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andalotoole/Desktop/18/"/>
    </mc:Choice>
  </mc:AlternateContent>
  <xr:revisionPtr revIDLastSave="0" documentId="13_ncr:1_{01817D71-2611-BF45-8819-F1B2587CACEC}" xr6:coauthVersionLast="45" xr6:coauthVersionMax="45" xr10:uidLastSave="{00000000-0000-0000-0000-000000000000}"/>
  <bookViews>
    <workbookView xWindow="640" yWindow="2960" windowWidth="24300" windowHeight="14540" xr2:uid="{94A02481-2907-514B-BEC0-C8953A9223E8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325" i="1" l="1"/>
  <c r="Q4325" i="1"/>
  <c r="R4325" i="1"/>
  <c r="S4325" i="1"/>
  <c r="T4325" i="1"/>
  <c r="U4325" i="1"/>
  <c r="N4325" i="1"/>
  <c r="O4325" i="1"/>
  <c r="I4325" i="1"/>
  <c r="J4325" i="1"/>
  <c r="M4325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M4376" i="1"/>
  <c r="N4378" i="1" l="1" a="1"/>
  <c r="N4378" i="1" s="1"/>
  <c r="O4378" i="1" a="1"/>
  <c r="O4378" i="1" s="1"/>
  <c r="P4378" i="1" a="1"/>
  <c r="P4378" i="1" s="1"/>
  <c r="Q4378" i="1" a="1"/>
  <c r="Q4378" i="1" s="1"/>
  <c r="R4378" i="1" a="1"/>
  <c r="R4378" i="1" s="1"/>
  <c r="S4378" i="1" a="1"/>
  <c r="S4378" i="1" s="1"/>
  <c r="T4378" i="1" a="1"/>
  <c r="T4378" i="1" s="1"/>
  <c r="U4378" i="1" a="1"/>
  <c r="U4378" i="1" s="1"/>
  <c r="V4378" i="1" a="1"/>
  <c r="V4378" i="1" s="1"/>
  <c r="W4378" i="1" a="1"/>
  <c r="W4378" i="1" s="1"/>
  <c r="X4378" i="1" a="1"/>
  <c r="X4378" i="1" s="1"/>
  <c r="N4379" i="1" a="1"/>
  <c r="N4379" i="1" s="1"/>
  <c r="O4379" i="1" a="1"/>
  <c r="O4379" i="1" s="1"/>
  <c r="P4379" i="1" a="1"/>
  <c r="P4379" i="1" s="1"/>
  <c r="Q4379" i="1" a="1"/>
  <c r="Q4379" i="1" s="1"/>
  <c r="R4379" i="1" a="1"/>
  <c r="R4379" i="1" s="1"/>
  <c r="S4379" i="1" a="1"/>
  <c r="S4379" i="1" s="1"/>
  <c r="T4379" i="1" a="1"/>
  <c r="T4379" i="1" s="1"/>
  <c r="U4379" i="1" a="1"/>
  <c r="U4379" i="1" s="1"/>
  <c r="V4379" i="1" a="1"/>
  <c r="V4379" i="1" s="1"/>
  <c r="W4379" i="1" a="1"/>
  <c r="W4379" i="1" s="1"/>
  <c r="X4379" i="1" a="1"/>
  <c r="X4379" i="1" s="1"/>
  <c r="M4379" i="1" a="1"/>
  <c r="M4379" i="1" s="1"/>
  <c r="M4378" i="1" a="1"/>
  <c r="M4378" i="1" s="1"/>
  <c r="AA4375" i="1" a="1"/>
  <c r="AA4375" i="1" s="1"/>
  <c r="Z4375" i="1" a="1"/>
  <c r="Z4375" i="1" s="1"/>
  <c r="Y4375" i="1" a="1"/>
  <c r="Y4375" i="1" s="1"/>
  <c r="X4375" i="1" a="1"/>
  <c r="X4375" i="1" s="1"/>
  <c r="W4375" i="1" a="1"/>
  <c r="W4375" i="1" s="1"/>
  <c r="V4375" i="1" a="1"/>
  <c r="V4375" i="1" s="1"/>
  <c r="U4375" i="1" a="1"/>
  <c r="U4375" i="1" s="1"/>
  <c r="T4375" i="1" a="1"/>
  <c r="T4375" i="1" s="1"/>
  <c r="S4375" i="1" a="1"/>
  <c r="S4375" i="1" s="1"/>
  <c r="R4375" i="1" a="1"/>
  <c r="R4375" i="1" s="1"/>
  <c r="Q4375" i="1" a="1"/>
  <c r="Q4375" i="1" s="1"/>
  <c r="P4375" i="1" a="1"/>
  <c r="P4375" i="1" s="1"/>
  <c r="O4375" i="1" a="1"/>
  <c r="O4375" i="1" s="1"/>
  <c r="N4375" i="1" a="1"/>
  <c r="N4375" i="1" s="1"/>
  <c r="AA4374" i="1" a="1"/>
  <c r="AA4374" i="1" s="1"/>
  <c r="Z4374" i="1" a="1"/>
  <c r="Z4374" i="1" s="1"/>
  <c r="Y4374" i="1" a="1"/>
  <c r="Y4374" i="1" s="1"/>
  <c r="X4374" i="1" a="1"/>
  <c r="X4374" i="1" s="1"/>
  <c r="W4374" i="1" a="1"/>
  <c r="W4374" i="1" s="1"/>
  <c r="V4374" i="1" a="1"/>
  <c r="V4374" i="1" s="1"/>
  <c r="U4374" i="1" a="1"/>
  <c r="U4374" i="1" s="1"/>
  <c r="T4374" i="1" a="1"/>
  <c r="T4374" i="1" s="1"/>
  <c r="S4374" i="1" a="1"/>
  <c r="S4374" i="1" s="1"/>
  <c r="R4374" i="1" a="1"/>
  <c r="R4374" i="1" s="1"/>
  <c r="Q4374" i="1" a="1"/>
  <c r="Q4374" i="1" s="1"/>
  <c r="P4374" i="1" a="1"/>
  <c r="P4374" i="1" s="1"/>
  <c r="AD4374" i="1" s="1"/>
  <c r="O4374" i="1" a="1"/>
  <c r="O4374" i="1" s="1"/>
  <c r="N4374" i="1" a="1"/>
  <c r="N4374" i="1" s="1"/>
  <c r="AA4373" i="1" a="1"/>
  <c r="AA4373" i="1" s="1"/>
  <c r="Z4373" i="1" a="1"/>
  <c r="Z4373" i="1" s="1"/>
  <c r="Y4373" i="1" a="1"/>
  <c r="Y4373" i="1" s="1"/>
  <c r="X4373" i="1" a="1"/>
  <c r="X4373" i="1" s="1"/>
  <c r="W4373" i="1" a="1"/>
  <c r="W4373" i="1" s="1"/>
  <c r="V4373" i="1" a="1"/>
  <c r="V4373" i="1" s="1"/>
  <c r="U4373" i="1" a="1"/>
  <c r="U4373" i="1" s="1"/>
  <c r="T4373" i="1" a="1"/>
  <c r="T4373" i="1" s="1"/>
  <c r="S4373" i="1" a="1"/>
  <c r="S4373" i="1" s="1"/>
  <c r="R4373" i="1" a="1"/>
  <c r="R4373" i="1" s="1"/>
  <c r="Q4373" i="1" a="1"/>
  <c r="Q4373" i="1" s="1"/>
  <c r="P4373" i="1" a="1"/>
  <c r="P4373" i="1" s="1"/>
  <c r="O4373" i="1" a="1"/>
  <c r="O4373" i="1" s="1"/>
  <c r="AQ4373" i="1" s="1"/>
  <c r="N4373" i="1" a="1"/>
  <c r="N4373" i="1" s="1"/>
  <c r="M4374" i="1" a="1"/>
  <c r="M4374" i="1" s="1"/>
  <c r="M4375" i="1" a="1"/>
  <c r="M4375" i="1" s="1"/>
  <c r="M4373" i="1" a="1"/>
  <c r="M4373" i="1" s="1"/>
  <c r="AF4321" i="1"/>
  <c r="AG4321" i="1"/>
  <c r="AF4323" i="1"/>
  <c r="AG4323" i="1"/>
  <c r="V4322" i="1"/>
  <c r="AG4322" i="1" s="1"/>
  <c r="W4322" i="1"/>
  <c r="X4322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 s="1"/>
  <c r="AQ3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 s="1"/>
  <c r="AQ4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 s="1"/>
  <c r="AQ5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 s="1"/>
  <c r="AQ6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 s="1"/>
  <c r="AQ7" i="1"/>
  <c r="AD8" i="1"/>
  <c r="AE8" i="1"/>
  <c r="AF8" i="1"/>
  <c r="AG8" i="1"/>
  <c r="AH8" i="1"/>
  <c r="AI8" i="1"/>
  <c r="AJ8" i="1"/>
  <c r="AK8" i="1"/>
  <c r="AL8" i="1"/>
  <c r="AM8" i="1"/>
  <c r="AN8" i="1"/>
  <c r="AO8" i="1"/>
  <c r="AQ8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 s="1"/>
  <c r="AQ9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Q10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 s="1"/>
  <c r="AQ11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Q12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 s="1"/>
  <c r="AQ13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 s="1"/>
  <c r="AQ14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 s="1"/>
  <c r="AQ15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 s="1"/>
  <c r="AQ16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 s="1"/>
  <c r="AQ17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 s="1"/>
  <c r="AQ18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 s="1"/>
  <c r="AQ19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 s="1"/>
  <c r="AQ20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 s="1"/>
  <c r="AQ21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 s="1"/>
  <c r="AQ22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 s="1"/>
  <c r="AQ23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 s="1"/>
  <c r="AQ24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 s="1"/>
  <c r="AQ25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 s="1"/>
  <c r="AQ26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 s="1"/>
  <c r="AQ27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 s="1"/>
  <c r="AQ28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 s="1"/>
  <c r="AQ29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 s="1"/>
  <c r="AQ30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 s="1"/>
  <c r="AQ31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 s="1"/>
  <c r="AQ32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 s="1"/>
  <c r="AQ33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 s="1"/>
  <c r="AQ34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 s="1"/>
  <c r="AQ35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 s="1"/>
  <c r="AQ36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 s="1"/>
  <c r="AQ37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Q38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 s="1"/>
  <c r="AQ39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Q40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 s="1"/>
  <c r="AQ41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 s="1"/>
  <c r="AQ42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 s="1"/>
  <c r="AQ43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 s="1"/>
  <c r="AQ44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 s="1"/>
  <c r="AQ45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 s="1"/>
  <c r="AQ46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 s="1"/>
  <c r="AQ47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 s="1"/>
  <c r="AQ48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 s="1"/>
  <c r="AQ49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 s="1"/>
  <c r="AQ50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 s="1"/>
  <c r="AQ51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 s="1"/>
  <c r="AQ52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 s="1"/>
  <c r="AQ53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Q54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 s="1"/>
  <c r="AQ55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Q56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 s="1"/>
  <c r="AQ57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Q58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 s="1"/>
  <c r="AQ59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Q60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 s="1"/>
  <c r="AQ61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Q62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 s="1"/>
  <c r="AQ63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Q64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 s="1"/>
  <c r="AQ65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 s="1"/>
  <c r="AQ66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 s="1"/>
  <c r="AQ67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 s="1"/>
  <c r="AQ68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 s="1"/>
  <c r="AQ69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 s="1"/>
  <c r="AQ70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 s="1"/>
  <c r="AQ71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 s="1"/>
  <c r="AQ72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 s="1"/>
  <c r="AQ73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 s="1"/>
  <c r="AQ74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 s="1"/>
  <c r="AQ75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 s="1"/>
  <c r="AQ76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 s="1"/>
  <c r="AQ77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 s="1"/>
  <c r="AQ78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 s="1"/>
  <c r="AQ79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 s="1"/>
  <c r="AQ80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 s="1"/>
  <c r="AQ81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Q82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Q83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 s="1"/>
  <c r="AQ84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 s="1"/>
  <c r="AQ85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 s="1"/>
  <c r="AQ86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 s="1"/>
  <c r="AQ87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 s="1"/>
  <c r="AQ88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 s="1"/>
  <c r="AQ89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Q90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Q91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 s="1"/>
  <c r="AQ92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 s="1"/>
  <c r="AQ93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Q94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Q95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 s="1"/>
  <c r="AQ96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 s="1"/>
  <c r="AQ97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Q98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 s="1"/>
  <c r="AQ99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 s="1"/>
  <c r="AQ100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 s="1"/>
  <c r="AQ101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 s="1"/>
  <c r="AQ102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Q103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 s="1"/>
  <c r="AQ104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 s="1"/>
  <c r="AQ105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Q106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 s="1"/>
  <c r="AQ107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 s="1"/>
  <c r="AQ108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 s="1"/>
  <c r="AQ109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Q110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Q111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 s="1"/>
  <c r="AQ112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 s="1"/>
  <c r="AQ113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 s="1"/>
  <c r="AQ114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Q115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 s="1"/>
  <c r="AQ116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 s="1"/>
  <c r="AQ117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Q118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Q119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 s="1"/>
  <c r="AQ120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 s="1"/>
  <c r="AQ121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Q122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 s="1"/>
  <c r="AQ123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 s="1"/>
  <c r="AQ124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 s="1"/>
  <c r="AQ125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Q126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 s="1"/>
  <c r="AQ127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 s="1"/>
  <c r="AQ128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 s="1"/>
  <c r="AQ129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 s="1"/>
  <c r="AQ130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 s="1"/>
  <c r="AQ131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 s="1"/>
  <c r="AQ132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 s="1"/>
  <c r="AQ133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 s="1"/>
  <c r="AQ134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 s="1"/>
  <c r="AQ135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 s="1"/>
  <c r="AQ136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 s="1"/>
  <c r="AQ137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 s="1"/>
  <c r="AQ138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Q139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 s="1"/>
  <c r="AQ140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 s="1"/>
  <c r="AQ141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 s="1"/>
  <c r="AQ142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 s="1"/>
  <c r="AQ143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 s="1"/>
  <c r="AQ144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 s="1"/>
  <c r="AQ145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 s="1"/>
  <c r="AQ146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 s="1"/>
  <c r="AQ147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 s="1"/>
  <c r="AQ148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 s="1"/>
  <c r="AQ149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Q150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 s="1"/>
  <c r="AQ151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 s="1"/>
  <c r="AQ152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 s="1"/>
  <c r="AQ153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Q154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Q155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 s="1"/>
  <c r="AQ156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 s="1"/>
  <c r="AQ157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Q158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Q159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 s="1"/>
  <c r="AQ160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 s="1"/>
  <c r="AQ161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Q162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Q163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 s="1"/>
  <c r="AQ164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 s="1"/>
  <c r="AQ165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Q166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Q167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 s="1"/>
  <c r="AQ168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 s="1"/>
  <c r="AQ169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Q170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 s="1"/>
  <c r="AQ171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 s="1"/>
  <c r="AQ172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 s="1"/>
  <c r="AQ173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Q174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Q175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 s="1"/>
  <c r="AQ176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 s="1"/>
  <c r="AQ177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 s="1"/>
  <c r="AQ178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Q179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 s="1"/>
  <c r="AQ180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 s="1"/>
  <c r="AQ181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 s="1"/>
  <c r="AQ182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 s="1"/>
  <c r="AQ183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 s="1"/>
  <c r="AQ184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 s="1"/>
  <c r="AQ185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 s="1"/>
  <c r="AQ186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 s="1"/>
  <c r="AQ187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 s="1"/>
  <c r="AQ188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 s="1"/>
  <c r="AQ189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 s="1"/>
  <c r="AQ190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 s="1"/>
  <c r="AQ191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 s="1"/>
  <c r="AQ192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 s="1"/>
  <c r="AQ193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 s="1"/>
  <c r="AQ194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 s="1"/>
  <c r="AQ195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 s="1"/>
  <c r="AQ196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 s="1"/>
  <c r="AQ197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Q198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Q199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 s="1"/>
  <c r="AQ200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 s="1"/>
  <c r="AQ201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Q202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Q203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 s="1"/>
  <c r="AQ204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 s="1"/>
  <c r="AQ205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Q206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Q207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 s="1"/>
  <c r="AQ208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 s="1"/>
  <c r="AQ209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Q210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Q211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 s="1"/>
  <c r="AQ212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 s="1"/>
  <c r="AQ213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Q214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 s="1"/>
  <c r="AQ215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 s="1"/>
  <c r="AQ216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 s="1"/>
  <c r="AQ217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Q218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 s="1"/>
  <c r="AQ219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 s="1"/>
  <c r="AQ220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 s="1"/>
  <c r="AQ221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Q222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Q223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 s="1"/>
  <c r="AQ224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 s="1"/>
  <c r="AQ225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Q226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Q227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 s="1"/>
  <c r="AQ228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 s="1"/>
  <c r="AQ229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Q230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Q231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 s="1"/>
  <c r="AQ232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 s="1"/>
  <c r="AQ233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Q234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Q235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 s="1"/>
  <c r="AQ236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 s="1"/>
  <c r="AQ237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Q238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Q239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 s="1"/>
  <c r="AQ240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 s="1"/>
  <c r="AQ241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 s="1"/>
  <c r="AQ242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Q243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 s="1"/>
  <c r="AQ244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 s="1"/>
  <c r="AQ245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Q246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Q247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 s="1"/>
  <c r="AQ248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 s="1"/>
  <c r="AQ249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Q250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Q251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 s="1"/>
  <c r="AQ252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 s="1"/>
  <c r="AQ253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 s="1"/>
  <c r="AQ254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Q255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 s="1"/>
  <c r="AQ256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 s="1"/>
  <c r="AQ257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 s="1"/>
  <c r="AQ258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Q259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 s="1"/>
  <c r="AQ260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 s="1"/>
  <c r="AQ261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 s="1"/>
  <c r="AQ262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 s="1"/>
  <c r="AQ263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 s="1"/>
  <c r="AQ264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 s="1"/>
  <c r="AQ265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Q266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 s="1"/>
  <c r="AQ267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 s="1"/>
  <c r="AQ268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 s="1"/>
  <c r="AQ269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 s="1"/>
  <c r="AQ270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 s="1"/>
  <c r="AQ271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 s="1"/>
  <c r="AQ272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 s="1"/>
  <c r="AQ273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 s="1"/>
  <c r="AQ274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 s="1"/>
  <c r="AQ275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 s="1"/>
  <c r="AQ276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 s="1"/>
  <c r="AQ277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 s="1"/>
  <c r="AQ278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 s="1"/>
  <c r="AQ279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 s="1"/>
  <c r="AQ280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 s="1"/>
  <c r="AQ281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 s="1"/>
  <c r="AQ282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 s="1"/>
  <c r="AQ283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 s="1"/>
  <c r="AQ284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 s="1"/>
  <c r="AQ285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 s="1"/>
  <c r="AQ286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 s="1"/>
  <c r="AQ287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 s="1"/>
  <c r="AQ288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 s="1"/>
  <c r="AQ289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 s="1"/>
  <c r="AQ290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AP291" i="1" s="1"/>
  <c r="AQ291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 s="1"/>
  <c r="AQ292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 s="1"/>
  <c r="AQ293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 s="1"/>
  <c r="AQ294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 s="1"/>
  <c r="AQ295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 s="1"/>
  <c r="AQ296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 s="1"/>
  <c r="AQ297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 s="1"/>
  <c r="AQ298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 s="1"/>
  <c r="AQ299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 s="1"/>
  <c r="AQ300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AP301" i="1" s="1"/>
  <c r="AQ301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 s="1"/>
  <c r="AQ302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 s="1"/>
  <c r="AQ303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 s="1"/>
  <c r="AQ304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 s="1"/>
  <c r="AQ305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 s="1"/>
  <c r="AQ306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 s="1"/>
  <c r="AQ307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 s="1"/>
  <c r="AQ308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 s="1"/>
  <c r="AQ309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 s="1"/>
  <c r="AQ310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 s="1"/>
  <c r="AQ311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 s="1"/>
  <c r="AQ312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 s="1"/>
  <c r="AQ313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 s="1"/>
  <c r="AQ314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 s="1"/>
  <c r="AQ315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 s="1"/>
  <c r="AQ316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 s="1"/>
  <c r="AQ317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 s="1"/>
  <c r="AQ318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 s="1"/>
  <c r="AQ319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 s="1"/>
  <c r="AQ320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 s="1"/>
  <c r="AQ321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 s="1"/>
  <c r="AQ322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 s="1"/>
  <c r="AQ323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 s="1"/>
  <c r="AQ324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 s="1"/>
  <c r="AQ325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 s="1"/>
  <c r="AQ326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 s="1"/>
  <c r="AQ327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 s="1"/>
  <c r="AQ328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 s="1"/>
  <c r="AQ329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 s="1"/>
  <c r="AQ330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 s="1"/>
  <c r="AQ331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 s="1"/>
  <c r="AQ332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 s="1"/>
  <c r="AQ333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 s="1"/>
  <c r="AQ334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 s="1"/>
  <c r="AQ335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 s="1"/>
  <c r="AQ336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 s="1"/>
  <c r="AQ337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 s="1"/>
  <c r="AQ338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 s="1"/>
  <c r="AQ339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 s="1"/>
  <c r="AQ340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 s="1"/>
  <c r="AQ341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 s="1"/>
  <c r="AQ342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 s="1"/>
  <c r="AQ343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 s="1"/>
  <c r="AQ344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 s="1"/>
  <c r="AQ345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 s="1"/>
  <c r="AQ346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 s="1"/>
  <c r="AQ347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 s="1"/>
  <c r="AQ348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 s="1"/>
  <c r="AQ349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 s="1"/>
  <c r="AQ350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 s="1"/>
  <c r="AQ351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 s="1"/>
  <c r="AQ352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 s="1"/>
  <c r="AQ353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 s="1"/>
  <c r="AQ354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 s="1"/>
  <c r="AQ355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 s="1"/>
  <c r="AQ356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 s="1"/>
  <c r="AQ357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 s="1"/>
  <c r="AQ358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 s="1"/>
  <c r="AQ359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 s="1"/>
  <c r="AQ360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 s="1"/>
  <c r="AQ361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 s="1"/>
  <c r="AQ362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 s="1"/>
  <c r="AQ363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 s="1"/>
  <c r="AQ364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 s="1"/>
  <c r="AQ365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 s="1"/>
  <c r="AQ366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 s="1"/>
  <c r="AQ367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AP368" i="1" s="1"/>
  <c r="AQ368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 s="1"/>
  <c r="AQ369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 s="1"/>
  <c r="AQ370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AP371" i="1" s="1"/>
  <c r="AQ371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 s="1"/>
  <c r="AQ372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 s="1"/>
  <c r="AQ373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 s="1"/>
  <c r="AQ374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 s="1"/>
  <c r="AQ375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 s="1"/>
  <c r="AQ376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 s="1"/>
  <c r="AQ377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 s="1"/>
  <c r="AQ378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 s="1"/>
  <c r="AQ379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 s="1"/>
  <c r="AQ380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 s="1"/>
  <c r="AQ381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 s="1"/>
  <c r="AQ382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AP383" i="1" s="1"/>
  <c r="AQ383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 s="1"/>
  <c r="AQ384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 s="1"/>
  <c r="AQ385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AP386" i="1" s="1"/>
  <c r="AQ386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 s="1"/>
  <c r="AQ387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 s="1"/>
  <c r="AQ388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 s="1"/>
  <c r="AQ389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 s="1"/>
  <c r="AQ390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 s="1"/>
  <c r="AQ391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AP392" i="1" s="1"/>
  <c r="AQ392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 s="1"/>
  <c r="AQ393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Q394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Q395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 s="1"/>
  <c r="AQ396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 s="1"/>
  <c r="AQ397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Q398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AQ399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 s="1"/>
  <c r="AQ400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 s="1"/>
  <c r="AQ401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Q402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Q403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 s="1"/>
  <c r="AQ404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AP405" i="1" s="1"/>
  <c r="AQ405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Q406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Q407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 s="1"/>
  <c r="AQ408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AP409" i="1" s="1"/>
  <c r="AQ409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AQ410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Q411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AP412" i="1" s="1"/>
  <c r="AQ412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 s="1"/>
  <c r="AQ413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Q414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AP415" i="1" s="1"/>
  <c r="AQ415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 s="1"/>
  <c r="AQ416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AP417" i="1" s="1"/>
  <c r="AQ417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AP418" i="1" s="1"/>
  <c r="AQ418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Q419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 s="1"/>
  <c r="AQ420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AP421" i="1" s="1"/>
  <c r="AQ421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Q422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 s="1"/>
  <c r="AQ423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 s="1"/>
  <c r="AQ424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AP425" i="1" s="1"/>
  <c r="AQ425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AQ426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AQ427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AP428" i="1" s="1"/>
  <c r="AQ428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AP429" i="1" s="1"/>
  <c r="AQ429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AP430" i="1" s="1"/>
  <c r="AQ430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AP431" i="1" s="1"/>
  <c r="AQ431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AP432" i="1" s="1"/>
  <c r="AQ432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AP433" i="1" s="1"/>
  <c r="AQ433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AP434" i="1" s="1"/>
  <c r="AQ434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AP435" i="1" s="1"/>
  <c r="AQ435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AP436" i="1" s="1"/>
  <c r="AQ436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AP437" i="1" s="1"/>
  <c r="AQ437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AP438" i="1" s="1"/>
  <c r="AQ438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AP439" i="1" s="1"/>
  <c r="AQ439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AP440" i="1" s="1"/>
  <c r="AQ440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 s="1"/>
  <c r="AQ441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AP442" i="1" s="1"/>
  <c r="AQ442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AP443" i="1" s="1"/>
  <c r="AQ443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AP444" i="1" s="1"/>
  <c r="AQ444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AP445" i="1" s="1"/>
  <c r="AQ445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AP446" i="1" s="1"/>
  <c r="AQ446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AP447" i="1" s="1"/>
  <c r="AQ447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AP448" i="1" s="1"/>
  <c r="AQ448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AP449" i="1" s="1"/>
  <c r="AQ449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AP450" i="1" s="1"/>
  <c r="AQ450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AP451" i="1" s="1"/>
  <c r="AQ451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AP452" i="1" s="1"/>
  <c r="AQ452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AP453" i="1" s="1"/>
  <c r="AQ453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AP454" i="1" s="1"/>
  <c r="AQ454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AP455" i="1" s="1"/>
  <c r="AQ455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AP456" i="1" s="1"/>
  <c r="AQ456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AP457" i="1" s="1"/>
  <c r="AQ457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AP458" i="1" s="1"/>
  <c r="AQ458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AP459" i="1" s="1"/>
  <c r="AQ459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AP460" i="1" s="1"/>
  <c r="AQ460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AP461" i="1" s="1"/>
  <c r="AQ461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AP462" i="1" s="1"/>
  <c r="AQ462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AP463" i="1" s="1"/>
  <c r="AQ463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AP464" i="1" s="1"/>
  <c r="AQ464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AP465" i="1" s="1"/>
  <c r="AQ465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 s="1"/>
  <c r="AQ466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AP467" i="1" s="1"/>
  <c r="AQ467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AP468" i="1" s="1"/>
  <c r="AQ468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AP469" i="1" s="1"/>
  <c r="AQ469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AP470" i="1" s="1"/>
  <c r="AQ470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AP471" i="1" s="1"/>
  <c r="AQ471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AP472" i="1" s="1"/>
  <c r="AQ472" i="1"/>
  <c r="AD473" i="1"/>
  <c r="AE473" i="1"/>
  <c r="AF473" i="1"/>
  <c r="AG473" i="1"/>
  <c r="AH473" i="1"/>
  <c r="AI473" i="1"/>
  <c r="AJ473" i="1"/>
  <c r="AK473" i="1"/>
  <c r="AL473" i="1"/>
  <c r="AM473" i="1"/>
  <c r="AN473" i="1"/>
  <c r="AO473" i="1"/>
  <c r="AP473" i="1" s="1"/>
  <c r="AQ473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AP474" i="1" s="1"/>
  <c r="AQ474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 s="1"/>
  <c r="AQ475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 s="1"/>
  <c r="AQ476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AP477" i="1" s="1"/>
  <c r="AQ477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AP478" i="1" s="1"/>
  <c r="AQ478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AP479" i="1" s="1"/>
  <c r="AQ479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AP480" i="1" s="1"/>
  <c r="AQ480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AP481" i="1" s="1"/>
  <c r="AQ481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 s="1"/>
  <c r="AQ482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AP483" i="1" s="1"/>
  <c r="AQ483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AP484" i="1" s="1"/>
  <c r="AQ484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AP485" i="1" s="1"/>
  <c r="AQ485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AP486" i="1" s="1"/>
  <c r="AQ486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AP487" i="1" s="1"/>
  <c r="AQ487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AP488" i="1" s="1"/>
  <c r="AQ488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AP489" i="1" s="1"/>
  <c r="AQ489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AP490" i="1" s="1"/>
  <c r="AQ490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AP491" i="1" s="1"/>
  <c r="AQ491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AP492" i="1" s="1"/>
  <c r="AQ492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 s="1"/>
  <c r="AQ493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AP494" i="1" s="1"/>
  <c r="AQ494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AP495" i="1" s="1"/>
  <c r="AQ495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AP496" i="1" s="1"/>
  <c r="AQ496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AP497" i="1" s="1"/>
  <c r="AQ497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AP498" i="1" s="1"/>
  <c r="AQ498" i="1"/>
  <c r="AD499" i="1"/>
  <c r="AE499" i="1"/>
  <c r="AF499" i="1"/>
  <c r="AG499" i="1"/>
  <c r="AH499" i="1"/>
  <c r="AI499" i="1"/>
  <c r="AJ499" i="1"/>
  <c r="AK499" i="1"/>
  <c r="AL499" i="1"/>
  <c r="AM499" i="1"/>
  <c r="AN499" i="1"/>
  <c r="AO499" i="1"/>
  <c r="AP499" i="1" s="1"/>
  <c r="AQ499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AP500" i="1" s="1"/>
  <c r="AQ500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AP501" i="1" s="1"/>
  <c r="AQ501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AP502" i="1" s="1"/>
  <c r="AQ502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AP503" i="1" s="1"/>
  <c r="AQ503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AP504" i="1" s="1"/>
  <c r="AQ504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AP505" i="1" s="1"/>
  <c r="AQ505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AP506" i="1" s="1"/>
  <c r="AQ506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AP507" i="1" s="1"/>
  <c r="AQ507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AP508" i="1" s="1"/>
  <c r="AQ508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AP509" i="1" s="1"/>
  <c r="AQ509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AP510" i="1" s="1"/>
  <c r="AQ510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AP511" i="1" s="1"/>
  <c r="AQ511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AP512" i="1" s="1"/>
  <c r="AQ512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AP513" i="1" s="1"/>
  <c r="AQ513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AP514" i="1" s="1"/>
  <c r="AQ514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AP515" i="1" s="1"/>
  <c r="AQ515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AP516" i="1" s="1"/>
  <c r="AQ516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AP517" i="1" s="1"/>
  <c r="AQ517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AP518" i="1" s="1"/>
  <c r="AQ518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AP519" i="1" s="1"/>
  <c r="AQ519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 s="1"/>
  <c r="AQ520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AP521" i="1" s="1"/>
  <c r="AQ521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AP522" i="1" s="1"/>
  <c r="AQ522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AP523" i="1" s="1"/>
  <c r="AQ523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AP524" i="1" s="1"/>
  <c r="AQ524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AP525" i="1" s="1"/>
  <c r="AQ525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AP526" i="1" s="1"/>
  <c r="AQ526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AP527" i="1" s="1"/>
  <c r="AQ527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 s="1"/>
  <c r="AQ528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AP529" i="1" s="1"/>
  <c r="AQ529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Q530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Q531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 s="1"/>
  <c r="AQ532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AQ533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Q534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AQ535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AP536" i="1" s="1"/>
  <c r="AQ536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AQ537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AQ538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AQ539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 s="1"/>
  <c r="AQ540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AQ541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AQ542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AQ543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AP544" i="1" s="1"/>
  <c r="AQ544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 s="1"/>
  <c r="AQ545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 s="1"/>
  <c r="AQ546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AQ547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AP548" i="1" s="1"/>
  <c r="AQ548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AP549" i="1" s="1"/>
  <c r="AQ549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AP550" i="1" s="1"/>
  <c r="AQ550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AP551" i="1" s="1"/>
  <c r="AQ551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AP552" i="1" s="1"/>
  <c r="AQ552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AQ553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AP554" i="1" s="1"/>
  <c r="AQ554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AP555" i="1" s="1"/>
  <c r="AQ555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 s="1"/>
  <c r="AQ556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AP557" i="1" s="1"/>
  <c r="AQ557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AQ558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AP559" i="1" s="1"/>
  <c r="AQ559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AP560" i="1" s="1"/>
  <c r="AQ560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AQ561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Q562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AP563" i="1" s="1"/>
  <c r="AQ563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AP564" i="1" s="1"/>
  <c r="AQ564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AP565" i="1" s="1"/>
  <c r="AQ565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AP566" i="1" s="1"/>
  <c r="AQ566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AP567" i="1" s="1"/>
  <c r="AQ567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AP568" i="1" s="1"/>
  <c r="AQ568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AP569" i="1" s="1"/>
  <c r="AQ569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AP570" i="1" s="1"/>
  <c r="AQ570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 s="1"/>
  <c r="AQ571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 s="1"/>
  <c r="AQ572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 s="1"/>
  <c r="AQ573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 s="1"/>
  <c r="AQ574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AP575" i="1" s="1"/>
  <c r="AQ575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 s="1"/>
  <c r="AQ576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AP577" i="1" s="1"/>
  <c r="AQ577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 s="1"/>
  <c r="AQ578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 s="1"/>
  <c r="AQ579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 s="1"/>
  <c r="AQ580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 s="1"/>
  <c r="AQ581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 s="1"/>
  <c r="AQ582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 s="1"/>
  <c r="AQ583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 s="1"/>
  <c r="AQ584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AP585" i="1" s="1"/>
  <c r="AQ585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AP586" i="1" s="1"/>
  <c r="AQ586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 s="1"/>
  <c r="AQ587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 s="1"/>
  <c r="AQ588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AP589" i="1" s="1"/>
  <c r="AQ589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AP590" i="1" s="1"/>
  <c r="AQ590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AP591" i="1" s="1"/>
  <c r="AQ591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AP592" i="1" s="1"/>
  <c r="AQ592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AP593" i="1" s="1"/>
  <c r="AQ593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 s="1"/>
  <c r="AQ594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AP595" i="1" s="1"/>
  <c r="AQ595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AP596" i="1" s="1"/>
  <c r="AQ596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 s="1"/>
  <c r="AQ597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AP598" i="1" s="1"/>
  <c r="AQ598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AP599" i="1" s="1"/>
  <c r="AQ599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AP600" i="1" s="1"/>
  <c r="AQ600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AP601" i="1" s="1"/>
  <c r="AQ601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AP602" i="1" s="1"/>
  <c r="AQ602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AP603" i="1" s="1"/>
  <c r="AQ603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AP604" i="1" s="1"/>
  <c r="AQ604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 s="1"/>
  <c r="AQ605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AP606" i="1" s="1"/>
  <c r="AQ606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AP607" i="1" s="1"/>
  <c r="AQ607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AP608" i="1" s="1"/>
  <c r="AQ608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 s="1"/>
  <c r="AQ609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AP610" i="1" s="1"/>
  <c r="AQ610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AP611" i="1" s="1"/>
  <c r="AQ611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AP612" i="1" s="1"/>
  <c r="AQ612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AP613" i="1" s="1"/>
  <c r="AQ613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AP614" i="1" s="1"/>
  <c r="AQ614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AP615" i="1" s="1"/>
  <c r="AQ615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AP616" i="1" s="1"/>
  <c r="AQ616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AP617" i="1" s="1"/>
  <c r="AQ617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AP618" i="1" s="1"/>
  <c r="AQ618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AP619" i="1" s="1"/>
  <c r="AQ619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AP620" i="1" s="1"/>
  <c r="AQ620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AP621" i="1" s="1"/>
  <c r="AQ621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AQ622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AP623" i="1" s="1"/>
  <c r="AQ623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AP624" i="1" s="1"/>
  <c r="AQ624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AP625" i="1" s="1"/>
  <c r="AQ625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Q626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AP627" i="1" s="1"/>
  <c r="AQ627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AP628" i="1" s="1"/>
  <c r="AQ628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AP629" i="1" s="1"/>
  <c r="AQ629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AQ630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AQ631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AP632" i="1" s="1"/>
  <c r="AQ632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AP633" i="1" s="1"/>
  <c r="AQ633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AQ634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AQ635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AP636" i="1" s="1"/>
  <c r="AQ636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AP637" i="1" s="1"/>
  <c r="AQ637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Q638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AQ639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AP640" i="1" s="1"/>
  <c r="AQ640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AP641" i="1" s="1"/>
  <c r="AQ641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AQ642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Q643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 s="1"/>
  <c r="AQ644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AP645" i="1" s="1"/>
  <c r="AQ645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AQ646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Q647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 s="1"/>
  <c r="AQ648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 s="1"/>
  <c r="AQ649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 s="1"/>
  <c r="AQ650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 s="1"/>
  <c r="AQ651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 s="1"/>
  <c r="AQ652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 s="1"/>
  <c r="AQ653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 s="1"/>
  <c r="AQ654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AQ655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AP656" i="1" s="1"/>
  <c r="AQ656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AP657" i="1" s="1"/>
  <c r="AQ657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Q658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AP659" i="1" s="1"/>
  <c r="AQ659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 s="1"/>
  <c r="AQ660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 s="1"/>
  <c r="AQ661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AQ662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AQ663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 s="1"/>
  <c r="AQ664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 s="1"/>
  <c r="AQ665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Q666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AQ667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 s="1"/>
  <c r="AQ668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 s="1"/>
  <c r="AQ669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Q670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AP671" i="1" s="1"/>
  <c r="AQ671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 s="1"/>
  <c r="AQ672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AP673" i="1" s="1"/>
  <c r="AQ673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 s="1"/>
  <c r="AQ674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AP675" i="1" s="1"/>
  <c r="AQ675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 s="1"/>
  <c r="AQ676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 s="1"/>
  <c r="AQ677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Q678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AP679" i="1" s="1"/>
  <c r="AQ679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AP680" i="1" s="1"/>
  <c r="AQ680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AP681" i="1" s="1"/>
  <c r="AQ681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AQ682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AP683" i="1" s="1"/>
  <c r="AQ683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AP684" i="1" s="1"/>
  <c r="AQ684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AP685" i="1" s="1"/>
  <c r="AQ685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AQ686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AP687" i="1" s="1"/>
  <c r="AQ687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AP688" i="1" s="1"/>
  <c r="AQ688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AP689" i="1" s="1"/>
  <c r="AQ689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AQ690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AQ691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AP692" i="1" s="1"/>
  <c r="AQ692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AP693" i="1" s="1"/>
  <c r="AQ693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AP694" i="1" s="1"/>
  <c r="AQ694" i="1"/>
  <c r="AD695" i="1"/>
  <c r="AE695" i="1"/>
  <c r="AF695" i="1"/>
  <c r="AG695" i="1"/>
  <c r="AH695" i="1"/>
  <c r="AI695" i="1"/>
  <c r="AJ695" i="1"/>
  <c r="AK695" i="1"/>
  <c r="AL695" i="1"/>
  <c r="AM695" i="1"/>
  <c r="AN695" i="1"/>
  <c r="AO695" i="1"/>
  <c r="AP695" i="1" s="1"/>
  <c r="AQ695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AP696" i="1" s="1"/>
  <c r="AQ696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AP697" i="1" s="1"/>
  <c r="AQ697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AP698" i="1" s="1"/>
  <c r="AQ698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 s="1"/>
  <c r="AQ699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 s="1"/>
  <c r="AQ700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 s="1"/>
  <c r="AQ701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AP702" i="1" s="1"/>
  <c r="AQ702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AP703" i="1" s="1"/>
  <c r="AQ703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AP704" i="1" s="1"/>
  <c r="AQ704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AP705" i="1" s="1"/>
  <c r="AQ705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AP706" i="1" s="1"/>
  <c r="AQ706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AP707" i="1" s="1"/>
  <c r="AQ707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AP708" i="1" s="1"/>
  <c r="AQ708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AP709" i="1" s="1"/>
  <c r="AQ709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AP710" i="1" s="1"/>
  <c r="AQ710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AP711" i="1" s="1"/>
  <c r="AQ711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AP712" i="1" s="1"/>
  <c r="AQ712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AP713" i="1" s="1"/>
  <c r="AQ713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AP714" i="1" s="1"/>
  <c r="AQ714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AP715" i="1" s="1"/>
  <c r="AQ715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AP716" i="1" s="1"/>
  <c r="AQ716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AP717" i="1" s="1"/>
  <c r="AQ717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AP718" i="1" s="1"/>
  <c r="AQ718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AP719" i="1" s="1"/>
  <c r="AQ719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 s="1"/>
  <c r="AQ720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AP721" i="1" s="1"/>
  <c r="AQ721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 s="1"/>
  <c r="AQ722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AP723" i="1" s="1"/>
  <c r="AQ723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 s="1"/>
  <c r="AQ724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AP725" i="1" s="1"/>
  <c r="AQ725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 s="1"/>
  <c r="AQ726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AP727" i="1" s="1"/>
  <c r="AQ727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 s="1"/>
  <c r="AQ728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AP729" i="1" s="1"/>
  <c r="AQ729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 s="1"/>
  <c r="AQ730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AP731" i="1" s="1"/>
  <c r="AQ731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AP732" i="1" s="1"/>
  <c r="AQ732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AP733" i="1" s="1"/>
  <c r="AQ733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AP734" i="1" s="1"/>
  <c r="AQ734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AP735" i="1" s="1"/>
  <c r="AQ735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 s="1"/>
  <c r="AQ736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AP737" i="1" s="1"/>
  <c r="AQ737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 s="1"/>
  <c r="AQ738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 s="1"/>
  <c r="AQ739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 s="1"/>
  <c r="AQ740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AP741" i="1" s="1"/>
  <c r="AQ741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 s="1"/>
  <c r="AQ742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 s="1"/>
  <c r="AQ743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 s="1"/>
  <c r="AQ744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AP745" i="1" s="1"/>
  <c r="AQ745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AP746" i="1" s="1"/>
  <c r="AQ746" i="1"/>
  <c r="AD747" i="1"/>
  <c r="AE747" i="1"/>
  <c r="AF747" i="1"/>
  <c r="AG747" i="1"/>
  <c r="AH747" i="1"/>
  <c r="AI747" i="1"/>
  <c r="AJ747" i="1"/>
  <c r="AK747" i="1"/>
  <c r="AL747" i="1"/>
  <c r="AM747" i="1"/>
  <c r="AN747" i="1"/>
  <c r="AO747" i="1"/>
  <c r="AP747" i="1" s="1"/>
  <c r="AQ747" i="1"/>
  <c r="AD748" i="1"/>
  <c r="AE748" i="1"/>
  <c r="AF748" i="1"/>
  <c r="AG748" i="1"/>
  <c r="AH748" i="1"/>
  <c r="AI748" i="1"/>
  <c r="AJ748" i="1"/>
  <c r="AK748" i="1"/>
  <c r="AL748" i="1"/>
  <c r="AM748" i="1"/>
  <c r="AN748" i="1"/>
  <c r="AO748" i="1"/>
  <c r="AP748" i="1" s="1"/>
  <c r="AQ748" i="1"/>
  <c r="AD749" i="1"/>
  <c r="AE749" i="1"/>
  <c r="AF749" i="1"/>
  <c r="AG749" i="1"/>
  <c r="AH749" i="1"/>
  <c r="AI749" i="1"/>
  <c r="AJ749" i="1"/>
  <c r="AK749" i="1"/>
  <c r="AL749" i="1"/>
  <c r="AM749" i="1"/>
  <c r="AN749" i="1"/>
  <c r="AO749" i="1"/>
  <c r="AP749" i="1" s="1"/>
  <c r="AQ749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AP750" i="1" s="1"/>
  <c r="AQ750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AP751" i="1" s="1"/>
  <c r="AQ751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AP752" i="1" s="1"/>
  <c r="AQ752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 s="1"/>
  <c r="AQ753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AP754" i="1" s="1"/>
  <c r="AQ754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 s="1"/>
  <c r="AQ755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 s="1"/>
  <c r="AQ756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AP757" i="1" s="1"/>
  <c r="AQ757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AP758" i="1" s="1"/>
  <c r="AQ758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AP759" i="1" s="1"/>
  <c r="AQ759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AP760" i="1" s="1"/>
  <c r="AQ760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AP761" i="1" s="1"/>
  <c r="AQ761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AP762" i="1" s="1"/>
  <c r="AQ762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AP763" i="1" s="1"/>
  <c r="AQ763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 s="1"/>
  <c r="AQ764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AP765" i="1" s="1"/>
  <c r="AQ765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 s="1"/>
  <c r="AQ766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AP767" i="1" s="1"/>
  <c r="AQ767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AP768" i="1" s="1"/>
  <c r="AQ768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AP769" i="1" s="1"/>
  <c r="AQ769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 s="1"/>
  <c r="AQ770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AP771" i="1" s="1"/>
  <c r="AQ771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AP772" i="1" s="1"/>
  <c r="AQ772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AP773" i="1" s="1"/>
  <c r="AQ773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AP774" i="1" s="1"/>
  <c r="AQ774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AP775" i="1" s="1"/>
  <c r="AQ775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AP776" i="1" s="1"/>
  <c r="AQ776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AP777" i="1" s="1"/>
  <c r="AQ777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AP778" i="1" s="1"/>
  <c r="AQ778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AP779" i="1" s="1"/>
  <c r="AQ779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AP780" i="1" s="1"/>
  <c r="AQ780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AP781" i="1" s="1"/>
  <c r="AQ781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 s="1"/>
  <c r="AQ782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AQ783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AP784" i="1" s="1"/>
  <c r="AQ784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AP785" i="1" s="1"/>
  <c r="AQ785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AQ786" i="1"/>
  <c r="AD787" i="1"/>
  <c r="AE787" i="1"/>
  <c r="AF787" i="1"/>
  <c r="AG787" i="1"/>
  <c r="AH787" i="1"/>
  <c r="AI787" i="1"/>
  <c r="AJ787" i="1"/>
  <c r="AK787" i="1"/>
  <c r="AL787" i="1"/>
  <c r="AM787" i="1"/>
  <c r="AN787" i="1"/>
  <c r="AO787" i="1"/>
  <c r="AQ787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AP788" i="1" s="1"/>
  <c r="AQ788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AP789" i="1" s="1"/>
  <c r="AQ789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AQ790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AP791" i="1" s="1"/>
  <c r="AQ791" i="1"/>
  <c r="AD792" i="1"/>
  <c r="AE792" i="1"/>
  <c r="AF792" i="1"/>
  <c r="AG792" i="1"/>
  <c r="AH792" i="1"/>
  <c r="AI792" i="1"/>
  <c r="AJ792" i="1"/>
  <c r="AK792" i="1"/>
  <c r="AL792" i="1"/>
  <c r="AM792" i="1"/>
  <c r="AN792" i="1"/>
  <c r="AO792" i="1"/>
  <c r="AP792" i="1" s="1"/>
  <c r="AQ792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AP793" i="1" s="1"/>
  <c r="AQ793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AQ794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AQ795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AP796" i="1" s="1"/>
  <c r="AQ796" i="1"/>
  <c r="AD797" i="1"/>
  <c r="AE797" i="1"/>
  <c r="AF797" i="1"/>
  <c r="AG797" i="1"/>
  <c r="AH797" i="1"/>
  <c r="AI797" i="1"/>
  <c r="AJ797" i="1"/>
  <c r="AK797" i="1"/>
  <c r="AL797" i="1"/>
  <c r="AM797" i="1"/>
  <c r="AN797" i="1"/>
  <c r="AO797" i="1"/>
  <c r="AP797" i="1" s="1"/>
  <c r="AQ797" i="1"/>
  <c r="AD798" i="1"/>
  <c r="AE798" i="1"/>
  <c r="AF798" i="1"/>
  <c r="AG798" i="1"/>
  <c r="AH798" i="1"/>
  <c r="AI798" i="1"/>
  <c r="AJ798" i="1"/>
  <c r="AK798" i="1"/>
  <c r="AL798" i="1"/>
  <c r="AM798" i="1"/>
  <c r="AN798" i="1"/>
  <c r="AO798" i="1"/>
  <c r="AQ798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AQ799" i="1"/>
  <c r="AD800" i="1"/>
  <c r="AE800" i="1"/>
  <c r="AF800" i="1"/>
  <c r="AG800" i="1"/>
  <c r="AH800" i="1"/>
  <c r="AI800" i="1"/>
  <c r="AJ800" i="1"/>
  <c r="AK800" i="1"/>
  <c r="AL800" i="1"/>
  <c r="AM800" i="1"/>
  <c r="AN800" i="1"/>
  <c r="AO800" i="1"/>
  <c r="AP800" i="1" s="1"/>
  <c r="AQ800" i="1"/>
  <c r="AD801" i="1"/>
  <c r="AE801" i="1"/>
  <c r="AF801" i="1"/>
  <c r="AG801" i="1"/>
  <c r="AH801" i="1"/>
  <c r="AI801" i="1"/>
  <c r="AJ801" i="1"/>
  <c r="AK801" i="1"/>
  <c r="AL801" i="1"/>
  <c r="AM801" i="1"/>
  <c r="AN801" i="1"/>
  <c r="AO801" i="1"/>
  <c r="AP801" i="1" s="1"/>
  <c r="AQ801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AQ802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AQ803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AP804" i="1" s="1"/>
  <c r="AQ804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 s="1"/>
  <c r="AQ805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AQ806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AQ807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AP808" i="1" s="1"/>
  <c r="AQ808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AP809" i="1" s="1"/>
  <c r="AQ809" i="1"/>
  <c r="AD810" i="1"/>
  <c r="AE810" i="1"/>
  <c r="AF810" i="1"/>
  <c r="AG810" i="1"/>
  <c r="AH810" i="1"/>
  <c r="AI810" i="1"/>
  <c r="AJ810" i="1"/>
  <c r="AK810" i="1"/>
  <c r="AL810" i="1"/>
  <c r="AM810" i="1"/>
  <c r="AN810" i="1"/>
  <c r="AO810" i="1"/>
  <c r="AQ810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AQ811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AP812" i="1" s="1"/>
  <c r="AQ812" i="1"/>
  <c r="AD813" i="1"/>
  <c r="AE813" i="1"/>
  <c r="AF813" i="1"/>
  <c r="AG813" i="1"/>
  <c r="AH813" i="1"/>
  <c r="AI813" i="1"/>
  <c r="AJ813" i="1"/>
  <c r="AK813" i="1"/>
  <c r="AL813" i="1"/>
  <c r="AM813" i="1"/>
  <c r="AN813" i="1"/>
  <c r="AO813" i="1"/>
  <c r="AP813" i="1" s="1"/>
  <c r="AQ813" i="1"/>
  <c r="AD814" i="1"/>
  <c r="AE814" i="1"/>
  <c r="AF814" i="1"/>
  <c r="AG814" i="1"/>
  <c r="AH814" i="1"/>
  <c r="AI814" i="1"/>
  <c r="AJ814" i="1"/>
  <c r="AK814" i="1"/>
  <c r="AL814" i="1"/>
  <c r="AM814" i="1"/>
  <c r="AN814" i="1"/>
  <c r="AO814" i="1"/>
  <c r="AQ814" i="1"/>
  <c r="AD815" i="1"/>
  <c r="AE815" i="1"/>
  <c r="AF815" i="1"/>
  <c r="AG815" i="1"/>
  <c r="AH815" i="1"/>
  <c r="AI815" i="1"/>
  <c r="AJ815" i="1"/>
  <c r="AK815" i="1"/>
  <c r="AL815" i="1"/>
  <c r="AM815" i="1"/>
  <c r="AN815" i="1"/>
  <c r="AO815" i="1"/>
  <c r="AQ815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AP816" i="1" s="1"/>
  <c r="AQ816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AP817" i="1" s="1"/>
  <c r="AQ817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AQ818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AQ819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AP820" i="1" s="1"/>
  <c r="AQ820" i="1"/>
  <c r="AD821" i="1"/>
  <c r="AE821" i="1"/>
  <c r="AF821" i="1"/>
  <c r="AG821" i="1"/>
  <c r="AH821" i="1"/>
  <c r="AI821" i="1"/>
  <c r="AJ821" i="1"/>
  <c r="AK821" i="1"/>
  <c r="AL821" i="1"/>
  <c r="AM821" i="1"/>
  <c r="AN821" i="1"/>
  <c r="AO821" i="1"/>
  <c r="AP821" i="1" s="1"/>
  <c r="AQ821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AQ822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AQ823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AP824" i="1" s="1"/>
  <c r="AQ824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AP825" i="1" s="1"/>
  <c r="AQ825" i="1"/>
  <c r="AD826" i="1"/>
  <c r="AE826" i="1"/>
  <c r="AF826" i="1"/>
  <c r="AG826" i="1"/>
  <c r="AH826" i="1"/>
  <c r="AI826" i="1"/>
  <c r="AJ826" i="1"/>
  <c r="AK826" i="1"/>
  <c r="AL826" i="1"/>
  <c r="AM826" i="1"/>
  <c r="AN826" i="1"/>
  <c r="AO826" i="1"/>
  <c r="AP826" i="1" s="1"/>
  <c r="AQ826" i="1"/>
  <c r="AD827" i="1"/>
  <c r="AE827" i="1"/>
  <c r="AF827" i="1"/>
  <c r="AG827" i="1"/>
  <c r="AH827" i="1"/>
  <c r="AI827" i="1"/>
  <c r="AJ827" i="1"/>
  <c r="AK827" i="1"/>
  <c r="AL827" i="1"/>
  <c r="AM827" i="1"/>
  <c r="AN827" i="1"/>
  <c r="AO827" i="1"/>
  <c r="AQ827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AP828" i="1" s="1"/>
  <c r="AQ828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AP829" i="1" s="1"/>
  <c r="AQ829" i="1"/>
  <c r="AD830" i="1"/>
  <c r="AE830" i="1"/>
  <c r="AF830" i="1"/>
  <c r="AG830" i="1"/>
  <c r="AH830" i="1"/>
  <c r="AI830" i="1"/>
  <c r="AJ830" i="1"/>
  <c r="AK830" i="1"/>
  <c r="AL830" i="1"/>
  <c r="AM830" i="1"/>
  <c r="AN830" i="1"/>
  <c r="AO830" i="1"/>
  <c r="AQ830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AQ831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AP832" i="1" s="1"/>
  <c r="AQ832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AP833" i="1" s="1"/>
  <c r="AQ833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AP834" i="1" s="1"/>
  <c r="AQ834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AQ835" i="1"/>
  <c r="AD836" i="1"/>
  <c r="AE836" i="1"/>
  <c r="AF836" i="1"/>
  <c r="AG836" i="1"/>
  <c r="AH836" i="1"/>
  <c r="AI836" i="1"/>
  <c r="AJ836" i="1"/>
  <c r="AK836" i="1"/>
  <c r="AL836" i="1"/>
  <c r="AM836" i="1"/>
  <c r="AN836" i="1"/>
  <c r="AO836" i="1"/>
  <c r="AP836" i="1" s="1"/>
  <c r="AQ836" i="1"/>
  <c r="AD837" i="1"/>
  <c r="AE837" i="1"/>
  <c r="AF837" i="1"/>
  <c r="AG837" i="1"/>
  <c r="AH837" i="1"/>
  <c r="AI837" i="1"/>
  <c r="AJ837" i="1"/>
  <c r="AK837" i="1"/>
  <c r="AL837" i="1"/>
  <c r="AM837" i="1"/>
  <c r="AN837" i="1"/>
  <c r="AO837" i="1"/>
  <c r="AP837" i="1" s="1"/>
  <c r="AQ837" i="1"/>
  <c r="AD838" i="1"/>
  <c r="AE838" i="1"/>
  <c r="AF838" i="1"/>
  <c r="AG838" i="1"/>
  <c r="AH838" i="1"/>
  <c r="AI838" i="1"/>
  <c r="AJ838" i="1"/>
  <c r="AK838" i="1"/>
  <c r="AL838" i="1"/>
  <c r="AM838" i="1"/>
  <c r="AN838" i="1"/>
  <c r="AO838" i="1"/>
  <c r="AQ838" i="1"/>
  <c r="AD839" i="1"/>
  <c r="AE839" i="1"/>
  <c r="AF839" i="1"/>
  <c r="AG839" i="1"/>
  <c r="AH839" i="1"/>
  <c r="AI839" i="1"/>
  <c r="AJ839" i="1"/>
  <c r="AK839" i="1"/>
  <c r="AL839" i="1"/>
  <c r="AM839" i="1"/>
  <c r="AN839" i="1"/>
  <c r="AO839" i="1"/>
  <c r="AQ839" i="1"/>
  <c r="AD840" i="1"/>
  <c r="AE840" i="1"/>
  <c r="AF840" i="1"/>
  <c r="AG840" i="1"/>
  <c r="AH840" i="1"/>
  <c r="AI840" i="1"/>
  <c r="AJ840" i="1"/>
  <c r="AK840" i="1"/>
  <c r="AL840" i="1"/>
  <c r="AM840" i="1"/>
  <c r="AN840" i="1"/>
  <c r="AO840" i="1"/>
  <c r="AP840" i="1" s="1"/>
  <c r="AQ840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AP841" i="1" s="1"/>
  <c r="AQ841" i="1"/>
  <c r="AD842" i="1"/>
  <c r="AE842" i="1"/>
  <c r="AF842" i="1"/>
  <c r="AG842" i="1"/>
  <c r="AH842" i="1"/>
  <c r="AI842" i="1"/>
  <c r="AJ842" i="1"/>
  <c r="AK842" i="1"/>
  <c r="AL842" i="1"/>
  <c r="AM842" i="1"/>
  <c r="AN842" i="1"/>
  <c r="AO842" i="1"/>
  <c r="AQ842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AP843" i="1" s="1"/>
  <c r="AQ843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AP844" i="1" s="1"/>
  <c r="AQ844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AP845" i="1" s="1"/>
  <c r="AQ845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AP846" i="1" s="1"/>
  <c r="AQ846" i="1"/>
  <c r="AD847" i="1"/>
  <c r="AE847" i="1"/>
  <c r="AF847" i="1"/>
  <c r="AG847" i="1"/>
  <c r="AH847" i="1"/>
  <c r="AI847" i="1"/>
  <c r="AJ847" i="1"/>
  <c r="AK847" i="1"/>
  <c r="AL847" i="1"/>
  <c r="AM847" i="1"/>
  <c r="AN847" i="1"/>
  <c r="AO847" i="1"/>
  <c r="AQ847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AP848" i="1" s="1"/>
  <c r="AQ848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AP849" i="1" s="1"/>
  <c r="AQ849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AP850" i="1" s="1"/>
  <c r="AQ850" i="1"/>
  <c r="AD851" i="1"/>
  <c r="AE851" i="1"/>
  <c r="AF851" i="1"/>
  <c r="AG851" i="1"/>
  <c r="AH851" i="1"/>
  <c r="AI851" i="1"/>
  <c r="AJ851" i="1"/>
  <c r="AK851" i="1"/>
  <c r="AL851" i="1"/>
  <c r="AM851" i="1"/>
  <c r="AN851" i="1"/>
  <c r="AO851" i="1"/>
  <c r="AQ851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AP852" i="1" s="1"/>
  <c r="AQ852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AP853" i="1" s="1"/>
  <c r="AQ853" i="1"/>
  <c r="AD854" i="1"/>
  <c r="AE854" i="1"/>
  <c r="AF854" i="1"/>
  <c r="AG854" i="1"/>
  <c r="AH854" i="1"/>
  <c r="AI854" i="1"/>
  <c r="AJ854" i="1"/>
  <c r="AK854" i="1"/>
  <c r="AL854" i="1"/>
  <c r="AM854" i="1"/>
  <c r="AN854" i="1"/>
  <c r="AO854" i="1"/>
  <c r="AQ854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AQ855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AP856" i="1" s="1"/>
  <c r="AQ856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 s="1"/>
  <c r="AQ857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AP858" i="1" s="1"/>
  <c r="AQ858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AQ859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AP860" i="1" s="1"/>
  <c r="AQ860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AP861" i="1" s="1"/>
  <c r="AQ861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AP862" i="1" s="1"/>
  <c r="AQ862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AP863" i="1" s="1"/>
  <c r="AQ863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AP864" i="1" s="1"/>
  <c r="AQ864" i="1"/>
  <c r="AD865" i="1"/>
  <c r="AE865" i="1"/>
  <c r="AF865" i="1"/>
  <c r="AG865" i="1"/>
  <c r="AH865" i="1"/>
  <c r="AI865" i="1"/>
  <c r="AJ865" i="1"/>
  <c r="AK865" i="1"/>
  <c r="AL865" i="1"/>
  <c r="AM865" i="1"/>
  <c r="AN865" i="1"/>
  <c r="AO865" i="1"/>
  <c r="AP865" i="1" s="1"/>
  <c r="AQ865" i="1"/>
  <c r="AD866" i="1"/>
  <c r="AE866" i="1"/>
  <c r="AF866" i="1"/>
  <c r="AG866" i="1"/>
  <c r="AH866" i="1"/>
  <c r="AI866" i="1"/>
  <c r="AJ866" i="1"/>
  <c r="AK866" i="1"/>
  <c r="AL866" i="1"/>
  <c r="AM866" i="1"/>
  <c r="AN866" i="1"/>
  <c r="AO866" i="1"/>
  <c r="AP866" i="1" s="1"/>
  <c r="AQ866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AP867" i="1" s="1"/>
  <c r="AQ867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AP868" i="1" s="1"/>
  <c r="AQ868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AP869" i="1" s="1"/>
  <c r="AQ869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AP870" i="1" s="1"/>
  <c r="AQ870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AQ871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AP872" i="1" s="1"/>
  <c r="AQ872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AP873" i="1" s="1"/>
  <c r="AQ873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AP874" i="1" s="1"/>
  <c r="AQ874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AP875" i="1" s="1"/>
  <c r="AQ875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AP876" i="1" s="1"/>
  <c r="AQ876" i="1"/>
  <c r="AD877" i="1"/>
  <c r="AE877" i="1"/>
  <c r="AF877" i="1"/>
  <c r="AG877" i="1"/>
  <c r="AH877" i="1"/>
  <c r="AI877" i="1"/>
  <c r="AJ877" i="1"/>
  <c r="AK877" i="1"/>
  <c r="AL877" i="1"/>
  <c r="AM877" i="1"/>
  <c r="AN877" i="1"/>
  <c r="AO877" i="1"/>
  <c r="AP877" i="1" s="1"/>
  <c r="AQ877" i="1"/>
  <c r="AD878" i="1"/>
  <c r="AE878" i="1"/>
  <c r="AF878" i="1"/>
  <c r="AG878" i="1"/>
  <c r="AH878" i="1"/>
  <c r="AI878" i="1"/>
  <c r="AJ878" i="1"/>
  <c r="AK878" i="1"/>
  <c r="AL878" i="1"/>
  <c r="AM878" i="1"/>
  <c r="AN878" i="1"/>
  <c r="AO878" i="1"/>
  <c r="AQ878" i="1"/>
  <c r="AD879" i="1"/>
  <c r="AE879" i="1"/>
  <c r="AF879" i="1"/>
  <c r="AG879" i="1"/>
  <c r="AH879" i="1"/>
  <c r="AI879" i="1"/>
  <c r="AJ879" i="1"/>
  <c r="AK879" i="1"/>
  <c r="AL879" i="1"/>
  <c r="AM879" i="1"/>
  <c r="AN879" i="1"/>
  <c r="AO879" i="1"/>
  <c r="AQ879" i="1"/>
  <c r="AD880" i="1"/>
  <c r="AE880" i="1"/>
  <c r="AF880" i="1"/>
  <c r="AG880" i="1"/>
  <c r="AH880" i="1"/>
  <c r="AI880" i="1"/>
  <c r="AJ880" i="1"/>
  <c r="AK880" i="1"/>
  <c r="AL880" i="1"/>
  <c r="AM880" i="1"/>
  <c r="AN880" i="1"/>
  <c r="AO880" i="1"/>
  <c r="AP880" i="1" s="1"/>
  <c r="AQ880" i="1"/>
  <c r="AD881" i="1"/>
  <c r="AE881" i="1"/>
  <c r="AF881" i="1"/>
  <c r="AG881" i="1"/>
  <c r="AH881" i="1"/>
  <c r="AI881" i="1"/>
  <c r="AJ881" i="1"/>
  <c r="AK881" i="1"/>
  <c r="AL881" i="1"/>
  <c r="AM881" i="1"/>
  <c r="AN881" i="1"/>
  <c r="AO881" i="1"/>
  <c r="AP881" i="1" s="1"/>
  <c r="AQ881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AP882" i="1" s="1"/>
  <c r="AQ882" i="1"/>
  <c r="AD883" i="1"/>
  <c r="AE883" i="1"/>
  <c r="AF883" i="1"/>
  <c r="AG883" i="1"/>
  <c r="AH883" i="1"/>
  <c r="AI883" i="1"/>
  <c r="AJ883" i="1"/>
  <c r="AK883" i="1"/>
  <c r="AL883" i="1"/>
  <c r="AM883" i="1"/>
  <c r="AN883" i="1"/>
  <c r="AO883" i="1"/>
  <c r="AP883" i="1" s="1"/>
  <c r="AQ883" i="1"/>
  <c r="AD884" i="1"/>
  <c r="AE884" i="1"/>
  <c r="AF884" i="1"/>
  <c r="AG884" i="1"/>
  <c r="AH884" i="1"/>
  <c r="AI884" i="1"/>
  <c r="AJ884" i="1"/>
  <c r="AK884" i="1"/>
  <c r="AL884" i="1"/>
  <c r="AM884" i="1"/>
  <c r="AN884" i="1"/>
  <c r="AO884" i="1"/>
  <c r="AP884" i="1" s="1"/>
  <c r="AQ884" i="1"/>
  <c r="AD885" i="1"/>
  <c r="AE885" i="1"/>
  <c r="AF885" i="1"/>
  <c r="AG885" i="1"/>
  <c r="AH885" i="1"/>
  <c r="AI885" i="1"/>
  <c r="AJ885" i="1"/>
  <c r="AK885" i="1"/>
  <c r="AL885" i="1"/>
  <c r="AM885" i="1"/>
  <c r="AN885" i="1"/>
  <c r="AO885" i="1"/>
  <c r="AP885" i="1" s="1"/>
  <c r="AQ885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AP886" i="1" s="1"/>
  <c r="AQ886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AP887" i="1" s="1"/>
  <c r="AQ887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AP888" i="1" s="1"/>
  <c r="AQ888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AP889" i="1" s="1"/>
  <c r="AQ889" i="1"/>
  <c r="AD890" i="1"/>
  <c r="AE890" i="1"/>
  <c r="AF890" i="1"/>
  <c r="AG890" i="1"/>
  <c r="AH890" i="1"/>
  <c r="AI890" i="1"/>
  <c r="AJ890" i="1"/>
  <c r="AK890" i="1"/>
  <c r="AL890" i="1"/>
  <c r="AM890" i="1"/>
  <c r="AN890" i="1"/>
  <c r="AO890" i="1"/>
  <c r="AP890" i="1" s="1"/>
  <c r="AQ890" i="1"/>
  <c r="AD891" i="1"/>
  <c r="AE891" i="1"/>
  <c r="AF891" i="1"/>
  <c r="AG891" i="1"/>
  <c r="AH891" i="1"/>
  <c r="AI891" i="1"/>
  <c r="AJ891" i="1"/>
  <c r="AK891" i="1"/>
  <c r="AL891" i="1"/>
  <c r="AM891" i="1"/>
  <c r="AN891" i="1"/>
  <c r="AO891" i="1"/>
  <c r="AP891" i="1" s="1"/>
  <c r="AQ891" i="1"/>
  <c r="AD892" i="1"/>
  <c r="AE892" i="1"/>
  <c r="AF892" i="1"/>
  <c r="AG892" i="1"/>
  <c r="AH892" i="1"/>
  <c r="AI892" i="1"/>
  <c r="AJ892" i="1"/>
  <c r="AK892" i="1"/>
  <c r="AL892" i="1"/>
  <c r="AM892" i="1"/>
  <c r="AN892" i="1"/>
  <c r="AO892" i="1"/>
  <c r="AP892" i="1" s="1"/>
  <c r="AQ892" i="1"/>
  <c r="AD893" i="1"/>
  <c r="AE893" i="1"/>
  <c r="AF893" i="1"/>
  <c r="AG893" i="1"/>
  <c r="AH893" i="1"/>
  <c r="AI893" i="1"/>
  <c r="AJ893" i="1"/>
  <c r="AK893" i="1"/>
  <c r="AL893" i="1"/>
  <c r="AM893" i="1"/>
  <c r="AN893" i="1"/>
  <c r="AO893" i="1"/>
  <c r="AP893" i="1" s="1"/>
  <c r="AQ893" i="1"/>
  <c r="AD894" i="1"/>
  <c r="AE894" i="1"/>
  <c r="AF894" i="1"/>
  <c r="AG894" i="1"/>
  <c r="AH894" i="1"/>
  <c r="AI894" i="1"/>
  <c r="AJ894" i="1"/>
  <c r="AK894" i="1"/>
  <c r="AL894" i="1"/>
  <c r="AM894" i="1"/>
  <c r="AN894" i="1"/>
  <c r="AO894" i="1"/>
  <c r="AP894" i="1" s="1"/>
  <c r="AQ894" i="1"/>
  <c r="AD895" i="1"/>
  <c r="AE895" i="1"/>
  <c r="AF895" i="1"/>
  <c r="AG895" i="1"/>
  <c r="AH895" i="1"/>
  <c r="AI895" i="1"/>
  <c r="AJ895" i="1"/>
  <c r="AK895" i="1"/>
  <c r="AL895" i="1"/>
  <c r="AM895" i="1"/>
  <c r="AN895" i="1"/>
  <c r="AO895" i="1"/>
  <c r="AP895" i="1" s="1"/>
  <c r="AQ895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AP896" i="1" s="1"/>
  <c r="AQ896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AP897" i="1" s="1"/>
  <c r="AQ897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AP898" i="1" s="1"/>
  <c r="AQ898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AQ899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AP900" i="1" s="1"/>
  <c r="AQ900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AP901" i="1" s="1"/>
  <c r="AQ901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AP902" i="1" s="1"/>
  <c r="AQ902" i="1"/>
  <c r="AD903" i="1"/>
  <c r="AE903" i="1"/>
  <c r="AF903" i="1"/>
  <c r="AG903" i="1"/>
  <c r="AH903" i="1"/>
  <c r="AI903" i="1"/>
  <c r="AJ903" i="1"/>
  <c r="AK903" i="1"/>
  <c r="AL903" i="1"/>
  <c r="AM903" i="1"/>
  <c r="AN903" i="1"/>
  <c r="AO903" i="1"/>
  <c r="AQ903" i="1"/>
  <c r="AD904" i="1"/>
  <c r="AE904" i="1"/>
  <c r="AF904" i="1"/>
  <c r="AG904" i="1"/>
  <c r="AH904" i="1"/>
  <c r="AI904" i="1"/>
  <c r="AJ904" i="1"/>
  <c r="AK904" i="1"/>
  <c r="AL904" i="1"/>
  <c r="AM904" i="1"/>
  <c r="AN904" i="1"/>
  <c r="AO904" i="1"/>
  <c r="AP904" i="1" s="1"/>
  <c r="AQ904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AP905" i="1" s="1"/>
  <c r="AQ905" i="1"/>
  <c r="AD906" i="1"/>
  <c r="AE906" i="1"/>
  <c r="AF906" i="1"/>
  <c r="AG906" i="1"/>
  <c r="AH906" i="1"/>
  <c r="AI906" i="1"/>
  <c r="AJ906" i="1"/>
  <c r="AK906" i="1"/>
  <c r="AL906" i="1"/>
  <c r="AM906" i="1"/>
  <c r="AN906" i="1"/>
  <c r="AO906" i="1"/>
  <c r="AP906" i="1" s="1"/>
  <c r="AQ906" i="1"/>
  <c r="AD907" i="1"/>
  <c r="AE907" i="1"/>
  <c r="AF907" i="1"/>
  <c r="AG907" i="1"/>
  <c r="AH907" i="1"/>
  <c r="AI907" i="1"/>
  <c r="AJ907" i="1"/>
  <c r="AK907" i="1"/>
  <c r="AL907" i="1"/>
  <c r="AM907" i="1"/>
  <c r="AN907" i="1"/>
  <c r="AO907" i="1"/>
  <c r="AP907" i="1" s="1"/>
  <c r="AQ907" i="1"/>
  <c r="AD908" i="1"/>
  <c r="AE908" i="1"/>
  <c r="AF908" i="1"/>
  <c r="AG908" i="1"/>
  <c r="AH908" i="1"/>
  <c r="AI908" i="1"/>
  <c r="AJ908" i="1"/>
  <c r="AK908" i="1"/>
  <c r="AL908" i="1"/>
  <c r="AM908" i="1"/>
  <c r="AN908" i="1"/>
  <c r="AO908" i="1"/>
  <c r="AP908" i="1" s="1"/>
  <c r="AQ908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 s="1"/>
  <c r="AQ909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AP910" i="1" s="1"/>
  <c r="AQ910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AP911" i="1" s="1"/>
  <c r="AQ911" i="1"/>
  <c r="AD912" i="1"/>
  <c r="AE912" i="1"/>
  <c r="AF912" i="1"/>
  <c r="AG912" i="1"/>
  <c r="AH912" i="1"/>
  <c r="AI912" i="1"/>
  <c r="AJ912" i="1"/>
  <c r="AK912" i="1"/>
  <c r="AL912" i="1"/>
  <c r="AM912" i="1"/>
  <c r="AN912" i="1"/>
  <c r="AO912" i="1"/>
  <c r="AP912" i="1" s="1"/>
  <c r="AQ912" i="1"/>
  <c r="AD913" i="1"/>
  <c r="AE913" i="1"/>
  <c r="AF913" i="1"/>
  <c r="AG913" i="1"/>
  <c r="AH913" i="1"/>
  <c r="AI913" i="1"/>
  <c r="AJ913" i="1"/>
  <c r="AK913" i="1"/>
  <c r="AL913" i="1"/>
  <c r="AM913" i="1"/>
  <c r="AN913" i="1"/>
  <c r="AO913" i="1"/>
  <c r="AP913" i="1" s="1"/>
  <c r="AQ913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AP914" i="1" s="1"/>
  <c r="AQ914" i="1"/>
  <c r="AD915" i="1"/>
  <c r="AE915" i="1"/>
  <c r="AF915" i="1"/>
  <c r="AG915" i="1"/>
  <c r="AH915" i="1"/>
  <c r="AI915" i="1"/>
  <c r="AJ915" i="1"/>
  <c r="AK915" i="1"/>
  <c r="AL915" i="1"/>
  <c r="AM915" i="1"/>
  <c r="AN915" i="1"/>
  <c r="AO915" i="1"/>
  <c r="AP915" i="1" s="1"/>
  <c r="AQ915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AP916" i="1" s="1"/>
  <c r="AQ916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AP917" i="1" s="1"/>
  <c r="AQ917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AP918" i="1" s="1"/>
  <c r="AQ918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AP919" i="1" s="1"/>
  <c r="AQ919" i="1"/>
  <c r="AD920" i="1"/>
  <c r="AE920" i="1"/>
  <c r="AF920" i="1"/>
  <c r="AG920" i="1"/>
  <c r="AH920" i="1"/>
  <c r="AI920" i="1"/>
  <c r="AJ920" i="1"/>
  <c r="AK920" i="1"/>
  <c r="AL920" i="1"/>
  <c r="AM920" i="1"/>
  <c r="AN920" i="1"/>
  <c r="AO920" i="1"/>
  <c r="AP920" i="1" s="1"/>
  <c r="AQ920" i="1"/>
  <c r="AD921" i="1"/>
  <c r="AE921" i="1"/>
  <c r="AF921" i="1"/>
  <c r="AG921" i="1"/>
  <c r="AH921" i="1"/>
  <c r="AI921" i="1"/>
  <c r="AJ921" i="1"/>
  <c r="AK921" i="1"/>
  <c r="AL921" i="1"/>
  <c r="AM921" i="1"/>
  <c r="AN921" i="1"/>
  <c r="AO921" i="1"/>
  <c r="AP921" i="1" s="1"/>
  <c r="AQ921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AP922" i="1" s="1"/>
  <c r="AQ922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 s="1"/>
  <c r="AQ923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 s="1"/>
  <c r="AQ924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AP925" i="1" s="1"/>
  <c r="AQ925" i="1"/>
  <c r="AD926" i="1"/>
  <c r="AE926" i="1"/>
  <c r="AF926" i="1"/>
  <c r="AG926" i="1"/>
  <c r="AH926" i="1"/>
  <c r="AI926" i="1"/>
  <c r="AJ926" i="1"/>
  <c r="AK926" i="1"/>
  <c r="AL926" i="1"/>
  <c r="AM926" i="1"/>
  <c r="AN926" i="1"/>
  <c r="AO926" i="1"/>
  <c r="AP926" i="1" s="1"/>
  <c r="AQ926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AP927" i="1" s="1"/>
  <c r="AQ927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AP928" i="1" s="1"/>
  <c r="AQ928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AP929" i="1" s="1"/>
  <c r="AQ929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AP930" i="1" s="1"/>
  <c r="AQ930" i="1"/>
  <c r="AD931" i="1"/>
  <c r="AE931" i="1"/>
  <c r="AF931" i="1"/>
  <c r="AG931" i="1"/>
  <c r="AH931" i="1"/>
  <c r="AI931" i="1"/>
  <c r="AJ931" i="1"/>
  <c r="AK931" i="1"/>
  <c r="AL931" i="1"/>
  <c r="AM931" i="1"/>
  <c r="AN931" i="1"/>
  <c r="AO931" i="1"/>
  <c r="AP931" i="1" s="1"/>
  <c r="AQ931" i="1"/>
  <c r="AD932" i="1"/>
  <c r="AE932" i="1"/>
  <c r="AF932" i="1"/>
  <c r="AG932" i="1"/>
  <c r="AH932" i="1"/>
  <c r="AI932" i="1"/>
  <c r="AJ932" i="1"/>
  <c r="AK932" i="1"/>
  <c r="AL932" i="1"/>
  <c r="AM932" i="1"/>
  <c r="AN932" i="1"/>
  <c r="AO932" i="1"/>
  <c r="AP932" i="1" s="1"/>
  <c r="AQ932" i="1"/>
  <c r="AD933" i="1"/>
  <c r="AE933" i="1"/>
  <c r="AF933" i="1"/>
  <c r="AG933" i="1"/>
  <c r="AH933" i="1"/>
  <c r="AI933" i="1"/>
  <c r="AJ933" i="1"/>
  <c r="AK933" i="1"/>
  <c r="AL933" i="1"/>
  <c r="AM933" i="1"/>
  <c r="AN933" i="1"/>
  <c r="AO933" i="1"/>
  <c r="AP933" i="1" s="1"/>
  <c r="AQ933" i="1"/>
  <c r="AD934" i="1"/>
  <c r="AE934" i="1"/>
  <c r="AF934" i="1"/>
  <c r="AG934" i="1"/>
  <c r="AH934" i="1"/>
  <c r="AI934" i="1"/>
  <c r="AJ934" i="1"/>
  <c r="AK934" i="1"/>
  <c r="AL934" i="1"/>
  <c r="AM934" i="1"/>
  <c r="AN934" i="1"/>
  <c r="AO934" i="1"/>
  <c r="AQ934" i="1"/>
  <c r="AD935" i="1"/>
  <c r="AE935" i="1"/>
  <c r="AF935" i="1"/>
  <c r="AG935" i="1"/>
  <c r="AH935" i="1"/>
  <c r="AI935" i="1"/>
  <c r="AJ935" i="1"/>
  <c r="AK935" i="1"/>
  <c r="AL935" i="1"/>
  <c r="AM935" i="1"/>
  <c r="AN935" i="1"/>
  <c r="AO935" i="1"/>
  <c r="AP935" i="1" s="1"/>
  <c r="AQ935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AP936" i="1" s="1"/>
  <c r="AQ936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AP937" i="1" s="1"/>
  <c r="AQ937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AP938" i="1" s="1"/>
  <c r="AQ938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AQ939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AP940" i="1" s="1"/>
  <c r="AQ940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AP941" i="1" s="1"/>
  <c r="AQ941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AP942" i="1" s="1"/>
  <c r="AQ942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AP943" i="1" s="1"/>
  <c r="AQ943" i="1"/>
  <c r="AD944" i="1"/>
  <c r="AE944" i="1"/>
  <c r="AF944" i="1"/>
  <c r="AG944" i="1"/>
  <c r="AH944" i="1"/>
  <c r="AI944" i="1"/>
  <c r="AJ944" i="1"/>
  <c r="AK944" i="1"/>
  <c r="AL944" i="1"/>
  <c r="AM944" i="1"/>
  <c r="AN944" i="1"/>
  <c r="AO944" i="1"/>
  <c r="AP944" i="1" s="1"/>
  <c r="AQ944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AP945" i="1" s="1"/>
  <c r="AQ945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AP946" i="1" s="1"/>
  <c r="AQ946" i="1"/>
  <c r="AD947" i="1"/>
  <c r="AE947" i="1"/>
  <c r="AF947" i="1"/>
  <c r="AG947" i="1"/>
  <c r="AH947" i="1"/>
  <c r="AI947" i="1"/>
  <c r="AJ947" i="1"/>
  <c r="AK947" i="1"/>
  <c r="AL947" i="1"/>
  <c r="AM947" i="1"/>
  <c r="AN947" i="1"/>
  <c r="AO947" i="1"/>
  <c r="AQ947" i="1"/>
  <c r="AD948" i="1"/>
  <c r="AE948" i="1"/>
  <c r="AF948" i="1"/>
  <c r="AG948" i="1"/>
  <c r="AH948" i="1"/>
  <c r="AI948" i="1"/>
  <c r="AJ948" i="1"/>
  <c r="AK948" i="1"/>
  <c r="AL948" i="1"/>
  <c r="AM948" i="1"/>
  <c r="AN948" i="1"/>
  <c r="AO948" i="1"/>
  <c r="AP948" i="1" s="1"/>
  <c r="AQ948" i="1"/>
  <c r="AD949" i="1"/>
  <c r="AE949" i="1"/>
  <c r="AF949" i="1"/>
  <c r="AG949" i="1"/>
  <c r="AH949" i="1"/>
  <c r="AI949" i="1"/>
  <c r="AJ949" i="1"/>
  <c r="AK949" i="1"/>
  <c r="AL949" i="1"/>
  <c r="AM949" i="1"/>
  <c r="AN949" i="1"/>
  <c r="AO949" i="1"/>
  <c r="AP949" i="1" s="1"/>
  <c r="AQ949" i="1"/>
  <c r="AD950" i="1"/>
  <c r="AE950" i="1"/>
  <c r="AF950" i="1"/>
  <c r="AG950" i="1"/>
  <c r="AH950" i="1"/>
  <c r="AI950" i="1"/>
  <c r="AJ950" i="1"/>
  <c r="AK950" i="1"/>
  <c r="AL950" i="1"/>
  <c r="AM950" i="1"/>
  <c r="AN950" i="1"/>
  <c r="AO950" i="1"/>
  <c r="AP950" i="1" s="1"/>
  <c r="AQ950" i="1"/>
  <c r="AD951" i="1"/>
  <c r="AE951" i="1"/>
  <c r="AF951" i="1"/>
  <c r="AG951" i="1"/>
  <c r="AH951" i="1"/>
  <c r="AI951" i="1"/>
  <c r="AJ951" i="1"/>
  <c r="AK951" i="1"/>
  <c r="AL951" i="1"/>
  <c r="AM951" i="1"/>
  <c r="AN951" i="1"/>
  <c r="AO951" i="1"/>
  <c r="AQ951" i="1"/>
  <c r="AD952" i="1"/>
  <c r="AE952" i="1"/>
  <c r="AF952" i="1"/>
  <c r="AG952" i="1"/>
  <c r="AH952" i="1"/>
  <c r="AI952" i="1"/>
  <c r="AJ952" i="1"/>
  <c r="AK952" i="1"/>
  <c r="AL952" i="1"/>
  <c r="AM952" i="1"/>
  <c r="AN952" i="1"/>
  <c r="AO952" i="1"/>
  <c r="AP952" i="1" s="1"/>
  <c r="AQ952" i="1"/>
  <c r="AD953" i="1"/>
  <c r="AE953" i="1"/>
  <c r="AF953" i="1"/>
  <c r="AG953" i="1"/>
  <c r="AH953" i="1"/>
  <c r="AI953" i="1"/>
  <c r="AJ953" i="1"/>
  <c r="AK953" i="1"/>
  <c r="AL953" i="1"/>
  <c r="AM953" i="1"/>
  <c r="AN953" i="1"/>
  <c r="AO953" i="1"/>
  <c r="AP953" i="1" s="1"/>
  <c r="AQ953" i="1"/>
  <c r="AD954" i="1"/>
  <c r="AE954" i="1"/>
  <c r="AF954" i="1"/>
  <c r="AG954" i="1"/>
  <c r="AH954" i="1"/>
  <c r="AI954" i="1"/>
  <c r="AJ954" i="1"/>
  <c r="AK954" i="1"/>
  <c r="AL954" i="1"/>
  <c r="AM954" i="1"/>
  <c r="AN954" i="1"/>
  <c r="AO954" i="1"/>
  <c r="AQ954" i="1"/>
  <c r="AD955" i="1"/>
  <c r="AE955" i="1"/>
  <c r="AF955" i="1"/>
  <c r="AG955" i="1"/>
  <c r="AH955" i="1"/>
  <c r="AI955" i="1"/>
  <c r="AJ955" i="1"/>
  <c r="AK955" i="1"/>
  <c r="AL955" i="1"/>
  <c r="AM955" i="1"/>
  <c r="AN955" i="1"/>
  <c r="AO955" i="1"/>
  <c r="AQ955" i="1"/>
  <c r="AD956" i="1"/>
  <c r="AE956" i="1"/>
  <c r="AF956" i="1"/>
  <c r="AG956" i="1"/>
  <c r="AH956" i="1"/>
  <c r="AI956" i="1"/>
  <c r="AJ956" i="1"/>
  <c r="AK956" i="1"/>
  <c r="AL956" i="1"/>
  <c r="AM956" i="1"/>
  <c r="AN956" i="1"/>
  <c r="AO956" i="1"/>
  <c r="AP956" i="1" s="1"/>
  <c r="AQ956" i="1"/>
  <c r="AD957" i="1"/>
  <c r="AE957" i="1"/>
  <c r="AF957" i="1"/>
  <c r="AG957" i="1"/>
  <c r="AH957" i="1"/>
  <c r="AI957" i="1"/>
  <c r="AJ957" i="1"/>
  <c r="AK957" i="1"/>
  <c r="AL957" i="1"/>
  <c r="AM957" i="1"/>
  <c r="AN957" i="1"/>
  <c r="AO957" i="1"/>
  <c r="AP957" i="1" s="1"/>
  <c r="AQ957" i="1"/>
  <c r="AD958" i="1"/>
  <c r="AE958" i="1"/>
  <c r="AF958" i="1"/>
  <c r="AG958" i="1"/>
  <c r="AH958" i="1"/>
  <c r="AI958" i="1"/>
  <c r="AJ958" i="1"/>
  <c r="AK958" i="1"/>
  <c r="AL958" i="1"/>
  <c r="AM958" i="1"/>
  <c r="AN958" i="1"/>
  <c r="AO958" i="1"/>
  <c r="AP958" i="1" s="1"/>
  <c r="AQ958" i="1"/>
  <c r="AD959" i="1"/>
  <c r="AE959" i="1"/>
  <c r="AF959" i="1"/>
  <c r="AG959" i="1"/>
  <c r="AH959" i="1"/>
  <c r="AI959" i="1"/>
  <c r="AJ959" i="1"/>
  <c r="AK959" i="1"/>
  <c r="AL959" i="1"/>
  <c r="AM959" i="1"/>
  <c r="AN959" i="1"/>
  <c r="AO959" i="1"/>
  <c r="AP959" i="1" s="1"/>
  <c r="AQ959" i="1"/>
  <c r="AD960" i="1"/>
  <c r="AE960" i="1"/>
  <c r="AF960" i="1"/>
  <c r="AG960" i="1"/>
  <c r="AH960" i="1"/>
  <c r="AI960" i="1"/>
  <c r="AJ960" i="1"/>
  <c r="AK960" i="1"/>
  <c r="AL960" i="1"/>
  <c r="AM960" i="1"/>
  <c r="AN960" i="1"/>
  <c r="AO960" i="1"/>
  <c r="AP960" i="1" s="1"/>
  <c r="AQ960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AP961" i="1" s="1"/>
  <c r="AQ961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AP962" i="1" s="1"/>
  <c r="AQ962" i="1"/>
  <c r="AD963" i="1"/>
  <c r="AE963" i="1"/>
  <c r="AF963" i="1"/>
  <c r="AG963" i="1"/>
  <c r="AH963" i="1"/>
  <c r="AI963" i="1"/>
  <c r="AJ963" i="1"/>
  <c r="AK963" i="1"/>
  <c r="AL963" i="1"/>
  <c r="AM963" i="1"/>
  <c r="AN963" i="1"/>
  <c r="AO963" i="1"/>
  <c r="AP963" i="1" s="1"/>
  <c r="AQ963" i="1"/>
  <c r="AD964" i="1"/>
  <c r="AE964" i="1"/>
  <c r="AF964" i="1"/>
  <c r="AG964" i="1"/>
  <c r="AH964" i="1"/>
  <c r="AI964" i="1"/>
  <c r="AJ964" i="1"/>
  <c r="AK964" i="1"/>
  <c r="AL964" i="1"/>
  <c r="AM964" i="1"/>
  <c r="AN964" i="1"/>
  <c r="AO964" i="1"/>
  <c r="AP964" i="1" s="1"/>
  <c r="AQ964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AP965" i="1" s="1"/>
  <c r="AQ965" i="1"/>
  <c r="AD966" i="1"/>
  <c r="AE966" i="1"/>
  <c r="AF966" i="1"/>
  <c r="AG966" i="1"/>
  <c r="AH966" i="1"/>
  <c r="AI966" i="1"/>
  <c r="AJ966" i="1"/>
  <c r="AK966" i="1"/>
  <c r="AL966" i="1"/>
  <c r="AM966" i="1"/>
  <c r="AN966" i="1"/>
  <c r="AO966" i="1"/>
  <c r="AP966" i="1" s="1"/>
  <c r="AQ966" i="1"/>
  <c r="AD967" i="1"/>
  <c r="AE967" i="1"/>
  <c r="AF967" i="1"/>
  <c r="AG967" i="1"/>
  <c r="AH967" i="1"/>
  <c r="AI967" i="1"/>
  <c r="AJ967" i="1"/>
  <c r="AK967" i="1"/>
  <c r="AL967" i="1"/>
  <c r="AM967" i="1"/>
  <c r="AN967" i="1"/>
  <c r="AO967" i="1"/>
  <c r="AP967" i="1" s="1"/>
  <c r="AQ967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AP968" i="1" s="1"/>
  <c r="AQ968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AP969" i="1" s="1"/>
  <c r="AQ969" i="1"/>
  <c r="AD970" i="1"/>
  <c r="AE970" i="1"/>
  <c r="AF970" i="1"/>
  <c r="AG970" i="1"/>
  <c r="AH970" i="1"/>
  <c r="AI970" i="1"/>
  <c r="AJ970" i="1"/>
  <c r="AK970" i="1"/>
  <c r="AL970" i="1"/>
  <c r="AM970" i="1"/>
  <c r="AN970" i="1"/>
  <c r="AO970" i="1"/>
  <c r="AP970" i="1" s="1"/>
  <c r="AQ970" i="1"/>
  <c r="AD971" i="1"/>
  <c r="AE971" i="1"/>
  <c r="AF971" i="1"/>
  <c r="AG971" i="1"/>
  <c r="AH971" i="1"/>
  <c r="AI971" i="1"/>
  <c r="AJ971" i="1"/>
  <c r="AK971" i="1"/>
  <c r="AL971" i="1"/>
  <c r="AM971" i="1"/>
  <c r="AN971" i="1"/>
  <c r="AO971" i="1"/>
  <c r="AP971" i="1" s="1"/>
  <c r="AQ971" i="1"/>
  <c r="AD972" i="1"/>
  <c r="AE972" i="1"/>
  <c r="AF972" i="1"/>
  <c r="AG972" i="1"/>
  <c r="AH972" i="1"/>
  <c r="AI972" i="1"/>
  <c r="AJ972" i="1"/>
  <c r="AK972" i="1"/>
  <c r="AL972" i="1"/>
  <c r="AM972" i="1"/>
  <c r="AN972" i="1"/>
  <c r="AO972" i="1"/>
  <c r="AP972" i="1" s="1"/>
  <c r="AQ972" i="1"/>
  <c r="AD973" i="1"/>
  <c r="AE973" i="1"/>
  <c r="AF973" i="1"/>
  <c r="AG973" i="1"/>
  <c r="AH973" i="1"/>
  <c r="AI973" i="1"/>
  <c r="AJ973" i="1"/>
  <c r="AK973" i="1"/>
  <c r="AL973" i="1"/>
  <c r="AM973" i="1"/>
  <c r="AN973" i="1"/>
  <c r="AO973" i="1"/>
  <c r="AP973" i="1" s="1"/>
  <c r="AQ973" i="1"/>
  <c r="AD974" i="1"/>
  <c r="AE974" i="1"/>
  <c r="AF974" i="1"/>
  <c r="AG974" i="1"/>
  <c r="AH974" i="1"/>
  <c r="AI974" i="1"/>
  <c r="AJ974" i="1"/>
  <c r="AK974" i="1"/>
  <c r="AL974" i="1"/>
  <c r="AM974" i="1"/>
  <c r="AN974" i="1"/>
  <c r="AO974" i="1"/>
  <c r="AP974" i="1" s="1"/>
  <c r="AQ974" i="1"/>
  <c r="AD975" i="1"/>
  <c r="AE975" i="1"/>
  <c r="AF975" i="1"/>
  <c r="AG975" i="1"/>
  <c r="AH975" i="1"/>
  <c r="AI975" i="1"/>
  <c r="AJ975" i="1"/>
  <c r="AK975" i="1"/>
  <c r="AL975" i="1"/>
  <c r="AM975" i="1"/>
  <c r="AN975" i="1"/>
  <c r="AO975" i="1"/>
  <c r="AP975" i="1" s="1"/>
  <c r="AQ975" i="1"/>
  <c r="AD976" i="1"/>
  <c r="AE976" i="1"/>
  <c r="AF976" i="1"/>
  <c r="AG976" i="1"/>
  <c r="AH976" i="1"/>
  <c r="AI976" i="1"/>
  <c r="AJ976" i="1"/>
  <c r="AK976" i="1"/>
  <c r="AL976" i="1"/>
  <c r="AM976" i="1"/>
  <c r="AN976" i="1"/>
  <c r="AO976" i="1"/>
  <c r="AP976" i="1" s="1"/>
  <c r="AQ976" i="1"/>
  <c r="AD977" i="1"/>
  <c r="AE977" i="1"/>
  <c r="AF977" i="1"/>
  <c r="AG977" i="1"/>
  <c r="AH977" i="1"/>
  <c r="AI977" i="1"/>
  <c r="AJ977" i="1"/>
  <c r="AK977" i="1"/>
  <c r="AL977" i="1"/>
  <c r="AM977" i="1"/>
  <c r="AN977" i="1"/>
  <c r="AO977" i="1"/>
  <c r="AP977" i="1" s="1"/>
  <c r="AQ977" i="1"/>
  <c r="AD978" i="1"/>
  <c r="AE978" i="1"/>
  <c r="AF978" i="1"/>
  <c r="AG978" i="1"/>
  <c r="AH978" i="1"/>
  <c r="AI978" i="1"/>
  <c r="AJ978" i="1"/>
  <c r="AK978" i="1"/>
  <c r="AL978" i="1"/>
  <c r="AM978" i="1"/>
  <c r="AN978" i="1"/>
  <c r="AO978" i="1"/>
  <c r="AP978" i="1" s="1"/>
  <c r="AQ978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AP979" i="1" s="1"/>
  <c r="AQ979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AP980" i="1" s="1"/>
  <c r="AQ980" i="1"/>
  <c r="AD981" i="1"/>
  <c r="AE981" i="1"/>
  <c r="AF981" i="1"/>
  <c r="AG981" i="1"/>
  <c r="AH981" i="1"/>
  <c r="AI981" i="1"/>
  <c r="AJ981" i="1"/>
  <c r="AK981" i="1"/>
  <c r="AL981" i="1"/>
  <c r="AM981" i="1"/>
  <c r="AN981" i="1"/>
  <c r="AO981" i="1"/>
  <c r="AP981" i="1" s="1"/>
  <c r="AQ981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AP982" i="1" s="1"/>
  <c r="AQ982" i="1"/>
  <c r="AD983" i="1"/>
  <c r="AE983" i="1"/>
  <c r="AF983" i="1"/>
  <c r="AG983" i="1"/>
  <c r="AH983" i="1"/>
  <c r="AI983" i="1"/>
  <c r="AJ983" i="1"/>
  <c r="AK983" i="1"/>
  <c r="AL983" i="1"/>
  <c r="AM983" i="1"/>
  <c r="AN983" i="1"/>
  <c r="AO983" i="1"/>
  <c r="AP983" i="1" s="1"/>
  <c r="AQ983" i="1"/>
  <c r="AD984" i="1"/>
  <c r="AE984" i="1"/>
  <c r="AF984" i="1"/>
  <c r="AG984" i="1"/>
  <c r="AH984" i="1"/>
  <c r="AI984" i="1"/>
  <c r="AJ984" i="1"/>
  <c r="AK984" i="1"/>
  <c r="AL984" i="1"/>
  <c r="AM984" i="1"/>
  <c r="AN984" i="1"/>
  <c r="AO984" i="1"/>
  <c r="AP984" i="1" s="1"/>
  <c r="AQ984" i="1"/>
  <c r="AD985" i="1"/>
  <c r="AE985" i="1"/>
  <c r="AF985" i="1"/>
  <c r="AG985" i="1"/>
  <c r="AH985" i="1"/>
  <c r="AI985" i="1"/>
  <c r="AJ985" i="1"/>
  <c r="AK985" i="1"/>
  <c r="AL985" i="1"/>
  <c r="AM985" i="1"/>
  <c r="AN985" i="1"/>
  <c r="AO985" i="1"/>
  <c r="AP985" i="1" s="1"/>
  <c r="AQ985" i="1"/>
  <c r="AD986" i="1"/>
  <c r="AE986" i="1"/>
  <c r="AF986" i="1"/>
  <c r="AG986" i="1"/>
  <c r="AH986" i="1"/>
  <c r="AI986" i="1"/>
  <c r="AJ986" i="1"/>
  <c r="AK986" i="1"/>
  <c r="AL986" i="1"/>
  <c r="AM986" i="1"/>
  <c r="AN986" i="1"/>
  <c r="AO986" i="1"/>
  <c r="AP986" i="1" s="1"/>
  <c r="AQ986" i="1"/>
  <c r="AD987" i="1"/>
  <c r="AE987" i="1"/>
  <c r="AF987" i="1"/>
  <c r="AG987" i="1"/>
  <c r="AH987" i="1"/>
  <c r="AI987" i="1"/>
  <c r="AJ987" i="1"/>
  <c r="AK987" i="1"/>
  <c r="AL987" i="1"/>
  <c r="AM987" i="1"/>
  <c r="AN987" i="1"/>
  <c r="AO987" i="1"/>
  <c r="AP987" i="1" s="1"/>
  <c r="AQ987" i="1"/>
  <c r="AD988" i="1"/>
  <c r="AE988" i="1"/>
  <c r="AF988" i="1"/>
  <c r="AG988" i="1"/>
  <c r="AH988" i="1"/>
  <c r="AI988" i="1"/>
  <c r="AJ988" i="1"/>
  <c r="AK988" i="1"/>
  <c r="AL988" i="1"/>
  <c r="AM988" i="1"/>
  <c r="AN988" i="1"/>
  <c r="AO988" i="1"/>
  <c r="AP988" i="1" s="1"/>
  <c r="AQ988" i="1"/>
  <c r="AD989" i="1"/>
  <c r="AE989" i="1"/>
  <c r="AF989" i="1"/>
  <c r="AG989" i="1"/>
  <c r="AH989" i="1"/>
  <c r="AI989" i="1"/>
  <c r="AJ989" i="1"/>
  <c r="AK989" i="1"/>
  <c r="AL989" i="1"/>
  <c r="AM989" i="1"/>
  <c r="AN989" i="1"/>
  <c r="AO989" i="1"/>
  <c r="AP989" i="1" s="1"/>
  <c r="AQ989" i="1"/>
  <c r="AD990" i="1"/>
  <c r="AE990" i="1"/>
  <c r="AF990" i="1"/>
  <c r="AG990" i="1"/>
  <c r="AH990" i="1"/>
  <c r="AI990" i="1"/>
  <c r="AJ990" i="1"/>
  <c r="AK990" i="1"/>
  <c r="AL990" i="1"/>
  <c r="AM990" i="1"/>
  <c r="AN990" i="1"/>
  <c r="AO990" i="1"/>
  <c r="AP990" i="1" s="1"/>
  <c r="AQ990" i="1"/>
  <c r="AD991" i="1"/>
  <c r="AE991" i="1"/>
  <c r="AF991" i="1"/>
  <c r="AG991" i="1"/>
  <c r="AH991" i="1"/>
  <c r="AI991" i="1"/>
  <c r="AJ991" i="1"/>
  <c r="AK991" i="1"/>
  <c r="AL991" i="1"/>
  <c r="AM991" i="1"/>
  <c r="AN991" i="1"/>
  <c r="AO991" i="1"/>
  <c r="AP991" i="1" s="1"/>
  <c r="AQ991" i="1"/>
  <c r="AD992" i="1"/>
  <c r="AE992" i="1"/>
  <c r="AF992" i="1"/>
  <c r="AG992" i="1"/>
  <c r="AH992" i="1"/>
  <c r="AI992" i="1"/>
  <c r="AJ992" i="1"/>
  <c r="AK992" i="1"/>
  <c r="AL992" i="1"/>
  <c r="AM992" i="1"/>
  <c r="AN992" i="1"/>
  <c r="AO992" i="1"/>
  <c r="AP992" i="1" s="1"/>
  <c r="AQ992" i="1"/>
  <c r="AD993" i="1"/>
  <c r="AE993" i="1"/>
  <c r="AF993" i="1"/>
  <c r="AG993" i="1"/>
  <c r="AH993" i="1"/>
  <c r="AI993" i="1"/>
  <c r="AJ993" i="1"/>
  <c r="AK993" i="1"/>
  <c r="AL993" i="1"/>
  <c r="AM993" i="1"/>
  <c r="AN993" i="1"/>
  <c r="AO993" i="1"/>
  <c r="AP993" i="1" s="1"/>
  <c r="AQ993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AP994" i="1" s="1"/>
  <c r="AQ994" i="1"/>
  <c r="AD995" i="1"/>
  <c r="AE995" i="1"/>
  <c r="AF995" i="1"/>
  <c r="AG995" i="1"/>
  <c r="AH995" i="1"/>
  <c r="AI995" i="1"/>
  <c r="AJ995" i="1"/>
  <c r="AK995" i="1"/>
  <c r="AL995" i="1"/>
  <c r="AM995" i="1"/>
  <c r="AN995" i="1"/>
  <c r="AO995" i="1"/>
  <c r="AP995" i="1" s="1"/>
  <c r="AQ995" i="1"/>
  <c r="AD996" i="1"/>
  <c r="AE996" i="1"/>
  <c r="AF996" i="1"/>
  <c r="AG996" i="1"/>
  <c r="AH996" i="1"/>
  <c r="AI996" i="1"/>
  <c r="AJ996" i="1"/>
  <c r="AK996" i="1"/>
  <c r="AL996" i="1"/>
  <c r="AM996" i="1"/>
  <c r="AN996" i="1"/>
  <c r="AO996" i="1"/>
  <c r="AP996" i="1" s="1"/>
  <c r="AQ996" i="1"/>
  <c r="AD997" i="1"/>
  <c r="AE997" i="1"/>
  <c r="AF997" i="1"/>
  <c r="AG997" i="1"/>
  <c r="AH997" i="1"/>
  <c r="AI997" i="1"/>
  <c r="AJ997" i="1"/>
  <c r="AK997" i="1"/>
  <c r="AL997" i="1"/>
  <c r="AM997" i="1"/>
  <c r="AN997" i="1"/>
  <c r="AO997" i="1"/>
  <c r="AP997" i="1" s="1"/>
  <c r="AQ997" i="1"/>
  <c r="AD998" i="1"/>
  <c r="AE998" i="1"/>
  <c r="AF998" i="1"/>
  <c r="AG998" i="1"/>
  <c r="AH998" i="1"/>
  <c r="AI998" i="1"/>
  <c r="AJ998" i="1"/>
  <c r="AK998" i="1"/>
  <c r="AL998" i="1"/>
  <c r="AM998" i="1"/>
  <c r="AN998" i="1"/>
  <c r="AO998" i="1"/>
  <c r="AP998" i="1" s="1"/>
  <c r="AQ998" i="1"/>
  <c r="AD999" i="1"/>
  <c r="AE999" i="1"/>
  <c r="AF999" i="1"/>
  <c r="AG999" i="1"/>
  <c r="AH999" i="1"/>
  <c r="AI999" i="1"/>
  <c r="AJ999" i="1"/>
  <c r="AK999" i="1"/>
  <c r="AL999" i="1"/>
  <c r="AM999" i="1"/>
  <c r="AN999" i="1"/>
  <c r="AO999" i="1"/>
  <c r="AP999" i="1" s="1"/>
  <c r="AQ999" i="1"/>
  <c r="AD1000" i="1"/>
  <c r="AE1000" i="1"/>
  <c r="AF1000" i="1"/>
  <c r="AG1000" i="1"/>
  <c r="AH1000" i="1"/>
  <c r="AI1000" i="1"/>
  <c r="AJ1000" i="1"/>
  <c r="AK1000" i="1"/>
  <c r="AL1000" i="1"/>
  <c r="AM1000" i="1"/>
  <c r="AN1000" i="1"/>
  <c r="AO1000" i="1"/>
  <c r="AP1000" i="1" s="1"/>
  <c r="AQ1000" i="1"/>
  <c r="AD1001" i="1"/>
  <c r="AE1001" i="1"/>
  <c r="AF1001" i="1"/>
  <c r="AG1001" i="1"/>
  <c r="AH1001" i="1"/>
  <c r="AI1001" i="1"/>
  <c r="AJ1001" i="1"/>
  <c r="AK1001" i="1"/>
  <c r="AL1001" i="1"/>
  <c r="AM1001" i="1"/>
  <c r="AN1001" i="1"/>
  <c r="AO1001" i="1"/>
  <c r="AP1001" i="1" s="1"/>
  <c r="AQ1001" i="1"/>
  <c r="AD1002" i="1"/>
  <c r="AE1002" i="1"/>
  <c r="AF1002" i="1"/>
  <c r="AG1002" i="1"/>
  <c r="AH1002" i="1"/>
  <c r="AI1002" i="1"/>
  <c r="AJ1002" i="1"/>
  <c r="AK1002" i="1"/>
  <c r="AL1002" i="1"/>
  <c r="AM1002" i="1"/>
  <c r="AN1002" i="1"/>
  <c r="AO1002" i="1"/>
  <c r="AP1002" i="1" s="1"/>
  <c r="AQ1002" i="1"/>
  <c r="AD1003" i="1"/>
  <c r="AE1003" i="1"/>
  <c r="AF1003" i="1"/>
  <c r="AG1003" i="1"/>
  <c r="AH1003" i="1"/>
  <c r="AI1003" i="1"/>
  <c r="AJ1003" i="1"/>
  <c r="AK1003" i="1"/>
  <c r="AL1003" i="1"/>
  <c r="AM1003" i="1"/>
  <c r="AN1003" i="1"/>
  <c r="AO1003" i="1"/>
  <c r="AP1003" i="1" s="1"/>
  <c r="AQ1003" i="1"/>
  <c r="AD1004" i="1"/>
  <c r="AE1004" i="1"/>
  <c r="AF1004" i="1"/>
  <c r="AG1004" i="1"/>
  <c r="AH1004" i="1"/>
  <c r="AI1004" i="1"/>
  <c r="AJ1004" i="1"/>
  <c r="AK1004" i="1"/>
  <c r="AL1004" i="1"/>
  <c r="AM1004" i="1"/>
  <c r="AN1004" i="1"/>
  <c r="AO1004" i="1"/>
  <c r="AP1004" i="1" s="1"/>
  <c r="AQ1004" i="1"/>
  <c r="AD1005" i="1"/>
  <c r="AE1005" i="1"/>
  <c r="AF1005" i="1"/>
  <c r="AG1005" i="1"/>
  <c r="AH1005" i="1"/>
  <c r="AI1005" i="1"/>
  <c r="AJ1005" i="1"/>
  <c r="AK1005" i="1"/>
  <c r="AL1005" i="1"/>
  <c r="AM1005" i="1"/>
  <c r="AN1005" i="1"/>
  <c r="AO1005" i="1"/>
  <c r="AP1005" i="1" s="1"/>
  <c r="AQ1005" i="1"/>
  <c r="AD1006" i="1"/>
  <c r="AE1006" i="1"/>
  <c r="AF1006" i="1"/>
  <c r="AG1006" i="1"/>
  <c r="AH1006" i="1"/>
  <c r="AI1006" i="1"/>
  <c r="AJ1006" i="1"/>
  <c r="AK1006" i="1"/>
  <c r="AL1006" i="1"/>
  <c r="AM1006" i="1"/>
  <c r="AN1006" i="1"/>
  <c r="AO1006" i="1"/>
  <c r="AP1006" i="1" s="1"/>
  <c r="AQ1006" i="1"/>
  <c r="AD1007" i="1"/>
  <c r="AE1007" i="1"/>
  <c r="AF1007" i="1"/>
  <c r="AG1007" i="1"/>
  <c r="AH1007" i="1"/>
  <c r="AI1007" i="1"/>
  <c r="AJ1007" i="1"/>
  <c r="AK1007" i="1"/>
  <c r="AL1007" i="1"/>
  <c r="AM1007" i="1"/>
  <c r="AN1007" i="1"/>
  <c r="AO1007" i="1"/>
  <c r="AP1007" i="1" s="1"/>
  <c r="AQ1007" i="1"/>
  <c r="AD1008" i="1"/>
  <c r="AE1008" i="1"/>
  <c r="AF1008" i="1"/>
  <c r="AG1008" i="1"/>
  <c r="AH1008" i="1"/>
  <c r="AI1008" i="1"/>
  <c r="AJ1008" i="1"/>
  <c r="AK1008" i="1"/>
  <c r="AL1008" i="1"/>
  <c r="AM1008" i="1"/>
  <c r="AN1008" i="1"/>
  <c r="AO1008" i="1"/>
  <c r="AP1008" i="1" s="1"/>
  <c r="AQ1008" i="1"/>
  <c r="AD1009" i="1"/>
  <c r="AE1009" i="1"/>
  <c r="AF1009" i="1"/>
  <c r="AG1009" i="1"/>
  <c r="AH1009" i="1"/>
  <c r="AI1009" i="1"/>
  <c r="AJ1009" i="1"/>
  <c r="AK1009" i="1"/>
  <c r="AL1009" i="1"/>
  <c r="AM1009" i="1"/>
  <c r="AN1009" i="1"/>
  <c r="AO1009" i="1"/>
  <c r="AP1009" i="1" s="1"/>
  <c r="AQ1009" i="1"/>
  <c r="AD1010" i="1"/>
  <c r="AE1010" i="1"/>
  <c r="AF1010" i="1"/>
  <c r="AG1010" i="1"/>
  <c r="AH1010" i="1"/>
  <c r="AI1010" i="1"/>
  <c r="AJ1010" i="1"/>
  <c r="AK1010" i="1"/>
  <c r="AL1010" i="1"/>
  <c r="AM1010" i="1"/>
  <c r="AN1010" i="1"/>
  <c r="AO1010" i="1"/>
  <c r="AP1010" i="1" s="1"/>
  <c r="AQ1010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AP1011" i="1" s="1"/>
  <c r="AQ1011" i="1"/>
  <c r="AD1012" i="1"/>
  <c r="AE1012" i="1"/>
  <c r="AF1012" i="1"/>
  <c r="AG1012" i="1"/>
  <c r="AH1012" i="1"/>
  <c r="AI1012" i="1"/>
  <c r="AJ1012" i="1"/>
  <c r="AK1012" i="1"/>
  <c r="AL1012" i="1"/>
  <c r="AM1012" i="1"/>
  <c r="AN1012" i="1"/>
  <c r="AO1012" i="1"/>
  <c r="AP1012" i="1" s="1"/>
  <c r="AQ1012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AP1013" i="1" s="1"/>
  <c r="AQ1013" i="1"/>
  <c r="AD1014" i="1"/>
  <c r="AE1014" i="1"/>
  <c r="AF1014" i="1"/>
  <c r="AG1014" i="1"/>
  <c r="AH1014" i="1"/>
  <c r="AI1014" i="1"/>
  <c r="AJ1014" i="1"/>
  <c r="AK1014" i="1"/>
  <c r="AL1014" i="1"/>
  <c r="AM1014" i="1"/>
  <c r="AN1014" i="1"/>
  <c r="AO1014" i="1"/>
  <c r="AP1014" i="1" s="1"/>
  <c r="AQ1014" i="1"/>
  <c r="AD1015" i="1"/>
  <c r="AE1015" i="1"/>
  <c r="AF1015" i="1"/>
  <c r="AG1015" i="1"/>
  <c r="AH1015" i="1"/>
  <c r="AI1015" i="1"/>
  <c r="AJ1015" i="1"/>
  <c r="AK1015" i="1"/>
  <c r="AL1015" i="1"/>
  <c r="AM1015" i="1"/>
  <c r="AN1015" i="1"/>
  <c r="AO1015" i="1"/>
  <c r="AP1015" i="1" s="1"/>
  <c r="AQ1015" i="1"/>
  <c r="AD1016" i="1"/>
  <c r="AE1016" i="1"/>
  <c r="AF1016" i="1"/>
  <c r="AG1016" i="1"/>
  <c r="AH1016" i="1"/>
  <c r="AI1016" i="1"/>
  <c r="AJ1016" i="1"/>
  <c r="AK1016" i="1"/>
  <c r="AL1016" i="1"/>
  <c r="AM1016" i="1"/>
  <c r="AN1016" i="1"/>
  <c r="AO1016" i="1"/>
  <c r="AP1016" i="1" s="1"/>
  <c r="AQ1016" i="1"/>
  <c r="AD1017" i="1"/>
  <c r="AE1017" i="1"/>
  <c r="AF1017" i="1"/>
  <c r="AG1017" i="1"/>
  <c r="AH1017" i="1"/>
  <c r="AI1017" i="1"/>
  <c r="AJ1017" i="1"/>
  <c r="AK1017" i="1"/>
  <c r="AL1017" i="1"/>
  <c r="AM1017" i="1"/>
  <c r="AN1017" i="1"/>
  <c r="AO1017" i="1"/>
  <c r="AP1017" i="1" s="1"/>
  <c r="AQ1017" i="1"/>
  <c r="AD1018" i="1"/>
  <c r="AE1018" i="1"/>
  <c r="AF1018" i="1"/>
  <c r="AG1018" i="1"/>
  <c r="AH1018" i="1"/>
  <c r="AI1018" i="1"/>
  <c r="AJ1018" i="1"/>
  <c r="AK1018" i="1"/>
  <c r="AL1018" i="1"/>
  <c r="AM1018" i="1"/>
  <c r="AN1018" i="1"/>
  <c r="AO1018" i="1"/>
  <c r="AP1018" i="1" s="1"/>
  <c r="AQ1018" i="1"/>
  <c r="AD1019" i="1"/>
  <c r="AE1019" i="1"/>
  <c r="AF1019" i="1"/>
  <c r="AG1019" i="1"/>
  <c r="AH1019" i="1"/>
  <c r="AI1019" i="1"/>
  <c r="AJ1019" i="1"/>
  <c r="AK1019" i="1"/>
  <c r="AL1019" i="1"/>
  <c r="AM1019" i="1"/>
  <c r="AN1019" i="1"/>
  <c r="AO1019" i="1"/>
  <c r="AP1019" i="1" s="1"/>
  <c r="AQ1019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AP1020" i="1" s="1"/>
  <c r="AQ1020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AP1021" i="1" s="1"/>
  <c r="AQ1021" i="1"/>
  <c r="AD1022" i="1"/>
  <c r="AE1022" i="1"/>
  <c r="AF1022" i="1"/>
  <c r="AG1022" i="1"/>
  <c r="AH1022" i="1"/>
  <c r="AI1022" i="1"/>
  <c r="AJ1022" i="1"/>
  <c r="AK1022" i="1"/>
  <c r="AL1022" i="1"/>
  <c r="AM1022" i="1"/>
  <c r="AN1022" i="1"/>
  <c r="AO1022" i="1"/>
  <c r="AP1022" i="1" s="1"/>
  <c r="AQ1022" i="1"/>
  <c r="AD1023" i="1"/>
  <c r="AE1023" i="1"/>
  <c r="AF1023" i="1"/>
  <c r="AG1023" i="1"/>
  <c r="AH1023" i="1"/>
  <c r="AI1023" i="1"/>
  <c r="AJ1023" i="1"/>
  <c r="AK1023" i="1"/>
  <c r="AL1023" i="1"/>
  <c r="AM1023" i="1"/>
  <c r="AN1023" i="1"/>
  <c r="AO1023" i="1"/>
  <c r="AP1023" i="1" s="1"/>
  <c r="AQ1023" i="1"/>
  <c r="AD1024" i="1"/>
  <c r="AE1024" i="1"/>
  <c r="AF1024" i="1"/>
  <c r="AG1024" i="1"/>
  <c r="AH1024" i="1"/>
  <c r="AI1024" i="1"/>
  <c r="AJ1024" i="1"/>
  <c r="AK1024" i="1"/>
  <c r="AL1024" i="1"/>
  <c r="AM1024" i="1"/>
  <c r="AN1024" i="1"/>
  <c r="AO1024" i="1"/>
  <c r="AP1024" i="1" s="1"/>
  <c r="AQ1024" i="1"/>
  <c r="AD1025" i="1"/>
  <c r="AE1025" i="1"/>
  <c r="AF1025" i="1"/>
  <c r="AG1025" i="1"/>
  <c r="AH1025" i="1"/>
  <c r="AI1025" i="1"/>
  <c r="AJ1025" i="1"/>
  <c r="AK1025" i="1"/>
  <c r="AL1025" i="1"/>
  <c r="AM1025" i="1"/>
  <c r="AN1025" i="1"/>
  <c r="AO1025" i="1"/>
  <c r="AP1025" i="1" s="1"/>
  <c r="AQ1025" i="1"/>
  <c r="AD1026" i="1"/>
  <c r="AE1026" i="1"/>
  <c r="AF1026" i="1"/>
  <c r="AG1026" i="1"/>
  <c r="AH1026" i="1"/>
  <c r="AI1026" i="1"/>
  <c r="AJ1026" i="1"/>
  <c r="AK1026" i="1"/>
  <c r="AL1026" i="1"/>
  <c r="AM1026" i="1"/>
  <c r="AN1026" i="1"/>
  <c r="AO1026" i="1"/>
  <c r="AP1026" i="1" s="1"/>
  <c r="AQ1026" i="1"/>
  <c r="AD1027" i="1"/>
  <c r="AE1027" i="1"/>
  <c r="AF1027" i="1"/>
  <c r="AG1027" i="1"/>
  <c r="AH1027" i="1"/>
  <c r="AI1027" i="1"/>
  <c r="AJ1027" i="1"/>
  <c r="AK1027" i="1"/>
  <c r="AL1027" i="1"/>
  <c r="AM1027" i="1"/>
  <c r="AN1027" i="1"/>
  <c r="AO1027" i="1"/>
  <c r="AP1027" i="1" s="1"/>
  <c r="AQ1027" i="1"/>
  <c r="AD1028" i="1"/>
  <c r="AE1028" i="1"/>
  <c r="AF1028" i="1"/>
  <c r="AG1028" i="1"/>
  <c r="AH1028" i="1"/>
  <c r="AI1028" i="1"/>
  <c r="AJ1028" i="1"/>
  <c r="AK1028" i="1"/>
  <c r="AL1028" i="1"/>
  <c r="AM1028" i="1"/>
  <c r="AN1028" i="1"/>
  <c r="AO1028" i="1"/>
  <c r="AP1028" i="1" s="1"/>
  <c r="AQ1028" i="1"/>
  <c r="AD1029" i="1"/>
  <c r="AE1029" i="1"/>
  <c r="AF1029" i="1"/>
  <c r="AG1029" i="1"/>
  <c r="AH1029" i="1"/>
  <c r="AI1029" i="1"/>
  <c r="AJ1029" i="1"/>
  <c r="AK1029" i="1"/>
  <c r="AL1029" i="1"/>
  <c r="AM1029" i="1"/>
  <c r="AN1029" i="1"/>
  <c r="AO1029" i="1"/>
  <c r="AP1029" i="1" s="1"/>
  <c r="AQ1029" i="1"/>
  <c r="AD1030" i="1"/>
  <c r="AE1030" i="1"/>
  <c r="AF1030" i="1"/>
  <c r="AG1030" i="1"/>
  <c r="AH1030" i="1"/>
  <c r="AI1030" i="1"/>
  <c r="AJ1030" i="1"/>
  <c r="AK1030" i="1"/>
  <c r="AL1030" i="1"/>
  <c r="AM1030" i="1"/>
  <c r="AN1030" i="1"/>
  <c r="AO1030" i="1"/>
  <c r="AP1030" i="1" s="1"/>
  <c r="AQ1030" i="1"/>
  <c r="AD1031" i="1"/>
  <c r="AE1031" i="1"/>
  <c r="AF1031" i="1"/>
  <c r="AG1031" i="1"/>
  <c r="AH1031" i="1"/>
  <c r="AI1031" i="1"/>
  <c r="AJ1031" i="1"/>
  <c r="AK1031" i="1"/>
  <c r="AL1031" i="1"/>
  <c r="AM1031" i="1"/>
  <c r="AN1031" i="1"/>
  <c r="AO1031" i="1"/>
  <c r="AP1031" i="1" s="1"/>
  <c r="AQ1031" i="1"/>
  <c r="AD1032" i="1"/>
  <c r="AE1032" i="1"/>
  <c r="AF1032" i="1"/>
  <c r="AG1032" i="1"/>
  <c r="AH1032" i="1"/>
  <c r="AI1032" i="1"/>
  <c r="AJ1032" i="1"/>
  <c r="AK1032" i="1"/>
  <c r="AL1032" i="1"/>
  <c r="AM1032" i="1"/>
  <c r="AN1032" i="1"/>
  <c r="AO1032" i="1"/>
  <c r="AP1032" i="1" s="1"/>
  <c r="AQ1032" i="1"/>
  <c r="AD1033" i="1"/>
  <c r="AE1033" i="1"/>
  <c r="AF1033" i="1"/>
  <c r="AG1033" i="1"/>
  <c r="AH1033" i="1"/>
  <c r="AI1033" i="1"/>
  <c r="AJ1033" i="1"/>
  <c r="AK1033" i="1"/>
  <c r="AL1033" i="1"/>
  <c r="AM1033" i="1"/>
  <c r="AN1033" i="1"/>
  <c r="AO1033" i="1"/>
  <c r="AP1033" i="1" s="1"/>
  <c r="AQ1033" i="1"/>
  <c r="AD1034" i="1"/>
  <c r="AE1034" i="1"/>
  <c r="AF1034" i="1"/>
  <c r="AG1034" i="1"/>
  <c r="AH1034" i="1"/>
  <c r="AI1034" i="1"/>
  <c r="AJ1034" i="1"/>
  <c r="AK1034" i="1"/>
  <c r="AL1034" i="1"/>
  <c r="AM1034" i="1"/>
  <c r="AN1034" i="1"/>
  <c r="AO1034" i="1"/>
  <c r="AP1034" i="1" s="1"/>
  <c r="AQ1034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AP1035" i="1" s="1"/>
  <c r="AQ1035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AP1036" i="1" s="1"/>
  <c r="AQ1036" i="1"/>
  <c r="AD1037" i="1"/>
  <c r="AE1037" i="1"/>
  <c r="AF1037" i="1"/>
  <c r="AG1037" i="1"/>
  <c r="AH1037" i="1"/>
  <c r="AI1037" i="1"/>
  <c r="AJ1037" i="1"/>
  <c r="AK1037" i="1"/>
  <c r="AL1037" i="1"/>
  <c r="AM1037" i="1"/>
  <c r="AN1037" i="1"/>
  <c r="AO1037" i="1"/>
  <c r="AP1037" i="1" s="1"/>
  <c r="AQ1037" i="1"/>
  <c r="AD1038" i="1"/>
  <c r="AE1038" i="1"/>
  <c r="AF1038" i="1"/>
  <c r="AG1038" i="1"/>
  <c r="AH1038" i="1"/>
  <c r="AI1038" i="1"/>
  <c r="AJ1038" i="1"/>
  <c r="AK1038" i="1"/>
  <c r="AL1038" i="1"/>
  <c r="AM1038" i="1"/>
  <c r="AN1038" i="1"/>
  <c r="AO1038" i="1"/>
  <c r="AP1038" i="1" s="1"/>
  <c r="AQ1038" i="1"/>
  <c r="AD1039" i="1"/>
  <c r="AE1039" i="1"/>
  <c r="AF1039" i="1"/>
  <c r="AG1039" i="1"/>
  <c r="AH1039" i="1"/>
  <c r="AI1039" i="1"/>
  <c r="AJ1039" i="1"/>
  <c r="AK1039" i="1"/>
  <c r="AL1039" i="1"/>
  <c r="AM1039" i="1"/>
  <c r="AN1039" i="1"/>
  <c r="AO1039" i="1"/>
  <c r="AP1039" i="1" s="1"/>
  <c r="AQ1039" i="1"/>
  <c r="AD1040" i="1"/>
  <c r="AE1040" i="1"/>
  <c r="AF1040" i="1"/>
  <c r="AG1040" i="1"/>
  <c r="AH1040" i="1"/>
  <c r="AI1040" i="1"/>
  <c r="AJ1040" i="1"/>
  <c r="AK1040" i="1"/>
  <c r="AL1040" i="1"/>
  <c r="AM1040" i="1"/>
  <c r="AN1040" i="1"/>
  <c r="AO1040" i="1"/>
  <c r="AP1040" i="1" s="1"/>
  <c r="AQ1040" i="1"/>
  <c r="AD1041" i="1"/>
  <c r="AE1041" i="1"/>
  <c r="AF1041" i="1"/>
  <c r="AG1041" i="1"/>
  <c r="AH1041" i="1"/>
  <c r="AI1041" i="1"/>
  <c r="AJ1041" i="1"/>
  <c r="AK1041" i="1"/>
  <c r="AL1041" i="1"/>
  <c r="AM1041" i="1"/>
  <c r="AN1041" i="1"/>
  <c r="AO1041" i="1"/>
  <c r="AP1041" i="1" s="1"/>
  <c r="AQ1041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AP1042" i="1" s="1"/>
  <c r="AQ1042" i="1"/>
  <c r="AD1043" i="1"/>
  <c r="AE1043" i="1"/>
  <c r="AF1043" i="1"/>
  <c r="AG1043" i="1"/>
  <c r="AH1043" i="1"/>
  <c r="AI1043" i="1"/>
  <c r="AJ1043" i="1"/>
  <c r="AK1043" i="1"/>
  <c r="AL1043" i="1"/>
  <c r="AM1043" i="1"/>
  <c r="AN1043" i="1"/>
  <c r="AO1043" i="1"/>
  <c r="AP1043" i="1" s="1"/>
  <c r="AQ1043" i="1"/>
  <c r="AD1044" i="1"/>
  <c r="AE1044" i="1"/>
  <c r="AF1044" i="1"/>
  <c r="AG1044" i="1"/>
  <c r="AH1044" i="1"/>
  <c r="AI1044" i="1"/>
  <c r="AJ1044" i="1"/>
  <c r="AK1044" i="1"/>
  <c r="AL1044" i="1"/>
  <c r="AM1044" i="1"/>
  <c r="AN1044" i="1"/>
  <c r="AO1044" i="1"/>
  <c r="AP1044" i="1" s="1"/>
  <c r="AQ1044" i="1"/>
  <c r="AD1045" i="1"/>
  <c r="AE1045" i="1"/>
  <c r="AF1045" i="1"/>
  <c r="AG1045" i="1"/>
  <c r="AH1045" i="1"/>
  <c r="AI1045" i="1"/>
  <c r="AJ1045" i="1"/>
  <c r="AK1045" i="1"/>
  <c r="AL1045" i="1"/>
  <c r="AM1045" i="1"/>
  <c r="AN1045" i="1"/>
  <c r="AO1045" i="1"/>
  <c r="AP1045" i="1" s="1"/>
  <c r="AQ1045" i="1"/>
  <c r="AD1046" i="1"/>
  <c r="AE1046" i="1"/>
  <c r="AF1046" i="1"/>
  <c r="AG1046" i="1"/>
  <c r="AH1046" i="1"/>
  <c r="AI1046" i="1"/>
  <c r="AJ1046" i="1"/>
  <c r="AK1046" i="1"/>
  <c r="AL1046" i="1"/>
  <c r="AM1046" i="1"/>
  <c r="AN1046" i="1"/>
  <c r="AO1046" i="1"/>
  <c r="AP1046" i="1" s="1"/>
  <c r="AQ1046" i="1"/>
  <c r="AD1047" i="1"/>
  <c r="AE1047" i="1"/>
  <c r="AF1047" i="1"/>
  <c r="AG1047" i="1"/>
  <c r="AH1047" i="1"/>
  <c r="AI1047" i="1"/>
  <c r="AJ1047" i="1"/>
  <c r="AK1047" i="1"/>
  <c r="AL1047" i="1"/>
  <c r="AM1047" i="1"/>
  <c r="AN1047" i="1"/>
  <c r="AO1047" i="1"/>
  <c r="AP1047" i="1" s="1"/>
  <c r="AQ1047" i="1"/>
  <c r="AD1048" i="1"/>
  <c r="AE1048" i="1"/>
  <c r="AF1048" i="1"/>
  <c r="AG1048" i="1"/>
  <c r="AH1048" i="1"/>
  <c r="AI1048" i="1"/>
  <c r="AJ1048" i="1"/>
  <c r="AK1048" i="1"/>
  <c r="AL1048" i="1"/>
  <c r="AM1048" i="1"/>
  <c r="AN1048" i="1"/>
  <c r="AO1048" i="1"/>
  <c r="AP1048" i="1" s="1"/>
  <c r="AQ1048" i="1"/>
  <c r="AD1049" i="1"/>
  <c r="AE1049" i="1"/>
  <c r="AF1049" i="1"/>
  <c r="AG1049" i="1"/>
  <c r="AH1049" i="1"/>
  <c r="AI1049" i="1"/>
  <c r="AJ1049" i="1"/>
  <c r="AK1049" i="1"/>
  <c r="AL1049" i="1"/>
  <c r="AM1049" i="1"/>
  <c r="AN1049" i="1"/>
  <c r="AO1049" i="1"/>
  <c r="AP1049" i="1" s="1"/>
  <c r="AQ1049" i="1"/>
  <c r="AD1050" i="1"/>
  <c r="AE1050" i="1"/>
  <c r="AF1050" i="1"/>
  <c r="AG1050" i="1"/>
  <c r="AH1050" i="1"/>
  <c r="AI1050" i="1"/>
  <c r="AJ1050" i="1"/>
  <c r="AK1050" i="1"/>
  <c r="AL1050" i="1"/>
  <c r="AM1050" i="1"/>
  <c r="AN1050" i="1"/>
  <c r="AO1050" i="1"/>
  <c r="AP1050" i="1" s="1"/>
  <c r="AQ1050" i="1"/>
  <c r="AD1051" i="1"/>
  <c r="AE1051" i="1"/>
  <c r="AF1051" i="1"/>
  <c r="AG1051" i="1"/>
  <c r="AH1051" i="1"/>
  <c r="AI1051" i="1"/>
  <c r="AJ1051" i="1"/>
  <c r="AK1051" i="1"/>
  <c r="AL1051" i="1"/>
  <c r="AM1051" i="1"/>
  <c r="AN1051" i="1"/>
  <c r="AO1051" i="1"/>
  <c r="AP1051" i="1" s="1"/>
  <c r="AQ1051" i="1"/>
  <c r="AD1052" i="1"/>
  <c r="AE1052" i="1"/>
  <c r="AF1052" i="1"/>
  <c r="AG1052" i="1"/>
  <c r="AH1052" i="1"/>
  <c r="AI1052" i="1"/>
  <c r="AJ1052" i="1"/>
  <c r="AK1052" i="1"/>
  <c r="AL1052" i="1"/>
  <c r="AM1052" i="1"/>
  <c r="AN1052" i="1"/>
  <c r="AO1052" i="1"/>
  <c r="AP1052" i="1" s="1"/>
  <c r="AQ1052" i="1"/>
  <c r="AD1053" i="1"/>
  <c r="AE1053" i="1"/>
  <c r="AF1053" i="1"/>
  <c r="AG1053" i="1"/>
  <c r="AH1053" i="1"/>
  <c r="AI1053" i="1"/>
  <c r="AJ1053" i="1"/>
  <c r="AK1053" i="1"/>
  <c r="AL1053" i="1"/>
  <c r="AM1053" i="1"/>
  <c r="AN1053" i="1"/>
  <c r="AO1053" i="1"/>
  <c r="AP1053" i="1" s="1"/>
  <c r="AQ1053" i="1"/>
  <c r="AD1054" i="1"/>
  <c r="AE1054" i="1"/>
  <c r="AF1054" i="1"/>
  <c r="AG1054" i="1"/>
  <c r="AH1054" i="1"/>
  <c r="AI1054" i="1"/>
  <c r="AJ1054" i="1"/>
  <c r="AK1054" i="1"/>
  <c r="AL1054" i="1"/>
  <c r="AM1054" i="1"/>
  <c r="AN1054" i="1"/>
  <c r="AO1054" i="1"/>
  <c r="AP1054" i="1" s="1"/>
  <c r="AQ1054" i="1"/>
  <c r="AD1055" i="1"/>
  <c r="AE1055" i="1"/>
  <c r="AF1055" i="1"/>
  <c r="AG1055" i="1"/>
  <c r="AH1055" i="1"/>
  <c r="AI1055" i="1"/>
  <c r="AJ1055" i="1"/>
  <c r="AK1055" i="1"/>
  <c r="AL1055" i="1"/>
  <c r="AM1055" i="1"/>
  <c r="AN1055" i="1"/>
  <c r="AO1055" i="1"/>
  <c r="AP1055" i="1" s="1"/>
  <c r="AQ1055" i="1"/>
  <c r="AD1056" i="1"/>
  <c r="AE1056" i="1"/>
  <c r="AF1056" i="1"/>
  <c r="AG1056" i="1"/>
  <c r="AH1056" i="1"/>
  <c r="AI1056" i="1"/>
  <c r="AJ1056" i="1"/>
  <c r="AK1056" i="1"/>
  <c r="AL1056" i="1"/>
  <c r="AM1056" i="1"/>
  <c r="AN1056" i="1"/>
  <c r="AO1056" i="1"/>
  <c r="AP1056" i="1" s="1"/>
  <c r="AQ1056" i="1"/>
  <c r="AD1057" i="1"/>
  <c r="AE1057" i="1"/>
  <c r="AF1057" i="1"/>
  <c r="AG1057" i="1"/>
  <c r="AH1057" i="1"/>
  <c r="AI1057" i="1"/>
  <c r="AJ1057" i="1"/>
  <c r="AK1057" i="1"/>
  <c r="AL1057" i="1"/>
  <c r="AM1057" i="1"/>
  <c r="AN1057" i="1"/>
  <c r="AO1057" i="1"/>
  <c r="AP1057" i="1" s="1"/>
  <c r="AQ1057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AP1058" i="1" s="1"/>
  <c r="AQ1058" i="1"/>
  <c r="AD1059" i="1"/>
  <c r="AE1059" i="1"/>
  <c r="AF1059" i="1"/>
  <c r="AG1059" i="1"/>
  <c r="AH1059" i="1"/>
  <c r="AI1059" i="1"/>
  <c r="AJ1059" i="1"/>
  <c r="AK1059" i="1"/>
  <c r="AL1059" i="1"/>
  <c r="AM1059" i="1"/>
  <c r="AN1059" i="1"/>
  <c r="AO1059" i="1"/>
  <c r="AP1059" i="1" s="1"/>
  <c r="AQ1059" i="1"/>
  <c r="AD1060" i="1"/>
  <c r="AE1060" i="1"/>
  <c r="AF1060" i="1"/>
  <c r="AG1060" i="1"/>
  <c r="AH1060" i="1"/>
  <c r="AI1060" i="1"/>
  <c r="AJ1060" i="1"/>
  <c r="AK1060" i="1"/>
  <c r="AL1060" i="1"/>
  <c r="AM1060" i="1"/>
  <c r="AN1060" i="1"/>
  <c r="AO1060" i="1"/>
  <c r="AP1060" i="1" s="1"/>
  <c r="AQ1060" i="1"/>
  <c r="AD1061" i="1"/>
  <c r="AE1061" i="1"/>
  <c r="AF1061" i="1"/>
  <c r="AG1061" i="1"/>
  <c r="AH1061" i="1"/>
  <c r="AI1061" i="1"/>
  <c r="AJ1061" i="1"/>
  <c r="AK1061" i="1"/>
  <c r="AL1061" i="1"/>
  <c r="AM1061" i="1"/>
  <c r="AN1061" i="1"/>
  <c r="AO1061" i="1"/>
  <c r="AP1061" i="1" s="1"/>
  <c r="AQ1061" i="1"/>
  <c r="AD1062" i="1"/>
  <c r="AE1062" i="1"/>
  <c r="AF1062" i="1"/>
  <c r="AG1062" i="1"/>
  <c r="AH1062" i="1"/>
  <c r="AI1062" i="1"/>
  <c r="AJ1062" i="1"/>
  <c r="AK1062" i="1"/>
  <c r="AL1062" i="1"/>
  <c r="AM1062" i="1"/>
  <c r="AN1062" i="1"/>
  <c r="AO1062" i="1"/>
  <c r="AP1062" i="1" s="1"/>
  <c r="AQ1062" i="1"/>
  <c r="AD1063" i="1"/>
  <c r="AE1063" i="1"/>
  <c r="AF1063" i="1"/>
  <c r="AG1063" i="1"/>
  <c r="AH1063" i="1"/>
  <c r="AI1063" i="1"/>
  <c r="AJ1063" i="1"/>
  <c r="AK1063" i="1"/>
  <c r="AL1063" i="1"/>
  <c r="AM1063" i="1"/>
  <c r="AN1063" i="1"/>
  <c r="AO1063" i="1"/>
  <c r="AP1063" i="1" s="1"/>
  <c r="AQ1063" i="1"/>
  <c r="AD1064" i="1"/>
  <c r="AE1064" i="1"/>
  <c r="AF1064" i="1"/>
  <c r="AG1064" i="1"/>
  <c r="AH1064" i="1"/>
  <c r="AI1064" i="1"/>
  <c r="AJ1064" i="1"/>
  <c r="AK1064" i="1"/>
  <c r="AL1064" i="1"/>
  <c r="AM1064" i="1"/>
  <c r="AN1064" i="1"/>
  <c r="AO1064" i="1"/>
  <c r="AP1064" i="1" s="1"/>
  <c r="AQ1064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AP1065" i="1" s="1"/>
  <c r="AQ1065" i="1"/>
  <c r="AD1066" i="1"/>
  <c r="AE1066" i="1"/>
  <c r="AF1066" i="1"/>
  <c r="AG1066" i="1"/>
  <c r="AH1066" i="1"/>
  <c r="AI1066" i="1"/>
  <c r="AJ1066" i="1"/>
  <c r="AK1066" i="1"/>
  <c r="AL1066" i="1"/>
  <c r="AM1066" i="1"/>
  <c r="AN1066" i="1"/>
  <c r="AO1066" i="1"/>
  <c r="AP1066" i="1" s="1"/>
  <c r="AQ1066" i="1"/>
  <c r="AD1067" i="1"/>
  <c r="AE1067" i="1"/>
  <c r="AF1067" i="1"/>
  <c r="AG1067" i="1"/>
  <c r="AH1067" i="1"/>
  <c r="AI1067" i="1"/>
  <c r="AJ1067" i="1"/>
  <c r="AK1067" i="1"/>
  <c r="AL1067" i="1"/>
  <c r="AM1067" i="1"/>
  <c r="AN1067" i="1"/>
  <c r="AO1067" i="1"/>
  <c r="AP1067" i="1" s="1"/>
  <c r="AQ1067" i="1"/>
  <c r="AD1068" i="1"/>
  <c r="AE1068" i="1"/>
  <c r="AF1068" i="1"/>
  <c r="AG1068" i="1"/>
  <c r="AH1068" i="1"/>
  <c r="AI1068" i="1"/>
  <c r="AJ1068" i="1"/>
  <c r="AK1068" i="1"/>
  <c r="AL1068" i="1"/>
  <c r="AM1068" i="1"/>
  <c r="AN1068" i="1"/>
  <c r="AO1068" i="1"/>
  <c r="AP1068" i="1" s="1"/>
  <c r="AQ1068" i="1"/>
  <c r="AD1069" i="1"/>
  <c r="AE1069" i="1"/>
  <c r="AF1069" i="1"/>
  <c r="AG1069" i="1"/>
  <c r="AH1069" i="1"/>
  <c r="AI1069" i="1"/>
  <c r="AJ1069" i="1"/>
  <c r="AK1069" i="1"/>
  <c r="AL1069" i="1"/>
  <c r="AM1069" i="1"/>
  <c r="AN1069" i="1"/>
  <c r="AO1069" i="1"/>
  <c r="AP1069" i="1" s="1"/>
  <c r="AQ1069" i="1"/>
  <c r="AD1070" i="1"/>
  <c r="AE1070" i="1"/>
  <c r="AF1070" i="1"/>
  <c r="AG1070" i="1"/>
  <c r="AH1070" i="1"/>
  <c r="AI1070" i="1"/>
  <c r="AJ1070" i="1"/>
  <c r="AK1070" i="1"/>
  <c r="AL1070" i="1"/>
  <c r="AM1070" i="1"/>
  <c r="AN1070" i="1"/>
  <c r="AO1070" i="1"/>
  <c r="AP1070" i="1" s="1"/>
  <c r="AQ1070" i="1"/>
  <c r="AD1071" i="1"/>
  <c r="AE1071" i="1"/>
  <c r="AF1071" i="1"/>
  <c r="AG1071" i="1"/>
  <c r="AH1071" i="1"/>
  <c r="AI1071" i="1"/>
  <c r="AJ1071" i="1"/>
  <c r="AK1071" i="1"/>
  <c r="AL1071" i="1"/>
  <c r="AM1071" i="1"/>
  <c r="AN1071" i="1"/>
  <c r="AO1071" i="1"/>
  <c r="AP1071" i="1" s="1"/>
  <c r="AQ1071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AP1072" i="1" s="1"/>
  <c r="AQ1072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AP1073" i="1" s="1"/>
  <c r="AQ1073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AP1074" i="1" s="1"/>
  <c r="AQ1074" i="1"/>
  <c r="AD1075" i="1"/>
  <c r="AE1075" i="1"/>
  <c r="AF1075" i="1"/>
  <c r="AG1075" i="1"/>
  <c r="AH1075" i="1"/>
  <c r="AI1075" i="1"/>
  <c r="AJ1075" i="1"/>
  <c r="AK1075" i="1"/>
  <c r="AL1075" i="1"/>
  <c r="AM1075" i="1"/>
  <c r="AN1075" i="1"/>
  <c r="AO1075" i="1"/>
  <c r="AP1075" i="1" s="1"/>
  <c r="AQ1075" i="1"/>
  <c r="AD1076" i="1"/>
  <c r="AE1076" i="1"/>
  <c r="AF1076" i="1"/>
  <c r="AG1076" i="1"/>
  <c r="AH1076" i="1"/>
  <c r="AI1076" i="1"/>
  <c r="AJ1076" i="1"/>
  <c r="AK1076" i="1"/>
  <c r="AL1076" i="1"/>
  <c r="AM1076" i="1"/>
  <c r="AN1076" i="1"/>
  <c r="AO1076" i="1"/>
  <c r="AP1076" i="1" s="1"/>
  <c r="AQ1076" i="1"/>
  <c r="AD1077" i="1"/>
  <c r="AE1077" i="1"/>
  <c r="AF1077" i="1"/>
  <c r="AG1077" i="1"/>
  <c r="AH1077" i="1"/>
  <c r="AI1077" i="1"/>
  <c r="AJ1077" i="1"/>
  <c r="AK1077" i="1"/>
  <c r="AL1077" i="1"/>
  <c r="AM1077" i="1"/>
  <c r="AN1077" i="1"/>
  <c r="AO1077" i="1"/>
  <c r="AP1077" i="1" s="1"/>
  <c r="AQ1077" i="1"/>
  <c r="AD1078" i="1"/>
  <c r="AE1078" i="1"/>
  <c r="AF1078" i="1"/>
  <c r="AG1078" i="1"/>
  <c r="AH1078" i="1"/>
  <c r="AI1078" i="1"/>
  <c r="AJ1078" i="1"/>
  <c r="AK1078" i="1"/>
  <c r="AL1078" i="1"/>
  <c r="AM1078" i="1"/>
  <c r="AN1078" i="1"/>
  <c r="AO1078" i="1"/>
  <c r="AP1078" i="1" s="1"/>
  <c r="AQ1078" i="1"/>
  <c r="AD1079" i="1"/>
  <c r="AE1079" i="1"/>
  <c r="AF1079" i="1"/>
  <c r="AG1079" i="1"/>
  <c r="AH1079" i="1"/>
  <c r="AI1079" i="1"/>
  <c r="AJ1079" i="1"/>
  <c r="AK1079" i="1"/>
  <c r="AL1079" i="1"/>
  <c r="AM1079" i="1"/>
  <c r="AN1079" i="1"/>
  <c r="AO1079" i="1"/>
  <c r="AP1079" i="1" s="1"/>
  <c r="AQ1079" i="1"/>
  <c r="AD1080" i="1"/>
  <c r="AE1080" i="1"/>
  <c r="AF1080" i="1"/>
  <c r="AG1080" i="1"/>
  <c r="AH1080" i="1"/>
  <c r="AI1080" i="1"/>
  <c r="AJ1080" i="1"/>
  <c r="AK1080" i="1"/>
  <c r="AL1080" i="1"/>
  <c r="AM1080" i="1"/>
  <c r="AN1080" i="1"/>
  <c r="AO1080" i="1"/>
  <c r="AP1080" i="1" s="1"/>
  <c r="AQ1080" i="1"/>
  <c r="AD1081" i="1"/>
  <c r="AE1081" i="1"/>
  <c r="AF1081" i="1"/>
  <c r="AG1081" i="1"/>
  <c r="AH1081" i="1"/>
  <c r="AI1081" i="1"/>
  <c r="AJ1081" i="1"/>
  <c r="AK1081" i="1"/>
  <c r="AL1081" i="1"/>
  <c r="AM1081" i="1"/>
  <c r="AN1081" i="1"/>
  <c r="AO1081" i="1"/>
  <c r="AP1081" i="1" s="1"/>
  <c r="AQ1081" i="1"/>
  <c r="AD1082" i="1"/>
  <c r="AE1082" i="1"/>
  <c r="AF1082" i="1"/>
  <c r="AG1082" i="1"/>
  <c r="AH1082" i="1"/>
  <c r="AI1082" i="1"/>
  <c r="AJ1082" i="1"/>
  <c r="AK1082" i="1"/>
  <c r="AL1082" i="1"/>
  <c r="AM1082" i="1"/>
  <c r="AN1082" i="1"/>
  <c r="AO1082" i="1"/>
  <c r="AP1082" i="1" s="1"/>
  <c r="AQ1082" i="1"/>
  <c r="AD1083" i="1"/>
  <c r="AE1083" i="1"/>
  <c r="AF1083" i="1"/>
  <c r="AG1083" i="1"/>
  <c r="AH1083" i="1"/>
  <c r="AI1083" i="1"/>
  <c r="AJ1083" i="1"/>
  <c r="AK1083" i="1"/>
  <c r="AL1083" i="1"/>
  <c r="AM1083" i="1"/>
  <c r="AN1083" i="1"/>
  <c r="AO1083" i="1"/>
  <c r="AP1083" i="1" s="1"/>
  <c r="AQ1083" i="1"/>
  <c r="AD1084" i="1"/>
  <c r="AE1084" i="1"/>
  <c r="AF1084" i="1"/>
  <c r="AG1084" i="1"/>
  <c r="AH1084" i="1"/>
  <c r="AI1084" i="1"/>
  <c r="AJ1084" i="1"/>
  <c r="AK1084" i="1"/>
  <c r="AL1084" i="1"/>
  <c r="AM1084" i="1"/>
  <c r="AN1084" i="1"/>
  <c r="AO1084" i="1"/>
  <c r="AP1084" i="1" s="1"/>
  <c r="AQ1084" i="1"/>
  <c r="AD1085" i="1"/>
  <c r="AE1085" i="1"/>
  <c r="AF1085" i="1"/>
  <c r="AG1085" i="1"/>
  <c r="AH1085" i="1"/>
  <c r="AI1085" i="1"/>
  <c r="AJ1085" i="1"/>
  <c r="AK1085" i="1"/>
  <c r="AL1085" i="1"/>
  <c r="AM1085" i="1"/>
  <c r="AN1085" i="1"/>
  <c r="AO1085" i="1"/>
  <c r="AP1085" i="1" s="1"/>
  <c r="AQ1085" i="1"/>
  <c r="AD1086" i="1"/>
  <c r="AE1086" i="1"/>
  <c r="AF1086" i="1"/>
  <c r="AG1086" i="1"/>
  <c r="AH1086" i="1"/>
  <c r="AI1086" i="1"/>
  <c r="AJ1086" i="1"/>
  <c r="AK1086" i="1"/>
  <c r="AL1086" i="1"/>
  <c r="AM1086" i="1"/>
  <c r="AN1086" i="1"/>
  <c r="AO1086" i="1"/>
  <c r="AP1086" i="1" s="1"/>
  <c r="AQ1086" i="1"/>
  <c r="AD1087" i="1"/>
  <c r="AE1087" i="1"/>
  <c r="AF1087" i="1"/>
  <c r="AG1087" i="1"/>
  <c r="AH1087" i="1"/>
  <c r="AI1087" i="1"/>
  <c r="AJ1087" i="1"/>
  <c r="AK1087" i="1"/>
  <c r="AL1087" i="1"/>
  <c r="AM1087" i="1"/>
  <c r="AN1087" i="1"/>
  <c r="AO1087" i="1"/>
  <c r="AP1087" i="1" s="1"/>
  <c r="AQ1087" i="1"/>
  <c r="AD1088" i="1"/>
  <c r="AE1088" i="1"/>
  <c r="AF1088" i="1"/>
  <c r="AG1088" i="1"/>
  <c r="AH1088" i="1"/>
  <c r="AI1088" i="1"/>
  <c r="AJ1088" i="1"/>
  <c r="AK1088" i="1"/>
  <c r="AL1088" i="1"/>
  <c r="AM1088" i="1"/>
  <c r="AN1088" i="1"/>
  <c r="AO1088" i="1"/>
  <c r="AP1088" i="1" s="1"/>
  <c r="AQ1088" i="1"/>
  <c r="AD1089" i="1"/>
  <c r="AE1089" i="1"/>
  <c r="AF1089" i="1"/>
  <c r="AG1089" i="1"/>
  <c r="AH1089" i="1"/>
  <c r="AI1089" i="1"/>
  <c r="AJ1089" i="1"/>
  <c r="AK1089" i="1"/>
  <c r="AL1089" i="1"/>
  <c r="AM1089" i="1"/>
  <c r="AN1089" i="1"/>
  <c r="AO1089" i="1"/>
  <c r="AP1089" i="1" s="1"/>
  <c r="AQ1089" i="1"/>
  <c r="AD1090" i="1"/>
  <c r="AE1090" i="1"/>
  <c r="AF1090" i="1"/>
  <c r="AG1090" i="1"/>
  <c r="AH1090" i="1"/>
  <c r="AI1090" i="1"/>
  <c r="AJ1090" i="1"/>
  <c r="AK1090" i="1"/>
  <c r="AL1090" i="1"/>
  <c r="AM1090" i="1"/>
  <c r="AN1090" i="1"/>
  <c r="AO1090" i="1"/>
  <c r="AP1090" i="1" s="1"/>
  <c r="AQ1090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AP1091" i="1" s="1"/>
  <c r="AQ1091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AP1092" i="1" s="1"/>
  <c r="AQ1092" i="1"/>
  <c r="AD1093" i="1"/>
  <c r="AE1093" i="1"/>
  <c r="AF1093" i="1"/>
  <c r="AG1093" i="1"/>
  <c r="AH1093" i="1"/>
  <c r="AI1093" i="1"/>
  <c r="AJ1093" i="1"/>
  <c r="AK1093" i="1"/>
  <c r="AL1093" i="1"/>
  <c r="AM1093" i="1"/>
  <c r="AN1093" i="1"/>
  <c r="AO1093" i="1"/>
  <c r="AP1093" i="1" s="1"/>
  <c r="AQ1093" i="1"/>
  <c r="AD1094" i="1"/>
  <c r="AE1094" i="1"/>
  <c r="AF1094" i="1"/>
  <c r="AG1094" i="1"/>
  <c r="AH1094" i="1"/>
  <c r="AI1094" i="1"/>
  <c r="AJ1094" i="1"/>
  <c r="AK1094" i="1"/>
  <c r="AL1094" i="1"/>
  <c r="AM1094" i="1"/>
  <c r="AN1094" i="1"/>
  <c r="AO1094" i="1"/>
  <c r="AP1094" i="1" s="1"/>
  <c r="AQ1094" i="1"/>
  <c r="AD1095" i="1"/>
  <c r="AE1095" i="1"/>
  <c r="AF1095" i="1"/>
  <c r="AG1095" i="1"/>
  <c r="AH1095" i="1"/>
  <c r="AI1095" i="1"/>
  <c r="AJ1095" i="1"/>
  <c r="AK1095" i="1"/>
  <c r="AL1095" i="1"/>
  <c r="AM1095" i="1"/>
  <c r="AN1095" i="1"/>
  <c r="AO1095" i="1"/>
  <c r="AP1095" i="1" s="1"/>
  <c r="AQ1095" i="1"/>
  <c r="AD1096" i="1"/>
  <c r="AE1096" i="1"/>
  <c r="AF1096" i="1"/>
  <c r="AG1096" i="1"/>
  <c r="AH1096" i="1"/>
  <c r="AI1096" i="1"/>
  <c r="AJ1096" i="1"/>
  <c r="AK1096" i="1"/>
  <c r="AL1096" i="1"/>
  <c r="AM1096" i="1"/>
  <c r="AN1096" i="1"/>
  <c r="AO1096" i="1"/>
  <c r="AP1096" i="1" s="1"/>
  <c r="AQ1096" i="1"/>
  <c r="AD1097" i="1"/>
  <c r="AE1097" i="1"/>
  <c r="AF1097" i="1"/>
  <c r="AG1097" i="1"/>
  <c r="AH1097" i="1"/>
  <c r="AI1097" i="1"/>
  <c r="AJ1097" i="1"/>
  <c r="AK1097" i="1"/>
  <c r="AL1097" i="1"/>
  <c r="AM1097" i="1"/>
  <c r="AN1097" i="1"/>
  <c r="AO1097" i="1"/>
  <c r="AP1097" i="1" s="1"/>
  <c r="AQ1097" i="1"/>
  <c r="AD1098" i="1"/>
  <c r="AE1098" i="1"/>
  <c r="AF1098" i="1"/>
  <c r="AG1098" i="1"/>
  <c r="AH1098" i="1"/>
  <c r="AI1098" i="1"/>
  <c r="AJ1098" i="1"/>
  <c r="AK1098" i="1"/>
  <c r="AL1098" i="1"/>
  <c r="AM1098" i="1"/>
  <c r="AN1098" i="1"/>
  <c r="AO1098" i="1"/>
  <c r="AP1098" i="1" s="1"/>
  <c r="AQ1098" i="1"/>
  <c r="AD1099" i="1"/>
  <c r="AE1099" i="1"/>
  <c r="AF1099" i="1"/>
  <c r="AG1099" i="1"/>
  <c r="AH1099" i="1"/>
  <c r="AI1099" i="1"/>
  <c r="AJ1099" i="1"/>
  <c r="AK1099" i="1"/>
  <c r="AL1099" i="1"/>
  <c r="AM1099" i="1"/>
  <c r="AN1099" i="1"/>
  <c r="AO1099" i="1"/>
  <c r="AP1099" i="1" s="1"/>
  <c r="AQ1099" i="1"/>
  <c r="AD1100" i="1"/>
  <c r="AE1100" i="1"/>
  <c r="AF1100" i="1"/>
  <c r="AG1100" i="1"/>
  <c r="AH1100" i="1"/>
  <c r="AI1100" i="1"/>
  <c r="AJ1100" i="1"/>
  <c r="AK1100" i="1"/>
  <c r="AL1100" i="1"/>
  <c r="AM1100" i="1"/>
  <c r="AN1100" i="1"/>
  <c r="AO1100" i="1"/>
  <c r="AP1100" i="1" s="1"/>
  <c r="AQ1100" i="1"/>
  <c r="AD1101" i="1"/>
  <c r="AE1101" i="1"/>
  <c r="AF1101" i="1"/>
  <c r="AG1101" i="1"/>
  <c r="AH1101" i="1"/>
  <c r="AI1101" i="1"/>
  <c r="AJ1101" i="1"/>
  <c r="AK1101" i="1"/>
  <c r="AL1101" i="1"/>
  <c r="AM1101" i="1"/>
  <c r="AN1101" i="1"/>
  <c r="AO1101" i="1"/>
  <c r="AP1101" i="1" s="1"/>
  <c r="AQ1101" i="1"/>
  <c r="AD1102" i="1"/>
  <c r="AE1102" i="1"/>
  <c r="AF1102" i="1"/>
  <c r="AG1102" i="1"/>
  <c r="AH1102" i="1"/>
  <c r="AI1102" i="1"/>
  <c r="AJ1102" i="1"/>
  <c r="AK1102" i="1"/>
  <c r="AL1102" i="1"/>
  <c r="AM1102" i="1"/>
  <c r="AN1102" i="1"/>
  <c r="AO1102" i="1"/>
  <c r="AP1102" i="1" s="1"/>
  <c r="AQ1102" i="1"/>
  <c r="AD1103" i="1"/>
  <c r="AE1103" i="1"/>
  <c r="AF1103" i="1"/>
  <c r="AG1103" i="1"/>
  <c r="AH1103" i="1"/>
  <c r="AI1103" i="1"/>
  <c r="AJ1103" i="1"/>
  <c r="AK1103" i="1"/>
  <c r="AL1103" i="1"/>
  <c r="AM1103" i="1"/>
  <c r="AN1103" i="1"/>
  <c r="AO1103" i="1"/>
  <c r="AP1103" i="1" s="1"/>
  <c r="AQ1103" i="1"/>
  <c r="AD1104" i="1"/>
  <c r="AE1104" i="1"/>
  <c r="AF1104" i="1"/>
  <c r="AG1104" i="1"/>
  <c r="AH1104" i="1"/>
  <c r="AI1104" i="1"/>
  <c r="AJ1104" i="1"/>
  <c r="AK1104" i="1"/>
  <c r="AL1104" i="1"/>
  <c r="AM1104" i="1"/>
  <c r="AN1104" i="1"/>
  <c r="AO1104" i="1"/>
  <c r="AP1104" i="1" s="1"/>
  <c r="AQ1104" i="1"/>
  <c r="AD1105" i="1"/>
  <c r="AE1105" i="1"/>
  <c r="AF1105" i="1"/>
  <c r="AG1105" i="1"/>
  <c r="AH1105" i="1"/>
  <c r="AI1105" i="1"/>
  <c r="AJ1105" i="1"/>
  <c r="AK1105" i="1"/>
  <c r="AL1105" i="1"/>
  <c r="AM1105" i="1"/>
  <c r="AN1105" i="1"/>
  <c r="AO1105" i="1"/>
  <c r="AP1105" i="1" s="1"/>
  <c r="AQ1105" i="1"/>
  <c r="AD1106" i="1"/>
  <c r="AE1106" i="1"/>
  <c r="AF1106" i="1"/>
  <c r="AG1106" i="1"/>
  <c r="AH1106" i="1"/>
  <c r="AI1106" i="1"/>
  <c r="AJ1106" i="1"/>
  <c r="AK1106" i="1"/>
  <c r="AL1106" i="1"/>
  <c r="AM1106" i="1"/>
  <c r="AN1106" i="1"/>
  <c r="AO1106" i="1"/>
  <c r="AP1106" i="1" s="1"/>
  <c r="AQ1106" i="1"/>
  <c r="AD1107" i="1"/>
  <c r="AE1107" i="1"/>
  <c r="AF1107" i="1"/>
  <c r="AG1107" i="1"/>
  <c r="AH1107" i="1"/>
  <c r="AI1107" i="1"/>
  <c r="AJ1107" i="1"/>
  <c r="AK1107" i="1"/>
  <c r="AL1107" i="1"/>
  <c r="AM1107" i="1"/>
  <c r="AN1107" i="1"/>
  <c r="AO1107" i="1"/>
  <c r="AP1107" i="1" s="1"/>
  <c r="AQ1107" i="1"/>
  <c r="AD1108" i="1"/>
  <c r="AE1108" i="1"/>
  <c r="AF1108" i="1"/>
  <c r="AG1108" i="1"/>
  <c r="AH1108" i="1"/>
  <c r="AI1108" i="1"/>
  <c r="AJ1108" i="1"/>
  <c r="AK1108" i="1"/>
  <c r="AL1108" i="1"/>
  <c r="AM1108" i="1"/>
  <c r="AN1108" i="1"/>
  <c r="AO1108" i="1"/>
  <c r="AP1108" i="1" s="1"/>
  <c r="AQ1108" i="1"/>
  <c r="AD1109" i="1"/>
  <c r="AE1109" i="1"/>
  <c r="AF1109" i="1"/>
  <c r="AG1109" i="1"/>
  <c r="AH1109" i="1"/>
  <c r="AI1109" i="1"/>
  <c r="AJ1109" i="1"/>
  <c r="AK1109" i="1"/>
  <c r="AL1109" i="1"/>
  <c r="AM1109" i="1"/>
  <c r="AN1109" i="1"/>
  <c r="AO1109" i="1"/>
  <c r="AP1109" i="1" s="1"/>
  <c r="AQ1109" i="1"/>
  <c r="AD1110" i="1"/>
  <c r="AE1110" i="1"/>
  <c r="AF1110" i="1"/>
  <c r="AG1110" i="1"/>
  <c r="AH1110" i="1"/>
  <c r="AI1110" i="1"/>
  <c r="AJ1110" i="1"/>
  <c r="AK1110" i="1"/>
  <c r="AL1110" i="1"/>
  <c r="AM1110" i="1"/>
  <c r="AN1110" i="1"/>
  <c r="AO1110" i="1"/>
  <c r="AP1110" i="1" s="1"/>
  <c r="AQ1110" i="1"/>
  <c r="AD1111" i="1"/>
  <c r="AE1111" i="1"/>
  <c r="AF1111" i="1"/>
  <c r="AG1111" i="1"/>
  <c r="AH1111" i="1"/>
  <c r="AI1111" i="1"/>
  <c r="AJ1111" i="1"/>
  <c r="AK1111" i="1"/>
  <c r="AL1111" i="1"/>
  <c r="AM1111" i="1"/>
  <c r="AN1111" i="1"/>
  <c r="AO1111" i="1"/>
  <c r="AP1111" i="1" s="1"/>
  <c r="AQ1111" i="1"/>
  <c r="AD1112" i="1"/>
  <c r="AE1112" i="1"/>
  <c r="AF1112" i="1"/>
  <c r="AG1112" i="1"/>
  <c r="AH1112" i="1"/>
  <c r="AI1112" i="1"/>
  <c r="AJ1112" i="1"/>
  <c r="AK1112" i="1"/>
  <c r="AL1112" i="1"/>
  <c r="AM1112" i="1"/>
  <c r="AN1112" i="1"/>
  <c r="AO1112" i="1"/>
  <c r="AP1112" i="1" s="1"/>
  <c r="AQ1112" i="1"/>
  <c r="AD1113" i="1"/>
  <c r="AE1113" i="1"/>
  <c r="AF1113" i="1"/>
  <c r="AG1113" i="1"/>
  <c r="AH1113" i="1"/>
  <c r="AI1113" i="1"/>
  <c r="AJ1113" i="1"/>
  <c r="AK1113" i="1"/>
  <c r="AL1113" i="1"/>
  <c r="AM1113" i="1"/>
  <c r="AN1113" i="1"/>
  <c r="AO1113" i="1"/>
  <c r="AP1113" i="1" s="1"/>
  <c r="AQ1113" i="1"/>
  <c r="AD1114" i="1"/>
  <c r="AE1114" i="1"/>
  <c r="AF1114" i="1"/>
  <c r="AG1114" i="1"/>
  <c r="AH1114" i="1"/>
  <c r="AI1114" i="1"/>
  <c r="AJ1114" i="1"/>
  <c r="AK1114" i="1"/>
  <c r="AL1114" i="1"/>
  <c r="AM1114" i="1"/>
  <c r="AN1114" i="1"/>
  <c r="AO1114" i="1"/>
  <c r="AP1114" i="1" s="1"/>
  <c r="AQ1114" i="1"/>
  <c r="AD1115" i="1"/>
  <c r="AE1115" i="1"/>
  <c r="AF1115" i="1"/>
  <c r="AG1115" i="1"/>
  <c r="AH1115" i="1"/>
  <c r="AI1115" i="1"/>
  <c r="AJ1115" i="1"/>
  <c r="AK1115" i="1"/>
  <c r="AL1115" i="1"/>
  <c r="AM1115" i="1"/>
  <c r="AN1115" i="1"/>
  <c r="AO1115" i="1"/>
  <c r="AP1115" i="1" s="1"/>
  <c r="AQ1115" i="1"/>
  <c r="AD1116" i="1"/>
  <c r="AE1116" i="1"/>
  <c r="AF1116" i="1"/>
  <c r="AG1116" i="1"/>
  <c r="AH1116" i="1"/>
  <c r="AI1116" i="1"/>
  <c r="AJ1116" i="1"/>
  <c r="AK1116" i="1"/>
  <c r="AL1116" i="1"/>
  <c r="AM1116" i="1"/>
  <c r="AN1116" i="1"/>
  <c r="AO1116" i="1"/>
  <c r="AP1116" i="1" s="1"/>
  <c r="AQ1116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AP1117" i="1" s="1"/>
  <c r="AQ1117" i="1"/>
  <c r="AD1118" i="1"/>
  <c r="AE1118" i="1"/>
  <c r="AF1118" i="1"/>
  <c r="AG1118" i="1"/>
  <c r="AH1118" i="1"/>
  <c r="AI1118" i="1"/>
  <c r="AJ1118" i="1"/>
  <c r="AK1118" i="1"/>
  <c r="AL1118" i="1"/>
  <c r="AM1118" i="1"/>
  <c r="AN1118" i="1"/>
  <c r="AO1118" i="1"/>
  <c r="AP1118" i="1" s="1"/>
  <c r="AQ1118" i="1"/>
  <c r="AD1119" i="1"/>
  <c r="AE1119" i="1"/>
  <c r="AF1119" i="1"/>
  <c r="AG1119" i="1"/>
  <c r="AH1119" i="1"/>
  <c r="AI1119" i="1"/>
  <c r="AJ1119" i="1"/>
  <c r="AK1119" i="1"/>
  <c r="AL1119" i="1"/>
  <c r="AM1119" i="1"/>
  <c r="AN1119" i="1"/>
  <c r="AO1119" i="1"/>
  <c r="AP1119" i="1" s="1"/>
  <c r="AQ1119" i="1"/>
  <c r="AD1120" i="1"/>
  <c r="AE1120" i="1"/>
  <c r="AF1120" i="1"/>
  <c r="AG1120" i="1"/>
  <c r="AH1120" i="1"/>
  <c r="AI1120" i="1"/>
  <c r="AJ1120" i="1"/>
  <c r="AK1120" i="1"/>
  <c r="AL1120" i="1"/>
  <c r="AM1120" i="1"/>
  <c r="AN1120" i="1"/>
  <c r="AO1120" i="1"/>
  <c r="AP1120" i="1" s="1"/>
  <c r="AQ1120" i="1"/>
  <c r="AD1121" i="1"/>
  <c r="AE1121" i="1"/>
  <c r="AF1121" i="1"/>
  <c r="AG1121" i="1"/>
  <c r="AH1121" i="1"/>
  <c r="AI1121" i="1"/>
  <c r="AJ1121" i="1"/>
  <c r="AK1121" i="1"/>
  <c r="AL1121" i="1"/>
  <c r="AM1121" i="1"/>
  <c r="AN1121" i="1"/>
  <c r="AO1121" i="1"/>
  <c r="AP1121" i="1" s="1"/>
  <c r="AQ1121" i="1"/>
  <c r="AD1122" i="1"/>
  <c r="AE1122" i="1"/>
  <c r="AF1122" i="1"/>
  <c r="AG1122" i="1"/>
  <c r="AH1122" i="1"/>
  <c r="AI1122" i="1"/>
  <c r="AJ1122" i="1"/>
  <c r="AK1122" i="1"/>
  <c r="AL1122" i="1"/>
  <c r="AM1122" i="1"/>
  <c r="AN1122" i="1"/>
  <c r="AO1122" i="1"/>
  <c r="AP1122" i="1" s="1"/>
  <c r="AQ1122" i="1"/>
  <c r="AD1123" i="1"/>
  <c r="AE1123" i="1"/>
  <c r="AF1123" i="1"/>
  <c r="AG1123" i="1"/>
  <c r="AH1123" i="1"/>
  <c r="AI1123" i="1"/>
  <c r="AJ1123" i="1"/>
  <c r="AK1123" i="1"/>
  <c r="AL1123" i="1"/>
  <c r="AM1123" i="1"/>
  <c r="AN1123" i="1"/>
  <c r="AO1123" i="1"/>
  <c r="AP1123" i="1" s="1"/>
  <c r="AQ1123" i="1"/>
  <c r="AD1124" i="1"/>
  <c r="AE1124" i="1"/>
  <c r="AF1124" i="1"/>
  <c r="AG1124" i="1"/>
  <c r="AH1124" i="1"/>
  <c r="AI1124" i="1"/>
  <c r="AJ1124" i="1"/>
  <c r="AK1124" i="1"/>
  <c r="AL1124" i="1"/>
  <c r="AM1124" i="1"/>
  <c r="AN1124" i="1"/>
  <c r="AO1124" i="1"/>
  <c r="AP1124" i="1" s="1"/>
  <c r="AQ1124" i="1"/>
  <c r="AD1125" i="1"/>
  <c r="AE1125" i="1"/>
  <c r="AF1125" i="1"/>
  <c r="AG1125" i="1"/>
  <c r="AH1125" i="1"/>
  <c r="AI1125" i="1"/>
  <c r="AJ1125" i="1"/>
  <c r="AK1125" i="1"/>
  <c r="AL1125" i="1"/>
  <c r="AM1125" i="1"/>
  <c r="AN1125" i="1"/>
  <c r="AO1125" i="1"/>
  <c r="AP1125" i="1" s="1"/>
  <c r="AQ1125" i="1"/>
  <c r="AD1126" i="1"/>
  <c r="AE1126" i="1"/>
  <c r="AF1126" i="1"/>
  <c r="AG1126" i="1"/>
  <c r="AH1126" i="1"/>
  <c r="AI1126" i="1"/>
  <c r="AJ1126" i="1"/>
  <c r="AK1126" i="1"/>
  <c r="AL1126" i="1"/>
  <c r="AM1126" i="1"/>
  <c r="AN1126" i="1"/>
  <c r="AO1126" i="1"/>
  <c r="AP1126" i="1" s="1"/>
  <c r="AQ1126" i="1"/>
  <c r="AD1127" i="1"/>
  <c r="AE1127" i="1"/>
  <c r="AF1127" i="1"/>
  <c r="AG1127" i="1"/>
  <c r="AH1127" i="1"/>
  <c r="AI1127" i="1"/>
  <c r="AJ1127" i="1"/>
  <c r="AK1127" i="1"/>
  <c r="AL1127" i="1"/>
  <c r="AM1127" i="1"/>
  <c r="AN1127" i="1"/>
  <c r="AO1127" i="1"/>
  <c r="AP1127" i="1" s="1"/>
  <c r="AQ1127" i="1"/>
  <c r="AD1128" i="1"/>
  <c r="AE1128" i="1"/>
  <c r="AF1128" i="1"/>
  <c r="AG1128" i="1"/>
  <c r="AH1128" i="1"/>
  <c r="AI1128" i="1"/>
  <c r="AJ1128" i="1"/>
  <c r="AK1128" i="1"/>
  <c r="AL1128" i="1"/>
  <c r="AM1128" i="1"/>
  <c r="AN1128" i="1"/>
  <c r="AO1128" i="1"/>
  <c r="AP1128" i="1" s="1"/>
  <c r="AQ1128" i="1"/>
  <c r="AD1129" i="1"/>
  <c r="AE1129" i="1"/>
  <c r="AF1129" i="1"/>
  <c r="AG1129" i="1"/>
  <c r="AH1129" i="1"/>
  <c r="AI1129" i="1"/>
  <c r="AJ1129" i="1"/>
  <c r="AK1129" i="1"/>
  <c r="AL1129" i="1"/>
  <c r="AM1129" i="1"/>
  <c r="AN1129" i="1"/>
  <c r="AO1129" i="1"/>
  <c r="AP1129" i="1" s="1"/>
  <c r="AQ1129" i="1"/>
  <c r="AD1130" i="1"/>
  <c r="AE1130" i="1"/>
  <c r="AF1130" i="1"/>
  <c r="AG1130" i="1"/>
  <c r="AH1130" i="1"/>
  <c r="AI1130" i="1"/>
  <c r="AJ1130" i="1"/>
  <c r="AK1130" i="1"/>
  <c r="AL1130" i="1"/>
  <c r="AM1130" i="1"/>
  <c r="AN1130" i="1"/>
  <c r="AO1130" i="1"/>
  <c r="AP1130" i="1" s="1"/>
  <c r="AQ1130" i="1"/>
  <c r="AD1131" i="1"/>
  <c r="AE1131" i="1"/>
  <c r="AF1131" i="1"/>
  <c r="AG1131" i="1"/>
  <c r="AH1131" i="1"/>
  <c r="AI1131" i="1"/>
  <c r="AJ1131" i="1"/>
  <c r="AK1131" i="1"/>
  <c r="AL1131" i="1"/>
  <c r="AM1131" i="1"/>
  <c r="AN1131" i="1"/>
  <c r="AO1131" i="1"/>
  <c r="AP1131" i="1" s="1"/>
  <c r="AQ1131" i="1"/>
  <c r="AD1132" i="1"/>
  <c r="AE1132" i="1"/>
  <c r="AF1132" i="1"/>
  <c r="AG1132" i="1"/>
  <c r="AH1132" i="1"/>
  <c r="AI1132" i="1"/>
  <c r="AJ1132" i="1"/>
  <c r="AK1132" i="1"/>
  <c r="AL1132" i="1"/>
  <c r="AM1132" i="1"/>
  <c r="AN1132" i="1"/>
  <c r="AO1132" i="1"/>
  <c r="AP1132" i="1" s="1"/>
  <c r="AQ1132" i="1"/>
  <c r="AD1133" i="1"/>
  <c r="AE1133" i="1"/>
  <c r="AF1133" i="1"/>
  <c r="AG1133" i="1"/>
  <c r="AH1133" i="1"/>
  <c r="AI1133" i="1"/>
  <c r="AJ1133" i="1"/>
  <c r="AK1133" i="1"/>
  <c r="AL1133" i="1"/>
  <c r="AM1133" i="1"/>
  <c r="AN1133" i="1"/>
  <c r="AO1133" i="1"/>
  <c r="AP1133" i="1" s="1"/>
  <c r="AQ1133" i="1"/>
  <c r="AD1134" i="1"/>
  <c r="AE1134" i="1"/>
  <c r="AF1134" i="1"/>
  <c r="AG1134" i="1"/>
  <c r="AH1134" i="1"/>
  <c r="AI1134" i="1"/>
  <c r="AJ1134" i="1"/>
  <c r="AK1134" i="1"/>
  <c r="AL1134" i="1"/>
  <c r="AM1134" i="1"/>
  <c r="AN1134" i="1"/>
  <c r="AO1134" i="1"/>
  <c r="AP1134" i="1" s="1"/>
  <c r="AQ1134" i="1"/>
  <c r="AD1135" i="1"/>
  <c r="AE1135" i="1"/>
  <c r="AF1135" i="1"/>
  <c r="AG1135" i="1"/>
  <c r="AH1135" i="1"/>
  <c r="AI1135" i="1"/>
  <c r="AJ1135" i="1"/>
  <c r="AK1135" i="1"/>
  <c r="AL1135" i="1"/>
  <c r="AM1135" i="1"/>
  <c r="AN1135" i="1"/>
  <c r="AO1135" i="1"/>
  <c r="AP1135" i="1" s="1"/>
  <c r="AQ1135" i="1"/>
  <c r="AD1136" i="1"/>
  <c r="AE1136" i="1"/>
  <c r="AF1136" i="1"/>
  <c r="AG1136" i="1"/>
  <c r="AH1136" i="1"/>
  <c r="AI1136" i="1"/>
  <c r="AJ1136" i="1"/>
  <c r="AK1136" i="1"/>
  <c r="AL1136" i="1"/>
  <c r="AM1136" i="1"/>
  <c r="AN1136" i="1"/>
  <c r="AO1136" i="1"/>
  <c r="AP1136" i="1" s="1"/>
  <c r="AQ1136" i="1"/>
  <c r="AD1137" i="1"/>
  <c r="AE1137" i="1"/>
  <c r="AF1137" i="1"/>
  <c r="AG1137" i="1"/>
  <c r="AH1137" i="1"/>
  <c r="AI1137" i="1"/>
  <c r="AJ1137" i="1"/>
  <c r="AK1137" i="1"/>
  <c r="AL1137" i="1"/>
  <c r="AM1137" i="1"/>
  <c r="AN1137" i="1"/>
  <c r="AO1137" i="1"/>
  <c r="AP1137" i="1" s="1"/>
  <c r="AQ1137" i="1"/>
  <c r="AD1138" i="1"/>
  <c r="AE1138" i="1"/>
  <c r="AF1138" i="1"/>
  <c r="AG1138" i="1"/>
  <c r="AH1138" i="1"/>
  <c r="AI1138" i="1"/>
  <c r="AJ1138" i="1"/>
  <c r="AK1138" i="1"/>
  <c r="AL1138" i="1"/>
  <c r="AM1138" i="1"/>
  <c r="AN1138" i="1"/>
  <c r="AO1138" i="1"/>
  <c r="AP1138" i="1" s="1"/>
  <c r="AQ1138" i="1"/>
  <c r="AD1139" i="1"/>
  <c r="AE1139" i="1"/>
  <c r="AF1139" i="1"/>
  <c r="AG1139" i="1"/>
  <c r="AH1139" i="1"/>
  <c r="AI1139" i="1"/>
  <c r="AJ1139" i="1"/>
  <c r="AK1139" i="1"/>
  <c r="AL1139" i="1"/>
  <c r="AM1139" i="1"/>
  <c r="AN1139" i="1"/>
  <c r="AO1139" i="1"/>
  <c r="AP1139" i="1" s="1"/>
  <c r="AQ1139" i="1"/>
  <c r="AD1140" i="1"/>
  <c r="AE1140" i="1"/>
  <c r="AF1140" i="1"/>
  <c r="AG1140" i="1"/>
  <c r="AH1140" i="1"/>
  <c r="AI1140" i="1"/>
  <c r="AJ1140" i="1"/>
  <c r="AK1140" i="1"/>
  <c r="AL1140" i="1"/>
  <c r="AM1140" i="1"/>
  <c r="AN1140" i="1"/>
  <c r="AO1140" i="1"/>
  <c r="AP1140" i="1" s="1"/>
  <c r="AQ1140" i="1"/>
  <c r="AD1141" i="1"/>
  <c r="AE1141" i="1"/>
  <c r="AF1141" i="1"/>
  <c r="AG1141" i="1"/>
  <c r="AH1141" i="1"/>
  <c r="AI1141" i="1"/>
  <c r="AJ1141" i="1"/>
  <c r="AK1141" i="1"/>
  <c r="AL1141" i="1"/>
  <c r="AM1141" i="1"/>
  <c r="AN1141" i="1"/>
  <c r="AO1141" i="1"/>
  <c r="AP1141" i="1" s="1"/>
  <c r="AQ1141" i="1"/>
  <c r="AD1142" i="1"/>
  <c r="AE1142" i="1"/>
  <c r="AF1142" i="1"/>
  <c r="AG1142" i="1"/>
  <c r="AH1142" i="1"/>
  <c r="AI1142" i="1"/>
  <c r="AJ1142" i="1"/>
  <c r="AK1142" i="1"/>
  <c r="AL1142" i="1"/>
  <c r="AM1142" i="1"/>
  <c r="AN1142" i="1"/>
  <c r="AO1142" i="1"/>
  <c r="AP1142" i="1" s="1"/>
  <c r="AQ1142" i="1"/>
  <c r="AD1143" i="1"/>
  <c r="AE1143" i="1"/>
  <c r="AF1143" i="1"/>
  <c r="AG1143" i="1"/>
  <c r="AH1143" i="1"/>
  <c r="AI1143" i="1"/>
  <c r="AJ1143" i="1"/>
  <c r="AK1143" i="1"/>
  <c r="AL1143" i="1"/>
  <c r="AM1143" i="1"/>
  <c r="AN1143" i="1"/>
  <c r="AO1143" i="1"/>
  <c r="AP1143" i="1" s="1"/>
  <c r="AQ1143" i="1"/>
  <c r="AD1144" i="1"/>
  <c r="AE1144" i="1"/>
  <c r="AF1144" i="1"/>
  <c r="AG1144" i="1"/>
  <c r="AH1144" i="1"/>
  <c r="AI1144" i="1"/>
  <c r="AJ1144" i="1"/>
  <c r="AK1144" i="1"/>
  <c r="AL1144" i="1"/>
  <c r="AM1144" i="1"/>
  <c r="AN1144" i="1"/>
  <c r="AO1144" i="1"/>
  <c r="AP1144" i="1" s="1"/>
  <c r="AQ1144" i="1"/>
  <c r="AD1145" i="1"/>
  <c r="AE1145" i="1"/>
  <c r="AF1145" i="1"/>
  <c r="AG1145" i="1"/>
  <c r="AH1145" i="1"/>
  <c r="AI1145" i="1"/>
  <c r="AJ1145" i="1"/>
  <c r="AK1145" i="1"/>
  <c r="AL1145" i="1"/>
  <c r="AM1145" i="1"/>
  <c r="AN1145" i="1"/>
  <c r="AO1145" i="1"/>
  <c r="AP1145" i="1" s="1"/>
  <c r="AQ1145" i="1"/>
  <c r="AD1146" i="1"/>
  <c r="AE1146" i="1"/>
  <c r="AF1146" i="1"/>
  <c r="AG1146" i="1"/>
  <c r="AH1146" i="1"/>
  <c r="AI1146" i="1"/>
  <c r="AJ1146" i="1"/>
  <c r="AK1146" i="1"/>
  <c r="AL1146" i="1"/>
  <c r="AM1146" i="1"/>
  <c r="AN1146" i="1"/>
  <c r="AO1146" i="1"/>
  <c r="AP1146" i="1" s="1"/>
  <c r="AQ1146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AP1147" i="1" s="1"/>
  <c r="AQ1147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AP1148" i="1" s="1"/>
  <c r="AQ1148" i="1"/>
  <c r="AD1149" i="1"/>
  <c r="AE1149" i="1"/>
  <c r="AF1149" i="1"/>
  <c r="AG1149" i="1"/>
  <c r="AH1149" i="1"/>
  <c r="AI1149" i="1"/>
  <c r="AJ1149" i="1"/>
  <c r="AK1149" i="1"/>
  <c r="AL1149" i="1"/>
  <c r="AM1149" i="1"/>
  <c r="AN1149" i="1"/>
  <c r="AO1149" i="1"/>
  <c r="AP1149" i="1" s="1"/>
  <c r="AQ1149" i="1"/>
  <c r="AD1150" i="1"/>
  <c r="AE1150" i="1"/>
  <c r="AF1150" i="1"/>
  <c r="AG1150" i="1"/>
  <c r="AH1150" i="1"/>
  <c r="AI1150" i="1"/>
  <c r="AJ1150" i="1"/>
  <c r="AK1150" i="1"/>
  <c r="AL1150" i="1"/>
  <c r="AM1150" i="1"/>
  <c r="AN1150" i="1"/>
  <c r="AO1150" i="1"/>
  <c r="AP1150" i="1" s="1"/>
  <c r="AQ1150" i="1"/>
  <c r="AD1151" i="1"/>
  <c r="AE1151" i="1"/>
  <c r="AF1151" i="1"/>
  <c r="AG1151" i="1"/>
  <c r="AH1151" i="1"/>
  <c r="AI1151" i="1"/>
  <c r="AJ1151" i="1"/>
  <c r="AK1151" i="1"/>
  <c r="AL1151" i="1"/>
  <c r="AM1151" i="1"/>
  <c r="AN1151" i="1"/>
  <c r="AO1151" i="1"/>
  <c r="AP1151" i="1" s="1"/>
  <c r="AQ1151" i="1"/>
  <c r="AD1152" i="1"/>
  <c r="AE1152" i="1"/>
  <c r="AF1152" i="1"/>
  <c r="AG1152" i="1"/>
  <c r="AH1152" i="1"/>
  <c r="AI1152" i="1"/>
  <c r="AJ1152" i="1"/>
  <c r="AK1152" i="1"/>
  <c r="AL1152" i="1"/>
  <c r="AM1152" i="1"/>
  <c r="AN1152" i="1"/>
  <c r="AO1152" i="1"/>
  <c r="AP1152" i="1" s="1"/>
  <c r="AQ1152" i="1"/>
  <c r="AD1153" i="1"/>
  <c r="AE1153" i="1"/>
  <c r="AF1153" i="1"/>
  <c r="AG1153" i="1"/>
  <c r="AH1153" i="1"/>
  <c r="AI1153" i="1"/>
  <c r="AJ1153" i="1"/>
  <c r="AK1153" i="1"/>
  <c r="AL1153" i="1"/>
  <c r="AM1153" i="1"/>
  <c r="AN1153" i="1"/>
  <c r="AO1153" i="1"/>
  <c r="AP1153" i="1" s="1"/>
  <c r="AQ1153" i="1"/>
  <c r="AD1154" i="1"/>
  <c r="AE1154" i="1"/>
  <c r="AF1154" i="1"/>
  <c r="AG1154" i="1"/>
  <c r="AH1154" i="1"/>
  <c r="AI1154" i="1"/>
  <c r="AJ1154" i="1"/>
  <c r="AK1154" i="1"/>
  <c r="AL1154" i="1"/>
  <c r="AM1154" i="1"/>
  <c r="AN1154" i="1"/>
  <c r="AO1154" i="1"/>
  <c r="AP1154" i="1" s="1"/>
  <c r="AQ1154" i="1"/>
  <c r="AD1155" i="1"/>
  <c r="AE1155" i="1"/>
  <c r="AF1155" i="1"/>
  <c r="AG1155" i="1"/>
  <c r="AH1155" i="1"/>
  <c r="AI1155" i="1"/>
  <c r="AJ1155" i="1"/>
  <c r="AK1155" i="1"/>
  <c r="AL1155" i="1"/>
  <c r="AM1155" i="1"/>
  <c r="AN1155" i="1"/>
  <c r="AO1155" i="1"/>
  <c r="AP1155" i="1" s="1"/>
  <c r="AQ1155" i="1"/>
  <c r="AD1156" i="1"/>
  <c r="AE1156" i="1"/>
  <c r="AF1156" i="1"/>
  <c r="AG1156" i="1"/>
  <c r="AH1156" i="1"/>
  <c r="AI1156" i="1"/>
  <c r="AJ1156" i="1"/>
  <c r="AK1156" i="1"/>
  <c r="AL1156" i="1"/>
  <c r="AM1156" i="1"/>
  <c r="AN1156" i="1"/>
  <c r="AO1156" i="1"/>
  <c r="AP1156" i="1" s="1"/>
  <c r="AQ1156" i="1"/>
  <c r="AD1157" i="1"/>
  <c r="AE1157" i="1"/>
  <c r="AF1157" i="1"/>
  <c r="AG1157" i="1"/>
  <c r="AH1157" i="1"/>
  <c r="AI1157" i="1"/>
  <c r="AJ1157" i="1"/>
  <c r="AK1157" i="1"/>
  <c r="AL1157" i="1"/>
  <c r="AM1157" i="1"/>
  <c r="AN1157" i="1"/>
  <c r="AO1157" i="1"/>
  <c r="AP1157" i="1" s="1"/>
  <c r="AQ1157" i="1"/>
  <c r="AD1158" i="1"/>
  <c r="AE1158" i="1"/>
  <c r="AF1158" i="1"/>
  <c r="AG1158" i="1"/>
  <c r="AH1158" i="1"/>
  <c r="AI1158" i="1"/>
  <c r="AJ1158" i="1"/>
  <c r="AK1158" i="1"/>
  <c r="AL1158" i="1"/>
  <c r="AM1158" i="1"/>
  <c r="AN1158" i="1"/>
  <c r="AO1158" i="1"/>
  <c r="AP1158" i="1" s="1"/>
  <c r="AQ1158" i="1"/>
  <c r="AD1159" i="1"/>
  <c r="AE1159" i="1"/>
  <c r="AF1159" i="1"/>
  <c r="AG1159" i="1"/>
  <c r="AH1159" i="1"/>
  <c r="AI1159" i="1"/>
  <c r="AJ1159" i="1"/>
  <c r="AK1159" i="1"/>
  <c r="AL1159" i="1"/>
  <c r="AM1159" i="1"/>
  <c r="AN1159" i="1"/>
  <c r="AO1159" i="1"/>
  <c r="AP1159" i="1" s="1"/>
  <c r="AQ1159" i="1"/>
  <c r="AD1160" i="1"/>
  <c r="AE1160" i="1"/>
  <c r="AF1160" i="1"/>
  <c r="AG1160" i="1"/>
  <c r="AH1160" i="1"/>
  <c r="AI1160" i="1"/>
  <c r="AJ1160" i="1"/>
  <c r="AK1160" i="1"/>
  <c r="AL1160" i="1"/>
  <c r="AM1160" i="1"/>
  <c r="AN1160" i="1"/>
  <c r="AO1160" i="1"/>
  <c r="AP1160" i="1" s="1"/>
  <c r="AQ1160" i="1"/>
  <c r="AD1161" i="1"/>
  <c r="AE1161" i="1"/>
  <c r="AF1161" i="1"/>
  <c r="AG1161" i="1"/>
  <c r="AH1161" i="1"/>
  <c r="AI1161" i="1"/>
  <c r="AJ1161" i="1"/>
  <c r="AK1161" i="1"/>
  <c r="AL1161" i="1"/>
  <c r="AM1161" i="1"/>
  <c r="AN1161" i="1"/>
  <c r="AO1161" i="1"/>
  <c r="AP1161" i="1" s="1"/>
  <c r="AQ1161" i="1"/>
  <c r="AD1162" i="1"/>
  <c r="AE1162" i="1"/>
  <c r="AF1162" i="1"/>
  <c r="AG1162" i="1"/>
  <c r="AH1162" i="1"/>
  <c r="AI1162" i="1"/>
  <c r="AJ1162" i="1"/>
  <c r="AK1162" i="1"/>
  <c r="AL1162" i="1"/>
  <c r="AM1162" i="1"/>
  <c r="AN1162" i="1"/>
  <c r="AO1162" i="1"/>
  <c r="AP1162" i="1" s="1"/>
  <c r="AQ1162" i="1"/>
  <c r="AD1163" i="1"/>
  <c r="AE1163" i="1"/>
  <c r="AF1163" i="1"/>
  <c r="AG1163" i="1"/>
  <c r="AH1163" i="1"/>
  <c r="AI1163" i="1"/>
  <c r="AJ1163" i="1"/>
  <c r="AK1163" i="1"/>
  <c r="AL1163" i="1"/>
  <c r="AM1163" i="1"/>
  <c r="AN1163" i="1"/>
  <c r="AO1163" i="1"/>
  <c r="AP1163" i="1" s="1"/>
  <c r="AQ1163" i="1"/>
  <c r="AD1164" i="1"/>
  <c r="AE1164" i="1"/>
  <c r="AF1164" i="1"/>
  <c r="AG1164" i="1"/>
  <c r="AH1164" i="1"/>
  <c r="AI1164" i="1"/>
  <c r="AJ1164" i="1"/>
  <c r="AK1164" i="1"/>
  <c r="AL1164" i="1"/>
  <c r="AM1164" i="1"/>
  <c r="AN1164" i="1"/>
  <c r="AO1164" i="1"/>
  <c r="AP1164" i="1" s="1"/>
  <c r="AQ1164" i="1"/>
  <c r="AD1165" i="1"/>
  <c r="AE1165" i="1"/>
  <c r="AF1165" i="1"/>
  <c r="AG1165" i="1"/>
  <c r="AH1165" i="1"/>
  <c r="AI1165" i="1"/>
  <c r="AJ1165" i="1"/>
  <c r="AK1165" i="1"/>
  <c r="AL1165" i="1"/>
  <c r="AM1165" i="1"/>
  <c r="AN1165" i="1"/>
  <c r="AO1165" i="1"/>
  <c r="AP1165" i="1" s="1"/>
  <c r="AQ1165" i="1"/>
  <c r="AD1166" i="1"/>
  <c r="AE1166" i="1"/>
  <c r="AF1166" i="1"/>
  <c r="AG1166" i="1"/>
  <c r="AH1166" i="1"/>
  <c r="AI1166" i="1"/>
  <c r="AJ1166" i="1"/>
  <c r="AK1166" i="1"/>
  <c r="AL1166" i="1"/>
  <c r="AM1166" i="1"/>
  <c r="AN1166" i="1"/>
  <c r="AO1166" i="1"/>
  <c r="AP1166" i="1" s="1"/>
  <c r="AQ1166" i="1"/>
  <c r="AD1167" i="1"/>
  <c r="AE1167" i="1"/>
  <c r="AF1167" i="1"/>
  <c r="AG1167" i="1"/>
  <c r="AH1167" i="1"/>
  <c r="AI1167" i="1"/>
  <c r="AJ1167" i="1"/>
  <c r="AK1167" i="1"/>
  <c r="AL1167" i="1"/>
  <c r="AM1167" i="1"/>
  <c r="AN1167" i="1"/>
  <c r="AO1167" i="1"/>
  <c r="AP1167" i="1" s="1"/>
  <c r="AQ1167" i="1"/>
  <c r="AD1168" i="1"/>
  <c r="AE1168" i="1"/>
  <c r="AF1168" i="1"/>
  <c r="AG1168" i="1"/>
  <c r="AH1168" i="1"/>
  <c r="AI1168" i="1"/>
  <c r="AJ1168" i="1"/>
  <c r="AK1168" i="1"/>
  <c r="AL1168" i="1"/>
  <c r="AM1168" i="1"/>
  <c r="AN1168" i="1"/>
  <c r="AO1168" i="1"/>
  <c r="AP1168" i="1" s="1"/>
  <c r="AQ1168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AP1169" i="1" s="1"/>
  <c r="AQ1169" i="1"/>
  <c r="AD1170" i="1"/>
  <c r="AE1170" i="1"/>
  <c r="AF1170" i="1"/>
  <c r="AG1170" i="1"/>
  <c r="AH1170" i="1"/>
  <c r="AI1170" i="1"/>
  <c r="AJ1170" i="1"/>
  <c r="AK1170" i="1"/>
  <c r="AL1170" i="1"/>
  <c r="AM1170" i="1"/>
  <c r="AN1170" i="1"/>
  <c r="AO1170" i="1"/>
  <c r="AP1170" i="1" s="1"/>
  <c r="AQ1170" i="1"/>
  <c r="AD1171" i="1"/>
  <c r="AE1171" i="1"/>
  <c r="AF1171" i="1"/>
  <c r="AG1171" i="1"/>
  <c r="AH1171" i="1"/>
  <c r="AI1171" i="1"/>
  <c r="AJ1171" i="1"/>
  <c r="AK1171" i="1"/>
  <c r="AL1171" i="1"/>
  <c r="AM1171" i="1"/>
  <c r="AN1171" i="1"/>
  <c r="AO1171" i="1"/>
  <c r="AP1171" i="1" s="1"/>
  <c r="AQ1171" i="1"/>
  <c r="AD1172" i="1"/>
  <c r="AE1172" i="1"/>
  <c r="AF1172" i="1"/>
  <c r="AG1172" i="1"/>
  <c r="AH1172" i="1"/>
  <c r="AI1172" i="1"/>
  <c r="AJ1172" i="1"/>
  <c r="AK1172" i="1"/>
  <c r="AL1172" i="1"/>
  <c r="AM1172" i="1"/>
  <c r="AN1172" i="1"/>
  <c r="AO1172" i="1"/>
  <c r="AP1172" i="1" s="1"/>
  <c r="AQ1172" i="1"/>
  <c r="AD1173" i="1"/>
  <c r="AE1173" i="1"/>
  <c r="AF1173" i="1"/>
  <c r="AG1173" i="1"/>
  <c r="AH1173" i="1"/>
  <c r="AI1173" i="1"/>
  <c r="AJ1173" i="1"/>
  <c r="AK1173" i="1"/>
  <c r="AL1173" i="1"/>
  <c r="AM1173" i="1"/>
  <c r="AN1173" i="1"/>
  <c r="AO1173" i="1"/>
  <c r="AP1173" i="1" s="1"/>
  <c r="AQ1173" i="1"/>
  <c r="AD1174" i="1"/>
  <c r="AE1174" i="1"/>
  <c r="AF1174" i="1"/>
  <c r="AG1174" i="1"/>
  <c r="AH1174" i="1"/>
  <c r="AI1174" i="1"/>
  <c r="AJ1174" i="1"/>
  <c r="AK1174" i="1"/>
  <c r="AL1174" i="1"/>
  <c r="AM1174" i="1"/>
  <c r="AN1174" i="1"/>
  <c r="AO1174" i="1"/>
  <c r="AP1174" i="1" s="1"/>
  <c r="AQ1174" i="1"/>
  <c r="AD1175" i="1"/>
  <c r="AE1175" i="1"/>
  <c r="AF1175" i="1"/>
  <c r="AG1175" i="1"/>
  <c r="AH1175" i="1"/>
  <c r="AI1175" i="1"/>
  <c r="AJ1175" i="1"/>
  <c r="AK1175" i="1"/>
  <c r="AL1175" i="1"/>
  <c r="AM1175" i="1"/>
  <c r="AN1175" i="1"/>
  <c r="AO1175" i="1"/>
  <c r="AP1175" i="1" s="1"/>
  <c r="AQ1175" i="1"/>
  <c r="AD1176" i="1"/>
  <c r="AE1176" i="1"/>
  <c r="AF1176" i="1"/>
  <c r="AG1176" i="1"/>
  <c r="AH1176" i="1"/>
  <c r="AI1176" i="1"/>
  <c r="AJ1176" i="1"/>
  <c r="AK1176" i="1"/>
  <c r="AL1176" i="1"/>
  <c r="AM1176" i="1"/>
  <c r="AN1176" i="1"/>
  <c r="AO1176" i="1"/>
  <c r="AP1176" i="1" s="1"/>
  <c r="AQ1176" i="1"/>
  <c r="AD1177" i="1"/>
  <c r="AE1177" i="1"/>
  <c r="AF1177" i="1"/>
  <c r="AG1177" i="1"/>
  <c r="AH1177" i="1"/>
  <c r="AI1177" i="1"/>
  <c r="AJ1177" i="1"/>
  <c r="AK1177" i="1"/>
  <c r="AL1177" i="1"/>
  <c r="AM1177" i="1"/>
  <c r="AN1177" i="1"/>
  <c r="AO1177" i="1"/>
  <c r="AP1177" i="1" s="1"/>
  <c r="AQ1177" i="1"/>
  <c r="AD1178" i="1"/>
  <c r="AE1178" i="1"/>
  <c r="AF1178" i="1"/>
  <c r="AG1178" i="1"/>
  <c r="AH1178" i="1"/>
  <c r="AI1178" i="1"/>
  <c r="AJ1178" i="1"/>
  <c r="AK1178" i="1"/>
  <c r="AL1178" i="1"/>
  <c r="AM1178" i="1"/>
  <c r="AN1178" i="1"/>
  <c r="AO1178" i="1"/>
  <c r="AP1178" i="1" s="1"/>
  <c r="AQ1178" i="1"/>
  <c r="AD1179" i="1"/>
  <c r="AE1179" i="1"/>
  <c r="AF1179" i="1"/>
  <c r="AG1179" i="1"/>
  <c r="AH1179" i="1"/>
  <c r="AI1179" i="1"/>
  <c r="AJ1179" i="1"/>
  <c r="AK1179" i="1"/>
  <c r="AL1179" i="1"/>
  <c r="AM1179" i="1"/>
  <c r="AN1179" i="1"/>
  <c r="AO1179" i="1"/>
  <c r="AP1179" i="1" s="1"/>
  <c r="AQ1179" i="1"/>
  <c r="AD1180" i="1"/>
  <c r="AE1180" i="1"/>
  <c r="AF1180" i="1"/>
  <c r="AG1180" i="1"/>
  <c r="AH1180" i="1"/>
  <c r="AI1180" i="1"/>
  <c r="AJ1180" i="1"/>
  <c r="AK1180" i="1"/>
  <c r="AL1180" i="1"/>
  <c r="AM1180" i="1"/>
  <c r="AN1180" i="1"/>
  <c r="AO1180" i="1"/>
  <c r="AP1180" i="1" s="1"/>
  <c r="AQ1180" i="1"/>
  <c r="AD1181" i="1"/>
  <c r="AE1181" i="1"/>
  <c r="AF1181" i="1"/>
  <c r="AG1181" i="1"/>
  <c r="AH1181" i="1"/>
  <c r="AI1181" i="1"/>
  <c r="AJ1181" i="1"/>
  <c r="AK1181" i="1"/>
  <c r="AL1181" i="1"/>
  <c r="AM1181" i="1"/>
  <c r="AN1181" i="1"/>
  <c r="AO1181" i="1"/>
  <c r="AP1181" i="1" s="1"/>
  <c r="AQ1181" i="1"/>
  <c r="AD1182" i="1"/>
  <c r="AE1182" i="1"/>
  <c r="AF1182" i="1"/>
  <c r="AG1182" i="1"/>
  <c r="AH1182" i="1"/>
  <c r="AI1182" i="1"/>
  <c r="AJ1182" i="1"/>
  <c r="AK1182" i="1"/>
  <c r="AL1182" i="1"/>
  <c r="AM1182" i="1"/>
  <c r="AN1182" i="1"/>
  <c r="AO1182" i="1"/>
  <c r="AP1182" i="1" s="1"/>
  <c r="AQ1182" i="1"/>
  <c r="AD1183" i="1"/>
  <c r="AE1183" i="1"/>
  <c r="AF1183" i="1"/>
  <c r="AG1183" i="1"/>
  <c r="AH1183" i="1"/>
  <c r="AI1183" i="1"/>
  <c r="AJ1183" i="1"/>
  <c r="AK1183" i="1"/>
  <c r="AL1183" i="1"/>
  <c r="AM1183" i="1"/>
  <c r="AN1183" i="1"/>
  <c r="AO1183" i="1"/>
  <c r="AP1183" i="1" s="1"/>
  <c r="AQ1183" i="1"/>
  <c r="AD1184" i="1"/>
  <c r="AE1184" i="1"/>
  <c r="AF1184" i="1"/>
  <c r="AG1184" i="1"/>
  <c r="AH1184" i="1"/>
  <c r="AI1184" i="1"/>
  <c r="AJ1184" i="1"/>
  <c r="AK1184" i="1"/>
  <c r="AL1184" i="1"/>
  <c r="AM1184" i="1"/>
  <c r="AN1184" i="1"/>
  <c r="AO1184" i="1"/>
  <c r="AP1184" i="1" s="1"/>
  <c r="AQ1184" i="1"/>
  <c r="AD1185" i="1"/>
  <c r="AE1185" i="1"/>
  <c r="AF1185" i="1"/>
  <c r="AG1185" i="1"/>
  <c r="AH1185" i="1"/>
  <c r="AI1185" i="1"/>
  <c r="AJ1185" i="1"/>
  <c r="AK1185" i="1"/>
  <c r="AL1185" i="1"/>
  <c r="AM1185" i="1"/>
  <c r="AN1185" i="1"/>
  <c r="AO1185" i="1"/>
  <c r="AP1185" i="1" s="1"/>
  <c r="AQ1185" i="1"/>
  <c r="AD1186" i="1"/>
  <c r="AE1186" i="1"/>
  <c r="AF1186" i="1"/>
  <c r="AG1186" i="1"/>
  <c r="AH1186" i="1"/>
  <c r="AI1186" i="1"/>
  <c r="AJ1186" i="1"/>
  <c r="AK1186" i="1"/>
  <c r="AL1186" i="1"/>
  <c r="AM1186" i="1"/>
  <c r="AN1186" i="1"/>
  <c r="AO1186" i="1"/>
  <c r="AP1186" i="1" s="1"/>
  <c r="AQ1186" i="1"/>
  <c r="AD1187" i="1"/>
  <c r="AE1187" i="1"/>
  <c r="AF1187" i="1"/>
  <c r="AG1187" i="1"/>
  <c r="AH1187" i="1"/>
  <c r="AI1187" i="1"/>
  <c r="AJ1187" i="1"/>
  <c r="AK1187" i="1"/>
  <c r="AL1187" i="1"/>
  <c r="AM1187" i="1"/>
  <c r="AN1187" i="1"/>
  <c r="AO1187" i="1"/>
  <c r="AP1187" i="1" s="1"/>
  <c r="AQ1187" i="1"/>
  <c r="AD1188" i="1"/>
  <c r="AE1188" i="1"/>
  <c r="AF1188" i="1"/>
  <c r="AG1188" i="1"/>
  <c r="AH1188" i="1"/>
  <c r="AI1188" i="1"/>
  <c r="AJ1188" i="1"/>
  <c r="AK1188" i="1"/>
  <c r="AL1188" i="1"/>
  <c r="AM1188" i="1"/>
  <c r="AN1188" i="1"/>
  <c r="AO1188" i="1"/>
  <c r="AP1188" i="1" s="1"/>
  <c r="AQ1188" i="1"/>
  <c r="AD1189" i="1"/>
  <c r="AE1189" i="1"/>
  <c r="AF1189" i="1"/>
  <c r="AG1189" i="1"/>
  <c r="AH1189" i="1"/>
  <c r="AI1189" i="1"/>
  <c r="AJ1189" i="1"/>
  <c r="AK1189" i="1"/>
  <c r="AL1189" i="1"/>
  <c r="AM1189" i="1"/>
  <c r="AN1189" i="1"/>
  <c r="AO1189" i="1"/>
  <c r="AP1189" i="1" s="1"/>
  <c r="AQ1189" i="1"/>
  <c r="AD1190" i="1"/>
  <c r="AE1190" i="1"/>
  <c r="AF1190" i="1"/>
  <c r="AG1190" i="1"/>
  <c r="AH1190" i="1"/>
  <c r="AI1190" i="1"/>
  <c r="AJ1190" i="1"/>
  <c r="AK1190" i="1"/>
  <c r="AL1190" i="1"/>
  <c r="AM1190" i="1"/>
  <c r="AN1190" i="1"/>
  <c r="AO1190" i="1"/>
  <c r="AQ1190" i="1"/>
  <c r="AD1191" i="1"/>
  <c r="AE1191" i="1"/>
  <c r="AF1191" i="1"/>
  <c r="AG1191" i="1"/>
  <c r="AH1191" i="1"/>
  <c r="AI1191" i="1"/>
  <c r="AJ1191" i="1"/>
  <c r="AK1191" i="1"/>
  <c r="AL1191" i="1"/>
  <c r="AM1191" i="1"/>
  <c r="AN1191" i="1"/>
  <c r="AO1191" i="1"/>
  <c r="AQ1191" i="1"/>
  <c r="AD1192" i="1"/>
  <c r="AE1192" i="1"/>
  <c r="AF1192" i="1"/>
  <c r="AG1192" i="1"/>
  <c r="AH1192" i="1"/>
  <c r="AI1192" i="1"/>
  <c r="AJ1192" i="1"/>
  <c r="AK1192" i="1"/>
  <c r="AL1192" i="1"/>
  <c r="AM1192" i="1"/>
  <c r="AN1192" i="1"/>
  <c r="AO1192" i="1"/>
  <c r="AP1192" i="1" s="1"/>
  <c r="AQ1192" i="1"/>
  <c r="AD1193" i="1"/>
  <c r="AE1193" i="1"/>
  <c r="AF1193" i="1"/>
  <c r="AG1193" i="1"/>
  <c r="AH1193" i="1"/>
  <c r="AI1193" i="1"/>
  <c r="AJ1193" i="1"/>
  <c r="AK1193" i="1"/>
  <c r="AL1193" i="1"/>
  <c r="AM1193" i="1"/>
  <c r="AN1193" i="1"/>
  <c r="AO1193" i="1"/>
  <c r="AQ1193" i="1"/>
  <c r="AD1194" i="1"/>
  <c r="AE1194" i="1"/>
  <c r="AF1194" i="1"/>
  <c r="AG1194" i="1"/>
  <c r="AH1194" i="1"/>
  <c r="AI1194" i="1"/>
  <c r="AJ1194" i="1"/>
  <c r="AK1194" i="1"/>
  <c r="AL1194" i="1"/>
  <c r="AM1194" i="1"/>
  <c r="AN1194" i="1"/>
  <c r="AO1194" i="1"/>
  <c r="AQ1194" i="1"/>
  <c r="AD1195" i="1"/>
  <c r="AE1195" i="1"/>
  <c r="AF1195" i="1"/>
  <c r="AG1195" i="1"/>
  <c r="AH1195" i="1"/>
  <c r="AI1195" i="1"/>
  <c r="AJ1195" i="1"/>
  <c r="AK1195" i="1"/>
  <c r="AL1195" i="1"/>
  <c r="AM1195" i="1"/>
  <c r="AN1195" i="1"/>
  <c r="AO1195" i="1"/>
  <c r="AQ1195" i="1"/>
  <c r="AD1196" i="1"/>
  <c r="AE1196" i="1"/>
  <c r="AF1196" i="1"/>
  <c r="AG1196" i="1"/>
  <c r="AH1196" i="1"/>
  <c r="AI1196" i="1"/>
  <c r="AJ1196" i="1"/>
  <c r="AK1196" i="1"/>
  <c r="AL1196" i="1"/>
  <c r="AM1196" i="1"/>
  <c r="AN1196" i="1"/>
  <c r="AO1196" i="1"/>
  <c r="AP1196" i="1" s="1"/>
  <c r="AQ1196" i="1"/>
  <c r="AD1197" i="1"/>
  <c r="AE1197" i="1"/>
  <c r="AF1197" i="1"/>
  <c r="AG1197" i="1"/>
  <c r="AH1197" i="1"/>
  <c r="AI1197" i="1"/>
  <c r="AJ1197" i="1"/>
  <c r="AK1197" i="1"/>
  <c r="AL1197" i="1"/>
  <c r="AM1197" i="1"/>
  <c r="AN1197" i="1"/>
  <c r="AO1197" i="1"/>
  <c r="AP1197" i="1" s="1"/>
  <c r="AQ1197" i="1"/>
  <c r="AD1198" i="1"/>
  <c r="AE1198" i="1"/>
  <c r="AF1198" i="1"/>
  <c r="AG1198" i="1"/>
  <c r="AH1198" i="1"/>
  <c r="AI1198" i="1"/>
  <c r="AJ1198" i="1"/>
  <c r="AK1198" i="1"/>
  <c r="AL1198" i="1"/>
  <c r="AM1198" i="1"/>
  <c r="AN1198" i="1"/>
  <c r="AO1198" i="1"/>
  <c r="AQ1198" i="1"/>
  <c r="AD1199" i="1"/>
  <c r="AE1199" i="1"/>
  <c r="AF1199" i="1"/>
  <c r="AG1199" i="1"/>
  <c r="AH1199" i="1"/>
  <c r="AI1199" i="1"/>
  <c r="AJ1199" i="1"/>
  <c r="AK1199" i="1"/>
  <c r="AL1199" i="1"/>
  <c r="AM1199" i="1"/>
  <c r="AN1199" i="1"/>
  <c r="AO1199" i="1"/>
  <c r="AQ1199" i="1"/>
  <c r="AD1200" i="1"/>
  <c r="AE1200" i="1"/>
  <c r="AF1200" i="1"/>
  <c r="AG1200" i="1"/>
  <c r="AH1200" i="1"/>
  <c r="AI1200" i="1"/>
  <c r="AJ1200" i="1"/>
  <c r="AK1200" i="1"/>
  <c r="AL1200" i="1"/>
  <c r="AM1200" i="1"/>
  <c r="AN1200" i="1"/>
  <c r="AO1200" i="1"/>
  <c r="AP1200" i="1" s="1"/>
  <c r="AQ1200" i="1"/>
  <c r="AD1201" i="1"/>
  <c r="AE1201" i="1"/>
  <c r="AF1201" i="1"/>
  <c r="AG1201" i="1"/>
  <c r="AH1201" i="1"/>
  <c r="AI1201" i="1"/>
  <c r="AJ1201" i="1"/>
  <c r="AK1201" i="1"/>
  <c r="AL1201" i="1"/>
  <c r="AM1201" i="1"/>
  <c r="AN1201" i="1"/>
  <c r="AO1201" i="1"/>
  <c r="AP1201" i="1" s="1"/>
  <c r="AQ1201" i="1"/>
  <c r="AD1202" i="1"/>
  <c r="AE1202" i="1"/>
  <c r="AF1202" i="1"/>
  <c r="AG1202" i="1"/>
  <c r="AH1202" i="1"/>
  <c r="AI1202" i="1"/>
  <c r="AJ1202" i="1"/>
  <c r="AK1202" i="1"/>
  <c r="AL1202" i="1"/>
  <c r="AM1202" i="1"/>
  <c r="AN1202" i="1"/>
  <c r="AO1202" i="1"/>
  <c r="AQ1202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AQ1203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AP1204" i="1" s="1"/>
  <c r="AQ1204" i="1"/>
  <c r="AD1205" i="1"/>
  <c r="AE1205" i="1"/>
  <c r="AF1205" i="1"/>
  <c r="AG1205" i="1"/>
  <c r="AH1205" i="1"/>
  <c r="AI1205" i="1"/>
  <c r="AJ1205" i="1"/>
  <c r="AK1205" i="1"/>
  <c r="AL1205" i="1"/>
  <c r="AM1205" i="1"/>
  <c r="AN1205" i="1"/>
  <c r="AO1205" i="1"/>
  <c r="AP1205" i="1" s="1"/>
  <c r="AQ1205" i="1"/>
  <c r="AD1206" i="1"/>
  <c r="AE1206" i="1"/>
  <c r="AF1206" i="1"/>
  <c r="AG1206" i="1"/>
  <c r="AH1206" i="1"/>
  <c r="AI1206" i="1"/>
  <c r="AJ1206" i="1"/>
  <c r="AK1206" i="1"/>
  <c r="AL1206" i="1"/>
  <c r="AM1206" i="1"/>
  <c r="AN1206" i="1"/>
  <c r="AO1206" i="1"/>
  <c r="AP1206" i="1" s="1"/>
  <c r="AQ1206" i="1"/>
  <c r="AD1207" i="1"/>
  <c r="AE1207" i="1"/>
  <c r="AF1207" i="1"/>
  <c r="AG1207" i="1"/>
  <c r="AH1207" i="1"/>
  <c r="AI1207" i="1"/>
  <c r="AJ1207" i="1"/>
  <c r="AK1207" i="1"/>
  <c r="AL1207" i="1"/>
  <c r="AM1207" i="1"/>
  <c r="AN1207" i="1"/>
  <c r="AO1207" i="1"/>
  <c r="AP1207" i="1" s="1"/>
  <c r="AQ1207" i="1"/>
  <c r="AD1208" i="1"/>
  <c r="AE1208" i="1"/>
  <c r="AF1208" i="1"/>
  <c r="AG1208" i="1"/>
  <c r="AH1208" i="1"/>
  <c r="AI1208" i="1"/>
  <c r="AJ1208" i="1"/>
  <c r="AK1208" i="1"/>
  <c r="AL1208" i="1"/>
  <c r="AM1208" i="1"/>
  <c r="AN1208" i="1"/>
  <c r="AO1208" i="1"/>
  <c r="AP1208" i="1" s="1"/>
  <c r="AQ1208" i="1"/>
  <c r="AD1209" i="1"/>
  <c r="AE1209" i="1"/>
  <c r="AF1209" i="1"/>
  <c r="AG1209" i="1"/>
  <c r="AH1209" i="1"/>
  <c r="AI1209" i="1"/>
  <c r="AJ1209" i="1"/>
  <c r="AK1209" i="1"/>
  <c r="AL1209" i="1"/>
  <c r="AM1209" i="1"/>
  <c r="AN1209" i="1"/>
  <c r="AO1209" i="1"/>
  <c r="AP1209" i="1" s="1"/>
  <c r="AQ1209" i="1"/>
  <c r="AD1210" i="1"/>
  <c r="AE1210" i="1"/>
  <c r="AF1210" i="1"/>
  <c r="AG1210" i="1"/>
  <c r="AH1210" i="1"/>
  <c r="AI1210" i="1"/>
  <c r="AJ1210" i="1"/>
  <c r="AK1210" i="1"/>
  <c r="AL1210" i="1"/>
  <c r="AM1210" i="1"/>
  <c r="AN1210" i="1"/>
  <c r="AO1210" i="1"/>
  <c r="AQ1210" i="1"/>
  <c r="AD1211" i="1"/>
  <c r="AE1211" i="1"/>
  <c r="AF1211" i="1"/>
  <c r="AG1211" i="1"/>
  <c r="AH1211" i="1"/>
  <c r="AI1211" i="1"/>
  <c r="AJ1211" i="1"/>
  <c r="AK1211" i="1"/>
  <c r="AL1211" i="1"/>
  <c r="AM1211" i="1"/>
  <c r="AN1211" i="1"/>
  <c r="AO1211" i="1"/>
  <c r="AQ1211" i="1"/>
  <c r="AD1212" i="1"/>
  <c r="AE1212" i="1"/>
  <c r="AF1212" i="1"/>
  <c r="AG1212" i="1"/>
  <c r="AH1212" i="1"/>
  <c r="AI1212" i="1"/>
  <c r="AJ1212" i="1"/>
  <c r="AK1212" i="1"/>
  <c r="AL1212" i="1"/>
  <c r="AM1212" i="1"/>
  <c r="AN1212" i="1"/>
  <c r="AO1212" i="1"/>
  <c r="AP1212" i="1" s="1"/>
  <c r="AQ1212" i="1"/>
  <c r="AD1213" i="1"/>
  <c r="AE1213" i="1"/>
  <c r="AF1213" i="1"/>
  <c r="AG1213" i="1"/>
  <c r="AH1213" i="1"/>
  <c r="AI1213" i="1"/>
  <c r="AJ1213" i="1"/>
  <c r="AK1213" i="1"/>
  <c r="AL1213" i="1"/>
  <c r="AM1213" i="1"/>
  <c r="AN1213" i="1"/>
  <c r="AO1213" i="1"/>
  <c r="AP1213" i="1" s="1"/>
  <c r="AQ1213" i="1"/>
  <c r="AD1214" i="1"/>
  <c r="AE1214" i="1"/>
  <c r="AF1214" i="1"/>
  <c r="AG1214" i="1"/>
  <c r="AH1214" i="1"/>
  <c r="AI1214" i="1"/>
  <c r="AJ1214" i="1"/>
  <c r="AK1214" i="1"/>
  <c r="AL1214" i="1"/>
  <c r="AM1214" i="1"/>
  <c r="AN1214" i="1"/>
  <c r="AO1214" i="1"/>
  <c r="AQ1214" i="1"/>
  <c r="AD1215" i="1"/>
  <c r="AE1215" i="1"/>
  <c r="AF1215" i="1"/>
  <c r="AG1215" i="1"/>
  <c r="AH1215" i="1"/>
  <c r="AI1215" i="1"/>
  <c r="AJ1215" i="1"/>
  <c r="AK1215" i="1"/>
  <c r="AL1215" i="1"/>
  <c r="AM1215" i="1"/>
  <c r="AN1215" i="1"/>
  <c r="AO1215" i="1"/>
  <c r="AQ1215" i="1"/>
  <c r="AD1216" i="1"/>
  <c r="AE1216" i="1"/>
  <c r="AF1216" i="1"/>
  <c r="AG1216" i="1"/>
  <c r="AH1216" i="1"/>
  <c r="AI1216" i="1"/>
  <c r="AJ1216" i="1"/>
  <c r="AK1216" i="1"/>
  <c r="AL1216" i="1"/>
  <c r="AM1216" i="1"/>
  <c r="AN1216" i="1"/>
  <c r="AO1216" i="1"/>
  <c r="AP1216" i="1" s="1"/>
  <c r="AQ1216" i="1"/>
  <c r="AD1217" i="1"/>
  <c r="AE1217" i="1"/>
  <c r="AF1217" i="1"/>
  <c r="AG1217" i="1"/>
  <c r="AH1217" i="1"/>
  <c r="AI1217" i="1"/>
  <c r="AJ1217" i="1"/>
  <c r="AK1217" i="1"/>
  <c r="AL1217" i="1"/>
  <c r="AM1217" i="1"/>
  <c r="AN1217" i="1"/>
  <c r="AO1217" i="1"/>
  <c r="AP1217" i="1" s="1"/>
  <c r="AQ1217" i="1"/>
  <c r="AD1218" i="1"/>
  <c r="AE1218" i="1"/>
  <c r="AF1218" i="1"/>
  <c r="AG1218" i="1"/>
  <c r="AH1218" i="1"/>
  <c r="AI1218" i="1"/>
  <c r="AJ1218" i="1"/>
  <c r="AK1218" i="1"/>
  <c r="AL1218" i="1"/>
  <c r="AM1218" i="1"/>
  <c r="AN1218" i="1"/>
  <c r="AO1218" i="1"/>
  <c r="AQ1218" i="1"/>
  <c r="AD1219" i="1"/>
  <c r="AE1219" i="1"/>
  <c r="AF1219" i="1"/>
  <c r="AG1219" i="1"/>
  <c r="AH1219" i="1"/>
  <c r="AI1219" i="1"/>
  <c r="AJ1219" i="1"/>
  <c r="AK1219" i="1"/>
  <c r="AL1219" i="1"/>
  <c r="AM1219" i="1"/>
  <c r="AN1219" i="1"/>
  <c r="AO1219" i="1"/>
  <c r="AQ1219" i="1"/>
  <c r="AD1220" i="1"/>
  <c r="AE1220" i="1"/>
  <c r="AF1220" i="1"/>
  <c r="AG1220" i="1"/>
  <c r="AH1220" i="1"/>
  <c r="AI1220" i="1"/>
  <c r="AJ1220" i="1"/>
  <c r="AK1220" i="1"/>
  <c r="AL1220" i="1"/>
  <c r="AM1220" i="1"/>
  <c r="AN1220" i="1"/>
  <c r="AO1220" i="1"/>
  <c r="AP1220" i="1" s="1"/>
  <c r="AQ1220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AP1221" i="1" s="1"/>
  <c r="AQ1221" i="1"/>
  <c r="AD1222" i="1"/>
  <c r="AE1222" i="1"/>
  <c r="AF1222" i="1"/>
  <c r="AG1222" i="1"/>
  <c r="AH1222" i="1"/>
  <c r="AI1222" i="1"/>
  <c r="AJ1222" i="1"/>
  <c r="AK1222" i="1"/>
  <c r="AL1222" i="1"/>
  <c r="AM1222" i="1"/>
  <c r="AN1222" i="1"/>
  <c r="AO1222" i="1"/>
  <c r="AQ1222" i="1"/>
  <c r="AD1223" i="1"/>
  <c r="AE1223" i="1"/>
  <c r="AF1223" i="1"/>
  <c r="AG1223" i="1"/>
  <c r="AH1223" i="1"/>
  <c r="AI1223" i="1"/>
  <c r="AJ1223" i="1"/>
  <c r="AK1223" i="1"/>
  <c r="AL1223" i="1"/>
  <c r="AM1223" i="1"/>
  <c r="AN1223" i="1"/>
  <c r="AO1223" i="1"/>
  <c r="AQ1223" i="1"/>
  <c r="AD1224" i="1"/>
  <c r="AE1224" i="1"/>
  <c r="AF1224" i="1"/>
  <c r="AG1224" i="1"/>
  <c r="AH1224" i="1"/>
  <c r="AI1224" i="1"/>
  <c r="AJ1224" i="1"/>
  <c r="AK1224" i="1"/>
  <c r="AL1224" i="1"/>
  <c r="AM1224" i="1"/>
  <c r="AN1224" i="1"/>
  <c r="AO1224" i="1"/>
  <c r="AP1224" i="1" s="1"/>
  <c r="AQ1224" i="1"/>
  <c r="AD1225" i="1"/>
  <c r="AE1225" i="1"/>
  <c r="AF1225" i="1"/>
  <c r="AG1225" i="1"/>
  <c r="AH1225" i="1"/>
  <c r="AI1225" i="1"/>
  <c r="AJ1225" i="1"/>
  <c r="AK1225" i="1"/>
  <c r="AL1225" i="1"/>
  <c r="AM1225" i="1"/>
  <c r="AN1225" i="1"/>
  <c r="AO1225" i="1"/>
  <c r="AP1225" i="1" s="1"/>
  <c r="AQ1225" i="1"/>
  <c r="AD1226" i="1"/>
  <c r="AE1226" i="1"/>
  <c r="AF1226" i="1"/>
  <c r="AG1226" i="1"/>
  <c r="AH1226" i="1"/>
  <c r="AI1226" i="1"/>
  <c r="AJ1226" i="1"/>
  <c r="AK1226" i="1"/>
  <c r="AL1226" i="1"/>
  <c r="AM1226" i="1"/>
  <c r="AN1226" i="1"/>
  <c r="AO1226" i="1"/>
  <c r="AP1226" i="1" s="1"/>
  <c r="AQ1226" i="1"/>
  <c r="AD1227" i="1"/>
  <c r="AE1227" i="1"/>
  <c r="AF1227" i="1"/>
  <c r="AG1227" i="1"/>
  <c r="AH1227" i="1"/>
  <c r="AI1227" i="1"/>
  <c r="AJ1227" i="1"/>
  <c r="AK1227" i="1"/>
  <c r="AL1227" i="1"/>
  <c r="AM1227" i="1"/>
  <c r="AN1227" i="1"/>
  <c r="AO1227" i="1"/>
  <c r="AP1227" i="1" s="1"/>
  <c r="AQ1227" i="1"/>
  <c r="AD1228" i="1"/>
  <c r="AE1228" i="1"/>
  <c r="AF1228" i="1"/>
  <c r="AG1228" i="1"/>
  <c r="AH1228" i="1"/>
  <c r="AI1228" i="1"/>
  <c r="AJ1228" i="1"/>
  <c r="AK1228" i="1"/>
  <c r="AL1228" i="1"/>
  <c r="AM1228" i="1"/>
  <c r="AN1228" i="1"/>
  <c r="AO1228" i="1"/>
  <c r="AP1228" i="1" s="1"/>
  <c r="AQ1228" i="1"/>
  <c r="AD1229" i="1"/>
  <c r="AE1229" i="1"/>
  <c r="AF1229" i="1"/>
  <c r="AG1229" i="1"/>
  <c r="AH1229" i="1"/>
  <c r="AI1229" i="1"/>
  <c r="AJ1229" i="1"/>
  <c r="AK1229" i="1"/>
  <c r="AL1229" i="1"/>
  <c r="AM1229" i="1"/>
  <c r="AN1229" i="1"/>
  <c r="AO1229" i="1"/>
  <c r="AP1229" i="1" s="1"/>
  <c r="AQ1229" i="1"/>
  <c r="AD1230" i="1"/>
  <c r="AE1230" i="1"/>
  <c r="AF1230" i="1"/>
  <c r="AG1230" i="1"/>
  <c r="AH1230" i="1"/>
  <c r="AI1230" i="1"/>
  <c r="AJ1230" i="1"/>
  <c r="AK1230" i="1"/>
  <c r="AL1230" i="1"/>
  <c r="AM1230" i="1"/>
  <c r="AN1230" i="1"/>
  <c r="AO1230" i="1"/>
  <c r="AP1230" i="1" s="1"/>
  <c r="AQ1230" i="1"/>
  <c r="AD1231" i="1"/>
  <c r="AE1231" i="1"/>
  <c r="AF1231" i="1"/>
  <c r="AG1231" i="1"/>
  <c r="AH1231" i="1"/>
  <c r="AI1231" i="1"/>
  <c r="AJ1231" i="1"/>
  <c r="AK1231" i="1"/>
  <c r="AL1231" i="1"/>
  <c r="AM1231" i="1"/>
  <c r="AN1231" i="1"/>
  <c r="AO1231" i="1"/>
  <c r="AP1231" i="1" s="1"/>
  <c r="AQ1231" i="1"/>
  <c r="AD1232" i="1"/>
  <c r="AE1232" i="1"/>
  <c r="AF1232" i="1"/>
  <c r="AG1232" i="1"/>
  <c r="AH1232" i="1"/>
  <c r="AI1232" i="1"/>
  <c r="AJ1232" i="1"/>
  <c r="AK1232" i="1"/>
  <c r="AL1232" i="1"/>
  <c r="AM1232" i="1"/>
  <c r="AN1232" i="1"/>
  <c r="AO1232" i="1"/>
  <c r="AP1232" i="1" s="1"/>
  <c r="AQ1232" i="1"/>
  <c r="AD1233" i="1"/>
  <c r="AE1233" i="1"/>
  <c r="AF1233" i="1"/>
  <c r="AG1233" i="1"/>
  <c r="AH1233" i="1"/>
  <c r="AI1233" i="1"/>
  <c r="AJ1233" i="1"/>
  <c r="AK1233" i="1"/>
  <c r="AL1233" i="1"/>
  <c r="AM1233" i="1"/>
  <c r="AN1233" i="1"/>
  <c r="AO1233" i="1"/>
  <c r="AP1233" i="1" s="1"/>
  <c r="AQ1233" i="1"/>
  <c r="AD1234" i="1"/>
  <c r="AE1234" i="1"/>
  <c r="AF1234" i="1"/>
  <c r="AG1234" i="1"/>
  <c r="AH1234" i="1"/>
  <c r="AI1234" i="1"/>
  <c r="AJ1234" i="1"/>
  <c r="AK1234" i="1"/>
  <c r="AL1234" i="1"/>
  <c r="AM1234" i="1"/>
  <c r="AN1234" i="1"/>
  <c r="AO1234" i="1"/>
  <c r="AQ1234" i="1"/>
  <c r="AD1235" i="1"/>
  <c r="AE1235" i="1"/>
  <c r="AF1235" i="1"/>
  <c r="AG1235" i="1"/>
  <c r="AH1235" i="1"/>
  <c r="AI1235" i="1"/>
  <c r="AJ1235" i="1"/>
  <c r="AK1235" i="1"/>
  <c r="AL1235" i="1"/>
  <c r="AM1235" i="1"/>
  <c r="AN1235" i="1"/>
  <c r="AO1235" i="1"/>
  <c r="AQ1235" i="1"/>
  <c r="AD1236" i="1"/>
  <c r="AE1236" i="1"/>
  <c r="AF1236" i="1"/>
  <c r="AG1236" i="1"/>
  <c r="AH1236" i="1"/>
  <c r="AI1236" i="1"/>
  <c r="AJ1236" i="1"/>
  <c r="AK1236" i="1"/>
  <c r="AL1236" i="1"/>
  <c r="AM1236" i="1"/>
  <c r="AN1236" i="1"/>
  <c r="AO1236" i="1"/>
  <c r="AP1236" i="1" s="1"/>
  <c r="AQ1236" i="1"/>
  <c r="AD1237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AP1237" i="1" s="1"/>
  <c r="AQ1237" i="1"/>
  <c r="AD1238" i="1"/>
  <c r="AE1238" i="1"/>
  <c r="AF1238" i="1"/>
  <c r="AG1238" i="1"/>
  <c r="AH1238" i="1"/>
  <c r="AI1238" i="1"/>
  <c r="AJ1238" i="1"/>
  <c r="AK1238" i="1"/>
  <c r="AL1238" i="1"/>
  <c r="AM1238" i="1"/>
  <c r="AN1238" i="1"/>
  <c r="AO1238" i="1"/>
  <c r="AQ1238" i="1"/>
  <c r="AD1239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AQ1239" i="1"/>
  <c r="AD1240" i="1"/>
  <c r="AE1240" i="1"/>
  <c r="AF1240" i="1"/>
  <c r="AG1240" i="1"/>
  <c r="AH1240" i="1"/>
  <c r="AI1240" i="1"/>
  <c r="AJ1240" i="1"/>
  <c r="AK1240" i="1"/>
  <c r="AL1240" i="1"/>
  <c r="AM1240" i="1"/>
  <c r="AN1240" i="1"/>
  <c r="AO1240" i="1"/>
  <c r="AP1240" i="1" s="1"/>
  <c r="AQ1240" i="1"/>
  <c r="AD1241" i="1"/>
  <c r="AE1241" i="1"/>
  <c r="AF1241" i="1"/>
  <c r="AG1241" i="1"/>
  <c r="AH1241" i="1"/>
  <c r="AI1241" i="1"/>
  <c r="AJ1241" i="1"/>
  <c r="AK1241" i="1"/>
  <c r="AL1241" i="1"/>
  <c r="AM1241" i="1"/>
  <c r="AN1241" i="1"/>
  <c r="AO1241" i="1"/>
  <c r="AP1241" i="1" s="1"/>
  <c r="AQ1241" i="1"/>
  <c r="AD1242" i="1"/>
  <c r="AE1242" i="1"/>
  <c r="AF1242" i="1"/>
  <c r="AG1242" i="1"/>
  <c r="AH1242" i="1"/>
  <c r="AI1242" i="1"/>
  <c r="AJ1242" i="1"/>
  <c r="AK1242" i="1"/>
  <c r="AL1242" i="1"/>
  <c r="AM1242" i="1"/>
  <c r="AN1242" i="1"/>
  <c r="AO1242" i="1"/>
  <c r="AQ1242" i="1"/>
  <c r="AD1243" i="1"/>
  <c r="AE1243" i="1"/>
  <c r="AF1243" i="1"/>
  <c r="AG1243" i="1"/>
  <c r="AH1243" i="1"/>
  <c r="AI1243" i="1"/>
  <c r="AJ1243" i="1"/>
  <c r="AK1243" i="1"/>
  <c r="AL1243" i="1"/>
  <c r="AM1243" i="1"/>
  <c r="AN1243" i="1"/>
  <c r="AO1243" i="1"/>
  <c r="AQ1243" i="1"/>
  <c r="AD1244" i="1"/>
  <c r="AE1244" i="1"/>
  <c r="AF1244" i="1"/>
  <c r="AG1244" i="1"/>
  <c r="AH1244" i="1"/>
  <c r="AI1244" i="1"/>
  <c r="AJ1244" i="1"/>
  <c r="AK1244" i="1"/>
  <c r="AL1244" i="1"/>
  <c r="AM1244" i="1"/>
  <c r="AN1244" i="1"/>
  <c r="AO1244" i="1"/>
  <c r="AP1244" i="1" s="1"/>
  <c r="AQ1244" i="1"/>
  <c r="AD1245" i="1"/>
  <c r="AE1245" i="1"/>
  <c r="AF1245" i="1"/>
  <c r="AG1245" i="1"/>
  <c r="AH1245" i="1"/>
  <c r="AI1245" i="1"/>
  <c r="AJ1245" i="1"/>
  <c r="AK1245" i="1"/>
  <c r="AL1245" i="1"/>
  <c r="AM1245" i="1"/>
  <c r="AN1245" i="1"/>
  <c r="AO1245" i="1"/>
  <c r="AP1245" i="1" s="1"/>
  <c r="AQ1245" i="1"/>
  <c r="AD1246" i="1"/>
  <c r="AE1246" i="1"/>
  <c r="AF1246" i="1"/>
  <c r="AG1246" i="1"/>
  <c r="AH1246" i="1"/>
  <c r="AI1246" i="1"/>
  <c r="AJ1246" i="1"/>
  <c r="AK1246" i="1"/>
  <c r="AL1246" i="1"/>
  <c r="AM1246" i="1"/>
  <c r="AN1246" i="1"/>
  <c r="AO1246" i="1"/>
  <c r="AQ1246" i="1"/>
  <c r="AD1247" i="1"/>
  <c r="AE1247" i="1"/>
  <c r="AF1247" i="1"/>
  <c r="AG1247" i="1"/>
  <c r="AH1247" i="1"/>
  <c r="AI1247" i="1"/>
  <c r="AJ1247" i="1"/>
  <c r="AK1247" i="1"/>
  <c r="AL1247" i="1"/>
  <c r="AM1247" i="1"/>
  <c r="AN1247" i="1"/>
  <c r="AO1247" i="1"/>
  <c r="AQ1247" i="1"/>
  <c r="AD1248" i="1"/>
  <c r="AE1248" i="1"/>
  <c r="AF1248" i="1"/>
  <c r="AG1248" i="1"/>
  <c r="AH1248" i="1"/>
  <c r="AI1248" i="1"/>
  <c r="AJ1248" i="1"/>
  <c r="AK1248" i="1"/>
  <c r="AL1248" i="1"/>
  <c r="AM1248" i="1"/>
  <c r="AN1248" i="1"/>
  <c r="AO1248" i="1"/>
  <c r="AP1248" i="1" s="1"/>
  <c r="AQ1248" i="1"/>
  <c r="AD1249" i="1"/>
  <c r="AE1249" i="1"/>
  <c r="AF1249" i="1"/>
  <c r="AG1249" i="1"/>
  <c r="AH1249" i="1"/>
  <c r="AI1249" i="1"/>
  <c r="AJ1249" i="1"/>
  <c r="AK1249" i="1"/>
  <c r="AL1249" i="1"/>
  <c r="AM1249" i="1"/>
  <c r="AN1249" i="1"/>
  <c r="AO1249" i="1"/>
  <c r="AP1249" i="1" s="1"/>
  <c r="AQ1249" i="1"/>
  <c r="AD1250" i="1"/>
  <c r="AE1250" i="1"/>
  <c r="AF1250" i="1"/>
  <c r="AG1250" i="1"/>
  <c r="AH1250" i="1"/>
  <c r="AI1250" i="1"/>
  <c r="AJ1250" i="1"/>
  <c r="AK1250" i="1"/>
  <c r="AL1250" i="1"/>
  <c r="AM1250" i="1"/>
  <c r="AN1250" i="1"/>
  <c r="AO1250" i="1"/>
  <c r="AP1250" i="1" s="1"/>
  <c r="AQ1250" i="1"/>
  <c r="AD1251" i="1"/>
  <c r="AE1251" i="1"/>
  <c r="AF1251" i="1"/>
  <c r="AG1251" i="1"/>
  <c r="AH1251" i="1"/>
  <c r="AI1251" i="1"/>
  <c r="AJ1251" i="1"/>
  <c r="AK1251" i="1"/>
  <c r="AL1251" i="1"/>
  <c r="AM1251" i="1"/>
  <c r="AN1251" i="1"/>
  <c r="AO1251" i="1"/>
  <c r="AP1251" i="1" s="1"/>
  <c r="AQ1251" i="1"/>
  <c r="AD1252" i="1"/>
  <c r="AE1252" i="1"/>
  <c r="AF1252" i="1"/>
  <c r="AG1252" i="1"/>
  <c r="AH1252" i="1"/>
  <c r="AI1252" i="1"/>
  <c r="AJ1252" i="1"/>
  <c r="AK1252" i="1"/>
  <c r="AL1252" i="1"/>
  <c r="AM1252" i="1"/>
  <c r="AN1252" i="1"/>
  <c r="AO1252" i="1"/>
  <c r="AP1252" i="1" s="1"/>
  <c r="AQ1252" i="1"/>
  <c r="AD1253" i="1"/>
  <c r="AE1253" i="1"/>
  <c r="AF1253" i="1"/>
  <c r="AG1253" i="1"/>
  <c r="AH1253" i="1"/>
  <c r="AI1253" i="1"/>
  <c r="AJ1253" i="1"/>
  <c r="AK1253" i="1"/>
  <c r="AL1253" i="1"/>
  <c r="AM1253" i="1"/>
  <c r="AN1253" i="1"/>
  <c r="AO1253" i="1"/>
  <c r="AP1253" i="1" s="1"/>
  <c r="AQ1253" i="1"/>
  <c r="AD1254" i="1"/>
  <c r="AE1254" i="1"/>
  <c r="AF1254" i="1"/>
  <c r="AG1254" i="1"/>
  <c r="AH1254" i="1"/>
  <c r="AI1254" i="1"/>
  <c r="AJ1254" i="1"/>
  <c r="AK1254" i="1"/>
  <c r="AL1254" i="1"/>
  <c r="AM1254" i="1"/>
  <c r="AN1254" i="1"/>
  <c r="AO1254" i="1"/>
  <c r="AP1254" i="1" s="1"/>
  <c r="AQ1254" i="1"/>
  <c r="AD1255" i="1"/>
  <c r="AE1255" i="1"/>
  <c r="AF1255" i="1"/>
  <c r="AG1255" i="1"/>
  <c r="AH1255" i="1"/>
  <c r="AI1255" i="1"/>
  <c r="AJ1255" i="1"/>
  <c r="AK1255" i="1"/>
  <c r="AL1255" i="1"/>
  <c r="AM1255" i="1"/>
  <c r="AN1255" i="1"/>
  <c r="AO1255" i="1"/>
  <c r="AP1255" i="1" s="1"/>
  <c r="AQ1255" i="1"/>
  <c r="AD1256" i="1"/>
  <c r="AE1256" i="1"/>
  <c r="AF1256" i="1"/>
  <c r="AG1256" i="1"/>
  <c r="AH1256" i="1"/>
  <c r="AI1256" i="1"/>
  <c r="AJ1256" i="1"/>
  <c r="AK1256" i="1"/>
  <c r="AL1256" i="1"/>
  <c r="AM1256" i="1"/>
  <c r="AN1256" i="1"/>
  <c r="AO1256" i="1"/>
  <c r="AP1256" i="1" s="1"/>
  <c r="AQ1256" i="1"/>
  <c r="AD1257" i="1"/>
  <c r="AE1257" i="1"/>
  <c r="AF1257" i="1"/>
  <c r="AG1257" i="1"/>
  <c r="AH1257" i="1"/>
  <c r="AI1257" i="1"/>
  <c r="AJ1257" i="1"/>
  <c r="AK1257" i="1"/>
  <c r="AL1257" i="1"/>
  <c r="AM1257" i="1"/>
  <c r="AN1257" i="1"/>
  <c r="AO1257" i="1"/>
  <c r="AP1257" i="1" s="1"/>
  <c r="AQ1257" i="1"/>
  <c r="AD1258" i="1"/>
  <c r="AE1258" i="1"/>
  <c r="AF1258" i="1"/>
  <c r="AG1258" i="1"/>
  <c r="AH1258" i="1"/>
  <c r="AI1258" i="1"/>
  <c r="AJ1258" i="1"/>
  <c r="AK1258" i="1"/>
  <c r="AL1258" i="1"/>
  <c r="AM1258" i="1"/>
  <c r="AN1258" i="1"/>
  <c r="AO1258" i="1"/>
  <c r="AP1258" i="1" s="1"/>
  <c r="AQ1258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AQ1259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AP1260" i="1" s="1"/>
  <c r="AQ1260" i="1"/>
  <c r="AD1261" i="1"/>
  <c r="AE1261" i="1"/>
  <c r="AF1261" i="1"/>
  <c r="AG1261" i="1"/>
  <c r="AH1261" i="1"/>
  <c r="AI1261" i="1"/>
  <c r="AJ1261" i="1"/>
  <c r="AK1261" i="1"/>
  <c r="AL1261" i="1"/>
  <c r="AM1261" i="1"/>
  <c r="AN1261" i="1"/>
  <c r="AO1261" i="1"/>
  <c r="AP1261" i="1" s="1"/>
  <c r="AQ1261" i="1"/>
  <c r="AD1262" i="1"/>
  <c r="AE1262" i="1"/>
  <c r="AF1262" i="1"/>
  <c r="AG1262" i="1"/>
  <c r="AH1262" i="1"/>
  <c r="AI1262" i="1"/>
  <c r="AJ1262" i="1"/>
  <c r="AK1262" i="1"/>
  <c r="AL1262" i="1"/>
  <c r="AM1262" i="1"/>
  <c r="AN1262" i="1"/>
  <c r="AO1262" i="1"/>
  <c r="AP1262" i="1" s="1"/>
  <c r="AQ1262" i="1"/>
  <c r="AD1263" i="1"/>
  <c r="AE1263" i="1"/>
  <c r="AF1263" i="1"/>
  <c r="AG1263" i="1"/>
  <c r="AH1263" i="1"/>
  <c r="AI1263" i="1"/>
  <c r="AJ1263" i="1"/>
  <c r="AK1263" i="1"/>
  <c r="AL1263" i="1"/>
  <c r="AM1263" i="1"/>
  <c r="AN1263" i="1"/>
  <c r="AO1263" i="1"/>
  <c r="AP1263" i="1" s="1"/>
  <c r="AQ1263" i="1"/>
  <c r="AD1264" i="1"/>
  <c r="AE1264" i="1"/>
  <c r="AF1264" i="1"/>
  <c r="AG1264" i="1"/>
  <c r="AH1264" i="1"/>
  <c r="AI1264" i="1"/>
  <c r="AJ1264" i="1"/>
  <c r="AK1264" i="1"/>
  <c r="AL1264" i="1"/>
  <c r="AM1264" i="1"/>
  <c r="AN1264" i="1"/>
  <c r="AO1264" i="1"/>
  <c r="AP1264" i="1" s="1"/>
  <c r="AQ1264" i="1"/>
  <c r="AD1265" i="1"/>
  <c r="AE1265" i="1"/>
  <c r="AF1265" i="1"/>
  <c r="AG1265" i="1"/>
  <c r="AH1265" i="1"/>
  <c r="AI1265" i="1"/>
  <c r="AJ1265" i="1"/>
  <c r="AK1265" i="1"/>
  <c r="AL1265" i="1"/>
  <c r="AM1265" i="1"/>
  <c r="AN1265" i="1"/>
  <c r="AO1265" i="1"/>
  <c r="AP1265" i="1" s="1"/>
  <c r="AQ1265" i="1"/>
  <c r="AD1266" i="1"/>
  <c r="AE1266" i="1"/>
  <c r="AF1266" i="1"/>
  <c r="AG1266" i="1"/>
  <c r="AH1266" i="1"/>
  <c r="AI1266" i="1"/>
  <c r="AJ1266" i="1"/>
  <c r="AK1266" i="1"/>
  <c r="AL1266" i="1"/>
  <c r="AM1266" i="1"/>
  <c r="AN1266" i="1"/>
  <c r="AO1266" i="1"/>
  <c r="AQ1266" i="1"/>
  <c r="AD1267" i="1"/>
  <c r="AE1267" i="1"/>
  <c r="AF1267" i="1"/>
  <c r="AG1267" i="1"/>
  <c r="AH1267" i="1"/>
  <c r="AI1267" i="1"/>
  <c r="AJ1267" i="1"/>
  <c r="AK1267" i="1"/>
  <c r="AL1267" i="1"/>
  <c r="AM1267" i="1"/>
  <c r="AN1267" i="1"/>
  <c r="AO1267" i="1"/>
  <c r="AQ1267" i="1"/>
  <c r="AD1268" i="1"/>
  <c r="AE1268" i="1"/>
  <c r="AF1268" i="1"/>
  <c r="AG1268" i="1"/>
  <c r="AH1268" i="1"/>
  <c r="AI1268" i="1"/>
  <c r="AJ1268" i="1"/>
  <c r="AK1268" i="1"/>
  <c r="AL1268" i="1"/>
  <c r="AM1268" i="1"/>
  <c r="AN1268" i="1"/>
  <c r="AO1268" i="1"/>
  <c r="AP1268" i="1" s="1"/>
  <c r="AQ1268" i="1"/>
  <c r="AD1269" i="1"/>
  <c r="AE1269" i="1"/>
  <c r="AF1269" i="1"/>
  <c r="AG1269" i="1"/>
  <c r="AH1269" i="1"/>
  <c r="AI1269" i="1"/>
  <c r="AJ1269" i="1"/>
  <c r="AK1269" i="1"/>
  <c r="AL1269" i="1"/>
  <c r="AM1269" i="1"/>
  <c r="AN1269" i="1"/>
  <c r="AO1269" i="1"/>
  <c r="AP1269" i="1" s="1"/>
  <c r="AQ1269" i="1"/>
  <c r="AD1270" i="1"/>
  <c r="AE1270" i="1"/>
  <c r="AF1270" i="1"/>
  <c r="AG1270" i="1"/>
  <c r="AH1270" i="1"/>
  <c r="AI1270" i="1"/>
  <c r="AJ1270" i="1"/>
  <c r="AK1270" i="1"/>
  <c r="AL1270" i="1"/>
  <c r="AM1270" i="1"/>
  <c r="AN1270" i="1"/>
  <c r="AO1270" i="1"/>
  <c r="AP1270" i="1" s="1"/>
  <c r="AQ1270" i="1"/>
  <c r="AD1271" i="1"/>
  <c r="AE1271" i="1"/>
  <c r="AF1271" i="1"/>
  <c r="AG1271" i="1"/>
  <c r="AH1271" i="1"/>
  <c r="AI1271" i="1"/>
  <c r="AJ1271" i="1"/>
  <c r="AK1271" i="1"/>
  <c r="AL1271" i="1"/>
  <c r="AM1271" i="1"/>
  <c r="AN1271" i="1"/>
  <c r="AO1271" i="1"/>
  <c r="AP1271" i="1" s="1"/>
  <c r="AQ1271" i="1"/>
  <c r="AD1272" i="1"/>
  <c r="AE1272" i="1"/>
  <c r="AF1272" i="1"/>
  <c r="AG1272" i="1"/>
  <c r="AH1272" i="1"/>
  <c r="AI1272" i="1"/>
  <c r="AJ1272" i="1"/>
  <c r="AK1272" i="1"/>
  <c r="AL1272" i="1"/>
  <c r="AM1272" i="1"/>
  <c r="AN1272" i="1"/>
  <c r="AO1272" i="1"/>
  <c r="AP1272" i="1" s="1"/>
  <c r="AQ1272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AP1273" i="1" s="1"/>
  <c r="AQ1273" i="1"/>
  <c r="AD1274" i="1"/>
  <c r="AE1274" i="1"/>
  <c r="AF1274" i="1"/>
  <c r="AG1274" i="1"/>
  <c r="AH1274" i="1"/>
  <c r="AI1274" i="1"/>
  <c r="AJ1274" i="1"/>
  <c r="AK1274" i="1"/>
  <c r="AL1274" i="1"/>
  <c r="AM1274" i="1"/>
  <c r="AN1274" i="1"/>
  <c r="AO1274" i="1"/>
  <c r="AQ1274" i="1"/>
  <c r="AD1275" i="1"/>
  <c r="AE1275" i="1"/>
  <c r="AF1275" i="1"/>
  <c r="AG1275" i="1"/>
  <c r="AH1275" i="1"/>
  <c r="AI1275" i="1"/>
  <c r="AJ1275" i="1"/>
  <c r="AK1275" i="1"/>
  <c r="AL1275" i="1"/>
  <c r="AM1275" i="1"/>
  <c r="AN1275" i="1"/>
  <c r="AO1275" i="1"/>
  <c r="AQ1275" i="1"/>
  <c r="AD1276" i="1"/>
  <c r="AE1276" i="1"/>
  <c r="AF1276" i="1"/>
  <c r="AG1276" i="1"/>
  <c r="AH1276" i="1"/>
  <c r="AI1276" i="1"/>
  <c r="AJ1276" i="1"/>
  <c r="AK1276" i="1"/>
  <c r="AL1276" i="1"/>
  <c r="AM1276" i="1"/>
  <c r="AN1276" i="1"/>
  <c r="AO1276" i="1"/>
  <c r="AP1276" i="1" s="1"/>
  <c r="AQ1276" i="1"/>
  <c r="AD1277" i="1"/>
  <c r="AE1277" i="1"/>
  <c r="AF1277" i="1"/>
  <c r="AG1277" i="1"/>
  <c r="AH1277" i="1"/>
  <c r="AI1277" i="1"/>
  <c r="AJ1277" i="1"/>
  <c r="AK1277" i="1"/>
  <c r="AL1277" i="1"/>
  <c r="AM1277" i="1"/>
  <c r="AN1277" i="1"/>
  <c r="AO1277" i="1"/>
  <c r="AP1277" i="1" s="1"/>
  <c r="AQ1277" i="1"/>
  <c r="AD1278" i="1"/>
  <c r="AE1278" i="1"/>
  <c r="AF1278" i="1"/>
  <c r="AG1278" i="1"/>
  <c r="AH1278" i="1"/>
  <c r="AI1278" i="1"/>
  <c r="AJ1278" i="1"/>
  <c r="AK1278" i="1"/>
  <c r="AL1278" i="1"/>
  <c r="AM1278" i="1"/>
  <c r="AN1278" i="1"/>
  <c r="AO1278" i="1"/>
  <c r="AP1278" i="1" s="1"/>
  <c r="AQ1278" i="1"/>
  <c r="AD1279" i="1"/>
  <c r="AE1279" i="1"/>
  <c r="AF1279" i="1"/>
  <c r="AG1279" i="1"/>
  <c r="AH1279" i="1"/>
  <c r="AI1279" i="1"/>
  <c r="AJ1279" i="1"/>
  <c r="AK1279" i="1"/>
  <c r="AL1279" i="1"/>
  <c r="AM1279" i="1"/>
  <c r="AN1279" i="1"/>
  <c r="AO1279" i="1"/>
  <c r="AQ1279" i="1"/>
  <c r="AD1280" i="1"/>
  <c r="AE1280" i="1"/>
  <c r="AF1280" i="1"/>
  <c r="AG1280" i="1"/>
  <c r="AH1280" i="1"/>
  <c r="AI1280" i="1"/>
  <c r="AJ1280" i="1"/>
  <c r="AK1280" i="1"/>
  <c r="AL1280" i="1"/>
  <c r="AM1280" i="1"/>
  <c r="AN1280" i="1"/>
  <c r="AO1280" i="1"/>
  <c r="AP1280" i="1" s="1"/>
  <c r="AQ1280" i="1"/>
  <c r="AD1281" i="1"/>
  <c r="AE1281" i="1"/>
  <c r="AF1281" i="1"/>
  <c r="AG1281" i="1"/>
  <c r="AH1281" i="1"/>
  <c r="AI1281" i="1"/>
  <c r="AJ1281" i="1"/>
  <c r="AK1281" i="1"/>
  <c r="AL1281" i="1"/>
  <c r="AM1281" i="1"/>
  <c r="AN1281" i="1"/>
  <c r="AO1281" i="1"/>
  <c r="AP1281" i="1" s="1"/>
  <c r="AQ1281" i="1"/>
  <c r="AD1282" i="1"/>
  <c r="AE1282" i="1"/>
  <c r="AF1282" i="1"/>
  <c r="AG1282" i="1"/>
  <c r="AH1282" i="1"/>
  <c r="AI1282" i="1"/>
  <c r="AJ1282" i="1"/>
  <c r="AK1282" i="1"/>
  <c r="AL1282" i="1"/>
  <c r="AM1282" i="1"/>
  <c r="AN1282" i="1"/>
  <c r="AO1282" i="1"/>
  <c r="AQ1282" i="1"/>
  <c r="AD1283" i="1"/>
  <c r="AE1283" i="1"/>
  <c r="AF1283" i="1"/>
  <c r="AG1283" i="1"/>
  <c r="AH1283" i="1"/>
  <c r="AI1283" i="1"/>
  <c r="AJ1283" i="1"/>
  <c r="AK1283" i="1"/>
  <c r="AL1283" i="1"/>
  <c r="AM1283" i="1"/>
  <c r="AN1283" i="1"/>
  <c r="AO1283" i="1"/>
  <c r="AQ1283" i="1"/>
  <c r="AD1284" i="1"/>
  <c r="AE1284" i="1"/>
  <c r="AF1284" i="1"/>
  <c r="AG1284" i="1"/>
  <c r="AH1284" i="1"/>
  <c r="AI1284" i="1"/>
  <c r="AJ1284" i="1"/>
  <c r="AK1284" i="1"/>
  <c r="AL1284" i="1"/>
  <c r="AM1284" i="1"/>
  <c r="AN1284" i="1"/>
  <c r="AO1284" i="1"/>
  <c r="AP1284" i="1" s="1"/>
  <c r="AQ1284" i="1"/>
  <c r="AD1285" i="1"/>
  <c r="AE1285" i="1"/>
  <c r="AF1285" i="1"/>
  <c r="AG1285" i="1"/>
  <c r="AH1285" i="1"/>
  <c r="AI1285" i="1"/>
  <c r="AJ1285" i="1"/>
  <c r="AK1285" i="1"/>
  <c r="AL1285" i="1"/>
  <c r="AM1285" i="1"/>
  <c r="AN1285" i="1"/>
  <c r="AO1285" i="1"/>
  <c r="AP1285" i="1" s="1"/>
  <c r="AQ1285" i="1"/>
  <c r="AD1286" i="1"/>
  <c r="AE1286" i="1"/>
  <c r="AF1286" i="1"/>
  <c r="AG1286" i="1"/>
  <c r="AH1286" i="1"/>
  <c r="AI1286" i="1"/>
  <c r="AJ1286" i="1"/>
  <c r="AK1286" i="1"/>
  <c r="AL1286" i="1"/>
  <c r="AM1286" i="1"/>
  <c r="AN1286" i="1"/>
  <c r="AO1286" i="1"/>
  <c r="AQ1286" i="1"/>
  <c r="AD1287" i="1"/>
  <c r="AE1287" i="1"/>
  <c r="AF1287" i="1"/>
  <c r="AG1287" i="1"/>
  <c r="AH1287" i="1"/>
  <c r="AI1287" i="1"/>
  <c r="AJ1287" i="1"/>
  <c r="AK1287" i="1"/>
  <c r="AL1287" i="1"/>
  <c r="AM1287" i="1"/>
  <c r="AN1287" i="1"/>
  <c r="AO1287" i="1"/>
  <c r="AQ1287" i="1"/>
  <c r="AD1288" i="1"/>
  <c r="AE1288" i="1"/>
  <c r="AF1288" i="1"/>
  <c r="AG1288" i="1"/>
  <c r="AH1288" i="1"/>
  <c r="AI1288" i="1"/>
  <c r="AJ1288" i="1"/>
  <c r="AK1288" i="1"/>
  <c r="AL1288" i="1"/>
  <c r="AM1288" i="1"/>
  <c r="AN1288" i="1"/>
  <c r="AO1288" i="1"/>
  <c r="AP1288" i="1" s="1"/>
  <c r="AQ1288" i="1"/>
  <c r="AD1289" i="1"/>
  <c r="AE1289" i="1"/>
  <c r="AF1289" i="1"/>
  <c r="AG1289" i="1"/>
  <c r="AH1289" i="1"/>
  <c r="AI1289" i="1"/>
  <c r="AJ1289" i="1"/>
  <c r="AK1289" i="1"/>
  <c r="AL1289" i="1"/>
  <c r="AM1289" i="1"/>
  <c r="AN1289" i="1"/>
  <c r="AO1289" i="1"/>
  <c r="AP1289" i="1" s="1"/>
  <c r="AQ1289" i="1"/>
  <c r="AD1290" i="1"/>
  <c r="AE1290" i="1"/>
  <c r="AF1290" i="1"/>
  <c r="AG1290" i="1"/>
  <c r="AH1290" i="1"/>
  <c r="AI1290" i="1"/>
  <c r="AJ1290" i="1"/>
  <c r="AK1290" i="1"/>
  <c r="AL1290" i="1"/>
  <c r="AM1290" i="1"/>
  <c r="AN1290" i="1"/>
  <c r="AO1290" i="1"/>
  <c r="AP1290" i="1" s="1"/>
  <c r="AQ1290" i="1"/>
  <c r="AD1291" i="1"/>
  <c r="AE1291" i="1"/>
  <c r="AF1291" i="1"/>
  <c r="AG1291" i="1"/>
  <c r="AH1291" i="1"/>
  <c r="AI1291" i="1"/>
  <c r="AJ1291" i="1"/>
  <c r="AK1291" i="1"/>
  <c r="AL1291" i="1"/>
  <c r="AM1291" i="1"/>
  <c r="AN1291" i="1"/>
  <c r="AO1291" i="1"/>
  <c r="AQ1291" i="1"/>
  <c r="AD1292" i="1"/>
  <c r="AE1292" i="1"/>
  <c r="AF1292" i="1"/>
  <c r="AG1292" i="1"/>
  <c r="AH1292" i="1"/>
  <c r="AI1292" i="1"/>
  <c r="AJ1292" i="1"/>
  <c r="AK1292" i="1"/>
  <c r="AL1292" i="1"/>
  <c r="AM1292" i="1"/>
  <c r="AN1292" i="1"/>
  <c r="AO1292" i="1"/>
  <c r="AP1292" i="1" s="1"/>
  <c r="AQ1292" i="1"/>
  <c r="AD1293" i="1"/>
  <c r="AE1293" i="1"/>
  <c r="AF1293" i="1"/>
  <c r="AG1293" i="1"/>
  <c r="AH1293" i="1"/>
  <c r="AI1293" i="1"/>
  <c r="AJ1293" i="1"/>
  <c r="AK1293" i="1"/>
  <c r="AL1293" i="1"/>
  <c r="AM1293" i="1"/>
  <c r="AN1293" i="1"/>
  <c r="AO1293" i="1"/>
  <c r="AP1293" i="1" s="1"/>
  <c r="AQ1293" i="1"/>
  <c r="AD1294" i="1"/>
  <c r="AE1294" i="1"/>
  <c r="AF1294" i="1"/>
  <c r="AG1294" i="1"/>
  <c r="AH1294" i="1"/>
  <c r="AI1294" i="1"/>
  <c r="AJ1294" i="1"/>
  <c r="AK1294" i="1"/>
  <c r="AL1294" i="1"/>
  <c r="AM1294" i="1"/>
  <c r="AN1294" i="1"/>
  <c r="AO1294" i="1"/>
  <c r="AP1294" i="1" s="1"/>
  <c r="AQ1294" i="1"/>
  <c r="AD1295" i="1"/>
  <c r="AE1295" i="1"/>
  <c r="AF1295" i="1"/>
  <c r="AG1295" i="1"/>
  <c r="AH1295" i="1"/>
  <c r="AI1295" i="1"/>
  <c r="AJ1295" i="1"/>
  <c r="AK1295" i="1"/>
  <c r="AL1295" i="1"/>
  <c r="AM1295" i="1"/>
  <c r="AN1295" i="1"/>
  <c r="AO1295" i="1"/>
  <c r="AP1295" i="1" s="1"/>
  <c r="AQ1295" i="1"/>
  <c r="AD1296" i="1"/>
  <c r="AE1296" i="1"/>
  <c r="AF1296" i="1"/>
  <c r="AG1296" i="1"/>
  <c r="AH1296" i="1"/>
  <c r="AI1296" i="1"/>
  <c r="AJ1296" i="1"/>
  <c r="AK1296" i="1"/>
  <c r="AL1296" i="1"/>
  <c r="AM1296" i="1"/>
  <c r="AN1296" i="1"/>
  <c r="AO1296" i="1"/>
  <c r="AP1296" i="1" s="1"/>
  <c r="AQ1296" i="1"/>
  <c r="AD1297" i="1"/>
  <c r="AE1297" i="1"/>
  <c r="AF1297" i="1"/>
  <c r="AG1297" i="1"/>
  <c r="AH1297" i="1"/>
  <c r="AI1297" i="1"/>
  <c r="AJ1297" i="1"/>
  <c r="AK1297" i="1"/>
  <c r="AL1297" i="1"/>
  <c r="AM1297" i="1"/>
  <c r="AN1297" i="1"/>
  <c r="AO1297" i="1"/>
  <c r="AP1297" i="1" s="1"/>
  <c r="AQ1297" i="1"/>
  <c r="AD1298" i="1"/>
  <c r="AE1298" i="1"/>
  <c r="AF1298" i="1"/>
  <c r="AG1298" i="1"/>
  <c r="AH1298" i="1"/>
  <c r="AI1298" i="1"/>
  <c r="AJ1298" i="1"/>
  <c r="AK1298" i="1"/>
  <c r="AL1298" i="1"/>
  <c r="AM1298" i="1"/>
  <c r="AN1298" i="1"/>
  <c r="AO1298" i="1"/>
  <c r="AQ1298" i="1"/>
  <c r="AD1299" i="1"/>
  <c r="AE1299" i="1"/>
  <c r="AF1299" i="1"/>
  <c r="AG1299" i="1"/>
  <c r="AH1299" i="1"/>
  <c r="AI1299" i="1"/>
  <c r="AJ1299" i="1"/>
  <c r="AK1299" i="1"/>
  <c r="AL1299" i="1"/>
  <c r="AM1299" i="1"/>
  <c r="AN1299" i="1"/>
  <c r="AO1299" i="1"/>
  <c r="AP1299" i="1" s="1"/>
  <c r="AQ1299" i="1"/>
  <c r="AD1300" i="1"/>
  <c r="AE1300" i="1"/>
  <c r="AF1300" i="1"/>
  <c r="AG1300" i="1"/>
  <c r="AH1300" i="1"/>
  <c r="AI1300" i="1"/>
  <c r="AJ1300" i="1"/>
  <c r="AK1300" i="1"/>
  <c r="AL1300" i="1"/>
  <c r="AM1300" i="1"/>
  <c r="AN1300" i="1"/>
  <c r="AO1300" i="1"/>
  <c r="AP1300" i="1" s="1"/>
  <c r="AQ1300" i="1"/>
  <c r="AD1301" i="1"/>
  <c r="AE1301" i="1"/>
  <c r="AF1301" i="1"/>
  <c r="AG1301" i="1"/>
  <c r="AH1301" i="1"/>
  <c r="AI1301" i="1"/>
  <c r="AJ1301" i="1"/>
  <c r="AK1301" i="1"/>
  <c r="AL1301" i="1"/>
  <c r="AM1301" i="1"/>
  <c r="AN1301" i="1"/>
  <c r="AO1301" i="1"/>
  <c r="AP1301" i="1" s="1"/>
  <c r="AQ1301" i="1"/>
  <c r="AD1302" i="1"/>
  <c r="AE1302" i="1"/>
  <c r="AF1302" i="1"/>
  <c r="AG1302" i="1"/>
  <c r="AH1302" i="1"/>
  <c r="AI1302" i="1"/>
  <c r="AJ1302" i="1"/>
  <c r="AK1302" i="1"/>
  <c r="AL1302" i="1"/>
  <c r="AM1302" i="1"/>
  <c r="AN1302" i="1"/>
  <c r="AO1302" i="1"/>
  <c r="AP1302" i="1" s="1"/>
  <c r="AQ1302" i="1"/>
  <c r="AD1303" i="1"/>
  <c r="AE1303" i="1"/>
  <c r="AF1303" i="1"/>
  <c r="AG1303" i="1"/>
  <c r="AH1303" i="1"/>
  <c r="AI1303" i="1"/>
  <c r="AJ1303" i="1"/>
  <c r="AK1303" i="1"/>
  <c r="AL1303" i="1"/>
  <c r="AM1303" i="1"/>
  <c r="AN1303" i="1"/>
  <c r="AO1303" i="1"/>
  <c r="AQ1303" i="1"/>
  <c r="AD1304" i="1"/>
  <c r="AE1304" i="1"/>
  <c r="AF1304" i="1"/>
  <c r="AG1304" i="1"/>
  <c r="AH1304" i="1"/>
  <c r="AI1304" i="1"/>
  <c r="AJ1304" i="1"/>
  <c r="AK1304" i="1"/>
  <c r="AL1304" i="1"/>
  <c r="AM1304" i="1"/>
  <c r="AN1304" i="1"/>
  <c r="AO1304" i="1"/>
  <c r="AP1304" i="1" s="1"/>
  <c r="AQ1304" i="1"/>
  <c r="AD1305" i="1"/>
  <c r="AE1305" i="1"/>
  <c r="AF1305" i="1"/>
  <c r="AG1305" i="1"/>
  <c r="AH1305" i="1"/>
  <c r="AI1305" i="1"/>
  <c r="AJ1305" i="1"/>
  <c r="AK1305" i="1"/>
  <c r="AL1305" i="1"/>
  <c r="AM1305" i="1"/>
  <c r="AN1305" i="1"/>
  <c r="AO1305" i="1"/>
  <c r="AP1305" i="1" s="1"/>
  <c r="AQ1305" i="1"/>
  <c r="AD1306" i="1"/>
  <c r="AE1306" i="1"/>
  <c r="AF1306" i="1"/>
  <c r="AG1306" i="1"/>
  <c r="AH1306" i="1"/>
  <c r="AI1306" i="1"/>
  <c r="AJ1306" i="1"/>
  <c r="AK1306" i="1"/>
  <c r="AL1306" i="1"/>
  <c r="AM1306" i="1"/>
  <c r="AN1306" i="1"/>
  <c r="AO1306" i="1"/>
  <c r="AP1306" i="1" s="1"/>
  <c r="AQ1306" i="1"/>
  <c r="AD1307" i="1"/>
  <c r="AE1307" i="1"/>
  <c r="AF1307" i="1"/>
  <c r="AG1307" i="1"/>
  <c r="AH1307" i="1"/>
  <c r="AI1307" i="1"/>
  <c r="AJ1307" i="1"/>
  <c r="AK1307" i="1"/>
  <c r="AL1307" i="1"/>
  <c r="AM1307" i="1"/>
  <c r="AN1307" i="1"/>
  <c r="AO1307" i="1"/>
  <c r="AP1307" i="1" s="1"/>
  <c r="AQ1307" i="1"/>
  <c r="AD1308" i="1"/>
  <c r="AE1308" i="1"/>
  <c r="AF1308" i="1"/>
  <c r="AG1308" i="1"/>
  <c r="AH1308" i="1"/>
  <c r="AI1308" i="1"/>
  <c r="AJ1308" i="1"/>
  <c r="AK1308" i="1"/>
  <c r="AL1308" i="1"/>
  <c r="AM1308" i="1"/>
  <c r="AN1308" i="1"/>
  <c r="AO1308" i="1"/>
  <c r="AP1308" i="1" s="1"/>
  <c r="AQ1308" i="1"/>
  <c r="AD1309" i="1"/>
  <c r="AE1309" i="1"/>
  <c r="AF1309" i="1"/>
  <c r="AG1309" i="1"/>
  <c r="AH1309" i="1"/>
  <c r="AI1309" i="1"/>
  <c r="AJ1309" i="1"/>
  <c r="AK1309" i="1"/>
  <c r="AL1309" i="1"/>
  <c r="AM1309" i="1"/>
  <c r="AN1309" i="1"/>
  <c r="AO1309" i="1"/>
  <c r="AP1309" i="1" s="1"/>
  <c r="AQ1309" i="1"/>
  <c r="AD1310" i="1"/>
  <c r="AE1310" i="1"/>
  <c r="AF1310" i="1"/>
  <c r="AG1310" i="1"/>
  <c r="AH1310" i="1"/>
  <c r="AI1310" i="1"/>
  <c r="AJ1310" i="1"/>
  <c r="AK1310" i="1"/>
  <c r="AL1310" i="1"/>
  <c r="AM1310" i="1"/>
  <c r="AN1310" i="1"/>
  <c r="AO1310" i="1"/>
  <c r="AP1310" i="1" s="1"/>
  <c r="AQ1310" i="1"/>
  <c r="AD1311" i="1"/>
  <c r="AE1311" i="1"/>
  <c r="AF1311" i="1"/>
  <c r="AG1311" i="1"/>
  <c r="AH1311" i="1"/>
  <c r="AI1311" i="1"/>
  <c r="AJ1311" i="1"/>
  <c r="AK1311" i="1"/>
  <c r="AL1311" i="1"/>
  <c r="AM1311" i="1"/>
  <c r="AN1311" i="1"/>
  <c r="AO1311" i="1"/>
  <c r="AP1311" i="1" s="1"/>
  <c r="AQ1311" i="1"/>
  <c r="AD1312" i="1"/>
  <c r="AE1312" i="1"/>
  <c r="AF1312" i="1"/>
  <c r="AG1312" i="1"/>
  <c r="AH1312" i="1"/>
  <c r="AI1312" i="1"/>
  <c r="AJ1312" i="1"/>
  <c r="AK1312" i="1"/>
  <c r="AL1312" i="1"/>
  <c r="AM1312" i="1"/>
  <c r="AN1312" i="1"/>
  <c r="AO1312" i="1"/>
  <c r="AP1312" i="1" s="1"/>
  <c r="AQ1312" i="1"/>
  <c r="AD1313" i="1"/>
  <c r="AE1313" i="1"/>
  <c r="AF1313" i="1"/>
  <c r="AG1313" i="1"/>
  <c r="AH1313" i="1"/>
  <c r="AI1313" i="1"/>
  <c r="AJ1313" i="1"/>
  <c r="AK1313" i="1"/>
  <c r="AL1313" i="1"/>
  <c r="AM1313" i="1"/>
  <c r="AN1313" i="1"/>
  <c r="AO1313" i="1"/>
  <c r="AP1313" i="1" s="1"/>
  <c r="AQ1313" i="1"/>
  <c r="AD1314" i="1"/>
  <c r="AE1314" i="1"/>
  <c r="AF1314" i="1"/>
  <c r="AG1314" i="1"/>
  <c r="AH1314" i="1"/>
  <c r="AI1314" i="1"/>
  <c r="AJ1314" i="1"/>
  <c r="AK1314" i="1"/>
  <c r="AL1314" i="1"/>
  <c r="AM1314" i="1"/>
  <c r="AN1314" i="1"/>
  <c r="AO1314" i="1"/>
  <c r="AP1314" i="1" s="1"/>
  <c r="AQ1314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AP1315" i="1" s="1"/>
  <c r="AQ1315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AP1316" i="1" s="1"/>
  <c r="AQ1316" i="1"/>
  <c r="AD1317" i="1"/>
  <c r="AE1317" i="1"/>
  <c r="AF1317" i="1"/>
  <c r="AG1317" i="1"/>
  <c r="AH1317" i="1"/>
  <c r="AI1317" i="1"/>
  <c r="AJ1317" i="1"/>
  <c r="AK1317" i="1"/>
  <c r="AL1317" i="1"/>
  <c r="AM1317" i="1"/>
  <c r="AN1317" i="1"/>
  <c r="AO1317" i="1"/>
  <c r="AP1317" i="1" s="1"/>
  <c r="AQ1317" i="1"/>
  <c r="AD1318" i="1"/>
  <c r="AE1318" i="1"/>
  <c r="AF1318" i="1"/>
  <c r="AG1318" i="1"/>
  <c r="AH1318" i="1"/>
  <c r="AI1318" i="1"/>
  <c r="AJ1318" i="1"/>
  <c r="AK1318" i="1"/>
  <c r="AL1318" i="1"/>
  <c r="AM1318" i="1"/>
  <c r="AN1318" i="1"/>
  <c r="AO1318" i="1"/>
  <c r="AP1318" i="1" s="1"/>
  <c r="AQ1318" i="1"/>
  <c r="AD1319" i="1"/>
  <c r="AE1319" i="1"/>
  <c r="AF1319" i="1"/>
  <c r="AG1319" i="1"/>
  <c r="AH1319" i="1"/>
  <c r="AI1319" i="1"/>
  <c r="AJ1319" i="1"/>
  <c r="AK1319" i="1"/>
  <c r="AL1319" i="1"/>
  <c r="AM1319" i="1"/>
  <c r="AN1319" i="1"/>
  <c r="AO1319" i="1"/>
  <c r="AQ1319" i="1"/>
  <c r="AD1320" i="1"/>
  <c r="AE1320" i="1"/>
  <c r="AF1320" i="1"/>
  <c r="AG1320" i="1"/>
  <c r="AH1320" i="1"/>
  <c r="AI1320" i="1"/>
  <c r="AJ1320" i="1"/>
  <c r="AK1320" i="1"/>
  <c r="AL1320" i="1"/>
  <c r="AM1320" i="1"/>
  <c r="AN1320" i="1"/>
  <c r="AO1320" i="1"/>
  <c r="AP1320" i="1" s="1"/>
  <c r="AQ1320" i="1"/>
  <c r="AD1321" i="1"/>
  <c r="AE1321" i="1"/>
  <c r="AF1321" i="1"/>
  <c r="AG1321" i="1"/>
  <c r="AH1321" i="1"/>
  <c r="AI1321" i="1"/>
  <c r="AJ1321" i="1"/>
  <c r="AK1321" i="1"/>
  <c r="AL1321" i="1"/>
  <c r="AM1321" i="1"/>
  <c r="AN1321" i="1"/>
  <c r="AO1321" i="1"/>
  <c r="AP1321" i="1" s="1"/>
  <c r="AQ1321" i="1"/>
  <c r="AD1322" i="1"/>
  <c r="AE1322" i="1"/>
  <c r="AF1322" i="1"/>
  <c r="AG1322" i="1"/>
  <c r="AH1322" i="1"/>
  <c r="AI1322" i="1"/>
  <c r="AJ1322" i="1"/>
  <c r="AK1322" i="1"/>
  <c r="AL1322" i="1"/>
  <c r="AM1322" i="1"/>
  <c r="AN1322" i="1"/>
  <c r="AO1322" i="1"/>
  <c r="AQ1322" i="1"/>
  <c r="AD1323" i="1"/>
  <c r="AE1323" i="1"/>
  <c r="AF1323" i="1"/>
  <c r="AG1323" i="1"/>
  <c r="AH1323" i="1"/>
  <c r="AI1323" i="1"/>
  <c r="AJ1323" i="1"/>
  <c r="AK1323" i="1"/>
  <c r="AL1323" i="1"/>
  <c r="AM1323" i="1"/>
  <c r="AN1323" i="1"/>
  <c r="AO1323" i="1"/>
  <c r="AQ1323" i="1"/>
  <c r="AD1324" i="1"/>
  <c r="AE1324" i="1"/>
  <c r="AF1324" i="1"/>
  <c r="AG1324" i="1"/>
  <c r="AH1324" i="1"/>
  <c r="AI1324" i="1"/>
  <c r="AJ1324" i="1"/>
  <c r="AK1324" i="1"/>
  <c r="AL1324" i="1"/>
  <c r="AM1324" i="1"/>
  <c r="AN1324" i="1"/>
  <c r="AO1324" i="1"/>
  <c r="AP1324" i="1" s="1"/>
  <c r="AQ1324" i="1"/>
  <c r="AD1325" i="1"/>
  <c r="AE1325" i="1"/>
  <c r="AF1325" i="1"/>
  <c r="AG1325" i="1"/>
  <c r="AH1325" i="1"/>
  <c r="AI1325" i="1"/>
  <c r="AJ1325" i="1"/>
  <c r="AK1325" i="1"/>
  <c r="AL1325" i="1"/>
  <c r="AM1325" i="1"/>
  <c r="AN1325" i="1"/>
  <c r="AO1325" i="1"/>
  <c r="AP1325" i="1" s="1"/>
  <c r="AQ1325" i="1"/>
  <c r="AD1326" i="1"/>
  <c r="AE1326" i="1"/>
  <c r="AF1326" i="1"/>
  <c r="AG1326" i="1"/>
  <c r="AH1326" i="1"/>
  <c r="AI1326" i="1"/>
  <c r="AJ1326" i="1"/>
  <c r="AK1326" i="1"/>
  <c r="AL1326" i="1"/>
  <c r="AM1326" i="1"/>
  <c r="AN1326" i="1"/>
  <c r="AO1326" i="1"/>
  <c r="AP1326" i="1" s="1"/>
  <c r="AQ1326" i="1"/>
  <c r="AD1327" i="1"/>
  <c r="AE1327" i="1"/>
  <c r="AF1327" i="1"/>
  <c r="AG1327" i="1"/>
  <c r="AH1327" i="1"/>
  <c r="AI1327" i="1"/>
  <c r="AJ1327" i="1"/>
  <c r="AK1327" i="1"/>
  <c r="AL1327" i="1"/>
  <c r="AM1327" i="1"/>
  <c r="AN1327" i="1"/>
  <c r="AO1327" i="1"/>
  <c r="AP1327" i="1" s="1"/>
  <c r="AQ1327" i="1"/>
  <c r="AD1328" i="1"/>
  <c r="AE1328" i="1"/>
  <c r="AF1328" i="1"/>
  <c r="AG1328" i="1"/>
  <c r="AH1328" i="1"/>
  <c r="AI1328" i="1"/>
  <c r="AJ1328" i="1"/>
  <c r="AK1328" i="1"/>
  <c r="AL1328" i="1"/>
  <c r="AM1328" i="1"/>
  <c r="AN1328" i="1"/>
  <c r="AO1328" i="1"/>
  <c r="AP1328" i="1" s="1"/>
  <c r="AQ1328" i="1"/>
  <c r="AD1329" i="1"/>
  <c r="AE1329" i="1"/>
  <c r="AF1329" i="1"/>
  <c r="AG1329" i="1"/>
  <c r="AH1329" i="1"/>
  <c r="AI1329" i="1"/>
  <c r="AJ1329" i="1"/>
  <c r="AK1329" i="1"/>
  <c r="AL1329" i="1"/>
  <c r="AM1329" i="1"/>
  <c r="AN1329" i="1"/>
  <c r="AO1329" i="1"/>
  <c r="AP1329" i="1" s="1"/>
  <c r="AQ1329" i="1"/>
  <c r="AD1330" i="1"/>
  <c r="AE1330" i="1"/>
  <c r="AF1330" i="1"/>
  <c r="AG1330" i="1"/>
  <c r="AH1330" i="1"/>
  <c r="AI1330" i="1"/>
  <c r="AJ1330" i="1"/>
  <c r="AK1330" i="1"/>
  <c r="AL1330" i="1"/>
  <c r="AM1330" i="1"/>
  <c r="AN1330" i="1"/>
  <c r="AO1330" i="1"/>
  <c r="AP1330" i="1" s="1"/>
  <c r="AQ1330" i="1"/>
  <c r="AD1331" i="1"/>
  <c r="AE1331" i="1"/>
  <c r="AF1331" i="1"/>
  <c r="AG1331" i="1"/>
  <c r="AH1331" i="1"/>
  <c r="AI1331" i="1"/>
  <c r="AJ1331" i="1"/>
  <c r="AK1331" i="1"/>
  <c r="AL1331" i="1"/>
  <c r="AM1331" i="1"/>
  <c r="AN1331" i="1"/>
  <c r="AO1331" i="1"/>
  <c r="AP1331" i="1" s="1"/>
  <c r="AQ1331" i="1"/>
  <c r="AD1332" i="1"/>
  <c r="AE1332" i="1"/>
  <c r="AF1332" i="1"/>
  <c r="AG1332" i="1"/>
  <c r="AH1332" i="1"/>
  <c r="AI1332" i="1"/>
  <c r="AJ1332" i="1"/>
  <c r="AK1332" i="1"/>
  <c r="AL1332" i="1"/>
  <c r="AM1332" i="1"/>
  <c r="AN1332" i="1"/>
  <c r="AO1332" i="1"/>
  <c r="AP1332" i="1" s="1"/>
  <c r="AQ1332" i="1"/>
  <c r="AD1333" i="1"/>
  <c r="AE1333" i="1"/>
  <c r="AF1333" i="1"/>
  <c r="AG1333" i="1"/>
  <c r="AH1333" i="1"/>
  <c r="AI1333" i="1"/>
  <c r="AJ1333" i="1"/>
  <c r="AK1333" i="1"/>
  <c r="AL1333" i="1"/>
  <c r="AM1333" i="1"/>
  <c r="AN1333" i="1"/>
  <c r="AO1333" i="1"/>
  <c r="AP1333" i="1" s="1"/>
  <c r="AQ1333" i="1"/>
  <c r="AD1334" i="1"/>
  <c r="AE1334" i="1"/>
  <c r="AF1334" i="1"/>
  <c r="AG1334" i="1"/>
  <c r="AH1334" i="1"/>
  <c r="AI1334" i="1"/>
  <c r="AJ1334" i="1"/>
  <c r="AK1334" i="1"/>
  <c r="AL1334" i="1"/>
  <c r="AM1334" i="1"/>
  <c r="AN1334" i="1"/>
  <c r="AO1334" i="1"/>
  <c r="AP1334" i="1" s="1"/>
  <c r="AQ1334" i="1"/>
  <c r="AD1335" i="1"/>
  <c r="AE1335" i="1"/>
  <c r="AF1335" i="1"/>
  <c r="AG1335" i="1"/>
  <c r="AH1335" i="1"/>
  <c r="AI1335" i="1"/>
  <c r="AJ1335" i="1"/>
  <c r="AK1335" i="1"/>
  <c r="AL1335" i="1"/>
  <c r="AM1335" i="1"/>
  <c r="AN1335" i="1"/>
  <c r="AO1335" i="1"/>
  <c r="AP1335" i="1" s="1"/>
  <c r="AQ1335" i="1"/>
  <c r="AD1336" i="1"/>
  <c r="AE1336" i="1"/>
  <c r="AF1336" i="1"/>
  <c r="AG1336" i="1"/>
  <c r="AH1336" i="1"/>
  <c r="AI1336" i="1"/>
  <c r="AJ1336" i="1"/>
  <c r="AK1336" i="1"/>
  <c r="AL1336" i="1"/>
  <c r="AM1336" i="1"/>
  <c r="AN1336" i="1"/>
  <c r="AO1336" i="1"/>
  <c r="AP1336" i="1" s="1"/>
  <c r="AQ1336" i="1"/>
  <c r="AD1337" i="1"/>
  <c r="AE1337" i="1"/>
  <c r="AF1337" i="1"/>
  <c r="AG1337" i="1"/>
  <c r="AH1337" i="1"/>
  <c r="AI1337" i="1"/>
  <c r="AJ1337" i="1"/>
  <c r="AK1337" i="1"/>
  <c r="AL1337" i="1"/>
  <c r="AM1337" i="1"/>
  <c r="AN1337" i="1"/>
  <c r="AO1337" i="1"/>
  <c r="AP1337" i="1" s="1"/>
  <c r="AQ1337" i="1"/>
  <c r="AD1338" i="1"/>
  <c r="AE1338" i="1"/>
  <c r="AF1338" i="1"/>
  <c r="AG1338" i="1"/>
  <c r="AH1338" i="1"/>
  <c r="AI1338" i="1"/>
  <c r="AJ1338" i="1"/>
  <c r="AK1338" i="1"/>
  <c r="AL1338" i="1"/>
  <c r="AM1338" i="1"/>
  <c r="AN1338" i="1"/>
  <c r="AO1338" i="1"/>
  <c r="AP1338" i="1" s="1"/>
  <c r="AQ1338" i="1"/>
  <c r="AD1339" i="1"/>
  <c r="AE1339" i="1"/>
  <c r="AF1339" i="1"/>
  <c r="AG1339" i="1"/>
  <c r="AH1339" i="1"/>
  <c r="AI1339" i="1"/>
  <c r="AJ1339" i="1"/>
  <c r="AK1339" i="1"/>
  <c r="AL1339" i="1"/>
  <c r="AM1339" i="1"/>
  <c r="AN1339" i="1"/>
  <c r="AO1339" i="1"/>
  <c r="AP1339" i="1" s="1"/>
  <c r="AQ1339" i="1"/>
  <c r="AD1340" i="1"/>
  <c r="AE1340" i="1"/>
  <c r="AF1340" i="1"/>
  <c r="AG1340" i="1"/>
  <c r="AH1340" i="1"/>
  <c r="AI1340" i="1"/>
  <c r="AJ1340" i="1"/>
  <c r="AK1340" i="1"/>
  <c r="AL1340" i="1"/>
  <c r="AM1340" i="1"/>
  <c r="AN1340" i="1"/>
  <c r="AO1340" i="1"/>
  <c r="AP1340" i="1" s="1"/>
  <c r="AQ1340" i="1"/>
  <c r="AD1341" i="1"/>
  <c r="AE1341" i="1"/>
  <c r="AF1341" i="1"/>
  <c r="AG1341" i="1"/>
  <c r="AH1341" i="1"/>
  <c r="AI1341" i="1"/>
  <c r="AJ1341" i="1"/>
  <c r="AK1341" i="1"/>
  <c r="AL1341" i="1"/>
  <c r="AM1341" i="1"/>
  <c r="AN1341" i="1"/>
  <c r="AO1341" i="1"/>
  <c r="AP1341" i="1" s="1"/>
  <c r="AQ1341" i="1"/>
  <c r="AD1342" i="1"/>
  <c r="AE1342" i="1"/>
  <c r="AF1342" i="1"/>
  <c r="AG1342" i="1"/>
  <c r="AH1342" i="1"/>
  <c r="AI1342" i="1"/>
  <c r="AJ1342" i="1"/>
  <c r="AK1342" i="1"/>
  <c r="AL1342" i="1"/>
  <c r="AM1342" i="1"/>
  <c r="AN1342" i="1"/>
  <c r="AO1342" i="1"/>
  <c r="AP1342" i="1" s="1"/>
  <c r="AQ1342" i="1"/>
  <c r="AD1343" i="1"/>
  <c r="AE1343" i="1"/>
  <c r="AF1343" i="1"/>
  <c r="AG1343" i="1"/>
  <c r="AH1343" i="1"/>
  <c r="AI1343" i="1"/>
  <c r="AJ1343" i="1"/>
  <c r="AK1343" i="1"/>
  <c r="AL1343" i="1"/>
  <c r="AM1343" i="1"/>
  <c r="AN1343" i="1"/>
  <c r="AO1343" i="1"/>
  <c r="AP1343" i="1" s="1"/>
  <c r="AQ1343" i="1"/>
  <c r="AD1344" i="1"/>
  <c r="AE1344" i="1"/>
  <c r="AF1344" i="1"/>
  <c r="AG1344" i="1"/>
  <c r="AH1344" i="1"/>
  <c r="AI1344" i="1"/>
  <c r="AJ1344" i="1"/>
  <c r="AK1344" i="1"/>
  <c r="AL1344" i="1"/>
  <c r="AM1344" i="1"/>
  <c r="AN1344" i="1"/>
  <c r="AO1344" i="1"/>
  <c r="AP1344" i="1" s="1"/>
  <c r="AQ1344" i="1"/>
  <c r="AD1345" i="1"/>
  <c r="AE1345" i="1"/>
  <c r="AF1345" i="1"/>
  <c r="AG1345" i="1"/>
  <c r="AH1345" i="1"/>
  <c r="AI1345" i="1"/>
  <c r="AJ1345" i="1"/>
  <c r="AK1345" i="1"/>
  <c r="AL1345" i="1"/>
  <c r="AM1345" i="1"/>
  <c r="AN1345" i="1"/>
  <c r="AO1345" i="1"/>
  <c r="AP1345" i="1" s="1"/>
  <c r="AQ1345" i="1"/>
  <c r="AD1346" i="1"/>
  <c r="AE1346" i="1"/>
  <c r="AF1346" i="1"/>
  <c r="AG1346" i="1"/>
  <c r="AH1346" i="1"/>
  <c r="AI1346" i="1"/>
  <c r="AJ1346" i="1"/>
  <c r="AK1346" i="1"/>
  <c r="AL1346" i="1"/>
  <c r="AM1346" i="1"/>
  <c r="AN1346" i="1"/>
  <c r="AO1346" i="1"/>
  <c r="AP1346" i="1" s="1"/>
  <c r="AQ1346" i="1"/>
  <c r="AD1347" i="1"/>
  <c r="AE1347" i="1"/>
  <c r="AF1347" i="1"/>
  <c r="AG1347" i="1"/>
  <c r="AH1347" i="1"/>
  <c r="AI1347" i="1"/>
  <c r="AJ1347" i="1"/>
  <c r="AK1347" i="1"/>
  <c r="AL1347" i="1"/>
  <c r="AM1347" i="1"/>
  <c r="AN1347" i="1"/>
  <c r="AO1347" i="1"/>
  <c r="AP1347" i="1" s="1"/>
  <c r="AQ1347" i="1"/>
  <c r="AD1348" i="1"/>
  <c r="AE1348" i="1"/>
  <c r="AF1348" i="1"/>
  <c r="AG1348" i="1"/>
  <c r="AH1348" i="1"/>
  <c r="AI1348" i="1"/>
  <c r="AJ1348" i="1"/>
  <c r="AK1348" i="1"/>
  <c r="AL1348" i="1"/>
  <c r="AM1348" i="1"/>
  <c r="AN1348" i="1"/>
  <c r="AO1348" i="1"/>
  <c r="AP1348" i="1" s="1"/>
  <c r="AQ1348" i="1"/>
  <c r="AD1349" i="1"/>
  <c r="AE1349" i="1"/>
  <c r="AF1349" i="1"/>
  <c r="AG1349" i="1"/>
  <c r="AH1349" i="1"/>
  <c r="AI1349" i="1"/>
  <c r="AJ1349" i="1"/>
  <c r="AK1349" i="1"/>
  <c r="AL1349" i="1"/>
  <c r="AM1349" i="1"/>
  <c r="AN1349" i="1"/>
  <c r="AO1349" i="1"/>
  <c r="AP1349" i="1" s="1"/>
  <c r="AQ1349" i="1"/>
  <c r="AD1350" i="1"/>
  <c r="AE1350" i="1"/>
  <c r="AF1350" i="1"/>
  <c r="AG1350" i="1"/>
  <c r="AH1350" i="1"/>
  <c r="AI1350" i="1"/>
  <c r="AJ1350" i="1"/>
  <c r="AK1350" i="1"/>
  <c r="AL1350" i="1"/>
  <c r="AM1350" i="1"/>
  <c r="AN1350" i="1"/>
  <c r="AO1350" i="1"/>
  <c r="AP1350" i="1" s="1"/>
  <c r="AQ1350" i="1"/>
  <c r="AD1351" i="1"/>
  <c r="AE1351" i="1"/>
  <c r="AF1351" i="1"/>
  <c r="AG1351" i="1"/>
  <c r="AH1351" i="1"/>
  <c r="AI1351" i="1"/>
  <c r="AJ1351" i="1"/>
  <c r="AK1351" i="1"/>
  <c r="AL1351" i="1"/>
  <c r="AM1351" i="1"/>
  <c r="AN1351" i="1"/>
  <c r="AO1351" i="1"/>
  <c r="AP1351" i="1" s="1"/>
  <c r="AQ1351" i="1"/>
  <c r="AD1352" i="1"/>
  <c r="AE1352" i="1"/>
  <c r="AF1352" i="1"/>
  <c r="AG1352" i="1"/>
  <c r="AH1352" i="1"/>
  <c r="AI1352" i="1"/>
  <c r="AJ1352" i="1"/>
  <c r="AK1352" i="1"/>
  <c r="AL1352" i="1"/>
  <c r="AM1352" i="1"/>
  <c r="AN1352" i="1"/>
  <c r="AO1352" i="1"/>
  <c r="AP1352" i="1" s="1"/>
  <c r="AQ1352" i="1"/>
  <c r="AD1353" i="1"/>
  <c r="AE1353" i="1"/>
  <c r="AF1353" i="1"/>
  <c r="AG1353" i="1"/>
  <c r="AH1353" i="1"/>
  <c r="AI1353" i="1"/>
  <c r="AJ1353" i="1"/>
  <c r="AK1353" i="1"/>
  <c r="AL1353" i="1"/>
  <c r="AM1353" i="1"/>
  <c r="AN1353" i="1"/>
  <c r="AO1353" i="1"/>
  <c r="AP1353" i="1" s="1"/>
  <c r="AQ1353" i="1"/>
  <c r="AD1354" i="1"/>
  <c r="AE1354" i="1"/>
  <c r="AF1354" i="1"/>
  <c r="AG1354" i="1"/>
  <c r="AH1354" i="1"/>
  <c r="AI1354" i="1"/>
  <c r="AJ1354" i="1"/>
  <c r="AK1354" i="1"/>
  <c r="AL1354" i="1"/>
  <c r="AM1354" i="1"/>
  <c r="AN1354" i="1"/>
  <c r="AO1354" i="1"/>
  <c r="AP1354" i="1" s="1"/>
  <c r="AQ1354" i="1"/>
  <c r="AD1355" i="1"/>
  <c r="AE1355" i="1"/>
  <c r="AF1355" i="1"/>
  <c r="AG1355" i="1"/>
  <c r="AH1355" i="1"/>
  <c r="AI1355" i="1"/>
  <c r="AJ1355" i="1"/>
  <c r="AK1355" i="1"/>
  <c r="AL1355" i="1"/>
  <c r="AM1355" i="1"/>
  <c r="AN1355" i="1"/>
  <c r="AO1355" i="1"/>
  <c r="AP1355" i="1" s="1"/>
  <c r="AQ1355" i="1"/>
  <c r="AD1356" i="1"/>
  <c r="AE1356" i="1"/>
  <c r="AF1356" i="1"/>
  <c r="AG1356" i="1"/>
  <c r="AH1356" i="1"/>
  <c r="AI1356" i="1"/>
  <c r="AJ1356" i="1"/>
  <c r="AK1356" i="1"/>
  <c r="AL1356" i="1"/>
  <c r="AM1356" i="1"/>
  <c r="AN1356" i="1"/>
  <c r="AO1356" i="1"/>
  <c r="AP1356" i="1" s="1"/>
  <c r="AQ1356" i="1"/>
  <c r="AD1357" i="1"/>
  <c r="AE1357" i="1"/>
  <c r="AF1357" i="1"/>
  <c r="AG1357" i="1"/>
  <c r="AH1357" i="1"/>
  <c r="AI1357" i="1"/>
  <c r="AJ1357" i="1"/>
  <c r="AK1357" i="1"/>
  <c r="AL1357" i="1"/>
  <c r="AM1357" i="1"/>
  <c r="AN1357" i="1"/>
  <c r="AO1357" i="1"/>
  <c r="AP1357" i="1" s="1"/>
  <c r="AQ1357" i="1"/>
  <c r="AD1358" i="1"/>
  <c r="AE1358" i="1"/>
  <c r="AF1358" i="1"/>
  <c r="AG1358" i="1"/>
  <c r="AH1358" i="1"/>
  <c r="AI1358" i="1"/>
  <c r="AJ1358" i="1"/>
  <c r="AK1358" i="1"/>
  <c r="AL1358" i="1"/>
  <c r="AM1358" i="1"/>
  <c r="AN1358" i="1"/>
  <c r="AO1358" i="1"/>
  <c r="AP1358" i="1" s="1"/>
  <c r="AQ1358" i="1"/>
  <c r="AD1359" i="1"/>
  <c r="AE1359" i="1"/>
  <c r="AF1359" i="1"/>
  <c r="AG1359" i="1"/>
  <c r="AH1359" i="1"/>
  <c r="AI1359" i="1"/>
  <c r="AJ1359" i="1"/>
  <c r="AK1359" i="1"/>
  <c r="AL1359" i="1"/>
  <c r="AM1359" i="1"/>
  <c r="AN1359" i="1"/>
  <c r="AO1359" i="1"/>
  <c r="AP1359" i="1" s="1"/>
  <c r="AQ1359" i="1"/>
  <c r="AD1360" i="1"/>
  <c r="AE1360" i="1"/>
  <c r="AF1360" i="1"/>
  <c r="AG1360" i="1"/>
  <c r="AH1360" i="1"/>
  <c r="AI1360" i="1"/>
  <c r="AJ1360" i="1"/>
  <c r="AK1360" i="1"/>
  <c r="AL1360" i="1"/>
  <c r="AM1360" i="1"/>
  <c r="AN1360" i="1"/>
  <c r="AO1360" i="1"/>
  <c r="AP1360" i="1" s="1"/>
  <c r="AQ1360" i="1"/>
  <c r="AD1361" i="1"/>
  <c r="AE1361" i="1"/>
  <c r="AF1361" i="1"/>
  <c r="AG1361" i="1"/>
  <c r="AH1361" i="1"/>
  <c r="AI1361" i="1"/>
  <c r="AJ1361" i="1"/>
  <c r="AK1361" i="1"/>
  <c r="AL1361" i="1"/>
  <c r="AM1361" i="1"/>
  <c r="AN1361" i="1"/>
  <c r="AO1361" i="1"/>
  <c r="AP1361" i="1" s="1"/>
  <c r="AQ1361" i="1"/>
  <c r="AD1362" i="1"/>
  <c r="AE1362" i="1"/>
  <c r="AF1362" i="1"/>
  <c r="AG1362" i="1"/>
  <c r="AH1362" i="1"/>
  <c r="AI1362" i="1"/>
  <c r="AJ1362" i="1"/>
  <c r="AK1362" i="1"/>
  <c r="AL1362" i="1"/>
  <c r="AM1362" i="1"/>
  <c r="AN1362" i="1"/>
  <c r="AO1362" i="1"/>
  <c r="AP1362" i="1" s="1"/>
  <c r="AQ1362" i="1"/>
  <c r="AD1363" i="1"/>
  <c r="AE1363" i="1"/>
  <c r="AF1363" i="1"/>
  <c r="AG1363" i="1"/>
  <c r="AH1363" i="1"/>
  <c r="AI1363" i="1"/>
  <c r="AJ1363" i="1"/>
  <c r="AK1363" i="1"/>
  <c r="AL1363" i="1"/>
  <c r="AM1363" i="1"/>
  <c r="AN1363" i="1"/>
  <c r="AO1363" i="1"/>
  <c r="AP1363" i="1" s="1"/>
  <c r="AQ1363" i="1"/>
  <c r="AD1364" i="1"/>
  <c r="AE1364" i="1"/>
  <c r="AF1364" i="1"/>
  <c r="AG1364" i="1"/>
  <c r="AH1364" i="1"/>
  <c r="AI1364" i="1"/>
  <c r="AJ1364" i="1"/>
  <c r="AK1364" i="1"/>
  <c r="AL1364" i="1"/>
  <c r="AM1364" i="1"/>
  <c r="AN1364" i="1"/>
  <c r="AO1364" i="1"/>
  <c r="AP1364" i="1" s="1"/>
  <c r="AQ1364" i="1"/>
  <c r="AD1365" i="1"/>
  <c r="AE1365" i="1"/>
  <c r="AF1365" i="1"/>
  <c r="AG1365" i="1"/>
  <c r="AH1365" i="1"/>
  <c r="AI1365" i="1"/>
  <c r="AJ1365" i="1"/>
  <c r="AK1365" i="1"/>
  <c r="AL1365" i="1"/>
  <c r="AM1365" i="1"/>
  <c r="AN1365" i="1"/>
  <c r="AO1365" i="1"/>
  <c r="AP1365" i="1" s="1"/>
  <c r="AQ1365" i="1"/>
  <c r="AD1366" i="1"/>
  <c r="AE1366" i="1"/>
  <c r="AF1366" i="1"/>
  <c r="AG1366" i="1"/>
  <c r="AH1366" i="1"/>
  <c r="AI1366" i="1"/>
  <c r="AJ1366" i="1"/>
  <c r="AK1366" i="1"/>
  <c r="AL1366" i="1"/>
  <c r="AM1366" i="1"/>
  <c r="AN1366" i="1"/>
  <c r="AO1366" i="1"/>
  <c r="AP1366" i="1" s="1"/>
  <c r="AQ1366" i="1"/>
  <c r="AD1367" i="1"/>
  <c r="AE1367" i="1"/>
  <c r="AF1367" i="1"/>
  <c r="AG1367" i="1"/>
  <c r="AH1367" i="1"/>
  <c r="AI1367" i="1"/>
  <c r="AJ1367" i="1"/>
  <c r="AK1367" i="1"/>
  <c r="AL1367" i="1"/>
  <c r="AM1367" i="1"/>
  <c r="AN1367" i="1"/>
  <c r="AO1367" i="1"/>
  <c r="AP1367" i="1" s="1"/>
  <c r="AQ1367" i="1"/>
  <c r="AD1368" i="1"/>
  <c r="AE1368" i="1"/>
  <c r="AF1368" i="1"/>
  <c r="AG1368" i="1"/>
  <c r="AH1368" i="1"/>
  <c r="AI1368" i="1"/>
  <c r="AJ1368" i="1"/>
  <c r="AK1368" i="1"/>
  <c r="AL1368" i="1"/>
  <c r="AM1368" i="1"/>
  <c r="AN1368" i="1"/>
  <c r="AO1368" i="1"/>
  <c r="AP1368" i="1" s="1"/>
  <c r="AQ1368" i="1"/>
  <c r="AD1369" i="1"/>
  <c r="AE1369" i="1"/>
  <c r="AF1369" i="1"/>
  <c r="AG1369" i="1"/>
  <c r="AH1369" i="1"/>
  <c r="AI1369" i="1"/>
  <c r="AJ1369" i="1"/>
  <c r="AK1369" i="1"/>
  <c r="AL1369" i="1"/>
  <c r="AM1369" i="1"/>
  <c r="AN1369" i="1"/>
  <c r="AO1369" i="1"/>
  <c r="AP1369" i="1" s="1"/>
  <c r="AQ1369" i="1"/>
  <c r="AD1370" i="1"/>
  <c r="AE1370" i="1"/>
  <c r="AF1370" i="1"/>
  <c r="AG1370" i="1"/>
  <c r="AH1370" i="1"/>
  <c r="AI1370" i="1"/>
  <c r="AJ1370" i="1"/>
  <c r="AK1370" i="1"/>
  <c r="AL1370" i="1"/>
  <c r="AM1370" i="1"/>
  <c r="AN1370" i="1"/>
  <c r="AO1370" i="1"/>
  <c r="AP1370" i="1" s="1"/>
  <c r="AQ1370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AP1371" i="1" s="1"/>
  <c r="AQ1371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AP1372" i="1" s="1"/>
  <c r="AQ1372" i="1"/>
  <c r="AD1373" i="1"/>
  <c r="AE1373" i="1"/>
  <c r="AF1373" i="1"/>
  <c r="AG1373" i="1"/>
  <c r="AH1373" i="1"/>
  <c r="AI1373" i="1"/>
  <c r="AJ1373" i="1"/>
  <c r="AK1373" i="1"/>
  <c r="AL1373" i="1"/>
  <c r="AM1373" i="1"/>
  <c r="AN1373" i="1"/>
  <c r="AO1373" i="1"/>
  <c r="AP1373" i="1" s="1"/>
  <c r="AQ1373" i="1"/>
  <c r="AD1374" i="1"/>
  <c r="AE1374" i="1"/>
  <c r="AF1374" i="1"/>
  <c r="AG1374" i="1"/>
  <c r="AH1374" i="1"/>
  <c r="AI1374" i="1"/>
  <c r="AJ1374" i="1"/>
  <c r="AK1374" i="1"/>
  <c r="AL1374" i="1"/>
  <c r="AM1374" i="1"/>
  <c r="AN1374" i="1"/>
  <c r="AO1374" i="1"/>
  <c r="AP1374" i="1" s="1"/>
  <c r="AQ1374" i="1"/>
  <c r="AD1375" i="1"/>
  <c r="AE1375" i="1"/>
  <c r="AF1375" i="1"/>
  <c r="AG1375" i="1"/>
  <c r="AH1375" i="1"/>
  <c r="AI1375" i="1"/>
  <c r="AJ1375" i="1"/>
  <c r="AK1375" i="1"/>
  <c r="AL1375" i="1"/>
  <c r="AM1375" i="1"/>
  <c r="AN1375" i="1"/>
  <c r="AO1375" i="1"/>
  <c r="AP1375" i="1" s="1"/>
  <c r="AQ1375" i="1"/>
  <c r="AD1376" i="1"/>
  <c r="AE1376" i="1"/>
  <c r="AF1376" i="1"/>
  <c r="AG1376" i="1"/>
  <c r="AH1376" i="1"/>
  <c r="AI1376" i="1"/>
  <c r="AJ1376" i="1"/>
  <c r="AK1376" i="1"/>
  <c r="AL1376" i="1"/>
  <c r="AM1376" i="1"/>
  <c r="AN1376" i="1"/>
  <c r="AO1376" i="1"/>
  <c r="AP1376" i="1" s="1"/>
  <c r="AQ1376" i="1"/>
  <c r="AD1377" i="1"/>
  <c r="AE1377" i="1"/>
  <c r="AF1377" i="1"/>
  <c r="AG1377" i="1"/>
  <c r="AH1377" i="1"/>
  <c r="AI1377" i="1"/>
  <c r="AJ1377" i="1"/>
  <c r="AK1377" i="1"/>
  <c r="AL1377" i="1"/>
  <c r="AM1377" i="1"/>
  <c r="AN1377" i="1"/>
  <c r="AO1377" i="1"/>
  <c r="AP1377" i="1" s="1"/>
  <c r="AQ1377" i="1"/>
  <c r="AD1378" i="1"/>
  <c r="AE1378" i="1"/>
  <c r="AF1378" i="1"/>
  <c r="AG1378" i="1"/>
  <c r="AH1378" i="1"/>
  <c r="AI1378" i="1"/>
  <c r="AJ1378" i="1"/>
  <c r="AK1378" i="1"/>
  <c r="AL1378" i="1"/>
  <c r="AM1378" i="1"/>
  <c r="AN1378" i="1"/>
  <c r="AO1378" i="1"/>
  <c r="AP1378" i="1" s="1"/>
  <c r="AQ1378" i="1"/>
  <c r="AD1379" i="1"/>
  <c r="AE1379" i="1"/>
  <c r="AF1379" i="1"/>
  <c r="AG1379" i="1"/>
  <c r="AH1379" i="1"/>
  <c r="AI1379" i="1"/>
  <c r="AJ1379" i="1"/>
  <c r="AK1379" i="1"/>
  <c r="AL1379" i="1"/>
  <c r="AM1379" i="1"/>
  <c r="AN1379" i="1"/>
  <c r="AO1379" i="1"/>
  <c r="AP1379" i="1" s="1"/>
  <c r="AQ1379" i="1"/>
  <c r="AD1380" i="1"/>
  <c r="AE1380" i="1"/>
  <c r="AF1380" i="1"/>
  <c r="AG1380" i="1"/>
  <c r="AH1380" i="1"/>
  <c r="AI1380" i="1"/>
  <c r="AJ1380" i="1"/>
  <c r="AK1380" i="1"/>
  <c r="AL1380" i="1"/>
  <c r="AM1380" i="1"/>
  <c r="AN1380" i="1"/>
  <c r="AO1380" i="1"/>
  <c r="AP1380" i="1" s="1"/>
  <c r="AQ1380" i="1"/>
  <c r="AD1381" i="1"/>
  <c r="AE1381" i="1"/>
  <c r="AF1381" i="1"/>
  <c r="AG1381" i="1"/>
  <c r="AH1381" i="1"/>
  <c r="AI1381" i="1"/>
  <c r="AJ1381" i="1"/>
  <c r="AK1381" i="1"/>
  <c r="AL1381" i="1"/>
  <c r="AM1381" i="1"/>
  <c r="AN1381" i="1"/>
  <c r="AO1381" i="1"/>
  <c r="AP1381" i="1" s="1"/>
  <c r="AQ1381" i="1"/>
  <c r="AD1382" i="1"/>
  <c r="AE1382" i="1"/>
  <c r="AF1382" i="1"/>
  <c r="AG1382" i="1"/>
  <c r="AH1382" i="1"/>
  <c r="AI1382" i="1"/>
  <c r="AJ1382" i="1"/>
  <c r="AK1382" i="1"/>
  <c r="AL1382" i="1"/>
  <c r="AM1382" i="1"/>
  <c r="AN1382" i="1"/>
  <c r="AO1382" i="1"/>
  <c r="AP1382" i="1" s="1"/>
  <c r="AQ1382" i="1"/>
  <c r="AD1383" i="1"/>
  <c r="AE1383" i="1"/>
  <c r="AF1383" i="1"/>
  <c r="AG1383" i="1"/>
  <c r="AH1383" i="1"/>
  <c r="AI1383" i="1"/>
  <c r="AJ1383" i="1"/>
  <c r="AK1383" i="1"/>
  <c r="AL1383" i="1"/>
  <c r="AM1383" i="1"/>
  <c r="AN1383" i="1"/>
  <c r="AO1383" i="1"/>
  <c r="AP1383" i="1" s="1"/>
  <c r="AQ1383" i="1"/>
  <c r="AD1384" i="1"/>
  <c r="AE1384" i="1"/>
  <c r="AF1384" i="1"/>
  <c r="AG1384" i="1"/>
  <c r="AH1384" i="1"/>
  <c r="AI1384" i="1"/>
  <c r="AJ1384" i="1"/>
  <c r="AK1384" i="1"/>
  <c r="AL1384" i="1"/>
  <c r="AM1384" i="1"/>
  <c r="AN1384" i="1"/>
  <c r="AO1384" i="1"/>
  <c r="AP1384" i="1" s="1"/>
  <c r="AQ1384" i="1"/>
  <c r="AD1385" i="1"/>
  <c r="AE1385" i="1"/>
  <c r="AF1385" i="1"/>
  <c r="AG1385" i="1"/>
  <c r="AH1385" i="1"/>
  <c r="AI1385" i="1"/>
  <c r="AJ1385" i="1"/>
  <c r="AK1385" i="1"/>
  <c r="AL1385" i="1"/>
  <c r="AM1385" i="1"/>
  <c r="AN1385" i="1"/>
  <c r="AO1385" i="1"/>
  <c r="AP1385" i="1" s="1"/>
  <c r="AQ1385" i="1"/>
  <c r="AD1386" i="1"/>
  <c r="AE1386" i="1"/>
  <c r="AF1386" i="1"/>
  <c r="AG1386" i="1"/>
  <c r="AH1386" i="1"/>
  <c r="AI1386" i="1"/>
  <c r="AJ1386" i="1"/>
  <c r="AK1386" i="1"/>
  <c r="AL1386" i="1"/>
  <c r="AM1386" i="1"/>
  <c r="AN1386" i="1"/>
  <c r="AO1386" i="1"/>
  <c r="AP1386" i="1" s="1"/>
  <c r="AQ1386" i="1"/>
  <c r="AD1387" i="1"/>
  <c r="AE1387" i="1"/>
  <c r="AF1387" i="1"/>
  <c r="AG1387" i="1"/>
  <c r="AH1387" i="1"/>
  <c r="AI1387" i="1"/>
  <c r="AJ1387" i="1"/>
  <c r="AK1387" i="1"/>
  <c r="AL1387" i="1"/>
  <c r="AM1387" i="1"/>
  <c r="AN1387" i="1"/>
  <c r="AO1387" i="1"/>
  <c r="AP1387" i="1" s="1"/>
  <c r="AQ1387" i="1"/>
  <c r="AD1388" i="1"/>
  <c r="AE1388" i="1"/>
  <c r="AF1388" i="1"/>
  <c r="AG1388" i="1"/>
  <c r="AH1388" i="1"/>
  <c r="AI1388" i="1"/>
  <c r="AJ1388" i="1"/>
  <c r="AK1388" i="1"/>
  <c r="AL1388" i="1"/>
  <c r="AM1388" i="1"/>
  <c r="AN1388" i="1"/>
  <c r="AO1388" i="1"/>
  <c r="AP1388" i="1" s="1"/>
  <c r="AQ1388" i="1"/>
  <c r="AD1389" i="1"/>
  <c r="AE1389" i="1"/>
  <c r="AF1389" i="1"/>
  <c r="AG1389" i="1"/>
  <c r="AH1389" i="1"/>
  <c r="AI1389" i="1"/>
  <c r="AJ1389" i="1"/>
  <c r="AK1389" i="1"/>
  <c r="AL1389" i="1"/>
  <c r="AM1389" i="1"/>
  <c r="AN1389" i="1"/>
  <c r="AO1389" i="1"/>
  <c r="AP1389" i="1" s="1"/>
  <c r="AQ1389" i="1"/>
  <c r="AD1390" i="1"/>
  <c r="AE1390" i="1"/>
  <c r="AF1390" i="1"/>
  <c r="AG1390" i="1"/>
  <c r="AH1390" i="1"/>
  <c r="AI1390" i="1"/>
  <c r="AJ1390" i="1"/>
  <c r="AK1390" i="1"/>
  <c r="AL1390" i="1"/>
  <c r="AM1390" i="1"/>
  <c r="AN1390" i="1"/>
  <c r="AO1390" i="1"/>
  <c r="AP1390" i="1" s="1"/>
  <c r="AQ1390" i="1"/>
  <c r="AD1391" i="1"/>
  <c r="AE1391" i="1"/>
  <c r="AF1391" i="1"/>
  <c r="AG1391" i="1"/>
  <c r="AH1391" i="1"/>
  <c r="AI1391" i="1"/>
  <c r="AJ1391" i="1"/>
  <c r="AK1391" i="1"/>
  <c r="AL1391" i="1"/>
  <c r="AM1391" i="1"/>
  <c r="AN1391" i="1"/>
  <c r="AO1391" i="1"/>
  <c r="AP1391" i="1" s="1"/>
  <c r="AQ1391" i="1"/>
  <c r="AD1392" i="1"/>
  <c r="AE1392" i="1"/>
  <c r="AF1392" i="1"/>
  <c r="AG1392" i="1"/>
  <c r="AH1392" i="1"/>
  <c r="AI1392" i="1"/>
  <c r="AJ1392" i="1"/>
  <c r="AK1392" i="1"/>
  <c r="AL1392" i="1"/>
  <c r="AM1392" i="1"/>
  <c r="AN1392" i="1"/>
  <c r="AO1392" i="1"/>
  <c r="AP1392" i="1" s="1"/>
  <c r="AQ1392" i="1"/>
  <c r="AD1393" i="1"/>
  <c r="AE1393" i="1"/>
  <c r="AF1393" i="1"/>
  <c r="AG1393" i="1"/>
  <c r="AH1393" i="1"/>
  <c r="AI1393" i="1"/>
  <c r="AJ1393" i="1"/>
  <c r="AK1393" i="1"/>
  <c r="AL1393" i="1"/>
  <c r="AM1393" i="1"/>
  <c r="AN1393" i="1"/>
  <c r="AO1393" i="1"/>
  <c r="AP1393" i="1" s="1"/>
  <c r="AQ1393" i="1"/>
  <c r="AD1394" i="1"/>
  <c r="AE1394" i="1"/>
  <c r="AF1394" i="1"/>
  <c r="AG1394" i="1"/>
  <c r="AH1394" i="1"/>
  <c r="AI1394" i="1"/>
  <c r="AJ1394" i="1"/>
  <c r="AK1394" i="1"/>
  <c r="AL1394" i="1"/>
  <c r="AM1394" i="1"/>
  <c r="AN1394" i="1"/>
  <c r="AO1394" i="1"/>
  <c r="AP1394" i="1" s="1"/>
  <c r="AQ1394" i="1"/>
  <c r="AD1395" i="1"/>
  <c r="AE1395" i="1"/>
  <c r="AF1395" i="1"/>
  <c r="AG1395" i="1"/>
  <c r="AH1395" i="1"/>
  <c r="AI1395" i="1"/>
  <c r="AJ1395" i="1"/>
  <c r="AK1395" i="1"/>
  <c r="AL1395" i="1"/>
  <c r="AM1395" i="1"/>
  <c r="AN1395" i="1"/>
  <c r="AO1395" i="1"/>
  <c r="AP1395" i="1" s="1"/>
  <c r="AQ1395" i="1"/>
  <c r="AD1396" i="1"/>
  <c r="AE1396" i="1"/>
  <c r="AF1396" i="1"/>
  <c r="AG1396" i="1"/>
  <c r="AH1396" i="1"/>
  <c r="AI1396" i="1"/>
  <c r="AJ1396" i="1"/>
  <c r="AK1396" i="1"/>
  <c r="AL1396" i="1"/>
  <c r="AM1396" i="1"/>
  <c r="AN1396" i="1"/>
  <c r="AO1396" i="1"/>
  <c r="AP1396" i="1" s="1"/>
  <c r="AQ1396" i="1"/>
  <c r="AD1397" i="1"/>
  <c r="AE1397" i="1"/>
  <c r="AF1397" i="1"/>
  <c r="AG1397" i="1"/>
  <c r="AH1397" i="1"/>
  <c r="AI1397" i="1"/>
  <c r="AJ1397" i="1"/>
  <c r="AK1397" i="1"/>
  <c r="AL1397" i="1"/>
  <c r="AM1397" i="1"/>
  <c r="AN1397" i="1"/>
  <c r="AO1397" i="1"/>
  <c r="AP1397" i="1" s="1"/>
  <c r="AQ1397" i="1"/>
  <c r="AD1398" i="1"/>
  <c r="AE1398" i="1"/>
  <c r="AF1398" i="1"/>
  <c r="AG1398" i="1"/>
  <c r="AH1398" i="1"/>
  <c r="AI1398" i="1"/>
  <c r="AJ1398" i="1"/>
  <c r="AK1398" i="1"/>
  <c r="AL1398" i="1"/>
  <c r="AM1398" i="1"/>
  <c r="AN1398" i="1"/>
  <c r="AO1398" i="1"/>
  <c r="AP1398" i="1" s="1"/>
  <c r="AQ1398" i="1"/>
  <c r="AD1399" i="1"/>
  <c r="AE1399" i="1"/>
  <c r="AF1399" i="1"/>
  <c r="AG1399" i="1"/>
  <c r="AH1399" i="1"/>
  <c r="AI1399" i="1"/>
  <c r="AJ1399" i="1"/>
  <c r="AK1399" i="1"/>
  <c r="AL1399" i="1"/>
  <c r="AM1399" i="1"/>
  <c r="AN1399" i="1"/>
  <c r="AO1399" i="1"/>
  <c r="AP1399" i="1" s="1"/>
  <c r="AQ1399" i="1"/>
  <c r="AD1400" i="1"/>
  <c r="AE1400" i="1"/>
  <c r="AF1400" i="1"/>
  <c r="AG1400" i="1"/>
  <c r="AH1400" i="1"/>
  <c r="AI1400" i="1"/>
  <c r="AJ1400" i="1"/>
  <c r="AK1400" i="1"/>
  <c r="AL1400" i="1"/>
  <c r="AM1400" i="1"/>
  <c r="AN1400" i="1"/>
  <c r="AO1400" i="1"/>
  <c r="AP1400" i="1" s="1"/>
  <c r="AQ1400" i="1"/>
  <c r="AD1401" i="1"/>
  <c r="AE1401" i="1"/>
  <c r="AF1401" i="1"/>
  <c r="AG1401" i="1"/>
  <c r="AH1401" i="1"/>
  <c r="AI1401" i="1"/>
  <c r="AJ1401" i="1"/>
  <c r="AK1401" i="1"/>
  <c r="AL1401" i="1"/>
  <c r="AM1401" i="1"/>
  <c r="AN1401" i="1"/>
  <c r="AO1401" i="1"/>
  <c r="AP1401" i="1" s="1"/>
  <c r="AQ1401" i="1"/>
  <c r="AD1402" i="1"/>
  <c r="AE1402" i="1"/>
  <c r="AF1402" i="1"/>
  <c r="AG1402" i="1"/>
  <c r="AH1402" i="1"/>
  <c r="AI1402" i="1"/>
  <c r="AJ1402" i="1"/>
  <c r="AK1402" i="1"/>
  <c r="AL1402" i="1"/>
  <c r="AM1402" i="1"/>
  <c r="AN1402" i="1"/>
  <c r="AO1402" i="1"/>
  <c r="AP1402" i="1" s="1"/>
  <c r="AQ1402" i="1"/>
  <c r="AD1403" i="1"/>
  <c r="AE1403" i="1"/>
  <c r="AF1403" i="1"/>
  <c r="AG1403" i="1"/>
  <c r="AH1403" i="1"/>
  <c r="AI1403" i="1"/>
  <c r="AJ1403" i="1"/>
  <c r="AK1403" i="1"/>
  <c r="AL1403" i="1"/>
  <c r="AM1403" i="1"/>
  <c r="AN1403" i="1"/>
  <c r="AO1403" i="1"/>
  <c r="AP1403" i="1" s="1"/>
  <c r="AQ1403" i="1"/>
  <c r="AD1404" i="1"/>
  <c r="AE1404" i="1"/>
  <c r="AF1404" i="1"/>
  <c r="AG1404" i="1"/>
  <c r="AH1404" i="1"/>
  <c r="AI1404" i="1"/>
  <c r="AJ1404" i="1"/>
  <c r="AK1404" i="1"/>
  <c r="AL1404" i="1"/>
  <c r="AM1404" i="1"/>
  <c r="AN1404" i="1"/>
  <c r="AO1404" i="1"/>
  <c r="AP1404" i="1" s="1"/>
  <c r="AQ1404" i="1"/>
  <c r="AD1405" i="1"/>
  <c r="AE1405" i="1"/>
  <c r="AF1405" i="1"/>
  <c r="AG1405" i="1"/>
  <c r="AH1405" i="1"/>
  <c r="AI1405" i="1"/>
  <c r="AJ1405" i="1"/>
  <c r="AK1405" i="1"/>
  <c r="AL1405" i="1"/>
  <c r="AM1405" i="1"/>
  <c r="AN1405" i="1"/>
  <c r="AO1405" i="1"/>
  <c r="AP1405" i="1" s="1"/>
  <c r="AQ1405" i="1"/>
  <c r="AD1406" i="1"/>
  <c r="AE1406" i="1"/>
  <c r="AF1406" i="1"/>
  <c r="AG1406" i="1"/>
  <c r="AH1406" i="1"/>
  <c r="AI1406" i="1"/>
  <c r="AJ1406" i="1"/>
  <c r="AK1406" i="1"/>
  <c r="AL1406" i="1"/>
  <c r="AM1406" i="1"/>
  <c r="AN1406" i="1"/>
  <c r="AO1406" i="1"/>
  <c r="AP1406" i="1" s="1"/>
  <c r="AQ1406" i="1"/>
  <c r="AD1407" i="1"/>
  <c r="AE1407" i="1"/>
  <c r="AF1407" i="1"/>
  <c r="AG1407" i="1"/>
  <c r="AH1407" i="1"/>
  <c r="AI1407" i="1"/>
  <c r="AJ1407" i="1"/>
  <c r="AK1407" i="1"/>
  <c r="AL1407" i="1"/>
  <c r="AM1407" i="1"/>
  <c r="AN1407" i="1"/>
  <c r="AO1407" i="1"/>
  <c r="AP1407" i="1" s="1"/>
  <c r="AQ1407" i="1"/>
  <c r="AD1408" i="1"/>
  <c r="AE1408" i="1"/>
  <c r="AF1408" i="1"/>
  <c r="AG1408" i="1"/>
  <c r="AH1408" i="1"/>
  <c r="AI1408" i="1"/>
  <c r="AJ1408" i="1"/>
  <c r="AK1408" i="1"/>
  <c r="AL1408" i="1"/>
  <c r="AM1408" i="1"/>
  <c r="AN1408" i="1"/>
  <c r="AO1408" i="1"/>
  <c r="AP1408" i="1" s="1"/>
  <c r="AQ1408" i="1"/>
  <c r="AD1409" i="1"/>
  <c r="AE1409" i="1"/>
  <c r="AF1409" i="1"/>
  <c r="AG1409" i="1"/>
  <c r="AH1409" i="1"/>
  <c r="AI1409" i="1"/>
  <c r="AJ1409" i="1"/>
  <c r="AK1409" i="1"/>
  <c r="AL1409" i="1"/>
  <c r="AM1409" i="1"/>
  <c r="AN1409" i="1"/>
  <c r="AO1409" i="1"/>
  <c r="AP1409" i="1" s="1"/>
  <c r="AQ1409" i="1"/>
  <c r="AD1410" i="1"/>
  <c r="AE1410" i="1"/>
  <c r="AF1410" i="1"/>
  <c r="AG1410" i="1"/>
  <c r="AH1410" i="1"/>
  <c r="AI1410" i="1"/>
  <c r="AJ1410" i="1"/>
  <c r="AK1410" i="1"/>
  <c r="AL1410" i="1"/>
  <c r="AM1410" i="1"/>
  <c r="AN1410" i="1"/>
  <c r="AO1410" i="1"/>
  <c r="AP1410" i="1" s="1"/>
  <c r="AQ1410" i="1"/>
  <c r="AD1411" i="1"/>
  <c r="AE1411" i="1"/>
  <c r="AF1411" i="1"/>
  <c r="AG1411" i="1"/>
  <c r="AH1411" i="1"/>
  <c r="AI1411" i="1"/>
  <c r="AJ1411" i="1"/>
  <c r="AK1411" i="1"/>
  <c r="AL1411" i="1"/>
  <c r="AM1411" i="1"/>
  <c r="AN1411" i="1"/>
  <c r="AO1411" i="1"/>
  <c r="AP1411" i="1" s="1"/>
  <c r="AQ1411" i="1"/>
  <c r="AD1412" i="1"/>
  <c r="AE1412" i="1"/>
  <c r="AF1412" i="1"/>
  <c r="AG1412" i="1"/>
  <c r="AH1412" i="1"/>
  <c r="AI1412" i="1"/>
  <c r="AJ1412" i="1"/>
  <c r="AK1412" i="1"/>
  <c r="AL1412" i="1"/>
  <c r="AM1412" i="1"/>
  <c r="AN1412" i="1"/>
  <c r="AO1412" i="1"/>
  <c r="AP1412" i="1" s="1"/>
  <c r="AQ1412" i="1"/>
  <c r="AD1413" i="1"/>
  <c r="AE1413" i="1"/>
  <c r="AF1413" i="1"/>
  <c r="AG1413" i="1"/>
  <c r="AH1413" i="1"/>
  <c r="AI1413" i="1"/>
  <c r="AJ1413" i="1"/>
  <c r="AK1413" i="1"/>
  <c r="AL1413" i="1"/>
  <c r="AM1413" i="1"/>
  <c r="AN1413" i="1"/>
  <c r="AO1413" i="1"/>
  <c r="AP1413" i="1" s="1"/>
  <c r="AQ1413" i="1"/>
  <c r="AD1414" i="1"/>
  <c r="AE1414" i="1"/>
  <c r="AF1414" i="1"/>
  <c r="AG1414" i="1"/>
  <c r="AH1414" i="1"/>
  <c r="AI1414" i="1"/>
  <c r="AJ1414" i="1"/>
  <c r="AK1414" i="1"/>
  <c r="AL1414" i="1"/>
  <c r="AM1414" i="1"/>
  <c r="AN1414" i="1"/>
  <c r="AO1414" i="1"/>
  <c r="AP1414" i="1" s="1"/>
  <c r="AQ1414" i="1"/>
  <c r="AD1415" i="1"/>
  <c r="AE1415" i="1"/>
  <c r="AF1415" i="1"/>
  <c r="AG1415" i="1"/>
  <c r="AH1415" i="1"/>
  <c r="AI1415" i="1"/>
  <c r="AJ1415" i="1"/>
  <c r="AK1415" i="1"/>
  <c r="AL1415" i="1"/>
  <c r="AM1415" i="1"/>
  <c r="AN1415" i="1"/>
  <c r="AO1415" i="1"/>
  <c r="AP1415" i="1" s="1"/>
  <c r="AQ1415" i="1"/>
  <c r="AD1416" i="1"/>
  <c r="AE1416" i="1"/>
  <c r="AF1416" i="1"/>
  <c r="AG1416" i="1"/>
  <c r="AH1416" i="1"/>
  <c r="AI1416" i="1"/>
  <c r="AJ1416" i="1"/>
  <c r="AK1416" i="1"/>
  <c r="AL1416" i="1"/>
  <c r="AM1416" i="1"/>
  <c r="AN1416" i="1"/>
  <c r="AO1416" i="1"/>
  <c r="AP1416" i="1" s="1"/>
  <c r="AQ1416" i="1"/>
  <c r="AD1417" i="1"/>
  <c r="AE1417" i="1"/>
  <c r="AF1417" i="1"/>
  <c r="AG1417" i="1"/>
  <c r="AH1417" i="1"/>
  <c r="AI1417" i="1"/>
  <c r="AJ1417" i="1"/>
  <c r="AK1417" i="1"/>
  <c r="AL1417" i="1"/>
  <c r="AM1417" i="1"/>
  <c r="AN1417" i="1"/>
  <c r="AO1417" i="1"/>
  <c r="AP1417" i="1" s="1"/>
  <c r="AQ1417" i="1"/>
  <c r="AD1418" i="1"/>
  <c r="AE1418" i="1"/>
  <c r="AF1418" i="1"/>
  <c r="AG1418" i="1"/>
  <c r="AH1418" i="1"/>
  <c r="AI1418" i="1"/>
  <c r="AJ1418" i="1"/>
  <c r="AK1418" i="1"/>
  <c r="AL1418" i="1"/>
  <c r="AM1418" i="1"/>
  <c r="AN1418" i="1"/>
  <c r="AO1418" i="1"/>
  <c r="AP1418" i="1" s="1"/>
  <c r="AQ1418" i="1"/>
  <c r="AD1419" i="1"/>
  <c r="AE1419" i="1"/>
  <c r="AF1419" i="1"/>
  <c r="AG1419" i="1"/>
  <c r="AH1419" i="1"/>
  <c r="AI1419" i="1"/>
  <c r="AJ1419" i="1"/>
  <c r="AK1419" i="1"/>
  <c r="AL1419" i="1"/>
  <c r="AM1419" i="1"/>
  <c r="AN1419" i="1"/>
  <c r="AO1419" i="1"/>
  <c r="AP1419" i="1" s="1"/>
  <c r="AQ1419" i="1"/>
  <c r="AD1420" i="1"/>
  <c r="AE1420" i="1"/>
  <c r="AF1420" i="1"/>
  <c r="AG1420" i="1"/>
  <c r="AH1420" i="1"/>
  <c r="AI1420" i="1"/>
  <c r="AJ1420" i="1"/>
  <c r="AK1420" i="1"/>
  <c r="AL1420" i="1"/>
  <c r="AM1420" i="1"/>
  <c r="AN1420" i="1"/>
  <c r="AO1420" i="1"/>
  <c r="AP1420" i="1" s="1"/>
  <c r="AQ1420" i="1"/>
  <c r="AD1421" i="1"/>
  <c r="AE1421" i="1"/>
  <c r="AF1421" i="1"/>
  <c r="AG1421" i="1"/>
  <c r="AH1421" i="1"/>
  <c r="AI1421" i="1"/>
  <c r="AJ1421" i="1"/>
  <c r="AK1421" i="1"/>
  <c r="AL1421" i="1"/>
  <c r="AM1421" i="1"/>
  <c r="AN1421" i="1"/>
  <c r="AO1421" i="1"/>
  <c r="AP1421" i="1" s="1"/>
  <c r="AQ1421" i="1"/>
  <c r="AD1422" i="1"/>
  <c r="AE1422" i="1"/>
  <c r="AF1422" i="1"/>
  <c r="AG1422" i="1"/>
  <c r="AH1422" i="1"/>
  <c r="AI1422" i="1"/>
  <c r="AJ1422" i="1"/>
  <c r="AK1422" i="1"/>
  <c r="AL1422" i="1"/>
  <c r="AM1422" i="1"/>
  <c r="AN1422" i="1"/>
  <c r="AO1422" i="1"/>
  <c r="AP1422" i="1" s="1"/>
  <c r="AQ1422" i="1"/>
  <c r="AD1423" i="1"/>
  <c r="AE1423" i="1"/>
  <c r="AF1423" i="1"/>
  <c r="AG1423" i="1"/>
  <c r="AH1423" i="1"/>
  <c r="AI1423" i="1"/>
  <c r="AJ1423" i="1"/>
  <c r="AK1423" i="1"/>
  <c r="AL1423" i="1"/>
  <c r="AM1423" i="1"/>
  <c r="AN1423" i="1"/>
  <c r="AO1423" i="1"/>
  <c r="AP1423" i="1" s="1"/>
  <c r="AQ1423" i="1"/>
  <c r="AD1424" i="1"/>
  <c r="AE1424" i="1"/>
  <c r="AF1424" i="1"/>
  <c r="AG1424" i="1"/>
  <c r="AH1424" i="1"/>
  <c r="AI1424" i="1"/>
  <c r="AJ1424" i="1"/>
  <c r="AK1424" i="1"/>
  <c r="AL1424" i="1"/>
  <c r="AM1424" i="1"/>
  <c r="AN1424" i="1"/>
  <c r="AO1424" i="1"/>
  <c r="AP1424" i="1" s="1"/>
  <c r="AQ1424" i="1"/>
  <c r="AD1425" i="1"/>
  <c r="AE1425" i="1"/>
  <c r="AF1425" i="1"/>
  <c r="AG1425" i="1"/>
  <c r="AH1425" i="1"/>
  <c r="AI1425" i="1"/>
  <c r="AJ1425" i="1"/>
  <c r="AK1425" i="1"/>
  <c r="AL1425" i="1"/>
  <c r="AM1425" i="1"/>
  <c r="AN1425" i="1"/>
  <c r="AO1425" i="1"/>
  <c r="AP1425" i="1" s="1"/>
  <c r="AQ1425" i="1"/>
  <c r="AD1426" i="1"/>
  <c r="AE1426" i="1"/>
  <c r="AF1426" i="1"/>
  <c r="AG1426" i="1"/>
  <c r="AH1426" i="1"/>
  <c r="AI1426" i="1"/>
  <c r="AJ1426" i="1"/>
  <c r="AK1426" i="1"/>
  <c r="AL1426" i="1"/>
  <c r="AM1426" i="1"/>
  <c r="AN1426" i="1"/>
  <c r="AO1426" i="1"/>
  <c r="AP1426" i="1" s="1"/>
  <c r="AQ1426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AP1427" i="1" s="1"/>
  <c r="AQ1427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AP1428" i="1" s="1"/>
  <c r="AQ1428" i="1"/>
  <c r="AD1429" i="1"/>
  <c r="AE1429" i="1"/>
  <c r="AF1429" i="1"/>
  <c r="AG1429" i="1"/>
  <c r="AH1429" i="1"/>
  <c r="AI1429" i="1"/>
  <c r="AJ1429" i="1"/>
  <c r="AK1429" i="1"/>
  <c r="AL1429" i="1"/>
  <c r="AM1429" i="1"/>
  <c r="AN1429" i="1"/>
  <c r="AO1429" i="1"/>
  <c r="AP1429" i="1" s="1"/>
  <c r="AQ1429" i="1"/>
  <c r="AD1430" i="1"/>
  <c r="AE1430" i="1"/>
  <c r="AF1430" i="1"/>
  <c r="AG1430" i="1"/>
  <c r="AH1430" i="1"/>
  <c r="AI1430" i="1"/>
  <c r="AJ1430" i="1"/>
  <c r="AK1430" i="1"/>
  <c r="AL1430" i="1"/>
  <c r="AM1430" i="1"/>
  <c r="AN1430" i="1"/>
  <c r="AO1430" i="1"/>
  <c r="AP1430" i="1" s="1"/>
  <c r="AQ1430" i="1"/>
  <c r="AD1431" i="1"/>
  <c r="AE1431" i="1"/>
  <c r="AF1431" i="1"/>
  <c r="AG1431" i="1"/>
  <c r="AH1431" i="1"/>
  <c r="AI1431" i="1"/>
  <c r="AJ1431" i="1"/>
  <c r="AK1431" i="1"/>
  <c r="AL1431" i="1"/>
  <c r="AM1431" i="1"/>
  <c r="AN1431" i="1"/>
  <c r="AO1431" i="1"/>
  <c r="AP1431" i="1" s="1"/>
  <c r="AQ1431" i="1"/>
  <c r="AD1432" i="1"/>
  <c r="AE1432" i="1"/>
  <c r="AF1432" i="1"/>
  <c r="AG1432" i="1"/>
  <c r="AH1432" i="1"/>
  <c r="AI1432" i="1"/>
  <c r="AJ1432" i="1"/>
  <c r="AK1432" i="1"/>
  <c r="AL1432" i="1"/>
  <c r="AM1432" i="1"/>
  <c r="AN1432" i="1"/>
  <c r="AO1432" i="1"/>
  <c r="AP1432" i="1" s="1"/>
  <c r="AQ1432" i="1"/>
  <c r="AD1433" i="1"/>
  <c r="AE1433" i="1"/>
  <c r="AF1433" i="1"/>
  <c r="AG1433" i="1"/>
  <c r="AH1433" i="1"/>
  <c r="AI1433" i="1"/>
  <c r="AJ1433" i="1"/>
  <c r="AK1433" i="1"/>
  <c r="AL1433" i="1"/>
  <c r="AM1433" i="1"/>
  <c r="AN1433" i="1"/>
  <c r="AO1433" i="1"/>
  <c r="AP1433" i="1" s="1"/>
  <c r="AQ1433" i="1"/>
  <c r="AD1434" i="1"/>
  <c r="AE1434" i="1"/>
  <c r="AF1434" i="1"/>
  <c r="AG1434" i="1"/>
  <c r="AH1434" i="1"/>
  <c r="AI1434" i="1"/>
  <c r="AJ1434" i="1"/>
  <c r="AK1434" i="1"/>
  <c r="AL1434" i="1"/>
  <c r="AM1434" i="1"/>
  <c r="AN1434" i="1"/>
  <c r="AO1434" i="1"/>
  <c r="AP1434" i="1" s="1"/>
  <c r="AQ1434" i="1"/>
  <c r="AD1435" i="1"/>
  <c r="AE1435" i="1"/>
  <c r="AF1435" i="1"/>
  <c r="AG1435" i="1"/>
  <c r="AH1435" i="1"/>
  <c r="AI1435" i="1"/>
  <c r="AJ1435" i="1"/>
  <c r="AK1435" i="1"/>
  <c r="AL1435" i="1"/>
  <c r="AM1435" i="1"/>
  <c r="AN1435" i="1"/>
  <c r="AO1435" i="1"/>
  <c r="AP1435" i="1" s="1"/>
  <c r="AQ1435" i="1"/>
  <c r="AD1436" i="1"/>
  <c r="AE1436" i="1"/>
  <c r="AF1436" i="1"/>
  <c r="AG1436" i="1"/>
  <c r="AH1436" i="1"/>
  <c r="AI1436" i="1"/>
  <c r="AJ1436" i="1"/>
  <c r="AK1436" i="1"/>
  <c r="AL1436" i="1"/>
  <c r="AM1436" i="1"/>
  <c r="AN1436" i="1"/>
  <c r="AO1436" i="1"/>
  <c r="AP1436" i="1" s="1"/>
  <c r="AQ1436" i="1"/>
  <c r="AD1437" i="1"/>
  <c r="AE1437" i="1"/>
  <c r="AF1437" i="1"/>
  <c r="AG1437" i="1"/>
  <c r="AH1437" i="1"/>
  <c r="AI1437" i="1"/>
  <c r="AJ1437" i="1"/>
  <c r="AK1437" i="1"/>
  <c r="AL1437" i="1"/>
  <c r="AM1437" i="1"/>
  <c r="AN1437" i="1"/>
  <c r="AO1437" i="1"/>
  <c r="AP1437" i="1" s="1"/>
  <c r="AQ1437" i="1"/>
  <c r="AD1438" i="1"/>
  <c r="AE1438" i="1"/>
  <c r="AF1438" i="1"/>
  <c r="AG1438" i="1"/>
  <c r="AH1438" i="1"/>
  <c r="AI1438" i="1"/>
  <c r="AJ1438" i="1"/>
  <c r="AK1438" i="1"/>
  <c r="AL1438" i="1"/>
  <c r="AM1438" i="1"/>
  <c r="AN1438" i="1"/>
  <c r="AO1438" i="1"/>
  <c r="AP1438" i="1" s="1"/>
  <c r="AQ1438" i="1"/>
  <c r="AD1439" i="1"/>
  <c r="AE1439" i="1"/>
  <c r="AF1439" i="1"/>
  <c r="AG1439" i="1"/>
  <c r="AH1439" i="1"/>
  <c r="AI1439" i="1"/>
  <c r="AJ1439" i="1"/>
  <c r="AK1439" i="1"/>
  <c r="AL1439" i="1"/>
  <c r="AM1439" i="1"/>
  <c r="AN1439" i="1"/>
  <c r="AO1439" i="1"/>
  <c r="AP1439" i="1" s="1"/>
  <c r="AQ1439" i="1"/>
  <c r="AD1440" i="1"/>
  <c r="AE1440" i="1"/>
  <c r="AF1440" i="1"/>
  <c r="AG1440" i="1"/>
  <c r="AH1440" i="1"/>
  <c r="AI1440" i="1"/>
  <c r="AJ1440" i="1"/>
  <c r="AK1440" i="1"/>
  <c r="AL1440" i="1"/>
  <c r="AM1440" i="1"/>
  <c r="AN1440" i="1"/>
  <c r="AO1440" i="1"/>
  <c r="AP1440" i="1" s="1"/>
  <c r="AQ1440" i="1"/>
  <c r="AD1441" i="1"/>
  <c r="AE1441" i="1"/>
  <c r="AF1441" i="1"/>
  <c r="AG1441" i="1"/>
  <c r="AH1441" i="1"/>
  <c r="AI1441" i="1"/>
  <c r="AJ1441" i="1"/>
  <c r="AK1441" i="1"/>
  <c r="AL1441" i="1"/>
  <c r="AM1441" i="1"/>
  <c r="AN1441" i="1"/>
  <c r="AO1441" i="1"/>
  <c r="AP1441" i="1" s="1"/>
  <c r="AQ1441" i="1"/>
  <c r="AD1442" i="1"/>
  <c r="AE1442" i="1"/>
  <c r="AF1442" i="1"/>
  <c r="AG1442" i="1"/>
  <c r="AH1442" i="1"/>
  <c r="AI1442" i="1"/>
  <c r="AJ1442" i="1"/>
  <c r="AK1442" i="1"/>
  <c r="AL1442" i="1"/>
  <c r="AM1442" i="1"/>
  <c r="AN1442" i="1"/>
  <c r="AO1442" i="1"/>
  <c r="AP1442" i="1" s="1"/>
  <c r="AQ1442" i="1"/>
  <c r="AD1443" i="1"/>
  <c r="AE1443" i="1"/>
  <c r="AF1443" i="1"/>
  <c r="AG1443" i="1"/>
  <c r="AH1443" i="1"/>
  <c r="AI1443" i="1"/>
  <c r="AJ1443" i="1"/>
  <c r="AK1443" i="1"/>
  <c r="AL1443" i="1"/>
  <c r="AM1443" i="1"/>
  <c r="AN1443" i="1"/>
  <c r="AO1443" i="1"/>
  <c r="AP1443" i="1" s="1"/>
  <c r="AQ1443" i="1"/>
  <c r="AD1444" i="1"/>
  <c r="AE1444" i="1"/>
  <c r="AF1444" i="1"/>
  <c r="AG1444" i="1"/>
  <c r="AH1444" i="1"/>
  <c r="AI1444" i="1"/>
  <c r="AJ1444" i="1"/>
  <c r="AK1444" i="1"/>
  <c r="AL1444" i="1"/>
  <c r="AM1444" i="1"/>
  <c r="AN1444" i="1"/>
  <c r="AO1444" i="1"/>
  <c r="AP1444" i="1" s="1"/>
  <c r="AQ1444" i="1"/>
  <c r="AD1445" i="1"/>
  <c r="AE1445" i="1"/>
  <c r="AF1445" i="1"/>
  <c r="AG1445" i="1"/>
  <c r="AH1445" i="1"/>
  <c r="AI1445" i="1"/>
  <c r="AJ1445" i="1"/>
  <c r="AK1445" i="1"/>
  <c r="AL1445" i="1"/>
  <c r="AM1445" i="1"/>
  <c r="AN1445" i="1"/>
  <c r="AO1445" i="1"/>
  <c r="AP1445" i="1" s="1"/>
  <c r="AQ1445" i="1"/>
  <c r="AD1446" i="1"/>
  <c r="AE1446" i="1"/>
  <c r="AF1446" i="1"/>
  <c r="AG1446" i="1"/>
  <c r="AH1446" i="1"/>
  <c r="AI1446" i="1"/>
  <c r="AJ1446" i="1"/>
  <c r="AK1446" i="1"/>
  <c r="AL1446" i="1"/>
  <c r="AM1446" i="1"/>
  <c r="AN1446" i="1"/>
  <c r="AO1446" i="1"/>
  <c r="AP1446" i="1" s="1"/>
  <c r="AQ1446" i="1"/>
  <c r="AD1447" i="1"/>
  <c r="AE1447" i="1"/>
  <c r="AF1447" i="1"/>
  <c r="AG1447" i="1"/>
  <c r="AH1447" i="1"/>
  <c r="AI1447" i="1"/>
  <c r="AJ1447" i="1"/>
  <c r="AK1447" i="1"/>
  <c r="AL1447" i="1"/>
  <c r="AM1447" i="1"/>
  <c r="AN1447" i="1"/>
  <c r="AO1447" i="1"/>
  <c r="AP1447" i="1" s="1"/>
  <c r="AQ1447" i="1"/>
  <c r="AD1448" i="1"/>
  <c r="AE1448" i="1"/>
  <c r="AF1448" i="1"/>
  <c r="AG1448" i="1"/>
  <c r="AH1448" i="1"/>
  <c r="AI1448" i="1"/>
  <c r="AJ1448" i="1"/>
  <c r="AK1448" i="1"/>
  <c r="AL1448" i="1"/>
  <c r="AM1448" i="1"/>
  <c r="AN1448" i="1"/>
  <c r="AO1448" i="1"/>
  <c r="AP1448" i="1" s="1"/>
  <c r="AQ1448" i="1"/>
  <c r="AD1449" i="1"/>
  <c r="AE1449" i="1"/>
  <c r="AF1449" i="1"/>
  <c r="AG1449" i="1"/>
  <c r="AH1449" i="1"/>
  <c r="AI1449" i="1"/>
  <c r="AJ1449" i="1"/>
  <c r="AK1449" i="1"/>
  <c r="AL1449" i="1"/>
  <c r="AM1449" i="1"/>
  <c r="AN1449" i="1"/>
  <c r="AO1449" i="1"/>
  <c r="AP1449" i="1" s="1"/>
  <c r="AQ1449" i="1"/>
  <c r="AD1450" i="1"/>
  <c r="AE1450" i="1"/>
  <c r="AF1450" i="1"/>
  <c r="AG1450" i="1"/>
  <c r="AH1450" i="1"/>
  <c r="AI1450" i="1"/>
  <c r="AJ1450" i="1"/>
  <c r="AK1450" i="1"/>
  <c r="AL1450" i="1"/>
  <c r="AM1450" i="1"/>
  <c r="AN1450" i="1"/>
  <c r="AO1450" i="1"/>
  <c r="AP1450" i="1" s="1"/>
  <c r="AQ1450" i="1"/>
  <c r="AD1451" i="1"/>
  <c r="AE1451" i="1"/>
  <c r="AF1451" i="1"/>
  <c r="AG1451" i="1"/>
  <c r="AH1451" i="1"/>
  <c r="AI1451" i="1"/>
  <c r="AJ1451" i="1"/>
  <c r="AK1451" i="1"/>
  <c r="AL1451" i="1"/>
  <c r="AM1451" i="1"/>
  <c r="AN1451" i="1"/>
  <c r="AO1451" i="1"/>
  <c r="AP1451" i="1" s="1"/>
  <c r="AQ1451" i="1"/>
  <c r="AD1452" i="1"/>
  <c r="AE1452" i="1"/>
  <c r="AF1452" i="1"/>
  <c r="AG1452" i="1"/>
  <c r="AH1452" i="1"/>
  <c r="AI1452" i="1"/>
  <c r="AJ1452" i="1"/>
  <c r="AK1452" i="1"/>
  <c r="AL1452" i="1"/>
  <c r="AM1452" i="1"/>
  <c r="AN1452" i="1"/>
  <c r="AO1452" i="1"/>
  <c r="AP1452" i="1" s="1"/>
  <c r="AQ1452" i="1"/>
  <c r="AD1453" i="1"/>
  <c r="AE1453" i="1"/>
  <c r="AF1453" i="1"/>
  <c r="AG1453" i="1"/>
  <c r="AH1453" i="1"/>
  <c r="AI1453" i="1"/>
  <c r="AJ1453" i="1"/>
  <c r="AK1453" i="1"/>
  <c r="AL1453" i="1"/>
  <c r="AM1453" i="1"/>
  <c r="AN1453" i="1"/>
  <c r="AO1453" i="1"/>
  <c r="AP1453" i="1" s="1"/>
  <c r="AQ1453" i="1"/>
  <c r="AD1454" i="1"/>
  <c r="AE1454" i="1"/>
  <c r="AF1454" i="1"/>
  <c r="AG1454" i="1"/>
  <c r="AH1454" i="1"/>
  <c r="AI1454" i="1"/>
  <c r="AJ1454" i="1"/>
  <c r="AK1454" i="1"/>
  <c r="AL1454" i="1"/>
  <c r="AM1454" i="1"/>
  <c r="AN1454" i="1"/>
  <c r="AO1454" i="1"/>
  <c r="AP1454" i="1" s="1"/>
  <c r="AQ1454" i="1"/>
  <c r="AD1455" i="1"/>
  <c r="AE1455" i="1"/>
  <c r="AF1455" i="1"/>
  <c r="AG1455" i="1"/>
  <c r="AH1455" i="1"/>
  <c r="AI1455" i="1"/>
  <c r="AJ1455" i="1"/>
  <c r="AK1455" i="1"/>
  <c r="AL1455" i="1"/>
  <c r="AM1455" i="1"/>
  <c r="AN1455" i="1"/>
  <c r="AO1455" i="1"/>
  <c r="AP1455" i="1" s="1"/>
  <c r="AQ1455" i="1"/>
  <c r="AD1456" i="1"/>
  <c r="AE1456" i="1"/>
  <c r="AF1456" i="1"/>
  <c r="AG1456" i="1"/>
  <c r="AH1456" i="1"/>
  <c r="AI1456" i="1"/>
  <c r="AJ1456" i="1"/>
  <c r="AK1456" i="1"/>
  <c r="AL1456" i="1"/>
  <c r="AM1456" i="1"/>
  <c r="AN1456" i="1"/>
  <c r="AO1456" i="1"/>
  <c r="AP1456" i="1" s="1"/>
  <c r="AQ1456" i="1"/>
  <c r="AD1457" i="1"/>
  <c r="AE1457" i="1"/>
  <c r="AF1457" i="1"/>
  <c r="AG1457" i="1"/>
  <c r="AH1457" i="1"/>
  <c r="AI1457" i="1"/>
  <c r="AJ1457" i="1"/>
  <c r="AK1457" i="1"/>
  <c r="AL1457" i="1"/>
  <c r="AM1457" i="1"/>
  <c r="AN1457" i="1"/>
  <c r="AO1457" i="1"/>
  <c r="AP1457" i="1" s="1"/>
  <c r="AQ1457" i="1"/>
  <c r="AD1458" i="1"/>
  <c r="AE1458" i="1"/>
  <c r="AF1458" i="1"/>
  <c r="AG1458" i="1"/>
  <c r="AH1458" i="1"/>
  <c r="AI1458" i="1"/>
  <c r="AJ1458" i="1"/>
  <c r="AK1458" i="1"/>
  <c r="AL1458" i="1"/>
  <c r="AM1458" i="1"/>
  <c r="AN1458" i="1"/>
  <c r="AO1458" i="1"/>
  <c r="AP1458" i="1" s="1"/>
  <c r="AQ1458" i="1"/>
  <c r="AD1459" i="1"/>
  <c r="AE1459" i="1"/>
  <c r="AF1459" i="1"/>
  <c r="AG1459" i="1"/>
  <c r="AH1459" i="1"/>
  <c r="AI1459" i="1"/>
  <c r="AJ1459" i="1"/>
  <c r="AK1459" i="1"/>
  <c r="AL1459" i="1"/>
  <c r="AM1459" i="1"/>
  <c r="AN1459" i="1"/>
  <c r="AO1459" i="1"/>
  <c r="AP1459" i="1" s="1"/>
  <c r="AQ1459" i="1"/>
  <c r="AD1460" i="1"/>
  <c r="AE1460" i="1"/>
  <c r="AF1460" i="1"/>
  <c r="AG1460" i="1"/>
  <c r="AH1460" i="1"/>
  <c r="AI1460" i="1"/>
  <c r="AJ1460" i="1"/>
  <c r="AK1460" i="1"/>
  <c r="AL1460" i="1"/>
  <c r="AM1460" i="1"/>
  <c r="AN1460" i="1"/>
  <c r="AO1460" i="1"/>
  <c r="AP1460" i="1" s="1"/>
  <c r="AQ1460" i="1"/>
  <c r="AD1461" i="1"/>
  <c r="AE1461" i="1"/>
  <c r="AF1461" i="1"/>
  <c r="AG1461" i="1"/>
  <c r="AH1461" i="1"/>
  <c r="AI1461" i="1"/>
  <c r="AJ1461" i="1"/>
  <c r="AK1461" i="1"/>
  <c r="AL1461" i="1"/>
  <c r="AM1461" i="1"/>
  <c r="AN1461" i="1"/>
  <c r="AO1461" i="1"/>
  <c r="AP1461" i="1" s="1"/>
  <c r="AQ1461" i="1"/>
  <c r="AD1462" i="1"/>
  <c r="AE1462" i="1"/>
  <c r="AF1462" i="1"/>
  <c r="AG1462" i="1"/>
  <c r="AH1462" i="1"/>
  <c r="AI1462" i="1"/>
  <c r="AJ1462" i="1"/>
  <c r="AK1462" i="1"/>
  <c r="AL1462" i="1"/>
  <c r="AM1462" i="1"/>
  <c r="AN1462" i="1"/>
  <c r="AO1462" i="1"/>
  <c r="AP1462" i="1" s="1"/>
  <c r="AQ1462" i="1"/>
  <c r="AD1463" i="1"/>
  <c r="AE1463" i="1"/>
  <c r="AF1463" i="1"/>
  <c r="AG1463" i="1"/>
  <c r="AH1463" i="1"/>
  <c r="AI1463" i="1"/>
  <c r="AJ1463" i="1"/>
  <c r="AK1463" i="1"/>
  <c r="AL1463" i="1"/>
  <c r="AM1463" i="1"/>
  <c r="AN1463" i="1"/>
  <c r="AO1463" i="1"/>
  <c r="AP1463" i="1" s="1"/>
  <c r="AQ1463" i="1"/>
  <c r="AD1464" i="1"/>
  <c r="AE1464" i="1"/>
  <c r="AF1464" i="1"/>
  <c r="AG1464" i="1"/>
  <c r="AH1464" i="1"/>
  <c r="AI1464" i="1"/>
  <c r="AJ1464" i="1"/>
  <c r="AK1464" i="1"/>
  <c r="AL1464" i="1"/>
  <c r="AM1464" i="1"/>
  <c r="AN1464" i="1"/>
  <c r="AO1464" i="1"/>
  <c r="AP1464" i="1" s="1"/>
  <c r="AQ1464" i="1"/>
  <c r="AD1465" i="1"/>
  <c r="AE1465" i="1"/>
  <c r="AF1465" i="1"/>
  <c r="AG1465" i="1"/>
  <c r="AH1465" i="1"/>
  <c r="AI1465" i="1"/>
  <c r="AJ1465" i="1"/>
  <c r="AK1465" i="1"/>
  <c r="AL1465" i="1"/>
  <c r="AM1465" i="1"/>
  <c r="AN1465" i="1"/>
  <c r="AO1465" i="1"/>
  <c r="AP1465" i="1" s="1"/>
  <c r="AQ1465" i="1"/>
  <c r="AD1466" i="1"/>
  <c r="AE1466" i="1"/>
  <c r="AF1466" i="1"/>
  <c r="AG1466" i="1"/>
  <c r="AH1466" i="1"/>
  <c r="AI1466" i="1"/>
  <c r="AJ1466" i="1"/>
  <c r="AK1466" i="1"/>
  <c r="AL1466" i="1"/>
  <c r="AM1466" i="1"/>
  <c r="AN1466" i="1"/>
  <c r="AO1466" i="1"/>
  <c r="AP1466" i="1" s="1"/>
  <c r="AQ1466" i="1"/>
  <c r="AD1467" i="1"/>
  <c r="AE1467" i="1"/>
  <c r="AF1467" i="1"/>
  <c r="AG1467" i="1"/>
  <c r="AH1467" i="1"/>
  <c r="AI1467" i="1"/>
  <c r="AJ1467" i="1"/>
  <c r="AK1467" i="1"/>
  <c r="AL1467" i="1"/>
  <c r="AM1467" i="1"/>
  <c r="AN1467" i="1"/>
  <c r="AO1467" i="1"/>
  <c r="AP1467" i="1" s="1"/>
  <c r="AQ1467" i="1"/>
  <c r="AD1468" i="1"/>
  <c r="AE1468" i="1"/>
  <c r="AF1468" i="1"/>
  <c r="AG1468" i="1"/>
  <c r="AH1468" i="1"/>
  <c r="AI1468" i="1"/>
  <c r="AJ1468" i="1"/>
  <c r="AK1468" i="1"/>
  <c r="AL1468" i="1"/>
  <c r="AM1468" i="1"/>
  <c r="AN1468" i="1"/>
  <c r="AO1468" i="1"/>
  <c r="AP1468" i="1" s="1"/>
  <c r="AQ1468" i="1"/>
  <c r="AD1469" i="1"/>
  <c r="AE1469" i="1"/>
  <c r="AF1469" i="1"/>
  <c r="AG1469" i="1"/>
  <c r="AH1469" i="1"/>
  <c r="AI1469" i="1"/>
  <c r="AJ1469" i="1"/>
  <c r="AK1469" i="1"/>
  <c r="AL1469" i="1"/>
  <c r="AM1469" i="1"/>
  <c r="AN1469" i="1"/>
  <c r="AO1469" i="1"/>
  <c r="AP1469" i="1" s="1"/>
  <c r="AQ1469" i="1"/>
  <c r="AD1470" i="1"/>
  <c r="AE1470" i="1"/>
  <c r="AF1470" i="1"/>
  <c r="AG1470" i="1"/>
  <c r="AH1470" i="1"/>
  <c r="AI1470" i="1"/>
  <c r="AJ1470" i="1"/>
  <c r="AK1470" i="1"/>
  <c r="AL1470" i="1"/>
  <c r="AM1470" i="1"/>
  <c r="AN1470" i="1"/>
  <c r="AO1470" i="1"/>
  <c r="AP1470" i="1" s="1"/>
  <c r="AQ1470" i="1"/>
  <c r="AD1471" i="1"/>
  <c r="AE1471" i="1"/>
  <c r="AF1471" i="1"/>
  <c r="AG1471" i="1"/>
  <c r="AH1471" i="1"/>
  <c r="AI1471" i="1"/>
  <c r="AJ1471" i="1"/>
  <c r="AK1471" i="1"/>
  <c r="AL1471" i="1"/>
  <c r="AM1471" i="1"/>
  <c r="AN1471" i="1"/>
  <c r="AO1471" i="1"/>
  <c r="AP1471" i="1" s="1"/>
  <c r="AQ1471" i="1"/>
  <c r="AD1472" i="1"/>
  <c r="AE1472" i="1"/>
  <c r="AF1472" i="1"/>
  <c r="AG1472" i="1"/>
  <c r="AH1472" i="1"/>
  <c r="AI1472" i="1"/>
  <c r="AJ1472" i="1"/>
  <c r="AK1472" i="1"/>
  <c r="AL1472" i="1"/>
  <c r="AM1472" i="1"/>
  <c r="AN1472" i="1"/>
  <c r="AO1472" i="1"/>
  <c r="AP1472" i="1" s="1"/>
  <c r="AQ1472" i="1"/>
  <c r="AD1473" i="1"/>
  <c r="AE1473" i="1"/>
  <c r="AF1473" i="1"/>
  <c r="AG1473" i="1"/>
  <c r="AH1473" i="1"/>
  <c r="AI1473" i="1"/>
  <c r="AJ1473" i="1"/>
  <c r="AK1473" i="1"/>
  <c r="AL1473" i="1"/>
  <c r="AM1473" i="1"/>
  <c r="AN1473" i="1"/>
  <c r="AO1473" i="1"/>
  <c r="AP1473" i="1" s="1"/>
  <c r="AQ1473" i="1"/>
  <c r="AD1474" i="1"/>
  <c r="AE1474" i="1"/>
  <c r="AF1474" i="1"/>
  <c r="AG1474" i="1"/>
  <c r="AH1474" i="1"/>
  <c r="AI1474" i="1"/>
  <c r="AJ1474" i="1"/>
  <c r="AK1474" i="1"/>
  <c r="AL1474" i="1"/>
  <c r="AM1474" i="1"/>
  <c r="AN1474" i="1"/>
  <c r="AO1474" i="1"/>
  <c r="AP1474" i="1" s="1"/>
  <c r="AQ1474" i="1"/>
  <c r="AD1475" i="1"/>
  <c r="AE1475" i="1"/>
  <c r="AF1475" i="1"/>
  <c r="AG1475" i="1"/>
  <c r="AH1475" i="1"/>
  <c r="AI1475" i="1"/>
  <c r="AJ1475" i="1"/>
  <c r="AK1475" i="1"/>
  <c r="AL1475" i="1"/>
  <c r="AM1475" i="1"/>
  <c r="AN1475" i="1"/>
  <c r="AO1475" i="1"/>
  <c r="AP1475" i="1" s="1"/>
  <c r="AQ1475" i="1"/>
  <c r="AD1476" i="1"/>
  <c r="AE1476" i="1"/>
  <c r="AF1476" i="1"/>
  <c r="AG1476" i="1"/>
  <c r="AH1476" i="1"/>
  <c r="AI1476" i="1"/>
  <c r="AJ1476" i="1"/>
  <c r="AK1476" i="1"/>
  <c r="AL1476" i="1"/>
  <c r="AM1476" i="1"/>
  <c r="AN1476" i="1"/>
  <c r="AO1476" i="1"/>
  <c r="AP1476" i="1" s="1"/>
  <c r="AQ1476" i="1"/>
  <c r="AD1477" i="1"/>
  <c r="AE1477" i="1"/>
  <c r="AF1477" i="1"/>
  <c r="AG1477" i="1"/>
  <c r="AH1477" i="1"/>
  <c r="AI1477" i="1"/>
  <c r="AJ1477" i="1"/>
  <c r="AK1477" i="1"/>
  <c r="AL1477" i="1"/>
  <c r="AM1477" i="1"/>
  <c r="AN1477" i="1"/>
  <c r="AO1477" i="1"/>
  <c r="AP1477" i="1" s="1"/>
  <c r="AQ1477" i="1"/>
  <c r="AD1478" i="1"/>
  <c r="AE1478" i="1"/>
  <c r="AF1478" i="1"/>
  <c r="AG1478" i="1"/>
  <c r="AH1478" i="1"/>
  <c r="AI1478" i="1"/>
  <c r="AJ1478" i="1"/>
  <c r="AK1478" i="1"/>
  <c r="AL1478" i="1"/>
  <c r="AM1478" i="1"/>
  <c r="AN1478" i="1"/>
  <c r="AO1478" i="1"/>
  <c r="AP1478" i="1" s="1"/>
  <c r="AQ1478" i="1"/>
  <c r="AD1479" i="1"/>
  <c r="AE1479" i="1"/>
  <c r="AF1479" i="1"/>
  <c r="AG1479" i="1"/>
  <c r="AH1479" i="1"/>
  <c r="AI1479" i="1"/>
  <c r="AJ1479" i="1"/>
  <c r="AK1479" i="1"/>
  <c r="AL1479" i="1"/>
  <c r="AM1479" i="1"/>
  <c r="AN1479" i="1"/>
  <c r="AO1479" i="1"/>
  <c r="AP1479" i="1" s="1"/>
  <c r="AQ1479" i="1"/>
  <c r="AD1480" i="1"/>
  <c r="AE1480" i="1"/>
  <c r="AF1480" i="1"/>
  <c r="AG1480" i="1"/>
  <c r="AH1480" i="1"/>
  <c r="AI1480" i="1"/>
  <c r="AJ1480" i="1"/>
  <c r="AK1480" i="1"/>
  <c r="AL1480" i="1"/>
  <c r="AM1480" i="1"/>
  <c r="AN1480" i="1"/>
  <c r="AO1480" i="1"/>
  <c r="AP1480" i="1" s="1"/>
  <c r="AQ1480" i="1"/>
  <c r="AD1481" i="1"/>
  <c r="AE1481" i="1"/>
  <c r="AF1481" i="1"/>
  <c r="AG1481" i="1"/>
  <c r="AH1481" i="1"/>
  <c r="AI1481" i="1"/>
  <c r="AJ1481" i="1"/>
  <c r="AK1481" i="1"/>
  <c r="AL1481" i="1"/>
  <c r="AM1481" i="1"/>
  <c r="AN1481" i="1"/>
  <c r="AO1481" i="1"/>
  <c r="AP1481" i="1" s="1"/>
  <c r="AQ1481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AP1482" i="1" s="1"/>
  <c r="AQ1482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AP1483" i="1" s="1"/>
  <c r="AQ1483" i="1"/>
  <c r="AD1484" i="1"/>
  <c r="AE1484" i="1"/>
  <c r="AF1484" i="1"/>
  <c r="AG1484" i="1"/>
  <c r="AH1484" i="1"/>
  <c r="AI1484" i="1"/>
  <c r="AJ1484" i="1"/>
  <c r="AK1484" i="1"/>
  <c r="AL1484" i="1"/>
  <c r="AM1484" i="1"/>
  <c r="AN1484" i="1"/>
  <c r="AO1484" i="1"/>
  <c r="AP1484" i="1" s="1"/>
  <c r="AQ1484" i="1"/>
  <c r="AD1485" i="1"/>
  <c r="AE1485" i="1"/>
  <c r="AF1485" i="1"/>
  <c r="AG1485" i="1"/>
  <c r="AH1485" i="1"/>
  <c r="AI1485" i="1"/>
  <c r="AJ1485" i="1"/>
  <c r="AK1485" i="1"/>
  <c r="AL1485" i="1"/>
  <c r="AM1485" i="1"/>
  <c r="AN1485" i="1"/>
  <c r="AO1485" i="1"/>
  <c r="AP1485" i="1" s="1"/>
  <c r="AQ1485" i="1"/>
  <c r="AD1486" i="1"/>
  <c r="AE1486" i="1"/>
  <c r="AF1486" i="1"/>
  <c r="AG1486" i="1"/>
  <c r="AH1486" i="1"/>
  <c r="AI1486" i="1"/>
  <c r="AJ1486" i="1"/>
  <c r="AK1486" i="1"/>
  <c r="AL1486" i="1"/>
  <c r="AM1486" i="1"/>
  <c r="AN1486" i="1"/>
  <c r="AO1486" i="1"/>
  <c r="AP1486" i="1" s="1"/>
  <c r="AQ1486" i="1"/>
  <c r="AD1487" i="1"/>
  <c r="AE1487" i="1"/>
  <c r="AF1487" i="1"/>
  <c r="AG1487" i="1"/>
  <c r="AH1487" i="1"/>
  <c r="AI1487" i="1"/>
  <c r="AJ1487" i="1"/>
  <c r="AK1487" i="1"/>
  <c r="AL1487" i="1"/>
  <c r="AM1487" i="1"/>
  <c r="AN1487" i="1"/>
  <c r="AO1487" i="1"/>
  <c r="AP1487" i="1" s="1"/>
  <c r="AQ1487" i="1"/>
  <c r="AD1488" i="1"/>
  <c r="AE1488" i="1"/>
  <c r="AF1488" i="1"/>
  <c r="AG1488" i="1"/>
  <c r="AH1488" i="1"/>
  <c r="AI1488" i="1"/>
  <c r="AJ1488" i="1"/>
  <c r="AK1488" i="1"/>
  <c r="AL1488" i="1"/>
  <c r="AM1488" i="1"/>
  <c r="AN1488" i="1"/>
  <c r="AO1488" i="1"/>
  <c r="AP1488" i="1" s="1"/>
  <c r="AQ1488" i="1"/>
  <c r="AD1489" i="1"/>
  <c r="AE1489" i="1"/>
  <c r="AF1489" i="1"/>
  <c r="AG1489" i="1"/>
  <c r="AH1489" i="1"/>
  <c r="AI1489" i="1"/>
  <c r="AJ1489" i="1"/>
  <c r="AK1489" i="1"/>
  <c r="AL1489" i="1"/>
  <c r="AM1489" i="1"/>
  <c r="AN1489" i="1"/>
  <c r="AO1489" i="1"/>
  <c r="AP1489" i="1" s="1"/>
  <c r="AQ1489" i="1"/>
  <c r="AD1490" i="1"/>
  <c r="AE1490" i="1"/>
  <c r="AF1490" i="1"/>
  <c r="AG1490" i="1"/>
  <c r="AH1490" i="1"/>
  <c r="AI1490" i="1"/>
  <c r="AJ1490" i="1"/>
  <c r="AK1490" i="1"/>
  <c r="AL1490" i="1"/>
  <c r="AM1490" i="1"/>
  <c r="AN1490" i="1"/>
  <c r="AO1490" i="1"/>
  <c r="AP1490" i="1" s="1"/>
  <c r="AQ1490" i="1"/>
  <c r="AD1491" i="1"/>
  <c r="AE1491" i="1"/>
  <c r="AF1491" i="1"/>
  <c r="AG1491" i="1"/>
  <c r="AH1491" i="1"/>
  <c r="AI1491" i="1"/>
  <c r="AJ1491" i="1"/>
  <c r="AK1491" i="1"/>
  <c r="AL1491" i="1"/>
  <c r="AM1491" i="1"/>
  <c r="AN1491" i="1"/>
  <c r="AO1491" i="1"/>
  <c r="AP1491" i="1" s="1"/>
  <c r="AQ1491" i="1"/>
  <c r="AD1492" i="1"/>
  <c r="AE1492" i="1"/>
  <c r="AF1492" i="1"/>
  <c r="AG1492" i="1"/>
  <c r="AH1492" i="1"/>
  <c r="AI1492" i="1"/>
  <c r="AJ1492" i="1"/>
  <c r="AK1492" i="1"/>
  <c r="AL1492" i="1"/>
  <c r="AM1492" i="1"/>
  <c r="AN1492" i="1"/>
  <c r="AO1492" i="1"/>
  <c r="AP1492" i="1" s="1"/>
  <c r="AQ1492" i="1"/>
  <c r="AD1493" i="1"/>
  <c r="AE1493" i="1"/>
  <c r="AF1493" i="1"/>
  <c r="AG1493" i="1"/>
  <c r="AH1493" i="1"/>
  <c r="AI1493" i="1"/>
  <c r="AJ1493" i="1"/>
  <c r="AK1493" i="1"/>
  <c r="AL1493" i="1"/>
  <c r="AM1493" i="1"/>
  <c r="AN1493" i="1"/>
  <c r="AO1493" i="1"/>
  <c r="AP1493" i="1" s="1"/>
  <c r="AQ1493" i="1"/>
  <c r="AD1494" i="1"/>
  <c r="AE1494" i="1"/>
  <c r="AF1494" i="1"/>
  <c r="AG1494" i="1"/>
  <c r="AH1494" i="1"/>
  <c r="AI1494" i="1"/>
  <c r="AJ1494" i="1"/>
  <c r="AK1494" i="1"/>
  <c r="AL1494" i="1"/>
  <c r="AM1494" i="1"/>
  <c r="AN1494" i="1"/>
  <c r="AO1494" i="1"/>
  <c r="AP1494" i="1" s="1"/>
  <c r="AQ1494" i="1"/>
  <c r="AD1495" i="1"/>
  <c r="AE1495" i="1"/>
  <c r="AF1495" i="1"/>
  <c r="AG1495" i="1"/>
  <c r="AH1495" i="1"/>
  <c r="AI1495" i="1"/>
  <c r="AJ1495" i="1"/>
  <c r="AK1495" i="1"/>
  <c r="AL1495" i="1"/>
  <c r="AM1495" i="1"/>
  <c r="AN1495" i="1"/>
  <c r="AO1495" i="1"/>
  <c r="AP1495" i="1" s="1"/>
  <c r="AQ1495" i="1"/>
  <c r="AD1496" i="1"/>
  <c r="AE1496" i="1"/>
  <c r="AF1496" i="1"/>
  <c r="AG1496" i="1"/>
  <c r="AH1496" i="1"/>
  <c r="AI1496" i="1"/>
  <c r="AJ1496" i="1"/>
  <c r="AK1496" i="1"/>
  <c r="AL1496" i="1"/>
  <c r="AM1496" i="1"/>
  <c r="AN1496" i="1"/>
  <c r="AO1496" i="1"/>
  <c r="AP1496" i="1" s="1"/>
  <c r="AQ1496" i="1"/>
  <c r="AD1497" i="1"/>
  <c r="AE1497" i="1"/>
  <c r="AF1497" i="1"/>
  <c r="AG1497" i="1"/>
  <c r="AH1497" i="1"/>
  <c r="AI1497" i="1"/>
  <c r="AJ1497" i="1"/>
  <c r="AK1497" i="1"/>
  <c r="AL1497" i="1"/>
  <c r="AM1497" i="1"/>
  <c r="AN1497" i="1"/>
  <c r="AO1497" i="1"/>
  <c r="AP1497" i="1" s="1"/>
  <c r="AQ1497" i="1"/>
  <c r="AD1498" i="1"/>
  <c r="AE1498" i="1"/>
  <c r="AF1498" i="1"/>
  <c r="AG1498" i="1"/>
  <c r="AH1498" i="1"/>
  <c r="AI1498" i="1"/>
  <c r="AJ1498" i="1"/>
  <c r="AK1498" i="1"/>
  <c r="AL1498" i="1"/>
  <c r="AM1498" i="1"/>
  <c r="AN1498" i="1"/>
  <c r="AO1498" i="1"/>
  <c r="AP1498" i="1" s="1"/>
  <c r="AQ1498" i="1"/>
  <c r="AD1499" i="1"/>
  <c r="AE1499" i="1"/>
  <c r="AF1499" i="1"/>
  <c r="AG1499" i="1"/>
  <c r="AH1499" i="1"/>
  <c r="AI1499" i="1"/>
  <c r="AJ1499" i="1"/>
  <c r="AK1499" i="1"/>
  <c r="AL1499" i="1"/>
  <c r="AM1499" i="1"/>
  <c r="AN1499" i="1"/>
  <c r="AO1499" i="1"/>
  <c r="AP1499" i="1" s="1"/>
  <c r="AQ1499" i="1"/>
  <c r="AD1500" i="1"/>
  <c r="AE1500" i="1"/>
  <c r="AF1500" i="1"/>
  <c r="AG1500" i="1"/>
  <c r="AH1500" i="1"/>
  <c r="AI1500" i="1"/>
  <c r="AJ1500" i="1"/>
  <c r="AK1500" i="1"/>
  <c r="AL1500" i="1"/>
  <c r="AM1500" i="1"/>
  <c r="AN1500" i="1"/>
  <c r="AO1500" i="1"/>
  <c r="AP1500" i="1" s="1"/>
  <c r="AQ1500" i="1"/>
  <c r="AD1501" i="1"/>
  <c r="AE1501" i="1"/>
  <c r="AF1501" i="1"/>
  <c r="AG1501" i="1"/>
  <c r="AH1501" i="1"/>
  <c r="AI1501" i="1"/>
  <c r="AJ1501" i="1"/>
  <c r="AK1501" i="1"/>
  <c r="AL1501" i="1"/>
  <c r="AM1501" i="1"/>
  <c r="AN1501" i="1"/>
  <c r="AO1501" i="1"/>
  <c r="AP1501" i="1" s="1"/>
  <c r="AQ1501" i="1"/>
  <c r="AD1502" i="1"/>
  <c r="AE1502" i="1"/>
  <c r="AF1502" i="1"/>
  <c r="AG1502" i="1"/>
  <c r="AH1502" i="1"/>
  <c r="AI1502" i="1"/>
  <c r="AJ1502" i="1"/>
  <c r="AK1502" i="1"/>
  <c r="AL1502" i="1"/>
  <c r="AM1502" i="1"/>
  <c r="AN1502" i="1"/>
  <c r="AO1502" i="1"/>
  <c r="AP1502" i="1" s="1"/>
  <c r="AQ1502" i="1"/>
  <c r="AD1503" i="1"/>
  <c r="AE1503" i="1"/>
  <c r="AF1503" i="1"/>
  <c r="AG1503" i="1"/>
  <c r="AH1503" i="1"/>
  <c r="AI1503" i="1"/>
  <c r="AJ1503" i="1"/>
  <c r="AK1503" i="1"/>
  <c r="AL1503" i="1"/>
  <c r="AM1503" i="1"/>
  <c r="AN1503" i="1"/>
  <c r="AO1503" i="1"/>
  <c r="AP1503" i="1" s="1"/>
  <c r="AQ1503" i="1"/>
  <c r="AD1504" i="1"/>
  <c r="AE1504" i="1"/>
  <c r="AF1504" i="1"/>
  <c r="AG1504" i="1"/>
  <c r="AH1504" i="1"/>
  <c r="AI1504" i="1"/>
  <c r="AJ1504" i="1"/>
  <c r="AK1504" i="1"/>
  <c r="AL1504" i="1"/>
  <c r="AM1504" i="1"/>
  <c r="AN1504" i="1"/>
  <c r="AO1504" i="1"/>
  <c r="AP1504" i="1" s="1"/>
  <c r="AQ1504" i="1"/>
  <c r="AD1505" i="1"/>
  <c r="AE1505" i="1"/>
  <c r="AF1505" i="1"/>
  <c r="AG1505" i="1"/>
  <c r="AH1505" i="1"/>
  <c r="AI1505" i="1"/>
  <c r="AJ1505" i="1"/>
  <c r="AK1505" i="1"/>
  <c r="AL1505" i="1"/>
  <c r="AM1505" i="1"/>
  <c r="AN1505" i="1"/>
  <c r="AO1505" i="1"/>
  <c r="AP1505" i="1" s="1"/>
  <c r="AQ1505" i="1"/>
  <c r="AD1506" i="1"/>
  <c r="AE1506" i="1"/>
  <c r="AF1506" i="1"/>
  <c r="AG1506" i="1"/>
  <c r="AH1506" i="1"/>
  <c r="AI1506" i="1"/>
  <c r="AJ1506" i="1"/>
  <c r="AK1506" i="1"/>
  <c r="AL1506" i="1"/>
  <c r="AM1506" i="1"/>
  <c r="AN1506" i="1"/>
  <c r="AO1506" i="1"/>
  <c r="AP1506" i="1" s="1"/>
  <c r="AQ1506" i="1"/>
  <c r="AD1507" i="1"/>
  <c r="AE1507" i="1"/>
  <c r="AF1507" i="1"/>
  <c r="AG1507" i="1"/>
  <c r="AH1507" i="1"/>
  <c r="AI1507" i="1"/>
  <c r="AJ1507" i="1"/>
  <c r="AK1507" i="1"/>
  <c r="AL1507" i="1"/>
  <c r="AM1507" i="1"/>
  <c r="AN1507" i="1"/>
  <c r="AO1507" i="1"/>
  <c r="AP1507" i="1" s="1"/>
  <c r="AQ1507" i="1"/>
  <c r="AD1508" i="1"/>
  <c r="AE1508" i="1"/>
  <c r="AF1508" i="1"/>
  <c r="AG1508" i="1"/>
  <c r="AH1508" i="1"/>
  <c r="AI1508" i="1"/>
  <c r="AJ1508" i="1"/>
  <c r="AK1508" i="1"/>
  <c r="AL1508" i="1"/>
  <c r="AM1508" i="1"/>
  <c r="AN1508" i="1"/>
  <c r="AO1508" i="1"/>
  <c r="AP1508" i="1" s="1"/>
  <c r="AQ1508" i="1"/>
  <c r="AD1509" i="1"/>
  <c r="AE1509" i="1"/>
  <c r="AF1509" i="1"/>
  <c r="AG1509" i="1"/>
  <c r="AH1509" i="1"/>
  <c r="AI1509" i="1"/>
  <c r="AJ1509" i="1"/>
  <c r="AK1509" i="1"/>
  <c r="AL1509" i="1"/>
  <c r="AM1509" i="1"/>
  <c r="AN1509" i="1"/>
  <c r="AO1509" i="1"/>
  <c r="AP1509" i="1" s="1"/>
  <c r="AQ1509" i="1"/>
  <c r="AD1510" i="1"/>
  <c r="AE1510" i="1"/>
  <c r="AF1510" i="1"/>
  <c r="AG1510" i="1"/>
  <c r="AH1510" i="1"/>
  <c r="AI1510" i="1"/>
  <c r="AJ1510" i="1"/>
  <c r="AK1510" i="1"/>
  <c r="AL1510" i="1"/>
  <c r="AM1510" i="1"/>
  <c r="AN1510" i="1"/>
  <c r="AO1510" i="1"/>
  <c r="AP1510" i="1" s="1"/>
  <c r="AQ1510" i="1"/>
  <c r="AD1511" i="1"/>
  <c r="AE1511" i="1"/>
  <c r="AF1511" i="1"/>
  <c r="AG1511" i="1"/>
  <c r="AH1511" i="1"/>
  <c r="AI1511" i="1"/>
  <c r="AJ1511" i="1"/>
  <c r="AK1511" i="1"/>
  <c r="AL1511" i="1"/>
  <c r="AM1511" i="1"/>
  <c r="AN1511" i="1"/>
  <c r="AO1511" i="1"/>
  <c r="AP1511" i="1" s="1"/>
  <c r="AQ1511" i="1"/>
  <c r="AD1512" i="1"/>
  <c r="AE1512" i="1"/>
  <c r="AF1512" i="1"/>
  <c r="AG1512" i="1"/>
  <c r="AH1512" i="1"/>
  <c r="AI1512" i="1"/>
  <c r="AJ1512" i="1"/>
  <c r="AK1512" i="1"/>
  <c r="AL1512" i="1"/>
  <c r="AM1512" i="1"/>
  <c r="AN1512" i="1"/>
  <c r="AO1512" i="1"/>
  <c r="AP1512" i="1" s="1"/>
  <c r="AQ1512" i="1"/>
  <c r="AD1513" i="1"/>
  <c r="AE1513" i="1"/>
  <c r="AF1513" i="1"/>
  <c r="AG1513" i="1"/>
  <c r="AH1513" i="1"/>
  <c r="AI1513" i="1"/>
  <c r="AJ1513" i="1"/>
  <c r="AK1513" i="1"/>
  <c r="AL1513" i="1"/>
  <c r="AM1513" i="1"/>
  <c r="AN1513" i="1"/>
  <c r="AO1513" i="1"/>
  <c r="AP1513" i="1" s="1"/>
  <c r="AQ1513" i="1"/>
  <c r="AD1514" i="1"/>
  <c r="AE1514" i="1"/>
  <c r="AF1514" i="1"/>
  <c r="AG1514" i="1"/>
  <c r="AH1514" i="1"/>
  <c r="AI1514" i="1"/>
  <c r="AJ1514" i="1"/>
  <c r="AK1514" i="1"/>
  <c r="AL1514" i="1"/>
  <c r="AM1514" i="1"/>
  <c r="AN1514" i="1"/>
  <c r="AO1514" i="1"/>
  <c r="AP1514" i="1" s="1"/>
  <c r="AQ1514" i="1"/>
  <c r="AD1515" i="1"/>
  <c r="AE1515" i="1"/>
  <c r="AF1515" i="1"/>
  <c r="AG1515" i="1"/>
  <c r="AH1515" i="1"/>
  <c r="AI1515" i="1"/>
  <c r="AJ1515" i="1"/>
  <c r="AK1515" i="1"/>
  <c r="AL1515" i="1"/>
  <c r="AM1515" i="1"/>
  <c r="AN1515" i="1"/>
  <c r="AO1515" i="1"/>
  <c r="AP1515" i="1" s="1"/>
  <c r="AQ1515" i="1"/>
  <c r="AD1516" i="1"/>
  <c r="AE1516" i="1"/>
  <c r="AF1516" i="1"/>
  <c r="AG1516" i="1"/>
  <c r="AH1516" i="1"/>
  <c r="AI1516" i="1"/>
  <c r="AJ1516" i="1"/>
  <c r="AK1516" i="1"/>
  <c r="AL1516" i="1"/>
  <c r="AM1516" i="1"/>
  <c r="AN1516" i="1"/>
  <c r="AO1516" i="1"/>
  <c r="AP1516" i="1" s="1"/>
  <c r="AQ1516" i="1"/>
  <c r="AD1517" i="1"/>
  <c r="AE1517" i="1"/>
  <c r="AF1517" i="1"/>
  <c r="AG1517" i="1"/>
  <c r="AH1517" i="1"/>
  <c r="AI1517" i="1"/>
  <c r="AJ1517" i="1"/>
  <c r="AK1517" i="1"/>
  <c r="AL1517" i="1"/>
  <c r="AM1517" i="1"/>
  <c r="AN1517" i="1"/>
  <c r="AO1517" i="1"/>
  <c r="AP1517" i="1" s="1"/>
  <c r="AQ1517" i="1"/>
  <c r="AD1518" i="1"/>
  <c r="AE1518" i="1"/>
  <c r="AF1518" i="1"/>
  <c r="AG1518" i="1"/>
  <c r="AH1518" i="1"/>
  <c r="AI1518" i="1"/>
  <c r="AJ1518" i="1"/>
  <c r="AK1518" i="1"/>
  <c r="AL1518" i="1"/>
  <c r="AM1518" i="1"/>
  <c r="AN1518" i="1"/>
  <c r="AO1518" i="1"/>
  <c r="AP1518" i="1" s="1"/>
  <c r="AQ1518" i="1"/>
  <c r="AD1519" i="1"/>
  <c r="AE1519" i="1"/>
  <c r="AF1519" i="1"/>
  <c r="AG1519" i="1"/>
  <c r="AH1519" i="1"/>
  <c r="AI1519" i="1"/>
  <c r="AJ1519" i="1"/>
  <c r="AK1519" i="1"/>
  <c r="AL1519" i="1"/>
  <c r="AM1519" i="1"/>
  <c r="AN1519" i="1"/>
  <c r="AO1519" i="1"/>
  <c r="AP1519" i="1" s="1"/>
  <c r="AQ1519" i="1"/>
  <c r="AD1520" i="1"/>
  <c r="AE1520" i="1"/>
  <c r="AF1520" i="1"/>
  <c r="AG1520" i="1"/>
  <c r="AH1520" i="1"/>
  <c r="AI1520" i="1"/>
  <c r="AJ1520" i="1"/>
  <c r="AK1520" i="1"/>
  <c r="AL1520" i="1"/>
  <c r="AM1520" i="1"/>
  <c r="AN1520" i="1"/>
  <c r="AO1520" i="1"/>
  <c r="AP1520" i="1" s="1"/>
  <c r="AQ1520" i="1"/>
  <c r="AD1521" i="1"/>
  <c r="AE1521" i="1"/>
  <c r="AF1521" i="1"/>
  <c r="AG1521" i="1"/>
  <c r="AH1521" i="1"/>
  <c r="AI1521" i="1"/>
  <c r="AJ1521" i="1"/>
  <c r="AK1521" i="1"/>
  <c r="AL1521" i="1"/>
  <c r="AM1521" i="1"/>
  <c r="AN1521" i="1"/>
  <c r="AO1521" i="1"/>
  <c r="AP1521" i="1" s="1"/>
  <c r="AQ1521" i="1"/>
  <c r="AD1522" i="1"/>
  <c r="AE1522" i="1"/>
  <c r="AF1522" i="1"/>
  <c r="AG1522" i="1"/>
  <c r="AH1522" i="1"/>
  <c r="AI1522" i="1"/>
  <c r="AJ1522" i="1"/>
  <c r="AK1522" i="1"/>
  <c r="AL1522" i="1"/>
  <c r="AM1522" i="1"/>
  <c r="AN1522" i="1"/>
  <c r="AO1522" i="1"/>
  <c r="AP1522" i="1" s="1"/>
  <c r="AQ1522" i="1"/>
  <c r="AD1523" i="1"/>
  <c r="AE1523" i="1"/>
  <c r="AF1523" i="1"/>
  <c r="AG1523" i="1"/>
  <c r="AH1523" i="1"/>
  <c r="AI1523" i="1"/>
  <c r="AJ1523" i="1"/>
  <c r="AK1523" i="1"/>
  <c r="AL1523" i="1"/>
  <c r="AM1523" i="1"/>
  <c r="AN1523" i="1"/>
  <c r="AO1523" i="1"/>
  <c r="AP1523" i="1" s="1"/>
  <c r="AQ1523" i="1"/>
  <c r="AD1524" i="1"/>
  <c r="AE1524" i="1"/>
  <c r="AF1524" i="1"/>
  <c r="AG1524" i="1"/>
  <c r="AH1524" i="1"/>
  <c r="AI1524" i="1"/>
  <c r="AJ1524" i="1"/>
  <c r="AK1524" i="1"/>
  <c r="AL1524" i="1"/>
  <c r="AM1524" i="1"/>
  <c r="AN1524" i="1"/>
  <c r="AO1524" i="1"/>
  <c r="AP1524" i="1" s="1"/>
  <c r="AQ1524" i="1"/>
  <c r="AD1525" i="1"/>
  <c r="AE1525" i="1"/>
  <c r="AF1525" i="1"/>
  <c r="AG1525" i="1"/>
  <c r="AH1525" i="1"/>
  <c r="AI1525" i="1"/>
  <c r="AJ1525" i="1"/>
  <c r="AK1525" i="1"/>
  <c r="AL1525" i="1"/>
  <c r="AM1525" i="1"/>
  <c r="AN1525" i="1"/>
  <c r="AO1525" i="1"/>
  <c r="AP1525" i="1" s="1"/>
  <c r="AQ1525" i="1"/>
  <c r="AD1526" i="1"/>
  <c r="AE1526" i="1"/>
  <c r="AF1526" i="1"/>
  <c r="AG1526" i="1"/>
  <c r="AH1526" i="1"/>
  <c r="AI1526" i="1"/>
  <c r="AJ1526" i="1"/>
  <c r="AK1526" i="1"/>
  <c r="AL1526" i="1"/>
  <c r="AM1526" i="1"/>
  <c r="AN1526" i="1"/>
  <c r="AO1526" i="1"/>
  <c r="AP1526" i="1" s="1"/>
  <c r="AQ1526" i="1"/>
  <c r="AD1527" i="1"/>
  <c r="AE1527" i="1"/>
  <c r="AF1527" i="1"/>
  <c r="AG1527" i="1"/>
  <c r="AH1527" i="1"/>
  <c r="AI1527" i="1"/>
  <c r="AJ1527" i="1"/>
  <c r="AK1527" i="1"/>
  <c r="AL1527" i="1"/>
  <c r="AM1527" i="1"/>
  <c r="AN1527" i="1"/>
  <c r="AO1527" i="1"/>
  <c r="AP1527" i="1" s="1"/>
  <c r="AQ1527" i="1"/>
  <c r="AD1528" i="1"/>
  <c r="AE1528" i="1"/>
  <c r="AF1528" i="1"/>
  <c r="AG1528" i="1"/>
  <c r="AH1528" i="1"/>
  <c r="AI1528" i="1"/>
  <c r="AJ1528" i="1"/>
  <c r="AK1528" i="1"/>
  <c r="AL1528" i="1"/>
  <c r="AM1528" i="1"/>
  <c r="AN1528" i="1"/>
  <c r="AO1528" i="1"/>
  <c r="AP1528" i="1" s="1"/>
  <c r="AQ1528" i="1"/>
  <c r="AD1529" i="1"/>
  <c r="AE1529" i="1"/>
  <c r="AF1529" i="1"/>
  <c r="AG1529" i="1"/>
  <c r="AH1529" i="1"/>
  <c r="AI1529" i="1"/>
  <c r="AJ1529" i="1"/>
  <c r="AK1529" i="1"/>
  <c r="AL1529" i="1"/>
  <c r="AM1529" i="1"/>
  <c r="AN1529" i="1"/>
  <c r="AO1529" i="1"/>
  <c r="AP1529" i="1" s="1"/>
  <c r="AQ1529" i="1"/>
  <c r="AD1530" i="1"/>
  <c r="AE1530" i="1"/>
  <c r="AF1530" i="1"/>
  <c r="AG1530" i="1"/>
  <c r="AH1530" i="1"/>
  <c r="AI1530" i="1"/>
  <c r="AJ1530" i="1"/>
  <c r="AK1530" i="1"/>
  <c r="AL1530" i="1"/>
  <c r="AM1530" i="1"/>
  <c r="AN1530" i="1"/>
  <c r="AO1530" i="1"/>
  <c r="AP1530" i="1" s="1"/>
  <c r="AQ1530" i="1"/>
  <c r="AD1531" i="1"/>
  <c r="AE1531" i="1"/>
  <c r="AF1531" i="1"/>
  <c r="AG1531" i="1"/>
  <c r="AH1531" i="1"/>
  <c r="AI1531" i="1"/>
  <c r="AJ1531" i="1"/>
  <c r="AK1531" i="1"/>
  <c r="AL1531" i="1"/>
  <c r="AM1531" i="1"/>
  <c r="AN1531" i="1"/>
  <c r="AO1531" i="1"/>
  <c r="AP1531" i="1" s="1"/>
  <c r="AQ1531" i="1"/>
  <c r="AD1532" i="1"/>
  <c r="AE1532" i="1"/>
  <c r="AF1532" i="1"/>
  <c r="AG1532" i="1"/>
  <c r="AH1532" i="1"/>
  <c r="AI1532" i="1"/>
  <c r="AJ1532" i="1"/>
  <c r="AK1532" i="1"/>
  <c r="AL1532" i="1"/>
  <c r="AM1532" i="1"/>
  <c r="AN1532" i="1"/>
  <c r="AO1532" i="1"/>
  <c r="AP1532" i="1" s="1"/>
  <c r="AQ1532" i="1"/>
  <c r="AD1533" i="1"/>
  <c r="AE1533" i="1"/>
  <c r="AF1533" i="1"/>
  <c r="AG1533" i="1"/>
  <c r="AH1533" i="1"/>
  <c r="AI1533" i="1"/>
  <c r="AJ1533" i="1"/>
  <c r="AK1533" i="1"/>
  <c r="AL1533" i="1"/>
  <c r="AM1533" i="1"/>
  <c r="AN1533" i="1"/>
  <c r="AO1533" i="1"/>
  <c r="AP1533" i="1" s="1"/>
  <c r="AQ1533" i="1"/>
  <c r="AD1534" i="1"/>
  <c r="AE1534" i="1"/>
  <c r="AF1534" i="1"/>
  <c r="AG1534" i="1"/>
  <c r="AH1534" i="1"/>
  <c r="AI1534" i="1"/>
  <c r="AJ1534" i="1"/>
  <c r="AK1534" i="1"/>
  <c r="AL1534" i="1"/>
  <c r="AM1534" i="1"/>
  <c r="AN1534" i="1"/>
  <c r="AO1534" i="1"/>
  <c r="AP1534" i="1" s="1"/>
  <c r="AQ1534" i="1"/>
  <c r="AD1535" i="1"/>
  <c r="AE1535" i="1"/>
  <c r="AF1535" i="1"/>
  <c r="AG1535" i="1"/>
  <c r="AH1535" i="1"/>
  <c r="AI1535" i="1"/>
  <c r="AJ1535" i="1"/>
  <c r="AK1535" i="1"/>
  <c r="AL1535" i="1"/>
  <c r="AM1535" i="1"/>
  <c r="AN1535" i="1"/>
  <c r="AO1535" i="1"/>
  <c r="AP1535" i="1" s="1"/>
  <c r="AQ1535" i="1"/>
  <c r="AD1536" i="1"/>
  <c r="AE1536" i="1"/>
  <c r="AF1536" i="1"/>
  <c r="AG1536" i="1"/>
  <c r="AH1536" i="1"/>
  <c r="AI1536" i="1"/>
  <c r="AJ1536" i="1"/>
  <c r="AK1536" i="1"/>
  <c r="AL1536" i="1"/>
  <c r="AM1536" i="1"/>
  <c r="AN1536" i="1"/>
  <c r="AO1536" i="1"/>
  <c r="AP1536" i="1" s="1"/>
  <c r="AQ1536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AP1537" i="1" s="1"/>
  <c r="AQ1537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AP1538" i="1" s="1"/>
  <c r="AQ1538" i="1"/>
  <c r="AD1539" i="1"/>
  <c r="AE1539" i="1"/>
  <c r="AF1539" i="1"/>
  <c r="AG1539" i="1"/>
  <c r="AH1539" i="1"/>
  <c r="AI1539" i="1"/>
  <c r="AJ1539" i="1"/>
  <c r="AK1539" i="1"/>
  <c r="AL1539" i="1"/>
  <c r="AM1539" i="1"/>
  <c r="AN1539" i="1"/>
  <c r="AO1539" i="1"/>
  <c r="AP1539" i="1" s="1"/>
  <c r="AQ1539" i="1"/>
  <c r="AD1540" i="1"/>
  <c r="AE1540" i="1"/>
  <c r="AF1540" i="1"/>
  <c r="AG1540" i="1"/>
  <c r="AH1540" i="1"/>
  <c r="AI1540" i="1"/>
  <c r="AJ1540" i="1"/>
  <c r="AK1540" i="1"/>
  <c r="AL1540" i="1"/>
  <c r="AM1540" i="1"/>
  <c r="AN1540" i="1"/>
  <c r="AO1540" i="1"/>
  <c r="AP1540" i="1" s="1"/>
  <c r="AQ1540" i="1"/>
  <c r="AD1541" i="1"/>
  <c r="AE1541" i="1"/>
  <c r="AF1541" i="1"/>
  <c r="AG1541" i="1"/>
  <c r="AH1541" i="1"/>
  <c r="AI1541" i="1"/>
  <c r="AJ1541" i="1"/>
  <c r="AK1541" i="1"/>
  <c r="AL1541" i="1"/>
  <c r="AM1541" i="1"/>
  <c r="AN1541" i="1"/>
  <c r="AO1541" i="1"/>
  <c r="AP1541" i="1" s="1"/>
  <c r="AQ1541" i="1"/>
  <c r="AD1542" i="1"/>
  <c r="AE1542" i="1"/>
  <c r="AF1542" i="1"/>
  <c r="AG1542" i="1"/>
  <c r="AH1542" i="1"/>
  <c r="AI1542" i="1"/>
  <c r="AJ1542" i="1"/>
  <c r="AK1542" i="1"/>
  <c r="AL1542" i="1"/>
  <c r="AM1542" i="1"/>
  <c r="AN1542" i="1"/>
  <c r="AO1542" i="1"/>
  <c r="AP1542" i="1" s="1"/>
  <c r="AQ1542" i="1"/>
  <c r="AD1543" i="1"/>
  <c r="AE1543" i="1"/>
  <c r="AF1543" i="1"/>
  <c r="AG1543" i="1"/>
  <c r="AH1543" i="1"/>
  <c r="AI1543" i="1"/>
  <c r="AJ1543" i="1"/>
  <c r="AK1543" i="1"/>
  <c r="AL1543" i="1"/>
  <c r="AM1543" i="1"/>
  <c r="AN1543" i="1"/>
  <c r="AO1543" i="1"/>
  <c r="AP1543" i="1" s="1"/>
  <c r="AQ1543" i="1"/>
  <c r="AD1544" i="1"/>
  <c r="AE1544" i="1"/>
  <c r="AF1544" i="1"/>
  <c r="AG1544" i="1"/>
  <c r="AH1544" i="1"/>
  <c r="AI1544" i="1"/>
  <c r="AJ1544" i="1"/>
  <c r="AK1544" i="1"/>
  <c r="AL1544" i="1"/>
  <c r="AM1544" i="1"/>
  <c r="AN1544" i="1"/>
  <c r="AO1544" i="1"/>
  <c r="AP1544" i="1" s="1"/>
  <c r="AQ1544" i="1"/>
  <c r="AD1545" i="1"/>
  <c r="AE1545" i="1"/>
  <c r="AF1545" i="1"/>
  <c r="AG1545" i="1"/>
  <c r="AH1545" i="1"/>
  <c r="AI1545" i="1"/>
  <c r="AJ1545" i="1"/>
  <c r="AK1545" i="1"/>
  <c r="AL1545" i="1"/>
  <c r="AM1545" i="1"/>
  <c r="AN1545" i="1"/>
  <c r="AO1545" i="1"/>
  <c r="AP1545" i="1" s="1"/>
  <c r="AQ1545" i="1"/>
  <c r="AD1546" i="1"/>
  <c r="AE1546" i="1"/>
  <c r="AF1546" i="1"/>
  <c r="AG1546" i="1"/>
  <c r="AH1546" i="1"/>
  <c r="AI1546" i="1"/>
  <c r="AJ1546" i="1"/>
  <c r="AK1546" i="1"/>
  <c r="AL1546" i="1"/>
  <c r="AM1546" i="1"/>
  <c r="AN1546" i="1"/>
  <c r="AO1546" i="1"/>
  <c r="AP1546" i="1" s="1"/>
  <c r="AQ1546" i="1"/>
  <c r="AD1547" i="1"/>
  <c r="AE1547" i="1"/>
  <c r="AF1547" i="1"/>
  <c r="AG1547" i="1"/>
  <c r="AH1547" i="1"/>
  <c r="AI1547" i="1"/>
  <c r="AJ1547" i="1"/>
  <c r="AK1547" i="1"/>
  <c r="AL1547" i="1"/>
  <c r="AM1547" i="1"/>
  <c r="AN1547" i="1"/>
  <c r="AO1547" i="1"/>
  <c r="AP1547" i="1" s="1"/>
  <c r="AQ1547" i="1"/>
  <c r="AD1548" i="1"/>
  <c r="AE1548" i="1"/>
  <c r="AF1548" i="1"/>
  <c r="AG1548" i="1"/>
  <c r="AH1548" i="1"/>
  <c r="AI1548" i="1"/>
  <c r="AJ1548" i="1"/>
  <c r="AK1548" i="1"/>
  <c r="AL1548" i="1"/>
  <c r="AM1548" i="1"/>
  <c r="AN1548" i="1"/>
  <c r="AO1548" i="1"/>
  <c r="AP1548" i="1" s="1"/>
  <c r="AQ1548" i="1"/>
  <c r="AD1549" i="1"/>
  <c r="AE1549" i="1"/>
  <c r="AF1549" i="1"/>
  <c r="AG1549" i="1"/>
  <c r="AH1549" i="1"/>
  <c r="AI1549" i="1"/>
  <c r="AJ1549" i="1"/>
  <c r="AK1549" i="1"/>
  <c r="AL1549" i="1"/>
  <c r="AM1549" i="1"/>
  <c r="AN1549" i="1"/>
  <c r="AO1549" i="1"/>
  <c r="AP1549" i="1" s="1"/>
  <c r="AQ1549" i="1"/>
  <c r="AD1550" i="1"/>
  <c r="AE1550" i="1"/>
  <c r="AF1550" i="1"/>
  <c r="AG1550" i="1"/>
  <c r="AH1550" i="1"/>
  <c r="AI1550" i="1"/>
  <c r="AJ1550" i="1"/>
  <c r="AK1550" i="1"/>
  <c r="AL1550" i="1"/>
  <c r="AM1550" i="1"/>
  <c r="AN1550" i="1"/>
  <c r="AO1550" i="1"/>
  <c r="AP1550" i="1" s="1"/>
  <c r="AQ1550" i="1"/>
  <c r="AD1551" i="1"/>
  <c r="AE1551" i="1"/>
  <c r="AF1551" i="1"/>
  <c r="AG1551" i="1"/>
  <c r="AH1551" i="1"/>
  <c r="AI1551" i="1"/>
  <c r="AJ1551" i="1"/>
  <c r="AK1551" i="1"/>
  <c r="AL1551" i="1"/>
  <c r="AM1551" i="1"/>
  <c r="AN1551" i="1"/>
  <c r="AO1551" i="1"/>
  <c r="AP1551" i="1" s="1"/>
  <c r="AQ1551" i="1"/>
  <c r="AD1552" i="1"/>
  <c r="AE1552" i="1"/>
  <c r="AF1552" i="1"/>
  <c r="AG1552" i="1"/>
  <c r="AH1552" i="1"/>
  <c r="AI1552" i="1"/>
  <c r="AJ1552" i="1"/>
  <c r="AK1552" i="1"/>
  <c r="AL1552" i="1"/>
  <c r="AM1552" i="1"/>
  <c r="AN1552" i="1"/>
  <c r="AO1552" i="1"/>
  <c r="AP1552" i="1" s="1"/>
  <c r="AQ1552" i="1"/>
  <c r="AD1553" i="1"/>
  <c r="AE1553" i="1"/>
  <c r="AF1553" i="1"/>
  <c r="AG1553" i="1"/>
  <c r="AH1553" i="1"/>
  <c r="AI1553" i="1"/>
  <c r="AJ1553" i="1"/>
  <c r="AK1553" i="1"/>
  <c r="AL1553" i="1"/>
  <c r="AM1553" i="1"/>
  <c r="AN1553" i="1"/>
  <c r="AO1553" i="1"/>
  <c r="AP1553" i="1" s="1"/>
  <c r="AQ1553" i="1"/>
  <c r="AD1554" i="1"/>
  <c r="AE1554" i="1"/>
  <c r="AF1554" i="1"/>
  <c r="AG1554" i="1"/>
  <c r="AH1554" i="1"/>
  <c r="AI1554" i="1"/>
  <c r="AJ1554" i="1"/>
  <c r="AK1554" i="1"/>
  <c r="AL1554" i="1"/>
  <c r="AM1554" i="1"/>
  <c r="AN1554" i="1"/>
  <c r="AO1554" i="1"/>
  <c r="AP1554" i="1" s="1"/>
  <c r="AQ1554" i="1"/>
  <c r="AD1555" i="1"/>
  <c r="AE1555" i="1"/>
  <c r="AF1555" i="1"/>
  <c r="AG1555" i="1"/>
  <c r="AH1555" i="1"/>
  <c r="AI1555" i="1"/>
  <c r="AJ1555" i="1"/>
  <c r="AK1555" i="1"/>
  <c r="AL1555" i="1"/>
  <c r="AM1555" i="1"/>
  <c r="AN1555" i="1"/>
  <c r="AO1555" i="1"/>
  <c r="AP1555" i="1" s="1"/>
  <c r="AQ1555" i="1"/>
  <c r="AD1556" i="1"/>
  <c r="AE1556" i="1"/>
  <c r="AF1556" i="1"/>
  <c r="AG1556" i="1"/>
  <c r="AH1556" i="1"/>
  <c r="AI1556" i="1"/>
  <c r="AJ1556" i="1"/>
  <c r="AK1556" i="1"/>
  <c r="AL1556" i="1"/>
  <c r="AM1556" i="1"/>
  <c r="AN1556" i="1"/>
  <c r="AO1556" i="1"/>
  <c r="AP1556" i="1" s="1"/>
  <c r="AQ1556" i="1"/>
  <c r="AD1557" i="1"/>
  <c r="AE1557" i="1"/>
  <c r="AF1557" i="1"/>
  <c r="AG1557" i="1"/>
  <c r="AH1557" i="1"/>
  <c r="AI1557" i="1"/>
  <c r="AJ1557" i="1"/>
  <c r="AK1557" i="1"/>
  <c r="AL1557" i="1"/>
  <c r="AM1557" i="1"/>
  <c r="AN1557" i="1"/>
  <c r="AO1557" i="1"/>
  <c r="AP1557" i="1" s="1"/>
  <c r="AQ1557" i="1"/>
  <c r="AD1558" i="1"/>
  <c r="AE1558" i="1"/>
  <c r="AF1558" i="1"/>
  <c r="AG1558" i="1"/>
  <c r="AH1558" i="1"/>
  <c r="AI1558" i="1"/>
  <c r="AJ1558" i="1"/>
  <c r="AK1558" i="1"/>
  <c r="AL1558" i="1"/>
  <c r="AM1558" i="1"/>
  <c r="AN1558" i="1"/>
  <c r="AO1558" i="1"/>
  <c r="AP1558" i="1" s="1"/>
  <c r="AQ1558" i="1"/>
  <c r="AD1559" i="1"/>
  <c r="AE1559" i="1"/>
  <c r="AF1559" i="1"/>
  <c r="AG1559" i="1"/>
  <c r="AH1559" i="1"/>
  <c r="AI1559" i="1"/>
  <c r="AJ1559" i="1"/>
  <c r="AK1559" i="1"/>
  <c r="AL1559" i="1"/>
  <c r="AM1559" i="1"/>
  <c r="AN1559" i="1"/>
  <c r="AO1559" i="1"/>
  <c r="AP1559" i="1" s="1"/>
  <c r="AQ1559" i="1"/>
  <c r="AD1560" i="1"/>
  <c r="AE1560" i="1"/>
  <c r="AF1560" i="1"/>
  <c r="AG1560" i="1"/>
  <c r="AH1560" i="1"/>
  <c r="AI1560" i="1"/>
  <c r="AJ1560" i="1"/>
  <c r="AK1560" i="1"/>
  <c r="AL1560" i="1"/>
  <c r="AM1560" i="1"/>
  <c r="AN1560" i="1"/>
  <c r="AO1560" i="1"/>
  <c r="AP1560" i="1" s="1"/>
  <c r="AQ1560" i="1"/>
  <c r="AD1561" i="1"/>
  <c r="AE1561" i="1"/>
  <c r="AF1561" i="1"/>
  <c r="AG1561" i="1"/>
  <c r="AH1561" i="1"/>
  <c r="AI1561" i="1"/>
  <c r="AJ1561" i="1"/>
  <c r="AK1561" i="1"/>
  <c r="AL1561" i="1"/>
  <c r="AM1561" i="1"/>
  <c r="AN1561" i="1"/>
  <c r="AO1561" i="1"/>
  <c r="AP1561" i="1" s="1"/>
  <c r="AQ1561" i="1"/>
  <c r="AD1562" i="1"/>
  <c r="AE1562" i="1"/>
  <c r="AF1562" i="1"/>
  <c r="AG1562" i="1"/>
  <c r="AH1562" i="1"/>
  <c r="AI1562" i="1"/>
  <c r="AJ1562" i="1"/>
  <c r="AK1562" i="1"/>
  <c r="AL1562" i="1"/>
  <c r="AM1562" i="1"/>
  <c r="AN1562" i="1"/>
  <c r="AO1562" i="1"/>
  <c r="AP1562" i="1" s="1"/>
  <c r="AQ1562" i="1"/>
  <c r="AD1563" i="1"/>
  <c r="AE1563" i="1"/>
  <c r="AF1563" i="1"/>
  <c r="AG1563" i="1"/>
  <c r="AH1563" i="1"/>
  <c r="AI1563" i="1"/>
  <c r="AJ1563" i="1"/>
  <c r="AK1563" i="1"/>
  <c r="AL1563" i="1"/>
  <c r="AM1563" i="1"/>
  <c r="AN1563" i="1"/>
  <c r="AO1563" i="1"/>
  <c r="AP1563" i="1" s="1"/>
  <c r="AQ1563" i="1"/>
  <c r="AD1564" i="1"/>
  <c r="AE1564" i="1"/>
  <c r="AF1564" i="1"/>
  <c r="AG1564" i="1"/>
  <c r="AH1564" i="1"/>
  <c r="AI1564" i="1"/>
  <c r="AJ1564" i="1"/>
  <c r="AK1564" i="1"/>
  <c r="AL1564" i="1"/>
  <c r="AM1564" i="1"/>
  <c r="AN1564" i="1"/>
  <c r="AO1564" i="1"/>
  <c r="AP1564" i="1" s="1"/>
  <c r="AQ1564" i="1"/>
  <c r="AD1565" i="1"/>
  <c r="AE1565" i="1"/>
  <c r="AF1565" i="1"/>
  <c r="AG1565" i="1"/>
  <c r="AH1565" i="1"/>
  <c r="AI1565" i="1"/>
  <c r="AJ1565" i="1"/>
  <c r="AK1565" i="1"/>
  <c r="AL1565" i="1"/>
  <c r="AM1565" i="1"/>
  <c r="AN1565" i="1"/>
  <c r="AO1565" i="1"/>
  <c r="AP1565" i="1" s="1"/>
  <c r="AQ1565" i="1"/>
  <c r="AD1566" i="1"/>
  <c r="AE1566" i="1"/>
  <c r="AF1566" i="1"/>
  <c r="AG1566" i="1"/>
  <c r="AH1566" i="1"/>
  <c r="AI1566" i="1"/>
  <c r="AJ1566" i="1"/>
  <c r="AK1566" i="1"/>
  <c r="AL1566" i="1"/>
  <c r="AM1566" i="1"/>
  <c r="AN1566" i="1"/>
  <c r="AO1566" i="1"/>
  <c r="AP1566" i="1" s="1"/>
  <c r="AQ1566" i="1"/>
  <c r="AD1567" i="1"/>
  <c r="AE1567" i="1"/>
  <c r="AF1567" i="1"/>
  <c r="AG1567" i="1"/>
  <c r="AH1567" i="1"/>
  <c r="AI1567" i="1"/>
  <c r="AJ1567" i="1"/>
  <c r="AK1567" i="1"/>
  <c r="AL1567" i="1"/>
  <c r="AM1567" i="1"/>
  <c r="AN1567" i="1"/>
  <c r="AO1567" i="1"/>
  <c r="AP1567" i="1" s="1"/>
  <c r="AQ1567" i="1"/>
  <c r="AD1568" i="1"/>
  <c r="AE1568" i="1"/>
  <c r="AF1568" i="1"/>
  <c r="AG1568" i="1"/>
  <c r="AH1568" i="1"/>
  <c r="AI1568" i="1"/>
  <c r="AJ1568" i="1"/>
  <c r="AK1568" i="1"/>
  <c r="AL1568" i="1"/>
  <c r="AM1568" i="1"/>
  <c r="AN1568" i="1"/>
  <c r="AO1568" i="1"/>
  <c r="AP1568" i="1" s="1"/>
  <c r="AQ1568" i="1"/>
  <c r="AD1569" i="1"/>
  <c r="AE1569" i="1"/>
  <c r="AF1569" i="1"/>
  <c r="AG1569" i="1"/>
  <c r="AH1569" i="1"/>
  <c r="AI1569" i="1"/>
  <c r="AJ1569" i="1"/>
  <c r="AK1569" i="1"/>
  <c r="AL1569" i="1"/>
  <c r="AM1569" i="1"/>
  <c r="AN1569" i="1"/>
  <c r="AO1569" i="1"/>
  <c r="AP1569" i="1" s="1"/>
  <c r="AQ1569" i="1"/>
  <c r="AD1570" i="1"/>
  <c r="AE1570" i="1"/>
  <c r="AF1570" i="1"/>
  <c r="AG1570" i="1"/>
  <c r="AH1570" i="1"/>
  <c r="AI1570" i="1"/>
  <c r="AJ1570" i="1"/>
  <c r="AK1570" i="1"/>
  <c r="AL1570" i="1"/>
  <c r="AM1570" i="1"/>
  <c r="AN1570" i="1"/>
  <c r="AO1570" i="1"/>
  <c r="AP1570" i="1" s="1"/>
  <c r="AQ1570" i="1"/>
  <c r="AD1571" i="1"/>
  <c r="AE1571" i="1"/>
  <c r="AF1571" i="1"/>
  <c r="AG1571" i="1"/>
  <c r="AH1571" i="1"/>
  <c r="AI1571" i="1"/>
  <c r="AJ1571" i="1"/>
  <c r="AK1571" i="1"/>
  <c r="AL1571" i="1"/>
  <c r="AM1571" i="1"/>
  <c r="AN1571" i="1"/>
  <c r="AO1571" i="1"/>
  <c r="AP1571" i="1" s="1"/>
  <c r="AQ1571" i="1"/>
  <c r="AD1572" i="1"/>
  <c r="AE1572" i="1"/>
  <c r="AF1572" i="1"/>
  <c r="AG1572" i="1"/>
  <c r="AH1572" i="1"/>
  <c r="AI1572" i="1"/>
  <c r="AJ1572" i="1"/>
  <c r="AK1572" i="1"/>
  <c r="AL1572" i="1"/>
  <c r="AM1572" i="1"/>
  <c r="AN1572" i="1"/>
  <c r="AO1572" i="1"/>
  <c r="AP1572" i="1" s="1"/>
  <c r="AQ1572" i="1"/>
  <c r="AD1573" i="1"/>
  <c r="AE1573" i="1"/>
  <c r="AF1573" i="1"/>
  <c r="AG1573" i="1"/>
  <c r="AH1573" i="1"/>
  <c r="AI1573" i="1"/>
  <c r="AJ1573" i="1"/>
  <c r="AK1573" i="1"/>
  <c r="AL1573" i="1"/>
  <c r="AM1573" i="1"/>
  <c r="AN1573" i="1"/>
  <c r="AO1573" i="1"/>
  <c r="AP1573" i="1" s="1"/>
  <c r="AQ1573" i="1"/>
  <c r="AD1574" i="1"/>
  <c r="AE1574" i="1"/>
  <c r="AF1574" i="1"/>
  <c r="AG1574" i="1"/>
  <c r="AH1574" i="1"/>
  <c r="AI1574" i="1"/>
  <c r="AJ1574" i="1"/>
  <c r="AK1574" i="1"/>
  <c r="AL1574" i="1"/>
  <c r="AM1574" i="1"/>
  <c r="AN1574" i="1"/>
  <c r="AO1574" i="1"/>
  <c r="AP1574" i="1" s="1"/>
  <c r="AQ1574" i="1"/>
  <c r="AD1575" i="1"/>
  <c r="AE1575" i="1"/>
  <c r="AF1575" i="1"/>
  <c r="AG1575" i="1"/>
  <c r="AH1575" i="1"/>
  <c r="AI1575" i="1"/>
  <c r="AJ1575" i="1"/>
  <c r="AK1575" i="1"/>
  <c r="AL1575" i="1"/>
  <c r="AM1575" i="1"/>
  <c r="AN1575" i="1"/>
  <c r="AO1575" i="1"/>
  <c r="AP1575" i="1" s="1"/>
  <c r="AQ1575" i="1"/>
  <c r="AD1576" i="1"/>
  <c r="AE1576" i="1"/>
  <c r="AF1576" i="1"/>
  <c r="AG1576" i="1"/>
  <c r="AH1576" i="1"/>
  <c r="AI1576" i="1"/>
  <c r="AJ1576" i="1"/>
  <c r="AK1576" i="1"/>
  <c r="AL1576" i="1"/>
  <c r="AM1576" i="1"/>
  <c r="AN1576" i="1"/>
  <c r="AO1576" i="1"/>
  <c r="AP1576" i="1" s="1"/>
  <c r="AQ1576" i="1"/>
  <c r="AD1577" i="1"/>
  <c r="AE1577" i="1"/>
  <c r="AF1577" i="1"/>
  <c r="AG1577" i="1"/>
  <c r="AH1577" i="1"/>
  <c r="AI1577" i="1"/>
  <c r="AJ1577" i="1"/>
  <c r="AK1577" i="1"/>
  <c r="AL1577" i="1"/>
  <c r="AM1577" i="1"/>
  <c r="AN1577" i="1"/>
  <c r="AO1577" i="1"/>
  <c r="AP1577" i="1" s="1"/>
  <c r="AQ1577" i="1"/>
  <c r="AD1578" i="1"/>
  <c r="AE1578" i="1"/>
  <c r="AF1578" i="1"/>
  <c r="AG1578" i="1"/>
  <c r="AH1578" i="1"/>
  <c r="AI1578" i="1"/>
  <c r="AJ1578" i="1"/>
  <c r="AK1578" i="1"/>
  <c r="AL1578" i="1"/>
  <c r="AM1578" i="1"/>
  <c r="AN1578" i="1"/>
  <c r="AO1578" i="1"/>
  <c r="AP1578" i="1" s="1"/>
  <c r="AQ1578" i="1"/>
  <c r="AD1579" i="1"/>
  <c r="AE1579" i="1"/>
  <c r="AF1579" i="1"/>
  <c r="AG1579" i="1"/>
  <c r="AH1579" i="1"/>
  <c r="AI1579" i="1"/>
  <c r="AJ1579" i="1"/>
  <c r="AK1579" i="1"/>
  <c r="AL1579" i="1"/>
  <c r="AM1579" i="1"/>
  <c r="AN1579" i="1"/>
  <c r="AO1579" i="1"/>
  <c r="AP1579" i="1" s="1"/>
  <c r="AQ1579" i="1"/>
  <c r="AD1580" i="1"/>
  <c r="AE1580" i="1"/>
  <c r="AF1580" i="1"/>
  <c r="AG1580" i="1"/>
  <c r="AH1580" i="1"/>
  <c r="AI1580" i="1"/>
  <c r="AJ1580" i="1"/>
  <c r="AK1580" i="1"/>
  <c r="AL1580" i="1"/>
  <c r="AM1580" i="1"/>
  <c r="AN1580" i="1"/>
  <c r="AO1580" i="1"/>
  <c r="AP1580" i="1" s="1"/>
  <c r="AQ1580" i="1"/>
  <c r="AD1581" i="1"/>
  <c r="AE1581" i="1"/>
  <c r="AF1581" i="1"/>
  <c r="AG1581" i="1"/>
  <c r="AH1581" i="1"/>
  <c r="AI1581" i="1"/>
  <c r="AJ1581" i="1"/>
  <c r="AK1581" i="1"/>
  <c r="AL1581" i="1"/>
  <c r="AM1581" i="1"/>
  <c r="AN1581" i="1"/>
  <c r="AO1581" i="1"/>
  <c r="AP1581" i="1" s="1"/>
  <c r="AQ1581" i="1"/>
  <c r="AD1582" i="1"/>
  <c r="AE1582" i="1"/>
  <c r="AF1582" i="1"/>
  <c r="AG1582" i="1"/>
  <c r="AH1582" i="1"/>
  <c r="AI1582" i="1"/>
  <c r="AJ1582" i="1"/>
  <c r="AK1582" i="1"/>
  <c r="AL1582" i="1"/>
  <c r="AM1582" i="1"/>
  <c r="AN1582" i="1"/>
  <c r="AO1582" i="1"/>
  <c r="AP1582" i="1" s="1"/>
  <c r="AQ1582" i="1"/>
  <c r="AD1583" i="1"/>
  <c r="AE1583" i="1"/>
  <c r="AF1583" i="1"/>
  <c r="AG1583" i="1"/>
  <c r="AH1583" i="1"/>
  <c r="AI1583" i="1"/>
  <c r="AJ1583" i="1"/>
  <c r="AK1583" i="1"/>
  <c r="AL1583" i="1"/>
  <c r="AM1583" i="1"/>
  <c r="AN1583" i="1"/>
  <c r="AO1583" i="1"/>
  <c r="AP1583" i="1" s="1"/>
  <c r="AQ1583" i="1"/>
  <c r="AD1584" i="1"/>
  <c r="AE1584" i="1"/>
  <c r="AF1584" i="1"/>
  <c r="AG1584" i="1"/>
  <c r="AH1584" i="1"/>
  <c r="AI1584" i="1"/>
  <c r="AJ1584" i="1"/>
  <c r="AK1584" i="1"/>
  <c r="AL1584" i="1"/>
  <c r="AM1584" i="1"/>
  <c r="AN1584" i="1"/>
  <c r="AO1584" i="1"/>
  <c r="AP1584" i="1" s="1"/>
  <c r="AQ1584" i="1"/>
  <c r="AD1585" i="1"/>
  <c r="AE1585" i="1"/>
  <c r="AF1585" i="1"/>
  <c r="AG1585" i="1"/>
  <c r="AH1585" i="1"/>
  <c r="AI1585" i="1"/>
  <c r="AJ1585" i="1"/>
  <c r="AK1585" i="1"/>
  <c r="AL1585" i="1"/>
  <c r="AM1585" i="1"/>
  <c r="AN1585" i="1"/>
  <c r="AO1585" i="1"/>
  <c r="AP1585" i="1" s="1"/>
  <c r="AQ1585" i="1"/>
  <c r="AD1586" i="1"/>
  <c r="AE1586" i="1"/>
  <c r="AF1586" i="1"/>
  <c r="AG1586" i="1"/>
  <c r="AH1586" i="1"/>
  <c r="AI1586" i="1"/>
  <c r="AJ1586" i="1"/>
  <c r="AK1586" i="1"/>
  <c r="AL1586" i="1"/>
  <c r="AM1586" i="1"/>
  <c r="AN1586" i="1"/>
  <c r="AO1586" i="1"/>
  <c r="AP1586" i="1" s="1"/>
  <c r="AQ1586" i="1"/>
  <c r="AD1587" i="1"/>
  <c r="AE1587" i="1"/>
  <c r="AF1587" i="1"/>
  <c r="AG1587" i="1"/>
  <c r="AH1587" i="1"/>
  <c r="AI1587" i="1"/>
  <c r="AJ1587" i="1"/>
  <c r="AK1587" i="1"/>
  <c r="AL1587" i="1"/>
  <c r="AM1587" i="1"/>
  <c r="AN1587" i="1"/>
  <c r="AO1587" i="1"/>
  <c r="AP1587" i="1" s="1"/>
  <c r="AQ1587" i="1"/>
  <c r="AD1588" i="1"/>
  <c r="AE1588" i="1"/>
  <c r="AF1588" i="1"/>
  <c r="AG1588" i="1"/>
  <c r="AH1588" i="1"/>
  <c r="AI1588" i="1"/>
  <c r="AJ1588" i="1"/>
  <c r="AK1588" i="1"/>
  <c r="AL1588" i="1"/>
  <c r="AM1588" i="1"/>
  <c r="AN1588" i="1"/>
  <c r="AO1588" i="1"/>
  <c r="AP1588" i="1" s="1"/>
  <c r="AQ1588" i="1"/>
  <c r="AD1589" i="1"/>
  <c r="AE1589" i="1"/>
  <c r="AF1589" i="1"/>
  <c r="AG1589" i="1"/>
  <c r="AH1589" i="1"/>
  <c r="AI1589" i="1"/>
  <c r="AJ1589" i="1"/>
  <c r="AK1589" i="1"/>
  <c r="AL1589" i="1"/>
  <c r="AM1589" i="1"/>
  <c r="AN1589" i="1"/>
  <c r="AO1589" i="1"/>
  <c r="AP1589" i="1" s="1"/>
  <c r="AQ1589" i="1"/>
  <c r="AD1590" i="1"/>
  <c r="AE1590" i="1"/>
  <c r="AF1590" i="1"/>
  <c r="AG1590" i="1"/>
  <c r="AH1590" i="1"/>
  <c r="AI1590" i="1"/>
  <c r="AJ1590" i="1"/>
  <c r="AK1590" i="1"/>
  <c r="AL1590" i="1"/>
  <c r="AM1590" i="1"/>
  <c r="AN1590" i="1"/>
  <c r="AO1590" i="1"/>
  <c r="AP1590" i="1" s="1"/>
  <c r="AQ1590" i="1"/>
  <c r="AD1591" i="1"/>
  <c r="AE1591" i="1"/>
  <c r="AF1591" i="1"/>
  <c r="AG1591" i="1"/>
  <c r="AH1591" i="1"/>
  <c r="AI1591" i="1"/>
  <c r="AJ1591" i="1"/>
  <c r="AK1591" i="1"/>
  <c r="AL1591" i="1"/>
  <c r="AM1591" i="1"/>
  <c r="AN1591" i="1"/>
  <c r="AO1591" i="1"/>
  <c r="AP1591" i="1" s="1"/>
  <c r="AQ1591" i="1"/>
  <c r="AD1592" i="1"/>
  <c r="AE1592" i="1"/>
  <c r="AF1592" i="1"/>
  <c r="AG1592" i="1"/>
  <c r="AH1592" i="1"/>
  <c r="AI1592" i="1"/>
  <c r="AJ1592" i="1"/>
  <c r="AK1592" i="1"/>
  <c r="AL1592" i="1"/>
  <c r="AM1592" i="1"/>
  <c r="AN1592" i="1"/>
  <c r="AO1592" i="1"/>
  <c r="AP1592" i="1" s="1"/>
  <c r="AQ1592" i="1"/>
  <c r="AD1593" i="1"/>
  <c r="AE1593" i="1"/>
  <c r="AF1593" i="1"/>
  <c r="AG1593" i="1"/>
  <c r="AH1593" i="1"/>
  <c r="AI1593" i="1"/>
  <c r="AJ1593" i="1"/>
  <c r="AK1593" i="1"/>
  <c r="AL1593" i="1"/>
  <c r="AM1593" i="1"/>
  <c r="AN1593" i="1"/>
  <c r="AO1593" i="1"/>
  <c r="AP1593" i="1" s="1"/>
  <c r="AQ1593" i="1"/>
  <c r="AD1594" i="1"/>
  <c r="AE1594" i="1"/>
  <c r="AF1594" i="1"/>
  <c r="AG1594" i="1"/>
  <c r="AH1594" i="1"/>
  <c r="AI1594" i="1"/>
  <c r="AJ1594" i="1"/>
  <c r="AK1594" i="1"/>
  <c r="AL1594" i="1"/>
  <c r="AM1594" i="1"/>
  <c r="AN1594" i="1"/>
  <c r="AO1594" i="1"/>
  <c r="AP1594" i="1" s="1"/>
  <c r="AQ1594" i="1"/>
  <c r="AD1595" i="1"/>
  <c r="AE1595" i="1"/>
  <c r="AF1595" i="1"/>
  <c r="AG1595" i="1"/>
  <c r="AH1595" i="1"/>
  <c r="AI1595" i="1"/>
  <c r="AJ1595" i="1"/>
  <c r="AK1595" i="1"/>
  <c r="AL1595" i="1"/>
  <c r="AM1595" i="1"/>
  <c r="AN1595" i="1"/>
  <c r="AO1595" i="1"/>
  <c r="AP1595" i="1" s="1"/>
  <c r="AQ1595" i="1"/>
  <c r="AD1596" i="1"/>
  <c r="AE1596" i="1"/>
  <c r="AF1596" i="1"/>
  <c r="AG1596" i="1"/>
  <c r="AH1596" i="1"/>
  <c r="AI1596" i="1"/>
  <c r="AJ1596" i="1"/>
  <c r="AK1596" i="1"/>
  <c r="AL1596" i="1"/>
  <c r="AM1596" i="1"/>
  <c r="AN1596" i="1"/>
  <c r="AO1596" i="1"/>
  <c r="AP1596" i="1" s="1"/>
  <c r="AQ1596" i="1"/>
  <c r="AD1597" i="1"/>
  <c r="AE1597" i="1"/>
  <c r="AF1597" i="1"/>
  <c r="AG1597" i="1"/>
  <c r="AH1597" i="1"/>
  <c r="AI1597" i="1"/>
  <c r="AJ1597" i="1"/>
  <c r="AK1597" i="1"/>
  <c r="AL1597" i="1"/>
  <c r="AM1597" i="1"/>
  <c r="AN1597" i="1"/>
  <c r="AO1597" i="1"/>
  <c r="AP1597" i="1" s="1"/>
  <c r="AQ1597" i="1"/>
  <c r="AD1598" i="1"/>
  <c r="AE1598" i="1"/>
  <c r="AF1598" i="1"/>
  <c r="AG1598" i="1"/>
  <c r="AH1598" i="1"/>
  <c r="AI1598" i="1"/>
  <c r="AJ1598" i="1"/>
  <c r="AK1598" i="1"/>
  <c r="AL1598" i="1"/>
  <c r="AM1598" i="1"/>
  <c r="AN1598" i="1"/>
  <c r="AO1598" i="1"/>
  <c r="AP1598" i="1" s="1"/>
  <c r="AQ1598" i="1"/>
  <c r="AD1599" i="1"/>
  <c r="AE1599" i="1"/>
  <c r="AF1599" i="1"/>
  <c r="AG1599" i="1"/>
  <c r="AH1599" i="1"/>
  <c r="AI1599" i="1"/>
  <c r="AJ1599" i="1"/>
  <c r="AK1599" i="1"/>
  <c r="AL1599" i="1"/>
  <c r="AM1599" i="1"/>
  <c r="AN1599" i="1"/>
  <c r="AO1599" i="1"/>
  <c r="AP1599" i="1" s="1"/>
  <c r="AQ1599" i="1"/>
  <c r="AD1600" i="1"/>
  <c r="AE1600" i="1"/>
  <c r="AF1600" i="1"/>
  <c r="AG1600" i="1"/>
  <c r="AH1600" i="1"/>
  <c r="AI1600" i="1"/>
  <c r="AJ1600" i="1"/>
  <c r="AK1600" i="1"/>
  <c r="AL1600" i="1"/>
  <c r="AM1600" i="1"/>
  <c r="AN1600" i="1"/>
  <c r="AO1600" i="1"/>
  <c r="AP1600" i="1" s="1"/>
  <c r="AQ1600" i="1"/>
  <c r="AD1601" i="1"/>
  <c r="AE1601" i="1"/>
  <c r="AF1601" i="1"/>
  <c r="AG1601" i="1"/>
  <c r="AH1601" i="1"/>
  <c r="AI1601" i="1"/>
  <c r="AJ1601" i="1"/>
  <c r="AK1601" i="1"/>
  <c r="AL1601" i="1"/>
  <c r="AM1601" i="1"/>
  <c r="AN1601" i="1"/>
  <c r="AO1601" i="1"/>
  <c r="AP1601" i="1" s="1"/>
  <c r="AQ1601" i="1"/>
  <c r="AD1602" i="1"/>
  <c r="AE1602" i="1"/>
  <c r="AF1602" i="1"/>
  <c r="AG1602" i="1"/>
  <c r="AH1602" i="1"/>
  <c r="AI1602" i="1"/>
  <c r="AJ1602" i="1"/>
  <c r="AK1602" i="1"/>
  <c r="AL1602" i="1"/>
  <c r="AM1602" i="1"/>
  <c r="AN1602" i="1"/>
  <c r="AO1602" i="1"/>
  <c r="AP1602" i="1" s="1"/>
  <c r="AQ1602" i="1"/>
  <c r="AD1603" i="1"/>
  <c r="AE1603" i="1"/>
  <c r="AF1603" i="1"/>
  <c r="AG1603" i="1"/>
  <c r="AH1603" i="1"/>
  <c r="AI1603" i="1"/>
  <c r="AJ1603" i="1"/>
  <c r="AK1603" i="1"/>
  <c r="AL1603" i="1"/>
  <c r="AM1603" i="1"/>
  <c r="AN1603" i="1"/>
  <c r="AO1603" i="1"/>
  <c r="AP1603" i="1" s="1"/>
  <c r="AQ1603" i="1"/>
  <c r="AD1604" i="1"/>
  <c r="AE1604" i="1"/>
  <c r="AF1604" i="1"/>
  <c r="AG1604" i="1"/>
  <c r="AH1604" i="1"/>
  <c r="AI1604" i="1"/>
  <c r="AJ1604" i="1"/>
  <c r="AK1604" i="1"/>
  <c r="AL1604" i="1"/>
  <c r="AM1604" i="1"/>
  <c r="AN1604" i="1"/>
  <c r="AO1604" i="1"/>
  <c r="AP1604" i="1" s="1"/>
  <c r="AQ1604" i="1"/>
  <c r="AD1605" i="1"/>
  <c r="AE1605" i="1"/>
  <c r="AF1605" i="1"/>
  <c r="AG1605" i="1"/>
  <c r="AH1605" i="1"/>
  <c r="AI1605" i="1"/>
  <c r="AJ1605" i="1"/>
  <c r="AK1605" i="1"/>
  <c r="AL1605" i="1"/>
  <c r="AM1605" i="1"/>
  <c r="AN1605" i="1"/>
  <c r="AO1605" i="1"/>
  <c r="AP1605" i="1" s="1"/>
  <c r="AQ1605" i="1"/>
  <c r="AD1606" i="1"/>
  <c r="AE1606" i="1"/>
  <c r="AF1606" i="1"/>
  <c r="AG1606" i="1"/>
  <c r="AH1606" i="1"/>
  <c r="AI1606" i="1"/>
  <c r="AJ1606" i="1"/>
  <c r="AK1606" i="1"/>
  <c r="AL1606" i="1"/>
  <c r="AM1606" i="1"/>
  <c r="AN1606" i="1"/>
  <c r="AO1606" i="1"/>
  <c r="AP1606" i="1" s="1"/>
  <c r="AQ1606" i="1"/>
  <c r="AD1607" i="1"/>
  <c r="AE1607" i="1"/>
  <c r="AF1607" i="1"/>
  <c r="AG1607" i="1"/>
  <c r="AH1607" i="1"/>
  <c r="AI1607" i="1"/>
  <c r="AJ1607" i="1"/>
  <c r="AK1607" i="1"/>
  <c r="AL1607" i="1"/>
  <c r="AM1607" i="1"/>
  <c r="AN1607" i="1"/>
  <c r="AO1607" i="1"/>
  <c r="AP1607" i="1" s="1"/>
  <c r="AQ1607" i="1"/>
  <c r="AD1608" i="1"/>
  <c r="AE1608" i="1"/>
  <c r="AF1608" i="1"/>
  <c r="AG1608" i="1"/>
  <c r="AH1608" i="1"/>
  <c r="AI1608" i="1"/>
  <c r="AJ1608" i="1"/>
  <c r="AK1608" i="1"/>
  <c r="AL1608" i="1"/>
  <c r="AM1608" i="1"/>
  <c r="AN1608" i="1"/>
  <c r="AO1608" i="1"/>
  <c r="AP1608" i="1" s="1"/>
  <c r="AQ1608" i="1"/>
  <c r="AD1609" i="1"/>
  <c r="AE1609" i="1"/>
  <c r="AF1609" i="1"/>
  <c r="AG1609" i="1"/>
  <c r="AH1609" i="1"/>
  <c r="AI1609" i="1"/>
  <c r="AJ1609" i="1"/>
  <c r="AK1609" i="1"/>
  <c r="AL1609" i="1"/>
  <c r="AM1609" i="1"/>
  <c r="AN1609" i="1"/>
  <c r="AO1609" i="1"/>
  <c r="AP1609" i="1" s="1"/>
  <c r="AQ1609" i="1"/>
  <c r="AD1610" i="1"/>
  <c r="AE1610" i="1"/>
  <c r="AF1610" i="1"/>
  <c r="AG1610" i="1"/>
  <c r="AH1610" i="1"/>
  <c r="AI1610" i="1"/>
  <c r="AJ1610" i="1"/>
  <c r="AK1610" i="1"/>
  <c r="AL1610" i="1"/>
  <c r="AM1610" i="1"/>
  <c r="AN1610" i="1"/>
  <c r="AO1610" i="1"/>
  <c r="AP1610" i="1" s="1"/>
  <c r="AQ1610" i="1"/>
  <c r="AD1611" i="1"/>
  <c r="AE1611" i="1"/>
  <c r="AF1611" i="1"/>
  <c r="AG1611" i="1"/>
  <c r="AH1611" i="1"/>
  <c r="AI1611" i="1"/>
  <c r="AJ1611" i="1"/>
  <c r="AK1611" i="1"/>
  <c r="AL1611" i="1"/>
  <c r="AM1611" i="1"/>
  <c r="AN1611" i="1"/>
  <c r="AO1611" i="1"/>
  <c r="AP1611" i="1" s="1"/>
  <c r="AQ1611" i="1"/>
  <c r="AD1612" i="1"/>
  <c r="AE1612" i="1"/>
  <c r="AF1612" i="1"/>
  <c r="AG1612" i="1"/>
  <c r="AH1612" i="1"/>
  <c r="AI1612" i="1"/>
  <c r="AJ1612" i="1"/>
  <c r="AK1612" i="1"/>
  <c r="AL1612" i="1"/>
  <c r="AM1612" i="1"/>
  <c r="AN1612" i="1"/>
  <c r="AO1612" i="1"/>
  <c r="AP1612" i="1" s="1"/>
  <c r="AQ1612" i="1"/>
  <c r="AD1613" i="1"/>
  <c r="AE1613" i="1"/>
  <c r="AF1613" i="1"/>
  <c r="AG1613" i="1"/>
  <c r="AH1613" i="1"/>
  <c r="AI1613" i="1"/>
  <c r="AJ1613" i="1"/>
  <c r="AK1613" i="1"/>
  <c r="AL1613" i="1"/>
  <c r="AM1613" i="1"/>
  <c r="AN1613" i="1"/>
  <c r="AO1613" i="1"/>
  <c r="AP1613" i="1" s="1"/>
  <c r="AQ1613" i="1"/>
  <c r="AD1614" i="1"/>
  <c r="AE1614" i="1"/>
  <c r="AF1614" i="1"/>
  <c r="AG1614" i="1"/>
  <c r="AH1614" i="1"/>
  <c r="AI1614" i="1"/>
  <c r="AJ1614" i="1"/>
  <c r="AK1614" i="1"/>
  <c r="AL1614" i="1"/>
  <c r="AM1614" i="1"/>
  <c r="AN1614" i="1"/>
  <c r="AO1614" i="1"/>
  <c r="AP1614" i="1" s="1"/>
  <c r="AQ1614" i="1"/>
  <c r="AD1615" i="1"/>
  <c r="AE1615" i="1"/>
  <c r="AF1615" i="1"/>
  <c r="AG1615" i="1"/>
  <c r="AH1615" i="1"/>
  <c r="AI1615" i="1"/>
  <c r="AJ1615" i="1"/>
  <c r="AK1615" i="1"/>
  <c r="AL1615" i="1"/>
  <c r="AM1615" i="1"/>
  <c r="AN1615" i="1"/>
  <c r="AO1615" i="1"/>
  <c r="AP1615" i="1" s="1"/>
  <c r="AQ1615" i="1"/>
  <c r="AD1616" i="1"/>
  <c r="AE1616" i="1"/>
  <c r="AF1616" i="1"/>
  <c r="AG1616" i="1"/>
  <c r="AH1616" i="1"/>
  <c r="AI1616" i="1"/>
  <c r="AJ1616" i="1"/>
  <c r="AK1616" i="1"/>
  <c r="AL1616" i="1"/>
  <c r="AM1616" i="1"/>
  <c r="AN1616" i="1"/>
  <c r="AO1616" i="1"/>
  <c r="AP1616" i="1" s="1"/>
  <c r="AQ1616" i="1"/>
  <c r="AD1617" i="1"/>
  <c r="AE1617" i="1"/>
  <c r="AF1617" i="1"/>
  <c r="AG1617" i="1"/>
  <c r="AH1617" i="1"/>
  <c r="AI1617" i="1"/>
  <c r="AJ1617" i="1"/>
  <c r="AK1617" i="1"/>
  <c r="AL1617" i="1"/>
  <c r="AM1617" i="1"/>
  <c r="AN1617" i="1"/>
  <c r="AO1617" i="1"/>
  <c r="AP1617" i="1" s="1"/>
  <c r="AQ1617" i="1"/>
  <c r="AD1618" i="1"/>
  <c r="AE1618" i="1"/>
  <c r="AF1618" i="1"/>
  <c r="AG1618" i="1"/>
  <c r="AH1618" i="1"/>
  <c r="AI1618" i="1"/>
  <c r="AJ1618" i="1"/>
  <c r="AK1618" i="1"/>
  <c r="AL1618" i="1"/>
  <c r="AM1618" i="1"/>
  <c r="AN1618" i="1"/>
  <c r="AO1618" i="1"/>
  <c r="AP1618" i="1" s="1"/>
  <c r="AQ1618" i="1"/>
  <c r="AD1619" i="1"/>
  <c r="AE1619" i="1"/>
  <c r="AF1619" i="1"/>
  <c r="AG1619" i="1"/>
  <c r="AH1619" i="1"/>
  <c r="AI1619" i="1"/>
  <c r="AJ1619" i="1"/>
  <c r="AK1619" i="1"/>
  <c r="AL1619" i="1"/>
  <c r="AM1619" i="1"/>
  <c r="AN1619" i="1"/>
  <c r="AO1619" i="1"/>
  <c r="AP1619" i="1" s="1"/>
  <c r="AQ1619" i="1"/>
  <c r="AD1620" i="1"/>
  <c r="AE1620" i="1"/>
  <c r="AF1620" i="1"/>
  <c r="AG1620" i="1"/>
  <c r="AH1620" i="1"/>
  <c r="AI1620" i="1"/>
  <c r="AJ1620" i="1"/>
  <c r="AK1620" i="1"/>
  <c r="AL1620" i="1"/>
  <c r="AM1620" i="1"/>
  <c r="AN1620" i="1"/>
  <c r="AO1620" i="1"/>
  <c r="AP1620" i="1" s="1"/>
  <c r="AQ1620" i="1"/>
  <c r="AD1621" i="1"/>
  <c r="AE1621" i="1"/>
  <c r="AF1621" i="1"/>
  <c r="AG1621" i="1"/>
  <c r="AH1621" i="1"/>
  <c r="AI1621" i="1"/>
  <c r="AJ1621" i="1"/>
  <c r="AK1621" i="1"/>
  <c r="AL1621" i="1"/>
  <c r="AM1621" i="1"/>
  <c r="AN1621" i="1"/>
  <c r="AO1621" i="1"/>
  <c r="AP1621" i="1" s="1"/>
  <c r="AQ1621" i="1"/>
  <c r="AD1622" i="1"/>
  <c r="AE1622" i="1"/>
  <c r="AF1622" i="1"/>
  <c r="AG1622" i="1"/>
  <c r="AH1622" i="1"/>
  <c r="AI1622" i="1"/>
  <c r="AJ1622" i="1"/>
  <c r="AK1622" i="1"/>
  <c r="AL1622" i="1"/>
  <c r="AM1622" i="1"/>
  <c r="AN1622" i="1"/>
  <c r="AO1622" i="1"/>
  <c r="AP1622" i="1" s="1"/>
  <c r="AQ1622" i="1"/>
  <c r="AD1623" i="1"/>
  <c r="AE1623" i="1"/>
  <c r="AF1623" i="1"/>
  <c r="AG1623" i="1"/>
  <c r="AH1623" i="1"/>
  <c r="AI1623" i="1"/>
  <c r="AJ1623" i="1"/>
  <c r="AK1623" i="1"/>
  <c r="AL1623" i="1"/>
  <c r="AM1623" i="1"/>
  <c r="AN1623" i="1"/>
  <c r="AO1623" i="1"/>
  <c r="AP1623" i="1" s="1"/>
  <c r="AQ1623" i="1"/>
  <c r="AD1624" i="1"/>
  <c r="AE1624" i="1"/>
  <c r="AF1624" i="1"/>
  <c r="AG1624" i="1"/>
  <c r="AH1624" i="1"/>
  <c r="AI1624" i="1"/>
  <c r="AJ1624" i="1"/>
  <c r="AK1624" i="1"/>
  <c r="AL1624" i="1"/>
  <c r="AM1624" i="1"/>
  <c r="AN1624" i="1"/>
  <c r="AO1624" i="1"/>
  <c r="AP1624" i="1" s="1"/>
  <c r="AQ1624" i="1"/>
  <c r="AD1625" i="1"/>
  <c r="AE1625" i="1"/>
  <c r="AF1625" i="1"/>
  <c r="AG1625" i="1"/>
  <c r="AH1625" i="1"/>
  <c r="AI1625" i="1"/>
  <c r="AJ1625" i="1"/>
  <c r="AK1625" i="1"/>
  <c r="AL1625" i="1"/>
  <c r="AM1625" i="1"/>
  <c r="AN1625" i="1"/>
  <c r="AO1625" i="1"/>
  <c r="AP1625" i="1" s="1"/>
  <c r="AQ1625" i="1"/>
  <c r="AD1626" i="1"/>
  <c r="AE1626" i="1"/>
  <c r="AF1626" i="1"/>
  <c r="AG1626" i="1"/>
  <c r="AH1626" i="1"/>
  <c r="AI1626" i="1"/>
  <c r="AJ1626" i="1"/>
  <c r="AK1626" i="1"/>
  <c r="AL1626" i="1"/>
  <c r="AM1626" i="1"/>
  <c r="AN1626" i="1"/>
  <c r="AO1626" i="1"/>
  <c r="AP1626" i="1" s="1"/>
  <c r="AQ1626" i="1"/>
  <c r="AD1627" i="1"/>
  <c r="AE1627" i="1"/>
  <c r="AF1627" i="1"/>
  <c r="AG1627" i="1"/>
  <c r="AH1627" i="1"/>
  <c r="AI1627" i="1"/>
  <c r="AJ1627" i="1"/>
  <c r="AK1627" i="1"/>
  <c r="AL1627" i="1"/>
  <c r="AM1627" i="1"/>
  <c r="AN1627" i="1"/>
  <c r="AO1627" i="1"/>
  <c r="AP1627" i="1" s="1"/>
  <c r="AQ1627" i="1"/>
  <c r="AD1628" i="1"/>
  <c r="AE1628" i="1"/>
  <c r="AF1628" i="1"/>
  <c r="AG1628" i="1"/>
  <c r="AH1628" i="1"/>
  <c r="AI1628" i="1"/>
  <c r="AJ1628" i="1"/>
  <c r="AK1628" i="1"/>
  <c r="AL1628" i="1"/>
  <c r="AM1628" i="1"/>
  <c r="AN1628" i="1"/>
  <c r="AO1628" i="1"/>
  <c r="AP1628" i="1" s="1"/>
  <c r="AQ1628" i="1"/>
  <c r="AD1629" i="1"/>
  <c r="AE1629" i="1"/>
  <c r="AF1629" i="1"/>
  <c r="AG1629" i="1"/>
  <c r="AH1629" i="1"/>
  <c r="AI1629" i="1"/>
  <c r="AJ1629" i="1"/>
  <c r="AK1629" i="1"/>
  <c r="AL1629" i="1"/>
  <c r="AM1629" i="1"/>
  <c r="AN1629" i="1"/>
  <c r="AO1629" i="1"/>
  <c r="AP1629" i="1" s="1"/>
  <c r="AQ1629" i="1"/>
  <c r="AD1630" i="1"/>
  <c r="AE1630" i="1"/>
  <c r="AF1630" i="1"/>
  <c r="AG1630" i="1"/>
  <c r="AH1630" i="1"/>
  <c r="AI1630" i="1"/>
  <c r="AJ1630" i="1"/>
  <c r="AK1630" i="1"/>
  <c r="AL1630" i="1"/>
  <c r="AM1630" i="1"/>
  <c r="AN1630" i="1"/>
  <c r="AO1630" i="1"/>
  <c r="AP1630" i="1" s="1"/>
  <c r="AQ1630" i="1"/>
  <c r="AD1631" i="1"/>
  <c r="AE1631" i="1"/>
  <c r="AF1631" i="1"/>
  <c r="AG1631" i="1"/>
  <c r="AH1631" i="1"/>
  <c r="AI1631" i="1"/>
  <c r="AJ1631" i="1"/>
  <c r="AK1631" i="1"/>
  <c r="AL1631" i="1"/>
  <c r="AM1631" i="1"/>
  <c r="AN1631" i="1"/>
  <c r="AO1631" i="1"/>
  <c r="AP1631" i="1" s="1"/>
  <c r="AQ1631" i="1"/>
  <c r="AD1632" i="1"/>
  <c r="AE1632" i="1"/>
  <c r="AF1632" i="1"/>
  <c r="AG1632" i="1"/>
  <c r="AH1632" i="1"/>
  <c r="AI1632" i="1"/>
  <c r="AJ1632" i="1"/>
  <c r="AK1632" i="1"/>
  <c r="AL1632" i="1"/>
  <c r="AM1632" i="1"/>
  <c r="AN1632" i="1"/>
  <c r="AO1632" i="1"/>
  <c r="AP1632" i="1" s="1"/>
  <c r="AQ1632" i="1"/>
  <c r="AD1633" i="1"/>
  <c r="AE1633" i="1"/>
  <c r="AF1633" i="1"/>
  <c r="AG1633" i="1"/>
  <c r="AH1633" i="1"/>
  <c r="AI1633" i="1"/>
  <c r="AJ1633" i="1"/>
  <c r="AK1633" i="1"/>
  <c r="AL1633" i="1"/>
  <c r="AM1633" i="1"/>
  <c r="AN1633" i="1"/>
  <c r="AO1633" i="1"/>
  <c r="AP1633" i="1" s="1"/>
  <c r="AQ1633" i="1"/>
  <c r="AD1634" i="1"/>
  <c r="AE1634" i="1"/>
  <c r="AF1634" i="1"/>
  <c r="AG1634" i="1"/>
  <c r="AH1634" i="1"/>
  <c r="AI1634" i="1"/>
  <c r="AJ1634" i="1"/>
  <c r="AK1634" i="1"/>
  <c r="AL1634" i="1"/>
  <c r="AM1634" i="1"/>
  <c r="AN1634" i="1"/>
  <c r="AO1634" i="1"/>
  <c r="AP1634" i="1" s="1"/>
  <c r="AQ1634" i="1"/>
  <c r="AD1635" i="1"/>
  <c r="AE1635" i="1"/>
  <c r="AF1635" i="1"/>
  <c r="AG1635" i="1"/>
  <c r="AH1635" i="1"/>
  <c r="AI1635" i="1"/>
  <c r="AJ1635" i="1"/>
  <c r="AK1635" i="1"/>
  <c r="AL1635" i="1"/>
  <c r="AM1635" i="1"/>
  <c r="AN1635" i="1"/>
  <c r="AO1635" i="1"/>
  <c r="AP1635" i="1" s="1"/>
  <c r="AQ1635" i="1"/>
  <c r="AD1636" i="1"/>
  <c r="AE1636" i="1"/>
  <c r="AF1636" i="1"/>
  <c r="AG1636" i="1"/>
  <c r="AH1636" i="1"/>
  <c r="AI1636" i="1"/>
  <c r="AJ1636" i="1"/>
  <c r="AK1636" i="1"/>
  <c r="AL1636" i="1"/>
  <c r="AM1636" i="1"/>
  <c r="AN1636" i="1"/>
  <c r="AO1636" i="1"/>
  <c r="AP1636" i="1" s="1"/>
  <c r="AQ1636" i="1"/>
  <c r="AD1637" i="1"/>
  <c r="AE1637" i="1"/>
  <c r="AF1637" i="1"/>
  <c r="AG1637" i="1"/>
  <c r="AH1637" i="1"/>
  <c r="AI1637" i="1"/>
  <c r="AJ1637" i="1"/>
  <c r="AK1637" i="1"/>
  <c r="AL1637" i="1"/>
  <c r="AM1637" i="1"/>
  <c r="AN1637" i="1"/>
  <c r="AO1637" i="1"/>
  <c r="AP1637" i="1" s="1"/>
  <c r="AQ1637" i="1"/>
  <c r="AD1638" i="1"/>
  <c r="AE1638" i="1"/>
  <c r="AF1638" i="1"/>
  <c r="AG1638" i="1"/>
  <c r="AH1638" i="1"/>
  <c r="AI1638" i="1"/>
  <c r="AJ1638" i="1"/>
  <c r="AK1638" i="1"/>
  <c r="AL1638" i="1"/>
  <c r="AM1638" i="1"/>
  <c r="AN1638" i="1"/>
  <c r="AO1638" i="1"/>
  <c r="AP1638" i="1" s="1"/>
  <c r="AQ1638" i="1"/>
  <c r="AD1639" i="1"/>
  <c r="AE1639" i="1"/>
  <c r="AF1639" i="1"/>
  <c r="AG1639" i="1"/>
  <c r="AH1639" i="1"/>
  <c r="AI1639" i="1"/>
  <c r="AJ1639" i="1"/>
  <c r="AK1639" i="1"/>
  <c r="AL1639" i="1"/>
  <c r="AM1639" i="1"/>
  <c r="AN1639" i="1"/>
  <c r="AO1639" i="1"/>
  <c r="AP1639" i="1" s="1"/>
  <c r="AQ1639" i="1"/>
  <c r="AD1640" i="1"/>
  <c r="AE1640" i="1"/>
  <c r="AF1640" i="1"/>
  <c r="AG1640" i="1"/>
  <c r="AH1640" i="1"/>
  <c r="AI1640" i="1"/>
  <c r="AJ1640" i="1"/>
  <c r="AK1640" i="1"/>
  <c r="AL1640" i="1"/>
  <c r="AM1640" i="1"/>
  <c r="AN1640" i="1"/>
  <c r="AO1640" i="1"/>
  <c r="AP1640" i="1" s="1"/>
  <c r="AQ1640" i="1"/>
  <c r="AD1641" i="1"/>
  <c r="AE1641" i="1"/>
  <c r="AF1641" i="1"/>
  <c r="AG1641" i="1"/>
  <c r="AH1641" i="1"/>
  <c r="AI1641" i="1"/>
  <c r="AJ1641" i="1"/>
  <c r="AK1641" i="1"/>
  <c r="AL1641" i="1"/>
  <c r="AM1641" i="1"/>
  <c r="AN1641" i="1"/>
  <c r="AO1641" i="1"/>
  <c r="AP1641" i="1" s="1"/>
  <c r="AQ1641" i="1"/>
  <c r="AD1642" i="1"/>
  <c r="AE1642" i="1"/>
  <c r="AF1642" i="1"/>
  <c r="AG1642" i="1"/>
  <c r="AH1642" i="1"/>
  <c r="AI1642" i="1"/>
  <c r="AJ1642" i="1"/>
  <c r="AK1642" i="1"/>
  <c r="AL1642" i="1"/>
  <c r="AM1642" i="1"/>
  <c r="AN1642" i="1"/>
  <c r="AO1642" i="1"/>
  <c r="AP1642" i="1" s="1"/>
  <c r="AQ1642" i="1"/>
  <c r="AD1643" i="1"/>
  <c r="AE1643" i="1"/>
  <c r="AF1643" i="1"/>
  <c r="AG1643" i="1"/>
  <c r="AH1643" i="1"/>
  <c r="AI1643" i="1"/>
  <c r="AJ1643" i="1"/>
  <c r="AK1643" i="1"/>
  <c r="AL1643" i="1"/>
  <c r="AM1643" i="1"/>
  <c r="AN1643" i="1"/>
  <c r="AO1643" i="1"/>
  <c r="AP1643" i="1" s="1"/>
  <c r="AQ1643" i="1"/>
  <c r="AD1644" i="1"/>
  <c r="AE1644" i="1"/>
  <c r="AF1644" i="1"/>
  <c r="AG1644" i="1"/>
  <c r="AH1644" i="1"/>
  <c r="AI1644" i="1"/>
  <c r="AJ1644" i="1"/>
  <c r="AK1644" i="1"/>
  <c r="AL1644" i="1"/>
  <c r="AM1644" i="1"/>
  <c r="AN1644" i="1"/>
  <c r="AO1644" i="1"/>
  <c r="AP1644" i="1" s="1"/>
  <c r="AQ1644" i="1"/>
  <c r="AD1645" i="1"/>
  <c r="AE1645" i="1"/>
  <c r="AF1645" i="1"/>
  <c r="AG1645" i="1"/>
  <c r="AH1645" i="1"/>
  <c r="AI1645" i="1"/>
  <c r="AJ1645" i="1"/>
  <c r="AK1645" i="1"/>
  <c r="AL1645" i="1"/>
  <c r="AM1645" i="1"/>
  <c r="AN1645" i="1"/>
  <c r="AO1645" i="1"/>
  <c r="AP1645" i="1" s="1"/>
  <c r="AQ1645" i="1"/>
  <c r="AD1646" i="1"/>
  <c r="AE1646" i="1"/>
  <c r="AF1646" i="1"/>
  <c r="AG1646" i="1"/>
  <c r="AH1646" i="1"/>
  <c r="AI1646" i="1"/>
  <c r="AJ1646" i="1"/>
  <c r="AK1646" i="1"/>
  <c r="AL1646" i="1"/>
  <c r="AM1646" i="1"/>
  <c r="AN1646" i="1"/>
  <c r="AO1646" i="1"/>
  <c r="AP1646" i="1" s="1"/>
  <c r="AQ1646" i="1"/>
  <c r="AD1647" i="1"/>
  <c r="AE1647" i="1"/>
  <c r="AF1647" i="1"/>
  <c r="AG1647" i="1"/>
  <c r="AH1647" i="1"/>
  <c r="AI1647" i="1"/>
  <c r="AJ1647" i="1"/>
  <c r="AK1647" i="1"/>
  <c r="AL1647" i="1"/>
  <c r="AM1647" i="1"/>
  <c r="AN1647" i="1"/>
  <c r="AO1647" i="1"/>
  <c r="AP1647" i="1" s="1"/>
  <c r="AQ1647" i="1"/>
  <c r="AD1648" i="1"/>
  <c r="AE1648" i="1"/>
  <c r="AF1648" i="1"/>
  <c r="AG1648" i="1"/>
  <c r="AH1648" i="1"/>
  <c r="AI1648" i="1"/>
  <c r="AJ1648" i="1"/>
  <c r="AK1648" i="1"/>
  <c r="AL1648" i="1"/>
  <c r="AM1648" i="1"/>
  <c r="AN1648" i="1"/>
  <c r="AO1648" i="1"/>
  <c r="AP1648" i="1" s="1"/>
  <c r="AQ1648" i="1"/>
  <c r="AD1649" i="1"/>
  <c r="AE1649" i="1"/>
  <c r="AF1649" i="1"/>
  <c r="AG1649" i="1"/>
  <c r="AH1649" i="1"/>
  <c r="AI1649" i="1"/>
  <c r="AJ1649" i="1"/>
  <c r="AK1649" i="1"/>
  <c r="AL1649" i="1"/>
  <c r="AM1649" i="1"/>
  <c r="AN1649" i="1"/>
  <c r="AO1649" i="1"/>
  <c r="AP1649" i="1" s="1"/>
  <c r="AQ1649" i="1"/>
  <c r="AD1650" i="1"/>
  <c r="AE1650" i="1"/>
  <c r="AF1650" i="1"/>
  <c r="AG1650" i="1"/>
  <c r="AH1650" i="1"/>
  <c r="AI1650" i="1"/>
  <c r="AJ1650" i="1"/>
  <c r="AK1650" i="1"/>
  <c r="AL1650" i="1"/>
  <c r="AM1650" i="1"/>
  <c r="AN1650" i="1"/>
  <c r="AO1650" i="1"/>
  <c r="AP1650" i="1" s="1"/>
  <c r="AQ1650" i="1"/>
  <c r="AD1651" i="1"/>
  <c r="AE1651" i="1"/>
  <c r="AF1651" i="1"/>
  <c r="AG1651" i="1"/>
  <c r="AH1651" i="1"/>
  <c r="AI1651" i="1"/>
  <c r="AJ1651" i="1"/>
  <c r="AK1651" i="1"/>
  <c r="AL1651" i="1"/>
  <c r="AM1651" i="1"/>
  <c r="AN1651" i="1"/>
  <c r="AO1651" i="1"/>
  <c r="AP1651" i="1" s="1"/>
  <c r="AQ1651" i="1"/>
  <c r="AD1652" i="1"/>
  <c r="AE1652" i="1"/>
  <c r="AF1652" i="1"/>
  <c r="AG1652" i="1"/>
  <c r="AH1652" i="1"/>
  <c r="AI1652" i="1"/>
  <c r="AJ1652" i="1"/>
  <c r="AK1652" i="1"/>
  <c r="AL1652" i="1"/>
  <c r="AM1652" i="1"/>
  <c r="AN1652" i="1"/>
  <c r="AO1652" i="1"/>
  <c r="AP1652" i="1" s="1"/>
  <c r="AQ1652" i="1"/>
  <c r="AD1653" i="1"/>
  <c r="AE1653" i="1"/>
  <c r="AF1653" i="1"/>
  <c r="AG1653" i="1"/>
  <c r="AH1653" i="1"/>
  <c r="AI1653" i="1"/>
  <c r="AJ1653" i="1"/>
  <c r="AK1653" i="1"/>
  <c r="AL1653" i="1"/>
  <c r="AM1653" i="1"/>
  <c r="AN1653" i="1"/>
  <c r="AO1653" i="1"/>
  <c r="AP1653" i="1" s="1"/>
  <c r="AQ1653" i="1"/>
  <c r="AD1654" i="1"/>
  <c r="AE1654" i="1"/>
  <c r="AF1654" i="1"/>
  <c r="AG1654" i="1"/>
  <c r="AH1654" i="1"/>
  <c r="AI1654" i="1"/>
  <c r="AJ1654" i="1"/>
  <c r="AK1654" i="1"/>
  <c r="AL1654" i="1"/>
  <c r="AM1654" i="1"/>
  <c r="AN1654" i="1"/>
  <c r="AO1654" i="1"/>
  <c r="AP1654" i="1" s="1"/>
  <c r="AQ1654" i="1"/>
  <c r="AD1655" i="1"/>
  <c r="AE1655" i="1"/>
  <c r="AF1655" i="1"/>
  <c r="AG1655" i="1"/>
  <c r="AH1655" i="1"/>
  <c r="AI1655" i="1"/>
  <c r="AJ1655" i="1"/>
  <c r="AK1655" i="1"/>
  <c r="AL1655" i="1"/>
  <c r="AM1655" i="1"/>
  <c r="AN1655" i="1"/>
  <c r="AO1655" i="1"/>
  <c r="AP1655" i="1" s="1"/>
  <c r="AQ1655" i="1"/>
  <c r="AD1656" i="1"/>
  <c r="AE1656" i="1"/>
  <c r="AF1656" i="1"/>
  <c r="AG1656" i="1"/>
  <c r="AH1656" i="1"/>
  <c r="AI1656" i="1"/>
  <c r="AJ1656" i="1"/>
  <c r="AK1656" i="1"/>
  <c r="AL1656" i="1"/>
  <c r="AM1656" i="1"/>
  <c r="AN1656" i="1"/>
  <c r="AO1656" i="1"/>
  <c r="AP1656" i="1" s="1"/>
  <c r="AQ1656" i="1"/>
  <c r="AD1657" i="1"/>
  <c r="AE1657" i="1"/>
  <c r="AF1657" i="1"/>
  <c r="AG1657" i="1"/>
  <c r="AH1657" i="1"/>
  <c r="AI1657" i="1"/>
  <c r="AJ1657" i="1"/>
  <c r="AK1657" i="1"/>
  <c r="AL1657" i="1"/>
  <c r="AM1657" i="1"/>
  <c r="AN1657" i="1"/>
  <c r="AO1657" i="1"/>
  <c r="AP1657" i="1" s="1"/>
  <c r="AQ1657" i="1"/>
  <c r="AD1658" i="1"/>
  <c r="AE1658" i="1"/>
  <c r="AF1658" i="1"/>
  <c r="AG1658" i="1"/>
  <c r="AH1658" i="1"/>
  <c r="AI1658" i="1"/>
  <c r="AJ1658" i="1"/>
  <c r="AK1658" i="1"/>
  <c r="AL1658" i="1"/>
  <c r="AM1658" i="1"/>
  <c r="AN1658" i="1"/>
  <c r="AO1658" i="1"/>
  <c r="AP1658" i="1" s="1"/>
  <c r="AQ1658" i="1"/>
  <c r="AD1659" i="1"/>
  <c r="AE1659" i="1"/>
  <c r="AF1659" i="1"/>
  <c r="AG1659" i="1"/>
  <c r="AH1659" i="1"/>
  <c r="AI1659" i="1"/>
  <c r="AJ1659" i="1"/>
  <c r="AK1659" i="1"/>
  <c r="AL1659" i="1"/>
  <c r="AM1659" i="1"/>
  <c r="AN1659" i="1"/>
  <c r="AO1659" i="1"/>
  <c r="AP1659" i="1" s="1"/>
  <c r="AQ1659" i="1"/>
  <c r="AD1660" i="1"/>
  <c r="AE1660" i="1"/>
  <c r="AF1660" i="1"/>
  <c r="AG1660" i="1"/>
  <c r="AH1660" i="1"/>
  <c r="AI1660" i="1"/>
  <c r="AJ1660" i="1"/>
  <c r="AK1660" i="1"/>
  <c r="AL1660" i="1"/>
  <c r="AM1660" i="1"/>
  <c r="AN1660" i="1"/>
  <c r="AO1660" i="1"/>
  <c r="AP1660" i="1" s="1"/>
  <c r="AQ1660" i="1"/>
  <c r="AD1661" i="1"/>
  <c r="AE1661" i="1"/>
  <c r="AF1661" i="1"/>
  <c r="AG1661" i="1"/>
  <c r="AH1661" i="1"/>
  <c r="AI1661" i="1"/>
  <c r="AJ1661" i="1"/>
  <c r="AK1661" i="1"/>
  <c r="AL1661" i="1"/>
  <c r="AM1661" i="1"/>
  <c r="AN1661" i="1"/>
  <c r="AO1661" i="1"/>
  <c r="AP1661" i="1" s="1"/>
  <c r="AQ1661" i="1"/>
  <c r="AD1662" i="1"/>
  <c r="AE1662" i="1"/>
  <c r="AF1662" i="1"/>
  <c r="AG1662" i="1"/>
  <c r="AH1662" i="1"/>
  <c r="AI1662" i="1"/>
  <c r="AJ1662" i="1"/>
  <c r="AK1662" i="1"/>
  <c r="AL1662" i="1"/>
  <c r="AM1662" i="1"/>
  <c r="AN1662" i="1"/>
  <c r="AO1662" i="1"/>
  <c r="AP1662" i="1" s="1"/>
  <c r="AQ1662" i="1"/>
  <c r="AD1663" i="1"/>
  <c r="AE1663" i="1"/>
  <c r="AF1663" i="1"/>
  <c r="AG1663" i="1"/>
  <c r="AH1663" i="1"/>
  <c r="AI1663" i="1"/>
  <c r="AJ1663" i="1"/>
  <c r="AK1663" i="1"/>
  <c r="AL1663" i="1"/>
  <c r="AM1663" i="1"/>
  <c r="AN1663" i="1"/>
  <c r="AO1663" i="1"/>
  <c r="AP1663" i="1" s="1"/>
  <c r="AQ1663" i="1"/>
  <c r="AD1664" i="1"/>
  <c r="AE1664" i="1"/>
  <c r="AF1664" i="1"/>
  <c r="AG1664" i="1"/>
  <c r="AH1664" i="1"/>
  <c r="AI1664" i="1"/>
  <c r="AJ1664" i="1"/>
  <c r="AK1664" i="1"/>
  <c r="AL1664" i="1"/>
  <c r="AM1664" i="1"/>
  <c r="AN1664" i="1"/>
  <c r="AO1664" i="1"/>
  <c r="AP1664" i="1" s="1"/>
  <c r="AQ1664" i="1"/>
  <c r="AD1665" i="1"/>
  <c r="AE1665" i="1"/>
  <c r="AF1665" i="1"/>
  <c r="AG1665" i="1"/>
  <c r="AH1665" i="1"/>
  <c r="AI1665" i="1"/>
  <c r="AJ1665" i="1"/>
  <c r="AK1665" i="1"/>
  <c r="AL1665" i="1"/>
  <c r="AM1665" i="1"/>
  <c r="AN1665" i="1"/>
  <c r="AO1665" i="1"/>
  <c r="AP1665" i="1" s="1"/>
  <c r="AQ1665" i="1"/>
  <c r="AD1666" i="1"/>
  <c r="AE1666" i="1"/>
  <c r="AF1666" i="1"/>
  <c r="AG1666" i="1"/>
  <c r="AH1666" i="1"/>
  <c r="AI1666" i="1"/>
  <c r="AJ1666" i="1"/>
  <c r="AK1666" i="1"/>
  <c r="AL1666" i="1"/>
  <c r="AM1666" i="1"/>
  <c r="AN1666" i="1"/>
  <c r="AO1666" i="1"/>
  <c r="AP1666" i="1" s="1"/>
  <c r="AQ1666" i="1"/>
  <c r="AD1667" i="1"/>
  <c r="AE1667" i="1"/>
  <c r="AF1667" i="1"/>
  <c r="AG1667" i="1"/>
  <c r="AH1667" i="1"/>
  <c r="AI1667" i="1"/>
  <c r="AJ1667" i="1"/>
  <c r="AK1667" i="1"/>
  <c r="AL1667" i="1"/>
  <c r="AM1667" i="1"/>
  <c r="AN1667" i="1"/>
  <c r="AO1667" i="1"/>
  <c r="AP1667" i="1" s="1"/>
  <c r="AQ1667" i="1"/>
  <c r="AD1668" i="1"/>
  <c r="AE1668" i="1"/>
  <c r="AF1668" i="1"/>
  <c r="AG1668" i="1"/>
  <c r="AH1668" i="1"/>
  <c r="AI1668" i="1"/>
  <c r="AJ1668" i="1"/>
  <c r="AK1668" i="1"/>
  <c r="AL1668" i="1"/>
  <c r="AM1668" i="1"/>
  <c r="AN1668" i="1"/>
  <c r="AO1668" i="1"/>
  <c r="AP1668" i="1" s="1"/>
  <c r="AQ1668" i="1"/>
  <c r="AD1669" i="1"/>
  <c r="AE1669" i="1"/>
  <c r="AF1669" i="1"/>
  <c r="AG1669" i="1"/>
  <c r="AH1669" i="1"/>
  <c r="AI1669" i="1"/>
  <c r="AJ1669" i="1"/>
  <c r="AK1669" i="1"/>
  <c r="AL1669" i="1"/>
  <c r="AM1669" i="1"/>
  <c r="AN1669" i="1"/>
  <c r="AO1669" i="1"/>
  <c r="AP1669" i="1" s="1"/>
  <c r="AQ1669" i="1"/>
  <c r="AD1670" i="1"/>
  <c r="AE1670" i="1"/>
  <c r="AF1670" i="1"/>
  <c r="AG1670" i="1"/>
  <c r="AH1670" i="1"/>
  <c r="AI1670" i="1"/>
  <c r="AJ1670" i="1"/>
  <c r="AK1670" i="1"/>
  <c r="AL1670" i="1"/>
  <c r="AM1670" i="1"/>
  <c r="AN1670" i="1"/>
  <c r="AO1670" i="1"/>
  <c r="AP1670" i="1" s="1"/>
  <c r="AQ1670" i="1"/>
  <c r="AD1671" i="1"/>
  <c r="AE1671" i="1"/>
  <c r="AF1671" i="1"/>
  <c r="AG1671" i="1"/>
  <c r="AH1671" i="1"/>
  <c r="AI1671" i="1"/>
  <c r="AJ1671" i="1"/>
  <c r="AK1671" i="1"/>
  <c r="AL1671" i="1"/>
  <c r="AM1671" i="1"/>
  <c r="AN1671" i="1"/>
  <c r="AO1671" i="1"/>
  <c r="AP1671" i="1" s="1"/>
  <c r="AQ1671" i="1"/>
  <c r="AD1672" i="1"/>
  <c r="AE1672" i="1"/>
  <c r="AF1672" i="1"/>
  <c r="AG1672" i="1"/>
  <c r="AH1672" i="1"/>
  <c r="AI1672" i="1"/>
  <c r="AJ1672" i="1"/>
  <c r="AK1672" i="1"/>
  <c r="AL1672" i="1"/>
  <c r="AM1672" i="1"/>
  <c r="AN1672" i="1"/>
  <c r="AO1672" i="1"/>
  <c r="AP1672" i="1" s="1"/>
  <c r="AQ1672" i="1"/>
  <c r="AD1673" i="1"/>
  <c r="AE1673" i="1"/>
  <c r="AF1673" i="1"/>
  <c r="AG1673" i="1"/>
  <c r="AH1673" i="1"/>
  <c r="AI1673" i="1"/>
  <c r="AJ1673" i="1"/>
  <c r="AK1673" i="1"/>
  <c r="AL1673" i="1"/>
  <c r="AM1673" i="1"/>
  <c r="AN1673" i="1"/>
  <c r="AO1673" i="1"/>
  <c r="AP1673" i="1" s="1"/>
  <c r="AQ1673" i="1"/>
  <c r="AD1674" i="1"/>
  <c r="AE1674" i="1"/>
  <c r="AF1674" i="1"/>
  <c r="AG1674" i="1"/>
  <c r="AH1674" i="1"/>
  <c r="AI1674" i="1"/>
  <c r="AJ1674" i="1"/>
  <c r="AK1674" i="1"/>
  <c r="AL1674" i="1"/>
  <c r="AM1674" i="1"/>
  <c r="AN1674" i="1"/>
  <c r="AO1674" i="1"/>
  <c r="AP1674" i="1" s="1"/>
  <c r="AQ1674" i="1"/>
  <c r="AD1675" i="1"/>
  <c r="AE1675" i="1"/>
  <c r="AF1675" i="1"/>
  <c r="AG1675" i="1"/>
  <c r="AH1675" i="1"/>
  <c r="AI1675" i="1"/>
  <c r="AJ1675" i="1"/>
  <c r="AK1675" i="1"/>
  <c r="AL1675" i="1"/>
  <c r="AM1675" i="1"/>
  <c r="AN1675" i="1"/>
  <c r="AO1675" i="1"/>
  <c r="AP1675" i="1" s="1"/>
  <c r="AQ1675" i="1"/>
  <c r="AD1676" i="1"/>
  <c r="AE1676" i="1"/>
  <c r="AF1676" i="1"/>
  <c r="AG1676" i="1"/>
  <c r="AH1676" i="1"/>
  <c r="AI1676" i="1"/>
  <c r="AJ1676" i="1"/>
  <c r="AK1676" i="1"/>
  <c r="AL1676" i="1"/>
  <c r="AM1676" i="1"/>
  <c r="AN1676" i="1"/>
  <c r="AO1676" i="1"/>
  <c r="AP1676" i="1" s="1"/>
  <c r="AQ1676" i="1"/>
  <c r="AD1677" i="1"/>
  <c r="AE1677" i="1"/>
  <c r="AF1677" i="1"/>
  <c r="AG1677" i="1"/>
  <c r="AH1677" i="1"/>
  <c r="AI1677" i="1"/>
  <c r="AJ1677" i="1"/>
  <c r="AK1677" i="1"/>
  <c r="AL1677" i="1"/>
  <c r="AM1677" i="1"/>
  <c r="AN1677" i="1"/>
  <c r="AO1677" i="1"/>
  <c r="AP1677" i="1" s="1"/>
  <c r="AQ1677" i="1"/>
  <c r="AD1678" i="1"/>
  <c r="AE1678" i="1"/>
  <c r="AF1678" i="1"/>
  <c r="AG1678" i="1"/>
  <c r="AH1678" i="1"/>
  <c r="AI1678" i="1"/>
  <c r="AJ1678" i="1"/>
  <c r="AK1678" i="1"/>
  <c r="AL1678" i="1"/>
  <c r="AM1678" i="1"/>
  <c r="AN1678" i="1"/>
  <c r="AO1678" i="1"/>
  <c r="AP1678" i="1" s="1"/>
  <c r="AQ1678" i="1"/>
  <c r="AD1679" i="1"/>
  <c r="AE1679" i="1"/>
  <c r="AF1679" i="1"/>
  <c r="AG1679" i="1"/>
  <c r="AH1679" i="1"/>
  <c r="AI1679" i="1"/>
  <c r="AJ1679" i="1"/>
  <c r="AK1679" i="1"/>
  <c r="AL1679" i="1"/>
  <c r="AM1679" i="1"/>
  <c r="AN1679" i="1"/>
  <c r="AO1679" i="1"/>
  <c r="AP1679" i="1" s="1"/>
  <c r="AQ1679" i="1"/>
  <c r="AD1680" i="1"/>
  <c r="AE1680" i="1"/>
  <c r="AF1680" i="1"/>
  <c r="AG1680" i="1"/>
  <c r="AH1680" i="1"/>
  <c r="AI1680" i="1"/>
  <c r="AJ1680" i="1"/>
  <c r="AK1680" i="1"/>
  <c r="AL1680" i="1"/>
  <c r="AM1680" i="1"/>
  <c r="AN1680" i="1"/>
  <c r="AO1680" i="1"/>
  <c r="AP1680" i="1" s="1"/>
  <c r="AQ1680" i="1"/>
  <c r="AD1681" i="1"/>
  <c r="AE1681" i="1"/>
  <c r="AF1681" i="1"/>
  <c r="AG1681" i="1"/>
  <c r="AH1681" i="1"/>
  <c r="AI1681" i="1"/>
  <c r="AJ1681" i="1"/>
  <c r="AK1681" i="1"/>
  <c r="AL1681" i="1"/>
  <c r="AM1681" i="1"/>
  <c r="AN1681" i="1"/>
  <c r="AO1681" i="1"/>
  <c r="AP1681" i="1" s="1"/>
  <c r="AQ1681" i="1"/>
  <c r="AD1682" i="1"/>
  <c r="AE1682" i="1"/>
  <c r="AF1682" i="1"/>
  <c r="AG1682" i="1"/>
  <c r="AH1682" i="1"/>
  <c r="AI1682" i="1"/>
  <c r="AJ1682" i="1"/>
  <c r="AK1682" i="1"/>
  <c r="AL1682" i="1"/>
  <c r="AM1682" i="1"/>
  <c r="AN1682" i="1"/>
  <c r="AO1682" i="1"/>
  <c r="AP1682" i="1" s="1"/>
  <c r="AQ1682" i="1"/>
  <c r="AD1683" i="1"/>
  <c r="AE1683" i="1"/>
  <c r="AF1683" i="1"/>
  <c r="AG1683" i="1"/>
  <c r="AH1683" i="1"/>
  <c r="AI1683" i="1"/>
  <c r="AJ1683" i="1"/>
  <c r="AK1683" i="1"/>
  <c r="AL1683" i="1"/>
  <c r="AM1683" i="1"/>
  <c r="AN1683" i="1"/>
  <c r="AO1683" i="1"/>
  <c r="AP1683" i="1" s="1"/>
  <c r="AQ1683" i="1"/>
  <c r="AD1684" i="1"/>
  <c r="AE1684" i="1"/>
  <c r="AF1684" i="1"/>
  <c r="AG1684" i="1"/>
  <c r="AH1684" i="1"/>
  <c r="AI1684" i="1"/>
  <c r="AJ1684" i="1"/>
  <c r="AK1684" i="1"/>
  <c r="AL1684" i="1"/>
  <c r="AM1684" i="1"/>
  <c r="AN1684" i="1"/>
  <c r="AO1684" i="1"/>
  <c r="AP1684" i="1" s="1"/>
  <c r="AQ1684" i="1"/>
  <c r="AD1685" i="1"/>
  <c r="AE1685" i="1"/>
  <c r="AF1685" i="1"/>
  <c r="AG1685" i="1"/>
  <c r="AH1685" i="1"/>
  <c r="AI1685" i="1"/>
  <c r="AJ1685" i="1"/>
  <c r="AK1685" i="1"/>
  <c r="AL1685" i="1"/>
  <c r="AM1685" i="1"/>
  <c r="AN1685" i="1"/>
  <c r="AO1685" i="1"/>
  <c r="AP1685" i="1" s="1"/>
  <c r="AQ1685" i="1"/>
  <c r="AD1686" i="1"/>
  <c r="AE1686" i="1"/>
  <c r="AF1686" i="1"/>
  <c r="AG1686" i="1"/>
  <c r="AH1686" i="1"/>
  <c r="AI1686" i="1"/>
  <c r="AJ1686" i="1"/>
  <c r="AK1686" i="1"/>
  <c r="AL1686" i="1"/>
  <c r="AM1686" i="1"/>
  <c r="AN1686" i="1"/>
  <c r="AO1686" i="1"/>
  <c r="AP1686" i="1" s="1"/>
  <c r="AQ1686" i="1"/>
  <c r="AD1687" i="1"/>
  <c r="AE1687" i="1"/>
  <c r="AF1687" i="1"/>
  <c r="AG1687" i="1"/>
  <c r="AH1687" i="1"/>
  <c r="AI1687" i="1"/>
  <c r="AJ1687" i="1"/>
  <c r="AK1687" i="1"/>
  <c r="AL1687" i="1"/>
  <c r="AM1687" i="1"/>
  <c r="AN1687" i="1"/>
  <c r="AO1687" i="1"/>
  <c r="AP1687" i="1" s="1"/>
  <c r="AQ1687" i="1"/>
  <c r="AD1688" i="1"/>
  <c r="AE1688" i="1"/>
  <c r="AF1688" i="1"/>
  <c r="AG1688" i="1"/>
  <c r="AH1688" i="1"/>
  <c r="AI1688" i="1"/>
  <c r="AJ1688" i="1"/>
  <c r="AK1688" i="1"/>
  <c r="AL1688" i="1"/>
  <c r="AM1688" i="1"/>
  <c r="AN1688" i="1"/>
  <c r="AO1688" i="1"/>
  <c r="AP1688" i="1" s="1"/>
  <c r="AQ1688" i="1"/>
  <c r="AD1689" i="1"/>
  <c r="AE1689" i="1"/>
  <c r="AF1689" i="1"/>
  <c r="AG1689" i="1"/>
  <c r="AH1689" i="1"/>
  <c r="AI1689" i="1"/>
  <c r="AJ1689" i="1"/>
  <c r="AK1689" i="1"/>
  <c r="AL1689" i="1"/>
  <c r="AM1689" i="1"/>
  <c r="AN1689" i="1"/>
  <c r="AO1689" i="1"/>
  <c r="AP1689" i="1" s="1"/>
  <c r="AQ1689" i="1"/>
  <c r="AD1690" i="1"/>
  <c r="AE1690" i="1"/>
  <c r="AF1690" i="1"/>
  <c r="AG1690" i="1"/>
  <c r="AH1690" i="1"/>
  <c r="AI1690" i="1"/>
  <c r="AJ1690" i="1"/>
  <c r="AK1690" i="1"/>
  <c r="AL1690" i="1"/>
  <c r="AM1690" i="1"/>
  <c r="AN1690" i="1"/>
  <c r="AO1690" i="1"/>
  <c r="AP1690" i="1" s="1"/>
  <c r="AQ1690" i="1"/>
  <c r="AD1691" i="1"/>
  <c r="AE1691" i="1"/>
  <c r="AF1691" i="1"/>
  <c r="AG1691" i="1"/>
  <c r="AH1691" i="1"/>
  <c r="AI1691" i="1"/>
  <c r="AJ1691" i="1"/>
  <c r="AK1691" i="1"/>
  <c r="AL1691" i="1"/>
  <c r="AM1691" i="1"/>
  <c r="AN1691" i="1"/>
  <c r="AO1691" i="1"/>
  <c r="AP1691" i="1" s="1"/>
  <c r="AQ1691" i="1"/>
  <c r="AD1692" i="1"/>
  <c r="AE1692" i="1"/>
  <c r="AF1692" i="1"/>
  <c r="AG1692" i="1"/>
  <c r="AH1692" i="1"/>
  <c r="AI1692" i="1"/>
  <c r="AJ1692" i="1"/>
  <c r="AK1692" i="1"/>
  <c r="AL1692" i="1"/>
  <c r="AM1692" i="1"/>
  <c r="AN1692" i="1"/>
  <c r="AO1692" i="1"/>
  <c r="AP1692" i="1" s="1"/>
  <c r="AQ1692" i="1"/>
  <c r="AD1693" i="1"/>
  <c r="AE1693" i="1"/>
  <c r="AF1693" i="1"/>
  <c r="AG1693" i="1"/>
  <c r="AH1693" i="1"/>
  <c r="AI1693" i="1"/>
  <c r="AJ1693" i="1"/>
  <c r="AK1693" i="1"/>
  <c r="AL1693" i="1"/>
  <c r="AM1693" i="1"/>
  <c r="AN1693" i="1"/>
  <c r="AO1693" i="1"/>
  <c r="AP1693" i="1" s="1"/>
  <c r="AQ1693" i="1"/>
  <c r="AD1694" i="1"/>
  <c r="AE1694" i="1"/>
  <c r="AF1694" i="1"/>
  <c r="AG1694" i="1"/>
  <c r="AH1694" i="1"/>
  <c r="AI1694" i="1"/>
  <c r="AJ1694" i="1"/>
  <c r="AK1694" i="1"/>
  <c r="AL1694" i="1"/>
  <c r="AM1694" i="1"/>
  <c r="AN1694" i="1"/>
  <c r="AO1694" i="1"/>
  <c r="AP1694" i="1" s="1"/>
  <c r="AQ1694" i="1"/>
  <c r="AD1695" i="1"/>
  <c r="AE1695" i="1"/>
  <c r="AF1695" i="1"/>
  <c r="AG1695" i="1"/>
  <c r="AH1695" i="1"/>
  <c r="AI1695" i="1"/>
  <c r="AJ1695" i="1"/>
  <c r="AK1695" i="1"/>
  <c r="AL1695" i="1"/>
  <c r="AM1695" i="1"/>
  <c r="AN1695" i="1"/>
  <c r="AO1695" i="1"/>
  <c r="AP1695" i="1" s="1"/>
  <c r="AQ1695" i="1"/>
  <c r="AD1696" i="1"/>
  <c r="AE1696" i="1"/>
  <c r="AF1696" i="1"/>
  <c r="AG1696" i="1"/>
  <c r="AH1696" i="1"/>
  <c r="AI1696" i="1"/>
  <c r="AJ1696" i="1"/>
  <c r="AK1696" i="1"/>
  <c r="AL1696" i="1"/>
  <c r="AM1696" i="1"/>
  <c r="AN1696" i="1"/>
  <c r="AO1696" i="1"/>
  <c r="AP1696" i="1" s="1"/>
  <c r="AQ1696" i="1"/>
  <c r="AD1697" i="1"/>
  <c r="AE1697" i="1"/>
  <c r="AF1697" i="1"/>
  <c r="AG1697" i="1"/>
  <c r="AH1697" i="1"/>
  <c r="AI1697" i="1"/>
  <c r="AJ1697" i="1"/>
  <c r="AK1697" i="1"/>
  <c r="AL1697" i="1"/>
  <c r="AM1697" i="1"/>
  <c r="AN1697" i="1"/>
  <c r="AO1697" i="1"/>
  <c r="AP1697" i="1" s="1"/>
  <c r="AQ1697" i="1"/>
  <c r="AD1698" i="1"/>
  <c r="AE1698" i="1"/>
  <c r="AF1698" i="1"/>
  <c r="AG1698" i="1"/>
  <c r="AH1698" i="1"/>
  <c r="AI1698" i="1"/>
  <c r="AJ1698" i="1"/>
  <c r="AK1698" i="1"/>
  <c r="AL1698" i="1"/>
  <c r="AM1698" i="1"/>
  <c r="AN1698" i="1"/>
  <c r="AO1698" i="1"/>
  <c r="AP1698" i="1" s="1"/>
  <c r="AQ1698" i="1"/>
  <c r="AD1699" i="1"/>
  <c r="AE1699" i="1"/>
  <c r="AF1699" i="1"/>
  <c r="AG1699" i="1"/>
  <c r="AH1699" i="1"/>
  <c r="AI1699" i="1"/>
  <c r="AJ1699" i="1"/>
  <c r="AK1699" i="1"/>
  <c r="AL1699" i="1"/>
  <c r="AM1699" i="1"/>
  <c r="AN1699" i="1"/>
  <c r="AO1699" i="1"/>
  <c r="AP1699" i="1" s="1"/>
  <c r="AQ1699" i="1"/>
  <c r="AD1700" i="1"/>
  <c r="AE1700" i="1"/>
  <c r="AF1700" i="1"/>
  <c r="AG1700" i="1"/>
  <c r="AH1700" i="1"/>
  <c r="AI1700" i="1"/>
  <c r="AJ1700" i="1"/>
  <c r="AK1700" i="1"/>
  <c r="AL1700" i="1"/>
  <c r="AM1700" i="1"/>
  <c r="AN1700" i="1"/>
  <c r="AO1700" i="1"/>
  <c r="AP1700" i="1" s="1"/>
  <c r="AQ1700" i="1"/>
  <c r="AD1701" i="1"/>
  <c r="AE1701" i="1"/>
  <c r="AF1701" i="1"/>
  <c r="AG1701" i="1"/>
  <c r="AH1701" i="1"/>
  <c r="AI1701" i="1"/>
  <c r="AJ1701" i="1"/>
  <c r="AK1701" i="1"/>
  <c r="AL1701" i="1"/>
  <c r="AM1701" i="1"/>
  <c r="AN1701" i="1"/>
  <c r="AO1701" i="1"/>
  <c r="AP1701" i="1" s="1"/>
  <c r="AQ1701" i="1"/>
  <c r="AD1702" i="1"/>
  <c r="AE1702" i="1"/>
  <c r="AF1702" i="1"/>
  <c r="AG1702" i="1"/>
  <c r="AH1702" i="1"/>
  <c r="AI1702" i="1"/>
  <c r="AJ1702" i="1"/>
  <c r="AK1702" i="1"/>
  <c r="AL1702" i="1"/>
  <c r="AM1702" i="1"/>
  <c r="AN1702" i="1"/>
  <c r="AO1702" i="1"/>
  <c r="AP1702" i="1" s="1"/>
  <c r="AQ1702" i="1"/>
  <c r="AD1703" i="1"/>
  <c r="AE1703" i="1"/>
  <c r="AF1703" i="1"/>
  <c r="AG1703" i="1"/>
  <c r="AH1703" i="1"/>
  <c r="AI1703" i="1"/>
  <c r="AJ1703" i="1"/>
  <c r="AK1703" i="1"/>
  <c r="AL1703" i="1"/>
  <c r="AM1703" i="1"/>
  <c r="AN1703" i="1"/>
  <c r="AO1703" i="1"/>
  <c r="AP1703" i="1" s="1"/>
  <c r="AQ1703" i="1"/>
  <c r="AD1704" i="1"/>
  <c r="AE1704" i="1"/>
  <c r="AF1704" i="1"/>
  <c r="AG1704" i="1"/>
  <c r="AH1704" i="1"/>
  <c r="AI1704" i="1"/>
  <c r="AJ1704" i="1"/>
  <c r="AK1704" i="1"/>
  <c r="AL1704" i="1"/>
  <c r="AM1704" i="1"/>
  <c r="AN1704" i="1"/>
  <c r="AO1704" i="1"/>
  <c r="AP1704" i="1" s="1"/>
  <c r="AQ1704" i="1"/>
  <c r="AD1705" i="1"/>
  <c r="AE1705" i="1"/>
  <c r="AF1705" i="1"/>
  <c r="AG1705" i="1"/>
  <c r="AH1705" i="1"/>
  <c r="AI1705" i="1"/>
  <c r="AJ1705" i="1"/>
  <c r="AK1705" i="1"/>
  <c r="AL1705" i="1"/>
  <c r="AM1705" i="1"/>
  <c r="AN1705" i="1"/>
  <c r="AO1705" i="1"/>
  <c r="AP1705" i="1" s="1"/>
  <c r="AQ1705" i="1"/>
  <c r="AD1706" i="1"/>
  <c r="AE1706" i="1"/>
  <c r="AF1706" i="1"/>
  <c r="AG1706" i="1"/>
  <c r="AH1706" i="1"/>
  <c r="AI1706" i="1"/>
  <c r="AJ1706" i="1"/>
  <c r="AK1706" i="1"/>
  <c r="AL1706" i="1"/>
  <c r="AM1706" i="1"/>
  <c r="AN1706" i="1"/>
  <c r="AO1706" i="1"/>
  <c r="AP1706" i="1" s="1"/>
  <c r="AQ1706" i="1"/>
  <c r="AD1707" i="1"/>
  <c r="AE1707" i="1"/>
  <c r="AF1707" i="1"/>
  <c r="AG1707" i="1"/>
  <c r="AH1707" i="1"/>
  <c r="AI1707" i="1"/>
  <c r="AJ1707" i="1"/>
  <c r="AK1707" i="1"/>
  <c r="AL1707" i="1"/>
  <c r="AM1707" i="1"/>
  <c r="AN1707" i="1"/>
  <c r="AO1707" i="1"/>
  <c r="AP1707" i="1" s="1"/>
  <c r="AQ1707" i="1"/>
  <c r="AD1708" i="1"/>
  <c r="AE1708" i="1"/>
  <c r="AF1708" i="1"/>
  <c r="AG1708" i="1"/>
  <c r="AH1708" i="1"/>
  <c r="AI1708" i="1"/>
  <c r="AJ1708" i="1"/>
  <c r="AK1708" i="1"/>
  <c r="AL1708" i="1"/>
  <c r="AM1708" i="1"/>
  <c r="AN1708" i="1"/>
  <c r="AO1708" i="1"/>
  <c r="AP1708" i="1" s="1"/>
  <c r="AQ1708" i="1"/>
  <c r="AD1709" i="1"/>
  <c r="AE1709" i="1"/>
  <c r="AF1709" i="1"/>
  <c r="AG1709" i="1"/>
  <c r="AH1709" i="1"/>
  <c r="AI1709" i="1"/>
  <c r="AJ1709" i="1"/>
  <c r="AK1709" i="1"/>
  <c r="AL1709" i="1"/>
  <c r="AM1709" i="1"/>
  <c r="AN1709" i="1"/>
  <c r="AO1709" i="1"/>
  <c r="AP1709" i="1" s="1"/>
  <c r="AQ1709" i="1"/>
  <c r="AD1710" i="1"/>
  <c r="AE1710" i="1"/>
  <c r="AF1710" i="1"/>
  <c r="AG1710" i="1"/>
  <c r="AH1710" i="1"/>
  <c r="AI1710" i="1"/>
  <c r="AJ1710" i="1"/>
  <c r="AK1710" i="1"/>
  <c r="AL1710" i="1"/>
  <c r="AM1710" i="1"/>
  <c r="AN1710" i="1"/>
  <c r="AO1710" i="1"/>
  <c r="AP1710" i="1" s="1"/>
  <c r="AQ1710" i="1"/>
  <c r="AD1711" i="1"/>
  <c r="AE1711" i="1"/>
  <c r="AF1711" i="1"/>
  <c r="AG1711" i="1"/>
  <c r="AH1711" i="1"/>
  <c r="AI1711" i="1"/>
  <c r="AJ1711" i="1"/>
  <c r="AK1711" i="1"/>
  <c r="AL1711" i="1"/>
  <c r="AM1711" i="1"/>
  <c r="AN1711" i="1"/>
  <c r="AO1711" i="1"/>
  <c r="AP1711" i="1" s="1"/>
  <c r="AQ1711" i="1"/>
  <c r="AD1712" i="1"/>
  <c r="AE1712" i="1"/>
  <c r="AF1712" i="1"/>
  <c r="AG1712" i="1"/>
  <c r="AH1712" i="1"/>
  <c r="AI1712" i="1"/>
  <c r="AJ1712" i="1"/>
  <c r="AK1712" i="1"/>
  <c r="AL1712" i="1"/>
  <c r="AM1712" i="1"/>
  <c r="AN1712" i="1"/>
  <c r="AO1712" i="1"/>
  <c r="AP1712" i="1" s="1"/>
  <c r="AQ1712" i="1"/>
  <c r="AD1713" i="1"/>
  <c r="AE1713" i="1"/>
  <c r="AF1713" i="1"/>
  <c r="AG1713" i="1"/>
  <c r="AH1713" i="1"/>
  <c r="AI1713" i="1"/>
  <c r="AJ1713" i="1"/>
  <c r="AK1713" i="1"/>
  <c r="AL1713" i="1"/>
  <c r="AM1713" i="1"/>
  <c r="AN1713" i="1"/>
  <c r="AO1713" i="1"/>
  <c r="AP1713" i="1" s="1"/>
  <c r="AQ1713" i="1"/>
  <c r="AD1714" i="1"/>
  <c r="AE1714" i="1"/>
  <c r="AF1714" i="1"/>
  <c r="AG1714" i="1"/>
  <c r="AH1714" i="1"/>
  <c r="AI1714" i="1"/>
  <c r="AJ1714" i="1"/>
  <c r="AK1714" i="1"/>
  <c r="AL1714" i="1"/>
  <c r="AM1714" i="1"/>
  <c r="AN1714" i="1"/>
  <c r="AO1714" i="1"/>
  <c r="AP1714" i="1" s="1"/>
  <c r="AQ1714" i="1"/>
  <c r="AD1715" i="1"/>
  <c r="AE1715" i="1"/>
  <c r="AF1715" i="1"/>
  <c r="AG1715" i="1"/>
  <c r="AH1715" i="1"/>
  <c r="AI1715" i="1"/>
  <c r="AJ1715" i="1"/>
  <c r="AK1715" i="1"/>
  <c r="AL1715" i="1"/>
  <c r="AM1715" i="1"/>
  <c r="AN1715" i="1"/>
  <c r="AO1715" i="1"/>
  <c r="AP1715" i="1" s="1"/>
  <c r="AQ1715" i="1"/>
  <c r="AD1716" i="1"/>
  <c r="AE1716" i="1"/>
  <c r="AF1716" i="1"/>
  <c r="AG1716" i="1"/>
  <c r="AH1716" i="1"/>
  <c r="AI1716" i="1"/>
  <c r="AJ1716" i="1"/>
  <c r="AK1716" i="1"/>
  <c r="AL1716" i="1"/>
  <c r="AM1716" i="1"/>
  <c r="AN1716" i="1"/>
  <c r="AO1716" i="1"/>
  <c r="AP1716" i="1" s="1"/>
  <c r="AQ1716" i="1"/>
  <c r="AD1717" i="1"/>
  <c r="AE1717" i="1"/>
  <c r="AF1717" i="1"/>
  <c r="AG1717" i="1"/>
  <c r="AH1717" i="1"/>
  <c r="AI1717" i="1"/>
  <c r="AJ1717" i="1"/>
  <c r="AK1717" i="1"/>
  <c r="AL1717" i="1"/>
  <c r="AM1717" i="1"/>
  <c r="AN1717" i="1"/>
  <c r="AO1717" i="1"/>
  <c r="AP1717" i="1" s="1"/>
  <c r="AQ1717" i="1"/>
  <c r="AD1718" i="1"/>
  <c r="AE1718" i="1"/>
  <c r="AF1718" i="1"/>
  <c r="AG1718" i="1"/>
  <c r="AH1718" i="1"/>
  <c r="AI1718" i="1"/>
  <c r="AJ1718" i="1"/>
  <c r="AK1718" i="1"/>
  <c r="AL1718" i="1"/>
  <c r="AM1718" i="1"/>
  <c r="AN1718" i="1"/>
  <c r="AO1718" i="1"/>
  <c r="AP1718" i="1" s="1"/>
  <c r="AQ1718" i="1"/>
  <c r="AD1719" i="1"/>
  <c r="AE1719" i="1"/>
  <c r="AF1719" i="1"/>
  <c r="AG1719" i="1"/>
  <c r="AH1719" i="1"/>
  <c r="AI1719" i="1"/>
  <c r="AJ1719" i="1"/>
  <c r="AK1719" i="1"/>
  <c r="AL1719" i="1"/>
  <c r="AM1719" i="1"/>
  <c r="AN1719" i="1"/>
  <c r="AO1719" i="1"/>
  <c r="AP1719" i="1" s="1"/>
  <c r="AQ1719" i="1"/>
  <c r="AD1720" i="1"/>
  <c r="AE1720" i="1"/>
  <c r="AF1720" i="1"/>
  <c r="AG1720" i="1"/>
  <c r="AH1720" i="1"/>
  <c r="AI1720" i="1"/>
  <c r="AJ1720" i="1"/>
  <c r="AK1720" i="1"/>
  <c r="AL1720" i="1"/>
  <c r="AM1720" i="1"/>
  <c r="AN1720" i="1"/>
  <c r="AO1720" i="1"/>
  <c r="AP1720" i="1" s="1"/>
  <c r="AQ1720" i="1"/>
  <c r="AD1721" i="1"/>
  <c r="AE1721" i="1"/>
  <c r="AF1721" i="1"/>
  <c r="AG1721" i="1"/>
  <c r="AH1721" i="1"/>
  <c r="AI1721" i="1"/>
  <c r="AJ1721" i="1"/>
  <c r="AK1721" i="1"/>
  <c r="AL1721" i="1"/>
  <c r="AM1721" i="1"/>
  <c r="AN1721" i="1"/>
  <c r="AO1721" i="1"/>
  <c r="AP1721" i="1" s="1"/>
  <c r="AQ1721" i="1"/>
  <c r="AD1722" i="1"/>
  <c r="AE1722" i="1"/>
  <c r="AF1722" i="1"/>
  <c r="AG1722" i="1"/>
  <c r="AH1722" i="1"/>
  <c r="AI1722" i="1"/>
  <c r="AJ1722" i="1"/>
  <c r="AK1722" i="1"/>
  <c r="AL1722" i="1"/>
  <c r="AM1722" i="1"/>
  <c r="AN1722" i="1"/>
  <c r="AO1722" i="1"/>
  <c r="AP1722" i="1" s="1"/>
  <c r="AQ1722" i="1"/>
  <c r="AD1723" i="1"/>
  <c r="AE1723" i="1"/>
  <c r="AF1723" i="1"/>
  <c r="AG1723" i="1"/>
  <c r="AH1723" i="1"/>
  <c r="AI1723" i="1"/>
  <c r="AJ1723" i="1"/>
  <c r="AK1723" i="1"/>
  <c r="AL1723" i="1"/>
  <c r="AM1723" i="1"/>
  <c r="AN1723" i="1"/>
  <c r="AO1723" i="1"/>
  <c r="AP1723" i="1" s="1"/>
  <c r="AQ1723" i="1"/>
  <c r="AD1724" i="1"/>
  <c r="AE1724" i="1"/>
  <c r="AF1724" i="1"/>
  <c r="AG1724" i="1"/>
  <c r="AH1724" i="1"/>
  <c r="AI1724" i="1"/>
  <c r="AJ1724" i="1"/>
  <c r="AK1724" i="1"/>
  <c r="AL1724" i="1"/>
  <c r="AM1724" i="1"/>
  <c r="AN1724" i="1"/>
  <c r="AO1724" i="1"/>
  <c r="AP1724" i="1" s="1"/>
  <c r="AQ1724" i="1"/>
  <c r="AD1725" i="1"/>
  <c r="AE1725" i="1"/>
  <c r="AF1725" i="1"/>
  <c r="AG1725" i="1"/>
  <c r="AH1725" i="1"/>
  <c r="AI1725" i="1"/>
  <c r="AJ1725" i="1"/>
  <c r="AK1725" i="1"/>
  <c r="AL1725" i="1"/>
  <c r="AM1725" i="1"/>
  <c r="AN1725" i="1"/>
  <c r="AO1725" i="1"/>
  <c r="AP1725" i="1" s="1"/>
  <c r="AQ1725" i="1"/>
  <c r="AD1726" i="1"/>
  <c r="AE1726" i="1"/>
  <c r="AF1726" i="1"/>
  <c r="AG1726" i="1"/>
  <c r="AH1726" i="1"/>
  <c r="AI1726" i="1"/>
  <c r="AJ1726" i="1"/>
  <c r="AK1726" i="1"/>
  <c r="AL1726" i="1"/>
  <c r="AM1726" i="1"/>
  <c r="AN1726" i="1"/>
  <c r="AO1726" i="1"/>
  <c r="AP1726" i="1" s="1"/>
  <c r="AQ1726" i="1"/>
  <c r="AD1727" i="1"/>
  <c r="AE1727" i="1"/>
  <c r="AF1727" i="1"/>
  <c r="AG1727" i="1"/>
  <c r="AH1727" i="1"/>
  <c r="AI1727" i="1"/>
  <c r="AJ1727" i="1"/>
  <c r="AK1727" i="1"/>
  <c r="AL1727" i="1"/>
  <c r="AM1727" i="1"/>
  <c r="AN1727" i="1"/>
  <c r="AO1727" i="1"/>
  <c r="AP1727" i="1" s="1"/>
  <c r="AQ1727" i="1"/>
  <c r="AD1728" i="1"/>
  <c r="AE1728" i="1"/>
  <c r="AF1728" i="1"/>
  <c r="AG1728" i="1"/>
  <c r="AH1728" i="1"/>
  <c r="AI1728" i="1"/>
  <c r="AJ1728" i="1"/>
  <c r="AK1728" i="1"/>
  <c r="AL1728" i="1"/>
  <c r="AM1728" i="1"/>
  <c r="AN1728" i="1"/>
  <c r="AO1728" i="1"/>
  <c r="AP1728" i="1" s="1"/>
  <c r="AQ1728" i="1"/>
  <c r="AD1729" i="1"/>
  <c r="AE1729" i="1"/>
  <c r="AF1729" i="1"/>
  <c r="AG1729" i="1"/>
  <c r="AH1729" i="1"/>
  <c r="AI1729" i="1"/>
  <c r="AJ1729" i="1"/>
  <c r="AK1729" i="1"/>
  <c r="AL1729" i="1"/>
  <c r="AM1729" i="1"/>
  <c r="AN1729" i="1"/>
  <c r="AO1729" i="1"/>
  <c r="AP1729" i="1" s="1"/>
  <c r="AQ1729" i="1"/>
  <c r="AD1730" i="1"/>
  <c r="AE1730" i="1"/>
  <c r="AF1730" i="1"/>
  <c r="AG1730" i="1"/>
  <c r="AH1730" i="1"/>
  <c r="AI1730" i="1"/>
  <c r="AJ1730" i="1"/>
  <c r="AK1730" i="1"/>
  <c r="AL1730" i="1"/>
  <c r="AM1730" i="1"/>
  <c r="AN1730" i="1"/>
  <c r="AO1730" i="1"/>
  <c r="AP1730" i="1" s="1"/>
  <c r="AQ1730" i="1"/>
  <c r="AD1731" i="1"/>
  <c r="AE1731" i="1"/>
  <c r="AF1731" i="1"/>
  <c r="AG1731" i="1"/>
  <c r="AH1731" i="1"/>
  <c r="AI1731" i="1"/>
  <c r="AJ1731" i="1"/>
  <c r="AK1731" i="1"/>
  <c r="AL1731" i="1"/>
  <c r="AM1731" i="1"/>
  <c r="AN1731" i="1"/>
  <c r="AO1731" i="1"/>
  <c r="AP1731" i="1" s="1"/>
  <c r="AQ1731" i="1"/>
  <c r="AD1732" i="1"/>
  <c r="AE1732" i="1"/>
  <c r="AF1732" i="1"/>
  <c r="AG1732" i="1"/>
  <c r="AH1732" i="1"/>
  <c r="AI1732" i="1"/>
  <c r="AJ1732" i="1"/>
  <c r="AK1732" i="1"/>
  <c r="AL1732" i="1"/>
  <c r="AM1732" i="1"/>
  <c r="AN1732" i="1"/>
  <c r="AO1732" i="1"/>
  <c r="AP1732" i="1" s="1"/>
  <c r="AQ1732" i="1"/>
  <c r="AD1733" i="1"/>
  <c r="AE1733" i="1"/>
  <c r="AF1733" i="1"/>
  <c r="AG1733" i="1"/>
  <c r="AH1733" i="1"/>
  <c r="AI1733" i="1"/>
  <c r="AJ1733" i="1"/>
  <c r="AK1733" i="1"/>
  <c r="AL1733" i="1"/>
  <c r="AM1733" i="1"/>
  <c r="AN1733" i="1"/>
  <c r="AO1733" i="1"/>
  <c r="AP1733" i="1" s="1"/>
  <c r="AQ1733" i="1"/>
  <c r="AD1734" i="1"/>
  <c r="AE1734" i="1"/>
  <c r="AF1734" i="1"/>
  <c r="AG1734" i="1"/>
  <c r="AH1734" i="1"/>
  <c r="AI1734" i="1"/>
  <c r="AJ1734" i="1"/>
  <c r="AK1734" i="1"/>
  <c r="AL1734" i="1"/>
  <c r="AM1734" i="1"/>
  <c r="AN1734" i="1"/>
  <c r="AO1734" i="1"/>
  <c r="AP1734" i="1" s="1"/>
  <c r="AQ1734" i="1"/>
  <c r="AD1735" i="1"/>
  <c r="AE1735" i="1"/>
  <c r="AF1735" i="1"/>
  <c r="AG1735" i="1"/>
  <c r="AH1735" i="1"/>
  <c r="AI1735" i="1"/>
  <c r="AJ1735" i="1"/>
  <c r="AK1735" i="1"/>
  <c r="AL1735" i="1"/>
  <c r="AM1735" i="1"/>
  <c r="AN1735" i="1"/>
  <c r="AO1735" i="1"/>
  <c r="AP1735" i="1" s="1"/>
  <c r="AQ1735" i="1"/>
  <c r="AD1736" i="1"/>
  <c r="AE1736" i="1"/>
  <c r="AF1736" i="1"/>
  <c r="AG1736" i="1"/>
  <c r="AH1736" i="1"/>
  <c r="AI1736" i="1"/>
  <c r="AJ1736" i="1"/>
  <c r="AK1736" i="1"/>
  <c r="AL1736" i="1"/>
  <c r="AM1736" i="1"/>
  <c r="AN1736" i="1"/>
  <c r="AO1736" i="1"/>
  <c r="AP1736" i="1" s="1"/>
  <c r="AQ1736" i="1"/>
  <c r="AD1737" i="1"/>
  <c r="AE1737" i="1"/>
  <c r="AF1737" i="1"/>
  <c r="AG1737" i="1"/>
  <c r="AH1737" i="1"/>
  <c r="AI1737" i="1"/>
  <c r="AJ1737" i="1"/>
  <c r="AK1737" i="1"/>
  <c r="AL1737" i="1"/>
  <c r="AM1737" i="1"/>
  <c r="AN1737" i="1"/>
  <c r="AO1737" i="1"/>
  <c r="AP1737" i="1" s="1"/>
  <c r="AQ1737" i="1"/>
  <c r="AD1738" i="1"/>
  <c r="AE1738" i="1"/>
  <c r="AF1738" i="1"/>
  <c r="AG1738" i="1"/>
  <c r="AH1738" i="1"/>
  <c r="AI1738" i="1"/>
  <c r="AJ1738" i="1"/>
  <c r="AK1738" i="1"/>
  <c r="AL1738" i="1"/>
  <c r="AM1738" i="1"/>
  <c r="AN1738" i="1"/>
  <c r="AO1738" i="1"/>
  <c r="AP1738" i="1" s="1"/>
  <c r="AQ1738" i="1"/>
  <c r="AD1739" i="1"/>
  <c r="AE1739" i="1"/>
  <c r="AF1739" i="1"/>
  <c r="AG1739" i="1"/>
  <c r="AH1739" i="1"/>
  <c r="AI1739" i="1"/>
  <c r="AJ1739" i="1"/>
  <c r="AK1739" i="1"/>
  <c r="AL1739" i="1"/>
  <c r="AM1739" i="1"/>
  <c r="AN1739" i="1"/>
  <c r="AO1739" i="1"/>
  <c r="AP1739" i="1" s="1"/>
  <c r="AQ1739" i="1"/>
  <c r="AD1740" i="1"/>
  <c r="AE1740" i="1"/>
  <c r="AF1740" i="1"/>
  <c r="AG1740" i="1"/>
  <c r="AH1740" i="1"/>
  <c r="AI1740" i="1"/>
  <c r="AJ1740" i="1"/>
  <c r="AK1740" i="1"/>
  <c r="AL1740" i="1"/>
  <c r="AM1740" i="1"/>
  <c r="AN1740" i="1"/>
  <c r="AO1740" i="1"/>
  <c r="AP1740" i="1" s="1"/>
  <c r="AQ1740" i="1"/>
  <c r="AD1741" i="1"/>
  <c r="AE1741" i="1"/>
  <c r="AF1741" i="1"/>
  <c r="AG1741" i="1"/>
  <c r="AH1741" i="1"/>
  <c r="AI1741" i="1"/>
  <c r="AJ1741" i="1"/>
  <c r="AK1741" i="1"/>
  <c r="AL1741" i="1"/>
  <c r="AM1741" i="1"/>
  <c r="AN1741" i="1"/>
  <c r="AO1741" i="1"/>
  <c r="AP1741" i="1" s="1"/>
  <c r="AQ1741" i="1"/>
  <c r="AD1742" i="1"/>
  <c r="AE1742" i="1"/>
  <c r="AF1742" i="1"/>
  <c r="AG1742" i="1"/>
  <c r="AH1742" i="1"/>
  <c r="AI1742" i="1"/>
  <c r="AJ1742" i="1"/>
  <c r="AK1742" i="1"/>
  <c r="AL1742" i="1"/>
  <c r="AM1742" i="1"/>
  <c r="AN1742" i="1"/>
  <c r="AO1742" i="1"/>
  <c r="AP1742" i="1" s="1"/>
  <c r="AQ1742" i="1"/>
  <c r="AD1743" i="1"/>
  <c r="AE1743" i="1"/>
  <c r="AF1743" i="1"/>
  <c r="AG1743" i="1"/>
  <c r="AH1743" i="1"/>
  <c r="AI1743" i="1"/>
  <c r="AJ1743" i="1"/>
  <c r="AK1743" i="1"/>
  <c r="AL1743" i="1"/>
  <c r="AM1743" i="1"/>
  <c r="AN1743" i="1"/>
  <c r="AO1743" i="1"/>
  <c r="AP1743" i="1" s="1"/>
  <c r="AQ1743" i="1"/>
  <c r="AD1744" i="1"/>
  <c r="AE1744" i="1"/>
  <c r="AF1744" i="1"/>
  <c r="AG1744" i="1"/>
  <c r="AH1744" i="1"/>
  <c r="AI1744" i="1"/>
  <c r="AJ1744" i="1"/>
  <c r="AK1744" i="1"/>
  <c r="AL1744" i="1"/>
  <c r="AM1744" i="1"/>
  <c r="AN1744" i="1"/>
  <c r="AO1744" i="1"/>
  <c r="AP1744" i="1" s="1"/>
  <c r="AQ1744" i="1"/>
  <c r="AD1745" i="1"/>
  <c r="AE1745" i="1"/>
  <c r="AF1745" i="1"/>
  <c r="AG1745" i="1"/>
  <c r="AH1745" i="1"/>
  <c r="AI1745" i="1"/>
  <c r="AJ1745" i="1"/>
  <c r="AK1745" i="1"/>
  <c r="AL1745" i="1"/>
  <c r="AM1745" i="1"/>
  <c r="AN1745" i="1"/>
  <c r="AO1745" i="1"/>
  <c r="AQ1745" i="1"/>
  <c r="AD1746" i="1"/>
  <c r="AE1746" i="1"/>
  <c r="AF1746" i="1"/>
  <c r="AG1746" i="1"/>
  <c r="AH1746" i="1"/>
  <c r="AI1746" i="1"/>
  <c r="AJ1746" i="1"/>
  <c r="AK1746" i="1"/>
  <c r="AL1746" i="1"/>
  <c r="AM1746" i="1"/>
  <c r="AN1746" i="1"/>
  <c r="AO1746" i="1"/>
  <c r="AQ1746" i="1"/>
  <c r="AD1747" i="1"/>
  <c r="AE1747" i="1"/>
  <c r="AF1747" i="1"/>
  <c r="AG1747" i="1"/>
  <c r="AH1747" i="1"/>
  <c r="AI1747" i="1"/>
  <c r="AJ1747" i="1"/>
  <c r="AK1747" i="1"/>
  <c r="AL1747" i="1"/>
  <c r="AM1747" i="1"/>
  <c r="AN1747" i="1"/>
  <c r="AO1747" i="1"/>
  <c r="AP1747" i="1" s="1"/>
  <c r="AQ1747" i="1"/>
  <c r="AD1748" i="1"/>
  <c r="AE1748" i="1"/>
  <c r="AF1748" i="1"/>
  <c r="AG1748" i="1"/>
  <c r="AH1748" i="1"/>
  <c r="AI1748" i="1"/>
  <c r="AJ1748" i="1"/>
  <c r="AK1748" i="1"/>
  <c r="AL1748" i="1"/>
  <c r="AM1748" i="1"/>
  <c r="AN1748" i="1"/>
  <c r="AO1748" i="1"/>
  <c r="AP1748" i="1" s="1"/>
  <c r="AQ1748" i="1"/>
  <c r="AD1749" i="1"/>
  <c r="AE1749" i="1"/>
  <c r="AF1749" i="1"/>
  <c r="AG1749" i="1"/>
  <c r="AH1749" i="1"/>
  <c r="AI1749" i="1"/>
  <c r="AJ1749" i="1"/>
  <c r="AK1749" i="1"/>
  <c r="AL1749" i="1"/>
  <c r="AM1749" i="1"/>
  <c r="AN1749" i="1"/>
  <c r="AO1749" i="1"/>
  <c r="AQ1749" i="1"/>
  <c r="AD1750" i="1"/>
  <c r="AE1750" i="1"/>
  <c r="AF1750" i="1"/>
  <c r="AG1750" i="1"/>
  <c r="AH1750" i="1"/>
  <c r="AI1750" i="1"/>
  <c r="AJ1750" i="1"/>
  <c r="AK1750" i="1"/>
  <c r="AL1750" i="1"/>
  <c r="AM1750" i="1"/>
  <c r="AN1750" i="1"/>
  <c r="AO1750" i="1"/>
  <c r="AQ1750" i="1"/>
  <c r="AD1751" i="1"/>
  <c r="AE1751" i="1"/>
  <c r="AF1751" i="1"/>
  <c r="AG1751" i="1"/>
  <c r="AH1751" i="1"/>
  <c r="AI1751" i="1"/>
  <c r="AJ1751" i="1"/>
  <c r="AK1751" i="1"/>
  <c r="AL1751" i="1"/>
  <c r="AM1751" i="1"/>
  <c r="AN1751" i="1"/>
  <c r="AO1751" i="1"/>
  <c r="AP1751" i="1" s="1"/>
  <c r="AQ1751" i="1"/>
  <c r="AD1752" i="1"/>
  <c r="AE1752" i="1"/>
  <c r="AF1752" i="1"/>
  <c r="AG1752" i="1"/>
  <c r="AH1752" i="1"/>
  <c r="AI1752" i="1"/>
  <c r="AJ1752" i="1"/>
  <c r="AK1752" i="1"/>
  <c r="AL1752" i="1"/>
  <c r="AM1752" i="1"/>
  <c r="AN1752" i="1"/>
  <c r="AO1752" i="1"/>
  <c r="AP1752" i="1" s="1"/>
  <c r="AQ1752" i="1"/>
  <c r="AD1753" i="1"/>
  <c r="AE1753" i="1"/>
  <c r="AF1753" i="1"/>
  <c r="AG1753" i="1"/>
  <c r="AH1753" i="1"/>
  <c r="AI1753" i="1"/>
  <c r="AJ1753" i="1"/>
  <c r="AK1753" i="1"/>
  <c r="AL1753" i="1"/>
  <c r="AM1753" i="1"/>
  <c r="AN1753" i="1"/>
  <c r="AO1753" i="1"/>
  <c r="AP1753" i="1" s="1"/>
  <c r="AQ1753" i="1"/>
  <c r="AD1754" i="1"/>
  <c r="AE1754" i="1"/>
  <c r="AF1754" i="1"/>
  <c r="AG1754" i="1"/>
  <c r="AH1754" i="1"/>
  <c r="AI1754" i="1"/>
  <c r="AJ1754" i="1"/>
  <c r="AK1754" i="1"/>
  <c r="AL1754" i="1"/>
  <c r="AM1754" i="1"/>
  <c r="AN1754" i="1"/>
  <c r="AO1754" i="1"/>
  <c r="AQ1754" i="1"/>
  <c r="AD1755" i="1"/>
  <c r="AE1755" i="1"/>
  <c r="AF1755" i="1"/>
  <c r="AG1755" i="1"/>
  <c r="AH1755" i="1"/>
  <c r="AI1755" i="1"/>
  <c r="AJ1755" i="1"/>
  <c r="AK1755" i="1"/>
  <c r="AL1755" i="1"/>
  <c r="AM1755" i="1"/>
  <c r="AN1755" i="1"/>
  <c r="AO1755" i="1"/>
  <c r="AP1755" i="1" s="1"/>
  <c r="AQ1755" i="1"/>
  <c r="AD1756" i="1"/>
  <c r="AE1756" i="1"/>
  <c r="AF1756" i="1"/>
  <c r="AG1756" i="1"/>
  <c r="AH1756" i="1"/>
  <c r="AI1756" i="1"/>
  <c r="AJ1756" i="1"/>
  <c r="AK1756" i="1"/>
  <c r="AL1756" i="1"/>
  <c r="AM1756" i="1"/>
  <c r="AN1756" i="1"/>
  <c r="AO1756" i="1"/>
  <c r="AP1756" i="1" s="1"/>
  <c r="AQ1756" i="1"/>
  <c r="AD1757" i="1"/>
  <c r="AE1757" i="1"/>
  <c r="AF1757" i="1"/>
  <c r="AG1757" i="1"/>
  <c r="AH1757" i="1"/>
  <c r="AI1757" i="1"/>
  <c r="AJ1757" i="1"/>
  <c r="AK1757" i="1"/>
  <c r="AL1757" i="1"/>
  <c r="AM1757" i="1"/>
  <c r="AN1757" i="1"/>
  <c r="AO1757" i="1"/>
  <c r="AQ1757" i="1"/>
  <c r="AD1758" i="1"/>
  <c r="AE1758" i="1"/>
  <c r="AF1758" i="1"/>
  <c r="AG1758" i="1"/>
  <c r="AH1758" i="1"/>
  <c r="AI1758" i="1"/>
  <c r="AJ1758" i="1"/>
  <c r="AK1758" i="1"/>
  <c r="AL1758" i="1"/>
  <c r="AM1758" i="1"/>
  <c r="AN1758" i="1"/>
  <c r="AO1758" i="1"/>
  <c r="AQ1758" i="1"/>
  <c r="AD1759" i="1"/>
  <c r="AE1759" i="1"/>
  <c r="AF1759" i="1"/>
  <c r="AG1759" i="1"/>
  <c r="AH1759" i="1"/>
  <c r="AI1759" i="1"/>
  <c r="AJ1759" i="1"/>
  <c r="AK1759" i="1"/>
  <c r="AL1759" i="1"/>
  <c r="AM1759" i="1"/>
  <c r="AN1759" i="1"/>
  <c r="AO1759" i="1"/>
  <c r="AP1759" i="1" s="1"/>
  <c r="AQ1759" i="1"/>
  <c r="AD1760" i="1"/>
  <c r="AE1760" i="1"/>
  <c r="AF1760" i="1"/>
  <c r="AG1760" i="1"/>
  <c r="AH1760" i="1"/>
  <c r="AI1760" i="1"/>
  <c r="AJ1760" i="1"/>
  <c r="AK1760" i="1"/>
  <c r="AL1760" i="1"/>
  <c r="AM1760" i="1"/>
  <c r="AN1760" i="1"/>
  <c r="AO1760" i="1"/>
  <c r="AP1760" i="1" s="1"/>
  <c r="AQ1760" i="1"/>
  <c r="AD1761" i="1"/>
  <c r="AE1761" i="1"/>
  <c r="AF1761" i="1"/>
  <c r="AG1761" i="1"/>
  <c r="AH1761" i="1"/>
  <c r="AI1761" i="1"/>
  <c r="AJ1761" i="1"/>
  <c r="AK1761" i="1"/>
  <c r="AL1761" i="1"/>
  <c r="AM1761" i="1"/>
  <c r="AN1761" i="1"/>
  <c r="AO1761" i="1"/>
  <c r="AP1761" i="1" s="1"/>
  <c r="AQ1761" i="1"/>
  <c r="AD1762" i="1"/>
  <c r="AE1762" i="1"/>
  <c r="AF1762" i="1"/>
  <c r="AG1762" i="1"/>
  <c r="AH1762" i="1"/>
  <c r="AI1762" i="1"/>
  <c r="AJ1762" i="1"/>
  <c r="AK1762" i="1"/>
  <c r="AL1762" i="1"/>
  <c r="AM1762" i="1"/>
  <c r="AN1762" i="1"/>
  <c r="AO1762" i="1"/>
  <c r="AQ1762" i="1"/>
  <c r="AD1763" i="1"/>
  <c r="AE1763" i="1"/>
  <c r="AF1763" i="1"/>
  <c r="AG1763" i="1"/>
  <c r="AH1763" i="1"/>
  <c r="AI1763" i="1"/>
  <c r="AJ1763" i="1"/>
  <c r="AK1763" i="1"/>
  <c r="AL1763" i="1"/>
  <c r="AM1763" i="1"/>
  <c r="AN1763" i="1"/>
  <c r="AO1763" i="1"/>
  <c r="AP1763" i="1" s="1"/>
  <c r="AQ1763" i="1"/>
  <c r="AD1764" i="1"/>
  <c r="AE1764" i="1"/>
  <c r="AF1764" i="1"/>
  <c r="AG1764" i="1"/>
  <c r="AH1764" i="1"/>
  <c r="AI1764" i="1"/>
  <c r="AJ1764" i="1"/>
  <c r="AK1764" i="1"/>
  <c r="AL1764" i="1"/>
  <c r="AM1764" i="1"/>
  <c r="AN1764" i="1"/>
  <c r="AO1764" i="1"/>
  <c r="AP1764" i="1" s="1"/>
  <c r="AQ1764" i="1"/>
  <c r="AD1765" i="1"/>
  <c r="AE1765" i="1"/>
  <c r="AF1765" i="1"/>
  <c r="AG1765" i="1"/>
  <c r="AH1765" i="1"/>
  <c r="AI1765" i="1"/>
  <c r="AJ1765" i="1"/>
  <c r="AK1765" i="1"/>
  <c r="AL1765" i="1"/>
  <c r="AM1765" i="1"/>
  <c r="AN1765" i="1"/>
  <c r="AO1765" i="1"/>
  <c r="AQ1765" i="1"/>
  <c r="AD1766" i="1"/>
  <c r="AE1766" i="1"/>
  <c r="AF1766" i="1"/>
  <c r="AG1766" i="1"/>
  <c r="AH1766" i="1"/>
  <c r="AI1766" i="1"/>
  <c r="AJ1766" i="1"/>
  <c r="AK1766" i="1"/>
  <c r="AL1766" i="1"/>
  <c r="AM1766" i="1"/>
  <c r="AN1766" i="1"/>
  <c r="AO1766" i="1"/>
  <c r="AQ1766" i="1"/>
  <c r="AD1767" i="1"/>
  <c r="AE1767" i="1"/>
  <c r="AF1767" i="1"/>
  <c r="AG1767" i="1"/>
  <c r="AH1767" i="1"/>
  <c r="AI1767" i="1"/>
  <c r="AJ1767" i="1"/>
  <c r="AK1767" i="1"/>
  <c r="AL1767" i="1"/>
  <c r="AM1767" i="1"/>
  <c r="AN1767" i="1"/>
  <c r="AO1767" i="1"/>
  <c r="AP1767" i="1" s="1"/>
  <c r="AQ1767" i="1"/>
  <c r="AD1768" i="1"/>
  <c r="AE1768" i="1"/>
  <c r="AF1768" i="1"/>
  <c r="AG1768" i="1"/>
  <c r="AH1768" i="1"/>
  <c r="AI1768" i="1"/>
  <c r="AJ1768" i="1"/>
  <c r="AK1768" i="1"/>
  <c r="AL1768" i="1"/>
  <c r="AM1768" i="1"/>
  <c r="AN1768" i="1"/>
  <c r="AO1768" i="1"/>
  <c r="AP1768" i="1" s="1"/>
  <c r="AQ1768" i="1"/>
  <c r="AD1769" i="1"/>
  <c r="AE1769" i="1"/>
  <c r="AF1769" i="1"/>
  <c r="AG1769" i="1"/>
  <c r="AH1769" i="1"/>
  <c r="AI1769" i="1"/>
  <c r="AJ1769" i="1"/>
  <c r="AK1769" i="1"/>
  <c r="AL1769" i="1"/>
  <c r="AM1769" i="1"/>
  <c r="AN1769" i="1"/>
  <c r="AO1769" i="1"/>
  <c r="AP1769" i="1" s="1"/>
  <c r="AQ1769" i="1"/>
  <c r="AD1770" i="1"/>
  <c r="AE1770" i="1"/>
  <c r="AF1770" i="1"/>
  <c r="AG1770" i="1"/>
  <c r="AH1770" i="1"/>
  <c r="AI1770" i="1"/>
  <c r="AJ1770" i="1"/>
  <c r="AK1770" i="1"/>
  <c r="AL1770" i="1"/>
  <c r="AM1770" i="1"/>
  <c r="AN1770" i="1"/>
  <c r="AO1770" i="1"/>
  <c r="AQ1770" i="1"/>
  <c r="AD1771" i="1"/>
  <c r="AE1771" i="1"/>
  <c r="AF1771" i="1"/>
  <c r="AG1771" i="1"/>
  <c r="AH1771" i="1"/>
  <c r="AI1771" i="1"/>
  <c r="AJ1771" i="1"/>
  <c r="AK1771" i="1"/>
  <c r="AL1771" i="1"/>
  <c r="AM1771" i="1"/>
  <c r="AN1771" i="1"/>
  <c r="AO1771" i="1"/>
  <c r="AP1771" i="1" s="1"/>
  <c r="AQ1771" i="1"/>
  <c r="AD1772" i="1"/>
  <c r="AE1772" i="1"/>
  <c r="AF1772" i="1"/>
  <c r="AG1772" i="1"/>
  <c r="AH1772" i="1"/>
  <c r="AI1772" i="1"/>
  <c r="AJ1772" i="1"/>
  <c r="AK1772" i="1"/>
  <c r="AL1772" i="1"/>
  <c r="AM1772" i="1"/>
  <c r="AN1772" i="1"/>
  <c r="AO1772" i="1"/>
  <c r="AP1772" i="1" s="1"/>
  <c r="AQ1772" i="1"/>
  <c r="AD1773" i="1"/>
  <c r="AE1773" i="1"/>
  <c r="AF1773" i="1"/>
  <c r="AG1773" i="1"/>
  <c r="AH1773" i="1"/>
  <c r="AI1773" i="1"/>
  <c r="AJ1773" i="1"/>
  <c r="AK1773" i="1"/>
  <c r="AL1773" i="1"/>
  <c r="AM1773" i="1"/>
  <c r="AN1773" i="1"/>
  <c r="AO1773" i="1"/>
  <c r="AQ1773" i="1"/>
  <c r="AD1774" i="1"/>
  <c r="AE1774" i="1"/>
  <c r="AF1774" i="1"/>
  <c r="AG1774" i="1"/>
  <c r="AH1774" i="1"/>
  <c r="AI1774" i="1"/>
  <c r="AJ1774" i="1"/>
  <c r="AK1774" i="1"/>
  <c r="AL1774" i="1"/>
  <c r="AM1774" i="1"/>
  <c r="AN1774" i="1"/>
  <c r="AO1774" i="1"/>
  <c r="AQ1774" i="1"/>
  <c r="AD1775" i="1"/>
  <c r="AE1775" i="1"/>
  <c r="AF1775" i="1"/>
  <c r="AG1775" i="1"/>
  <c r="AH1775" i="1"/>
  <c r="AI1775" i="1"/>
  <c r="AJ1775" i="1"/>
  <c r="AK1775" i="1"/>
  <c r="AL1775" i="1"/>
  <c r="AM1775" i="1"/>
  <c r="AN1775" i="1"/>
  <c r="AO1775" i="1"/>
  <c r="AP1775" i="1" s="1"/>
  <c r="AQ1775" i="1"/>
  <c r="AD1776" i="1"/>
  <c r="AE1776" i="1"/>
  <c r="AF1776" i="1"/>
  <c r="AG1776" i="1"/>
  <c r="AH1776" i="1"/>
  <c r="AI1776" i="1"/>
  <c r="AJ1776" i="1"/>
  <c r="AK1776" i="1"/>
  <c r="AL1776" i="1"/>
  <c r="AM1776" i="1"/>
  <c r="AN1776" i="1"/>
  <c r="AO1776" i="1"/>
  <c r="AP1776" i="1" s="1"/>
  <c r="AQ1776" i="1"/>
  <c r="AD1777" i="1"/>
  <c r="AE1777" i="1"/>
  <c r="AF1777" i="1"/>
  <c r="AG1777" i="1"/>
  <c r="AH1777" i="1"/>
  <c r="AI1777" i="1"/>
  <c r="AJ1777" i="1"/>
  <c r="AK1777" i="1"/>
  <c r="AL1777" i="1"/>
  <c r="AM1777" i="1"/>
  <c r="AN1777" i="1"/>
  <c r="AO1777" i="1"/>
  <c r="AP1777" i="1" s="1"/>
  <c r="AQ1777" i="1"/>
  <c r="AD1778" i="1"/>
  <c r="AE1778" i="1"/>
  <c r="AF1778" i="1"/>
  <c r="AG1778" i="1"/>
  <c r="AH1778" i="1"/>
  <c r="AI1778" i="1"/>
  <c r="AJ1778" i="1"/>
  <c r="AK1778" i="1"/>
  <c r="AL1778" i="1"/>
  <c r="AM1778" i="1"/>
  <c r="AN1778" i="1"/>
  <c r="AO1778" i="1"/>
  <c r="AP1778" i="1" s="1"/>
  <c r="AQ1778" i="1"/>
  <c r="AD1779" i="1"/>
  <c r="AE1779" i="1"/>
  <c r="AF1779" i="1"/>
  <c r="AG1779" i="1"/>
  <c r="AH1779" i="1"/>
  <c r="AI1779" i="1"/>
  <c r="AJ1779" i="1"/>
  <c r="AK1779" i="1"/>
  <c r="AL1779" i="1"/>
  <c r="AM1779" i="1"/>
  <c r="AN1779" i="1"/>
  <c r="AO1779" i="1"/>
  <c r="AP1779" i="1" s="1"/>
  <c r="AQ1779" i="1"/>
  <c r="AD1780" i="1"/>
  <c r="AE1780" i="1"/>
  <c r="AF1780" i="1"/>
  <c r="AG1780" i="1"/>
  <c r="AH1780" i="1"/>
  <c r="AI1780" i="1"/>
  <c r="AJ1780" i="1"/>
  <c r="AK1780" i="1"/>
  <c r="AL1780" i="1"/>
  <c r="AM1780" i="1"/>
  <c r="AN1780" i="1"/>
  <c r="AO1780" i="1"/>
  <c r="AP1780" i="1" s="1"/>
  <c r="AQ1780" i="1"/>
  <c r="AD1781" i="1"/>
  <c r="AE1781" i="1"/>
  <c r="AF1781" i="1"/>
  <c r="AG1781" i="1"/>
  <c r="AH1781" i="1"/>
  <c r="AI1781" i="1"/>
  <c r="AJ1781" i="1"/>
  <c r="AK1781" i="1"/>
  <c r="AL1781" i="1"/>
  <c r="AM1781" i="1"/>
  <c r="AN1781" i="1"/>
  <c r="AO1781" i="1"/>
  <c r="AQ1781" i="1"/>
  <c r="AD1782" i="1"/>
  <c r="AE1782" i="1"/>
  <c r="AF1782" i="1"/>
  <c r="AG1782" i="1"/>
  <c r="AH1782" i="1"/>
  <c r="AI1782" i="1"/>
  <c r="AJ1782" i="1"/>
  <c r="AK1782" i="1"/>
  <c r="AL1782" i="1"/>
  <c r="AM1782" i="1"/>
  <c r="AN1782" i="1"/>
  <c r="AO1782" i="1"/>
  <c r="AP1782" i="1" s="1"/>
  <c r="AQ1782" i="1"/>
  <c r="AD1783" i="1"/>
  <c r="AE1783" i="1"/>
  <c r="AF1783" i="1"/>
  <c r="AG1783" i="1"/>
  <c r="AH1783" i="1"/>
  <c r="AI1783" i="1"/>
  <c r="AJ1783" i="1"/>
  <c r="AK1783" i="1"/>
  <c r="AL1783" i="1"/>
  <c r="AM1783" i="1"/>
  <c r="AN1783" i="1"/>
  <c r="AO1783" i="1"/>
  <c r="AP1783" i="1" s="1"/>
  <c r="AQ1783" i="1"/>
  <c r="AD1784" i="1"/>
  <c r="AE1784" i="1"/>
  <c r="AF1784" i="1"/>
  <c r="AG1784" i="1"/>
  <c r="AH1784" i="1"/>
  <c r="AI1784" i="1"/>
  <c r="AJ1784" i="1"/>
  <c r="AK1784" i="1"/>
  <c r="AL1784" i="1"/>
  <c r="AM1784" i="1"/>
  <c r="AN1784" i="1"/>
  <c r="AO1784" i="1"/>
  <c r="AP1784" i="1" s="1"/>
  <c r="AQ1784" i="1"/>
  <c r="AD1785" i="1"/>
  <c r="AE1785" i="1"/>
  <c r="AF1785" i="1"/>
  <c r="AG1785" i="1"/>
  <c r="AH1785" i="1"/>
  <c r="AI1785" i="1"/>
  <c r="AJ1785" i="1"/>
  <c r="AK1785" i="1"/>
  <c r="AL1785" i="1"/>
  <c r="AM1785" i="1"/>
  <c r="AN1785" i="1"/>
  <c r="AO1785" i="1"/>
  <c r="AP1785" i="1" s="1"/>
  <c r="AQ1785" i="1"/>
  <c r="AD1786" i="1"/>
  <c r="AE1786" i="1"/>
  <c r="AF1786" i="1"/>
  <c r="AG1786" i="1"/>
  <c r="AH1786" i="1"/>
  <c r="AI1786" i="1"/>
  <c r="AJ1786" i="1"/>
  <c r="AK1786" i="1"/>
  <c r="AL1786" i="1"/>
  <c r="AM1786" i="1"/>
  <c r="AN1786" i="1"/>
  <c r="AO1786" i="1"/>
  <c r="AQ1786" i="1"/>
  <c r="AD1787" i="1"/>
  <c r="AE1787" i="1"/>
  <c r="AF1787" i="1"/>
  <c r="AG1787" i="1"/>
  <c r="AH1787" i="1"/>
  <c r="AI1787" i="1"/>
  <c r="AJ1787" i="1"/>
  <c r="AK1787" i="1"/>
  <c r="AL1787" i="1"/>
  <c r="AM1787" i="1"/>
  <c r="AN1787" i="1"/>
  <c r="AO1787" i="1"/>
  <c r="AP1787" i="1" s="1"/>
  <c r="AQ1787" i="1"/>
  <c r="AD1788" i="1"/>
  <c r="AE1788" i="1"/>
  <c r="AF1788" i="1"/>
  <c r="AG1788" i="1"/>
  <c r="AH1788" i="1"/>
  <c r="AI1788" i="1"/>
  <c r="AJ1788" i="1"/>
  <c r="AK1788" i="1"/>
  <c r="AL1788" i="1"/>
  <c r="AM1788" i="1"/>
  <c r="AN1788" i="1"/>
  <c r="AO1788" i="1"/>
  <c r="AP1788" i="1" s="1"/>
  <c r="AQ1788" i="1"/>
  <c r="AD1789" i="1"/>
  <c r="AE1789" i="1"/>
  <c r="AF1789" i="1"/>
  <c r="AG1789" i="1"/>
  <c r="AH1789" i="1"/>
  <c r="AI1789" i="1"/>
  <c r="AJ1789" i="1"/>
  <c r="AK1789" i="1"/>
  <c r="AL1789" i="1"/>
  <c r="AM1789" i="1"/>
  <c r="AN1789" i="1"/>
  <c r="AO1789" i="1"/>
  <c r="AQ1789" i="1"/>
  <c r="AD1790" i="1"/>
  <c r="AE1790" i="1"/>
  <c r="AF1790" i="1"/>
  <c r="AG1790" i="1"/>
  <c r="AH1790" i="1"/>
  <c r="AI1790" i="1"/>
  <c r="AJ1790" i="1"/>
  <c r="AK1790" i="1"/>
  <c r="AL1790" i="1"/>
  <c r="AM1790" i="1"/>
  <c r="AN1790" i="1"/>
  <c r="AO1790" i="1"/>
  <c r="AP1790" i="1" s="1"/>
  <c r="AQ1790" i="1"/>
  <c r="AD1791" i="1"/>
  <c r="AE1791" i="1"/>
  <c r="AF1791" i="1"/>
  <c r="AG1791" i="1"/>
  <c r="AH1791" i="1"/>
  <c r="AI1791" i="1"/>
  <c r="AJ1791" i="1"/>
  <c r="AK1791" i="1"/>
  <c r="AL1791" i="1"/>
  <c r="AM1791" i="1"/>
  <c r="AN1791" i="1"/>
  <c r="AO1791" i="1"/>
  <c r="AP1791" i="1" s="1"/>
  <c r="AQ1791" i="1"/>
  <c r="AD1792" i="1"/>
  <c r="AE1792" i="1"/>
  <c r="AF1792" i="1"/>
  <c r="AG1792" i="1"/>
  <c r="AH1792" i="1"/>
  <c r="AI1792" i="1"/>
  <c r="AJ1792" i="1"/>
  <c r="AK1792" i="1"/>
  <c r="AL1792" i="1"/>
  <c r="AM1792" i="1"/>
  <c r="AN1792" i="1"/>
  <c r="AO1792" i="1"/>
  <c r="AP1792" i="1" s="1"/>
  <c r="AQ1792" i="1"/>
  <c r="AD1793" i="1"/>
  <c r="AE1793" i="1"/>
  <c r="AF1793" i="1"/>
  <c r="AG1793" i="1"/>
  <c r="AH1793" i="1"/>
  <c r="AI1793" i="1"/>
  <c r="AJ1793" i="1"/>
  <c r="AK1793" i="1"/>
  <c r="AL1793" i="1"/>
  <c r="AM1793" i="1"/>
  <c r="AN1793" i="1"/>
  <c r="AO1793" i="1"/>
  <c r="AP1793" i="1" s="1"/>
  <c r="AQ1793" i="1"/>
  <c r="AD1794" i="1"/>
  <c r="AE1794" i="1"/>
  <c r="AF1794" i="1"/>
  <c r="AG1794" i="1"/>
  <c r="AH1794" i="1"/>
  <c r="AI1794" i="1"/>
  <c r="AJ1794" i="1"/>
  <c r="AK1794" i="1"/>
  <c r="AL1794" i="1"/>
  <c r="AM1794" i="1"/>
  <c r="AN1794" i="1"/>
  <c r="AO1794" i="1"/>
  <c r="AP1794" i="1" s="1"/>
  <c r="AQ1794" i="1"/>
  <c r="AD1795" i="1"/>
  <c r="AE1795" i="1"/>
  <c r="AF1795" i="1"/>
  <c r="AG1795" i="1"/>
  <c r="AH1795" i="1"/>
  <c r="AI1795" i="1"/>
  <c r="AJ1795" i="1"/>
  <c r="AK1795" i="1"/>
  <c r="AL1795" i="1"/>
  <c r="AM1795" i="1"/>
  <c r="AN1795" i="1"/>
  <c r="AO1795" i="1"/>
  <c r="AP1795" i="1" s="1"/>
  <c r="AQ1795" i="1"/>
  <c r="AD1796" i="1"/>
  <c r="AE1796" i="1"/>
  <c r="AF1796" i="1"/>
  <c r="AG1796" i="1"/>
  <c r="AH1796" i="1"/>
  <c r="AI1796" i="1"/>
  <c r="AJ1796" i="1"/>
  <c r="AK1796" i="1"/>
  <c r="AL1796" i="1"/>
  <c r="AM1796" i="1"/>
  <c r="AN1796" i="1"/>
  <c r="AO1796" i="1"/>
  <c r="AP1796" i="1" s="1"/>
  <c r="AQ1796" i="1"/>
  <c r="AD1797" i="1"/>
  <c r="AE1797" i="1"/>
  <c r="AF1797" i="1"/>
  <c r="AG1797" i="1"/>
  <c r="AH1797" i="1"/>
  <c r="AI1797" i="1"/>
  <c r="AJ1797" i="1"/>
  <c r="AK1797" i="1"/>
  <c r="AL1797" i="1"/>
  <c r="AM1797" i="1"/>
  <c r="AN1797" i="1"/>
  <c r="AO1797" i="1"/>
  <c r="AQ1797" i="1"/>
  <c r="AD1798" i="1"/>
  <c r="AE1798" i="1"/>
  <c r="AF1798" i="1"/>
  <c r="AG1798" i="1"/>
  <c r="AH1798" i="1"/>
  <c r="AI1798" i="1"/>
  <c r="AJ1798" i="1"/>
  <c r="AK1798" i="1"/>
  <c r="AL1798" i="1"/>
  <c r="AM1798" i="1"/>
  <c r="AN1798" i="1"/>
  <c r="AO1798" i="1"/>
  <c r="AQ1798" i="1"/>
  <c r="AD1799" i="1"/>
  <c r="AE1799" i="1"/>
  <c r="AF1799" i="1"/>
  <c r="AG1799" i="1"/>
  <c r="AH1799" i="1"/>
  <c r="AI1799" i="1"/>
  <c r="AJ1799" i="1"/>
  <c r="AK1799" i="1"/>
  <c r="AL1799" i="1"/>
  <c r="AM1799" i="1"/>
  <c r="AN1799" i="1"/>
  <c r="AO1799" i="1"/>
  <c r="AP1799" i="1" s="1"/>
  <c r="AQ1799" i="1"/>
  <c r="AD1800" i="1"/>
  <c r="AE1800" i="1"/>
  <c r="AF1800" i="1"/>
  <c r="AG1800" i="1"/>
  <c r="AH1800" i="1"/>
  <c r="AI1800" i="1"/>
  <c r="AJ1800" i="1"/>
  <c r="AK1800" i="1"/>
  <c r="AL1800" i="1"/>
  <c r="AM1800" i="1"/>
  <c r="AN1800" i="1"/>
  <c r="AO1800" i="1"/>
  <c r="AP1800" i="1" s="1"/>
  <c r="AQ1800" i="1"/>
  <c r="AD1801" i="1"/>
  <c r="AE1801" i="1"/>
  <c r="AF1801" i="1"/>
  <c r="AG1801" i="1"/>
  <c r="AH1801" i="1"/>
  <c r="AI1801" i="1"/>
  <c r="AJ1801" i="1"/>
  <c r="AK1801" i="1"/>
  <c r="AL1801" i="1"/>
  <c r="AM1801" i="1"/>
  <c r="AN1801" i="1"/>
  <c r="AO1801" i="1"/>
  <c r="AP1801" i="1" s="1"/>
  <c r="AQ1801" i="1"/>
  <c r="AD1802" i="1"/>
  <c r="AE1802" i="1"/>
  <c r="AF1802" i="1"/>
  <c r="AG1802" i="1"/>
  <c r="AH1802" i="1"/>
  <c r="AI1802" i="1"/>
  <c r="AJ1802" i="1"/>
  <c r="AK1802" i="1"/>
  <c r="AL1802" i="1"/>
  <c r="AM1802" i="1"/>
  <c r="AN1802" i="1"/>
  <c r="AO1802" i="1"/>
  <c r="AQ1802" i="1"/>
  <c r="AD1803" i="1"/>
  <c r="AE1803" i="1"/>
  <c r="AF1803" i="1"/>
  <c r="AG1803" i="1"/>
  <c r="AH1803" i="1"/>
  <c r="AI1803" i="1"/>
  <c r="AJ1803" i="1"/>
  <c r="AK1803" i="1"/>
  <c r="AL1803" i="1"/>
  <c r="AM1803" i="1"/>
  <c r="AN1803" i="1"/>
  <c r="AO1803" i="1"/>
  <c r="AP1803" i="1" s="1"/>
  <c r="AQ1803" i="1"/>
  <c r="AD1804" i="1"/>
  <c r="AE1804" i="1"/>
  <c r="AF1804" i="1"/>
  <c r="AG1804" i="1"/>
  <c r="AH1804" i="1"/>
  <c r="AI1804" i="1"/>
  <c r="AJ1804" i="1"/>
  <c r="AK1804" i="1"/>
  <c r="AL1804" i="1"/>
  <c r="AM1804" i="1"/>
  <c r="AN1804" i="1"/>
  <c r="AO1804" i="1"/>
  <c r="AP1804" i="1" s="1"/>
  <c r="AQ1804" i="1"/>
  <c r="AD1805" i="1"/>
  <c r="AE1805" i="1"/>
  <c r="AF1805" i="1"/>
  <c r="AG1805" i="1"/>
  <c r="AH1805" i="1"/>
  <c r="AI1805" i="1"/>
  <c r="AJ1805" i="1"/>
  <c r="AK1805" i="1"/>
  <c r="AL1805" i="1"/>
  <c r="AM1805" i="1"/>
  <c r="AN1805" i="1"/>
  <c r="AO1805" i="1"/>
  <c r="AP1805" i="1" s="1"/>
  <c r="AQ1805" i="1"/>
  <c r="AD1806" i="1"/>
  <c r="AE1806" i="1"/>
  <c r="AF1806" i="1"/>
  <c r="AG1806" i="1"/>
  <c r="AH1806" i="1"/>
  <c r="AI1806" i="1"/>
  <c r="AJ1806" i="1"/>
  <c r="AK1806" i="1"/>
  <c r="AL1806" i="1"/>
  <c r="AM1806" i="1"/>
  <c r="AN1806" i="1"/>
  <c r="AO1806" i="1"/>
  <c r="AP1806" i="1" s="1"/>
  <c r="AQ1806" i="1"/>
  <c r="AD1807" i="1"/>
  <c r="AE1807" i="1"/>
  <c r="AF1807" i="1"/>
  <c r="AG1807" i="1"/>
  <c r="AH1807" i="1"/>
  <c r="AI1807" i="1"/>
  <c r="AJ1807" i="1"/>
  <c r="AK1807" i="1"/>
  <c r="AL1807" i="1"/>
  <c r="AM1807" i="1"/>
  <c r="AN1807" i="1"/>
  <c r="AO1807" i="1"/>
  <c r="AP1807" i="1" s="1"/>
  <c r="AQ1807" i="1"/>
  <c r="AD1808" i="1"/>
  <c r="AE1808" i="1"/>
  <c r="AF1808" i="1"/>
  <c r="AG1808" i="1"/>
  <c r="AH1808" i="1"/>
  <c r="AI1808" i="1"/>
  <c r="AJ1808" i="1"/>
  <c r="AK1808" i="1"/>
  <c r="AL1808" i="1"/>
  <c r="AM1808" i="1"/>
  <c r="AN1808" i="1"/>
  <c r="AO1808" i="1"/>
  <c r="AP1808" i="1" s="1"/>
  <c r="AQ1808" i="1"/>
  <c r="AD1809" i="1"/>
  <c r="AE1809" i="1"/>
  <c r="AF1809" i="1"/>
  <c r="AG1809" i="1"/>
  <c r="AH1809" i="1"/>
  <c r="AI1809" i="1"/>
  <c r="AJ1809" i="1"/>
  <c r="AK1809" i="1"/>
  <c r="AL1809" i="1"/>
  <c r="AM1809" i="1"/>
  <c r="AN1809" i="1"/>
  <c r="AO1809" i="1"/>
  <c r="AP1809" i="1" s="1"/>
  <c r="AQ1809" i="1"/>
  <c r="AD1810" i="1"/>
  <c r="AE1810" i="1"/>
  <c r="AF1810" i="1"/>
  <c r="AG1810" i="1"/>
  <c r="AH1810" i="1"/>
  <c r="AI1810" i="1"/>
  <c r="AJ1810" i="1"/>
  <c r="AK1810" i="1"/>
  <c r="AL1810" i="1"/>
  <c r="AM1810" i="1"/>
  <c r="AN1810" i="1"/>
  <c r="AO1810" i="1"/>
  <c r="AP1810" i="1" s="1"/>
  <c r="AQ1810" i="1"/>
  <c r="AD1811" i="1"/>
  <c r="AE1811" i="1"/>
  <c r="AF1811" i="1"/>
  <c r="AG1811" i="1"/>
  <c r="AH1811" i="1"/>
  <c r="AI1811" i="1"/>
  <c r="AJ1811" i="1"/>
  <c r="AK1811" i="1"/>
  <c r="AL1811" i="1"/>
  <c r="AM1811" i="1"/>
  <c r="AN1811" i="1"/>
  <c r="AO1811" i="1"/>
  <c r="AP1811" i="1" s="1"/>
  <c r="AQ1811" i="1"/>
  <c r="AD1812" i="1"/>
  <c r="AE1812" i="1"/>
  <c r="AF1812" i="1"/>
  <c r="AG1812" i="1"/>
  <c r="AH1812" i="1"/>
  <c r="AI1812" i="1"/>
  <c r="AJ1812" i="1"/>
  <c r="AK1812" i="1"/>
  <c r="AL1812" i="1"/>
  <c r="AM1812" i="1"/>
  <c r="AN1812" i="1"/>
  <c r="AO1812" i="1"/>
  <c r="AP1812" i="1" s="1"/>
  <c r="AQ1812" i="1"/>
  <c r="AD1813" i="1"/>
  <c r="AE1813" i="1"/>
  <c r="AF1813" i="1"/>
  <c r="AG1813" i="1"/>
  <c r="AH1813" i="1"/>
  <c r="AI1813" i="1"/>
  <c r="AJ1813" i="1"/>
  <c r="AK1813" i="1"/>
  <c r="AL1813" i="1"/>
  <c r="AM1813" i="1"/>
  <c r="AN1813" i="1"/>
  <c r="AO1813" i="1"/>
  <c r="AQ1813" i="1"/>
  <c r="AD1814" i="1"/>
  <c r="AE1814" i="1"/>
  <c r="AF1814" i="1"/>
  <c r="AG1814" i="1"/>
  <c r="AH1814" i="1"/>
  <c r="AI1814" i="1"/>
  <c r="AJ1814" i="1"/>
  <c r="AK1814" i="1"/>
  <c r="AL1814" i="1"/>
  <c r="AM1814" i="1"/>
  <c r="AN1814" i="1"/>
  <c r="AO1814" i="1"/>
  <c r="AP1814" i="1" s="1"/>
  <c r="AQ1814" i="1"/>
  <c r="AD1815" i="1"/>
  <c r="AE1815" i="1"/>
  <c r="AF1815" i="1"/>
  <c r="AG1815" i="1"/>
  <c r="AH1815" i="1"/>
  <c r="AI1815" i="1"/>
  <c r="AJ1815" i="1"/>
  <c r="AK1815" i="1"/>
  <c r="AL1815" i="1"/>
  <c r="AM1815" i="1"/>
  <c r="AN1815" i="1"/>
  <c r="AO1815" i="1"/>
  <c r="AP1815" i="1" s="1"/>
  <c r="AQ1815" i="1"/>
  <c r="AD1816" i="1"/>
  <c r="AE1816" i="1"/>
  <c r="AF1816" i="1"/>
  <c r="AG1816" i="1"/>
  <c r="AH1816" i="1"/>
  <c r="AI1816" i="1"/>
  <c r="AJ1816" i="1"/>
  <c r="AK1816" i="1"/>
  <c r="AL1816" i="1"/>
  <c r="AM1816" i="1"/>
  <c r="AN1816" i="1"/>
  <c r="AO1816" i="1"/>
  <c r="AP1816" i="1" s="1"/>
  <c r="AQ1816" i="1"/>
  <c r="AD1817" i="1"/>
  <c r="AE1817" i="1"/>
  <c r="AF1817" i="1"/>
  <c r="AG1817" i="1"/>
  <c r="AH1817" i="1"/>
  <c r="AI1817" i="1"/>
  <c r="AJ1817" i="1"/>
  <c r="AK1817" i="1"/>
  <c r="AL1817" i="1"/>
  <c r="AM1817" i="1"/>
  <c r="AN1817" i="1"/>
  <c r="AO1817" i="1"/>
  <c r="AP1817" i="1" s="1"/>
  <c r="AQ1817" i="1"/>
  <c r="AD1818" i="1"/>
  <c r="AE1818" i="1"/>
  <c r="AF1818" i="1"/>
  <c r="AG1818" i="1"/>
  <c r="AH1818" i="1"/>
  <c r="AI1818" i="1"/>
  <c r="AJ1818" i="1"/>
  <c r="AK1818" i="1"/>
  <c r="AL1818" i="1"/>
  <c r="AM1818" i="1"/>
  <c r="AN1818" i="1"/>
  <c r="AO1818" i="1"/>
  <c r="AP1818" i="1" s="1"/>
  <c r="AQ1818" i="1"/>
  <c r="AD1819" i="1"/>
  <c r="AE1819" i="1"/>
  <c r="AF1819" i="1"/>
  <c r="AG1819" i="1"/>
  <c r="AH1819" i="1"/>
  <c r="AI1819" i="1"/>
  <c r="AJ1819" i="1"/>
  <c r="AK1819" i="1"/>
  <c r="AL1819" i="1"/>
  <c r="AM1819" i="1"/>
  <c r="AN1819" i="1"/>
  <c r="AO1819" i="1"/>
  <c r="AP1819" i="1" s="1"/>
  <c r="AQ1819" i="1"/>
  <c r="AD1820" i="1"/>
  <c r="AE1820" i="1"/>
  <c r="AF1820" i="1"/>
  <c r="AG1820" i="1"/>
  <c r="AH1820" i="1"/>
  <c r="AI1820" i="1"/>
  <c r="AJ1820" i="1"/>
  <c r="AK1820" i="1"/>
  <c r="AL1820" i="1"/>
  <c r="AM1820" i="1"/>
  <c r="AN1820" i="1"/>
  <c r="AO1820" i="1"/>
  <c r="AP1820" i="1" s="1"/>
  <c r="AQ1820" i="1"/>
  <c r="AD1821" i="1"/>
  <c r="AE1821" i="1"/>
  <c r="AF1821" i="1"/>
  <c r="AG1821" i="1"/>
  <c r="AH1821" i="1"/>
  <c r="AI1821" i="1"/>
  <c r="AJ1821" i="1"/>
  <c r="AK1821" i="1"/>
  <c r="AL1821" i="1"/>
  <c r="AM1821" i="1"/>
  <c r="AN1821" i="1"/>
  <c r="AO1821" i="1"/>
  <c r="AP1821" i="1" s="1"/>
  <c r="AQ1821" i="1"/>
  <c r="AD1822" i="1"/>
  <c r="AE1822" i="1"/>
  <c r="AF1822" i="1"/>
  <c r="AG1822" i="1"/>
  <c r="AH1822" i="1"/>
  <c r="AI1822" i="1"/>
  <c r="AJ1822" i="1"/>
  <c r="AK1822" i="1"/>
  <c r="AL1822" i="1"/>
  <c r="AM1822" i="1"/>
  <c r="AN1822" i="1"/>
  <c r="AO1822" i="1"/>
  <c r="AP1822" i="1" s="1"/>
  <c r="AQ1822" i="1"/>
  <c r="AD1823" i="1"/>
  <c r="AE1823" i="1"/>
  <c r="AF1823" i="1"/>
  <c r="AG1823" i="1"/>
  <c r="AH1823" i="1"/>
  <c r="AI1823" i="1"/>
  <c r="AJ1823" i="1"/>
  <c r="AK1823" i="1"/>
  <c r="AL1823" i="1"/>
  <c r="AM1823" i="1"/>
  <c r="AN1823" i="1"/>
  <c r="AO1823" i="1"/>
  <c r="AP1823" i="1" s="1"/>
  <c r="AQ1823" i="1"/>
  <c r="AD1824" i="1"/>
  <c r="AE1824" i="1"/>
  <c r="AF1824" i="1"/>
  <c r="AG1824" i="1"/>
  <c r="AH1824" i="1"/>
  <c r="AI1824" i="1"/>
  <c r="AJ1824" i="1"/>
  <c r="AK1824" i="1"/>
  <c r="AL1824" i="1"/>
  <c r="AM1824" i="1"/>
  <c r="AN1824" i="1"/>
  <c r="AO1824" i="1"/>
  <c r="AP1824" i="1" s="1"/>
  <c r="AQ1824" i="1"/>
  <c r="AD1825" i="1"/>
  <c r="AE1825" i="1"/>
  <c r="AF1825" i="1"/>
  <c r="AG1825" i="1"/>
  <c r="AH1825" i="1"/>
  <c r="AI1825" i="1"/>
  <c r="AJ1825" i="1"/>
  <c r="AK1825" i="1"/>
  <c r="AL1825" i="1"/>
  <c r="AM1825" i="1"/>
  <c r="AN1825" i="1"/>
  <c r="AO1825" i="1"/>
  <c r="AP1825" i="1" s="1"/>
  <c r="AQ1825" i="1"/>
  <c r="AD1826" i="1"/>
  <c r="AE1826" i="1"/>
  <c r="AF1826" i="1"/>
  <c r="AG1826" i="1"/>
  <c r="AH1826" i="1"/>
  <c r="AI1826" i="1"/>
  <c r="AJ1826" i="1"/>
  <c r="AK1826" i="1"/>
  <c r="AL1826" i="1"/>
  <c r="AM1826" i="1"/>
  <c r="AN1826" i="1"/>
  <c r="AO1826" i="1"/>
  <c r="AP1826" i="1" s="1"/>
  <c r="AQ1826" i="1"/>
  <c r="AD1827" i="1"/>
  <c r="AE1827" i="1"/>
  <c r="AF1827" i="1"/>
  <c r="AG1827" i="1"/>
  <c r="AH1827" i="1"/>
  <c r="AI1827" i="1"/>
  <c r="AJ1827" i="1"/>
  <c r="AK1827" i="1"/>
  <c r="AL1827" i="1"/>
  <c r="AM1827" i="1"/>
  <c r="AN1827" i="1"/>
  <c r="AO1827" i="1"/>
  <c r="AP1827" i="1" s="1"/>
  <c r="AQ1827" i="1"/>
  <c r="AD1828" i="1"/>
  <c r="AE1828" i="1"/>
  <c r="AF1828" i="1"/>
  <c r="AG1828" i="1"/>
  <c r="AH1828" i="1"/>
  <c r="AI1828" i="1"/>
  <c r="AJ1828" i="1"/>
  <c r="AK1828" i="1"/>
  <c r="AL1828" i="1"/>
  <c r="AM1828" i="1"/>
  <c r="AN1828" i="1"/>
  <c r="AO1828" i="1"/>
  <c r="AP1828" i="1" s="1"/>
  <c r="AQ1828" i="1"/>
  <c r="AD1829" i="1"/>
  <c r="AE1829" i="1"/>
  <c r="AF1829" i="1"/>
  <c r="AG1829" i="1"/>
  <c r="AH1829" i="1"/>
  <c r="AI1829" i="1"/>
  <c r="AJ1829" i="1"/>
  <c r="AK1829" i="1"/>
  <c r="AL1829" i="1"/>
  <c r="AM1829" i="1"/>
  <c r="AN1829" i="1"/>
  <c r="AO1829" i="1"/>
  <c r="AP1829" i="1" s="1"/>
  <c r="AQ1829" i="1"/>
  <c r="AD1830" i="1"/>
  <c r="AE1830" i="1"/>
  <c r="AF1830" i="1"/>
  <c r="AG1830" i="1"/>
  <c r="AH1830" i="1"/>
  <c r="AI1830" i="1"/>
  <c r="AJ1830" i="1"/>
  <c r="AK1830" i="1"/>
  <c r="AL1830" i="1"/>
  <c r="AM1830" i="1"/>
  <c r="AN1830" i="1"/>
  <c r="AO1830" i="1"/>
  <c r="AP1830" i="1" s="1"/>
  <c r="AQ1830" i="1"/>
  <c r="AD1831" i="1"/>
  <c r="AE1831" i="1"/>
  <c r="AF1831" i="1"/>
  <c r="AG1831" i="1"/>
  <c r="AH1831" i="1"/>
  <c r="AI1831" i="1"/>
  <c r="AJ1831" i="1"/>
  <c r="AK1831" i="1"/>
  <c r="AL1831" i="1"/>
  <c r="AM1831" i="1"/>
  <c r="AN1831" i="1"/>
  <c r="AO1831" i="1"/>
  <c r="AP1831" i="1" s="1"/>
  <c r="AQ1831" i="1"/>
  <c r="AD1832" i="1"/>
  <c r="AE1832" i="1"/>
  <c r="AF1832" i="1"/>
  <c r="AG1832" i="1"/>
  <c r="AH1832" i="1"/>
  <c r="AI1832" i="1"/>
  <c r="AJ1832" i="1"/>
  <c r="AK1832" i="1"/>
  <c r="AL1832" i="1"/>
  <c r="AM1832" i="1"/>
  <c r="AN1832" i="1"/>
  <c r="AO1832" i="1"/>
  <c r="AP1832" i="1" s="1"/>
  <c r="AQ1832" i="1"/>
  <c r="AD1833" i="1"/>
  <c r="AE1833" i="1"/>
  <c r="AF1833" i="1"/>
  <c r="AG1833" i="1"/>
  <c r="AH1833" i="1"/>
  <c r="AI1833" i="1"/>
  <c r="AJ1833" i="1"/>
  <c r="AK1833" i="1"/>
  <c r="AL1833" i="1"/>
  <c r="AM1833" i="1"/>
  <c r="AN1833" i="1"/>
  <c r="AO1833" i="1"/>
  <c r="AP1833" i="1" s="1"/>
  <c r="AQ1833" i="1"/>
  <c r="AD1834" i="1"/>
  <c r="AE1834" i="1"/>
  <c r="AF1834" i="1"/>
  <c r="AG1834" i="1"/>
  <c r="AH1834" i="1"/>
  <c r="AI1834" i="1"/>
  <c r="AJ1834" i="1"/>
  <c r="AK1834" i="1"/>
  <c r="AL1834" i="1"/>
  <c r="AM1834" i="1"/>
  <c r="AN1834" i="1"/>
  <c r="AO1834" i="1"/>
  <c r="AP1834" i="1" s="1"/>
  <c r="AQ1834" i="1"/>
  <c r="AD1835" i="1"/>
  <c r="AE1835" i="1"/>
  <c r="AF1835" i="1"/>
  <c r="AG1835" i="1"/>
  <c r="AH1835" i="1"/>
  <c r="AI1835" i="1"/>
  <c r="AJ1835" i="1"/>
  <c r="AK1835" i="1"/>
  <c r="AL1835" i="1"/>
  <c r="AM1835" i="1"/>
  <c r="AN1835" i="1"/>
  <c r="AO1835" i="1"/>
  <c r="AP1835" i="1" s="1"/>
  <c r="AQ1835" i="1"/>
  <c r="AD1836" i="1"/>
  <c r="AE1836" i="1"/>
  <c r="AF1836" i="1"/>
  <c r="AG1836" i="1"/>
  <c r="AH1836" i="1"/>
  <c r="AI1836" i="1"/>
  <c r="AJ1836" i="1"/>
  <c r="AK1836" i="1"/>
  <c r="AL1836" i="1"/>
  <c r="AM1836" i="1"/>
  <c r="AN1836" i="1"/>
  <c r="AO1836" i="1"/>
  <c r="AP1836" i="1" s="1"/>
  <c r="AQ1836" i="1"/>
  <c r="AD1837" i="1"/>
  <c r="AE1837" i="1"/>
  <c r="AF1837" i="1"/>
  <c r="AG1837" i="1"/>
  <c r="AH1837" i="1"/>
  <c r="AI1837" i="1"/>
  <c r="AJ1837" i="1"/>
  <c r="AK1837" i="1"/>
  <c r="AL1837" i="1"/>
  <c r="AM1837" i="1"/>
  <c r="AN1837" i="1"/>
  <c r="AO1837" i="1"/>
  <c r="AP1837" i="1" s="1"/>
  <c r="AQ1837" i="1"/>
  <c r="AD1838" i="1"/>
  <c r="AE1838" i="1"/>
  <c r="AF1838" i="1"/>
  <c r="AG1838" i="1"/>
  <c r="AH1838" i="1"/>
  <c r="AI1838" i="1"/>
  <c r="AJ1838" i="1"/>
  <c r="AK1838" i="1"/>
  <c r="AL1838" i="1"/>
  <c r="AM1838" i="1"/>
  <c r="AN1838" i="1"/>
  <c r="AO1838" i="1"/>
  <c r="AP1838" i="1" s="1"/>
  <c r="AQ1838" i="1"/>
  <c r="AD1839" i="1"/>
  <c r="AE1839" i="1"/>
  <c r="AF1839" i="1"/>
  <c r="AG1839" i="1"/>
  <c r="AH1839" i="1"/>
  <c r="AI1839" i="1"/>
  <c r="AJ1839" i="1"/>
  <c r="AK1839" i="1"/>
  <c r="AL1839" i="1"/>
  <c r="AM1839" i="1"/>
  <c r="AN1839" i="1"/>
  <c r="AO1839" i="1"/>
  <c r="AP1839" i="1" s="1"/>
  <c r="AQ1839" i="1"/>
  <c r="AD1840" i="1"/>
  <c r="AE1840" i="1"/>
  <c r="AF1840" i="1"/>
  <c r="AG1840" i="1"/>
  <c r="AH1840" i="1"/>
  <c r="AI1840" i="1"/>
  <c r="AJ1840" i="1"/>
  <c r="AK1840" i="1"/>
  <c r="AL1840" i="1"/>
  <c r="AM1840" i="1"/>
  <c r="AN1840" i="1"/>
  <c r="AO1840" i="1"/>
  <c r="AP1840" i="1" s="1"/>
  <c r="AQ1840" i="1"/>
  <c r="AD1841" i="1"/>
  <c r="AE1841" i="1"/>
  <c r="AF1841" i="1"/>
  <c r="AG1841" i="1"/>
  <c r="AH1841" i="1"/>
  <c r="AI1841" i="1"/>
  <c r="AJ1841" i="1"/>
  <c r="AK1841" i="1"/>
  <c r="AL1841" i="1"/>
  <c r="AM1841" i="1"/>
  <c r="AN1841" i="1"/>
  <c r="AO1841" i="1"/>
  <c r="AP1841" i="1" s="1"/>
  <c r="AQ1841" i="1"/>
  <c r="AD1842" i="1"/>
  <c r="AE1842" i="1"/>
  <c r="AF1842" i="1"/>
  <c r="AG1842" i="1"/>
  <c r="AH1842" i="1"/>
  <c r="AI1842" i="1"/>
  <c r="AJ1842" i="1"/>
  <c r="AK1842" i="1"/>
  <c r="AL1842" i="1"/>
  <c r="AM1842" i="1"/>
  <c r="AN1842" i="1"/>
  <c r="AO1842" i="1"/>
  <c r="AP1842" i="1" s="1"/>
  <c r="AQ1842" i="1"/>
  <c r="AD1843" i="1"/>
  <c r="AE1843" i="1"/>
  <c r="AF1843" i="1"/>
  <c r="AG1843" i="1"/>
  <c r="AH1843" i="1"/>
  <c r="AI1843" i="1"/>
  <c r="AJ1843" i="1"/>
  <c r="AK1843" i="1"/>
  <c r="AL1843" i="1"/>
  <c r="AM1843" i="1"/>
  <c r="AN1843" i="1"/>
  <c r="AO1843" i="1"/>
  <c r="AP1843" i="1" s="1"/>
  <c r="AQ1843" i="1"/>
  <c r="AD1844" i="1"/>
  <c r="AE1844" i="1"/>
  <c r="AF1844" i="1"/>
  <c r="AG1844" i="1"/>
  <c r="AH1844" i="1"/>
  <c r="AI1844" i="1"/>
  <c r="AJ1844" i="1"/>
  <c r="AK1844" i="1"/>
  <c r="AL1844" i="1"/>
  <c r="AM1844" i="1"/>
  <c r="AN1844" i="1"/>
  <c r="AO1844" i="1"/>
  <c r="AP1844" i="1" s="1"/>
  <c r="AQ1844" i="1"/>
  <c r="AD1845" i="1"/>
  <c r="AE1845" i="1"/>
  <c r="AF1845" i="1"/>
  <c r="AG1845" i="1"/>
  <c r="AH1845" i="1"/>
  <c r="AI1845" i="1"/>
  <c r="AJ1845" i="1"/>
  <c r="AK1845" i="1"/>
  <c r="AL1845" i="1"/>
  <c r="AM1845" i="1"/>
  <c r="AN1845" i="1"/>
  <c r="AO1845" i="1"/>
  <c r="AP1845" i="1" s="1"/>
  <c r="AQ1845" i="1"/>
  <c r="AD1846" i="1"/>
  <c r="AE1846" i="1"/>
  <c r="AF1846" i="1"/>
  <c r="AG1846" i="1"/>
  <c r="AH1846" i="1"/>
  <c r="AI1846" i="1"/>
  <c r="AJ1846" i="1"/>
  <c r="AK1846" i="1"/>
  <c r="AL1846" i="1"/>
  <c r="AM1846" i="1"/>
  <c r="AN1846" i="1"/>
  <c r="AO1846" i="1"/>
  <c r="AP1846" i="1" s="1"/>
  <c r="AQ1846" i="1"/>
  <c r="AD1847" i="1"/>
  <c r="AE1847" i="1"/>
  <c r="AF1847" i="1"/>
  <c r="AG1847" i="1"/>
  <c r="AH1847" i="1"/>
  <c r="AI1847" i="1"/>
  <c r="AJ1847" i="1"/>
  <c r="AK1847" i="1"/>
  <c r="AL1847" i="1"/>
  <c r="AM1847" i="1"/>
  <c r="AN1847" i="1"/>
  <c r="AO1847" i="1"/>
  <c r="AP1847" i="1" s="1"/>
  <c r="AQ1847" i="1"/>
  <c r="AD1848" i="1"/>
  <c r="AE1848" i="1"/>
  <c r="AF1848" i="1"/>
  <c r="AG1848" i="1"/>
  <c r="AH1848" i="1"/>
  <c r="AI1848" i="1"/>
  <c r="AJ1848" i="1"/>
  <c r="AK1848" i="1"/>
  <c r="AL1848" i="1"/>
  <c r="AM1848" i="1"/>
  <c r="AN1848" i="1"/>
  <c r="AO1848" i="1"/>
  <c r="AP1848" i="1" s="1"/>
  <c r="AQ1848" i="1"/>
  <c r="AD1849" i="1"/>
  <c r="AE1849" i="1"/>
  <c r="AF1849" i="1"/>
  <c r="AG1849" i="1"/>
  <c r="AH1849" i="1"/>
  <c r="AI1849" i="1"/>
  <c r="AJ1849" i="1"/>
  <c r="AK1849" i="1"/>
  <c r="AL1849" i="1"/>
  <c r="AM1849" i="1"/>
  <c r="AN1849" i="1"/>
  <c r="AO1849" i="1"/>
  <c r="AP1849" i="1" s="1"/>
  <c r="AQ1849" i="1"/>
  <c r="AD1850" i="1"/>
  <c r="AE1850" i="1"/>
  <c r="AF1850" i="1"/>
  <c r="AG1850" i="1"/>
  <c r="AH1850" i="1"/>
  <c r="AI1850" i="1"/>
  <c r="AJ1850" i="1"/>
  <c r="AK1850" i="1"/>
  <c r="AL1850" i="1"/>
  <c r="AM1850" i="1"/>
  <c r="AN1850" i="1"/>
  <c r="AO1850" i="1"/>
  <c r="AP1850" i="1" s="1"/>
  <c r="AQ1850" i="1"/>
  <c r="AD1851" i="1"/>
  <c r="AE1851" i="1"/>
  <c r="AF1851" i="1"/>
  <c r="AG1851" i="1"/>
  <c r="AH1851" i="1"/>
  <c r="AI1851" i="1"/>
  <c r="AJ1851" i="1"/>
  <c r="AK1851" i="1"/>
  <c r="AL1851" i="1"/>
  <c r="AM1851" i="1"/>
  <c r="AN1851" i="1"/>
  <c r="AO1851" i="1"/>
  <c r="AP1851" i="1" s="1"/>
  <c r="AQ1851" i="1"/>
  <c r="AD1852" i="1"/>
  <c r="AE1852" i="1"/>
  <c r="AF1852" i="1"/>
  <c r="AG1852" i="1"/>
  <c r="AH1852" i="1"/>
  <c r="AI1852" i="1"/>
  <c r="AJ1852" i="1"/>
  <c r="AK1852" i="1"/>
  <c r="AL1852" i="1"/>
  <c r="AM1852" i="1"/>
  <c r="AN1852" i="1"/>
  <c r="AO1852" i="1"/>
  <c r="AP1852" i="1" s="1"/>
  <c r="AQ1852" i="1"/>
  <c r="AD1853" i="1"/>
  <c r="AE1853" i="1"/>
  <c r="AF1853" i="1"/>
  <c r="AG1853" i="1"/>
  <c r="AH1853" i="1"/>
  <c r="AI1853" i="1"/>
  <c r="AJ1853" i="1"/>
  <c r="AK1853" i="1"/>
  <c r="AL1853" i="1"/>
  <c r="AM1853" i="1"/>
  <c r="AN1853" i="1"/>
  <c r="AO1853" i="1"/>
  <c r="AP1853" i="1" s="1"/>
  <c r="AQ1853" i="1"/>
  <c r="AD1854" i="1"/>
  <c r="AE1854" i="1"/>
  <c r="AF1854" i="1"/>
  <c r="AG1854" i="1"/>
  <c r="AH1854" i="1"/>
  <c r="AI1854" i="1"/>
  <c r="AJ1854" i="1"/>
  <c r="AK1854" i="1"/>
  <c r="AL1854" i="1"/>
  <c r="AM1854" i="1"/>
  <c r="AN1854" i="1"/>
  <c r="AO1854" i="1"/>
  <c r="AP1854" i="1" s="1"/>
  <c r="AQ1854" i="1"/>
  <c r="AD1855" i="1"/>
  <c r="AE1855" i="1"/>
  <c r="AF1855" i="1"/>
  <c r="AG1855" i="1"/>
  <c r="AH1855" i="1"/>
  <c r="AI1855" i="1"/>
  <c r="AJ1855" i="1"/>
  <c r="AK1855" i="1"/>
  <c r="AL1855" i="1"/>
  <c r="AM1855" i="1"/>
  <c r="AN1855" i="1"/>
  <c r="AO1855" i="1"/>
  <c r="AP1855" i="1" s="1"/>
  <c r="AQ1855" i="1"/>
  <c r="AD1856" i="1"/>
  <c r="AE1856" i="1"/>
  <c r="AF1856" i="1"/>
  <c r="AG1856" i="1"/>
  <c r="AH1856" i="1"/>
  <c r="AI1856" i="1"/>
  <c r="AJ1856" i="1"/>
  <c r="AK1856" i="1"/>
  <c r="AL1856" i="1"/>
  <c r="AM1856" i="1"/>
  <c r="AN1856" i="1"/>
  <c r="AO1856" i="1"/>
  <c r="AP1856" i="1" s="1"/>
  <c r="AQ1856" i="1"/>
  <c r="AD1857" i="1"/>
  <c r="AE1857" i="1"/>
  <c r="AF1857" i="1"/>
  <c r="AG1857" i="1"/>
  <c r="AH1857" i="1"/>
  <c r="AI1857" i="1"/>
  <c r="AJ1857" i="1"/>
  <c r="AK1857" i="1"/>
  <c r="AL1857" i="1"/>
  <c r="AM1857" i="1"/>
  <c r="AN1857" i="1"/>
  <c r="AO1857" i="1"/>
  <c r="AP1857" i="1" s="1"/>
  <c r="AQ1857" i="1"/>
  <c r="AD1858" i="1"/>
  <c r="AE1858" i="1"/>
  <c r="AF1858" i="1"/>
  <c r="AG1858" i="1"/>
  <c r="AH1858" i="1"/>
  <c r="AI1858" i="1"/>
  <c r="AJ1858" i="1"/>
  <c r="AK1858" i="1"/>
  <c r="AL1858" i="1"/>
  <c r="AM1858" i="1"/>
  <c r="AN1858" i="1"/>
  <c r="AO1858" i="1"/>
  <c r="AP1858" i="1" s="1"/>
  <c r="AQ1858" i="1"/>
  <c r="AD1859" i="1"/>
  <c r="AE1859" i="1"/>
  <c r="AF1859" i="1"/>
  <c r="AG1859" i="1"/>
  <c r="AH1859" i="1"/>
  <c r="AI1859" i="1"/>
  <c r="AJ1859" i="1"/>
  <c r="AK1859" i="1"/>
  <c r="AL1859" i="1"/>
  <c r="AM1859" i="1"/>
  <c r="AN1859" i="1"/>
  <c r="AO1859" i="1"/>
  <c r="AP1859" i="1" s="1"/>
  <c r="AQ1859" i="1"/>
  <c r="AD1860" i="1"/>
  <c r="AE1860" i="1"/>
  <c r="AF1860" i="1"/>
  <c r="AG1860" i="1"/>
  <c r="AH1860" i="1"/>
  <c r="AI1860" i="1"/>
  <c r="AJ1860" i="1"/>
  <c r="AK1860" i="1"/>
  <c r="AL1860" i="1"/>
  <c r="AM1860" i="1"/>
  <c r="AN1860" i="1"/>
  <c r="AO1860" i="1"/>
  <c r="AP1860" i="1" s="1"/>
  <c r="AQ1860" i="1"/>
  <c r="AD1861" i="1"/>
  <c r="AE1861" i="1"/>
  <c r="AF1861" i="1"/>
  <c r="AG1861" i="1"/>
  <c r="AH1861" i="1"/>
  <c r="AI1861" i="1"/>
  <c r="AJ1861" i="1"/>
  <c r="AK1861" i="1"/>
  <c r="AL1861" i="1"/>
  <c r="AM1861" i="1"/>
  <c r="AN1861" i="1"/>
  <c r="AO1861" i="1"/>
  <c r="AP1861" i="1" s="1"/>
  <c r="AQ1861" i="1"/>
  <c r="AD1862" i="1"/>
  <c r="AE1862" i="1"/>
  <c r="AF1862" i="1"/>
  <c r="AG1862" i="1"/>
  <c r="AH1862" i="1"/>
  <c r="AI1862" i="1"/>
  <c r="AJ1862" i="1"/>
  <c r="AK1862" i="1"/>
  <c r="AL1862" i="1"/>
  <c r="AM1862" i="1"/>
  <c r="AN1862" i="1"/>
  <c r="AO1862" i="1"/>
  <c r="AP1862" i="1" s="1"/>
  <c r="AQ1862" i="1"/>
  <c r="AD1863" i="1"/>
  <c r="AE1863" i="1"/>
  <c r="AF1863" i="1"/>
  <c r="AG1863" i="1"/>
  <c r="AH1863" i="1"/>
  <c r="AI1863" i="1"/>
  <c r="AJ1863" i="1"/>
  <c r="AK1863" i="1"/>
  <c r="AL1863" i="1"/>
  <c r="AM1863" i="1"/>
  <c r="AN1863" i="1"/>
  <c r="AO1863" i="1"/>
  <c r="AP1863" i="1" s="1"/>
  <c r="AQ1863" i="1"/>
  <c r="AD1864" i="1"/>
  <c r="AE1864" i="1"/>
  <c r="AF1864" i="1"/>
  <c r="AG1864" i="1"/>
  <c r="AH1864" i="1"/>
  <c r="AI1864" i="1"/>
  <c r="AJ1864" i="1"/>
  <c r="AK1864" i="1"/>
  <c r="AL1864" i="1"/>
  <c r="AM1864" i="1"/>
  <c r="AN1864" i="1"/>
  <c r="AO1864" i="1"/>
  <c r="AP1864" i="1" s="1"/>
  <c r="AQ1864" i="1"/>
  <c r="AD1865" i="1"/>
  <c r="AE1865" i="1"/>
  <c r="AF1865" i="1"/>
  <c r="AG1865" i="1"/>
  <c r="AH1865" i="1"/>
  <c r="AI1865" i="1"/>
  <c r="AJ1865" i="1"/>
  <c r="AK1865" i="1"/>
  <c r="AL1865" i="1"/>
  <c r="AM1865" i="1"/>
  <c r="AN1865" i="1"/>
  <c r="AO1865" i="1"/>
  <c r="AP1865" i="1" s="1"/>
  <c r="AQ1865" i="1"/>
  <c r="AD1866" i="1"/>
  <c r="AE1866" i="1"/>
  <c r="AF1866" i="1"/>
  <c r="AG1866" i="1"/>
  <c r="AH1866" i="1"/>
  <c r="AI1866" i="1"/>
  <c r="AJ1866" i="1"/>
  <c r="AK1866" i="1"/>
  <c r="AL1866" i="1"/>
  <c r="AM1866" i="1"/>
  <c r="AN1866" i="1"/>
  <c r="AO1866" i="1"/>
  <c r="AP1866" i="1" s="1"/>
  <c r="AQ1866" i="1"/>
  <c r="AD1867" i="1"/>
  <c r="AE1867" i="1"/>
  <c r="AF1867" i="1"/>
  <c r="AG1867" i="1"/>
  <c r="AH1867" i="1"/>
  <c r="AI1867" i="1"/>
  <c r="AJ1867" i="1"/>
  <c r="AK1867" i="1"/>
  <c r="AL1867" i="1"/>
  <c r="AM1867" i="1"/>
  <c r="AN1867" i="1"/>
  <c r="AO1867" i="1"/>
  <c r="AP1867" i="1" s="1"/>
  <c r="AQ1867" i="1"/>
  <c r="AD1868" i="1"/>
  <c r="AE1868" i="1"/>
  <c r="AF1868" i="1"/>
  <c r="AG1868" i="1"/>
  <c r="AH1868" i="1"/>
  <c r="AI1868" i="1"/>
  <c r="AJ1868" i="1"/>
  <c r="AK1868" i="1"/>
  <c r="AL1868" i="1"/>
  <c r="AM1868" i="1"/>
  <c r="AN1868" i="1"/>
  <c r="AO1868" i="1"/>
  <c r="AP1868" i="1" s="1"/>
  <c r="AQ1868" i="1"/>
  <c r="AD1869" i="1"/>
  <c r="AE1869" i="1"/>
  <c r="AF1869" i="1"/>
  <c r="AG1869" i="1"/>
  <c r="AH1869" i="1"/>
  <c r="AI1869" i="1"/>
  <c r="AJ1869" i="1"/>
  <c r="AK1869" i="1"/>
  <c r="AL1869" i="1"/>
  <c r="AM1869" i="1"/>
  <c r="AN1869" i="1"/>
  <c r="AO1869" i="1"/>
  <c r="AP1869" i="1" s="1"/>
  <c r="AQ1869" i="1"/>
  <c r="AD1870" i="1"/>
  <c r="AE1870" i="1"/>
  <c r="AF1870" i="1"/>
  <c r="AG1870" i="1"/>
  <c r="AH1870" i="1"/>
  <c r="AI1870" i="1"/>
  <c r="AJ1870" i="1"/>
  <c r="AK1870" i="1"/>
  <c r="AL1870" i="1"/>
  <c r="AM1870" i="1"/>
  <c r="AN1870" i="1"/>
  <c r="AO1870" i="1"/>
  <c r="AP1870" i="1" s="1"/>
  <c r="AQ1870" i="1"/>
  <c r="AD1871" i="1"/>
  <c r="AE1871" i="1"/>
  <c r="AF1871" i="1"/>
  <c r="AG1871" i="1"/>
  <c r="AH1871" i="1"/>
  <c r="AI1871" i="1"/>
  <c r="AJ1871" i="1"/>
  <c r="AK1871" i="1"/>
  <c r="AL1871" i="1"/>
  <c r="AM1871" i="1"/>
  <c r="AN1871" i="1"/>
  <c r="AO1871" i="1"/>
  <c r="AP1871" i="1" s="1"/>
  <c r="AQ1871" i="1"/>
  <c r="AD1872" i="1"/>
  <c r="AE1872" i="1"/>
  <c r="AF1872" i="1"/>
  <c r="AG1872" i="1"/>
  <c r="AH1872" i="1"/>
  <c r="AI1872" i="1"/>
  <c r="AJ1872" i="1"/>
  <c r="AK1872" i="1"/>
  <c r="AL1872" i="1"/>
  <c r="AM1872" i="1"/>
  <c r="AN1872" i="1"/>
  <c r="AO1872" i="1"/>
  <c r="AP1872" i="1" s="1"/>
  <c r="AQ1872" i="1"/>
  <c r="AD1873" i="1"/>
  <c r="AE1873" i="1"/>
  <c r="AF1873" i="1"/>
  <c r="AG1873" i="1"/>
  <c r="AH1873" i="1"/>
  <c r="AI1873" i="1"/>
  <c r="AJ1873" i="1"/>
  <c r="AK1873" i="1"/>
  <c r="AL1873" i="1"/>
  <c r="AM1873" i="1"/>
  <c r="AN1873" i="1"/>
  <c r="AO1873" i="1"/>
  <c r="AP1873" i="1" s="1"/>
  <c r="AQ1873" i="1"/>
  <c r="AD1874" i="1"/>
  <c r="AE1874" i="1"/>
  <c r="AF1874" i="1"/>
  <c r="AG1874" i="1"/>
  <c r="AH1874" i="1"/>
  <c r="AI1874" i="1"/>
  <c r="AJ1874" i="1"/>
  <c r="AK1874" i="1"/>
  <c r="AL1874" i="1"/>
  <c r="AM1874" i="1"/>
  <c r="AN1874" i="1"/>
  <c r="AO1874" i="1"/>
  <c r="AP1874" i="1" s="1"/>
  <c r="AQ1874" i="1"/>
  <c r="AD1875" i="1"/>
  <c r="AE1875" i="1"/>
  <c r="AF1875" i="1"/>
  <c r="AG1875" i="1"/>
  <c r="AH1875" i="1"/>
  <c r="AI1875" i="1"/>
  <c r="AJ1875" i="1"/>
  <c r="AK1875" i="1"/>
  <c r="AL1875" i="1"/>
  <c r="AM1875" i="1"/>
  <c r="AN1875" i="1"/>
  <c r="AO1875" i="1"/>
  <c r="AP1875" i="1" s="1"/>
  <c r="AQ1875" i="1"/>
  <c r="AD1876" i="1"/>
  <c r="AE1876" i="1"/>
  <c r="AF1876" i="1"/>
  <c r="AG1876" i="1"/>
  <c r="AH1876" i="1"/>
  <c r="AI1876" i="1"/>
  <c r="AJ1876" i="1"/>
  <c r="AK1876" i="1"/>
  <c r="AL1876" i="1"/>
  <c r="AM1876" i="1"/>
  <c r="AN1876" i="1"/>
  <c r="AO1876" i="1"/>
  <c r="AP1876" i="1" s="1"/>
  <c r="AQ1876" i="1"/>
  <c r="AD1877" i="1"/>
  <c r="AE1877" i="1"/>
  <c r="AF1877" i="1"/>
  <c r="AG1877" i="1"/>
  <c r="AH1877" i="1"/>
  <c r="AI1877" i="1"/>
  <c r="AJ1877" i="1"/>
  <c r="AK1877" i="1"/>
  <c r="AL1877" i="1"/>
  <c r="AM1877" i="1"/>
  <c r="AN1877" i="1"/>
  <c r="AO1877" i="1"/>
  <c r="AP1877" i="1" s="1"/>
  <c r="AQ1877" i="1"/>
  <c r="AD1878" i="1"/>
  <c r="AE1878" i="1"/>
  <c r="AF1878" i="1"/>
  <c r="AG1878" i="1"/>
  <c r="AH1878" i="1"/>
  <c r="AI1878" i="1"/>
  <c r="AJ1878" i="1"/>
  <c r="AK1878" i="1"/>
  <c r="AL1878" i="1"/>
  <c r="AM1878" i="1"/>
  <c r="AN1878" i="1"/>
  <c r="AO1878" i="1"/>
  <c r="AP1878" i="1" s="1"/>
  <c r="AQ1878" i="1"/>
  <c r="AD1879" i="1"/>
  <c r="AE1879" i="1"/>
  <c r="AF1879" i="1"/>
  <c r="AG1879" i="1"/>
  <c r="AH1879" i="1"/>
  <c r="AI1879" i="1"/>
  <c r="AJ1879" i="1"/>
  <c r="AK1879" i="1"/>
  <c r="AL1879" i="1"/>
  <c r="AM1879" i="1"/>
  <c r="AN1879" i="1"/>
  <c r="AO1879" i="1"/>
  <c r="AP1879" i="1" s="1"/>
  <c r="AQ1879" i="1"/>
  <c r="AD1880" i="1"/>
  <c r="AE1880" i="1"/>
  <c r="AF1880" i="1"/>
  <c r="AG1880" i="1"/>
  <c r="AH1880" i="1"/>
  <c r="AI1880" i="1"/>
  <c r="AJ1880" i="1"/>
  <c r="AK1880" i="1"/>
  <c r="AL1880" i="1"/>
  <c r="AM1880" i="1"/>
  <c r="AN1880" i="1"/>
  <c r="AO1880" i="1"/>
  <c r="AP1880" i="1" s="1"/>
  <c r="AQ1880" i="1"/>
  <c r="AD1881" i="1"/>
  <c r="AE1881" i="1"/>
  <c r="AF1881" i="1"/>
  <c r="AG1881" i="1"/>
  <c r="AH1881" i="1"/>
  <c r="AI1881" i="1"/>
  <c r="AJ1881" i="1"/>
  <c r="AK1881" i="1"/>
  <c r="AL1881" i="1"/>
  <c r="AM1881" i="1"/>
  <c r="AN1881" i="1"/>
  <c r="AO1881" i="1"/>
  <c r="AP1881" i="1" s="1"/>
  <c r="AQ1881" i="1"/>
  <c r="AD1882" i="1"/>
  <c r="AE1882" i="1"/>
  <c r="AF1882" i="1"/>
  <c r="AG1882" i="1"/>
  <c r="AH1882" i="1"/>
  <c r="AI1882" i="1"/>
  <c r="AJ1882" i="1"/>
  <c r="AK1882" i="1"/>
  <c r="AL1882" i="1"/>
  <c r="AM1882" i="1"/>
  <c r="AN1882" i="1"/>
  <c r="AO1882" i="1"/>
  <c r="AP1882" i="1" s="1"/>
  <c r="AQ1882" i="1"/>
  <c r="AD1883" i="1"/>
  <c r="AE1883" i="1"/>
  <c r="AF1883" i="1"/>
  <c r="AG1883" i="1"/>
  <c r="AH1883" i="1"/>
  <c r="AI1883" i="1"/>
  <c r="AJ1883" i="1"/>
  <c r="AK1883" i="1"/>
  <c r="AL1883" i="1"/>
  <c r="AM1883" i="1"/>
  <c r="AN1883" i="1"/>
  <c r="AO1883" i="1"/>
  <c r="AP1883" i="1" s="1"/>
  <c r="AQ1883" i="1"/>
  <c r="AD1884" i="1"/>
  <c r="AE1884" i="1"/>
  <c r="AF1884" i="1"/>
  <c r="AG1884" i="1"/>
  <c r="AH1884" i="1"/>
  <c r="AI1884" i="1"/>
  <c r="AJ1884" i="1"/>
  <c r="AK1884" i="1"/>
  <c r="AL1884" i="1"/>
  <c r="AM1884" i="1"/>
  <c r="AN1884" i="1"/>
  <c r="AO1884" i="1"/>
  <c r="AP1884" i="1" s="1"/>
  <c r="AQ1884" i="1"/>
  <c r="AD1885" i="1"/>
  <c r="AE1885" i="1"/>
  <c r="AF1885" i="1"/>
  <c r="AG1885" i="1"/>
  <c r="AH1885" i="1"/>
  <c r="AI1885" i="1"/>
  <c r="AJ1885" i="1"/>
  <c r="AK1885" i="1"/>
  <c r="AL1885" i="1"/>
  <c r="AM1885" i="1"/>
  <c r="AN1885" i="1"/>
  <c r="AO1885" i="1"/>
  <c r="AP1885" i="1" s="1"/>
  <c r="AQ1885" i="1"/>
  <c r="AD1886" i="1"/>
  <c r="AE1886" i="1"/>
  <c r="AF1886" i="1"/>
  <c r="AG1886" i="1"/>
  <c r="AH1886" i="1"/>
  <c r="AI1886" i="1"/>
  <c r="AJ1886" i="1"/>
  <c r="AK1886" i="1"/>
  <c r="AL1886" i="1"/>
  <c r="AM1886" i="1"/>
  <c r="AN1886" i="1"/>
  <c r="AO1886" i="1"/>
  <c r="AP1886" i="1" s="1"/>
  <c r="AQ1886" i="1"/>
  <c r="AD1887" i="1"/>
  <c r="AE1887" i="1"/>
  <c r="AF1887" i="1"/>
  <c r="AG1887" i="1"/>
  <c r="AH1887" i="1"/>
  <c r="AI1887" i="1"/>
  <c r="AJ1887" i="1"/>
  <c r="AK1887" i="1"/>
  <c r="AL1887" i="1"/>
  <c r="AM1887" i="1"/>
  <c r="AN1887" i="1"/>
  <c r="AO1887" i="1"/>
  <c r="AP1887" i="1" s="1"/>
  <c r="AQ1887" i="1"/>
  <c r="AD1888" i="1"/>
  <c r="AE1888" i="1"/>
  <c r="AF1888" i="1"/>
  <c r="AG1888" i="1"/>
  <c r="AH1888" i="1"/>
  <c r="AI1888" i="1"/>
  <c r="AJ1888" i="1"/>
  <c r="AK1888" i="1"/>
  <c r="AL1888" i="1"/>
  <c r="AM1888" i="1"/>
  <c r="AN1888" i="1"/>
  <c r="AO1888" i="1"/>
  <c r="AP1888" i="1" s="1"/>
  <c r="AQ1888" i="1"/>
  <c r="AD1889" i="1"/>
  <c r="AE1889" i="1"/>
  <c r="AF1889" i="1"/>
  <c r="AG1889" i="1"/>
  <c r="AH1889" i="1"/>
  <c r="AI1889" i="1"/>
  <c r="AJ1889" i="1"/>
  <c r="AK1889" i="1"/>
  <c r="AL1889" i="1"/>
  <c r="AM1889" i="1"/>
  <c r="AN1889" i="1"/>
  <c r="AO1889" i="1"/>
  <c r="AP1889" i="1" s="1"/>
  <c r="AQ1889" i="1"/>
  <c r="AD1890" i="1"/>
  <c r="AE1890" i="1"/>
  <c r="AF1890" i="1"/>
  <c r="AG1890" i="1"/>
  <c r="AH1890" i="1"/>
  <c r="AI1890" i="1"/>
  <c r="AJ1890" i="1"/>
  <c r="AK1890" i="1"/>
  <c r="AL1890" i="1"/>
  <c r="AM1890" i="1"/>
  <c r="AN1890" i="1"/>
  <c r="AO1890" i="1"/>
  <c r="AP1890" i="1" s="1"/>
  <c r="AQ1890" i="1"/>
  <c r="AD1891" i="1"/>
  <c r="AE1891" i="1"/>
  <c r="AF1891" i="1"/>
  <c r="AG1891" i="1"/>
  <c r="AH1891" i="1"/>
  <c r="AI1891" i="1"/>
  <c r="AJ1891" i="1"/>
  <c r="AK1891" i="1"/>
  <c r="AL1891" i="1"/>
  <c r="AM1891" i="1"/>
  <c r="AN1891" i="1"/>
  <c r="AO1891" i="1"/>
  <c r="AP1891" i="1" s="1"/>
  <c r="AQ1891" i="1"/>
  <c r="AD1892" i="1"/>
  <c r="AE1892" i="1"/>
  <c r="AF1892" i="1"/>
  <c r="AG1892" i="1"/>
  <c r="AH1892" i="1"/>
  <c r="AI1892" i="1"/>
  <c r="AJ1892" i="1"/>
  <c r="AK1892" i="1"/>
  <c r="AL1892" i="1"/>
  <c r="AM1892" i="1"/>
  <c r="AN1892" i="1"/>
  <c r="AO1892" i="1"/>
  <c r="AP1892" i="1" s="1"/>
  <c r="AQ1892" i="1"/>
  <c r="AD1893" i="1"/>
  <c r="AE1893" i="1"/>
  <c r="AF1893" i="1"/>
  <c r="AG1893" i="1"/>
  <c r="AH1893" i="1"/>
  <c r="AI1893" i="1"/>
  <c r="AJ1893" i="1"/>
  <c r="AK1893" i="1"/>
  <c r="AL1893" i="1"/>
  <c r="AM1893" i="1"/>
  <c r="AN1893" i="1"/>
  <c r="AO1893" i="1"/>
  <c r="AP1893" i="1" s="1"/>
  <c r="AQ1893" i="1"/>
  <c r="AD1894" i="1"/>
  <c r="AE1894" i="1"/>
  <c r="AF1894" i="1"/>
  <c r="AG1894" i="1"/>
  <c r="AH1894" i="1"/>
  <c r="AI1894" i="1"/>
  <c r="AJ1894" i="1"/>
  <c r="AK1894" i="1"/>
  <c r="AL1894" i="1"/>
  <c r="AM1894" i="1"/>
  <c r="AN1894" i="1"/>
  <c r="AO1894" i="1"/>
  <c r="AP1894" i="1" s="1"/>
  <c r="AQ1894" i="1"/>
  <c r="AD1895" i="1"/>
  <c r="AE1895" i="1"/>
  <c r="AF1895" i="1"/>
  <c r="AG1895" i="1"/>
  <c r="AH1895" i="1"/>
  <c r="AI1895" i="1"/>
  <c r="AJ1895" i="1"/>
  <c r="AK1895" i="1"/>
  <c r="AL1895" i="1"/>
  <c r="AM1895" i="1"/>
  <c r="AN1895" i="1"/>
  <c r="AO1895" i="1"/>
  <c r="AP1895" i="1" s="1"/>
  <c r="AQ1895" i="1"/>
  <c r="AD1896" i="1"/>
  <c r="AE1896" i="1"/>
  <c r="AF1896" i="1"/>
  <c r="AG1896" i="1"/>
  <c r="AH1896" i="1"/>
  <c r="AI1896" i="1"/>
  <c r="AJ1896" i="1"/>
  <c r="AK1896" i="1"/>
  <c r="AL1896" i="1"/>
  <c r="AM1896" i="1"/>
  <c r="AN1896" i="1"/>
  <c r="AO1896" i="1"/>
  <c r="AP1896" i="1" s="1"/>
  <c r="AQ1896" i="1"/>
  <c r="AD1897" i="1"/>
  <c r="AE1897" i="1"/>
  <c r="AF1897" i="1"/>
  <c r="AG1897" i="1"/>
  <c r="AH1897" i="1"/>
  <c r="AI1897" i="1"/>
  <c r="AJ1897" i="1"/>
  <c r="AK1897" i="1"/>
  <c r="AL1897" i="1"/>
  <c r="AM1897" i="1"/>
  <c r="AN1897" i="1"/>
  <c r="AO1897" i="1"/>
  <c r="AP1897" i="1" s="1"/>
  <c r="AQ1897" i="1"/>
  <c r="AD1898" i="1"/>
  <c r="AE1898" i="1"/>
  <c r="AF1898" i="1"/>
  <c r="AG1898" i="1"/>
  <c r="AH1898" i="1"/>
  <c r="AI1898" i="1"/>
  <c r="AJ1898" i="1"/>
  <c r="AK1898" i="1"/>
  <c r="AL1898" i="1"/>
  <c r="AM1898" i="1"/>
  <c r="AN1898" i="1"/>
  <c r="AO1898" i="1"/>
  <c r="AP1898" i="1" s="1"/>
  <c r="AQ1898" i="1"/>
  <c r="AD1899" i="1"/>
  <c r="AE1899" i="1"/>
  <c r="AF1899" i="1"/>
  <c r="AG1899" i="1"/>
  <c r="AH1899" i="1"/>
  <c r="AI1899" i="1"/>
  <c r="AJ1899" i="1"/>
  <c r="AK1899" i="1"/>
  <c r="AL1899" i="1"/>
  <c r="AM1899" i="1"/>
  <c r="AN1899" i="1"/>
  <c r="AO1899" i="1"/>
  <c r="AP1899" i="1" s="1"/>
  <c r="AQ1899" i="1"/>
  <c r="AD1900" i="1"/>
  <c r="AE1900" i="1"/>
  <c r="AF1900" i="1"/>
  <c r="AG1900" i="1"/>
  <c r="AH1900" i="1"/>
  <c r="AI1900" i="1"/>
  <c r="AJ1900" i="1"/>
  <c r="AK1900" i="1"/>
  <c r="AL1900" i="1"/>
  <c r="AM1900" i="1"/>
  <c r="AN1900" i="1"/>
  <c r="AO1900" i="1"/>
  <c r="AP1900" i="1" s="1"/>
  <c r="AQ1900" i="1"/>
  <c r="AD1901" i="1"/>
  <c r="AE1901" i="1"/>
  <c r="AF1901" i="1"/>
  <c r="AG1901" i="1"/>
  <c r="AH1901" i="1"/>
  <c r="AI1901" i="1"/>
  <c r="AJ1901" i="1"/>
  <c r="AK1901" i="1"/>
  <c r="AL1901" i="1"/>
  <c r="AM1901" i="1"/>
  <c r="AN1901" i="1"/>
  <c r="AO1901" i="1"/>
  <c r="AP1901" i="1" s="1"/>
  <c r="AQ1901" i="1"/>
  <c r="AD1902" i="1"/>
  <c r="AE1902" i="1"/>
  <c r="AF1902" i="1"/>
  <c r="AG1902" i="1"/>
  <c r="AH1902" i="1"/>
  <c r="AI1902" i="1"/>
  <c r="AJ1902" i="1"/>
  <c r="AK1902" i="1"/>
  <c r="AL1902" i="1"/>
  <c r="AM1902" i="1"/>
  <c r="AN1902" i="1"/>
  <c r="AO1902" i="1"/>
  <c r="AP1902" i="1" s="1"/>
  <c r="AQ1902" i="1"/>
  <c r="AD1903" i="1"/>
  <c r="AE1903" i="1"/>
  <c r="AF1903" i="1"/>
  <c r="AG1903" i="1"/>
  <c r="AH1903" i="1"/>
  <c r="AI1903" i="1"/>
  <c r="AJ1903" i="1"/>
  <c r="AK1903" i="1"/>
  <c r="AL1903" i="1"/>
  <c r="AM1903" i="1"/>
  <c r="AN1903" i="1"/>
  <c r="AO1903" i="1"/>
  <c r="AP1903" i="1" s="1"/>
  <c r="AQ1903" i="1"/>
  <c r="AD1904" i="1"/>
  <c r="AE1904" i="1"/>
  <c r="AF1904" i="1"/>
  <c r="AG1904" i="1"/>
  <c r="AH1904" i="1"/>
  <c r="AI1904" i="1"/>
  <c r="AJ1904" i="1"/>
  <c r="AK1904" i="1"/>
  <c r="AL1904" i="1"/>
  <c r="AM1904" i="1"/>
  <c r="AN1904" i="1"/>
  <c r="AO1904" i="1"/>
  <c r="AP1904" i="1" s="1"/>
  <c r="AQ1904" i="1"/>
  <c r="AD1905" i="1"/>
  <c r="AE1905" i="1"/>
  <c r="AF1905" i="1"/>
  <c r="AG1905" i="1"/>
  <c r="AH1905" i="1"/>
  <c r="AI1905" i="1"/>
  <c r="AJ1905" i="1"/>
  <c r="AK1905" i="1"/>
  <c r="AL1905" i="1"/>
  <c r="AM1905" i="1"/>
  <c r="AN1905" i="1"/>
  <c r="AO1905" i="1"/>
  <c r="AP1905" i="1" s="1"/>
  <c r="AQ1905" i="1"/>
  <c r="AD1906" i="1"/>
  <c r="AE1906" i="1"/>
  <c r="AF1906" i="1"/>
  <c r="AG1906" i="1"/>
  <c r="AH1906" i="1"/>
  <c r="AI1906" i="1"/>
  <c r="AJ1906" i="1"/>
  <c r="AK1906" i="1"/>
  <c r="AL1906" i="1"/>
  <c r="AM1906" i="1"/>
  <c r="AN1906" i="1"/>
  <c r="AO1906" i="1"/>
  <c r="AP1906" i="1" s="1"/>
  <c r="AQ1906" i="1"/>
  <c r="AD1907" i="1"/>
  <c r="AE1907" i="1"/>
  <c r="AF1907" i="1"/>
  <c r="AG1907" i="1"/>
  <c r="AH1907" i="1"/>
  <c r="AI1907" i="1"/>
  <c r="AJ1907" i="1"/>
  <c r="AK1907" i="1"/>
  <c r="AL1907" i="1"/>
  <c r="AM1907" i="1"/>
  <c r="AN1907" i="1"/>
  <c r="AO1907" i="1"/>
  <c r="AP1907" i="1" s="1"/>
  <c r="AQ1907" i="1"/>
  <c r="AD1908" i="1"/>
  <c r="AE1908" i="1"/>
  <c r="AF1908" i="1"/>
  <c r="AG1908" i="1"/>
  <c r="AH1908" i="1"/>
  <c r="AI1908" i="1"/>
  <c r="AJ1908" i="1"/>
  <c r="AK1908" i="1"/>
  <c r="AL1908" i="1"/>
  <c r="AM1908" i="1"/>
  <c r="AN1908" i="1"/>
  <c r="AO1908" i="1"/>
  <c r="AP1908" i="1" s="1"/>
  <c r="AQ1908" i="1"/>
  <c r="AD1909" i="1"/>
  <c r="AE1909" i="1"/>
  <c r="AF1909" i="1"/>
  <c r="AG1909" i="1"/>
  <c r="AH1909" i="1"/>
  <c r="AI1909" i="1"/>
  <c r="AJ1909" i="1"/>
  <c r="AK1909" i="1"/>
  <c r="AL1909" i="1"/>
  <c r="AM1909" i="1"/>
  <c r="AN1909" i="1"/>
  <c r="AO1909" i="1"/>
  <c r="AP1909" i="1" s="1"/>
  <c r="AQ1909" i="1"/>
  <c r="AD1910" i="1"/>
  <c r="AE1910" i="1"/>
  <c r="AF1910" i="1"/>
  <c r="AG1910" i="1"/>
  <c r="AH1910" i="1"/>
  <c r="AI1910" i="1"/>
  <c r="AJ1910" i="1"/>
  <c r="AK1910" i="1"/>
  <c r="AL1910" i="1"/>
  <c r="AM1910" i="1"/>
  <c r="AN1910" i="1"/>
  <c r="AO1910" i="1"/>
  <c r="AP1910" i="1" s="1"/>
  <c r="AQ1910" i="1"/>
  <c r="AD1911" i="1"/>
  <c r="AE1911" i="1"/>
  <c r="AF1911" i="1"/>
  <c r="AG1911" i="1"/>
  <c r="AH1911" i="1"/>
  <c r="AI1911" i="1"/>
  <c r="AJ1911" i="1"/>
  <c r="AK1911" i="1"/>
  <c r="AL1911" i="1"/>
  <c r="AM1911" i="1"/>
  <c r="AN1911" i="1"/>
  <c r="AO1911" i="1"/>
  <c r="AP1911" i="1" s="1"/>
  <c r="AQ1911" i="1"/>
  <c r="AD1912" i="1"/>
  <c r="AE1912" i="1"/>
  <c r="AF1912" i="1"/>
  <c r="AG1912" i="1"/>
  <c r="AH1912" i="1"/>
  <c r="AI1912" i="1"/>
  <c r="AJ1912" i="1"/>
  <c r="AK1912" i="1"/>
  <c r="AL1912" i="1"/>
  <c r="AM1912" i="1"/>
  <c r="AN1912" i="1"/>
  <c r="AO1912" i="1"/>
  <c r="AP1912" i="1" s="1"/>
  <c r="AQ1912" i="1"/>
  <c r="AD1913" i="1"/>
  <c r="AE1913" i="1"/>
  <c r="AF1913" i="1"/>
  <c r="AG1913" i="1"/>
  <c r="AH1913" i="1"/>
  <c r="AI1913" i="1"/>
  <c r="AJ1913" i="1"/>
  <c r="AK1913" i="1"/>
  <c r="AL1913" i="1"/>
  <c r="AM1913" i="1"/>
  <c r="AN1913" i="1"/>
  <c r="AO1913" i="1"/>
  <c r="AP1913" i="1" s="1"/>
  <c r="AQ1913" i="1"/>
  <c r="AD1914" i="1"/>
  <c r="AE1914" i="1"/>
  <c r="AF1914" i="1"/>
  <c r="AG1914" i="1"/>
  <c r="AH1914" i="1"/>
  <c r="AI1914" i="1"/>
  <c r="AJ1914" i="1"/>
  <c r="AK1914" i="1"/>
  <c r="AL1914" i="1"/>
  <c r="AM1914" i="1"/>
  <c r="AN1914" i="1"/>
  <c r="AO1914" i="1"/>
  <c r="AP1914" i="1" s="1"/>
  <c r="AQ1914" i="1"/>
  <c r="AD1915" i="1"/>
  <c r="AE1915" i="1"/>
  <c r="AF1915" i="1"/>
  <c r="AG1915" i="1"/>
  <c r="AH1915" i="1"/>
  <c r="AI1915" i="1"/>
  <c r="AJ1915" i="1"/>
  <c r="AK1915" i="1"/>
  <c r="AL1915" i="1"/>
  <c r="AM1915" i="1"/>
  <c r="AN1915" i="1"/>
  <c r="AO1915" i="1"/>
  <c r="AP1915" i="1" s="1"/>
  <c r="AQ1915" i="1"/>
  <c r="AD1916" i="1"/>
  <c r="AE1916" i="1"/>
  <c r="AF1916" i="1"/>
  <c r="AG1916" i="1"/>
  <c r="AH1916" i="1"/>
  <c r="AI1916" i="1"/>
  <c r="AJ1916" i="1"/>
  <c r="AK1916" i="1"/>
  <c r="AL1916" i="1"/>
  <c r="AM1916" i="1"/>
  <c r="AN1916" i="1"/>
  <c r="AO1916" i="1"/>
  <c r="AP1916" i="1" s="1"/>
  <c r="AQ1916" i="1"/>
  <c r="AD1917" i="1"/>
  <c r="AE1917" i="1"/>
  <c r="AF1917" i="1"/>
  <c r="AG1917" i="1"/>
  <c r="AH1917" i="1"/>
  <c r="AI1917" i="1"/>
  <c r="AJ1917" i="1"/>
  <c r="AK1917" i="1"/>
  <c r="AL1917" i="1"/>
  <c r="AM1917" i="1"/>
  <c r="AN1917" i="1"/>
  <c r="AO1917" i="1"/>
  <c r="AP1917" i="1" s="1"/>
  <c r="AQ1917" i="1"/>
  <c r="AD1918" i="1"/>
  <c r="AE1918" i="1"/>
  <c r="AF1918" i="1"/>
  <c r="AG1918" i="1"/>
  <c r="AH1918" i="1"/>
  <c r="AI1918" i="1"/>
  <c r="AJ1918" i="1"/>
  <c r="AK1918" i="1"/>
  <c r="AL1918" i="1"/>
  <c r="AM1918" i="1"/>
  <c r="AN1918" i="1"/>
  <c r="AO1918" i="1"/>
  <c r="AP1918" i="1" s="1"/>
  <c r="AQ1918" i="1"/>
  <c r="AD1919" i="1"/>
  <c r="AE1919" i="1"/>
  <c r="AF1919" i="1"/>
  <c r="AG1919" i="1"/>
  <c r="AH1919" i="1"/>
  <c r="AI1919" i="1"/>
  <c r="AJ1919" i="1"/>
  <c r="AK1919" i="1"/>
  <c r="AL1919" i="1"/>
  <c r="AM1919" i="1"/>
  <c r="AN1919" i="1"/>
  <c r="AO1919" i="1"/>
  <c r="AP1919" i="1" s="1"/>
  <c r="AQ1919" i="1"/>
  <c r="AD1920" i="1"/>
  <c r="AE1920" i="1"/>
  <c r="AF1920" i="1"/>
  <c r="AG1920" i="1"/>
  <c r="AH1920" i="1"/>
  <c r="AI1920" i="1"/>
  <c r="AJ1920" i="1"/>
  <c r="AK1920" i="1"/>
  <c r="AL1920" i="1"/>
  <c r="AM1920" i="1"/>
  <c r="AN1920" i="1"/>
  <c r="AO1920" i="1"/>
  <c r="AP1920" i="1" s="1"/>
  <c r="AQ1920" i="1"/>
  <c r="AD1921" i="1"/>
  <c r="AE1921" i="1"/>
  <c r="AF1921" i="1"/>
  <c r="AG1921" i="1"/>
  <c r="AH1921" i="1"/>
  <c r="AI1921" i="1"/>
  <c r="AJ1921" i="1"/>
  <c r="AK1921" i="1"/>
  <c r="AL1921" i="1"/>
  <c r="AM1921" i="1"/>
  <c r="AN1921" i="1"/>
  <c r="AO1921" i="1"/>
  <c r="AP1921" i="1" s="1"/>
  <c r="AQ1921" i="1"/>
  <c r="AD1922" i="1"/>
  <c r="AE1922" i="1"/>
  <c r="AF1922" i="1"/>
  <c r="AG1922" i="1"/>
  <c r="AH1922" i="1"/>
  <c r="AI1922" i="1"/>
  <c r="AJ1922" i="1"/>
  <c r="AK1922" i="1"/>
  <c r="AL1922" i="1"/>
  <c r="AM1922" i="1"/>
  <c r="AN1922" i="1"/>
  <c r="AO1922" i="1"/>
  <c r="AP1922" i="1" s="1"/>
  <c r="AQ1922" i="1"/>
  <c r="AD1923" i="1"/>
  <c r="AE1923" i="1"/>
  <c r="AF1923" i="1"/>
  <c r="AG1923" i="1"/>
  <c r="AH1923" i="1"/>
  <c r="AI1923" i="1"/>
  <c r="AJ1923" i="1"/>
  <c r="AK1923" i="1"/>
  <c r="AL1923" i="1"/>
  <c r="AM1923" i="1"/>
  <c r="AN1923" i="1"/>
  <c r="AO1923" i="1"/>
  <c r="AP1923" i="1" s="1"/>
  <c r="AQ1923" i="1"/>
  <c r="AD1924" i="1"/>
  <c r="AE1924" i="1"/>
  <c r="AF1924" i="1"/>
  <c r="AG1924" i="1"/>
  <c r="AH1924" i="1"/>
  <c r="AI1924" i="1"/>
  <c r="AJ1924" i="1"/>
  <c r="AK1924" i="1"/>
  <c r="AL1924" i="1"/>
  <c r="AM1924" i="1"/>
  <c r="AN1924" i="1"/>
  <c r="AO1924" i="1"/>
  <c r="AP1924" i="1" s="1"/>
  <c r="AQ1924" i="1"/>
  <c r="AD1925" i="1"/>
  <c r="AE1925" i="1"/>
  <c r="AF1925" i="1"/>
  <c r="AG1925" i="1"/>
  <c r="AH1925" i="1"/>
  <c r="AI1925" i="1"/>
  <c r="AJ1925" i="1"/>
  <c r="AK1925" i="1"/>
  <c r="AL1925" i="1"/>
  <c r="AM1925" i="1"/>
  <c r="AN1925" i="1"/>
  <c r="AO1925" i="1"/>
  <c r="AP1925" i="1" s="1"/>
  <c r="AQ1925" i="1"/>
  <c r="AD1926" i="1"/>
  <c r="AE1926" i="1"/>
  <c r="AF1926" i="1"/>
  <c r="AG1926" i="1"/>
  <c r="AH1926" i="1"/>
  <c r="AI1926" i="1"/>
  <c r="AJ1926" i="1"/>
  <c r="AK1926" i="1"/>
  <c r="AL1926" i="1"/>
  <c r="AM1926" i="1"/>
  <c r="AN1926" i="1"/>
  <c r="AO1926" i="1"/>
  <c r="AP1926" i="1" s="1"/>
  <c r="AQ1926" i="1"/>
  <c r="AD1927" i="1"/>
  <c r="AE1927" i="1"/>
  <c r="AF1927" i="1"/>
  <c r="AG1927" i="1"/>
  <c r="AH1927" i="1"/>
  <c r="AI1927" i="1"/>
  <c r="AJ1927" i="1"/>
  <c r="AK1927" i="1"/>
  <c r="AL1927" i="1"/>
  <c r="AM1927" i="1"/>
  <c r="AN1927" i="1"/>
  <c r="AO1927" i="1"/>
  <c r="AP1927" i="1" s="1"/>
  <c r="AQ1927" i="1"/>
  <c r="AD1928" i="1"/>
  <c r="AE1928" i="1"/>
  <c r="AF1928" i="1"/>
  <c r="AG1928" i="1"/>
  <c r="AH1928" i="1"/>
  <c r="AI1928" i="1"/>
  <c r="AJ1928" i="1"/>
  <c r="AK1928" i="1"/>
  <c r="AL1928" i="1"/>
  <c r="AM1928" i="1"/>
  <c r="AN1928" i="1"/>
  <c r="AO1928" i="1"/>
  <c r="AP1928" i="1" s="1"/>
  <c r="AQ1928" i="1"/>
  <c r="AD1929" i="1"/>
  <c r="AE1929" i="1"/>
  <c r="AF1929" i="1"/>
  <c r="AG1929" i="1"/>
  <c r="AH1929" i="1"/>
  <c r="AI1929" i="1"/>
  <c r="AJ1929" i="1"/>
  <c r="AK1929" i="1"/>
  <c r="AL1929" i="1"/>
  <c r="AM1929" i="1"/>
  <c r="AN1929" i="1"/>
  <c r="AO1929" i="1"/>
  <c r="AP1929" i="1" s="1"/>
  <c r="AQ1929" i="1"/>
  <c r="AD1930" i="1"/>
  <c r="AE1930" i="1"/>
  <c r="AF1930" i="1"/>
  <c r="AG1930" i="1"/>
  <c r="AH1930" i="1"/>
  <c r="AI1930" i="1"/>
  <c r="AJ1930" i="1"/>
  <c r="AK1930" i="1"/>
  <c r="AL1930" i="1"/>
  <c r="AM1930" i="1"/>
  <c r="AN1930" i="1"/>
  <c r="AO1930" i="1"/>
  <c r="AP1930" i="1" s="1"/>
  <c r="AQ1930" i="1"/>
  <c r="AD1931" i="1"/>
  <c r="AE1931" i="1"/>
  <c r="AF1931" i="1"/>
  <c r="AG1931" i="1"/>
  <c r="AH1931" i="1"/>
  <c r="AI1931" i="1"/>
  <c r="AJ1931" i="1"/>
  <c r="AK1931" i="1"/>
  <c r="AL1931" i="1"/>
  <c r="AM1931" i="1"/>
  <c r="AN1931" i="1"/>
  <c r="AO1931" i="1"/>
  <c r="AP1931" i="1" s="1"/>
  <c r="AQ1931" i="1"/>
  <c r="AD1932" i="1"/>
  <c r="AE1932" i="1"/>
  <c r="AF1932" i="1"/>
  <c r="AG1932" i="1"/>
  <c r="AH1932" i="1"/>
  <c r="AI1932" i="1"/>
  <c r="AJ1932" i="1"/>
  <c r="AK1932" i="1"/>
  <c r="AL1932" i="1"/>
  <c r="AM1932" i="1"/>
  <c r="AN1932" i="1"/>
  <c r="AO1932" i="1"/>
  <c r="AP1932" i="1" s="1"/>
  <c r="AQ1932" i="1"/>
  <c r="AD1933" i="1"/>
  <c r="AE1933" i="1"/>
  <c r="AF1933" i="1"/>
  <c r="AG1933" i="1"/>
  <c r="AH1933" i="1"/>
  <c r="AI1933" i="1"/>
  <c r="AJ1933" i="1"/>
  <c r="AK1933" i="1"/>
  <c r="AL1933" i="1"/>
  <c r="AM1933" i="1"/>
  <c r="AN1933" i="1"/>
  <c r="AO1933" i="1"/>
  <c r="AP1933" i="1" s="1"/>
  <c r="AQ1933" i="1"/>
  <c r="AD1934" i="1"/>
  <c r="AE1934" i="1"/>
  <c r="AF1934" i="1"/>
  <c r="AG1934" i="1"/>
  <c r="AH1934" i="1"/>
  <c r="AI1934" i="1"/>
  <c r="AJ1934" i="1"/>
  <c r="AK1934" i="1"/>
  <c r="AL1934" i="1"/>
  <c r="AM1934" i="1"/>
  <c r="AN1934" i="1"/>
  <c r="AO1934" i="1"/>
  <c r="AP1934" i="1" s="1"/>
  <c r="AQ1934" i="1"/>
  <c r="AD1935" i="1"/>
  <c r="AE1935" i="1"/>
  <c r="AF1935" i="1"/>
  <c r="AG1935" i="1"/>
  <c r="AH1935" i="1"/>
  <c r="AI1935" i="1"/>
  <c r="AJ1935" i="1"/>
  <c r="AK1935" i="1"/>
  <c r="AL1935" i="1"/>
  <c r="AM1935" i="1"/>
  <c r="AN1935" i="1"/>
  <c r="AO1935" i="1"/>
  <c r="AP1935" i="1" s="1"/>
  <c r="AQ1935" i="1"/>
  <c r="AD1936" i="1"/>
  <c r="AE1936" i="1"/>
  <c r="AF1936" i="1"/>
  <c r="AG1936" i="1"/>
  <c r="AH1936" i="1"/>
  <c r="AI1936" i="1"/>
  <c r="AJ1936" i="1"/>
  <c r="AK1936" i="1"/>
  <c r="AL1936" i="1"/>
  <c r="AM1936" i="1"/>
  <c r="AN1936" i="1"/>
  <c r="AO1936" i="1"/>
  <c r="AP1936" i="1" s="1"/>
  <c r="AQ1936" i="1"/>
  <c r="AD1937" i="1"/>
  <c r="AE1937" i="1"/>
  <c r="AF1937" i="1"/>
  <c r="AG1937" i="1"/>
  <c r="AH1937" i="1"/>
  <c r="AI1937" i="1"/>
  <c r="AJ1937" i="1"/>
  <c r="AK1937" i="1"/>
  <c r="AL1937" i="1"/>
  <c r="AM1937" i="1"/>
  <c r="AN1937" i="1"/>
  <c r="AO1937" i="1"/>
  <c r="AP1937" i="1" s="1"/>
  <c r="AQ1937" i="1"/>
  <c r="AD1938" i="1"/>
  <c r="AE1938" i="1"/>
  <c r="AF1938" i="1"/>
  <c r="AG1938" i="1"/>
  <c r="AH1938" i="1"/>
  <c r="AI1938" i="1"/>
  <c r="AJ1938" i="1"/>
  <c r="AK1938" i="1"/>
  <c r="AL1938" i="1"/>
  <c r="AM1938" i="1"/>
  <c r="AN1938" i="1"/>
  <c r="AO1938" i="1"/>
  <c r="AP1938" i="1" s="1"/>
  <c r="AQ1938" i="1"/>
  <c r="AD1939" i="1"/>
  <c r="AE1939" i="1"/>
  <c r="AF1939" i="1"/>
  <c r="AG1939" i="1"/>
  <c r="AH1939" i="1"/>
  <c r="AI1939" i="1"/>
  <c r="AJ1939" i="1"/>
  <c r="AK1939" i="1"/>
  <c r="AL1939" i="1"/>
  <c r="AM1939" i="1"/>
  <c r="AN1939" i="1"/>
  <c r="AO1939" i="1"/>
  <c r="AP1939" i="1" s="1"/>
  <c r="AQ1939" i="1"/>
  <c r="AD1940" i="1"/>
  <c r="AE1940" i="1"/>
  <c r="AF1940" i="1"/>
  <c r="AG1940" i="1"/>
  <c r="AH1940" i="1"/>
  <c r="AI1940" i="1"/>
  <c r="AJ1940" i="1"/>
  <c r="AK1940" i="1"/>
  <c r="AL1940" i="1"/>
  <c r="AM1940" i="1"/>
  <c r="AN1940" i="1"/>
  <c r="AO1940" i="1"/>
  <c r="AP1940" i="1" s="1"/>
  <c r="AQ1940" i="1"/>
  <c r="AD1941" i="1"/>
  <c r="AE1941" i="1"/>
  <c r="AF1941" i="1"/>
  <c r="AG1941" i="1"/>
  <c r="AH1941" i="1"/>
  <c r="AI1941" i="1"/>
  <c r="AJ1941" i="1"/>
  <c r="AK1941" i="1"/>
  <c r="AL1941" i="1"/>
  <c r="AM1941" i="1"/>
  <c r="AN1941" i="1"/>
  <c r="AO1941" i="1"/>
  <c r="AP1941" i="1" s="1"/>
  <c r="AQ1941" i="1"/>
  <c r="AD1942" i="1"/>
  <c r="AE1942" i="1"/>
  <c r="AF1942" i="1"/>
  <c r="AG1942" i="1"/>
  <c r="AH1942" i="1"/>
  <c r="AI1942" i="1"/>
  <c r="AJ1942" i="1"/>
  <c r="AK1942" i="1"/>
  <c r="AL1942" i="1"/>
  <c r="AM1942" i="1"/>
  <c r="AN1942" i="1"/>
  <c r="AO1942" i="1"/>
  <c r="AP1942" i="1" s="1"/>
  <c r="AQ1942" i="1"/>
  <c r="AD1943" i="1"/>
  <c r="AE1943" i="1"/>
  <c r="AF1943" i="1"/>
  <c r="AG1943" i="1"/>
  <c r="AH1943" i="1"/>
  <c r="AI1943" i="1"/>
  <c r="AJ1943" i="1"/>
  <c r="AK1943" i="1"/>
  <c r="AL1943" i="1"/>
  <c r="AM1943" i="1"/>
  <c r="AN1943" i="1"/>
  <c r="AO1943" i="1"/>
  <c r="AP1943" i="1" s="1"/>
  <c r="AQ1943" i="1"/>
  <c r="AD1944" i="1"/>
  <c r="AE1944" i="1"/>
  <c r="AF1944" i="1"/>
  <c r="AG1944" i="1"/>
  <c r="AH1944" i="1"/>
  <c r="AI1944" i="1"/>
  <c r="AJ1944" i="1"/>
  <c r="AK1944" i="1"/>
  <c r="AL1944" i="1"/>
  <c r="AM1944" i="1"/>
  <c r="AN1944" i="1"/>
  <c r="AO1944" i="1"/>
  <c r="AP1944" i="1" s="1"/>
  <c r="AQ1944" i="1"/>
  <c r="AD1945" i="1"/>
  <c r="AE1945" i="1"/>
  <c r="AF1945" i="1"/>
  <c r="AG1945" i="1"/>
  <c r="AH1945" i="1"/>
  <c r="AI1945" i="1"/>
  <c r="AJ1945" i="1"/>
  <c r="AK1945" i="1"/>
  <c r="AL1945" i="1"/>
  <c r="AM1945" i="1"/>
  <c r="AN1945" i="1"/>
  <c r="AO1945" i="1"/>
  <c r="AP1945" i="1" s="1"/>
  <c r="AQ1945" i="1"/>
  <c r="AD1946" i="1"/>
  <c r="AE1946" i="1"/>
  <c r="AF1946" i="1"/>
  <c r="AG1946" i="1"/>
  <c r="AH1946" i="1"/>
  <c r="AI1946" i="1"/>
  <c r="AJ1946" i="1"/>
  <c r="AK1946" i="1"/>
  <c r="AL1946" i="1"/>
  <c r="AM1946" i="1"/>
  <c r="AN1946" i="1"/>
  <c r="AO1946" i="1"/>
  <c r="AP1946" i="1" s="1"/>
  <c r="AQ1946" i="1"/>
  <c r="AD1947" i="1"/>
  <c r="AE1947" i="1"/>
  <c r="AF1947" i="1"/>
  <c r="AG1947" i="1"/>
  <c r="AH1947" i="1"/>
  <c r="AI1947" i="1"/>
  <c r="AJ1947" i="1"/>
  <c r="AK1947" i="1"/>
  <c r="AL1947" i="1"/>
  <c r="AM1947" i="1"/>
  <c r="AN1947" i="1"/>
  <c r="AO1947" i="1"/>
  <c r="AP1947" i="1" s="1"/>
  <c r="AQ1947" i="1"/>
  <c r="AD1948" i="1"/>
  <c r="AE1948" i="1"/>
  <c r="AF1948" i="1"/>
  <c r="AG1948" i="1"/>
  <c r="AH1948" i="1"/>
  <c r="AI1948" i="1"/>
  <c r="AJ1948" i="1"/>
  <c r="AK1948" i="1"/>
  <c r="AL1948" i="1"/>
  <c r="AM1948" i="1"/>
  <c r="AN1948" i="1"/>
  <c r="AO1948" i="1"/>
  <c r="AP1948" i="1" s="1"/>
  <c r="AQ1948" i="1"/>
  <c r="AD1949" i="1"/>
  <c r="AE1949" i="1"/>
  <c r="AF1949" i="1"/>
  <c r="AG1949" i="1"/>
  <c r="AH1949" i="1"/>
  <c r="AI1949" i="1"/>
  <c r="AJ1949" i="1"/>
  <c r="AK1949" i="1"/>
  <c r="AL1949" i="1"/>
  <c r="AM1949" i="1"/>
  <c r="AN1949" i="1"/>
  <c r="AO1949" i="1"/>
  <c r="AP1949" i="1" s="1"/>
  <c r="AQ1949" i="1"/>
  <c r="AD1950" i="1"/>
  <c r="AE1950" i="1"/>
  <c r="AF1950" i="1"/>
  <c r="AG1950" i="1"/>
  <c r="AH1950" i="1"/>
  <c r="AI1950" i="1"/>
  <c r="AJ1950" i="1"/>
  <c r="AK1950" i="1"/>
  <c r="AL1950" i="1"/>
  <c r="AM1950" i="1"/>
  <c r="AN1950" i="1"/>
  <c r="AO1950" i="1"/>
  <c r="AP1950" i="1" s="1"/>
  <c r="AQ1950" i="1"/>
  <c r="AD1951" i="1"/>
  <c r="AE1951" i="1"/>
  <c r="AF1951" i="1"/>
  <c r="AG1951" i="1"/>
  <c r="AH1951" i="1"/>
  <c r="AI1951" i="1"/>
  <c r="AJ1951" i="1"/>
  <c r="AK1951" i="1"/>
  <c r="AL1951" i="1"/>
  <c r="AM1951" i="1"/>
  <c r="AN1951" i="1"/>
  <c r="AO1951" i="1"/>
  <c r="AP1951" i="1" s="1"/>
  <c r="AQ1951" i="1"/>
  <c r="AD1952" i="1"/>
  <c r="AE1952" i="1"/>
  <c r="AF1952" i="1"/>
  <c r="AG1952" i="1"/>
  <c r="AH1952" i="1"/>
  <c r="AI1952" i="1"/>
  <c r="AJ1952" i="1"/>
  <c r="AK1952" i="1"/>
  <c r="AL1952" i="1"/>
  <c r="AM1952" i="1"/>
  <c r="AN1952" i="1"/>
  <c r="AO1952" i="1"/>
  <c r="AP1952" i="1" s="1"/>
  <c r="AQ1952" i="1"/>
  <c r="AD1953" i="1"/>
  <c r="AE1953" i="1"/>
  <c r="AF1953" i="1"/>
  <c r="AG1953" i="1"/>
  <c r="AH1953" i="1"/>
  <c r="AI1953" i="1"/>
  <c r="AJ1953" i="1"/>
  <c r="AK1953" i="1"/>
  <c r="AL1953" i="1"/>
  <c r="AM1953" i="1"/>
  <c r="AN1953" i="1"/>
  <c r="AO1953" i="1"/>
  <c r="AQ1953" i="1"/>
  <c r="AD1954" i="1"/>
  <c r="AE1954" i="1"/>
  <c r="AF1954" i="1"/>
  <c r="AG1954" i="1"/>
  <c r="AH1954" i="1"/>
  <c r="AI1954" i="1"/>
  <c r="AJ1954" i="1"/>
  <c r="AK1954" i="1"/>
  <c r="AL1954" i="1"/>
  <c r="AM1954" i="1"/>
  <c r="AN1954" i="1"/>
  <c r="AO1954" i="1"/>
  <c r="AQ1954" i="1"/>
  <c r="AD1955" i="1"/>
  <c r="AE1955" i="1"/>
  <c r="AF1955" i="1"/>
  <c r="AG1955" i="1"/>
  <c r="AH1955" i="1"/>
  <c r="AI1955" i="1"/>
  <c r="AJ1955" i="1"/>
  <c r="AK1955" i="1"/>
  <c r="AL1955" i="1"/>
  <c r="AM1955" i="1"/>
  <c r="AN1955" i="1"/>
  <c r="AO1955" i="1"/>
  <c r="AP1955" i="1" s="1"/>
  <c r="AQ1955" i="1"/>
  <c r="AD1956" i="1"/>
  <c r="AE1956" i="1"/>
  <c r="AF1956" i="1"/>
  <c r="AG1956" i="1"/>
  <c r="AH1956" i="1"/>
  <c r="AI1956" i="1"/>
  <c r="AJ1956" i="1"/>
  <c r="AK1956" i="1"/>
  <c r="AL1956" i="1"/>
  <c r="AM1956" i="1"/>
  <c r="AN1956" i="1"/>
  <c r="AO1956" i="1"/>
  <c r="AP1956" i="1" s="1"/>
  <c r="AQ1956" i="1"/>
  <c r="AD1957" i="1"/>
  <c r="AE1957" i="1"/>
  <c r="AF1957" i="1"/>
  <c r="AG1957" i="1"/>
  <c r="AH1957" i="1"/>
  <c r="AI1957" i="1"/>
  <c r="AJ1957" i="1"/>
  <c r="AK1957" i="1"/>
  <c r="AL1957" i="1"/>
  <c r="AM1957" i="1"/>
  <c r="AN1957" i="1"/>
  <c r="AO1957" i="1"/>
  <c r="AQ1957" i="1"/>
  <c r="AD1958" i="1"/>
  <c r="AE1958" i="1"/>
  <c r="AF1958" i="1"/>
  <c r="AG1958" i="1"/>
  <c r="AH1958" i="1"/>
  <c r="AI1958" i="1"/>
  <c r="AJ1958" i="1"/>
  <c r="AK1958" i="1"/>
  <c r="AL1958" i="1"/>
  <c r="AM1958" i="1"/>
  <c r="AN1958" i="1"/>
  <c r="AO1958" i="1"/>
  <c r="AQ1958" i="1"/>
  <c r="AD1959" i="1"/>
  <c r="AE1959" i="1"/>
  <c r="AF1959" i="1"/>
  <c r="AG1959" i="1"/>
  <c r="AH1959" i="1"/>
  <c r="AI1959" i="1"/>
  <c r="AJ1959" i="1"/>
  <c r="AK1959" i="1"/>
  <c r="AL1959" i="1"/>
  <c r="AM1959" i="1"/>
  <c r="AN1959" i="1"/>
  <c r="AO1959" i="1"/>
  <c r="AP1959" i="1" s="1"/>
  <c r="AQ1959" i="1"/>
  <c r="AD1960" i="1"/>
  <c r="AE1960" i="1"/>
  <c r="AF1960" i="1"/>
  <c r="AG1960" i="1"/>
  <c r="AH1960" i="1"/>
  <c r="AI1960" i="1"/>
  <c r="AJ1960" i="1"/>
  <c r="AK1960" i="1"/>
  <c r="AL1960" i="1"/>
  <c r="AM1960" i="1"/>
  <c r="AN1960" i="1"/>
  <c r="AO1960" i="1"/>
  <c r="AP1960" i="1" s="1"/>
  <c r="AQ1960" i="1"/>
  <c r="AD1961" i="1"/>
  <c r="AE1961" i="1"/>
  <c r="AF1961" i="1"/>
  <c r="AG1961" i="1"/>
  <c r="AH1961" i="1"/>
  <c r="AI1961" i="1"/>
  <c r="AJ1961" i="1"/>
  <c r="AK1961" i="1"/>
  <c r="AL1961" i="1"/>
  <c r="AM1961" i="1"/>
  <c r="AN1961" i="1"/>
  <c r="AO1961" i="1"/>
  <c r="AQ1961" i="1"/>
  <c r="AD1962" i="1"/>
  <c r="AE1962" i="1"/>
  <c r="AF1962" i="1"/>
  <c r="AG1962" i="1"/>
  <c r="AH1962" i="1"/>
  <c r="AI1962" i="1"/>
  <c r="AJ1962" i="1"/>
  <c r="AK1962" i="1"/>
  <c r="AL1962" i="1"/>
  <c r="AM1962" i="1"/>
  <c r="AN1962" i="1"/>
  <c r="AO1962" i="1"/>
  <c r="AP1962" i="1" s="1"/>
  <c r="AQ1962" i="1"/>
  <c r="AD1963" i="1"/>
  <c r="AE1963" i="1"/>
  <c r="AF1963" i="1"/>
  <c r="AG1963" i="1"/>
  <c r="AH1963" i="1"/>
  <c r="AI1963" i="1"/>
  <c r="AJ1963" i="1"/>
  <c r="AK1963" i="1"/>
  <c r="AL1963" i="1"/>
  <c r="AM1963" i="1"/>
  <c r="AN1963" i="1"/>
  <c r="AO1963" i="1"/>
  <c r="AP1963" i="1" s="1"/>
  <c r="AQ1963" i="1"/>
  <c r="AD1964" i="1"/>
  <c r="AE1964" i="1"/>
  <c r="AF1964" i="1"/>
  <c r="AG1964" i="1"/>
  <c r="AH1964" i="1"/>
  <c r="AI1964" i="1"/>
  <c r="AJ1964" i="1"/>
  <c r="AK1964" i="1"/>
  <c r="AL1964" i="1"/>
  <c r="AM1964" i="1"/>
  <c r="AN1964" i="1"/>
  <c r="AO1964" i="1"/>
  <c r="AP1964" i="1" s="1"/>
  <c r="AQ1964" i="1"/>
  <c r="AD1965" i="1"/>
  <c r="AE1965" i="1"/>
  <c r="AF1965" i="1"/>
  <c r="AG1965" i="1"/>
  <c r="AH1965" i="1"/>
  <c r="AI1965" i="1"/>
  <c r="AJ1965" i="1"/>
  <c r="AK1965" i="1"/>
  <c r="AL1965" i="1"/>
  <c r="AM1965" i="1"/>
  <c r="AN1965" i="1"/>
  <c r="AO1965" i="1"/>
  <c r="AQ1965" i="1"/>
  <c r="AD1966" i="1"/>
  <c r="AE1966" i="1"/>
  <c r="AF1966" i="1"/>
  <c r="AG1966" i="1"/>
  <c r="AH1966" i="1"/>
  <c r="AI1966" i="1"/>
  <c r="AJ1966" i="1"/>
  <c r="AK1966" i="1"/>
  <c r="AL1966" i="1"/>
  <c r="AM1966" i="1"/>
  <c r="AN1966" i="1"/>
  <c r="AO1966" i="1"/>
  <c r="AP1966" i="1" s="1"/>
  <c r="AQ1966" i="1"/>
  <c r="AD1967" i="1"/>
  <c r="AE1967" i="1"/>
  <c r="AF1967" i="1"/>
  <c r="AG1967" i="1"/>
  <c r="AH1967" i="1"/>
  <c r="AI1967" i="1"/>
  <c r="AJ1967" i="1"/>
  <c r="AK1967" i="1"/>
  <c r="AL1967" i="1"/>
  <c r="AM1967" i="1"/>
  <c r="AN1967" i="1"/>
  <c r="AO1967" i="1"/>
  <c r="AP1967" i="1" s="1"/>
  <c r="AQ1967" i="1"/>
  <c r="AD1968" i="1"/>
  <c r="AE1968" i="1"/>
  <c r="AF1968" i="1"/>
  <c r="AG1968" i="1"/>
  <c r="AH1968" i="1"/>
  <c r="AI1968" i="1"/>
  <c r="AJ1968" i="1"/>
  <c r="AK1968" i="1"/>
  <c r="AL1968" i="1"/>
  <c r="AM1968" i="1"/>
  <c r="AN1968" i="1"/>
  <c r="AO1968" i="1"/>
  <c r="AP1968" i="1" s="1"/>
  <c r="AQ1968" i="1"/>
  <c r="AD1969" i="1"/>
  <c r="AE1969" i="1"/>
  <c r="AF1969" i="1"/>
  <c r="AG1969" i="1"/>
  <c r="AH1969" i="1"/>
  <c r="AI1969" i="1"/>
  <c r="AJ1969" i="1"/>
  <c r="AK1969" i="1"/>
  <c r="AL1969" i="1"/>
  <c r="AM1969" i="1"/>
  <c r="AN1969" i="1"/>
  <c r="AO1969" i="1"/>
  <c r="AQ1969" i="1"/>
  <c r="AD1970" i="1"/>
  <c r="AE1970" i="1"/>
  <c r="AF1970" i="1"/>
  <c r="AG1970" i="1"/>
  <c r="AH1970" i="1"/>
  <c r="AI1970" i="1"/>
  <c r="AJ1970" i="1"/>
  <c r="AK1970" i="1"/>
  <c r="AL1970" i="1"/>
  <c r="AM1970" i="1"/>
  <c r="AN1970" i="1"/>
  <c r="AO1970" i="1"/>
  <c r="AP1970" i="1" s="1"/>
  <c r="AQ1970" i="1"/>
  <c r="AD1971" i="1"/>
  <c r="AE1971" i="1"/>
  <c r="AF1971" i="1"/>
  <c r="AG1971" i="1"/>
  <c r="AH1971" i="1"/>
  <c r="AI1971" i="1"/>
  <c r="AJ1971" i="1"/>
  <c r="AK1971" i="1"/>
  <c r="AL1971" i="1"/>
  <c r="AM1971" i="1"/>
  <c r="AN1971" i="1"/>
  <c r="AO1971" i="1"/>
  <c r="AP1971" i="1" s="1"/>
  <c r="AQ1971" i="1"/>
  <c r="AD1972" i="1"/>
  <c r="AE1972" i="1"/>
  <c r="AF1972" i="1"/>
  <c r="AG1972" i="1"/>
  <c r="AH1972" i="1"/>
  <c r="AI1972" i="1"/>
  <c r="AJ1972" i="1"/>
  <c r="AK1972" i="1"/>
  <c r="AL1972" i="1"/>
  <c r="AM1972" i="1"/>
  <c r="AN1972" i="1"/>
  <c r="AO1972" i="1"/>
  <c r="AP1972" i="1" s="1"/>
  <c r="AQ1972" i="1"/>
  <c r="AD1973" i="1"/>
  <c r="AE1973" i="1"/>
  <c r="AF1973" i="1"/>
  <c r="AG1973" i="1"/>
  <c r="AH1973" i="1"/>
  <c r="AI1973" i="1"/>
  <c r="AJ1973" i="1"/>
  <c r="AK1973" i="1"/>
  <c r="AL1973" i="1"/>
  <c r="AM1973" i="1"/>
  <c r="AN1973" i="1"/>
  <c r="AO1973" i="1"/>
  <c r="AQ1973" i="1"/>
  <c r="AD1974" i="1"/>
  <c r="AE1974" i="1"/>
  <c r="AF1974" i="1"/>
  <c r="AG1974" i="1"/>
  <c r="AH1974" i="1"/>
  <c r="AI1974" i="1"/>
  <c r="AJ1974" i="1"/>
  <c r="AK1974" i="1"/>
  <c r="AL1974" i="1"/>
  <c r="AM1974" i="1"/>
  <c r="AN1974" i="1"/>
  <c r="AO1974" i="1"/>
  <c r="AP1974" i="1" s="1"/>
  <c r="AQ1974" i="1"/>
  <c r="AD1975" i="1"/>
  <c r="AE1975" i="1"/>
  <c r="AF1975" i="1"/>
  <c r="AG1975" i="1"/>
  <c r="AH1975" i="1"/>
  <c r="AI1975" i="1"/>
  <c r="AJ1975" i="1"/>
  <c r="AK1975" i="1"/>
  <c r="AL1975" i="1"/>
  <c r="AM1975" i="1"/>
  <c r="AN1975" i="1"/>
  <c r="AO1975" i="1"/>
  <c r="AP1975" i="1" s="1"/>
  <c r="AQ1975" i="1"/>
  <c r="AD1976" i="1"/>
  <c r="AE1976" i="1"/>
  <c r="AF1976" i="1"/>
  <c r="AG1976" i="1"/>
  <c r="AH1976" i="1"/>
  <c r="AI1976" i="1"/>
  <c r="AJ1976" i="1"/>
  <c r="AK1976" i="1"/>
  <c r="AL1976" i="1"/>
  <c r="AM1976" i="1"/>
  <c r="AN1976" i="1"/>
  <c r="AO1976" i="1"/>
  <c r="AP1976" i="1" s="1"/>
  <c r="AQ1976" i="1"/>
  <c r="AD1977" i="1"/>
  <c r="AE1977" i="1"/>
  <c r="AF1977" i="1"/>
  <c r="AG1977" i="1"/>
  <c r="AH1977" i="1"/>
  <c r="AI1977" i="1"/>
  <c r="AJ1977" i="1"/>
  <c r="AK1977" i="1"/>
  <c r="AL1977" i="1"/>
  <c r="AM1977" i="1"/>
  <c r="AN1977" i="1"/>
  <c r="AO1977" i="1"/>
  <c r="AQ1977" i="1"/>
  <c r="AD1978" i="1"/>
  <c r="AE1978" i="1"/>
  <c r="AF1978" i="1"/>
  <c r="AG1978" i="1"/>
  <c r="AH1978" i="1"/>
  <c r="AI1978" i="1"/>
  <c r="AJ1978" i="1"/>
  <c r="AK1978" i="1"/>
  <c r="AL1978" i="1"/>
  <c r="AM1978" i="1"/>
  <c r="AN1978" i="1"/>
  <c r="AO1978" i="1"/>
  <c r="AP1978" i="1" s="1"/>
  <c r="AQ1978" i="1"/>
  <c r="AD1979" i="1"/>
  <c r="AE1979" i="1"/>
  <c r="AF1979" i="1"/>
  <c r="AG1979" i="1"/>
  <c r="AH1979" i="1"/>
  <c r="AI1979" i="1"/>
  <c r="AJ1979" i="1"/>
  <c r="AK1979" i="1"/>
  <c r="AL1979" i="1"/>
  <c r="AM1979" i="1"/>
  <c r="AN1979" i="1"/>
  <c r="AO1979" i="1"/>
  <c r="AP1979" i="1" s="1"/>
  <c r="AQ1979" i="1"/>
  <c r="AD1980" i="1"/>
  <c r="AE1980" i="1"/>
  <c r="AF1980" i="1"/>
  <c r="AG1980" i="1"/>
  <c r="AH1980" i="1"/>
  <c r="AI1980" i="1"/>
  <c r="AJ1980" i="1"/>
  <c r="AK1980" i="1"/>
  <c r="AL1980" i="1"/>
  <c r="AM1980" i="1"/>
  <c r="AN1980" i="1"/>
  <c r="AO1980" i="1"/>
  <c r="AP1980" i="1" s="1"/>
  <c r="AQ1980" i="1"/>
  <c r="AD1981" i="1"/>
  <c r="AE1981" i="1"/>
  <c r="AF1981" i="1"/>
  <c r="AG1981" i="1"/>
  <c r="AH1981" i="1"/>
  <c r="AI1981" i="1"/>
  <c r="AJ1981" i="1"/>
  <c r="AK1981" i="1"/>
  <c r="AL1981" i="1"/>
  <c r="AM1981" i="1"/>
  <c r="AN1981" i="1"/>
  <c r="AO1981" i="1"/>
  <c r="AQ1981" i="1"/>
  <c r="AD1982" i="1"/>
  <c r="AE1982" i="1"/>
  <c r="AF1982" i="1"/>
  <c r="AG1982" i="1"/>
  <c r="AH1982" i="1"/>
  <c r="AI1982" i="1"/>
  <c r="AJ1982" i="1"/>
  <c r="AK1982" i="1"/>
  <c r="AL1982" i="1"/>
  <c r="AM1982" i="1"/>
  <c r="AN1982" i="1"/>
  <c r="AO1982" i="1"/>
  <c r="AQ1982" i="1"/>
  <c r="AD1983" i="1"/>
  <c r="AE1983" i="1"/>
  <c r="AF1983" i="1"/>
  <c r="AG1983" i="1"/>
  <c r="AH1983" i="1"/>
  <c r="AI1983" i="1"/>
  <c r="AJ1983" i="1"/>
  <c r="AK1983" i="1"/>
  <c r="AL1983" i="1"/>
  <c r="AM1983" i="1"/>
  <c r="AN1983" i="1"/>
  <c r="AO1983" i="1"/>
  <c r="AP1983" i="1" s="1"/>
  <c r="AQ1983" i="1"/>
  <c r="AD1984" i="1"/>
  <c r="AE1984" i="1"/>
  <c r="AF1984" i="1"/>
  <c r="AG1984" i="1"/>
  <c r="AH1984" i="1"/>
  <c r="AI1984" i="1"/>
  <c r="AJ1984" i="1"/>
  <c r="AK1984" i="1"/>
  <c r="AL1984" i="1"/>
  <c r="AM1984" i="1"/>
  <c r="AN1984" i="1"/>
  <c r="AO1984" i="1"/>
  <c r="AP1984" i="1" s="1"/>
  <c r="AQ1984" i="1"/>
  <c r="AD1985" i="1"/>
  <c r="AE1985" i="1"/>
  <c r="AF1985" i="1"/>
  <c r="AG1985" i="1"/>
  <c r="AH1985" i="1"/>
  <c r="AI1985" i="1"/>
  <c r="AJ1985" i="1"/>
  <c r="AK1985" i="1"/>
  <c r="AL1985" i="1"/>
  <c r="AM1985" i="1"/>
  <c r="AN1985" i="1"/>
  <c r="AO1985" i="1"/>
  <c r="AP1985" i="1" s="1"/>
  <c r="AQ1985" i="1"/>
  <c r="AD1986" i="1"/>
  <c r="AE1986" i="1"/>
  <c r="AF1986" i="1"/>
  <c r="AG1986" i="1"/>
  <c r="AH1986" i="1"/>
  <c r="AI1986" i="1"/>
  <c r="AJ1986" i="1"/>
  <c r="AK1986" i="1"/>
  <c r="AL1986" i="1"/>
  <c r="AM1986" i="1"/>
  <c r="AN1986" i="1"/>
  <c r="AO1986" i="1"/>
  <c r="AP1986" i="1" s="1"/>
  <c r="AQ1986" i="1"/>
  <c r="AD1987" i="1"/>
  <c r="AE1987" i="1"/>
  <c r="AF1987" i="1"/>
  <c r="AG1987" i="1"/>
  <c r="AH1987" i="1"/>
  <c r="AI1987" i="1"/>
  <c r="AJ1987" i="1"/>
  <c r="AK1987" i="1"/>
  <c r="AL1987" i="1"/>
  <c r="AM1987" i="1"/>
  <c r="AN1987" i="1"/>
  <c r="AO1987" i="1"/>
  <c r="AP1987" i="1" s="1"/>
  <c r="AQ1987" i="1"/>
  <c r="AD1988" i="1"/>
  <c r="AE1988" i="1"/>
  <c r="AF1988" i="1"/>
  <c r="AG1988" i="1"/>
  <c r="AH1988" i="1"/>
  <c r="AI1988" i="1"/>
  <c r="AJ1988" i="1"/>
  <c r="AK1988" i="1"/>
  <c r="AL1988" i="1"/>
  <c r="AM1988" i="1"/>
  <c r="AN1988" i="1"/>
  <c r="AO1988" i="1"/>
  <c r="AP1988" i="1" s="1"/>
  <c r="AQ1988" i="1"/>
  <c r="AD1989" i="1"/>
  <c r="AE1989" i="1"/>
  <c r="AF1989" i="1"/>
  <c r="AG1989" i="1"/>
  <c r="AH1989" i="1"/>
  <c r="AI1989" i="1"/>
  <c r="AJ1989" i="1"/>
  <c r="AK1989" i="1"/>
  <c r="AL1989" i="1"/>
  <c r="AM1989" i="1"/>
  <c r="AN1989" i="1"/>
  <c r="AO1989" i="1"/>
  <c r="AP1989" i="1" s="1"/>
  <c r="AQ1989" i="1"/>
  <c r="AD1990" i="1"/>
  <c r="AE1990" i="1"/>
  <c r="AF1990" i="1"/>
  <c r="AG1990" i="1"/>
  <c r="AH1990" i="1"/>
  <c r="AI1990" i="1"/>
  <c r="AJ1990" i="1"/>
  <c r="AK1990" i="1"/>
  <c r="AL1990" i="1"/>
  <c r="AM1990" i="1"/>
  <c r="AN1990" i="1"/>
  <c r="AO1990" i="1"/>
  <c r="AP1990" i="1" s="1"/>
  <c r="AQ1990" i="1"/>
  <c r="AD1991" i="1"/>
  <c r="AE1991" i="1"/>
  <c r="AF1991" i="1"/>
  <c r="AG1991" i="1"/>
  <c r="AH1991" i="1"/>
  <c r="AI1991" i="1"/>
  <c r="AJ1991" i="1"/>
  <c r="AK1991" i="1"/>
  <c r="AL1991" i="1"/>
  <c r="AM1991" i="1"/>
  <c r="AN1991" i="1"/>
  <c r="AO1991" i="1"/>
  <c r="AP1991" i="1" s="1"/>
  <c r="AQ1991" i="1"/>
  <c r="AD1992" i="1"/>
  <c r="AE1992" i="1"/>
  <c r="AF1992" i="1"/>
  <c r="AG1992" i="1"/>
  <c r="AH1992" i="1"/>
  <c r="AI1992" i="1"/>
  <c r="AJ1992" i="1"/>
  <c r="AK1992" i="1"/>
  <c r="AL1992" i="1"/>
  <c r="AM1992" i="1"/>
  <c r="AN1992" i="1"/>
  <c r="AO1992" i="1"/>
  <c r="AP1992" i="1" s="1"/>
  <c r="AQ1992" i="1"/>
  <c r="AD1993" i="1"/>
  <c r="AE1993" i="1"/>
  <c r="AF1993" i="1"/>
  <c r="AG1993" i="1"/>
  <c r="AH1993" i="1"/>
  <c r="AI1993" i="1"/>
  <c r="AJ1993" i="1"/>
  <c r="AK1993" i="1"/>
  <c r="AL1993" i="1"/>
  <c r="AM1993" i="1"/>
  <c r="AN1993" i="1"/>
  <c r="AO1993" i="1"/>
  <c r="AP1993" i="1" s="1"/>
  <c r="AQ1993" i="1"/>
  <c r="AD1994" i="1"/>
  <c r="AE1994" i="1"/>
  <c r="AF1994" i="1"/>
  <c r="AG1994" i="1"/>
  <c r="AH1994" i="1"/>
  <c r="AI1994" i="1"/>
  <c r="AJ1994" i="1"/>
  <c r="AK1994" i="1"/>
  <c r="AL1994" i="1"/>
  <c r="AM1994" i="1"/>
  <c r="AN1994" i="1"/>
  <c r="AO1994" i="1"/>
  <c r="AP1994" i="1" s="1"/>
  <c r="AQ1994" i="1"/>
  <c r="AD1995" i="1"/>
  <c r="AE1995" i="1"/>
  <c r="AF1995" i="1"/>
  <c r="AG1995" i="1"/>
  <c r="AH1995" i="1"/>
  <c r="AI1995" i="1"/>
  <c r="AJ1995" i="1"/>
  <c r="AK1995" i="1"/>
  <c r="AL1995" i="1"/>
  <c r="AM1995" i="1"/>
  <c r="AN1995" i="1"/>
  <c r="AO1995" i="1"/>
  <c r="AP1995" i="1" s="1"/>
  <c r="AQ1995" i="1"/>
  <c r="AD1996" i="1"/>
  <c r="AE1996" i="1"/>
  <c r="AF1996" i="1"/>
  <c r="AG1996" i="1"/>
  <c r="AH1996" i="1"/>
  <c r="AI1996" i="1"/>
  <c r="AJ1996" i="1"/>
  <c r="AK1996" i="1"/>
  <c r="AL1996" i="1"/>
  <c r="AM1996" i="1"/>
  <c r="AN1996" i="1"/>
  <c r="AO1996" i="1"/>
  <c r="AP1996" i="1" s="1"/>
  <c r="AQ1996" i="1"/>
  <c r="AD1997" i="1"/>
  <c r="AE1997" i="1"/>
  <c r="AF1997" i="1"/>
  <c r="AG1997" i="1"/>
  <c r="AH1997" i="1"/>
  <c r="AI1997" i="1"/>
  <c r="AJ1997" i="1"/>
  <c r="AK1997" i="1"/>
  <c r="AL1997" i="1"/>
  <c r="AM1997" i="1"/>
  <c r="AN1997" i="1"/>
  <c r="AO1997" i="1"/>
  <c r="AP1997" i="1" s="1"/>
  <c r="AQ1997" i="1"/>
  <c r="AD1998" i="1"/>
  <c r="AE1998" i="1"/>
  <c r="AF1998" i="1"/>
  <c r="AG1998" i="1"/>
  <c r="AH1998" i="1"/>
  <c r="AI1998" i="1"/>
  <c r="AJ1998" i="1"/>
  <c r="AK1998" i="1"/>
  <c r="AL1998" i="1"/>
  <c r="AM1998" i="1"/>
  <c r="AN1998" i="1"/>
  <c r="AO1998" i="1"/>
  <c r="AP1998" i="1" s="1"/>
  <c r="AQ1998" i="1"/>
  <c r="AD1999" i="1"/>
  <c r="AE1999" i="1"/>
  <c r="AF1999" i="1"/>
  <c r="AG1999" i="1"/>
  <c r="AH1999" i="1"/>
  <c r="AI1999" i="1"/>
  <c r="AJ1999" i="1"/>
  <c r="AK1999" i="1"/>
  <c r="AL1999" i="1"/>
  <c r="AM1999" i="1"/>
  <c r="AN1999" i="1"/>
  <c r="AO1999" i="1"/>
  <c r="AP1999" i="1" s="1"/>
  <c r="AQ1999" i="1"/>
  <c r="AD2000" i="1"/>
  <c r="AE2000" i="1"/>
  <c r="AF2000" i="1"/>
  <c r="AG2000" i="1"/>
  <c r="AH2000" i="1"/>
  <c r="AI2000" i="1"/>
  <c r="AJ2000" i="1"/>
  <c r="AK2000" i="1"/>
  <c r="AL2000" i="1"/>
  <c r="AM2000" i="1"/>
  <c r="AN2000" i="1"/>
  <c r="AO2000" i="1"/>
  <c r="AP2000" i="1" s="1"/>
  <c r="AQ2000" i="1"/>
  <c r="AD2001" i="1"/>
  <c r="AE2001" i="1"/>
  <c r="AF2001" i="1"/>
  <c r="AG2001" i="1"/>
  <c r="AH2001" i="1"/>
  <c r="AI2001" i="1"/>
  <c r="AJ2001" i="1"/>
  <c r="AK2001" i="1"/>
  <c r="AL2001" i="1"/>
  <c r="AM2001" i="1"/>
  <c r="AN2001" i="1"/>
  <c r="AO2001" i="1"/>
  <c r="AP2001" i="1" s="1"/>
  <c r="AQ2001" i="1"/>
  <c r="AD2002" i="1"/>
  <c r="AE2002" i="1"/>
  <c r="AF2002" i="1"/>
  <c r="AG2002" i="1"/>
  <c r="AH2002" i="1"/>
  <c r="AI2002" i="1"/>
  <c r="AJ2002" i="1"/>
  <c r="AK2002" i="1"/>
  <c r="AL2002" i="1"/>
  <c r="AM2002" i="1"/>
  <c r="AN2002" i="1"/>
  <c r="AO2002" i="1"/>
  <c r="AP2002" i="1" s="1"/>
  <c r="AQ2002" i="1"/>
  <c r="AD2003" i="1"/>
  <c r="AE2003" i="1"/>
  <c r="AF2003" i="1"/>
  <c r="AG2003" i="1"/>
  <c r="AH2003" i="1"/>
  <c r="AI2003" i="1"/>
  <c r="AJ2003" i="1"/>
  <c r="AK2003" i="1"/>
  <c r="AL2003" i="1"/>
  <c r="AM2003" i="1"/>
  <c r="AN2003" i="1"/>
  <c r="AO2003" i="1"/>
  <c r="AP2003" i="1" s="1"/>
  <c r="AQ2003" i="1"/>
  <c r="AD2004" i="1"/>
  <c r="AE2004" i="1"/>
  <c r="AF2004" i="1"/>
  <c r="AG2004" i="1"/>
  <c r="AH2004" i="1"/>
  <c r="AI2004" i="1"/>
  <c r="AJ2004" i="1"/>
  <c r="AK2004" i="1"/>
  <c r="AL2004" i="1"/>
  <c r="AM2004" i="1"/>
  <c r="AN2004" i="1"/>
  <c r="AO2004" i="1"/>
  <c r="AP2004" i="1" s="1"/>
  <c r="AQ2004" i="1"/>
  <c r="AD2005" i="1"/>
  <c r="AE2005" i="1"/>
  <c r="AF2005" i="1"/>
  <c r="AG2005" i="1"/>
  <c r="AH2005" i="1"/>
  <c r="AI2005" i="1"/>
  <c r="AJ2005" i="1"/>
  <c r="AK2005" i="1"/>
  <c r="AL2005" i="1"/>
  <c r="AM2005" i="1"/>
  <c r="AN2005" i="1"/>
  <c r="AO2005" i="1"/>
  <c r="AP2005" i="1" s="1"/>
  <c r="AQ2005" i="1"/>
  <c r="AD2006" i="1"/>
  <c r="AE2006" i="1"/>
  <c r="AF2006" i="1"/>
  <c r="AG2006" i="1"/>
  <c r="AH2006" i="1"/>
  <c r="AI2006" i="1"/>
  <c r="AJ2006" i="1"/>
  <c r="AK2006" i="1"/>
  <c r="AL2006" i="1"/>
  <c r="AM2006" i="1"/>
  <c r="AN2006" i="1"/>
  <c r="AO2006" i="1"/>
  <c r="AP2006" i="1" s="1"/>
  <c r="AQ2006" i="1"/>
  <c r="AD2007" i="1"/>
  <c r="AE2007" i="1"/>
  <c r="AF2007" i="1"/>
  <c r="AG2007" i="1"/>
  <c r="AH2007" i="1"/>
  <c r="AI2007" i="1"/>
  <c r="AJ2007" i="1"/>
  <c r="AK2007" i="1"/>
  <c r="AL2007" i="1"/>
  <c r="AM2007" i="1"/>
  <c r="AN2007" i="1"/>
  <c r="AO2007" i="1"/>
  <c r="AP2007" i="1" s="1"/>
  <c r="AQ2007" i="1"/>
  <c r="AD2008" i="1"/>
  <c r="AE2008" i="1"/>
  <c r="AF2008" i="1"/>
  <c r="AG2008" i="1"/>
  <c r="AH2008" i="1"/>
  <c r="AI2008" i="1"/>
  <c r="AJ2008" i="1"/>
  <c r="AK2008" i="1"/>
  <c r="AL2008" i="1"/>
  <c r="AM2008" i="1"/>
  <c r="AN2008" i="1"/>
  <c r="AO2008" i="1"/>
  <c r="AP2008" i="1" s="1"/>
  <c r="AQ2008" i="1"/>
  <c r="AD2009" i="1"/>
  <c r="AE2009" i="1"/>
  <c r="AF2009" i="1"/>
  <c r="AG2009" i="1"/>
  <c r="AH2009" i="1"/>
  <c r="AI2009" i="1"/>
  <c r="AJ2009" i="1"/>
  <c r="AK2009" i="1"/>
  <c r="AL2009" i="1"/>
  <c r="AM2009" i="1"/>
  <c r="AN2009" i="1"/>
  <c r="AO2009" i="1"/>
  <c r="AP2009" i="1" s="1"/>
  <c r="AQ2009" i="1"/>
  <c r="AD2010" i="1"/>
  <c r="AE2010" i="1"/>
  <c r="AF2010" i="1"/>
  <c r="AG2010" i="1"/>
  <c r="AH2010" i="1"/>
  <c r="AI2010" i="1"/>
  <c r="AJ2010" i="1"/>
  <c r="AK2010" i="1"/>
  <c r="AL2010" i="1"/>
  <c r="AM2010" i="1"/>
  <c r="AN2010" i="1"/>
  <c r="AO2010" i="1"/>
  <c r="AP2010" i="1" s="1"/>
  <c r="AQ2010" i="1"/>
  <c r="AD2011" i="1"/>
  <c r="AE2011" i="1"/>
  <c r="AF2011" i="1"/>
  <c r="AG2011" i="1"/>
  <c r="AH2011" i="1"/>
  <c r="AI2011" i="1"/>
  <c r="AJ2011" i="1"/>
  <c r="AK2011" i="1"/>
  <c r="AL2011" i="1"/>
  <c r="AM2011" i="1"/>
  <c r="AN2011" i="1"/>
  <c r="AO2011" i="1"/>
  <c r="AP2011" i="1" s="1"/>
  <c r="AQ2011" i="1"/>
  <c r="AD2012" i="1"/>
  <c r="AE2012" i="1"/>
  <c r="AF2012" i="1"/>
  <c r="AG2012" i="1"/>
  <c r="AH2012" i="1"/>
  <c r="AI2012" i="1"/>
  <c r="AJ2012" i="1"/>
  <c r="AK2012" i="1"/>
  <c r="AL2012" i="1"/>
  <c r="AM2012" i="1"/>
  <c r="AN2012" i="1"/>
  <c r="AO2012" i="1"/>
  <c r="AP2012" i="1" s="1"/>
  <c r="AQ2012" i="1"/>
  <c r="AD2013" i="1"/>
  <c r="AE2013" i="1"/>
  <c r="AF2013" i="1"/>
  <c r="AG2013" i="1"/>
  <c r="AH2013" i="1"/>
  <c r="AI2013" i="1"/>
  <c r="AJ2013" i="1"/>
  <c r="AK2013" i="1"/>
  <c r="AL2013" i="1"/>
  <c r="AM2013" i="1"/>
  <c r="AN2013" i="1"/>
  <c r="AO2013" i="1"/>
  <c r="AP2013" i="1" s="1"/>
  <c r="AQ2013" i="1"/>
  <c r="AD2014" i="1"/>
  <c r="AE2014" i="1"/>
  <c r="AF2014" i="1"/>
  <c r="AG2014" i="1"/>
  <c r="AH2014" i="1"/>
  <c r="AI2014" i="1"/>
  <c r="AJ2014" i="1"/>
  <c r="AK2014" i="1"/>
  <c r="AL2014" i="1"/>
  <c r="AM2014" i="1"/>
  <c r="AN2014" i="1"/>
  <c r="AO2014" i="1"/>
  <c r="AP2014" i="1" s="1"/>
  <c r="AQ2014" i="1"/>
  <c r="AD2015" i="1"/>
  <c r="AE2015" i="1"/>
  <c r="AF2015" i="1"/>
  <c r="AG2015" i="1"/>
  <c r="AH2015" i="1"/>
  <c r="AI2015" i="1"/>
  <c r="AJ2015" i="1"/>
  <c r="AK2015" i="1"/>
  <c r="AL2015" i="1"/>
  <c r="AM2015" i="1"/>
  <c r="AN2015" i="1"/>
  <c r="AO2015" i="1"/>
  <c r="AP2015" i="1" s="1"/>
  <c r="AQ2015" i="1"/>
  <c r="AD2016" i="1"/>
  <c r="AE2016" i="1"/>
  <c r="AF2016" i="1"/>
  <c r="AG2016" i="1"/>
  <c r="AH2016" i="1"/>
  <c r="AI2016" i="1"/>
  <c r="AJ2016" i="1"/>
  <c r="AK2016" i="1"/>
  <c r="AL2016" i="1"/>
  <c r="AM2016" i="1"/>
  <c r="AN2016" i="1"/>
  <c r="AO2016" i="1"/>
  <c r="AP2016" i="1" s="1"/>
  <c r="AQ2016" i="1"/>
  <c r="AD2017" i="1"/>
  <c r="AE2017" i="1"/>
  <c r="AF2017" i="1"/>
  <c r="AG2017" i="1"/>
  <c r="AH2017" i="1"/>
  <c r="AI2017" i="1"/>
  <c r="AJ2017" i="1"/>
  <c r="AK2017" i="1"/>
  <c r="AL2017" i="1"/>
  <c r="AM2017" i="1"/>
  <c r="AN2017" i="1"/>
  <c r="AO2017" i="1"/>
  <c r="AP2017" i="1" s="1"/>
  <c r="AQ2017" i="1"/>
  <c r="AD2018" i="1"/>
  <c r="AE2018" i="1"/>
  <c r="AF2018" i="1"/>
  <c r="AG2018" i="1"/>
  <c r="AH2018" i="1"/>
  <c r="AI2018" i="1"/>
  <c r="AJ2018" i="1"/>
  <c r="AK2018" i="1"/>
  <c r="AL2018" i="1"/>
  <c r="AM2018" i="1"/>
  <c r="AN2018" i="1"/>
  <c r="AO2018" i="1"/>
  <c r="AP2018" i="1" s="1"/>
  <c r="AQ2018" i="1"/>
  <c r="AD2019" i="1"/>
  <c r="AE2019" i="1"/>
  <c r="AF2019" i="1"/>
  <c r="AG2019" i="1"/>
  <c r="AH2019" i="1"/>
  <c r="AI2019" i="1"/>
  <c r="AJ2019" i="1"/>
  <c r="AK2019" i="1"/>
  <c r="AL2019" i="1"/>
  <c r="AM2019" i="1"/>
  <c r="AN2019" i="1"/>
  <c r="AO2019" i="1"/>
  <c r="AP2019" i="1" s="1"/>
  <c r="AQ2019" i="1"/>
  <c r="AD2020" i="1"/>
  <c r="AE2020" i="1"/>
  <c r="AF2020" i="1"/>
  <c r="AG2020" i="1"/>
  <c r="AH2020" i="1"/>
  <c r="AI2020" i="1"/>
  <c r="AJ2020" i="1"/>
  <c r="AK2020" i="1"/>
  <c r="AL2020" i="1"/>
  <c r="AM2020" i="1"/>
  <c r="AN2020" i="1"/>
  <c r="AO2020" i="1"/>
  <c r="AP2020" i="1" s="1"/>
  <c r="AQ2020" i="1"/>
  <c r="AD2021" i="1"/>
  <c r="AE2021" i="1"/>
  <c r="AF2021" i="1"/>
  <c r="AG2021" i="1"/>
  <c r="AH2021" i="1"/>
  <c r="AI2021" i="1"/>
  <c r="AJ2021" i="1"/>
  <c r="AK2021" i="1"/>
  <c r="AL2021" i="1"/>
  <c r="AM2021" i="1"/>
  <c r="AN2021" i="1"/>
  <c r="AO2021" i="1"/>
  <c r="AP2021" i="1" s="1"/>
  <c r="AQ2021" i="1"/>
  <c r="AD2022" i="1"/>
  <c r="AE2022" i="1"/>
  <c r="AF2022" i="1"/>
  <c r="AG2022" i="1"/>
  <c r="AH2022" i="1"/>
  <c r="AI2022" i="1"/>
  <c r="AJ2022" i="1"/>
  <c r="AK2022" i="1"/>
  <c r="AL2022" i="1"/>
  <c r="AM2022" i="1"/>
  <c r="AN2022" i="1"/>
  <c r="AO2022" i="1"/>
  <c r="AP2022" i="1" s="1"/>
  <c r="AQ2022" i="1"/>
  <c r="AD2023" i="1"/>
  <c r="AE2023" i="1"/>
  <c r="AF2023" i="1"/>
  <c r="AG2023" i="1"/>
  <c r="AH2023" i="1"/>
  <c r="AI2023" i="1"/>
  <c r="AJ2023" i="1"/>
  <c r="AK2023" i="1"/>
  <c r="AL2023" i="1"/>
  <c r="AM2023" i="1"/>
  <c r="AN2023" i="1"/>
  <c r="AO2023" i="1"/>
  <c r="AP2023" i="1" s="1"/>
  <c r="AQ2023" i="1"/>
  <c r="AD2024" i="1"/>
  <c r="AE2024" i="1"/>
  <c r="AF2024" i="1"/>
  <c r="AG2024" i="1"/>
  <c r="AH2024" i="1"/>
  <c r="AI2024" i="1"/>
  <c r="AJ2024" i="1"/>
  <c r="AK2024" i="1"/>
  <c r="AL2024" i="1"/>
  <c r="AM2024" i="1"/>
  <c r="AN2024" i="1"/>
  <c r="AO2024" i="1"/>
  <c r="AP2024" i="1" s="1"/>
  <c r="AQ2024" i="1"/>
  <c r="AD2025" i="1"/>
  <c r="AE2025" i="1"/>
  <c r="AF2025" i="1"/>
  <c r="AG2025" i="1"/>
  <c r="AH2025" i="1"/>
  <c r="AI2025" i="1"/>
  <c r="AJ2025" i="1"/>
  <c r="AK2025" i="1"/>
  <c r="AL2025" i="1"/>
  <c r="AM2025" i="1"/>
  <c r="AN2025" i="1"/>
  <c r="AO2025" i="1"/>
  <c r="AP2025" i="1" s="1"/>
  <c r="AQ2025" i="1"/>
  <c r="AD2026" i="1"/>
  <c r="AE2026" i="1"/>
  <c r="AF2026" i="1"/>
  <c r="AG2026" i="1"/>
  <c r="AH2026" i="1"/>
  <c r="AI2026" i="1"/>
  <c r="AJ2026" i="1"/>
  <c r="AK2026" i="1"/>
  <c r="AL2026" i="1"/>
  <c r="AM2026" i="1"/>
  <c r="AN2026" i="1"/>
  <c r="AO2026" i="1"/>
  <c r="AP2026" i="1" s="1"/>
  <c r="AQ2026" i="1"/>
  <c r="AD2027" i="1"/>
  <c r="AE2027" i="1"/>
  <c r="AF2027" i="1"/>
  <c r="AG2027" i="1"/>
  <c r="AH2027" i="1"/>
  <c r="AI2027" i="1"/>
  <c r="AJ2027" i="1"/>
  <c r="AK2027" i="1"/>
  <c r="AL2027" i="1"/>
  <c r="AM2027" i="1"/>
  <c r="AN2027" i="1"/>
  <c r="AO2027" i="1"/>
  <c r="AP2027" i="1" s="1"/>
  <c r="AQ2027" i="1"/>
  <c r="AD2028" i="1"/>
  <c r="AE2028" i="1"/>
  <c r="AF2028" i="1"/>
  <c r="AG2028" i="1"/>
  <c r="AH2028" i="1"/>
  <c r="AI2028" i="1"/>
  <c r="AJ2028" i="1"/>
  <c r="AK2028" i="1"/>
  <c r="AL2028" i="1"/>
  <c r="AM2028" i="1"/>
  <c r="AN2028" i="1"/>
  <c r="AO2028" i="1"/>
  <c r="AP2028" i="1" s="1"/>
  <c r="AQ2028" i="1"/>
  <c r="AD2029" i="1"/>
  <c r="AE2029" i="1"/>
  <c r="AF2029" i="1"/>
  <c r="AG2029" i="1"/>
  <c r="AH2029" i="1"/>
  <c r="AI2029" i="1"/>
  <c r="AJ2029" i="1"/>
  <c r="AK2029" i="1"/>
  <c r="AL2029" i="1"/>
  <c r="AM2029" i="1"/>
  <c r="AN2029" i="1"/>
  <c r="AO2029" i="1"/>
  <c r="AP2029" i="1" s="1"/>
  <c r="AQ2029" i="1"/>
  <c r="AD2030" i="1"/>
  <c r="AE2030" i="1"/>
  <c r="AF2030" i="1"/>
  <c r="AG2030" i="1"/>
  <c r="AH2030" i="1"/>
  <c r="AI2030" i="1"/>
  <c r="AJ2030" i="1"/>
  <c r="AK2030" i="1"/>
  <c r="AL2030" i="1"/>
  <c r="AM2030" i="1"/>
  <c r="AN2030" i="1"/>
  <c r="AO2030" i="1"/>
  <c r="AP2030" i="1" s="1"/>
  <c r="AQ2030" i="1"/>
  <c r="AD2031" i="1"/>
  <c r="AE2031" i="1"/>
  <c r="AF2031" i="1"/>
  <c r="AG2031" i="1"/>
  <c r="AH2031" i="1"/>
  <c r="AI2031" i="1"/>
  <c r="AJ2031" i="1"/>
  <c r="AK2031" i="1"/>
  <c r="AL2031" i="1"/>
  <c r="AM2031" i="1"/>
  <c r="AN2031" i="1"/>
  <c r="AO2031" i="1"/>
  <c r="AP2031" i="1" s="1"/>
  <c r="AQ2031" i="1"/>
  <c r="AD2032" i="1"/>
  <c r="AE2032" i="1"/>
  <c r="AF2032" i="1"/>
  <c r="AG2032" i="1"/>
  <c r="AH2032" i="1"/>
  <c r="AI2032" i="1"/>
  <c r="AJ2032" i="1"/>
  <c r="AK2032" i="1"/>
  <c r="AL2032" i="1"/>
  <c r="AM2032" i="1"/>
  <c r="AN2032" i="1"/>
  <c r="AO2032" i="1"/>
  <c r="AP2032" i="1" s="1"/>
  <c r="AQ2032" i="1"/>
  <c r="AD2033" i="1"/>
  <c r="AE2033" i="1"/>
  <c r="AF2033" i="1"/>
  <c r="AG2033" i="1"/>
  <c r="AH2033" i="1"/>
  <c r="AI2033" i="1"/>
  <c r="AJ2033" i="1"/>
  <c r="AK2033" i="1"/>
  <c r="AL2033" i="1"/>
  <c r="AM2033" i="1"/>
  <c r="AN2033" i="1"/>
  <c r="AO2033" i="1"/>
  <c r="AP2033" i="1" s="1"/>
  <c r="AQ2033" i="1"/>
  <c r="AD2034" i="1"/>
  <c r="AE2034" i="1"/>
  <c r="AF2034" i="1"/>
  <c r="AG2034" i="1"/>
  <c r="AH2034" i="1"/>
  <c r="AI2034" i="1"/>
  <c r="AJ2034" i="1"/>
  <c r="AK2034" i="1"/>
  <c r="AL2034" i="1"/>
  <c r="AM2034" i="1"/>
  <c r="AN2034" i="1"/>
  <c r="AO2034" i="1"/>
  <c r="AP2034" i="1" s="1"/>
  <c r="AQ2034" i="1"/>
  <c r="AD2035" i="1"/>
  <c r="AE2035" i="1"/>
  <c r="AF2035" i="1"/>
  <c r="AG2035" i="1"/>
  <c r="AH2035" i="1"/>
  <c r="AI2035" i="1"/>
  <c r="AJ2035" i="1"/>
  <c r="AK2035" i="1"/>
  <c r="AL2035" i="1"/>
  <c r="AM2035" i="1"/>
  <c r="AN2035" i="1"/>
  <c r="AO2035" i="1"/>
  <c r="AP2035" i="1" s="1"/>
  <c r="AQ2035" i="1"/>
  <c r="AD2036" i="1"/>
  <c r="AE2036" i="1"/>
  <c r="AF2036" i="1"/>
  <c r="AG2036" i="1"/>
  <c r="AH2036" i="1"/>
  <c r="AI2036" i="1"/>
  <c r="AJ2036" i="1"/>
  <c r="AK2036" i="1"/>
  <c r="AL2036" i="1"/>
  <c r="AM2036" i="1"/>
  <c r="AN2036" i="1"/>
  <c r="AO2036" i="1"/>
  <c r="AP2036" i="1" s="1"/>
  <c r="AQ2036" i="1"/>
  <c r="AD2037" i="1"/>
  <c r="AE2037" i="1"/>
  <c r="AF2037" i="1"/>
  <c r="AG2037" i="1"/>
  <c r="AH2037" i="1"/>
  <c r="AI2037" i="1"/>
  <c r="AJ2037" i="1"/>
  <c r="AK2037" i="1"/>
  <c r="AL2037" i="1"/>
  <c r="AM2037" i="1"/>
  <c r="AN2037" i="1"/>
  <c r="AO2037" i="1"/>
  <c r="AP2037" i="1" s="1"/>
  <c r="AQ2037" i="1"/>
  <c r="AD2038" i="1"/>
  <c r="AE2038" i="1"/>
  <c r="AF2038" i="1"/>
  <c r="AG2038" i="1"/>
  <c r="AH2038" i="1"/>
  <c r="AI2038" i="1"/>
  <c r="AJ2038" i="1"/>
  <c r="AK2038" i="1"/>
  <c r="AL2038" i="1"/>
  <c r="AM2038" i="1"/>
  <c r="AN2038" i="1"/>
  <c r="AO2038" i="1"/>
  <c r="AP2038" i="1" s="1"/>
  <c r="AQ2038" i="1"/>
  <c r="AD2039" i="1"/>
  <c r="AE2039" i="1"/>
  <c r="AF2039" i="1"/>
  <c r="AG2039" i="1"/>
  <c r="AH2039" i="1"/>
  <c r="AI2039" i="1"/>
  <c r="AJ2039" i="1"/>
  <c r="AK2039" i="1"/>
  <c r="AL2039" i="1"/>
  <c r="AM2039" i="1"/>
  <c r="AN2039" i="1"/>
  <c r="AO2039" i="1"/>
  <c r="AP2039" i="1" s="1"/>
  <c r="AQ2039" i="1"/>
  <c r="AD2040" i="1"/>
  <c r="AE2040" i="1"/>
  <c r="AF2040" i="1"/>
  <c r="AG2040" i="1"/>
  <c r="AH2040" i="1"/>
  <c r="AI2040" i="1"/>
  <c r="AJ2040" i="1"/>
  <c r="AK2040" i="1"/>
  <c r="AL2040" i="1"/>
  <c r="AM2040" i="1"/>
  <c r="AN2040" i="1"/>
  <c r="AO2040" i="1"/>
  <c r="AP2040" i="1" s="1"/>
  <c r="AQ2040" i="1"/>
  <c r="AD2041" i="1"/>
  <c r="AE2041" i="1"/>
  <c r="AF2041" i="1"/>
  <c r="AG2041" i="1"/>
  <c r="AH2041" i="1"/>
  <c r="AI2041" i="1"/>
  <c r="AJ2041" i="1"/>
  <c r="AK2041" i="1"/>
  <c r="AL2041" i="1"/>
  <c r="AM2041" i="1"/>
  <c r="AN2041" i="1"/>
  <c r="AO2041" i="1"/>
  <c r="AP2041" i="1" s="1"/>
  <c r="AQ2041" i="1"/>
  <c r="AD2042" i="1"/>
  <c r="AE2042" i="1"/>
  <c r="AF2042" i="1"/>
  <c r="AG2042" i="1"/>
  <c r="AH2042" i="1"/>
  <c r="AI2042" i="1"/>
  <c r="AJ2042" i="1"/>
  <c r="AK2042" i="1"/>
  <c r="AL2042" i="1"/>
  <c r="AM2042" i="1"/>
  <c r="AN2042" i="1"/>
  <c r="AO2042" i="1"/>
  <c r="AP2042" i="1" s="1"/>
  <c r="AQ2042" i="1"/>
  <c r="AD2043" i="1"/>
  <c r="AE2043" i="1"/>
  <c r="AF2043" i="1"/>
  <c r="AG2043" i="1"/>
  <c r="AH2043" i="1"/>
  <c r="AI2043" i="1"/>
  <c r="AJ2043" i="1"/>
  <c r="AK2043" i="1"/>
  <c r="AL2043" i="1"/>
  <c r="AM2043" i="1"/>
  <c r="AN2043" i="1"/>
  <c r="AO2043" i="1"/>
  <c r="AP2043" i="1" s="1"/>
  <c r="AQ2043" i="1"/>
  <c r="AD2044" i="1"/>
  <c r="AE2044" i="1"/>
  <c r="AF2044" i="1"/>
  <c r="AG2044" i="1"/>
  <c r="AH2044" i="1"/>
  <c r="AI2044" i="1"/>
  <c r="AJ2044" i="1"/>
  <c r="AK2044" i="1"/>
  <c r="AL2044" i="1"/>
  <c r="AM2044" i="1"/>
  <c r="AN2044" i="1"/>
  <c r="AO2044" i="1"/>
  <c r="AP2044" i="1" s="1"/>
  <c r="AQ2044" i="1"/>
  <c r="AD2045" i="1"/>
  <c r="AE2045" i="1"/>
  <c r="AF2045" i="1"/>
  <c r="AG2045" i="1"/>
  <c r="AH2045" i="1"/>
  <c r="AI2045" i="1"/>
  <c r="AJ2045" i="1"/>
  <c r="AK2045" i="1"/>
  <c r="AL2045" i="1"/>
  <c r="AM2045" i="1"/>
  <c r="AN2045" i="1"/>
  <c r="AO2045" i="1"/>
  <c r="AP2045" i="1" s="1"/>
  <c r="AQ2045" i="1"/>
  <c r="AD2046" i="1"/>
  <c r="AE2046" i="1"/>
  <c r="AF2046" i="1"/>
  <c r="AG2046" i="1"/>
  <c r="AH2046" i="1"/>
  <c r="AI2046" i="1"/>
  <c r="AJ2046" i="1"/>
  <c r="AK2046" i="1"/>
  <c r="AL2046" i="1"/>
  <c r="AM2046" i="1"/>
  <c r="AN2046" i="1"/>
  <c r="AO2046" i="1"/>
  <c r="AP2046" i="1" s="1"/>
  <c r="AQ2046" i="1"/>
  <c r="AD2047" i="1"/>
  <c r="AE2047" i="1"/>
  <c r="AF2047" i="1"/>
  <c r="AG2047" i="1"/>
  <c r="AH2047" i="1"/>
  <c r="AI2047" i="1"/>
  <c r="AJ2047" i="1"/>
  <c r="AK2047" i="1"/>
  <c r="AL2047" i="1"/>
  <c r="AM2047" i="1"/>
  <c r="AN2047" i="1"/>
  <c r="AO2047" i="1"/>
  <c r="AP2047" i="1" s="1"/>
  <c r="AQ2047" i="1"/>
  <c r="AD2048" i="1"/>
  <c r="AE2048" i="1"/>
  <c r="AF2048" i="1"/>
  <c r="AG2048" i="1"/>
  <c r="AH2048" i="1"/>
  <c r="AI2048" i="1"/>
  <c r="AJ2048" i="1"/>
  <c r="AK2048" i="1"/>
  <c r="AL2048" i="1"/>
  <c r="AM2048" i="1"/>
  <c r="AN2048" i="1"/>
  <c r="AO2048" i="1"/>
  <c r="AP2048" i="1" s="1"/>
  <c r="AQ2048" i="1"/>
  <c r="AD2049" i="1"/>
  <c r="AE2049" i="1"/>
  <c r="AF2049" i="1"/>
  <c r="AG2049" i="1"/>
  <c r="AH2049" i="1"/>
  <c r="AI2049" i="1"/>
  <c r="AJ2049" i="1"/>
  <c r="AK2049" i="1"/>
  <c r="AL2049" i="1"/>
  <c r="AM2049" i="1"/>
  <c r="AN2049" i="1"/>
  <c r="AO2049" i="1"/>
  <c r="AP2049" i="1" s="1"/>
  <c r="AQ2049" i="1"/>
  <c r="AD2050" i="1"/>
  <c r="AE2050" i="1"/>
  <c r="AF2050" i="1"/>
  <c r="AG2050" i="1"/>
  <c r="AH2050" i="1"/>
  <c r="AI2050" i="1"/>
  <c r="AJ2050" i="1"/>
  <c r="AK2050" i="1"/>
  <c r="AL2050" i="1"/>
  <c r="AM2050" i="1"/>
  <c r="AN2050" i="1"/>
  <c r="AO2050" i="1"/>
  <c r="AP2050" i="1" s="1"/>
  <c r="AQ2050" i="1"/>
  <c r="AD2051" i="1"/>
  <c r="AE2051" i="1"/>
  <c r="AF2051" i="1"/>
  <c r="AG2051" i="1"/>
  <c r="AH2051" i="1"/>
  <c r="AI2051" i="1"/>
  <c r="AJ2051" i="1"/>
  <c r="AK2051" i="1"/>
  <c r="AL2051" i="1"/>
  <c r="AM2051" i="1"/>
  <c r="AN2051" i="1"/>
  <c r="AO2051" i="1"/>
  <c r="AP2051" i="1" s="1"/>
  <c r="AQ2051" i="1"/>
  <c r="AD2052" i="1"/>
  <c r="AE2052" i="1"/>
  <c r="AF2052" i="1"/>
  <c r="AG2052" i="1"/>
  <c r="AH2052" i="1"/>
  <c r="AI2052" i="1"/>
  <c r="AJ2052" i="1"/>
  <c r="AK2052" i="1"/>
  <c r="AL2052" i="1"/>
  <c r="AM2052" i="1"/>
  <c r="AN2052" i="1"/>
  <c r="AO2052" i="1"/>
  <c r="AP2052" i="1" s="1"/>
  <c r="AQ2052" i="1"/>
  <c r="AD2053" i="1"/>
  <c r="AE2053" i="1"/>
  <c r="AF2053" i="1"/>
  <c r="AG2053" i="1"/>
  <c r="AH2053" i="1"/>
  <c r="AI2053" i="1"/>
  <c r="AJ2053" i="1"/>
  <c r="AK2053" i="1"/>
  <c r="AL2053" i="1"/>
  <c r="AM2053" i="1"/>
  <c r="AN2053" i="1"/>
  <c r="AO2053" i="1"/>
  <c r="AP2053" i="1" s="1"/>
  <c r="AQ2053" i="1"/>
  <c r="AD2054" i="1"/>
  <c r="AE2054" i="1"/>
  <c r="AF2054" i="1"/>
  <c r="AG2054" i="1"/>
  <c r="AH2054" i="1"/>
  <c r="AI2054" i="1"/>
  <c r="AJ2054" i="1"/>
  <c r="AK2054" i="1"/>
  <c r="AL2054" i="1"/>
  <c r="AM2054" i="1"/>
  <c r="AN2054" i="1"/>
  <c r="AO2054" i="1"/>
  <c r="AP2054" i="1" s="1"/>
  <c r="AQ2054" i="1"/>
  <c r="AD2055" i="1"/>
  <c r="AE2055" i="1"/>
  <c r="AF2055" i="1"/>
  <c r="AG2055" i="1"/>
  <c r="AH2055" i="1"/>
  <c r="AI2055" i="1"/>
  <c r="AJ2055" i="1"/>
  <c r="AK2055" i="1"/>
  <c r="AL2055" i="1"/>
  <c r="AM2055" i="1"/>
  <c r="AN2055" i="1"/>
  <c r="AO2055" i="1"/>
  <c r="AP2055" i="1" s="1"/>
  <c r="AQ2055" i="1"/>
  <c r="AD2056" i="1"/>
  <c r="AE2056" i="1"/>
  <c r="AF2056" i="1"/>
  <c r="AG2056" i="1"/>
  <c r="AH2056" i="1"/>
  <c r="AI2056" i="1"/>
  <c r="AJ2056" i="1"/>
  <c r="AK2056" i="1"/>
  <c r="AL2056" i="1"/>
  <c r="AM2056" i="1"/>
  <c r="AN2056" i="1"/>
  <c r="AO2056" i="1"/>
  <c r="AP2056" i="1" s="1"/>
  <c r="AQ2056" i="1"/>
  <c r="AD2057" i="1"/>
  <c r="AE2057" i="1"/>
  <c r="AF2057" i="1"/>
  <c r="AG2057" i="1"/>
  <c r="AH2057" i="1"/>
  <c r="AI2057" i="1"/>
  <c r="AJ2057" i="1"/>
  <c r="AK2057" i="1"/>
  <c r="AL2057" i="1"/>
  <c r="AM2057" i="1"/>
  <c r="AN2057" i="1"/>
  <c r="AO2057" i="1"/>
  <c r="AP2057" i="1" s="1"/>
  <c r="AQ2057" i="1"/>
  <c r="AD2058" i="1"/>
  <c r="AE2058" i="1"/>
  <c r="AF2058" i="1"/>
  <c r="AG2058" i="1"/>
  <c r="AH2058" i="1"/>
  <c r="AI2058" i="1"/>
  <c r="AJ2058" i="1"/>
  <c r="AK2058" i="1"/>
  <c r="AL2058" i="1"/>
  <c r="AM2058" i="1"/>
  <c r="AN2058" i="1"/>
  <c r="AO2058" i="1"/>
  <c r="AP2058" i="1" s="1"/>
  <c r="AQ2058" i="1"/>
  <c r="AD2059" i="1"/>
  <c r="AE2059" i="1"/>
  <c r="AF2059" i="1"/>
  <c r="AG2059" i="1"/>
  <c r="AH2059" i="1"/>
  <c r="AI2059" i="1"/>
  <c r="AJ2059" i="1"/>
  <c r="AK2059" i="1"/>
  <c r="AL2059" i="1"/>
  <c r="AM2059" i="1"/>
  <c r="AN2059" i="1"/>
  <c r="AO2059" i="1"/>
  <c r="AP2059" i="1" s="1"/>
  <c r="AQ2059" i="1"/>
  <c r="AD2060" i="1"/>
  <c r="AE2060" i="1"/>
  <c r="AF2060" i="1"/>
  <c r="AG2060" i="1"/>
  <c r="AH2060" i="1"/>
  <c r="AI2060" i="1"/>
  <c r="AJ2060" i="1"/>
  <c r="AK2060" i="1"/>
  <c r="AL2060" i="1"/>
  <c r="AM2060" i="1"/>
  <c r="AN2060" i="1"/>
  <c r="AO2060" i="1"/>
  <c r="AP2060" i="1" s="1"/>
  <c r="AQ2060" i="1"/>
  <c r="AD2061" i="1"/>
  <c r="AE2061" i="1"/>
  <c r="AF2061" i="1"/>
  <c r="AG2061" i="1"/>
  <c r="AH2061" i="1"/>
  <c r="AI2061" i="1"/>
  <c r="AJ2061" i="1"/>
  <c r="AK2061" i="1"/>
  <c r="AL2061" i="1"/>
  <c r="AM2061" i="1"/>
  <c r="AN2061" i="1"/>
  <c r="AO2061" i="1"/>
  <c r="AP2061" i="1" s="1"/>
  <c r="AQ2061" i="1"/>
  <c r="AD2062" i="1"/>
  <c r="AE2062" i="1"/>
  <c r="AF2062" i="1"/>
  <c r="AG2062" i="1"/>
  <c r="AH2062" i="1"/>
  <c r="AI2062" i="1"/>
  <c r="AJ2062" i="1"/>
  <c r="AK2062" i="1"/>
  <c r="AL2062" i="1"/>
  <c r="AM2062" i="1"/>
  <c r="AN2062" i="1"/>
  <c r="AO2062" i="1"/>
  <c r="AP2062" i="1" s="1"/>
  <c r="AQ2062" i="1"/>
  <c r="AD2063" i="1"/>
  <c r="AE2063" i="1"/>
  <c r="AF2063" i="1"/>
  <c r="AG2063" i="1"/>
  <c r="AH2063" i="1"/>
  <c r="AI2063" i="1"/>
  <c r="AJ2063" i="1"/>
  <c r="AK2063" i="1"/>
  <c r="AL2063" i="1"/>
  <c r="AM2063" i="1"/>
  <c r="AN2063" i="1"/>
  <c r="AO2063" i="1"/>
  <c r="AP2063" i="1" s="1"/>
  <c r="AQ2063" i="1"/>
  <c r="AD2064" i="1"/>
  <c r="AE2064" i="1"/>
  <c r="AF2064" i="1"/>
  <c r="AG2064" i="1"/>
  <c r="AH2064" i="1"/>
  <c r="AI2064" i="1"/>
  <c r="AJ2064" i="1"/>
  <c r="AK2064" i="1"/>
  <c r="AL2064" i="1"/>
  <c r="AM2064" i="1"/>
  <c r="AN2064" i="1"/>
  <c r="AO2064" i="1"/>
  <c r="AP2064" i="1" s="1"/>
  <c r="AQ2064" i="1"/>
  <c r="AD2065" i="1"/>
  <c r="AE2065" i="1"/>
  <c r="AF2065" i="1"/>
  <c r="AG2065" i="1"/>
  <c r="AH2065" i="1"/>
  <c r="AI2065" i="1"/>
  <c r="AJ2065" i="1"/>
  <c r="AK2065" i="1"/>
  <c r="AL2065" i="1"/>
  <c r="AM2065" i="1"/>
  <c r="AN2065" i="1"/>
  <c r="AO2065" i="1"/>
  <c r="AP2065" i="1" s="1"/>
  <c r="AQ2065" i="1"/>
  <c r="AD2066" i="1"/>
  <c r="AE2066" i="1"/>
  <c r="AF2066" i="1"/>
  <c r="AG2066" i="1"/>
  <c r="AH2066" i="1"/>
  <c r="AI2066" i="1"/>
  <c r="AJ2066" i="1"/>
  <c r="AK2066" i="1"/>
  <c r="AL2066" i="1"/>
  <c r="AM2066" i="1"/>
  <c r="AN2066" i="1"/>
  <c r="AO2066" i="1"/>
  <c r="AP2066" i="1" s="1"/>
  <c r="AQ2066" i="1"/>
  <c r="AD2067" i="1"/>
  <c r="AE2067" i="1"/>
  <c r="AF2067" i="1"/>
  <c r="AG2067" i="1"/>
  <c r="AH2067" i="1"/>
  <c r="AI2067" i="1"/>
  <c r="AJ2067" i="1"/>
  <c r="AK2067" i="1"/>
  <c r="AL2067" i="1"/>
  <c r="AM2067" i="1"/>
  <c r="AN2067" i="1"/>
  <c r="AO2067" i="1"/>
  <c r="AP2067" i="1" s="1"/>
  <c r="AQ2067" i="1"/>
  <c r="AD2068" i="1"/>
  <c r="AE2068" i="1"/>
  <c r="AF2068" i="1"/>
  <c r="AG2068" i="1"/>
  <c r="AH2068" i="1"/>
  <c r="AI2068" i="1"/>
  <c r="AJ2068" i="1"/>
  <c r="AK2068" i="1"/>
  <c r="AL2068" i="1"/>
  <c r="AM2068" i="1"/>
  <c r="AN2068" i="1"/>
  <c r="AO2068" i="1"/>
  <c r="AP2068" i="1" s="1"/>
  <c r="AQ2068" i="1"/>
  <c r="AD2069" i="1"/>
  <c r="AE2069" i="1"/>
  <c r="AF2069" i="1"/>
  <c r="AG2069" i="1"/>
  <c r="AH2069" i="1"/>
  <c r="AI2069" i="1"/>
  <c r="AJ2069" i="1"/>
  <c r="AK2069" i="1"/>
  <c r="AL2069" i="1"/>
  <c r="AM2069" i="1"/>
  <c r="AN2069" i="1"/>
  <c r="AO2069" i="1"/>
  <c r="AP2069" i="1" s="1"/>
  <c r="AQ2069" i="1"/>
  <c r="AD2070" i="1"/>
  <c r="AE2070" i="1"/>
  <c r="AF2070" i="1"/>
  <c r="AG2070" i="1"/>
  <c r="AH2070" i="1"/>
  <c r="AI2070" i="1"/>
  <c r="AJ2070" i="1"/>
  <c r="AK2070" i="1"/>
  <c r="AL2070" i="1"/>
  <c r="AM2070" i="1"/>
  <c r="AN2070" i="1"/>
  <c r="AO2070" i="1"/>
  <c r="AP2070" i="1" s="1"/>
  <c r="AQ2070" i="1"/>
  <c r="AD2071" i="1"/>
  <c r="AE2071" i="1"/>
  <c r="AF2071" i="1"/>
  <c r="AG2071" i="1"/>
  <c r="AH2071" i="1"/>
  <c r="AI2071" i="1"/>
  <c r="AJ2071" i="1"/>
  <c r="AK2071" i="1"/>
  <c r="AL2071" i="1"/>
  <c r="AM2071" i="1"/>
  <c r="AN2071" i="1"/>
  <c r="AO2071" i="1"/>
  <c r="AP2071" i="1" s="1"/>
  <c r="AQ2071" i="1"/>
  <c r="AD2072" i="1"/>
  <c r="AE2072" i="1"/>
  <c r="AF2072" i="1"/>
  <c r="AG2072" i="1"/>
  <c r="AH2072" i="1"/>
  <c r="AI2072" i="1"/>
  <c r="AJ2072" i="1"/>
  <c r="AK2072" i="1"/>
  <c r="AL2072" i="1"/>
  <c r="AM2072" i="1"/>
  <c r="AN2072" i="1"/>
  <c r="AO2072" i="1"/>
  <c r="AP2072" i="1" s="1"/>
  <c r="AQ2072" i="1"/>
  <c r="AD2073" i="1"/>
  <c r="AE2073" i="1"/>
  <c r="AF2073" i="1"/>
  <c r="AG2073" i="1"/>
  <c r="AH2073" i="1"/>
  <c r="AI2073" i="1"/>
  <c r="AJ2073" i="1"/>
  <c r="AK2073" i="1"/>
  <c r="AL2073" i="1"/>
  <c r="AM2073" i="1"/>
  <c r="AN2073" i="1"/>
  <c r="AO2073" i="1"/>
  <c r="AP2073" i="1" s="1"/>
  <c r="AQ2073" i="1"/>
  <c r="AD2074" i="1"/>
  <c r="AE2074" i="1"/>
  <c r="AF2074" i="1"/>
  <c r="AG2074" i="1"/>
  <c r="AH2074" i="1"/>
  <c r="AI2074" i="1"/>
  <c r="AJ2074" i="1"/>
  <c r="AK2074" i="1"/>
  <c r="AL2074" i="1"/>
  <c r="AM2074" i="1"/>
  <c r="AN2074" i="1"/>
  <c r="AO2074" i="1"/>
  <c r="AP2074" i="1" s="1"/>
  <c r="AQ2074" i="1"/>
  <c r="AD2075" i="1"/>
  <c r="AE2075" i="1"/>
  <c r="AF2075" i="1"/>
  <c r="AG2075" i="1"/>
  <c r="AH2075" i="1"/>
  <c r="AI2075" i="1"/>
  <c r="AJ2075" i="1"/>
  <c r="AK2075" i="1"/>
  <c r="AL2075" i="1"/>
  <c r="AM2075" i="1"/>
  <c r="AN2075" i="1"/>
  <c r="AO2075" i="1"/>
  <c r="AP2075" i="1" s="1"/>
  <c r="AQ2075" i="1"/>
  <c r="AD2076" i="1"/>
  <c r="AE2076" i="1"/>
  <c r="AF2076" i="1"/>
  <c r="AG2076" i="1"/>
  <c r="AH2076" i="1"/>
  <c r="AI2076" i="1"/>
  <c r="AJ2076" i="1"/>
  <c r="AK2076" i="1"/>
  <c r="AL2076" i="1"/>
  <c r="AM2076" i="1"/>
  <c r="AN2076" i="1"/>
  <c r="AO2076" i="1"/>
  <c r="AP2076" i="1" s="1"/>
  <c r="AQ2076" i="1"/>
  <c r="AD2077" i="1"/>
  <c r="AE2077" i="1"/>
  <c r="AF2077" i="1"/>
  <c r="AG2077" i="1"/>
  <c r="AH2077" i="1"/>
  <c r="AI2077" i="1"/>
  <c r="AJ2077" i="1"/>
  <c r="AK2077" i="1"/>
  <c r="AL2077" i="1"/>
  <c r="AM2077" i="1"/>
  <c r="AN2077" i="1"/>
  <c r="AO2077" i="1"/>
  <c r="AP2077" i="1" s="1"/>
  <c r="AQ2077" i="1"/>
  <c r="AD2078" i="1"/>
  <c r="AE2078" i="1"/>
  <c r="AF2078" i="1"/>
  <c r="AG2078" i="1"/>
  <c r="AH2078" i="1"/>
  <c r="AI2078" i="1"/>
  <c r="AJ2078" i="1"/>
  <c r="AK2078" i="1"/>
  <c r="AL2078" i="1"/>
  <c r="AM2078" i="1"/>
  <c r="AN2078" i="1"/>
  <c r="AO2078" i="1"/>
  <c r="AP2078" i="1" s="1"/>
  <c r="AQ2078" i="1"/>
  <c r="AD2079" i="1"/>
  <c r="AE2079" i="1"/>
  <c r="AF2079" i="1"/>
  <c r="AG2079" i="1"/>
  <c r="AH2079" i="1"/>
  <c r="AI2079" i="1"/>
  <c r="AJ2079" i="1"/>
  <c r="AK2079" i="1"/>
  <c r="AL2079" i="1"/>
  <c r="AM2079" i="1"/>
  <c r="AN2079" i="1"/>
  <c r="AO2079" i="1"/>
  <c r="AP2079" i="1" s="1"/>
  <c r="AQ2079" i="1"/>
  <c r="AD2080" i="1"/>
  <c r="AE2080" i="1"/>
  <c r="AF2080" i="1"/>
  <c r="AG2080" i="1"/>
  <c r="AH2080" i="1"/>
  <c r="AI2080" i="1"/>
  <c r="AJ2080" i="1"/>
  <c r="AK2080" i="1"/>
  <c r="AL2080" i="1"/>
  <c r="AM2080" i="1"/>
  <c r="AN2080" i="1"/>
  <c r="AO2080" i="1"/>
  <c r="AP2080" i="1" s="1"/>
  <c r="AQ2080" i="1"/>
  <c r="AD2081" i="1"/>
  <c r="AE2081" i="1"/>
  <c r="AF2081" i="1"/>
  <c r="AG2081" i="1"/>
  <c r="AH2081" i="1"/>
  <c r="AI2081" i="1"/>
  <c r="AJ2081" i="1"/>
  <c r="AK2081" i="1"/>
  <c r="AL2081" i="1"/>
  <c r="AM2081" i="1"/>
  <c r="AN2081" i="1"/>
  <c r="AO2081" i="1"/>
  <c r="AP2081" i="1" s="1"/>
  <c r="AQ2081" i="1"/>
  <c r="AD2082" i="1"/>
  <c r="AE2082" i="1"/>
  <c r="AF2082" i="1"/>
  <c r="AG2082" i="1"/>
  <c r="AH2082" i="1"/>
  <c r="AI2082" i="1"/>
  <c r="AJ2082" i="1"/>
  <c r="AK2082" i="1"/>
  <c r="AL2082" i="1"/>
  <c r="AM2082" i="1"/>
  <c r="AN2082" i="1"/>
  <c r="AO2082" i="1"/>
  <c r="AP2082" i="1" s="1"/>
  <c r="AQ2082" i="1"/>
  <c r="AD2083" i="1"/>
  <c r="AE2083" i="1"/>
  <c r="AF2083" i="1"/>
  <c r="AG2083" i="1"/>
  <c r="AH2083" i="1"/>
  <c r="AI2083" i="1"/>
  <c r="AJ2083" i="1"/>
  <c r="AK2083" i="1"/>
  <c r="AL2083" i="1"/>
  <c r="AM2083" i="1"/>
  <c r="AN2083" i="1"/>
  <c r="AO2083" i="1"/>
  <c r="AP2083" i="1" s="1"/>
  <c r="AQ2083" i="1"/>
  <c r="AD2084" i="1"/>
  <c r="AE2084" i="1"/>
  <c r="AF2084" i="1"/>
  <c r="AG2084" i="1"/>
  <c r="AH2084" i="1"/>
  <c r="AI2084" i="1"/>
  <c r="AJ2084" i="1"/>
  <c r="AK2084" i="1"/>
  <c r="AL2084" i="1"/>
  <c r="AM2084" i="1"/>
  <c r="AN2084" i="1"/>
  <c r="AO2084" i="1"/>
  <c r="AP2084" i="1" s="1"/>
  <c r="AQ2084" i="1"/>
  <c r="AD2085" i="1"/>
  <c r="AE2085" i="1"/>
  <c r="AF2085" i="1"/>
  <c r="AG2085" i="1"/>
  <c r="AH2085" i="1"/>
  <c r="AI2085" i="1"/>
  <c r="AJ2085" i="1"/>
  <c r="AK2085" i="1"/>
  <c r="AL2085" i="1"/>
  <c r="AM2085" i="1"/>
  <c r="AN2085" i="1"/>
  <c r="AO2085" i="1"/>
  <c r="AP2085" i="1" s="1"/>
  <c r="AQ2085" i="1"/>
  <c r="AD2086" i="1"/>
  <c r="AE2086" i="1"/>
  <c r="AF2086" i="1"/>
  <c r="AG2086" i="1"/>
  <c r="AH2086" i="1"/>
  <c r="AI2086" i="1"/>
  <c r="AJ2086" i="1"/>
  <c r="AK2086" i="1"/>
  <c r="AL2086" i="1"/>
  <c r="AM2086" i="1"/>
  <c r="AN2086" i="1"/>
  <c r="AO2086" i="1"/>
  <c r="AP2086" i="1" s="1"/>
  <c r="AQ2086" i="1"/>
  <c r="AD2087" i="1"/>
  <c r="AE2087" i="1"/>
  <c r="AF2087" i="1"/>
  <c r="AG2087" i="1"/>
  <c r="AH2087" i="1"/>
  <c r="AI2087" i="1"/>
  <c r="AJ2087" i="1"/>
  <c r="AK2087" i="1"/>
  <c r="AL2087" i="1"/>
  <c r="AM2087" i="1"/>
  <c r="AN2087" i="1"/>
  <c r="AO2087" i="1"/>
  <c r="AP2087" i="1" s="1"/>
  <c r="AQ2087" i="1"/>
  <c r="AD2088" i="1"/>
  <c r="AE2088" i="1"/>
  <c r="AF2088" i="1"/>
  <c r="AG2088" i="1"/>
  <c r="AH2088" i="1"/>
  <c r="AI2088" i="1"/>
  <c r="AJ2088" i="1"/>
  <c r="AK2088" i="1"/>
  <c r="AL2088" i="1"/>
  <c r="AM2088" i="1"/>
  <c r="AN2088" i="1"/>
  <c r="AO2088" i="1"/>
  <c r="AP2088" i="1" s="1"/>
  <c r="AQ2088" i="1"/>
  <c r="AD2089" i="1"/>
  <c r="AE2089" i="1"/>
  <c r="AF2089" i="1"/>
  <c r="AG2089" i="1"/>
  <c r="AH2089" i="1"/>
  <c r="AI2089" i="1"/>
  <c r="AJ2089" i="1"/>
  <c r="AK2089" i="1"/>
  <c r="AL2089" i="1"/>
  <c r="AM2089" i="1"/>
  <c r="AN2089" i="1"/>
  <c r="AO2089" i="1"/>
  <c r="AP2089" i="1" s="1"/>
  <c r="AQ2089" i="1"/>
  <c r="AD2090" i="1"/>
  <c r="AE2090" i="1"/>
  <c r="AF2090" i="1"/>
  <c r="AG2090" i="1"/>
  <c r="AH2090" i="1"/>
  <c r="AI2090" i="1"/>
  <c r="AJ2090" i="1"/>
  <c r="AK2090" i="1"/>
  <c r="AL2090" i="1"/>
  <c r="AM2090" i="1"/>
  <c r="AN2090" i="1"/>
  <c r="AO2090" i="1"/>
  <c r="AP2090" i="1" s="1"/>
  <c r="AQ2090" i="1"/>
  <c r="AD2091" i="1"/>
  <c r="AE2091" i="1"/>
  <c r="AF2091" i="1"/>
  <c r="AG2091" i="1"/>
  <c r="AH2091" i="1"/>
  <c r="AI2091" i="1"/>
  <c r="AJ2091" i="1"/>
  <c r="AK2091" i="1"/>
  <c r="AL2091" i="1"/>
  <c r="AM2091" i="1"/>
  <c r="AN2091" i="1"/>
  <c r="AO2091" i="1"/>
  <c r="AP2091" i="1" s="1"/>
  <c r="AQ2091" i="1"/>
  <c r="AD2092" i="1"/>
  <c r="AE2092" i="1"/>
  <c r="AF2092" i="1"/>
  <c r="AG2092" i="1"/>
  <c r="AH2092" i="1"/>
  <c r="AI2092" i="1"/>
  <c r="AJ2092" i="1"/>
  <c r="AK2092" i="1"/>
  <c r="AL2092" i="1"/>
  <c r="AM2092" i="1"/>
  <c r="AN2092" i="1"/>
  <c r="AO2092" i="1"/>
  <c r="AP2092" i="1" s="1"/>
  <c r="AQ2092" i="1"/>
  <c r="AD2093" i="1"/>
  <c r="AE2093" i="1"/>
  <c r="AF2093" i="1"/>
  <c r="AG2093" i="1"/>
  <c r="AH2093" i="1"/>
  <c r="AI2093" i="1"/>
  <c r="AJ2093" i="1"/>
  <c r="AK2093" i="1"/>
  <c r="AL2093" i="1"/>
  <c r="AM2093" i="1"/>
  <c r="AN2093" i="1"/>
  <c r="AO2093" i="1"/>
  <c r="AP2093" i="1" s="1"/>
  <c r="AQ2093" i="1"/>
  <c r="AD2094" i="1"/>
  <c r="AE2094" i="1"/>
  <c r="AF2094" i="1"/>
  <c r="AG2094" i="1"/>
  <c r="AH2094" i="1"/>
  <c r="AI2094" i="1"/>
  <c r="AJ2094" i="1"/>
  <c r="AK2094" i="1"/>
  <c r="AL2094" i="1"/>
  <c r="AM2094" i="1"/>
  <c r="AN2094" i="1"/>
  <c r="AO2094" i="1"/>
  <c r="AP2094" i="1" s="1"/>
  <c r="AQ2094" i="1"/>
  <c r="AD2095" i="1"/>
  <c r="AE2095" i="1"/>
  <c r="AF2095" i="1"/>
  <c r="AG2095" i="1"/>
  <c r="AH2095" i="1"/>
  <c r="AI2095" i="1"/>
  <c r="AJ2095" i="1"/>
  <c r="AK2095" i="1"/>
  <c r="AL2095" i="1"/>
  <c r="AM2095" i="1"/>
  <c r="AN2095" i="1"/>
  <c r="AO2095" i="1"/>
  <c r="AP2095" i="1" s="1"/>
  <c r="AQ2095" i="1"/>
  <c r="AD2096" i="1"/>
  <c r="AE2096" i="1"/>
  <c r="AF2096" i="1"/>
  <c r="AG2096" i="1"/>
  <c r="AH2096" i="1"/>
  <c r="AI2096" i="1"/>
  <c r="AJ2096" i="1"/>
  <c r="AK2096" i="1"/>
  <c r="AL2096" i="1"/>
  <c r="AM2096" i="1"/>
  <c r="AN2096" i="1"/>
  <c r="AO2096" i="1"/>
  <c r="AP2096" i="1" s="1"/>
  <c r="AQ2096" i="1"/>
  <c r="AD2097" i="1"/>
  <c r="AE2097" i="1"/>
  <c r="AF2097" i="1"/>
  <c r="AG2097" i="1"/>
  <c r="AH2097" i="1"/>
  <c r="AI2097" i="1"/>
  <c r="AJ2097" i="1"/>
  <c r="AK2097" i="1"/>
  <c r="AL2097" i="1"/>
  <c r="AM2097" i="1"/>
  <c r="AN2097" i="1"/>
  <c r="AO2097" i="1"/>
  <c r="AP2097" i="1" s="1"/>
  <c r="AQ2097" i="1"/>
  <c r="AD2098" i="1"/>
  <c r="AE2098" i="1"/>
  <c r="AF2098" i="1"/>
  <c r="AG2098" i="1"/>
  <c r="AH2098" i="1"/>
  <c r="AI2098" i="1"/>
  <c r="AJ2098" i="1"/>
  <c r="AK2098" i="1"/>
  <c r="AL2098" i="1"/>
  <c r="AM2098" i="1"/>
  <c r="AN2098" i="1"/>
  <c r="AO2098" i="1"/>
  <c r="AP2098" i="1" s="1"/>
  <c r="AQ2098" i="1"/>
  <c r="AD2099" i="1"/>
  <c r="AE2099" i="1"/>
  <c r="AF2099" i="1"/>
  <c r="AG2099" i="1"/>
  <c r="AH2099" i="1"/>
  <c r="AI2099" i="1"/>
  <c r="AJ2099" i="1"/>
  <c r="AK2099" i="1"/>
  <c r="AL2099" i="1"/>
  <c r="AM2099" i="1"/>
  <c r="AN2099" i="1"/>
  <c r="AO2099" i="1"/>
  <c r="AP2099" i="1" s="1"/>
  <c r="AQ2099" i="1"/>
  <c r="AD2100" i="1"/>
  <c r="AE2100" i="1"/>
  <c r="AF2100" i="1"/>
  <c r="AG2100" i="1"/>
  <c r="AH2100" i="1"/>
  <c r="AI2100" i="1"/>
  <c r="AJ2100" i="1"/>
  <c r="AK2100" i="1"/>
  <c r="AL2100" i="1"/>
  <c r="AM2100" i="1"/>
  <c r="AN2100" i="1"/>
  <c r="AO2100" i="1"/>
  <c r="AP2100" i="1" s="1"/>
  <c r="AQ2100" i="1"/>
  <c r="AD2101" i="1"/>
  <c r="AE2101" i="1"/>
  <c r="AF2101" i="1"/>
  <c r="AG2101" i="1"/>
  <c r="AH2101" i="1"/>
  <c r="AI2101" i="1"/>
  <c r="AJ2101" i="1"/>
  <c r="AK2101" i="1"/>
  <c r="AL2101" i="1"/>
  <c r="AM2101" i="1"/>
  <c r="AN2101" i="1"/>
  <c r="AO2101" i="1"/>
  <c r="AP2101" i="1" s="1"/>
  <c r="AQ2101" i="1"/>
  <c r="AD2102" i="1"/>
  <c r="AE2102" i="1"/>
  <c r="AF2102" i="1"/>
  <c r="AG2102" i="1"/>
  <c r="AH2102" i="1"/>
  <c r="AI2102" i="1"/>
  <c r="AJ2102" i="1"/>
  <c r="AK2102" i="1"/>
  <c r="AL2102" i="1"/>
  <c r="AM2102" i="1"/>
  <c r="AN2102" i="1"/>
  <c r="AO2102" i="1"/>
  <c r="AP2102" i="1" s="1"/>
  <c r="AQ2102" i="1"/>
  <c r="AD2103" i="1"/>
  <c r="AE2103" i="1"/>
  <c r="AF2103" i="1"/>
  <c r="AG2103" i="1"/>
  <c r="AH2103" i="1"/>
  <c r="AI2103" i="1"/>
  <c r="AJ2103" i="1"/>
  <c r="AK2103" i="1"/>
  <c r="AL2103" i="1"/>
  <c r="AM2103" i="1"/>
  <c r="AN2103" i="1"/>
  <c r="AO2103" i="1"/>
  <c r="AP2103" i="1" s="1"/>
  <c r="AQ2103" i="1"/>
  <c r="AD2104" i="1"/>
  <c r="AE2104" i="1"/>
  <c r="AF2104" i="1"/>
  <c r="AG2104" i="1"/>
  <c r="AH2104" i="1"/>
  <c r="AI2104" i="1"/>
  <c r="AJ2104" i="1"/>
  <c r="AK2104" i="1"/>
  <c r="AL2104" i="1"/>
  <c r="AM2104" i="1"/>
  <c r="AN2104" i="1"/>
  <c r="AO2104" i="1"/>
  <c r="AP2104" i="1" s="1"/>
  <c r="AQ2104" i="1"/>
  <c r="AD2105" i="1"/>
  <c r="AE2105" i="1"/>
  <c r="AF2105" i="1"/>
  <c r="AG2105" i="1"/>
  <c r="AH2105" i="1"/>
  <c r="AI2105" i="1"/>
  <c r="AJ2105" i="1"/>
  <c r="AK2105" i="1"/>
  <c r="AL2105" i="1"/>
  <c r="AM2105" i="1"/>
  <c r="AN2105" i="1"/>
  <c r="AO2105" i="1"/>
  <c r="AP2105" i="1" s="1"/>
  <c r="AQ2105" i="1"/>
  <c r="AD2106" i="1"/>
  <c r="AE2106" i="1"/>
  <c r="AF2106" i="1"/>
  <c r="AG2106" i="1"/>
  <c r="AH2106" i="1"/>
  <c r="AI2106" i="1"/>
  <c r="AJ2106" i="1"/>
  <c r="AK2106" i="1"/>
  <c r="AL2106" i="1"/>
  <c r="AM2106" i="1"/>
  <c r="AN2106" i="1"/>
  <c r="AO2106" i="1"/>
  <c r="AP2106" i="1" s="1"/>
  <c r="AQ2106" i="1"/>
  <c r="AD2107" i="1"/>
  <c r="AE2107" i="1"/>
  <c r="AF2107" i="1"/>
  <c r="AG2107" i="1"/>
  <c r="AH2107" i="1"/>
  <c r="AI2107" i="1"/>
  <c r="AJ2107" i="1"/>
  <c r="AK2107" i="1"/>
  <c r="AL2107" i="1"/>
  <c r="AM2107" i="1"/>
  <c r="AN2107" i="1"/>
  <c r="AO2107" i="1"/>
  <c r="AP2107" i="1" s="1"/>
  <c r="AQ2107" i="1"/>
  <c r="AD2108" i="1"/>
  <c r="AE2108" i="1"/>
  <c r="AF2108" i="1"/>
  <c r="AG2108" i="1"/>
  <c r="AH2108" i="1"/>
  <c r="AI2108" i="1"/>
  <c r="AJ2108" i="1"/>
  <c r="AK2108" i="1"/>
  <c r="AL2108" i="1"/>
  <c r="AM2108" i="1"/>
  <c r="AN2108" i="1"/>
  <c r="AO2108" i="1"/>
  <c r="AP2108" i="1" s="1"/>
  <c r="AQ2108" i="1"/>
  <c r="AD2109" i="1"/>
  <c r="AE2109" i="1"/>
  <c r="AF2109" i="1"/>
  <c r="AG2109" i="1"/>
  <c r="AH2109" i="1"/>
  <c r="AI2109" i="1"/>
  <c r="AJ2109" i="1"/>
  <c r="AK2109" i="1"/>
  <c r="AL2109" i="1"/>
  <c r="AM2109" i="1"/>
  <c r="AN2109" i="1"/>
  <c r="AO2109" i="1"/>
  <c r="AP2109" i="1" s="1"/>
  <c r="AQ2109" i="1"/>
  <c r="AD2110" i="1"/>
  <c r="AE2110" i="1"/>
  <c r="AF2110" i="1"/>
  <c r="AG2110" i="1"/>
  <c r="AH2110" i="1"/>
  <c r="AI2110" i="1"/>
  <c r="AJ2110" i="1"/>
  <c r="AK2110" i="1"/>
  <c r="AL2110" i="1"/>
  <c r="AM2110" i="1"/>
  <c r="AN2110" i="1"/>
  <c r="AO2110" i="1"/>
  <c r="AP2110" i="1" s="1"/>
  <c r="AQ2110" i="1"/>
  <c r="AD2111" i="1"/>
  <c r="AE2111" i="1"/>
  <c r="AF2111" i="1"/>
  <c r="AG2111" i="1"/>
  <c r="AH2111" i="1"/>
  <c r="AI2111" i="1"/>
  <c r="AJ2111" i="1"/>
  <c r="AK2111" i="1"/>
  <c r="AL2111" i="1"/>
  <c r="AM2111" i="1"/>
  <c r="AN2111" i="1"/>
  <c r="AO2111" i="1"/>
  <c r="AP2111" i="1" s="1"/>
  <c r="AQ2111" i="1"/>
  <c r="AD2112" i="1"/>
  <c r="AE2112" i="1"/>
  <c r="AF2112" i="1"/>
  <c r="AG2112" i="1"/>
  <c r="AH2112" i="1"/>
  <c r="AI2112" i="1"/>
  <c r="AJ2112" i="1"/>
  <c r="AK2112" i="1"/>
  <c r="AL2112" i="1"/>
  <c r="AM2112" i="1"/>
  <c r="AN2112" i="1"/>
  <c r="AO2112" i="1"/>
  <c r="AP2112" i="1" s="1"/>
  <c r="AQ2112" i="1"/>
  <c r="AD2113" i="1"/>
  <c r="AE2113" i="1"/>
  <c r="AF2113" i="1"/>
  <c r="AG2113" i="1"/>
  <c r="AH2113" i="1"/>
  <c r="AI2113" i="1"/>
  <c r="AJ2113" i="1"/>
  <c r="AK2113" i="1"/>
  <c r="AL2113" i="1"/>
  <c r="AM2113" i="1"/>
  <c r="AN2113" i="1"/>
  <c r="AO2113" i="1"/>
  <c r="AP2113" i="1" s="1"/>
  <c r="AQ2113" i="1"/>
  <c r="AD2114" i="1"/>
  <c r="AE2114" i="1"/>
  <c r="AF2114" i="1"/>
  <c r="AG2114" i="1"/>
  <c r="AH2114" i="1"/>
  <c r="AI2114" i="1"/>
  <c r="AJ2114" i="1"/>
  <c r="AK2114" i="1"/>
  <c r="AL2114" i="1"/>
  <c r="AM2114" i="1"/>
  <c r="AN2114" i="1"/>
  <c r="AO2114" i="1"/>
  <c r="AP2114" i="1" s="1"/>
  <c r="AQ2114" i="1"/>
  <c r="AD2115" i="1"/>
  <c r="AE2115" i="1"/>
  <c r="AF2115" i="1"/>
  <c r="AG2115" i="1"/>
  <c r="AH2115" i="1"/>
  <c r="AI2115" i="1"/>
  <c r="AJ2115" i="1"/>
  <c r="AK2115" i="1"/>
  <c r="AL2115" i="1"/>
  <c r="AM2115" i="1"/>
  <c r="AN2115" i="1"/>
  <c r="AO2115" i="1"/>
  <c r="AP2115" i="1" s="1"/>
  <c r="AQ2115" i="1"/>
  <c r="AD2116" i="1"/>
  <c r="AE2116" i="1"/>
  <c r="AF2116" i="1"/>
  <c r="AG2116" i="1"/>
  <c r="AH2116" i="1"/>
  <c r="AI2116" i="1"/>
  <c r="AJ2116" i="1"/>
  <c r="AK2116" i="1"/>
  <c r="AL2116" i="1"/>
  <c r="AM2116" i="1"/>
  <c r="AN2116" i="1"/>
  <c r="AO2116" i="1"/>
  <c r="AP2116" i="1" s="1"/>
  <c r="AQ2116" i="1"/>
  <c r="AD2117" i="1"/>
  <c r="AE2117" i="1"/>
  <c r="AF2117" i="1"/>
  <c r="AG2117" i="1"/>
  <c r="AH2117" i="1"/>
  <c r="AI2117" i="1"/>
  <c r="AJ2117" i="1"/>
  <c r="AK2117" i="1"/>
  <c r="AL2117" i="1"/>
  <c r="AM2117" i="1"/>
  <c r="AN2117" i="1"/>
  <c r="AO2117" i="1"/>
  <c r="AP2117" i="1" s="1"/>
  <c r="AQ2117" i="1"/>
  <c r="AD2118" i="1"/>
  <c r="AE2118" i="1"/>
  <c r="AF2118" i="1"/>
  <c r="AG2118" i="1"/>
  <c r="AH2118" i="1"/>
  <c r="AI2118" i="1"/>
  <c r="AJ2118" i="1"/>
  <c r="AK2118" i="1"/>
  <c r="AL2118" i="1"/>
  <c r="AM2118" i="1"/>
  <c r="AN2118" i="1"/>
  <c r="AO2118" i="1"/>
  <c r="AP2118" i="1" s="1"/>
  <c r="AQ2118" i="1"/>
  <c r="AD2119" i="1"/>
  <c r="AE2119" i="1"/>
  <c r="AF2119" i="1"/>
  <c r="AG2119" i="1"/>
  <c r="AH2119" i="1"/>
  <c r="AI2119" i="1"/>
  <c r="AJ2119" i="1"/>
  <c r="AK2119" i="1"/>
  <c r="AL2119" i="1"/>
  <c r="AM2119" i="1"/>
  <c r="AN2119" i="1"/>
  <c r="AO2119" i="1"/>
  <c r="AP2119" i="1" s="1"/>
  <c r="AQ2119" i="1"/>
  <c r="AD2120" i="1"/>
  <c r="AE2120" i="1"/>
  <c r="AF2120" i="1"/>
  <c r="AG2120" i="1"/>
  <c r="AH2120" i="1"/>
  <c r="AI2120" i="1"/>
  <c r="AJ2120" i="1"/>
  <c r="AK2120" i="1"/>
  <c r="AL2120" i="1"/>
  <c r="AM2120" i="1"/>
  <c r="AN2120" i="1"/>
  <c r="AO2120" i="1"/>
  <c r="AP2120" i="1" s="1"/>
  <c r="AQ2120" i="1"/>
  <c r="AD2121" i="1"/>
  <c r="AE2121" i="1"/>
  <c r="AF2121" i="1"/>
  <c r="AG2121" i="1"/>
  <c r="AH2121" i="1"/>
  <c r="AI2121" i="1"/>
  <c r="AJ2121" i="1"/>
  <c r="AK2121" i="1"/>
  <c r="AL2121" i="1"/>
  <c r="AM2121" i="1"/>
  <c r="AN2121" i="1"/>
  <c r="AO2121" i="1"/>
  <c r="AP2121" i="1" s="1"/>
  <c r="AQ2121" i="1"/>
  <c r="AD2122" i="1"/>
  <c r="AE2122" i="1"/>
  <c r="AF2122" i="1"/>
  <c r="AG2122" i="1"/>
  <c r="AH2122" i="1"/>
  <c r="AI2122" i="1"/>
  <c r="AJ2122" i="1"/>
  <c r="AK2122" i="1"/>
  <c r="AL2122" i="1"/>
  <c r="AM2122" i="1"/>
  <c r="AN2122" i="1"/>
  <c r="AO2122" i="1"/>
  <c r="AP2122" i="1" s="1"/>
  <c r="AQ2122" i="1"/>
  <c r="AD2123" i="1"/>
  <c r="AE2123" i="1"/>
  <c r="AF2123" i="1"/>
  <c r="AG2123" i="1"/>
  <c r="AH2123" i="1"/>
  <c r="AI2123" i="1"/>
  <c r="AJ2123" i="1"/>
  <c r="AK2123" i="1"/>
  <c r="AL2123" i="1"/>
  <c r="AM2123" i="1"/>
  <c r="AN2123" i="1"/>
  <c r="AO2123" i="1"/>
  <c r="AP2123" i="1" s="1"/>
  <c r="AQ2123" i="1"/>
  <c r="AD2124" i="1"/>
  <c r="AE2124" i="1"/>
  <c r="AF2124" i="1"/>
  <c r="AG2124" i="1"/>
  <c r="AH2124" i="1"/>
  <c r="AI2124" i="1"/>
  <c r="AJ2124" i="1"/>
  <c r="AK2124" i="1"/>
  <c r="AL2124" i="1"/>
  <c r="AM2124" i="1"/>
  <c r="AN2124" i="1"/>
  <c r="AO2124" i="1"/>
  <c r="AP2124" i="1" s="1"/>
  <c r="AQ2124" i="1"/>
  <c r="AD2125" i="1"/>
  <c r="AE2125" i="1"/>
  <c r="AF2125" i="1"/>
  <c r="AG2125" i="1"/>
  <c r="AH2125" i="1"/>
  <c r="AI2125" i="1"/>
  <c r="AJ2125" i="1"/>
  <c r="AK2125" i="1"/>
  <c r="AL2125" i="1"/>
  <c r="AM2125" i="1"/>
  <c r="AN2125" i="1"/>
  <c r="AO2125" i="1"/>
  <c r="AP2125" i="1" s="1"/>
  <c r="AQ2125" i="1"/>
  <c r="AD2126" i="1"/>
  <c r="AE2126" i="1"/>
  <c r="AF2126" i="1"/>
  <c r="AG2126" i="1"/>
  <c r="AH2126" i="1"/>
  <c r="AI2126" i="1"/>
  <c r="AJ2126" i="1"/>
  <c r="AK2126" i="1"/>
  <c r="AL2126" i="1"/>
  <c r="AM2126" i="1"/>
  <c r="AN2126" i="1"/>
  <c r="AO2126" i="1"/>
  <c r="AP2126" i="1" s="1"/>
  <c r="AQ2126" i="1"/>
  <c r="AD2127" i="1"/>
  <c r="AE2127" i="1"/>
  <c r="AF2127" i="1"/>
  <c r="AG2127" i="1"/>
  <c r="AH2127" i="1"/>
  <c r="AI2127" i="1"/>
  <c r="AJ2127" i="1"/>
  <c r="AK2127" i="1"/>
  <c r="AL2127" i="1"/>
  <c r="AM2127" i="1"/>
  <c r="AN2127" i="1"/>
  <c r="AO2127" i="1"/>
  <c r="AP2127" i="1" s="1"/>
  <c r="AQ2127" i="1"/>
  <c r="AD2128" i="1"/>
  <c r="AE2128" i="1"/>
  <c r="AF2128" i="1"/>
  <c r="AG2128" i="1"/>
  <c r="AH2128" i="1"/>
  <c r="AI2128" i="1"/>
  <c r="AJ2128" i="1"/>
  <c r="AK2128" i="1"/>
  <c r="AL2128" i="1"/>
  <c r="AM2128" i="1"/>
  <c r="AN2128" i="1"/>
  <c r="AO2128" i="1"/>
  <c r="AP2128" i="1" s="1"/>
  <c r="AQ2128" i="1"/>
  <c r="AD2129" i="1"/>
  <c r="AE2129" i="1"/>
  <c r="AF2129" i="1"/>
  <c r="AG2129" i="1"/>
  <c r="AH2129" i="1"/>
  <c r="AI2129" i="1"/>
  <c r="AJ2129" i="1"/>
  <c r="AK2129" i="1"/>
  <c r="AL2129" i="1"/>
  <c r="AM2129" i="1"/>
  <c r="AN2129" i="1"/>
  <c r="AO2129" i="1"/>
  <c r="AP2129" i="1" s="1"/>
  <c r="AQ2129" i="1"/>
  <c r="AD2130" i="1"/>
  <c r="AE2130" i="1"/>
  <c r="AF2130" i="1"/>
  <c r="AG2130" i="1"/>
  <c r="AH2130" i="1"/>
  <c r="AI2130" i="1"/>
  <c r="AJ2130" i="1"/>
  <c r="AK2130" i="1"/>
  <c r="AL2130" i="1"/>
  <c r="AM2130" i="1"/>
  <c r="AN2130" i="1"/>
  <c r="AO2130" i="1"/>
  <c r="AP2130" i="1" s="1"/>
  <c r="AQ2130" i="1"/>
  <c r="AD2131" i="1"/>
  <c r="AE2131" i="1"/>
  <c r="AF2131" i="1"/>
  <c r="AG2131" i="1"/>
  <c r="AH2131" i="1"/>
  <c r="AI2131" i="1"/>
  <c r="AJ2131" i="1"/>
  <c r="AK2131" i="1"/>
  <c r="AL2131" i="1"/>
  <c r="AM2131" i="1"/>
  <c r="AN2131" i="1"/>
  <c r="AO2131" i="1"/>
  <c r="AP2131" i="1" s="1"/>
  <c r="AQ2131" i="1"/>
  <c r="AD2132" i="1"/>
  <c r="AE2132" i="1"/>
  <c r="AF2132" i="1"/>
  <c r="AG2132" i="1"/>
  <c r="AH2132" i="1"/>
  <c r="AI2132" i="1"/>
  <c r="AJ2132" i="1"/>
  <c r="AK2132" i="1"/>
  <c r="AL2132" i="1"/>
  <c r="AM2132" i="1"/>
  <c r="AN2132" i="1"/>
  <c r="AO2132" i="1"/>
  <c r="AP2132" i="1" s="1"/>
  <c r="AQ2132" i="1"/>
  <c r="AD2133" i="1"/>
  <c r="AE2133" i="1"/>
  <c r="AF2133" i="1"/>
  <c r="AG2133" i="1"/>
  <c r="AH2133" i="1"/>
  <c r="AI2133" i="1"/>
  <c r="AJ2133" i="1"/>
  <c r="AK2133" i="1"/>
  <c r="AL2133" i="1"/>
  <c r="AM2133" i="1"/>
  <c r="AN2133" i="1"/>
  <c r="AO2133" i="1"/>
  <c r="AP2133" i="1" s="1"/>
  <c r="AQ2133" i="1"/>
  <c r="AD2134" i="1"/>
  <c r="AE2134" i="1"/>
  <c r="AF2134" i="1"/>
  <c r="AG2134" i="1"/>
  <c r="AH2134" i="1"/>
  <c r="AI2134" i="1"/>
  <c r="AJ2134" i="1"/>
  <c r="AK2134" i="1"/>
  <c r="AL2134" i="1"/>
  <c r="AM2134" i="1"/>
  <c r="AN2134" i="1"/>
  <c r="AO2134" i="1"/>
  <c r="AP2134" i="1" s="1"/>
  <c r="AQ2134" i="1"/>
  <c r="AD2135" i="1"/>
  <c r="AE2135" i="1"/>
  <c r="AF2135" i="1"/>
  <c r="AG2135" i="1"/>
  <c r="AH2135" i="1"/>
  <c r="AI2135" i="1"/>
  <c r="AJ2135" i="1"/>
  <c r="AK2135" i="1"/>
  <c r="AL2135" i="1"/>
  <c r="AM2135" i="1"/>
  <c r="AN2135" i="1"/>
  <c r="AO2135" i="1"/>
  <c r="AP2135" i="1" s="1"/>
  <c r="AQ2135" i="1"/>
  <c r="AD2136" i="1"/>
  <c r="AE2136" i="1"/>
  <c r="AF2136" i="1"/>
  <c r="AG2136" i="1"/>
  <c r="AH2136" i="1"/>
  <c r="AI2136" i="1"/>
  <c r="AJ2136" i="1"/>
  <c r="AK2136" i="1"/>
  <c r="AL2136" i="1"/>
  <c r="AM2136" i="1"/>
  <c r="AN2136" i="1"/>
  <c r="AO2136" i="1"/>
  <c r="AP2136" i="1" s="1"/>
  <c r="AQ2136" i="1"/>
  <c r="AD2137" i="1"/>
  <c r="AE2137" i="1"/>
  <c r="AF2137" i="1"/>
  <c r="AG2137" i="1"/>
  <c r="AH2137" i="1"/>
  <c r="AI2137" i="1"/>
  <c r="AJ2137" i="1"/>
  <c r="AK2137" i="1"/>
  <c r="AL2137" i="1"/>
  <c r="AM2137" i="1"/>
  <c r="AN2137" i="1"/>
  <c r="AO2137" i="1"/>
  <c r="AP2137" i="1" s="1"/>
  <c r="AQ2137" i="1"/>
  <c r="AD2138" i="1"/>
  <c r="AE2138" i="1"/>
  <c r="AF2138" i="1"/>
  <c r="AG2138" i="1"/>
  <c r="AH2138" i="1"/>
  <c r="AI2138" i="1"/>
  <c r="AJ2138" i="1"/>
  <c r="AK2138" i="1"/>
  <c r="AL2138" i="1"/>
  <c r="AM2138" i="1"/>
  <c r="AN2138" i="1"/>
  <c r="AO2138" i="1"/>
  <c r="AP2138" i="1" s="1"/>
  <c r="AQ2138" i="1"/>
  <c r="AD2139" i="1"/>
  <c r="AE2139" i="1"/>
  <c r="AF2139" i="1"/>
  <c r="AG2139" i="1"/>
  <c r="AH2139" i="1"/>
  <c r="AI2139" i="1"/>
  <c r="AJ2139" i="1"/>
  <c r="AK2139" i="1"/>
  <c r="AL2139" i="1"/>
  <c r="AM2139" i="1"/>
  <c r="AN2139" i="1"/>
  <c r="AO2139" i="1"/>
  <c r="AP2139" i="1" s="1"/>
  <c r="AQ2139" i="1"/>
  <c r="AD2140" i="1"/>
  <c r="AE2140" i="1"/>
  <c r="AF2140" i="1"/>
  <c r="AG2140" i="1"/>
  <c r="AH2140" i="1"/>
  <c r="AI2140" i="1"/>
  <c r="AJ2140" i="1"/>
  <c r="AK2140" i="1"/>
  <c r="AL2140" i="1"/>
  <c r="AM2140" i="1"/>
  <c r="AN2140" i="1"/>
  <c r="AO2140" i="1"/>
  <c r="AP2140" i="1" s="1"/>
  <c r="AQ2140" i="1"/>
  <c r="AD2141" i="1"/>
  <c r="AE2141" i="1"/>
  <c r="AF2141" i="1"/>
  <c r="AG2141" i="1"/>
  <c r="AH2141" i="1"/>
  <c r="AI2141" i="1"/>
  <c r="AJ2141" i="1"/>
  <c r="AK2141" i="1"/>
  <c r="AL2141" i="1"/>
  <c r="AM2141" i="1"/>
  <c r="AN2141" i="1"/>
  <c r="AO2141" i="1"/>
  <c r="AP2141" i="1" s="1"/>
  <c r="AQ2141" i="1"/>
  <c r="AD2142" i="1"/>
  <c r="AE2142" i="1"/>
  <c r="AF2142" i="1"/>
  <c r="AG2142" i="1"/>
  <c r="AH2142" i="1"/>
  <c r="AI2142" i="1"/>
  <c r="AJ2142" i="1"/>
  <c r="AK2142" i="1"/>
  <c r="AL2142" i="1"/>
  <c r="AM2142" i="1"/>
  <c r="AN2142" i="1"/>
  <c r="AO2142" i="1"/>
  <c r="AP2142" i="1" s="1"/>
  <c r="AQ2142" i="1"/>
  <c r="AD2143" i="1"/>
  <c r="AE2143" i="1"/>
  <c r="AF2143" i="1"/>
  <c r="AG2143" i="1"/>
  <c r="AH2143" i="1"/>
  <c r="AI2143" i="1"/>
  <c r="AJ2143" i="1"/>
  <c r="AK2143" i="1"/>
  <c r="AL2143" i="1"/>
  <c r="AM2143" i="1"/>
  <c r="AN2143" i="1"/>
  <c r="AO2143" i="1"/>
  <c r="AP2143" i="1" s="1"/>
  <c r="AQ2143" i="1"/>
  <c r="AD2144" i="1"/>
  <c r="AE2144" i="1"/>
  <c r="AF2144" i="1"/>
  <c r="AG2144" i="1"/>
  <c r="AH2144" i="1"/>
  <c r="AI2144" i="1"/>
  <c r="AJ2144" i="1"/>
  <c r="AK2144" i="1"/>
  <c r="AL2144" i="1"/>
  <c r="AM2144" i="1"/>
  <c r="AN2144" i="1"/>
  <c r="AO2144" i="1"/>
  <c r="AP2144" i="1" s="1"/>
  <c r="AQ2144" i="1"/>
  <c r="AD2145" i="1"/>
  <c r="AE2145" i="1"/>
  <c r="AF2145" i="1"/>
  <c r="AG2145" i="1"/>
  <c r="AH2145" i="1"/>
  <c r="AI2145" i="1"/>
  <c r="AJ2145" i="1"/>
  <c r="AK2145" i="1"/>
  <c r="AL2145" i="1"/>
  <c r="AM2145" i="1"/>
  <c r="AN2145" i="1"/>
  <c r="AO2145" i="1"/>
  <c r="AP2145" i="1" s="1"/>
  <c r="AQ2145" i="1"/>
  <c r="AD2146" i="1"/>
  <c r="AE2146" i="1"/>
  <c r="AF2146" i="1"/>
  <c r="AG2146" i="1"/>
  <c r="AH2146" i="1"/>
  <c r="AI2146" i="1"/>
  <c r="AJ2146" i="1"/>
  <c r="AK2146" i="1"/>
  <c r="AL2146" i="1"/>
  <c r="AM2146" i="1"/>
  <c r="AN2146" i="1"/>
  <c r="AO2146" i="1"/>
  <c r="AP2146" i="1" s="1"/>
  <c r="AQ2146" i="1"/>
  <c r="AD2147" i="1"/>
  <c r="AE2147" i="1"/>
  <c r="AF2147" i="1"/>
  <c r="AG2147" i="1"/>
  <c r="AH2147" i="1"/>
  <c r="AI2147" i="1"/>
  <c r="AJ2147" i="1"/>
  <c r="AK2147" i="1"/>
  <c r="AL2147" i="1"/>
  <c r="AM2147" i="1"/>
  <c r="AN2147" i="1"/>
  <c r="AO2147" i="1"/>
  <c r="AP2147" i="1" s="1"/>
  <c r="AQ2147" i="1"/>
  <c r="AD2148" i="1"/>
  <c r="AE2148" i="1"/>
  <c r="AF2148" i="1"/>
  <c r="AG2148" i="1"/>
  <c r="AH2148" i="1"/>
  <c r="AI2148" i="1"/>
  <c r="AJ2148" i="1"/>
  <c r="AK2148" i="1"/>
  <c r="AL2148" i="1"/>
  <c r="AM2148" i="1"/>
  <c r="AN2148" i="1"/>
  <c r="AO2148" i="1"/>
  <c r="AP2148" i="1" s="1"/>
  <c r="AQ2148" i="1"/>
  <c r="AD2149" i="1"/>
  <c r="AE2149" i="1"/>
  <c r="AF2149" i="1"/>
  <c r="AG2149" i="1"/>
  <c r="AH2149" i="1"/>
  <c r="AI2149" i="1"/>
  <c r="AJ2149" i="1"/>
  <c r="AK2149" i="1"/>
  <c r="AL2149" i="1"/>
  <c r="AM2149" i="1"/>
  <c r="AN2149" i="1"/>
  <c r="AO2149" i="1"/>
  <c r="AP2149" i="1" s="1"/>
  <c r="AQ2149" i="1"/>
  <c r="AD2150" i="1"/>
  <c r="AE2150" i="1"/>
  <c r="AF2150" i="1"/>
  <c r="AG2150" i="1"/>
  <c r="AH2150" i="1"/>
  <c r="AI2150" i="1"/>
  <c r="AJ2150" i="1"/>
  <c r="AK2150" i="1"/>
  <c r="AL2150" i="1"/>
  <c r="AM2150" i="1"/>
  <c r="AN2150" i="1"/>
  <c r="AO2150" i="1"/>
  <c r="AP2150" i="1" s="1"/>
  <c r="AQ2150" i="1"/>
  <c r="AD2151" i="1"/>
  <c r="AE2151" i="1"/>
  <c r="AF2151" i="1"/>
  <c r="AG2151" i="1"/>
  <c r="AH2151" i="1"/>
  <c r="AI2151" i="1"/>
  <c r="AJ2151" i="1"/>
  <c r="AK2151" i="1"/>
  <c r="AL2151" i="1"/>
  <c r="AM2151" i="1"/>
  <c r="AN2151" i="1"/>
  <c r="AO2151" i="1"/>
  <c r="AP2151" i="1" s="1"/>
  <c r="AQ2151" i="1"/>
  <c r="AD2152" i="1"/>
  <c r="AE2152" i="1"/>
  <c r="AF2152" i="1"/>
  <c r="AG2152" i="1"/>
  <c r="AH2152" i="1"/>
  <c r="AI2152" i="1"/>
  <c r="AJ2152" i="1"/>
  <c r="AK2152" i="1"/>
  <c r="AL2152" i="1"/>
  <c r="AM2152" i="1"/>
  <c r="AN2152" i="1"/>
  <c r="AO2152" i="1"/>
  <c r="AP2152" i="1" s="1"/>
  <c r="AQ2152" i="1"/>
  <c r="AD2153" i="1"/>
  <c r="AE2153" i="1"/>
  <c r="AF2153" i="1"/>
  <c r="AG2153" i="1"/>
  <c r="AH2153" i="1"/>
  <c r="AI2153" i="1"/>
  <c r="AJ2153" i="1"/>
  <c r="AK2153" i="1"/>
  <c r="AL2153" i="1"/>
  <c r="AM2153" i="1"/>
  <c r="AN2153" i="1"/>
  <c r="AO2153" i="1"/>
  <c r="AP2153" i="1" s="1"/>
  <c r="AQ2153" i="1"/>
  <c r="AD2154" i="1"/>
  <c r="AE2154" i="1"/>
  <c r="AF2154" i="1"/>
  <c r="AG2154" i="1"/>
  <c r="AH2154" i="1"/>
  <c r="AI2154" i="1"/>
  <c r="AJ2154" i="1"/>
  <c r="AK2154" i="1"/>
  <c r="AL2154" i="1"/>
  <c r="AM2154" i="1"/>
  <c r="AN2154" i="1"/>
  <c r="AO2154" i="1"/>
  <c r="AP2154" i="1" s="1"/>
  <c r="AQ2154" i="1"/>
  <c r="AD2155" i="1"/>
  <c r="AE2155" i="1"/>
  <c r="AF2155" i="1"/>
  <c r="AG2155" i="1"/>
  <c r="AH2155" i="1"/>
  <c r="AI2155" i="1"/>
  <c r="AJ2155" i="1"/>
  <c r="AK2155" i="1"/>
  <c r="AL2155" i="1"/>
  <c r="AM2155" i="1"/>
  <c r="AN2155" i="1"/>
  <c r="AO2155" i="1"/>
  <c r="AP2155" i="1" s="1"/>
  <c r="AQ2155" i="1"/>
  <c r="AD2156" i="1"/>
  <c r="AE2156" i="1"/>
  <c r="AF2156" i="1"/>
  <c r="AG2156" i="1"/>
  <c r="AH2156" i="1"/>
  <c r="AI2156" i="1"/>
  <c r="AJ2156" i="1"/>
  <c r="AK2156" i="1"/>
  <c r="AL2156" i="1"/>
  <c r="AM2156" i="1"/>
  <c r="AN2156" i="1"/>
  <c r="AO2156" i="1"/>
  <c r="AP2156" i="1" s="1"/>
  <c r="AQ2156" i="1"/>
  <c r="AD2157" i="1"/>
  <c r="AE2157" i="1"/>
  <c r="AF2157" i="1"/>
  <c r="AG2157" i="1"/>
  <c r="AH2157" i="1"/>
  <c r="AI2157" i="1"/>
  <c r="AJ2157" i="1"/>
  <c r="AK2157" i="1"/>
  <c r="AL2157" i="1"/>
  <c r="AM2157" i="1"/>
  <c r="AN2157" i="1"/>
  <c r="AO2157" i="1"/>
  <c r="AP2157" i="1" s="1"/>
  <c r="AQ2157" i="1"/>
  <c r="AD2158" i="1"/>
  <c r="AE2158" i="1"/>
  <c r="AF2158" i="1"/>
  <c r="AG2158" i="1"/>
  <c r="AH2158" i="1"/>
  <c r="AI2158" i="1"/>
  <c r="AJ2158" i="1"/>
  <c r="AK2158" i="1"/>
  <c r="AL2158" i="1"/>
  <c r="AM2158" i="1"/>
  <c r="AN2158" i="1"/>
  <c r="AO2158" i="1"/>
  <c r="AP2158" i="1" s="1"/>
  <c r="AQ2158" i="1"/>
  <c r="AD2159" i="1"/>
  <c r="AE2159" i="1"/>
  <c r="AF2159" i="1"/>
  <c r="AG2159" i="1"/>
  <c r="AH2159" i="1"/>
  <c r="AI2159" i="1"/>
  <c r="AJ2159" i="1"/>
  <c r="AK2159" i="1"/>
  <c r="AL2159" i="1"/>
  <c r="AM2159" i="1"/>
  <c r="AN2159" i="1"/>
  <c r="AO2159" i="1"/>
  <c r="AP2159" i="1" s="1"/>
  <c r="AQ2159" i="1"/>
  <c r="AD2160" i="1"/>
  <c r="AE2160" i="1"/>
  <c r="AF2160" i="1"/>
  <c r="AG2160" i="1"/>
  <c r="AH2160" i="1"/>
  <c r="AI2160" i="1"/>
  <c r="AJ2160" i="1"/>
  <c r="AK2160" i="1"/>
  <c r="AL2160" i="1"/>
  <c r="AM2160" i="1"/>
  <c r="AN2160" i="1"/>
  <c r="AO2160" i="1"/>
  <c r="AP2160" i="1" s="1"/>
  <c r="AQ2160" i="1"/>
  <c r="AD2161" i="1"/>
  <c r="AE2161" i="1"/>
  <c r="AF2161" i="1"/>
  <c r="AG2161" i="1"/>
  <c r="AH2161" i="1"/>
  <c r="AI2161" i="1"/>
  <c r="AJ2161" i="1"/>
  <c r="AK2161" i="1"/>
  <c r="AL2161" i="1"/>
  <c r="AM2161" i="1"/>
  <c r="AN2161" i="1"/>
  <c r="AO2161" i="1"/>
  <c r="AP2161" i="1" s="1"/>
  <c r="AQ2161" i="1"/>
  <c r="AD2162" i="1"/>
  <c r="AE2162" i="1"/>
  <c r="AF2162" i="1"/>
  <c r="AG2162" i="1"/>
  <c r="AH2162" i="1"/>
  <c r="AI2162" i="1"/>
  <c r="AJ2162" i="1"/>
  <c r="AK2162" i="1"/>
  <c r="AL2162" i="1"/>
  <c r="AM2162" i="1"/>
  <c r="AN2162" i="1"/>
  <c r="AO2162" i="1"/>
  <c r="AP2162" i="1" s="1"/>
  <c r="AQ2162" i="1"/>
  <c r="AD2163" i="1"/>
  <c r="AE2163" i="1"/>
  <c r="AF2163" i="1"/>
  <c r="AG2163" i="1"/>
  <c r="AH2163" i="1"/>
  <c r="AI2163" i="1"/>
  <c r="AJ2163" i="1"/>
  <c r="AK2163" i="1"/>
  <c r="AL2163" i="1"/>
  <c r="AM2163" i="1"/>
  <c r="AN2163" i="1"/>
  <c r="AO2163" i="1"/>
  <c r="AP2163" i="1" s="1"/>
  <c r="AQ2163" i="1"/>
  <c r="AD2164" i="1"/>
  <c r="AE2164" i="1"/>
  <c r="AF2164" i="1"/>
  <c r="AG2164" i="1"/>
  <c r="AH2164" i="1"/>
  <c r="AI2164" i="1"/>
  <c r="AJ2164" i="1"/>
  <c r="AK2164" i="1"/>
  <c r="AL2164" i="1"/>
  <c r="AM2164" i="1"/>
  <c r="AN2164" i="1"/>
  <c r="AO2164" i="1"/>
  <c r="AP2164" i="1" s="1"/>
  <c r="AQ2164" i="1"/>
  <c r="AD2165" i="1"/>
  <c r="AE2165" i="1"/>
  <c r="AF2165" i="1"/>
  <c r="AG2165" i="1"/>
  <c r="AH2165" i="1"/>
  <c r="AI2165" i="1"/>
  <c r="AJ2165" i="1"/>
  <c r="AK2165" i="1"/>
  <c r="AL2165" i="1"/>
  <c r="AM2165" i="1"/>
  <c r="AN2165" i="1"/>
  <c r="AO2165" i="1"/>
  <c r="AQ2165" i="1"/>
  <c r="AD2166" i="1"/>
  <c r="AE2166" i="1"/>
  <c r="AF2166" i="1"/>
  <c r="AG2166" i="1"/>
  <c r="AH2166" i="1"/>
  <c r="AI2166" i="1"/>
  <c r="AJ2166" i="1"/>
  <c r="AK2166" i="1"/>
  <c r="AL2166" i="1"/>
  <c r="AM2166" i="1"/>
  <c r="AN2166" i="1"/>
  <c r="AO2166" i="1"/>
  <c r="AQ2166" i="1"/>
  <c r="AD2167" i="1"/>
  <c r="AE2167" i="1"/>
  <c r="AF2167" i="1"/>
  <c r="AG2167" i="1"/>
  <c r="AH2167" i="1"/>
  <c r="AI2167" i="1"/>
  <c r="AJ2167" i="1"/>
  <c r="AK2167" i="1"/>
  <c r="AL2167" i="1"/>
  <c r="AM2167" i="1"/>
  <c r="AN2167" i="1"/>
  <c r="AO2167" i="1"/>
  <c r="AP2167" i="1" s="1"/>
  <c r="AQ2167" i="1"/>
  <c r="AD2168" i="1"/>
  <c r="AE2168" i="1"/>
  <c r="AF2168" i="1"/>
  <c r="AG2168" i="1"/>
  <c r="AH2168" i="1"/>
  <c r="AI2168" i="1"/>
  <c r="AJ2168" i="1"/>
  <c r="AK2168" i="1"/>
  <c r="AL2168" i="1"/>
  <c r="AM2168" i="1"/>
  <c r="AN2168" i="1"/>
  <c r="AO2168" i="1"/>
  <c r="AP2168" i="1" s="1"/>
  <c r="AQ2168" i="1"/>
  <c r="AD2169" i="1"/>
  <c r="AE2169" i="1"/>
  <c r="AF2169" i="1"/>
  <c r="AG2169" i="1"/>
  <c r="AH2169" i="1"/>
  <c r="AI2169" i="1"/>
  <c r="AJ2169" i="1"/>
  <c r="AK2169" i="1"/>
  <c r="AL2169" i="1"/>
  <c r="AM2169" i="1"/>
  <c r="AN2169" i="1"/>
  <c r="AO2169" i="1"/>
  <c r="AQ2169" i="1"/>
  <c r="AD2170" i="1"/>
  <c r="AE2170" i="1"/>
  <c r="AF2170" i="1"/>
  <c r="AG2170" i="1"/>
  <c r="AH2170" i="1"/>
  <c r="AI2170" i="1"/>
  <c r="AJ2170" i="1"/>
  <c r="AK2170" i="1"/>
  <c r="AL2170" i="1"/>
  <c r="AM2170" i="1"/>
  <c r="AN2170" i="1"/>
  <c r="AO2170" i="1"/>
  <c r="AQ2170" i="1"/>
  <c r="AD2171" i="1"/>
  <c r="AE2171" i="1"/>
  <c r="AF2171" i="1"/>
  <c r="AG2171" i="1"/>
  <c r="AH2171" i="1"/>
  <c r="AI2171" i="1"/>
  <c r="AJ2171" i="1"/>
  <c r="AK2171" i="1"/>
  <c r="AL2171" i="1"/>
  <c r="AM2171" i="1"/>
  <c r="AN2171" i="1"/>
  <c r="AO2171" i="1"/>
  <c r="AP2171" i="1" s="1"/>
  <c r="AQ2171" i="1"/>
  <c r="AD2172" i="1"/>
  <c r="AE2172" i="1"/>
  <c r="AF2172" i="1"/>
  <c r="AG2172" i="1"/>
  <c r="AH2172" i="1"/>
  <c r="AI2172" i="1"/>
  <c r="AJ2172" i="1"/>
  <c r="AK2172" i="1"/>
  <c r="AL2172" i="1"/>
  <c r="AM2172" i="1"/>
  <c r="AN2172" i="1"/>
  <c r="AO2172" i="1"/>
  <c r="AP2172" i="1" s="1"/>
  <c r="AQ2172" i="1"/>
  <c r="AD2173" i="1"/>
  <c r="AE2173" i="1"/>
  <c r="AF2173" i="1"/>
  <c r="AG2173" i="1"/>
  <c r="AH2173" i="1"/>
  <c r="AI2173" i="1"/>
  <c r="AJ2173" i="1"/>
  <c r="AK2173" i="1"/>
  <c r="AL2173" i="1"/>
  <c r="AM2173" i="1"/>
  <c r="AN2173" i="1"/>
  <c r="AO2173" i="1"/>
  <c r="AQ2173" i="1"/>
  <c r="AD2174" i="1"/>
  <c r="AE2174" i="1"/>
  <c r="AF2174" i="1"/>
  <c r="AG2174" i="1"/>
  <c r="AH2174" i="1"/>
  <c r="AI2174" i="1"/>
  <c r="AJ2174" i="1"/>
  <c r="AK2174" i="1"/>
  <c r="AL2174" i="1"/>
  <c r="AM2174" i="1"/>
  <c r="AN2174" i="1"/>
  <c r="AO2174" i="1"/>
  <c r="AP2174" i="1" s="1"/>
  <c r="AQ2174" i="1"/>
  <c r="AD2175" i="1"/>
  <c r="AE2175" i="1"/>
  <c r="AF2175" i="1"/>
  <c r="AG2175" i="1"/>
  <c r="AH2175" i="1"/>
  <c r="AI2175" i="1"/>
  <c r="AJ2175" i="1"/>
  <c r="AK2175" i="1"/>
  <c r="AL2175" i="1"/>
  <c r="AM2175" i="1"/>
  <c r="AN2175" i="1"/>
  <c r="AO2175" i="1"/>
  <c r="AP2175" i="1" s="1"/>
  <c r="AQ2175" i="1"/>
  <c r="AD2176" i="1"/>
  <c r="AE2176" i="1"/>
  <c r="AF2176" i="1"/>
  <c r="AG2176" i="1"/>
  <c r="AH2176" i="1"/>
  <c r="AI2176" i="1"/>
  <c r="AJ2176" i="1"/>
  <c r="AK2176" i="1"/>
  <c r="AL2176" i="1"/>
  <c r="AM2176" i="1"/>
  <c r="AN2176" i="1"/>
  <c r="AO2176" i="1"/>
  <c r="AP2176" i="1" s="1"/>
  <c r="AQ2176" i="1"/>
  <c r="AD2177" i="1"/>
  <c r="AE2177" i="1"/>
  <c r="AF2177" i="1"/>
  <c r="AG2177" i="1"/>
  <c r="AH2177" i="1"/>
  <c r="AI2177" i="1"/>
  <c r="AJ2177" i="1"/>
  <c r="AK2177" i="1"/>
  <c r="AL2177" i="1"/>
  <c r="AM2177" i="1"/>
  <c r="AN2177" i="1"/>
  <c r="AO2177" i="1"/>
  <c r="AP2177" i="1" s="1"/>
  <c r="AQ2177" i="1"/>
  <c r="AD2178" i="1"/>
  <c r="AE2178" i="1"/>
  <c r="AF2178" i="1"/>
  <c r="AG2178" i="1"/>
  <c r="AH2178" i="1"/>
  <c r="AI2178" i="1"/>
  <c r="AJ2178" i="1"/>
  <c r="AK2178" i="1"/>
  <c r="AL2178" i="1"/>
  <c r="AM2178" i="1"/>
  <c r="AN2178" i="1"/>
  <c r="AO2178" i="1"/>
  <c r="AP2178" i="1" s="1"/>
  <c r="AQ2178" i="1"/>
  <c r="AD2179" i="1"/>
  <c r="AE2179" i="1"/>
  <c r="AF2179" i="1"/>
  <c r="AG2179" i="1"/>
  <c r="AH2179" i="1"/>
  <c r="AI2179" i="1"/>
  <c r="AJ2179" i="1"/>
  <c r="AK2179" i="1"/>
  <c r="AL2179" i="1"/>
  <c r="AM2179" i="1"/>
  <c r="AN2179" i="1"/>
  <c r="AO2179" i="1"/>
  <c r="AP2179" i="1" s="1"/>
  <c r="AQ2179" i="1"/>
  <c r="AD2180" i="1"/>
  <c r="AE2180" i="1"/>
  <c r="AF2180" i="1"/>
  <c r="AG2180" i="1"/>
  <c r="AH2180" i="1"/>
  <c r="AI2180" i="1"/>
  <c r="AJ2180" i="1"/>
  <c r="AK2180" i="1"/>
  <c r="AL2180" i="1"/>
  <c r="AM2180" i="1"/>
  <c r="AN2180" i="1"/>
  <c r="AO2180" i="1"/>
  <c r="AP2180" i="1" s="1"/>
  <c r="AQ2180" i="1"/>
  <c r="AD2181" i="1"/>
  <c r="AE2181" i="1"/>
  <c r="AF2181" i="1"/>
  <c r="AG2181" i="1"/>
  <c r="AH2181" i="1"/>
  <c r="AI2181" i="1"/>
  <c r="AJ2181" i="1"/>
  <c r="AK2181" i="1"/>
  <c r="AL2181" i="1"/>
  <c r="AM2181" i="1"/>
  <c r="AN2181" i="1"/>
  <c r="AO2181" i="1"/>
  <c r="AP2181" i="1" s="1"/>
  <c r="AQ2181" i="1"/>
  <c r="AD2182" i="1"/>
  <c r="AE2182" i="1"/>
  <c r="AF2182" i="1"/>
  <c r="AG2182" i="1"/>
  <c r="AH2182" i="1"/>
  <c r="AI2182" i="1"/>
  <c r="AJ2182" i="1"/>
  <c r="AK2182" i="1"/>
  <c r="AL2182" i="1"/>
  <c r="AM2182" i="1"/>
  <c r="AN2182" i="1"/>
  <c r="AO2182" i="1"/>
  <c r="AP2182" i="1" s="1"/>
  <c r="AQ2182" i="1"/>
  <c r="AD2183" i="1"/>
  <c r="AE2183" i="1"/>
  <c r="AF2183" i="1"/>
  <c r="AG2183" i="1"/>
  <c r="AH2183" i="1"/>
  <c r="AI2183" i="1"/>
  <c r="AJ2183" i="1"/>
  <c r="AK2183" i="1"/>
  <c r="AL2183" i="1"/>
  <c r="AM2183" i="1"/>
  <c r="AN2183" i="1"/>
  <c r="AO2183" i="1"/>
  <c r="AP2183" i="1" s="1"/>
  <c r="AQ2183" i="1"/>
  <c r="AD2184" i="1"/>
  <c r="AE2184" i="1"/>
  <c r="AF2184" i="1"/>
  <c r="AG2184" i="1"/>
  <c r="AH2184" i="1"/>
  <c r="AI2184" i="1"/>
  <c r="AJ2184" i="1"/>
  <c r="AK2184" i="1"/>
  <c r="AL2184" i="1"/>
  <c r="AM2184" i="1"/>
  <c r="AN2184" i="1"/>
  <c r="AO2184" i="1"/>
  <c r="AP2184" i="1" s="1"/>
  <c r="AQ2184" i="1"/>
  <c r="AD2185" i="1"/>
  <c r="AE2185" i="1"/>
  <c r="AF2185" i="1"/>
  <c r="AG2185" i="1"/>
  <c r="AH2185" i="1"/>
  <c r="AI2185" i="1"/>
  <c r="AJ2185" i="1"/>
  <c r="AK2185" i="1"/>
  <c r="AL2185" i="1"/>
  <c r="AM2185" i="1"/>
  <c r="AN2185" i="1"/>
  <c r="AO2185" i="1"/>
  <c r="AQ2185" i="1"/>
  <c r="AD2186" i="1"/>
  <c r="AE2186" i="1"/>
  <c r="AF2186" i="1"/>
  <c r="AG2186" i="1"/>
  <c r="AH2186" i="1"/>
  <c r="AI2186" i="1"/>
  <c r="AJ2186" i="1"/>
  <c r="AK2186" i="1"/>
  <c r="AL2186" i="1"/>
  <c r="AM2186" i="1"/>
  <c r="AN2186" i="1"/>
  <c r="AO2186" i="1"/>
  <c r="AP2186" i="1" s="1"/>
  <c r="AQ2186" i="1"/>
  <c r="AD2187" i="1"/>
  <c r="AE2187" i="1"/>
  <c r="AF2187" i="1"/>
  <c r="AG2187" i="1"/>
  <c r="AH2187" i="1"/>
  <c r="AI2187" i="1"/>
  <c r="AJ2187" i="1"/>
  <c r="AK2187" i="1"/>
  <c r="AL2187" i="1"/>
  <c r="AM2187" i="1"/>
  <c r="AN2187" i="1"/>
  <c r="AO2187" i="1"/>
  <c r="AP2187" i="1" s="1"/>
  <c r="AQ2187" i="1"/>
  <c r="AD2188" i="1"/>
  <c r="AE2188" i="1"/>
  <c r="AF2188" i="1"/>
  <c r="AG2188" i="1"/>
  <c r="AH2188" i="1"/>
  <c r="AI2188" i="1"/>
  <c r="AJ2188" i="1"/>
  <c r="AK2188" i="1"/>
  <c r="AL2188" i="1"/>
  <c r="AM2188" i="1"/>
  <c r="AN2188" i="1"/>
  <c r="AO2188" i="1"/>
  <c r="AP2188" i="1" s="1"/>
  <c r="AQ2188" i="1"/>
  <c r="AD2189" i="1"/>
  <c r="AE2189" i="1"/>
  <c r="AF2189" i="1"/>
  <c r="AG2189" i="1"/>
  <c r="AH2189" i="1"/>
  <c r="AI2189" i="1"/>
  <c r="AJ2189" i="1"/>
  <c r="AK2189" i="1"/>
  <c r="AL2189" i="1"/>
  <c r="AM2189" i="1"/>
  <c r="AN2189" i="1"/>
  <c r="AO2189" i="1"/>
  <c r="AP2189" i="1" s="1"/>
  <c r="AQ2189" i="1"/>
  <c r="AD2190" i="1"/>
  <c r="AE2190" i="1"/>
  <c r="AF2190" i="1"/>
  <c r="AG2190" i="1"/>
  <c r="AH2190" i="1"/>
  <c r="AI2190" i="1"/>
  <c r="AJ2190" i="1"/>
  <c r="AK2190" i="1"/>
  <c r="AL2190" i="1"/>
  <c r="AM2190" i="1"/>
  <c r="AN2190" i="1"/>
  <c r="AO2190" i="1"/>
  <c r="AP2190" i="1" s="1"/>
  <c r="AQ2190" i="1"/>
  <c r="AD2191" i="1"/>
  <c r="AE2191" i="1"/>
  <c r="AF2191" i="1"/>
  <c r="AG2191" i="1"/>
  <c r="AH2191" i="1"/>
  <c r="AI2191" i="1"/>
  <c r="AJ2191" i="1"/>
  <c r="AK2191" i="1"/>
  <c r="AL2191" i="1"/>
  <c r="AM2191" i="1"/>
  <c r="AN2191" i="1"/>
  <c r="AO2191" i="1"/>
  <c r="AP2191" i="1" s="1"/>
  <c r="AQ2191" i="1"/>
  <c r="AD2192" i="1"/>
  <c r="AE2192" i="1"/>
  <c r="AF2192" i="1"/>
  <c r="AG2192" i="1"/>
  <c r="AH2192" i="1"/>
  <c r="AI2192" i="1"/>
  <c r="AJ2192" i="1"/>
  <c r="AK2192" i="1"/>
  <c r="AL2192" i="1"/>
  <c r="AM2192" i="1"/>
  <c r="AN2192" i="1"/>
  <c r="AO2192" i="1"/>
  <c r="AP2192" i="1" s="1"/>
  <c r="AQ2192" i="1"/>
  <c r="AD2193" i="1"/>
  <c r="AE2193" i="1"/>
  <c r="AF2193" i="1"/>
  <c r="AG2193" i="1"/>
  <c r="AH2193" i="1"/>
  <c r="AI2193" i="1"/>
  <c r="AJ2193" i="1"/>
  <c r="AK2193" i="1"/>
  <c r="AL2193" i="1"/>
  <c r="AM2193" i="1"/>
  <c r="AN2193" i="1"/>
  <c r="AO2193" i="1"/>
  <c r="AP2193" i="1" s="1"/>
  <c r="AQ2193" i="1"/>
  <c r="AD2194" i="1"/>
  <c r="AE2194" i="1"/>
  <c r="AF2194" i="1"/>
  <c r="AG2194" i="1"/>
  <c r="AH2194" i="1"/>
  <c r="AI2194" i="1"/>
  <c r="AJ2194" i="1"/>
  <c r="AK2194" i="1"/>
  <c r="AL2194" i="1"/>
  <c r="AM2194" i="1"/>
  <c r="AN2194" i="1"/>
  <c r="AO2194" i="1"/>
  <c r="AP2194" i="1" s="1"/>
  <c r="AQ2194" i="1"/>
  <c r="AD2195" i="1"/>
  <c r="AE2195" i="1"/>
  <c r="AF2195" i="1"/>
  <c r="AG2195" i="1"/>
  <c r="AH2195" i="1"/>
  <c r="AI2195" i="1"/>
  <c r="AJ2195" i="1"/>
  <c r="AK2195" i="1"/>
  <c r="AL2195" i="1"/>
  <c r="AM2195" i="1"/>
  <c r="AN2195" i="1"/>
  <c r="AO2195" i="1"/>
  <c r="AP2195" i="1" s="1"/>
  <c r="AQ2195" i="1"/>
  <c r="AD2196" i="1"/>
  <c r="AE2196" i="1"/>
  <c r="AF2196" i="1"/>
  <c r="AG2196" i="1"/>
  <c r="AH2196" i="1"/>
  <c r="AI2196" i="1"/>
  <c r="AJ2196" i="1"/>
  <c r="AK2196" i="1"/>
  <c r="AL2196" i="1"/>
  <c r="AM2196" i="1"/>
  <c r="AN2196" i="1"/>
  <c r="AO2196" i="1"/>
  <c r="AP2196" i="1" s="1"/>
  <c r="AQ2196" i="1"/>
  <c r="AD2197" i="1"/>
  <c r="AE2197" i="1"/>
  <c r="AF2197" i="1"/>
  <c r="AG2197" i="1"/>
  <c r="AH2197" i="1"/>
  <c r="AI2197" i="1"/>
  <c r="AJ2197" i="1"/>
  <c r="AK2197" i="1"/>
  <c r="AL2197" i="1"/>
  <c r="AM2197" i="1"/>
  <c r="AN2197" i="1"/>
  <c r="AO2197" i="1"/>
  <c r="AP2197" i="1" s="1"/>
  <c r="AQ2197" i="1"/>
  <c r="AD2198" i="1"/>
  <c r="AE2198" i="1"/>
  <c r="AF2198" i="1"/>
  <c r="AG2198" i="1"/>
  <c r="AH2198" i="1"/>
  <c r="AI2198" i="1"/>
  <c r="AJ2198" i="1"/>
  <c r="AK2198" i="1"/>
  <c r="AL2198" i="1"/>
  <c r="AM2198" i="1"/>
  <c r="AN2198" i="1"/>
  <c r="AO2198" i="1"/>
  <c r="AP2198" i="1" s="1"/>
  <c r="AQ2198" i="1"/>
  <c r="AD2199" i="1"/>
  <c r="AE2199" i="1"/>
  <c r="AF2199" i="1"/>
  <c r="AG2199" i="1"/>
  <c r="AH2199" i="1"/>
  <c r="AI2199" i="1"/>
  <c r="AJ2199" i="1"/>
  <c r="AK2199" i="1"/>
  <c r="AL2199" i="1"/>
  <c r="AM2199" i="1"/>
  <c r="AN2199" i="1"/>
  <c r="AO2199" i="1"/>
  <c r="AP2199" i="1" s="1"/>
  <c r="AQ2199" i="1"/>
  <c r="AD2200" i="1"/>
  <c r="AE2200" i="1"/>
  <c r="AF2200" i="1"/>
  <c r="AG2200" i="1"/>
  <c r="AH2200" i="1"/>
  <c r="AI2200" i="1"/>
  <c r="AJ2200" i="1"/>
  <c r="AK2200" i="1"/>
  <c r="AL2200" i="1"/>
  <c r="AM2200" i="1"/>
  <c r="AN2200" i="1"/>
  <c r="AO2200" i="1"/>
  <c r="AP2200" i="1" s="1"/>
  <c r="AQ2200" i="1"/>
  <c r="AD2201" i="1"/>
  <c r="AE2201" i="1"/>
  <c r="AF2201" i="1"/>
  <c r="AG2201" i="1"/>
  <c r="AH2201" i="1"/>
  <c r="AI2201" i="1"/>
  <c r="AJ2201" i="1"/>
  <c r="AK2201" i="1"/>
  <c r="AL2201" i="1"/>
  <c r="AM2201" i="1"/>
  <c r="AN2201" i="1"/>
  <c r="AO2201" i="1"/>
  <c r="AP2201" i="1" s="1"/>
  <c r="AQ2201" i="1"/>
  <c r="AD2202" i="1"/>
  <c r="AE2202" i="1"/>
  <c r="AF2202" i="1"/>
  <c r="AG2202" i="1"/>
  <c r="AH2202" i="1"/>
  <c r="AI2202" i="1"/>
  <c r="AJ2202" i="1"/>
  <c r="AK2202" i="1"/>
  <c r="AL2202" i="1"/>
  <c r="AM2202" i="1"/>
  <c r="AN2202" i="1"/>
  <c r="AO2202" i="1"/>
  <c r="AP2202" i="1" s="1"/>
  <c r="AQ2202" i="1"/>
  <c r="AD2203" i="1"/>
  <c r="AE2203" i="1"/>
  <c r="AF2203" i="1"/>
  <c r="AG2203" i="1"/>
  <c r="AH2203" i="1"/>
  <c r="AI2203" i="1"/>
  <c r="AJ2203" i="1"/>
  <c r="AK2203" i="1"/>
  <c r="AL2203" i="1"/>
  <c r="AM2203" i="1"/>
  <c r="AN2203" i="1"/>
  <c r="AO2203" i="1"/>
  <c r="AP2203" i="1" s="1"/>
  <c r="AQ2203" i="1"/>
  <c r="AD2204" i="1"/>
  <c r="AE2204" i="1"/>
  <c r="AF2204" i="1"/>
  <c r="AG2204" i="1"/>
  <c r="AH2204" i="1"/>
  <c r="AI2204" i="1"/>
  <c r="AJ2204" i="1"/>
  <c r="AK2204" i="1"/>
  <c r="AL2204" i="1"/>
  <c r="AM2204" i="1"/>
  <c r="AN2204" i="1"/>
  <c r="AO2204" i="1"/>
  <c r="AP2204" i="1" s="1"/>
  <c r="AQ2204" i="1"/>
  <c r="AD2205" i="1"/>
  <c r="AE2205" i="1"/>
  <c r="AF2205" i="1"/>
  <c r="AG2205" i="1"/>
  <c r="AH2205" i="1"/>
  <c r="AI2205" i="1"/>
  <c r="AJ2205" i="1"/>
  <c r="AK2205" i="1"/>
  <c r="AL2205" i="1"/>
  <c r="AM2205" i="1"/>
  <c r="AN2205" i="1"/>
  <c r="AO2205" i="1"/>
  <c r="AP2205" i="1" s="1"/>
  <c r="AQ2205" i="1"/>
  <c r="AD2206" i="1"/>
  <c r="AE2206" i="1"/>
  <c r="AF2206" i="1"/>
  <c r="AG2206" i="1"/>
  <c r="AH2206" i="1"/>
  <c r="AI2206" i="1"/>
  <c r="AJ2206" i="1"/>
  <c r="AK2206" i="1"/>
  <c r="AL2206" i="1"/>
  <c r="AM2206" i="1"/>
  <c r="AN2206" i="1"/>
  <c r="AO2206" i="1"/>
  <c r="AP2206" i="1" s="1"/>
  <c r="AQ2206" i="1"/>
  <c r="AD2207" i="1"/>
  <c r="AE2207" i="1"/>
  <c r="AF2207" i="1"/>
  <c r="AG2207" i="1"/>
  <c r="AH2207" i="1"/>
  <c r="AI2207" i="1"/>
  <c r="AJ2207" i="1"/>
  <c r="AK2207" i="1"/>
  <c r="AL2207" i="1"/>
  <c r="AM2207" i="1"/>
  <c r="AN2207" i="1"/>
  <c r="AO2207" i="1"/>
  <c r="AP2207" i="1" s="1"/>
  <c r="AQ2207" i="1"/>
  <c r="AD2208" i="1"/>
  <c r="AE2208" i="1"/>
  <c r="AF2208" i="1"/>
  <c r="AG2208" i="1"/>
  <c r="AH2208" i="1"/>
  <c r="AI2208" i="1"/>
  <c r="AJ2208" i="1"/>
  <c r="AK2208" i="1"/>
  <c r="AL2208" i="1"/>
  <c r="AM2208" i="1"/>
  <c r="AN2208" i="1"/>
  <c r="AO2208" i="1"/>
  <c r="AP2208" i="1" s="1"/>
  <c r="AQ2208" i="1"/>
  <c r="AD2209" i="1"/>
  <c r="AE2209" i="1"/>
  <c r="AF2209" i="1"/>
  <c r="AG2209" i="1"/>
  <c r="AH2209" i="1"/>
  <c r="AI2209" i="1"/>
  <c r="AJ2209" i="1"/>
  <c r="AK2209" i="1"/>
  <c r="AL2209" i="1"/>
  <c r="AM2209" i="1"/>
  <c r="AN2209" i="1"/>
  <c r="AO2209" i="1"/>
  <c r="AP2209" i="1" s="1"/>
  <c r="AQ2209" i="1"/>
  <c r="AD2210" i="1"/>
  <c r="AE2210" i="1"/>
  <c r="AF2210" i="1"/>
  <c r="AG2210" i="1"/>
  <c r="AH2210" i="1"/>
  <c r="AI2210" i="1"/>
  <c r="AJ2210" i="1"/>
  <c r="AK2210" i="1"/>
  <c r="AL2210" i="1"/>
  <c r="AM2210" i="1"/>
  <c r="AN2210" i="1"/>
  <c r="AO2210" i="1"/>
  <c r="AP2210" i="1" s="1"/>
  <c r="AQ2210" i="1"/>
  <c r="AD2211" i="1"/>
  <c r="AE2211" i="1"/>
  <c r="AF2211" i="1"/>
  <c r="AG2211" i="1"/>
  <c r="AH2211" i="1"/>
  <c r="AI2211" i="1"/>
  <c r="AJ2211" i="1"/>
  <c r="AK2211" i="1"/>
  <c r="AL2211" i="1"/>
  <c r="AM2211" i="1"/>
  <c r="AN2211" i="1"/>
  <c r="AO2211" i="1"/>
  <c r="AP2211" i="1" s="1"/>
  <c r="AQ2211" i="1"/>
  <c r="AD2212" i="1"/>
  <c r="AE2212" i="1"/>
  <c r="AF2212" i="1"/>
  <c r="AG2212" i="1"/>
  <c r="AH2212" i="1"/>
  <c r="AI2212" i="1"/>
  <c r="AJ2212" i="1"/>
  <c r="AK2212" i="1"/>
  <c r="AL2212" i="1"/>
  <c r="AM2212" i="1"/>
  <c r="AN2212" i="1"/>
  <c r="AO2212" i="1"/>
  <c r="AP2212" i="1" s="1"/>
  <c r="AQ2212" i="1"/>
  <c r="AD2213" i="1"/>
  <c r="AE2213" i="1"/>
  <c r="AF2213" i="1"/>
  <c r="AG2213" i="1"/>
  <c r="AH2213" i="1"/>
  <c r="AI2213" i="1"/>
  <c r="AJ2213" i="1"/>
  <c r="AK2213" i="1"/>
  <c r="AL2213" i="1"/>
  <c r="AM2213" i="1"/>
  <c r="AN2213" i="1"/>
  <c r="AO2213" i="1"/>
  <c r="AP2213" i="1" s="1"/>
  <c r="AQ2213" i="1"/>
  <c r="AD2214" i="1"/>
  <c r="AE2214" i="1"/>
  <c r="AF2214" i="1"/>
  <c r="AG2214" i="1"/>
  <c r="AH2214" i="1"/>
  <c r="AI2214" i="1"/>
  <c r="AJ2214" i="1"/>
  <c r="AK2214" i="1"/>
  <c r="AL2214" i="1"/>
  <c r="AM2214" i="1"/>
  <c r="AN2214" i="1"/>
  <c r="AO2214" i="1"/>
  <c r="AP2214" i="1" s="1"/>
  <c r="AQ2214" i="1"/>
  <c r="AD2215" i="1"/>
  <c r="AE2215" i="1"/>
  <c r="AF2215" i="1"/>
  <c r="AG2215" i="1"/>
  <c r="AH2215" i="1"/>
  <c r="AI2215" i="1"/>
  <c r="AJ2215" i="1"/>
  <c r="AK2215" i="1"/>
  <c r="AL2215" i="1"/>
  <c r="AM2215" i="1"/>
  <c r="AN2215" i="1"/>
  <c r="AO2215" i="1"/>
  <c r="AP2215" i="1" s="1"/>
  <c r="AQ2215" i="1"/>
  <c r="AD2216" i="1"/>
  <c r="AE2216" i="1"/>
  <c r="AF2216" i="1"/>
  <c r="AG2216" i="1"/>
  <c r="AH2216" i="1"/>
  <c r="AI2216" i="1"/>
  <c r="AJ2216" i="1"/>
  <c r="AK2216" i="1"/>
  <c r="AL2216" i="1"/>
  <c r="AM2216" i="1"/>
  <c r="AN2216" i="1"/>
  <c r="AO2216" i="1"/>
  <c r="AP2216" i="1" s="1"/>
  <c r="AQ2216" i="1"/>
  <c r="AD2217" i="1"/>
  <c r="AE2217" i="1"/>
  <c r="AF2217" i="1"/>
  <c r="AG2217" i="1"/>
  <c r="AH2217" i="1"/>
  <c r="AI2217" i="1"/>
  <c r="AJ2217" i="1"/>
  <c r="AK2217" i="1"/>
  <c r="AL2217" i="1"/>
  <c r="AM2217" i="1"/>
  <c r="AN2217" i="1"/>
  <c r="AO2217" i="1"/>
  <c r="AP2217" i="1" s="1"/>
  <c r="AQ2217" i="1"/>
  <c r="AD2218" i="1"/>
  <c r="AE2218" i="1"/>
  <c r="AF2218" i="1"/>
  <c r="AG2218" i="1"/>
  <c r="AH2218" i="1"/>
  <c r="AI2218" i="1"/>
  <c r="AJ2218" i="1"/>
  <c r="AK2218" i="1"/>
  <c r="AL2218" i="1"/>
  <c r="AM2218" i="1"/>
  <c r="AN2218" i="1"/>
  <c r="AO2218" i="1"/>
  <c r="AP2218" i="1" s="1"/>
  <c r="AQ2218" i="1"/>
  <c r="AD2219" i="1"/>
  <c r="AE2219" i="1"/>
  <c r="AF2219" i="1"/>
  <c r="AG2219" i="1"/>
  <c r="AH2219" i="1"/>
  <c r="AI2219" i="1"/>
  <c r="AJ2219" i="1"/>
  <c r="AK2219" i="1"/>
  <c r="AL2219" i="1"/>
  <c r="AM2219" i="1"/>
  <c r="AN2219" i="1"/>
  <c r="AO2219" i="1"/>
  <c r="AP2219" i="1" s="1"/>
  <c r="AQ2219" i="1"/>
  <c r="AD2220" i="1"/>
  <c r="AE2220" i="1"/>
  <c r="AF2220" i="1"/>
  <c r="AG2220" i="1"/>
  <c r="AH2220" i="1"/>
  <c r="AI2220" i="1"/>
  <c r="AJ2220" i="1"/>
  <c r="AK2220" i="1"/>
  <c r="AL2220" i="1"/>
  <c r="AM2220" i="1"/>
  <c r="AN2220" i="1"/>
  <c r="AO2220" i="1"/>
  <c r="AP2220" i="1" s="1"/>
  <c r="AQ2220" i="1"/>
  <c r="AD2221" i="1"/>
  <c r="AE2221" i="1"/>
  <c r="AF2221" i="1"/>
  <c r="AG2221" i="1"/>
  <c r="AH2221" i="1"/>
  <c r="AI2221" i="1"/>
  <c r="AJ2221" i="1"/>
  <c r="AK2221" i="1"/>
  <c r="AL2221" i="1"/>
  <c r="AM2221" i="1"/>
  <c r="AN2221" i="1"/>
  <c r="AO2221" i="1"/>
  <c r="AP2221" i="1" s="1"/>
  <c r="AQ2221" i="1"/>
  <c r="AD2222" i="1"/>
  <c r="AE2222" i="1"/>
  <c r="AF2222" i="1"/>
  <c r="AG2222" i="1"/>
  <c r="AH2222" i="1"/>
  <c r="AI2222" i="1"/>
  <c r="AJ2222" i="1"/>
  <c r="AK2222" i="1"/>
  <c r="AL2222" i="1"/>
  <c r="AM2222" i="1"/>
  <c r="AN2222" i="1"/>
  <c r="AO2222" i="1"/>
  <c r="AP2222" i="1" s="1"/>
  <c r="AQ2222" i="1"/>
  <c r="AD2223" i="1"/>
  <c r="AE2223" i="1"/>
  <c r="AF2223" i="1"/>
  <c r="AG2223" i="1"/>
  <c r="AH2223" i="1"/>
  <c r="AI2223" i="1"/>
  <c r="AJ2223" i="1"/>
  <c r="AK2223" i="1"/>
  <c r="AL2223" i="1"/>
  <c r="AM2223" i="1"/>
  <c r="AN2223" i="1"/>
  <c r="AO2223" i="1"/>
  <c r="AP2223" i="1" s="1"/>
  <c r="AQ2223" i="1"/>
  <c r="AD2224" i="1"/>
  <c r="AE2224" i="1"/>
  <c r="AF2224" i="1"/>
  <c r="AG2224" i="1"/>
  <c r="AH2224" i="1"/>
  <c r="AI2224" i="1"/>
  <c r="AJ2224" i="1"/>
  <c r="AK2224" i="1"/>
  <c r="AL2224" i="1"/>
  <c r="AM2224" i="1"/>
  <c r="AN2224" i="1"/>
  <c r="AO2224" i="1"/>
  <c r="AP2224" i="1" s="1"/>
  <c r="AQ2224" i="1"/>
  <c r="AD2225" i="1"/>
  <c r="AE2225" i="1"/>
  <c r="AF2225" i="1"/>
  <c r="AG2225" i="1"/>
  <c r="AH2225" i="1"/>
  <c r="AI2225" i="1"/>
  <c r="AJ2225" i="1"/>
  <c r="AK2225" i="1"/>
  <c r="AL2225" i="1"/>
  <c r="AM2225" i="1"/>
  <c r="AN2225" i="1"/>
  <c r="AO2225" i="1"/>
  <c r="AP2225" i="1" s="1"/>
  <c r="AQ2225" i="1"/>
  <c r="AD2226" i="1"/>
  <c r="AE2226" i="1"/>
  <c r="AF2226" i="1"/>
  <c r="AG2226" i="1"/>
  <c r="AH2226" i="1"/>
  <c r="AI2226" i="1"/>
  <c r="AJ2226" i="1"/>
  <c r="AK2226" i="1"/>
  <c r="AL2226" i="1"/>
  <c r="AM2226" i="1"/>
  <c r="AN2226" i="1"/>
  <c r="AO2226" i="1"/>
  <c r="AP2226" i="1" s="1"/>
  <c r="AQ2226" i="1"/>
  <c r="AD2227" i="1"/>
  <c r="AE2227" i="1"/>
  <c r="AF2227" i="1"/>
  <c r="AG2227" i="1"/>
  <c r="AH2227" i="1"/>
  <c r="AI2227" i="1"/>
  <c r="AJ2227" i="1"/>
  <c r="AK2227" i="1"/>
  <c r="AL2227" i="1"/>
  <c r="AM2227" i="1"/>
  <c r="AN2227" i="1"/>
  <c r="AO2227" i="1"/>
  <c r="AP2227" i="1" s="1"/>
  <c r="AQ2227" i="1"/>
  <c r="AD2228" i="1"/>
  <c r="AE2228" i="1"/>
  <c r="AF2228" i="1"/>
  <c r="AG2228" i="1"/>
  <c r="AH2228" i="1"/>
  <c r="AI2228" i="1"/>
  <c r="AJ2228" i="1"/>
  <c r="AK2228" i="1"/>
  <c r="AL2228" i="1"/>
  <c r="AM2228" i="1"/>
  <c r="AN2228" i="1"/>
  <c r="AO2228" i="1"/>
  <c r="AP2228" i="1" s="1"/>
  <c r="AQ2228" i="1"/>
  <c r="AD2229" i="1"/>
  <c r="AE2229" i="1"/>
  <c r="AF2229" i="1"/>
  <c r="AG2229" i="1"/>
  <c r="AH2229" i="1"/>
  <c r="AI2229" i="1"/>
  <c r="AJ2229" i="1"/>
  <c r="AK2229" i="1"/>
  <c r="AL2229" i="1"/>
  <c r="AM2229" i="1"/>
  <c r="AN2229" i="1"/>
  <c r="AO2229" i="1"/>
  <c r="AP2229" i="1" s="1"/>
  <c r="AQ2229" i="1"/>
  <c r="AD2230" i="1"/>
  <c r="AE2230" i="1"/>
  <c r="AF2230" i="1"/>
  <c r="AG2230" i="1"/>
  <c r="AH2230" i="1"/>
  <c r="AI2230" i="1"/>
  <c r="AJ2230" i="1"/>
  <c r="AK2230" i="1"/>
  <c r="AL2230" i="1"/>
  <c r="AM2230" i="1"/>
  <c r="AN2230" i="1"/>
  <c r="AO2230" i="1"/>
  <c r="AP2230" i="1" s="1"/>
  <c r="AQ2230" i="1"/>
  <c r="AD2231" i="1"/>
  <c r="AE2231" i="1"/>
  <c r="AF2231" i="1"/>
  <c r="AG2231" i="1"/>
  <c r="AH2231" i="1"/>
  <c r="AI2231" i="1"/>
  <c r="AJ2231" i="1"/>
  <c r="AK2231" i="1"/>
  <c r="AL2231" i="1"/>
  <c r="AM2231" i="1"/>
  <c r="AN2231" i="1"/>
  <c r="AO2231" i="1"/>
  <c r="AP2231" i="1" s="1"/>
  <c r="AQ2231" i="1"/>
  <c r="AD2232" i="1"/>
  <c r="AE2232" i="1"/>
  <c r="AF2232" i="1"/>
  <c r="AG2232" i="1"/>
  <c r="AH2232" i="1"/>
  <c r="AI2232" i="1"/>
  <c r="AJ2232" i="1"/>
  <c r="AK2232" i="1"/>
  <c r="AL2232" i="1"/>
  <c r="AM2232" i="1"/>
  <c r="AN2232" i="1"/>
  <c r="AO2232" i="1"/>
  <c r="AP2232" i="1" s="1"/>
  <c r="AQ2232" i="1"/>
  <c r="AD2233" i="1"/>
  <c r="AE2233" i="1"/>
  <c r="AF2233" i="1"/>
  <c r="AG2233" i="1"/>
  <c r="AH2233" i="1"/>
  <c r="AI2233" i="1"/>
  <c r="AJ2233" i="1"/>
  <c r="AK2233" i="1"/>
  <c r="AL2233" i="1"/>
  <c r="AM2233" i="1"/>
  <c r="AN2233" i="1"/>
  <c r="AO2233" i="1"/>
  <c r="AP2233" i="1" s="1"/>
  <c r="AQ2233" i="1"/>
  <c r="AD2234" i="1"/>
  <c r="AE2234" i="1"/>
  <c r="AF2234" i="1"/>
  <c r="AG2234" i="1"/>
  <c r="AH2234" i="1"/>
  <c r="AI2234" i="1"/>
  <c r="AJ2234" i="1"/>
  <c r="AK2234" i="1"/>
  <c r="AL2234" i="1"/>
  <c r="AM2234" i="1"/>
  <c r="AN2234" i="1"/>
  <c r="AO2234" i="1"/>
  <c r="AP2234" i="1" s="1"/>
  <c r="AQ2234" i="1"/>
  <c r="AD2235" i="1"/>
  <c r="AE2235" i="1"/>
  <c r="AF2235" i="1"/>
  <c r="AG2235" i="1"/>
  <c r="AH2235" i="1"/>
  <c r="AI2235" i="1"/>
  <c r="AJ2235" i="1"/>
  <c r="AK2235" i="1"/>
  <c r="AL2235" i="1"/>
  <c r="AM2235" i="1"/>
  <c r="AN2235" i="1"/>
  <c r="AO2235" i="1"/>
  <c r="AP2235" i="1" s="1"/>
  <c r="AQ2235" i="1"/>
  <c r="AD2236" i="1"/>
  <c r="AE2236" i="1"/>
  <c r="AF2236" i="1"/>
  <c r="AG2236" i="1"/>
  <c r="AH2236" i="1"/>
  <c r="AI2236" i="1"/>
  <c r="AJ2236" i="1"/>
  <c r="AK2236" i="1"/>
  <c r="AL2236" i="1"/>
  <c r="AM2236" i="1"/>
  <c r="AN2236" i="1"/>
  <c r="AO2236" i="1"/>
  <c r="AP2236" i="1" s="1"/>
  <c r="AQ2236" i="1"/>
  <c r="AD2237" i="1"/>
  <c r="AE2237" i="1"/>
  <c r="AF2237" i="1"/>
  <c r="AG2237" i="1"/>
  <c r="AH2237" i="1"/>
  <c r="AI2237" i="1"/>
  <c r="AJ2237" i="1"/>
  <c r="AK2237" i="1"/>
  <c r="AL2237" i="1"/>
  <c r="AM2237" i="1"/>
  <c r="AN2237" i="1"/>
  <c r="AO2237" i="1"/>
  <c r="AP2237" i="1" s="1"/>
  <c r="AQ2237" i="1"/>
  <c r="AD2238" i="1"/>
  <c r="AE2238" i="1"/>
  <c r="AF2238" i="1"/>
  <c r="AG2238" i="1"/>
  <c r="AH2238" i="1"/>
  <c r="AI2238" i="1"/>
  <c r="AJ2238" i="1"/>
  <c r="AK2238" i="1"/>
  <c r="AL2238" i="1"/>
  <c r="AM2238" i="1"/>
  <c r="AN2238" i="1"/>
  <c r="AO2238" i="1"/>
  <c r="AP2238" i="1" s="1"/>
  <c r="AQ2238" i="1"/>
  <c r="AD2239" i="1"/>
  <c r="AE2239" i="1"/>
  <c r="AF2239" i="1"/>
  <c r="AG2239" i="1"/>
  <c r="AH2239" i="1"/>
  <c r="AI2239" i="1"/>
  <c r="AJ2239" i="1"/>
  <c r="AK2239" i="1"/>
  <c r="AL2239" i="1"/>
  <c r="AM2239" i="1"/>
  <c r="AN2239" i="1"/>
  <c r="AO2239" i="1"/>
  <c r="AP2239" i="1" s="1"/>
  <c r="AQ2239" i="1"/>
  <c r="AD2240" i="1"/>
  <c r="AE2240" i="1"/>
  <c r="AF2240" i="1"/>
  <c r="AG2240" i="1"/>
  <c r="AH2240" i="1"/>
  <c r="AI2240" i="1"/>
  <c r="AJ2240" i="1"/>
  <c r="AK2240" i="1"/>
  <c r="AL2240" i="1"/>
  <c r="AM2240" i="1"/>
  <c r="AN2240" i="1"/>
  <c r="AO2240" i="1"/>
  <c r="AP2240" i="1" s="1"/>
  <c r="AQ2240" i="1"/>
  <c r="AD2241" i="1"/>
  <c r="AE2241" i="1"/>
  <c r="AF2241" i="1"/>
  <c r="AG2241" i="1"/>
  <c r="AH2241" i="1"/>
  <c r="AI2241" i="1"/>
  <c r="AJ2241" i="1"/>
  <c r="AK2241" i="1"/>
  <c r="AL2241" i="1"/>
  <c r="AM2241" i="1"/>
  <c r="AN2241" i="1"/>
  <c r="AO2241" i="1"/>
  <c r="AP2241" i="1" s="1"/>
  <c r="AQ2241" i="1"/>
  <c r="AD2242" i="1"/>
  <c r="AE2242" i="1"/>
  <c r="AF2242" i="1"/>
  <c r="AG2242" i="1"/>
  <c r="AH2242" i="1"/>
  <c r="AI2242" i="1"/>
  <c r="AJ2242" i="1"/>
  <c r="AK2242" i="1"/>
  <c r="AL2242" i="1"/>
  <c r="AM2242" i="1"/>
  <c r="AN2242" i="1"/>
  <c r="AO2242" i="1"/>
  <c r="AP2242" i="1" s="1"/>
  <c r="AQ2242" i="1"/>
  <c r="AD2243" i="1"/>
  <c r="AE2243" i="1"/>
  <c r="AF2243" i="1"/>
  <c r="AG2243" i="1"/>
  <c r="AH2243" i="1"/>
  <c r="AI2243" i="1"/>
  <c r="AJ2243" i="1"/>
  <c r="AK2243" i="1"/>
  <c r="AL2243" i="1"/>
  <c r="AM2243" i="1"/>
  <c r="AN2243" i="1"/>
  <c r="AO2243" i="1"/>
  <c r="AP2243" i="1" s="1"/>
  <c r="AQ2243" i="1"/>
  <c r="AD2244" i="1"/>
  <c r="AE2244" i="1"/>
  <c r="AF2244" i="1"/>
  <c r="AG2244" i="1"/>
  <c r="AH2244" i="1"/>
  <c r="AI2244" i="1"/>
  <c r="AJ2244" i="1"/>
  <c r="AK2244" i="1"/>
  <c r="AL2244" i="1"/>
  <c r="AM2244" i="1"/>
  <c r="AN2244" i="1"/>
  <c r="AO2244" i="1"/>
  <c r="AP2244" i="1" s="1"/>
  <c r="AQ2244" i="1"/>
  <c r="AD2245" i="1"/>
  <c r="AE2245" i="1"/>
  <c r="AF2245" i="1"/>
  <c r="AG2245" i="1"/>
  <c r="AH2245" i="1"/>
  <c r="AI2245" i="1"/>
  <c r="AJ2245" i="1"/>
  <c r="AK2245" i="1"/>
  <c r="AL2245" i="1"/>
  <c r="AM2245" i="1"/>
  <c r="AN2245" i="1"/>
  <c r="AO2245" i="1"/>
  <c r="AP2245" i="1" s="1"/>
  <c r="AQ2245" i="1"/>
  <c r="AD2246" i="1"/>
  <c r="AE2246" i="1"/>
  <c r="AF2246" i="1"/>
  <c r="AG2246" i="1"/>
  <c r="AH2246" i="1"/>
  <c r="AI2246" i="1"/>
  <c r="AJ2246" i="1"/>
  <c r="AK2246" i="1"/>
  <c r="AL2246" i="1"/>
  <c r="AM2246" i="1"/>
  <c r="AN2246" i="1"/>
  <c r="AO2246" i="1"/>
  <c r="AP2246" i="1" s="1"/>
  <c r="AQ2246" i="1"/>
  <c r="AD2247" i="1"/>
  <c r="AE2247" i="1"/>
  <c r="AF2247" i="1"/>
  <c r="AG2247" i="1"/>
  <c r="AH2247" i="1"/>
  <c r="AI2247" i="1"/>
  <c r="AJ2247" i="1"/>
  <c r="AK2247" i="1"/>
  <c r="AL2247" i="1"/>
  <c r="AM2247" i="1"/>
  <c r="AN2247" i="1"/>
  <c r="AO2247" i="1"/>
  <c r="AP2247" i="1" s="1"/>
  <c r="AQ2247" i="1"/>
  <c r="AD2248" i="1"/>
  <c r="AE2248" i="1"/>
  <c r="AF2248" i="1"/>
  <c r="AG2248" i="1"/>
  <c r="AH2248" i="1"/>
  <c r="AI2248" i="1"/>
  <c r="AJ2248" i="1"/>
  <c r="AK2248" i="1"/>
  <c r="AL2248" i="1"/>
  <c r="AM2248" i="1"/>
  <c r="AN2248" i="1"/>
  <c r="AO2248" i="1"/>
  <c r="AP2248" i="1" s="1"/>
  <c r="AQ2248" i="1"/>
  <c r="AD2249" i="1"/>
  <c r="AE2249" i="1"/>
  <c r="AF2249" i="1"/>
  <c r="AG2249" i="1"/>
  <c r="AH2249" i="1"/>
  <c r="AI2249" i="1"/>
  <c r="AJ2249" i="1"/>
  <c r="AK2249" i="1"/>
  <c r="AL2249" i="1"/>
  <c r="AM2249" i="1"/>
  <c r="AN2249" i="1"/>
  <c r="AO2249" i="1"/>
  <c r="AP2249" i="1" s="1"/>
  <c r="AQ2249" i="1"/>
  <c r="AD2250" i="1"/>
  <c r="AE2250" i="1"/>
  <c r="AF2250" i="1"/>
  <c r="AG2250" i="1"/>
  <c r="AH2250" i="1"/>
  <c r="AI2250" i="1"/>
  <c r="AJ2250" i="1"/>
  <c r="AK2250" i="1"/>
  <c r="AL2250" i="1"/>
  <c r="AM2250" i="1"/>
  <c r="AN2250" i="1"/>
  <c r="AO2250" i="1"/>
  <c r="AP2250" i="1" s="1"/>
  <c r="AQ2250" i="1"/>
  <c r="AD2251" i="1"/>
  <c r="AE2251" i="1"/>
  <c r="AF2251" i="1"/>
  <c r="AG2251" i="1"/>
  <c r="AH2251" i="1"/>
  <c r="AI2251" i="1"/>
  <c r="AJ2251" i="1"/>
  <c r="AK2251" i="1"/>
  <c r="AL2251" i="1"/>
  <c r="AM2251" i="1"/>
  <c r="AN2251" i="1"/>
  <c r="AO2251" i="1"/>
  <c r="AP2251" i="1" s="1"/>
  <c r="AQ2251" i="1"/>
  <c r="AD2252" i="1"/>
  <c r="AE2252" i="1"/>
  <c r="AF2252" i="1"/>
  <c r="AG2252" i="1"/>
  <c r="AH2252" i="1"/>
  <c r="AI2252" i="1"/>
  <c r="AJ2252" i="1"/>
  <c r="AK2252" i="1"/>
  <c r="AL2252" i="1"/>
  <c r="AM2252" i="1"/>
  <c r="AN2252" i="1"/>
  <c r="AO2252" i="1"/>
  <c r="AP2252" i="1" s="1"/>
  <c r="AQ2252" i="1"/>
  <c r="AD2253" i="1"/>
  <c r="AE2253" i="1"/>
  <c r="AF2253" i="1"/>
  <c r="AG2253" i="1"/>
  <c r="AH2253" i="1"/>
  <c r="AI2253" i="1"/>
  <c r="AJ2253" i="1"/>
  <c r="AK2253" i="1"/>
  <c r="AL2253" i="1"/>
  <c r="AM2253" i="1"/>
  <c r="AN2253" i="1"/>
  <c r="AO2253" i="1"/>
  <c r="AP2253" i="1" s="1"/>
  <c r="AQ2253" i="1"/>
  <c r="AD2254" i="1"/>
  <c r="AE2254" i="1"/>
  <c r="AF2254" i="1"/>
  <c r="AG2254" i="1"/>
  <c r="AH2254" i="1"/>
  <c r="AI2254" i="1"/>
  <c r="AJ2254" i="1"/>
  <c r="AK2254" i="1"/>
  <c r="AL2254" i="1"/>
  <c r="AM2254" i="1"/>
  <c r="AN2254" i="1"/>
  <c r="AO2254" i="1"/>
  <c r="AP2254" i="1" s="1"/>
  <c r="AQ2254" i="1"/>
  <c r="AD2255" i="1"/>
  <c r="AE2255" i="1"/>
  <c r="AF2255" i="1"/>
  <c r="AG2255" i="1"/>
  <c r="AH2255" i="1"/>
  <c r="AI2255" i="1"/>
  <c r="AJ2255" i="1"/>
  <c r="AK2255" i="1"/>
  <c r="AL2255" i="1"/>
  <c r="AM2255" i="1"/>
  <c r="AN2255" i="1"/>
  <c r="AO2255" i="1"/>
  <c r="AP2255" i="1" s="1"/>
  <c r="AQ2255" i="1"/>
  <c r="AD2256" i="1"/>
  <c r="AE2256" i="1"/>
  <c r="AF2256" i="1"/>
  <c r="AG2256" i="1"/>
  <c r="AH2256" i="1"/>
  <c r="AI2256" i="1"/>
  <c r="AJ2256" i="1"/>
  <c r="AK2256" i="1"/>
  <c r="AL2256" i="1"/>
  <c r="AM2256" i="1"/>
  <c r="AN2256" i="1"/>
  <c r="AO2256" i="1"/>
  <c r="AP2256" i="1" s="1"/>
  <c r="AQ2256" i="1"/>
  <c r="AD2257" i="1"/>
  <c r="AE2257" i="1"/>
  <c r="AF2257" i="1"/>
  <c r="AG2257" i="1"/>
  <c r="AH2257" i="1"/>
  <c r="AI2257" i="1"/>
  <c r="AJ2257" i="1"/>
  <c r="AK2257" i="1"/>
  <c r="AL2257" i="1"/>
  <c r="AM2257" i="1"/>
  <c r="AN2257" i="1"/>
  <c r="AO2257" i="1"/>
  <c r="AP2257" i="1" s="1"/>
  <c r="AQ2257" i="1"/>
  <c r="AD2258" i="1"/>
  <c r="AE2258" i="1"/>
  <c r="AF2258" i="1"/>
  <c r="AG2258" i="1"/>
  <c r="AH2258" i="1"/>
  <c r="AI2258" i="1"/>
  <c r="AJ2258" i="1"/>
  <c r="AK2258" i="1"/>
  <c r="AL2258" i="1"/>
  <c r="AM2258" i="1"/>
  <c r="AN2258" i="1"/>
  <c r="AO2258" i="1"/>
  <c r="AP2258" i="1" s="1"/>
  <c r="AQ2258" i="1"/>
  <c r="AD2259" i="1"/>
  <c r="AE2259" i="1"/>
  <c r="AF2259" i="1"/>
  <c r="AG2259" i="1"/>
  <c r="AH2259" i="1"/>
  <c r="AI2259" i="1"/>
  <c r="AJ2259" i="1"/>
  <c r="AK2259" i="1"/>
  <c r="AL2259" i="1"/>
  <c r="AM2259" i="1"/>
  <c r="AN2259" i="1"/>
  <c r="AO2259" i="1"/>
  <c r="AP2259" i="1" s="1"/>
  <c r="AQ2259" i="1"/>
  <c r="AD2260" i="1"/>
  <c r="AE2260" i="1"/>
  <c r="AF2260" i="1"/>
  <c r="AG2260" i="1"/>
  <c r="AH2260" i="1"/>
  <c r="AI2260" i="1"/>
  <c r="AJ2260" i="1"/>
  <c r="AK2260" i="1"/>
  <c r="AL2260" i="1"/>
  <c r="AM2260" i="1"/>
  <c r="AN2260" i="1"/>
  <c r="AO2260" i="1"/>
  <c r="AP2260" i="1" s="1"/>
  <c r="AQ2260" i="1"/>
  <c r="AD2261" i="1"/>
  <c r="AE2261" i="1"/>
  <c r="AF2261" i="1"/>
  <c r="AG2261" i="1"/>
  <c r="AH2261" i="1"/>
  <c r="AI2261" i="1"/>
  <c r="AJ2261" i="1"/>
  <c r="AK2261" i="1"/>
  <c r="AL2261" i="1"/>
  <c r="AM2261" i="1"/>
  <c r="AN2261" i="1"/>
  <c r="AO2261" i="1"/>
  <c r="AP2261" i="1" s="1"/>
  <c r="AQ2261" i="1"/>
  <c r="AD2262" i="1"/>
  <c r="AE2262" i="1"/>
  <c r="AF2262" i="1"/>
  <c r="AG2262" i="1"/>
  <c r="AH2262" i="1"/>
  <c r="AI2262" i="1"/>
  <c r="AJ2262" i="1"/>
  <c r="AK2262" i="1"/>
  <c r="AL2262" i="1"/>
  <c r="AM2262" i="1"/>
  <c r="AN2262" i="1"/>
  <c r="AO2262" i="1"/>
  <c r="AP2262" i="1" s="1"/>
  <c r="AQ2262" i="1"/>
  <c r="AD2263" i="1"/>
  <c r="AE2263" i="1"/>
  <c r="AF2263" i="1"/>
  <c r="AG2263" i="1"/>
  <c r="AH2263" i="1"/>
  <c r="AI2263" i="1"/>
  <c r="AJ2263" i="1"/>
  <c r="AK2263" i="1"/>
  <c r="AL2263" i="1"/>
  <c r="AM2263" i="1"/>
  <c r="AN2263" i="1"/>
  <c r="AO2263" i="1"/>
  <c r="AP2263" i="1" s="1"/>
  <c r="AQ2263" i="1"/>
  <c r="AD2264" i="1"/>
  <c r="AE2264" i="1"/>
  <c r="AF2264" i="1"/>
  <c r="AG2264" i="1"/>
  <c r="AH2264" i="1"/>
  <c r="AI2264" i="1"/>
  <c r="AJ2264" i="1"/>
  <c r="AK2264" i="1"/>
  <c r="AL2264" i="1"/>
  <c r="AM2264" i="1"/>
  <c r="AN2264" i="1"/>
  <c r="AO2264" i="1"/>
  <c r="AP2264" i="1" s="1"/>
  <c r="AQ2264" i="1"/>
  <c r="AD2265" i="1"/>
  <c r="AE2265" i="1"/>
  <c r="AF2265" i="1"/>
  <c r="AG2265" i="1"/>
  <c r="AH2265" i="1"/>
  <c r="AI2265" i="1"/>
  <c r="AJ2265" i="1"/>
  <c r="AK2265" i="1"/>
  <c r="AL2265" i="1"/>
  <c r="AM2265" i="1"/>
  <c r="AN2265" i="1"/>
  <c r="AO2265" i="1"/>
  <c r="AP2265" i="1" s="1"/>
  <c r="AQ2265" i="1"/>
  <c r="AD2266" i="1"/>
  <c r="AE2266" i="1"/>
  <c r="AF2266" i="1"/>
  <c r="AG2266" i="1"/>
  <c r="AH2266" i="1"/>
  <c r="AI2266" i="1"/>
  <c r="AJ2266" i="1"/>
  <c r="AK2266" i="1"/>
  <c r="AL2266" i="1"/>
  <c r="AM2266" i="1"/>
  <c r="AN2266" i="1"/>
  <c r="AO2266" i="1"/>
  <c r="AP2266" i="1" s="1"/>
  <c r="AQ2266" i="1"/>
  <c r="AD2267" i="1"/>
  <c r="AE2267" i="1"/>
  <c r="AF2267" i="1"/>
  <c r="AG2267" i="1"/>
  <c r="AH2267" i="1"/>
  <c r="AI2267" i="1"/>
  <c r="AJ2267" i="1"/>
  <c r="AK2267" i="1"/>
  <c r="AL2267" i="1"/>
  <c r="AM2267" i="1"/>
  <c r="AN2267" i="1"/>
  <c r="AO2267" i="1"/>
  <c r="AP2267" i="1" s="1"/>
  <c r="AQ2267" i="1"/>
  <c r="AD2268" i="1"/>
  <c r="AE2268" i="1"/>
  <c r="AF2268" i="1"/>
  <c r="AG2268" i="1"/>
  <c r="AH2268" i="1"/>
  <c r="AI2268" i="1"/>
  <c r="AJ2268" i="1"/>
  <c r="AK2268" i="1"/>
  <c r="AL2268" i="1"/>
  <c r="AM2268" i="1"/>
  <c r="AN2268" i="1"/>
  <c r="AO2268" i="1"/>
  <c r="AP2268" i="1" s="1"/>
  <c r="AQ2268" i="1"/>
  <c r="AD2269" i="1"/>
  <c r="AE2269" i="1"/>
  <c r="AF2269" i="1"/>
  <c r="AG2269" i="1"/>
  <c r="AH2269" i="1"/>
  <c r="AI2269" i="1"/>
  <c r="AJ2269" i="1"/>
  <c r="AK2269" i="1"/>
  <c r="AL2269" i="1"/>
  <c r="AM2269" i="1"/>
  <c r="AN2269" i="1"/>
  <c r="AO2269" i="1"/>
  <c r="AP2269" i="1" s="1"/>
  <c r="AQ2269" i="1"/>
  <c r="AD2270" i="1"/>
  <c r="AE2270" i="1"/>
  <c r="AF2270" i="1"/>
  <c r="AG2270" i="1"/>
  <c r="AH2270" i="1"/>
  <c r="AI2270" i="1"/>
  <c r="AJ2270" i="1"/>
  <c r="AK2270" i="1"/>
  <c r="AL2270" i="1"/>
  <c r="AM2270" i="1"/>
  <c r="AN2270" i="1"/>
  <c r="AO2270" i="1"/>
  <c r="AP2270" i="1" s="1"/>
  <c r="AQ2270" i="1"/>
  <c r="AD2271" i="1"/>
  <c r="AE2271" i="1"/>
  <c r="AF2271" i="1"/>
  <c r="AG2271" i="1"/>
  <c r="AH2271" i="1"/>
  <c r="AI2271" i="1"/>
  <c r="AJ2271" i="1"/>
  <c r="AK2271" i="1"/>
  <c r="AL2271" i="1"/>
  <c r="AM2271" i="1"/>
  <c r="AN2271" i="1"/>
  <c r="AO2271" i="1"/>
  <c r="AP2271" i="1" s="1"/>
  <c r="AQ2271" i="1"/>
  <c r="AD2272" i="1"/>
  <c r="AE2272" i="1"/>
  <c r="AF2272" i="1"/>
  <c r="AG2272" i="1"/>
  <c r="AH2272" i="1"/>
  <c r="AI2272" i="1"/>
  <c r="AJ2272" i="1"/>
  <c r="AK2272" i="1"/>
  <c r="AL2272" i="1"/>
  <c r="AM2272" i="1"/>
  <c r="AN2272" i="1"/>
  <c r="AO2272" i="1"/>
  <c r="AP2272" i="1" s="1"/>
  <c r="AQ2272" i="1"/>
  <c r="AD2273" i="1"/>
  <c r="AE2273" i="1"/>
  <c r="AF2273" i="1"/>
  <c r="AG2273" i="1"/>
  <c r="AH2273" i="1"/>
  <c r="AI2273" i="1"/>
  <c r="AJ2273" i="1"/>
  <c r="AK2273" i="1"/>
  <c r="AL2273" i="1"/>
  <c r="AM2273" i="1"/>
  <c r="AN2273" i="1"/>
  <c r="AO2273" i="1"/>
  <c r="AP2273" i="1" s="1"/>
  <c r="AQ2273" i="1"/>
  <c r="AD2274" i="1"/>
  <c r="AE2274" i="1"/>
  <c r="AF2274" i="1"/>
  <c r="AG2274" i="1"/>
  <c r="AH2274" i="1"/>
  <c r="AI2274" i="1"/>
  <c r="AJ2274" i="1"/>
  <c r="AK2274" i="1"/>
  <c r="AL2274" i="1"/>
  <c r="AM2274" i="1"/>
  <c r="AN2274" i="1"/>
  <c r="AO2274" i="1"/>
  <c r="AP2274" i="1" s="1"/>
  <c r="AQ2274" i="1"/>
  <c r="AD2275" i="1"/>
  <c r="AE2275" i="1"/>
  <c r="AF2275" i="1"/>
  <c r="AG2275" i="1"/>
  <c r="AH2275" i="1"/>
  <c r="AI2275" i="1"/>
  <c r="AJ2275" i="1"/>
  <c r="AK2275" i="1"/>
  <c r="AL2275" i="1"/>
  <c r="AM2275" i="1"/>
  <c r="AN2275" i="1"/>
  <c r="AO2275" i="1"/>
  <c r="AP2275" i="1" s="1"/>
  <c r="AQ2275" i="1"/>
  <c r="AD2276" i="1"/>
  <c r="AE2276" i="1"/>
  <c r="AF2276" i="1"/>
  <c r="AG2276" i="1"/>
  <c r="AH2276" i="1"/>
  <c r="AI2276" i="1"/>
  <c r="AJ2276" i="1"/>
  <c r="AK2276" i="1"/>
  <c r="AL2276" i="1"/>
  <c r="AM2276" i="1"/>
  <c r="AN2276" i="1"/>
  <c r="AO2276" i="1"/>
  <c r="AP2276" i="1" s="1"/>
  <c r="AQ2276" i="1"/>
  <c r="AD2277" i="1"/>
  <c r="AE2277" i="1"/>
  <c r="AF2277" i="1"/>
  <c r="AG2277" i="1"/>
  <c r="AH2277" i="1"/>
  <c r="AI2277" i="1"/>
  <c r="AJ2277" i="1"/>
  <c r="AK2277" i="1"/>
  <c r="AL2277" i="1"/>
  <c r="AM2277" i="1"/>
  <c r="AN2277" i="1"/>
  <c r="AO2277" i="1"/>
  <c r="AP2277" i="1" s="1"/>
  <c r="AQ2277" i="1"/>
  <c r="AD2278" i="1"/>
  <c r="AE2278" i="1"/>
  <c r="AF2278" i="1"/>
  <c r="AG2278" i="1"/>
  <c r="AH2278" i="1"/>
  <c r="AI2278" i="1"/>
  <c r="AJ2278" i="1"/>
  <c r="AK2278" i="1"/>
  <c r="AL2278" i="1"/>
  <c r="AM2278" i="1"/>
  <c r="AN2278" i="1"/>
  <c r="AO2278" i="1"/>
  <c r="AP2278" i="1" s="1"/>
  <c r="AQ2278" i="1"/>
  <c r="AD2279" i="1"/>
  <c r="AE2279" i="1"/>
  <c r="AF2279" i="1"/>
  <c r="AG2279" i="1"/>
  <c r="AH2279" i="1"/>
  <c r="AI2279" i="1"/>
  <c r="AJ2279" i="1"/>
  <c r="AK2279" i="1"/>
  <c r="AL2279" i="1"/>
  <c r="AM2279" i="1"/>
  <c r="AN2279" i="1"/>
  <c r="AO2279" i="1"/>
  <c r="AP2279" i="1" s="1"/>
  <c r="AQ2279" i="1"/>
  <c r="AD2280" i="1"/>
  <c r="AE2280" i="1"/>
  <c r="AF2280" i="1"/>
  <c r="AG2280" i="1"/>
  <c r="AH2280" i="1"/>
  <c r="AI2280" i="1"/>
  <c r="AJ2280" i="1"/>
  <c r="AK2280" i="1"/>
  <c r="AL2280" i="1"/>
  <c r="AM2280" i="1"/>
  <c r="AN2280" i="1"/>
  <c r="AO2280" i="1"/>
  <c r="AP2280" i="1" s="1"/>
  <c r="AQ2280" i="1"/>
  <c r="AD2281" i="1"/>
  <c r="AE2281" i="1"/>
  <c r="AF2281" i="1"/>
  <c r="AG2281" i="1"/>
  <c r="AH2281" i="1"/>
  <c r="AI2281" i="1"/>
  <c r="AJ2281" i="1"/>
  <c r="AK2281" i="1"/>
  <c r="AL2281" i="1"/>
  <c r="AM2281" i="1"/>
  <c r="AN2281" i="1"/>
  <c r="AO2281" i="1"/>
  <c r="AP2281" i="1" s="1"/>
  <c r="AQ2281" i="1"/>
  <c r="AD2282" i="1"/>
  <c r="AE2282" i="1"/>
  <c r="AF2282" i="1"/>
  <c r="AG2282" i="1"/>
  <c r="AH2282" i="1"/>
  <c r="AI2282" i="1"/>
  <c r="AJ2282" i="1"/>
  <c r="AK2282" i="1"/>
  <c r="AL2282" i="1"/>
  <c r="AM2282" i="1"/>
  <c r="AN2282" i="1"/>
  <c r="AO2282" i="1"/>
  <c r="AP2282" i="1" s="1"/>
  <c r="AQ2282" i="1"/>
  <c r="AD2283" i="1"/>
  <c r="AE2283" i="1"/>
  <c r="AF2283" i="1"/>
  <c r="AG2283" i="1"/>
  <c r="AH2283" i="1"/>
  <c r="AI2283" i="1"/>
  <c r="AJ2283" i="1"/>
  <c r="AK2283" i="1"/>
  <c r="AL2283" i="1"/>
  <c r="AM2283" i="1"/>
  <c r="AN2283" i="1"/>
  <c r="AO2283" i="1"/>
  <c r="AP2283" i="1" s="1"/>
  <c r="AQ2283" i="1"/>
  <c r="AD2284" i="1"/>
  <c r="AE2284" i="1"/>
  <c r="AF2284" i="1"/>
  <c r="AG2284" i="1"/>
  <c r="AH2284" i="1"/>
  <c r="AI2284" i="1"/>
  <c r="AJ2284" i="1"/>
  <c r="AK2284" i="1"/>
  <c r="AL2284" i="1"/>
  <c r="AM2284" i="1"/>
  <c r="AN2284" i="1"/>
  <c r="AO2284" i="1"/>
  <c r="AP2284" i="1" s="1"/>
  <c r="AQ2284" i="1"/>
  <c r="AD2285" i="1"/>
  <c r="AE2285" i="1"/>
  <c r="AF2285" i="1"/>
  <c r="AG2285" i="1"/>
  <c r="AH2285" i="1"/>
  <c r="AI2285" i="1"/>
  <c r="AJ2285" i="1"/>
  <c r="AK2285" i="1"/>
  <c r="AL2285" i="1"/>
  <c r="AM2285" i="1"/>
  <c r="AN2285" i="1"/>
  <c r="AO2285" i="1"/>
  <c r="AP2285" i="1" s="1"/>
  <c r="AQ2285" i="1"/>
  <c r="AD2286" i="1"/>
  <c r="AE2286" i="1"/>
  <c r="AF2286" i="1"/>
  <c r="AG2286" i="1"/>
  <c r="AH2286" i="1"/>
  <c r="AI2286" i="1"/>
  <c r="AJ2286" i="1"/>
  <c r="AK2286" i="1"/>
  <c r="AL2286" i="1"/>
  <c r="AM2286" i="1"/>
  <c r="AN2286" i="1"/>
  <c r="AO2286" i="1"/>
  <c r="AP2286" i="1" s="1"/>
  <c r="AQ2286" i="1"/>
  <c r="AD2287" i="1"/>
  <c r="AE2287" i="1"/>
  <c r="AF2287" i="1"/>
  <c r="AG2287" i="1"/>
  <c r="AH2287" i="1"/>
  <c r="AI2287" i="1"/>
  <c r="AJ2287" i="1"/>
  <c r="AK2287" i="1"/>
  <c r="AL2287" i="1"/>
  <c r="AM2287" i="1"/>
  <c r="AN2287" i="1"/>
  <c r="AO2287" i="1"/>
  <c r="AP2287" i="1" s="1"/>
  <c r="AQ2287" i="1"/>
  <c r="AD2288" i="1"/>
  <c r="AE2288" i="1"/>
  <c r="AF2288" i="1"/>
  <c r="AG2288" i="1"/>
  <c r="AH2288" i="1"/>
  <c r="AI2288" i="1"/>
  <c r="AJ2288" i="1"/>
  <c r="AK2288" i="1"/>
  <c r="AL2288" i="1"/>
  <c r="AM2288" i="1"/>
  <c r="AN2288" i="1"/>
  <c r="AO2288" i="1"/>
  <c r="AP2288" i="1" s="1"/>
  <c r="AQ2288" i="1"/>
  <c r="AD2289" i="1"/>
  <c r="AE2289" i="1"/>
  <c r="AF2289" i="1"/>
  <c r="AG2289" i="1"/>
  <c r="AH2289" i="1"/>
  <c r="AI2289" i="1"/>
  <c r="AJ2289" i="1"/>
  <c r="AK2289" i="1"/>
  <c r="AL2289" i="1"/>
  <c r="AM2289" i="1"/>
  <c r="AN2289" i="1"/>
  <c r="AO2289" i="1"/>
  <c r="AP2289" i="1" s="1"/>
  <c r="AQ2289" i="1"/>
  <c r="AD2290" i="1"/>
  <c r="AE2290" i="1"/>
  <c r="AF2290" i="1"/>
  <c r="AG2290" i="1"/>
  <c r="AH2290" i="1"/>
  <c r="AI2290" i="1"/>
  <c r="AJ2290" i="1"/>
  <c r="AK2290" i="1"/>
  <c r="AL2290" i="1"/>
  <c r="AM2290" i="1"/>
  <c r="AN2290" i="1"/>
  <c r="AO2290" i="1"/>
  <c r="AP2290" i="1" s="1"/>
  <c r="AQ2290" i="1"/>
  <c r="AD2291" i="1"/>
  <c r="AE2291" i="1"/>
  <c r="AF2291" i="1"/>
  <c r="AG2291" i="1"/>
  <c r="AH2291" i="1"/>
  <c r="AI2291" i="1"/>
  <c r="AJ2291" i="1"/>
  <c r="AK2291" i="1"/>
  <c r="AL2291" i="1"/>
  <c r="AM2291" i="1"/>
  <c r="AN2291" i="1"/>
  <c r="AO2291" i="1"/>
  <c r="AP2291" i="1" s="1"/>
  <c r="AQ2291" i="1"/>
  <c r="AD2292" i="1"/>
  <c r="AE2292" i="1"/>
  <c r="AF2292" i="1"/>
  <c r="AG2292" i="1"/>
  <c r="AH2292" i="1"/>
  <c r="AI2292" i="1"/>
  <c r="AJ2292" i="1"/>
  <c r="AK2292" i="1"/>
  <c r="AL2292" i="1"/>
  <c r="AM2292" i="1"/>
  <c r="AN2292" i="1"/>
  <c r="AO2292" i="1"/>
  <c r="AP2292" i="1" s="1"/>
  <c r="AQ2292" i="1"/>
  <c r="AD2293" i="1"/>
  <c r="AE2293" i="1"/>
  <c r="AF2293" i="1"/>
  <c r="AG2293" i="1"/>
  <c r="AH2293" i="1"/>
  <c r="AI2293" i="1"/>
  <c r="AJ2293" i="1"/>
  <c r="AK2293" i="1"/>
  <c r="AL2293" i="1"/>
  <c r="AM2293" i="1"/>
  <c r="AN2293" i="1"/>
  <c r="AO2293" i="1"/>
  <c r="AP2293" i="1" s="1"/>
  <c r="AQ2293" i="1"/>
  <c r="AD2294" i="1"/>
  <c r="AE2294" i="1"/>
  <c r="AF2294" i="1"/>
  <c r="AG2294" i="1"/>
  <c r="AH2294" i="1"/>
  <c r="AI2294" i="1"/>
  <c r="AJ2294" i="1"/>
  <c r="AK2294" i="1"/>
  <c r="AL2294" i="1"/>
  <c r="AM2294" i="1"/>
  <c r="AN2294" i="1"/>
  <c r="AO2294" i="1"/>
  <c r="AP2294" i="1" s="1"/>
  <c r="AQ2294" i="1"/>
  <c r="AD2295" i="1"/>
  <c r="AE2295" i="1"/>
  <c r="AF2295" i="1"/>
  <c r="AG2295" i="1"/>
  <c r="AH2295" i="1"/>
  <c r="AI2295" i="1"/>
  <c r="AJ2295" i="1"/>
  <c r="AK2295" i="1"/>
  <c r="AL2295" i="1"/>
  <c r="AM2295" i="1"/>
  <c r="AN2295" i="1"/>
  <c r="AO2295" i="1"/>
  <c r="AP2295" i="1" s="1"/>
  <c r="AQ2295" i="1"/>
  <c r="AD2296" i="1"/>
  <c r="AE2296" i="1"/>
  <c r="AF2296" i="1"/>
  <c r="AG2296" i="1"/>
  <c r="AH2296" i="1"/>
  <c r="AI2296" i="1"/>
  <c r="AJ2296" i="1"/>
  <c r="AK2296" i="1"/>
  <c r="AL2296" i="1"/>
  <c r="AM2296" i="1"/>
  <c r="AN2296" i="1"/>
  <c r="AO2296" i="1"/>
  <c r="AP2296" i="1" s="1"/>
  <c r="AQ2296" i="1"/>
  <c r="AD2297" i="1"/>
  <c r="AE2297" i="1"/>
  <c r="AF2297" i="1"/>
  <c r="AG2297" i="1"/>
  <c r="AH2297" i="1"/>
  <c r="AI2297" i="1"/>
  <c r="AJ2297" i="1"/>
  <c r="AK2297" i="1"/>
  <c r="AL2297" i="1"/>
  <c r="AM2297" i="1"/>
  <c r="AN2297" i="1"/>
  <c r="AO2297" i="1"/>
  <c r="AP2297" i="1" s="1"/>
  <c r="AQ2297" i="1"/>
  <c r="AD2298" i="1"/>
  <c r="AE2298" i="1"/>
  <c r="AF2298" i="1"/>
  <c r="AG2298" i="1"/>
  <c r="AH2298" i="1"/>
  <c r="AI2298" i="1"/>
  <c r="AJ2298" i="1"/>
  <c r="AK2298" i="1"/>
  <c r="AL2298" i="1"/>
  <c r="AM2298" i="1"/>
  <c r="AN2298" i="1"/>
  <c r="AO2298" i="1"/>
  <c r="AP2298" i="1" s="1"/>
  <c r="AQ2298" i="1"/>
  <c r="AD2299" i="1"/>
  <c r="AE2299" i="1"/>
  <c r="AF2299" i="1"/>
  <c r="AG2299" i="1"/>
  <c r="AH2299" i="1"/>
  <c r="AI2299" i="1"/>
  <c r="AJ2299" i="1"/>
  <c r="AK2299" i="1"/>
  <c r="AL2299" i="1"/>
  <c r="AM2299" i="1"/>
  <c r="AN2299" i="1"/>
  <c r="AO2299" i="1"/>
  <c r="AP2299" i="1" s="1"/>
  <c r="AQ2299" i="1"/>
  <c r="AD2300" i="1"/>
  <c r="AE2300" i="1"/>
  <c r="AF2300" i="1"/>
  <c r="AG2300" i="1"/>
  <c r="AH2300" i="1"/>
  <c r="AI2300" i="1"/>
  <c r="AJ2300" i="1"/>
  <c r="AK2300" i="1"/>
  <c r="AL2300" i="1"/>
  <c r="AM2300" i="1"/>
  <c r="AN2300" i="1"/>
  <c r="AO2300" i="1"/>
  <c r="AP2300" i="1" s="1"/>
  <c r="AQ2300" i="1"/>
  <c r="AD2301" i="1"/>
  <c r="AE2301" i="1"/>
  <c r="AF2301" i="1"/>
  <c r="AG2301" i="1"/>
  <c r="AH2301" i="1"/>
  <c r="AI2301" i="1"/>
  <c r="AJ2301" i="1"/>
  <c r="AK2301" i="1"/>
  <c r="AL2301" i="1"/>
  <c r="AM2301" i="1"/>
  <c r="AN2301" i="1"/>
  <c r="AO2301" i="1"/>
  <c r="AP2301" i="1" s="1"/>
  <c r="AQ2301" i="1"/>
  <c r="AD2302" i="1"/>
  <c r="AE2302" i="1"/>
  <c r="AF2302" i="1"/>
  <c r="AG2302" i="1"/>
  <c r="AH2302" i="1"/>
  <c r="AI2302" i="1"/>
  <c r="AJ2302" i="1"/>
  <c r="AK2302" i="1"/>
  <c r="AL2302" i="1"/>
  <c r="AM2302" i="1"/>
  <c r="AN2302" i="1"/>
  <c r="AO2302" i="1"/>
  <c r="AP2302" i="1" s="1"/>
  <c r="AQ2302" i="1"/>
  <c r="AD2303" i="1"/>
  <c r="AE2303" i="1"/>
  <c r="AF2303" i="1"/>
  <c r="AG2303" i="1"/>
  <c r="AH2303" i="1"/>
  <c r="AI2303" i="1"/>
  <c r="AJ2303" i="1"/>
  <c r="AK2303" i="1"/>
  <c r="AL2303" i="1"/>
  <c r="AM2303" i="1"/>
  <c r="AN2303" i="1"/>
  <c r="AO2303" i="1"/>
  <c r="AP2303" i="1" s="1"/>
  <c r="AQ2303" i="1"/>
  <c r="AD2304" i="1"/>
  <c r="AE2304" i="1"/>
  <c r="AF2304" i="1"/>
  <c r="AG2304" i="1"/>
  <c r="AH2304" i="1"/>
  <c r="AI2304" i="1"/>
  <c r="AJ2304" i="1"/>
  <c r="AK2304" i="1"/>
  <c r="AL2304" i="1"/>
  <c r="AM2304" i="1"/>
  <c r="AN2304" i="1"/>
  <c r="AO2304" i="1"/>
  <c r="AP2304" i="1" s="1"/>
  <c r="AQ2304" i="1"/>
  <c r="AD2305" i="1"/>
  <c r="AE2305" i="1"/>
  <c r="AF2305" i="1"/>
  <c r="AG2305" i="1"/>
  <c r="AH2305" i="1"/>
  <c r="AI2305" i="1"/>
  <c r="AJ2305" i="1"/>
  <c r="AK2305" i="1"/>
  <c r="AL2305" i="1"/>
  <c r="AM2305" i="1"/>
  <c r="AN2305" i="1"/>
  <c r="AO2305" i="1"/>
  <c r="AP2305" i="1" s="1"/>
  <c r="AQ2305" i="1"/>
  <c r="AD2306" i="1"/>
  <c r="AE2306" i="1"/>
  <c r="AF2306" i="1"/>
  <c r="AG2306" i="1"/>
  <c r="AH2306" i="1"/>
  <c r="AI2306" i="1"/>
  <c r="AJ2306" i="1"/>
  <c r="AK2306" i="1"/>
  <c r="AL2306" i="1"/>
  <c r="AM2306" i="1"/>
  <c r="AN2306" i="1"/>
  <c r="AO2306" i="1"/>
  <c r="AP2306" i="1" s="1"/>
  <c r="AQ2306" i="1"/>
  <c r="AD2307" i="1"/>
  <c r="AE2307" i="1"/>
  <c r="AF2307" i="1"/>
  <c r="AG2307" i="1"/>
  <c r="AH2307" i="1"/>
  <c r="AI2307" i="1"/>
  <c r="AJ2307" i="1"/>
  <c r="AK2307" i="1"/>
  <c r="AL2307" i="1"/>
  <c r="AM2307" i="1"/>
  <c r="AN2307" i="1"/>
  <c r="AO2307" i="1"/>
  <c r="AP2307" i="1" s="1"/>
  <c r="AQ2307" i="1"/>
  <c r="AD2308" i="1"/>
  <c r="AE2308" i="1"/>
  <c r="AF2308" i="1"/>
  <c r="AG2308" i="1"/>
  <c r="AH2308" i="1"/>
  <c r="AI2308" i="1"/>
  <c r="AJ2308" i="1"/>
  <c r="AK2308" i="1"/>
  <c r="AL2308" i="1"/>
  <c r="AM2308" i="1"/>
  <c r="AN2308" i="1"/>
  <c r="AO2308" i="1"/>
  <c r="AP2308" i="1" s="1"/>
  <c r="AQ2308" i="1"/>
  <c r="AD2309" i="1"/>
  <c r="AE2309" i="1"/>
  <c r="AF2309" i="1"/>
  <c r="AG2309" i="1"/>
  <c r="AH2309" i="1"/>
  <c r="AI2309" i="1"/>
  <c r="AJ2309" i="1"/>
  <c r="AK2309" i="1"/>
  <c r="AL2309" i="1"/>
  <c r="AM2309" i="1"/>
  <c r="AN2309" i="1"/>
  <c r="AO2309" i="1"/>
  <c r="AP2309" i="1" s="1"/>
  <c r="AQ2309" i="1"/>
  <c r="AD2310" i="1"/>
  <c r="AE2310" i="1"/>
  <c r="AF2310" i="1"/>
  <c r="AG2310" i="1"/>
  <c r="AH2310" i="1"/>
  <c r="AI2310" i="1"/>
  <c r="AJ2310" i="1"/>
  <c r="AK2310" i="1"/>
  <c r="AL2310" i="1"/>
  <c r="AM2310" i="1"/>
  <c r="AN2310" i="1"/>
  <c r="AO2310" i="1"/>
  <c r="AP2310" i="1" s="1"/>
  <c r="AQ2310" i="1"/>
  <c r="AD2311" i="1"/>
  <c r="AE2311" i="1"/>
  <c r="AF2311" i="1"/>
  <c r="AG2311" i="1"/>
  <c r="AH2311" i="1"/>
  <c r="AI2311" i="1"/>
  <c r="AJ2311" i="1"/>
  <c r="AK2311" i="1"/>
  <c r="AL2311" i="1"/>
  <c r="AM2311" i="1"/>
  <c r="AN2311" i="1"/>
  <c r="AO2311" i="1"/>
  <c r="AP2311" i="1" s="1"/>
  <c r="AQ2311" i="1"/>
  <c r="AD2312" i="1"/>
  <c r="AE2312" i="1"/>
  <c r="AF2312" i="1"/>
  <c r="AG2312" i="1"/>
  <c r="AH2312" i="1"/>
  <c r="AI2312" i="1"/>
  <c r="AJ2312" i="1"/>
  <c r="AK2312" i="1"/>
  <c r="AL2312" i="1"/>
  <c r="AM2312" i="1"/>
  <c r="AN2312" i="1"/>
  <c r="AO2312" i="1"/>
  <c r="AP2312" i="1" s="1"/>
  <c r="AQ2312" i="1"/>
  <c r="AD2313" i="1"/>
  <c r="AE2313" i="1"/>
  <c r="AF2313" i="1"/>
  <c r="AG2313" i="1"/>
  <c r="AH2313" i="1"/>
  <c r="AI2313" i="1"/>
  <c r="AJ2313" i="1"/>
  <c r="AK2313" i="1"/>
  <c r="AL2313" i="1"/>
  <c r="AM2313" i="1"/>
  <c r="AN2313" i="1"/>
  <c r="AO2313" i="1"/>
  <c r="AP2313" i="1" s="1"/>
  <c r="AQ2313" i="1"/>
  <c r="AD2314" i="1"/>
  <c r="AE2314" i="1"/>
  <c r="AF2314" i="1"/>
  <c r="AG2314" i="1"/>
  <c r="AH2314" i="1"/>
  <c r="AI2314" i="1"/>
  <c r="AJ2314" i="1"/>
  <c r="AK2314" i="1"/>
  <c r="AL2314" i="1"/>
  <c r="AM2314" i="1"/>
  <c r="AN2314" i="1"/>
  <c r="AO2314" i="1"/>
  <c r="AP2314" i="1" s="1"/>
  <c r="AQ2314" i="1"/>
  <c r="AD2315" i="1"/>
  <c r="AE2315" i="1"/>
  <c r="AF2315" i="1"/>
  <c r="AG2315" i="1"/>
  <c r="AH2315" i="1"/>
  <c r="AI2315" i="1"/>
  <c r="AJ2315" i="1"/>
  <c r="AK2315" i="1"/>
  <c r="AL2315" i="1"/>
  <c r="AM2315" i="1"/>
  <c r="AN2315" i="1"/>
  <c r="AO2315" i="1"/>
  <c r="AP2315" i="1" s="1"/>
  <c r="AQ2315" i="1"/>
  <c r="AD2316" i="1"/>
  <c r="AE2316" i="1"/>
  <c r="AF2316" i="1"/>
  <c r="AG2316" i="1"/>
  <c r="AH2316" i="1"/>
  <c r="AI2316" i="1"/>
  <c r="AJ2316" i="1"/>
  <c r="AK2316" i="1"/>
  <c r="AL2316" i="1"/>
  <c r="AM2316" i="1"/>
  <c r="AN2316" i="1"/>
  <c r="AO2316" i="1"/>
  <c r="AP2316" i="1" s="1"/>
  <c r="AQ2316" i="1"/>
  <c r="AD2317" i="1"/>
  <c r="AE2317" i="1"/>
  <c r="AF2317" i="1"/>
  <c r="AG2317" i="1"/>
  <c r="AH2317" i="1"/>
  <c r="AI2317" i="1"/>
  <c r="AJ2317" i="1"/>
  <c r="AK2317" i="1"/>
  <c r="AL2317" i="1"/>
  <c r="AM2317" i="1"/>
  <c r="AN2317" i="1"/>
  <c r="AO2317" i="1"/>
  <c r="AP2317" i="1" s="1"/>
  <c r="AQ2317" i="1"/>
  <c r="AD2318" i="1"/>
  <c r="AE2318" i="1"/>
  <c r="AF2318" i="1"/>
  <c r="AG2318" i="1"/>
  <c r="AH2318" i="1"/>
  <c r="AI2318" i="1"/>
  <c r="AJ2318" i="1"/>
  <c r="AK2318" i="1"/>
  <c r="AL2318" i="1"/>
  <c r="AM2318" i="1"/>
  <c r="AN2318" i="1"/>
  <c r="AO2318" i="1"/>
  <c r="AP2318" i="1" s="1"/>
  <c r="AQ2318" i="1"/>
  <c r="AD2319" i="1"/>
  <c r="AE2319" i="1"/>
  <c r="AF2319" i="1"/>
  <c r="AG2319" i="1"/>
  <c r="AH2319" i="1"/>
  <c r="AI2319" i="1"/>
  <c r="AJ2319" i="1"/>
  <c r="AK2319" i="1"/>
  <c r="AL2319" i="1"/>
  <c r="AM2319" i="1"/>
  <c r="AN2319" i="1"/>
  <c r="AO2319" i="1"/>
  <c r="AP2319" i="1" s="1"/>
  <c r="AQ2319" i="1"/>
  <c r="AD2320" i="1"/>
  <c r="AE2320" i="1"/>
  <c r="AF2320" i="1"/>
  <c r="AG2320" i="1"/>
  <c r="AH2320" i="1"/>
  <c r="AI2320" i="1"/>
  <c r="AJ2320" i="1"/>
  <c r="AK2320" i="1"/>
  <c r="AL2320" i="1"/>
  <c r="AM2320" i="1"/>
  <c r="AN2320" i="1"/>
  <c r="AO2320" i="1"/>
  <c r="AP2320" i="1" s="1"/>
  <c r="AQ2320" i="1"/>
  <c r="AD2321" i="1"/>
  <c r="AE2321" i="1"/>
  <c r="AF2321" i="1"/>
  <c r="AG2321" i="1"/>
  <c r="AH2321" i="1"/>
  <c r="AI2321" i="1"/>
  <c r="AJ2321" i="1"/>
  <c r="AK2321" i="1"/>
  <c r="AL2321" i="1"/>
  <c r="AM2321" i="1"/>
  <c r="AN2321" i="1"/>
  <c r="AO2321" i="1"/>
  <c r="AP2321" i="1" s="1"/>
  <c r="AQ2321" i="1"/>
  <c r="AD2322" i="1"/>
  <c r="AE2322" i="1"/>
  <c r="AF2322" i="1"/>
  <c r="AG2322" i="1"/>
  <c r="AH2322" i="1"/>
  <c r="AI2322" i="1"/>
  <c r="AJ2322" i="1"/>
  <c r="AK2322" i="1"/>
  <c r="AL2322" i="1"/>
  <c r="AM2322" i="1"/>
  <c r="AN2322" i="1"/>
  <c r="AO2322" i="1"/>
  <c r="AP2322" i="1" s="1"/>
  <c r="AQ2322" i="1"/>
  <c r="AD2323" i="1"/>
  <c r="AE2323" i="1"/>
  <c r="AF2323" i="1"/>
  <c r="AG2323" i="1"/>
  <c r="AH2323" i="1"/>
  <c r="AI2323" i="1"/>
  <c r="AJ2323" i="1"/>
  <c r="AK2323" i="1"/>
  <c r="AL2323" i="1"/>
  <c r="AM2323" i="1"/>
  <c r="AN2323" i="1"/>
  <c r="AO2323" i="1"/>
  <c r="AP2323" i="1" s="1"/>
  <c r="AQ2323" i="1"/>
  <c r="AD2324" i="1"/>
  <c r="AE2324" i="1"/>
  <c r="AF2324" i="1"/>
  <c r="AG2324" i="1"/>
  <c r="AH2324" i="1"/>
  <c r="AI2324" i="1"/>
  <c r="AJ2324" i="1"/>
  <c r="AK2324" i="1"/>
  <c r="AL2324" i="1"/>
  <c r="AM2324" i="1"/>
  <c r="AN2324" i="1"/>
  <c r="AO2324" i="1"/>
  <c r="AP2324" i="1" s="1"/>
  <c r="AQ2324" i="1"/>
  <c r="AD2325" i="1"/>
  <c r="AE2325" i="1"/>
  <c r="AF2325" i="1"/>
  <c r="AG2325" i="1"/>
  <c r="AH2325" i="1"/>
  <c r="AI2325" i="1"/>
  <c r="AJ2325" i="1"/>
  <c r="AK2325" i="1"/>
  <c r="AL2325" i="1"/>
  <c r="AM2325" i="1"/>
  <c r="AN2325" i="1"/>
  <c r="AO2325" i="1"/>
  <c r="AP2325" i="1" s="1"/>
  <c r="AQ2325" i="1"/>
  <c r="AD2326" i="1"/>
  <c r="AE2326" i="1"/>
  <c r="AF2326" i="1"/>
  <c r="AG2326" i="1"/>
  <c r="AH2326" i="1"/>
  <c r="AI2326" i="1"/>
  <c r="AJ2326" i="1"/>
  <c r="AK2326" i="1"/>
  <c r="AL2326" i="1"/>
  <c r="AM2326" i="1"/>
  <c r="AN2326" i="1"/>
  <c r="AO2326" i="1"/>
  <c r="AP2326" i="1" s="1"/>
  <c r="AQ2326" i="1"/>
  <c r="AD2327" i="1"/>
  <c r="AE2327" i="1"/>
  <c r="AF2327" i="1"/>
  <c r="AG2327" i="1"/>
  <c r="AH2327" i="1"/>
  <c r="AI2327" i="1"/>
  <c r="AJ2327" i="1"/>
  <c r="AK2327" i="1"/>
  <c r="AL2327" i="1"/>
  <c r="AM2327" i="1"/>
  <c r="AN2327" i="1"/>
  <c r="AO2327" i="1"/>
  <c r="AP2327" i="1" s="1"/>
  <c r="AQ2327" i="1"/>
  <c r="AD2328" i="1"/>
  <c r="AE2328" i="1"/>
  <c r="AF2328" i="1"/>
  <c r="AG2328" i="1"/>
  <c r="AH2328" i="1"/>
  <c r="AI2328" i="1"/>
  <c r="AJ2328" i="1"/>
  <c r="AK2328" i="1"/>
  <c r="AL2328" i="1"/>
  <c r="AM2328" i="1"/>
  <c r="AN2328" i="1"/>
  <c r="AO2328" i="1"/>
  <c r="AP2328" i="1" s="1"/>
  <c r="AQ2328" i="1"/>
  <c r="AD2329" i="1"/>
  <c r="AE2329" i="1"/>
  <c r="AF2329" i="1"/>
  <c r="AG2329" i="1"/>
  <c r="AH2329" i="1"/>
  <c r="AI2329" i="1"/>
  <c r="AJ2329" i="1"/>
  <c r="AK2329" i="1"/>
  <c r="AL2329" i="1"/>
  <c r="AM2329" i="1"/>
  <c r="AN2329" i="1"/>
  <c r="AO2329" i="1"/>
  <c r="AP2329" i="1" s="1"/>
  <c r="AQ2329" i="1"/>
  <c r="AD2330" i="1"/>
  <c r="AE2330" i="1"/>
  <c r="AF2330" i="1"/>
  <c r="AG2330" i="1"/>
  <c r="AH2330" i="1"/>
  <c r="AI2330" i="1"/>
  <c r="AJ2330" i="1"/>
  <c r="AK2330" i="1"/>
  <c r="AL2330" i="1"/>
  <c r="AM2330" i="1"/>
  <c r="AN2330" i="1"/>
  <c r="AO2330" i="1"/>
  <c r="AP2330" i="1" s="1"/>
  <c r="AQ2330" i="1"/>
  <c r="AD2331" i="1"/>
  <c r="AE2331" i="1"/>
  <c r="AF2331" i="1"/>
  <c r="AG2331" i="1"/>
  <c r="AH2331" i="1"/>
  <c r="AI2331" i="1"/>
  <c r="AJ2331" i="1"/>
  <c r="AK2331" i="1"/>
  <c r="AL2331" i="1"/>
  <c r="AM2331" i="1"/>
  <c r="AN2331" i="1"/>
  <c r="AO2331" i="1"/>
  <c r="AP2331" i="1" s="1"/>
  <c r="AQ2331" i="1"/>
  <c r="AD2332" i="1"/>
  <c r="AE2332" i="1"/>
  <c r="AF2332" i="1"/>
  <c r="AG2332" i="1"/>
  <c r="AH2332" i="1"/>
  <c r="AI2332" i="1"/>
  <c r="AJ2332" i="1"/>
  <c r="AK2332" i="1"/>
  <c r="AL2332" i="1"/>
  <c r="AM2332" i="1"/>
  <c r="AN2332" i="1"/>
  <c r="AO2332" i="1"/>
  <c r="AP2332" i="1" s="1"/>
  <c r="AQ2332" i="1"/>
  <c r="AD2333" i="1"/>
  <c r="AE2333" i="1"/>
  <c r="AF2333" i="1"/>
  <c r="AG2333" i="1"/>
  <c r="AH2333" i="1"/>
  <c r="AI2333" i="1"/>
  <c r="AJ2333" i="1"/>
  <c r="AK2333" i="1"/>
  <c r="AL2333" i="1"/>
  <c r="AM2333" i="1"/>
  <c r="AN2333" i="1"/>
  <c r="AO2333" i="1"/>
  <c r="AP2333" i="1" s="1"/>
  <c r="AQ2333" i="1"/>
  <c r="AD2334" i="1"/>
  <c r="AE2334" i="1"/>
  <c r="AF2334" i="1"/>
  <c r="AG2334" i="1"/>
  <c r="AH2334" i="1"/>
  <c r="AI2334" i="1"/>
  <c r="AJ2334" i="1"/>
  <c r="AK2334" i="1"/>
  <c r="AL2334" i="1"/>
  <c r="AM2334" i="1"/>
  <c r="AN2334" i="1"/>
  <c r="AO2334" i="1"/>
  <c r="AP2334" i="1" s="1"/>
  <c r="AQ2334" i="1"/>
  <c r="AD2335" i="1"/>
  <c r="AE2335" i="1"/>
  <c r="AF2335" i="1"/>
  <c r="AG2335" i="1"/>
  <c r="AH2335" i="1"/>
  <c r="AI2335" i="1"/>
  <c r="AJ2335" i="1"/>
  <c r="AK2335" i="1"/>
  <c r="AL2335" i="1"/>
  <c r="AM2335" i="1"/>
  <c r="AN2335" i="1"/>
  <c r="AO2335" i="1"/>
  <c r="AP2335" i="1" s="1"/>
  <c r="AQ2335" i="1"/>
  <c r="AD2336" i="1"/>
  <c r="AE2336" i="1"/>
  <c r="AF2336" i="1"/>
  <c r="AG2336" i="1"/>
  <c r="AH2336" i="1"/>
  <c r="AI2336" i="1"/>
  <c r="AJ2336" i="1"/>
  <c r="AK2336" i="1"/>
  <c r="AL2336" i="1"/>
  <c r="AM2336" i="1"/>
  <c r="AN2336" i="1"/>
  <c r="AO2336" i="1"/>
  <c r="AP2336" i="1" s="1"/>
  <c r="AQ2336" i="1"/>
  <c r="AD2337" i="1"/>
  <c r="AE2337" i="1"/>
  <c r="AF2337" i="1"/>
  <c r="AG2337" i="1"/>
  <c r="AH2337" i="1"/>
  <c r="AI2337" i="1"/>
  <c r="AJ2337" i="1"/>
  <c r="AK2337" i="1"/>
  <c r="AL2337" i="1"/>
  <c r="AM2337" i="1"/>
  <c r="AN2337" i="1"/>
  <c r="AO2337" i="1"/>
  <c r="AP2337" i="1" s="1"/>
  <c r="AQ2337" i="1"/>
  <c r="AD2338" i="1"/>
  <c r="AE2338" i="1"/>
  <c r="AF2338" i="1"/>
  <c r="AG2338" i="1"/>
  <c r="AH2338" i="1"/>
  <c r="AI2338" i="1"/>
  <c r="AJ2338" i="1"/>
  <c r="AK2338" i="1"/>
  <c r="AL2338" i="1"/>
  <c r="AM2338" i="1"/>
  <c r="AN2338" i="1"/>
  <c r="AO2338" i="1"/>
  <c r="AP2338" i="1" s="1"/>
  <c r="AQ2338" i="1"/>
  <c r="AD2339" i="1"/>
  <c r="AE2339" i="1"/>
  <c r="AF2339" i="1"/>
  <c r="AG2339" i="1"/>
  <c r="AH2339" i="1"/>
  <c r="AI2339" i="1"/>
  <c r="AJ2339" i="1"/>
  <c r="AK2339" i="1"/>
  <c r="AL2339" i="1"/>
  <c r="AM2339" i="1"/>
  <c r="AN2339" i="1"/>
  <c r="AO2339" i="1"/>
  <c r="AP2339" i="1" s="1"/>
  <c r="AQ2339" i="1"/>
  <c r="AD2340" i="1"/>
  <c r="AE2340" i="1"/>
  <c r="AF2340" i="1"/>
  <c r="AG2340" i="1"/>
  <c r="AH2340" i="1"/>
  <c r="AI2340" i="1"/>
  <c r="AJ2340" i="1"/>
  <c r="AK2340" i="1"/>
  <c r="AL2340" i="1"/>
  <c r="AM2340" i="1"/>
  <c r="AN2340" i="1"/>
  <c r="AO2340" i="1"/>
  <c r="AP2340" i="1" s="1"/>
  <c r="AQ2340" i="1"/>
  <c r="AD2341" i="1"/>
  <c r="AE2341" i="1"/>
  <c r="AF2341" i="1"/>
  <c r="AG2341" i="1"/>
  <c r="AH2341" i="1"/>
  <c r="AI2341" i="1"/>
  <c r="AJ2341" i="1"/>
  <c r="AK2341" i="1"/>
  <c r="AL2341" i="1"/>
  <c r="AM2341" i="1"/>
  <c r="AN2341" i="1"/>
  <c r="AO2341" i="1"/>
  <c r="AP2341" i="1" s="1"/>
  <c r="AQ2341" i="1"/>
  <c r="AD2342" i="1"/>
  <c r="AE2342" i="1"/>
  <c r="AF2342" i="1"/>
  <c r="AG2342" i="1"/>
  <c r="AH2342" i="1"/>
  <c r="AI2342" i="1"/>
  <c r="AJ2342" i="1"/>
  <c r="AK2342" i="1"/>
  <c r="AL2342" i="1"/>
  <c r="AM2342" i="1"/>
  <c r="AN2342" i="1"/>
  <c r="AO2342" i="1"/>
  <c r="AP2342" i="1" s="1"/>
  <c r="AQ2342" i="1"/>
  <c r="AD2343" i="1"/>
  <c r="AE2343" i="1"/>
  <c r="AF2343" i="1"/>
  <c r="AG2343" i="1"/>
  <c r="AH2343" i="1"/>
  <c r="AI2343" i="1"/>
  <c r="AJ2343" i="1"/>
  <c r="AK2343" i="1"/>
  <c r="AL2343" i="1"/>
  <c r="AM2343" i="1"/>
  <c r="AN2343" i="1"/>
  <c r="AO2343" i="1"/>
  <c r="AP2343" i="1" s="1"/>
  <c r="AQ2343" i="1"/>
  <c r="AD2344" i="1"/>
  <c r="AE2344" i="1"/>
  <c r="AF2344" i="1"/>
  <c r="AG2344" i="1"/>
  <c r="AH2344" i="1"/>
  <c r="AI2344" i="1"/>
  <c r="AJ2344" i="1"/>
  <c r="AK2344" i="1"/>
  <c r="AL2344" i="1"/>
  <c r="AM2344" i="1"/>
  <c r="AN2344" i="1"/>
  <c r="AO2344" i="1"/>
  <c r="AP2344" i="1" s="1"/>
  <c r="AQ2344" i="1"/>
  <c r="AD2345" i="1"/>
  <c r="AE2345" i="1"/>
  <c r="AF2345" i="1"/>
  <c r="AG2345" i="1"/>
  <c r="AH2345" i="1"/>
  <c r="AI2345" i="1"/>
  <c r="AJ2345" i="1"/>
  <c r="AK2345" i="1"/>
  <c r="AL2345" i="1"/>
  <c r="AM2345" i="1"/>
  <c r="AN2345" i="1"/>
  <c r="AO2345" i="1"/>
  <c r="AP2345" i="1" s="1"/>
  <c r="AQ2345" i="1"/>
  <c r="AD2346" i="1"/>
  <c r="AE2346" i="1"/>
  <c r="AF2346" i="1"/>
  <c r="AG2346" i="1"/>
  <c r="AH2346" i="1"/>
  <c r="AI2346" i="1"/>
  <c r="AJ2346" i="1"/>
  <c r="AK2346" i="1"/>
  <c r="AL2346" i="1"/>
  <c r="AM2346" i="1"/>
  <c r="AN2346" i="1"/>
  <c r="AO2346" i="1"/>
  <c r="AP2346" i="1" s="1"/>
  <c r="AQ2346" i="1"/>
  <c r="AD2347" i="1"/>
  <c r="AE2347" i="1"/>
  <c r="AF2347" i="1"/>
  <c r="AG2347" i="1"/>
  <c r="AH2347" i="1"/>
  <c r="AI2347" i="1"/>
  <c r="AJ2347" i="1"/>
  <c r="AK2347" i="1"/>
  <c r="AL2347" i="1"/>
  <c r="AM2347" i="1"/>
  <c r="AN2347" i="1"/>
  <c r="AO2347" i="1"/>
  <c r="AP2347" i="1" s="1"/>
  <c r="AQ2347" i="1"/>
  <c r="AD2348" i="1"/>
  <c r="AE2348" i="1"/>
  <c r="AF2348" i="1"/>
  <c r="AG2348" i="1"/>
  <c r="AH2348" i="1"/>
  <c r="AI2348" i="1"/>
  <c r="AJ2348" i="1"/>
  <c r="AK2348" i="1"/>
  <c r="AL2348" i="1"/>
  <c r="AM2348" i="1"/>
  <c r="AN2348" i="1"/>
  <c r="AO2348" i="1"/>
  <c r="AP2348" i="1" s="1"/>
  <c r="AQ2348" i="1"/>
  <c r="AD2349" i="1"/>
  <c r="AE2349" i="1"/>
  <c r="AF2349" i="1"/>
  <c r="AG2349" i="1"/>
  <c r="AH2349" i="1"/>
  <c r="AI2349" i="1"/>
  <c r="AJ2349" i="1"/>
  <c r="AK2349" i="1"/>
  <c r="AL2349" i="1"/>
  <c r="AM2349" i="1"/>
  <c r="AN2349" i="1"/>
  <c r="AO2349" i="1"/>
  <c r="AP2349" i="1" s="1"/>
  <c r="AQ2349" i="1"/>
  <c r="AD2350" i="1"/>
  <c r="AE2350" i="1"/>
  <c r="AF2350" i="1"/>
  <c r="AG2350" i="1"/>
  <c r="AH2350" i="1"/>
  <c r="AI2350" i="1"/>
  <c r="AJ2350" i="1"/>
  <c r="AK2350" i="1"/>
  <c r="AL2350" i="1"/>
  <c r="AM2350" i="1"/>
  <c r="AN2350" i="1"/>
  <c r="AO2350" i="1"/>
  <c r="AP2350" i="1" s="1"/>
  <c r="AQ2350" i="1"/>
  <c r="AD2351" i="1"/>
  <c r="AE2351" i="1"/>
  <c r="AF2351" i="1"/>
  <c r="AG2351" i="1"/>
  <c r="AH2351" i="1"/>
  <c r="AI2351" i="1"/>
  <c r="AJ2351" i="1"/>
  <c r="AK2351" i="1"/>
  <c r="AL2351" i="1"/>
  <c r="AM2351" i="1"/>
  <c r="AN2351" i="1"/>
  <c r="AO2351" i="1"/>
  <c r="AP2351" i="1" s="1"/>
  <c r="AQ2351" i="1"/>
  <c r="AD2352" i="1"/>
  <c r="AE2352" i="1"/>
  <c r="AF2352" i="1"/>
  <c r="AG2352" i="1"/>
  <c r="AH2352" i="1"/>
  <c r="AI2352" i="1"/>
  <c r="AJ2352" i="1"/>
  <c r="AK2352" i="1"/>
  <c r="AL2352" i="1"/>
  <c r="AM2352" i="1"/>
  <c r="AN2352" i="1"/>
  <c r="AO2352" i="1"/>
  <c r="AP2352" i="1" s="1"/>
  <c r="AQ2352" i="1"/>
  <c r="AD2353" i="1"/>
  <c r="AE2353" i="1"/>
  <c r="AF2353" i="1"/>
  <c r="AG2353" i="1"/>
  <c r="AH2353" i="1"/>
  <c r="AI2353" i="1"/>
  <c r="AJ2353" i="1"/>
  <c r="AK2353" i="1"/>
  <c r="AL2353" i="1"/>
  <c r="AM2353" i="1"/>
  <c r="AN2353" i="1"/>
  <c r="AO2353" i="1"/>
  <c r="AP2353" i="1" s="1"/>
  <c r="AQ2353" i="1"/>
  <c r="AD2354" i="1"/>
  <c r="AE2354" i="1"/>
  <c r="AF2354" i="1"/>
  <c r="AG2354" i="1"/>
  <c r="AH2354" i="1"/>
  <c r="AI2354" i="1"/>
  <c r="AJ2354" i="1"/>
  <c r="AK2354" i="1"/>
  <c r="AL2354" i="1"/>
  <c r="AM2354" i="1"/>
  <c r="AN2354" i="1"/>
  <c r="AO2354" i="1"/>
  <c r="AQ2354" i="1"/>
  <c r="AD2355" i="1"/>
  <c r="AE2355" i="1"/>
  <c r="AF2355" i="1"/>
  <c r="AG2355" i="1"/>
  <c r="AH2355" i="1"/>
  <c r="AI2355" i="1"/>
  <c r="AJ2355" i="1"/>
  <c r="AK2355" i="1"/>
  <c r="AL2355" i="1"/>
  <c r="AM2355" i="1"/>
  <c r="AN2355" i="1"/>
  <c r="AO2355" i="1"/>
  <c r="AP2355" i="1" s="1"/>
  <c r="AQ2355" i="1"/>
  <c r="AD2356" i="1"/>
  <c r="AE2356" i="1"/>
  <c r="AF2356" i="1"/>
  <c r="AG2356" i="1"/>
  <c r="AH2356" i="1"/>
  <c r="AI2356" i="1"/>
  <c r="AJ2356" i="1"/>
  <c r="AK2356" i="1"/>
  <c r="AL2356" i="1"/>
  <c r="AM2356" i="1"/>
  <c r="AN2356" i="1"/>
  <c r="AO2356" i="1"/>
  <c r="AP2356" i="1" s="1"/>
  <c r="AQ2356" i="1"/>
  <c r="AD2357" i="1"/>
  <c r="AE2357" i="1"/>
  <c r="AF2357" i="1"/>
  <c r="AG2357" i="1"/>
  <c r="AH2357" i="1"/>
  <c r="AI2357" i="1"/>
  <c r="AJ2357" i="1"/>
  <c r="AK2357" i="1"/>
  <c r="AL2357" i="1"/>
  <c r="AM2357" i="1"/>
  <c r="AN2357" i="1"/>
  <c r="AO2357" i="1"/>
  <c r="AQ2357" i="1"/>
  <c r="AD2358" i="1"/>
  <c r="AE2358" i="1"/>
  <c r="AF2358" i="1"/>
  <c r="AG2358" i="1"/>
  <c r="AH2358" i="1"/>
  <c r="AI2358" i="1"/>
  <c r="AJ2358" i="1"/>
  <c r="AK2358" i="1"/>
  <c r="AL2358" i="1"/>
  <c r="AM2358" i="1"/>
  <c r="AN2358" i="1"/>
  <c r="AO2358" i="1"/>
  <c r="AQ2358" i="1"/>
  <c r="AD2359" i="1"/>
  <c r="AE2359" i="1"/>
  <c r="AF2359" i="1"/>
  <c r="AG2359" i="1"/>
  <c r="AH2359" i="1"/>
  <c r="AI2359" i="1"/>
  <c r="AJ2359" i="1"/>
  <c r="AK2359" i="1"/>
  <c r="AL2359" i="1"/>
  <c r="AM2359" i="1"/>
  <c r="AN2359" i="1"/>
  <c r="AO2359" i="1"/>
  <c r="AP2359" i="1" s="1"/>
  <c r="AQ2359" i="1"/>
  <c r="AD2360" i="1"/>
  <c r="AE2360" i="1"/>
  <c r="AF2360" i="1"/>
  <c r="AG2360" i="1"/>
  <c r="AH2360" i="1"/>
  <c r="AI2360" i="1"/>
  <c r="AJ2360" i="1"/>
  <c r="AK2360" i="1"/>
  <c r="AL2360" i="1"/>
  <c r="AM2360" i="1"/>
  <c r="AN2360" i="1"/>
  <c r="AO2360" i="1"/>
  <c r="AP2360" i="1" s="1"/>
  <c r="AQ2360" i="1"/>
  <c r="AD2361" i="1"/>
  <c r="AE2361" i="1"/>
  <c r="AF2361" i="1"/>
  <c r="AG2361" i="1"/>
  <c r="AH2361" i="1"/>
  <c r="AI2361" i="1"/>
  <c r="AJ2361" i="1"/>
  <c r="AK2361" i="1"/>
  <c r="AL2361" i="1"/>
  <c r="AM2361" i="1"/>
  <c r="AN2361" i="1"/>
  <c r="AO2361" i="1"/>
  <c r="AQ2361" i="1"/>
  <c r="AD2362" i="1"/>
  <c r="AE2362" i="1"/>
  <c r="AF2362" i="1"/>
  <c r="AG2362" i="1"/>
  <c r="AH2362" i="1"/>
  <c r="AI2362" i="1"/>
  <c r="AJ2362" i="1"/>
  <c r="AK2362" i="1"/>
  <c r="AL2362" i="1"/>
  <c r="AM2362" i="1"/>
  <c r="AN2362" i="1"/>
  <c r="AO2362" i="1"/>
  <c r="AQ2362" i="1"/>
  <c r="AD2363" i="1"/>
  <c r="AE2363" i="1"/>
  <c r="AF2363" i="1"/>
  <c r="AG2363" i="1"/>
  <c r="AH2363" i="1"/>
  <c r="AI2363" i="1"/>
  <c r="AJ2363" i="1"/>
  <c r="AK2363" i="1"/>
  <c r="AL2363" i="1"/>
  <c r="AM2363" i="1"/>
  <c r="AN2363" i="1"/>
  <c r="AO2363" i="1"/>
  <c r="AP2363" i="1" s="1"/>
  <c r="AQ2363" i="1"/>
  <c r="AD2364" i="1"/>
  <c r="AE2364" i="1"/>
  <c r="AF2364" i="1"/>
  <c r="AG2364" i="1"/>
  <c r="AH2364" i="1"/>
  <c r="AI2364" i="1"/>
  <c r="AJ2364" i="1"/>
  <c r="AK2364" i="1"/>
  <c r="AL2364" i="1"/>
  <c r="AM2364" i="1"/>
  <c r="AN2364" i="1"/>
  <c r="AO2364" i="1"/>
  <c r="AP2364" i="1" s="1"/>
  <c r="AQ2364" i="1"/>
  <c r="AD2365" i="1"/>
  <c r="AE2365" i="1"/>
  <c r="AF2365" i="1"/>
  <c r="AG2365" i="1"/>
  <c r="AH2365" i="1"/>
  <c r="AI2365" i="1"/>
  <c r="AJ2365" i="1"/>
  <c r="AK2365" i="1"/>
  <c r="AL2365" i="1"/>
  <c r="AM2365" i="1"/>
  <c r="AN2365" i="1"/>
  <c r="AO2365" i="1"/>
  <c r="AQ2365" i="1"/>
  <c r="AD2366" i="1"/>
  <c r="AE2366" i="1"/>
  <c r="AF2366" i="1"/>
  <c r="AG2366" i="1"/>
  <c r="AH2366" i="1"/>
  <c r="AI2366" i="1"/>
  <c r="AJ2366" i="1"/>
  <c r="AK2366" i="1"/>
  <c r="AL2366" i="1"/>
  <c r="AM2366" i="1"/>
  <c r="AN2366" i="1"/>
  <c r="AO2366" i="1"/>
  <c r="AP2366" i="1" s="1"/>
  <c r="AQ2366" i="1"/>
  <c r="AD2367" i="1"/>
  <c r="AE2367" i="1"/>
  <c r="AF2367" i="1"/>
  <c r="AG2367" i="1"/>
  <c r="AH2367" i="1"/>
  <c r="AI2367" i="1"/>
  <c r="AJ2367" i="1"/>
  <c r="AK2367" i="1"/>
  <c r="AL2367" i="1"/>
  <c r="AM2367" i="1"/>
  <c r="AN2367" i="1"/>
  <c r="AO2367" i="1"/>
  <c r="AP2367" i="1" s="1"/>
  <c r="AQ2367" i="1"/>
  <c r="AD2368" i="1"/>
  <c r="AE2368" i="1"/>
  <c r="AF2368" i="1"/>
  <c r="AG2368" i="1"/>
  <c r="AH2368" i="1"/>
  <c r="AI2368" i="1"/>
  <c r="AJ2368" i="1"/>
  <c r="AK2368" i="1"/>
  <c r="AL2368" i="1"/>
  <c r="AM2368" i="1"/>
  <c r="AN2368" i="1"/>
  <c r="AO2368" i="1"/>
  <c r="AP2368" i="1" s="1"/>
  <c r="AQ2368" i="1"/>
  <c r="AD2369" i="1"/>
  <c r="AE2369" i="1"/>
  <c r="AF2369" i="1"/>
  <c r="AG2369" i="1"/>
  <c r="AH2369" i="1"/>
  <c r="AI2369" i="1"/>
  <c r="AJ2369" i="1"/>
  <c r="AK2369" i="1"/>
  <c r="AL2369" i="1"/>
  <c r="AM2369" i="1"/>
  <c r="AN2369" i="1"/>
  <c r="AO2369" i="1"/>
  <c r="AQ2369" i="1"/>
  <c r="AD2370" i="1"/>
  <c r="AE2370" i="1"/>
  <c r="AF2370" i="1"/>
  <c r="AG2370" i="1"/>
  <c r="AH2370" i="1"/>
  <c r="AI2370" i="1"/>
  <c r="AJ2370" i="1"/>
  <c r="AK2370" i="1"/>
  <c r="AL2370" i="1"/>
  <c r="AM2370" i="1"/>
  <c r="AN2370" i="1"/>
  <c r="AO2370" i="1"/>
  <c r="AQ2370" i="1"/>
  <c r="AD2371" i="1"/>
  <c r="AE2371" i="1"/>
  <c r="AF2371" i="1"/>
  <c r="AG2371" i="1"/>
  <c r="AH2371" i="1"/>
  <c r="AI2371" i="1"/>
  <c r="AJ2371" i="1"/>
  <c r="AK2371" i="1"/>
  <c r="AL2371" i="1"/>
  <c r="AM2371" i="1"/>
  <c r="AN2371" i="1"/>
  <c r="AO2371" i="1"/>
  <c r="AP2371" i="1" s="1"/>
  <c r="AQ2371" i="1"/>
  <c r="AD2372" i="1"/>
  <c r="AE2372" i="1"/>
  <c r="AF2372" i="1"/>
  <c r="AG2372" i="1"/>
  <c r="AH2372" i="1"/>
  <c r="AI2372" i="1"/>
  <c r="AJ2372" i="1"/>
  <c r="AK2372" i="1"/>
  <c r="AL2372" i="1"/>
  <c r="AM2372" i="1"/>
  <c r="AN2372" i="1"/>
  <c r="AO2372" i="1"/>
  <c r="AP2372" i="1" s="1"/>
  <c r="AQ2372" i="1"/>
  <c r="AD2373" i="1"/>
  <c r="AE2373" i="1"/>
  <c r="AF2373" i="1"/>
  <c r="AG2373" i="1"/>
  <c r="AH2373" i="1"/>
  <c r="AI2373" i="1"/>
  <c r="AJ2373" i="1"/>
  <c r="AK2373" i="1"/>
  <c r="AL2373" i="1"/>
  <c r="AM2373" i="1"/>
  <c r="AN2373" i="1"/>
  <c r="AO2373" i="1"/>
  <c r="AQ2373" i="1"/>
  <c r="AD2374" i="1"/>
  <c r="AE2374" i="1"/>
  <c r="AF2374" i="1"/>
  <c r="AG2374" i="1"/>
  <c r="AH2374" i="1"/>
  <c r="AI2374" i="1"/>
  <c r="AJ2374" i="1"/>
  <c r="AK2374" i="1"/>
  <c r="AL2374" i="1"/>
  <c r="AM2374" i="1"/>
  <c r="AN2374" i="1"/>
  <c r="AO2374" i="1"/>
  <c r="AQ2374" i="1"/>
  <c r="AD2375" i="1"/>
  <c r="AE2375" i="1"/>
  <c r="AF2375" i="1"/>
  <c r="AG2375" i="1"/>
  <c r="AH2375" i="1"/>
  <c r="AI2375" i="1"/>
  <c r="AJ2375" i="1"/>
  <c r="AK2375" i="1"/>
  <c r="AL2375" i="1"/>
  <c r="AM2375" i="1"/>
  <c r="AN2375" i="1"/>
  <c r="AO2375" i="1"/>
  <c r="AP2375" i="1" s="1"/>
  <c r="AQ2375" i="1"/>
  <c r="AD2376" i="1"/>
  <c r="AE2376" i="1"/>
  <c r="AF2376" i="1"/>
  <c r="AG2376" i="1"/>
  <c r="AH2376" i="1"/>
  <c r="AI2376" i="1"/>
  <c r="AJ2376" i="1"/>
  <c r="AK2376" i="1"/>
  <c r="AL2376" i="1"/>
  <c r="AM2376" i="1"/>
  <c r="AN2376" i="1"/>
  <c r="AO2376" i="1"/>
  <c r="AP2376" i="1" s="1"/>
  <c r="AQ2376" i="1"/>
  <c r="AD2377" i="1"/>
  <c r="AE2377" i="1"/>
  <c r="AF2377" i="1"/>
  <c r="AG2377" i="1"/>
  <c r="AH2377" i="1"/>
  <c r="AI2377" i="1"/>
  <c r="AJ2377" i="1"/>
  <c r="AK2377" i="1"/>
  <c r="AL2377" i="1"/>
  <c r="AM2377" i="1"/>
  <c r="AN2377" i="1"/>
  <c r="AO2377" i="1"/>
  <c r="AQ2377" i="1"/>
  <c r="AD2378" i="1"/>
  <c r="AE2378" i="1"/>
  <c r="AF2378" i="1"/>
  <c r="AG2378" i="1"/>
  <c r="AH2378" i="1"/>
  <c r="AI2378" i="1"/>
  <c r="AJ2378" i="1"/>
  <c r="AK2378" i="1"/>
  <c r="AL2378" i="1"/>
  <c r="AM2378" i="1"/>
  <c r="AN2378" i="1"/>
  <c r="AO2378" i="1"/>
  <c r="AQ2378" i="1"/>
  <c r="AD2379" i="1"/>
  <c r="AE2379" i="1"/>
  <c r="AF2379" i="1"/>
  <c r="AG2379" i="1"/>
  <c r="AH2379" i="1"/>
  <c r="AI2379" i="1"/>
  <c r="AJ2379" i="1"/>
  <c r="AK2379" i="1"/>
  <c r="AL2379" i="1"/>
  <c r="AM2379" i="1"/>
  <c r="AN2379" i="1"/>
  <c r="AO2379" i="1"/>
  <c r="AP2379" i="1" s="1"/>
  <c r="AQ2379" i="1"/>
  <c r="AD2380" i="1"/>
  <c r="AE2380" i="1"/>
  <c r="AF2380" i="1"/>
  <c r="AG2380" i="1"/>
  <c r="AH2380" i="1"/>
  <c r="AI2380" i="1"/>
  <c r="AJ2380" i="1"/>
  <c r="AK2380" i="1"/>
  <c r="AL2380" i="1"/>
  <c r="AM2380" i="1"/>
  <c r="AN2380" i="1"/>
  <c r="AO2380" i="1"/>
  <c r="AP2380" i="1" s="1"/>
  <c r="AQ2380" i="1"/>
  <c r="AD2381" i="1"/>
  <c r="AE2381" i="1"/>
  <c r="AF2381" i="1"/>
  <c r="AG2381" i="1"/>
  <c r="AH2381" i="1"/>
  <c r="AI2381" i="1"/>
  <c r="AJ2381" i="1"/>
  <c r="AK2381" i="1"/>
  <c r="AL2381" i="1"/>
  <c r="AM2381" i="1"/>
  <c r="AN2381" i="1"/>
  <c r="AO2381" i="1"/>
  <c r="AQ2381" i="1"/>
  <c r="AD2382" i="1"/>
  <c r="AE2382" i="1"/>
  <c r="AF2382" i="1"/>
  <c r="AG2382" i="1"/>
  <c r="AH2382" i="1"/>
  <c r="AI2382" i="1"/>
  <c r="AJ2382" i="1"/>
  <c r="AK2382" i="1"/>
  <c r="AL2382" i="1"/>
  <c r="AM2382" i="1"/>
  <c r="AN2382" i="1"/>
  <c r="AO2382" i="1"/>
  <c r="AQ2382" i="1"/>
  <c r="AD2383" i="1"/>
  <c r="AE2383" i="1"/>
  <c r="AF2383" i="1"/>
  <c r="AG2383" i="1"/>
  <c r="AH2383" i="1"/>
  <c r="AI2383" i="1"/>
  <c r="AJ2383" i="1"/>
  <c r="AK2383" i="1"/>
  <c r="AL2383" i="1"/>
  <c r="AM2383" i="1"/>
  <c r="AN2383" i="1"/>
  <c r="AO2383" i="1"/>
  <c r="AP2383" i="1" s="1"/>
  <c r="AQ2383" i="1"/>
  <c r="AD2384" i="1"/>
  <c r="AE2384" i="1"/>
  <c r="AF2384" i="1"/>
  <c r="AG2384" i="1"/>
  <c r="AH2384" i="1"/>
  <c r="AI2384" i="1"/>
  <c r="AJ2384" i="1"/>
  <c r="AK2384" i="1"/>
  <c r="AL2384" i="1"/>
  <c r="AM2384" i="1"/>
  <c r="AN2384" i="1"/>
  <c r="AO2384" i="1"/>
  <c r="AP2384" i="1" s="1"/>
  <c r="AQ2384" i="1"/>
  <c r="AD2385" i="1"/>
  <c r="AE2385" i="1"/>
  <c r="AF2385" i="1"/>
  <c r="AG2385" i="1"/>
  <c r="AH2385" i="1"/>
  <c r="AI2385" i="1"/>
  <c r="AJ2385" i="1"/>
  <c r="AK2385" i="1"/>
  <c r="AL2385" i="1"/>
  <c r="AM2385" i="1"/>
  <c r="AN2385" i="1"/>
  <c r="AO2385" i="1"/>
  <c r="AP2385" i="1" s="1"/>
  <c r="AQ2385" i="1"/>
  <c r="AD2386" i="1"/>
  <c r="AE2386" i="1"/>
  <c r="AF2386" i="1"/>
  <c r="AG2386" i="1"/>
  <c r="AH2386" i="1"/>
  <c r="AI2386" i="1"/>
  <c r="AJ2386" i="1"/>
  <c r="AK2386" i="1"/>
  <c r="AL2386" i="1"/>
  <c r="AM2386" i="1"/>
  <c r="AN2386" i="1"/>
  <c r="AO2386" i="1"/>
  <c r="AP2386" i="1" s="1"/>
  <c r="AQ2386" i="1"/>
  <c r="AD2387" i="1"/>
  <c r="AE2387" i="1"/>
  <c r="AF2387" i="1"/>
  <c r="AG2387" i="1"/>
  <c r="AH2387" i="1"/>
  <c r="AI2387" i="1"/>
  <c r="AJ2387" i="1"/>
  <c r="AK2387" i="1"/>
  <c r="AL2387" i="1"/>
  <c r="AM2387" i="1"/>
  <c r="AN2387" i="1"/>
  <c r="AO2387" i="1"/>
  <c r="AP2387" i="1" s="1"/>
  <c r="AQ2387" i="1"/>
  <c r="AD2388" i="1"/>
  <c r="AE2388" i="1"/>
  <c r="AF2388" i="1"/>
  <c r="AG2388" i="1"/>
  <c r="AH2388" i="1"/>
  <c r="AI2388" i="1"/>
  <c r="AJ2388" i="1"/>
  <c r="AK2388" i="1"/>
  <c r="AL2388" i="1"/>
  <c r="AM2388" i="1"/>
  <c r="AN2388" i="1"/>
  <c r="AO2388" i="1"/>
  <c r="AP2388" i="1" s="1"/>
  <c r="AQ2388" i="1"/>
  <c r="AD2389" i="1"/>
  <c r="AE2389" i="1"/>
  <c r="AF2389" i="1"/>
  <c r="AG2389" i="1"/>
  <c r="AH2389" i="1"/>
  <c r="AI2389" i="1"/>
  <c r="AJ2389" i="1"/>
  <c r="AK2389" i="1"/>
  <c r="AL2389" i="1"/>
  <c r="AM2389" i="1"/>
  <c r="AN2389" i="1"/>
  <c r="AO2389" i="1"/>
  <c r="AQ2389" i="1"/>
  <c r="AD2390" i="1"/>
  <c r="AE2390" i="1"/>
  <c r="AF2390" i="1"/>
  <c r="AG2390" i="1"/>
  <c r="AH2390" i="1"/>
  <c r="AI2390" i="1"/>
  <c r="AJ2390" i="1"/>
  <c r="AK2390" i="1"/>
  <c r="AL2390" i="1"/>
  <c r="AM2390" i="1"/>
  <c r="AN2390" i="1"/>
  <c r="AO2390" i="1"/>
  <c r="AQ2390" i="1"/>
  <c r="AD2391" i="1"/>
  <c r="AE2391" i="1"/>
  <c r="AF2391" i="1"/>
  <c r="AG2391" i="1"/>
  <c r="AH2391" i="1"/>
  <c r="AI2391" i="1"/>
  <c r="AJ2391" i="1"/>
  <c r="AK2391" i="1"/>
  <c r="AL2391" i="1"/>
  <c r="AM2391" i="1"/>
  <c r="AN2391" i="1"/>
  <c r="AO2391" i="1"/>
  <c r="AP2391" i="1" s="1"/>
  <c r="AQ2391" i="1"/>
  <c r="AD2392" i="1"/>
  <c r="AE2392" i="1"/>
  <c r="AF2392" i="1"/>
  <c r="AG2392" i="1"/>
  <c r="AH2392" i="1"/>
  <c r="AI2392" i="1"/>
  <c r="AJ2392" i="1"/>
  <c r="AK2392" i="1"/>
  <c r="AL2392" i="1"/>
  <c r="AM2392" i="1"/>
  <c r="AN2392" i="1"/>
  <c r="AO2392" i="1"/>
  <c r="AP2392" i="1" s="1"/>
  <c r="AQ2392" i="1"/>
  <c r="AD2393" i="1"/>
  <c r="AE2393" i="1"/>
  <c r="AF2393" i="1"/>
  <c r="AG2393" i="1"/>
  <c r="AH2393" i="1"/>
  <c r="AI2393" i="1"/>
  <c r="AJ2393" i="1"/>
  <c r="AK2393" i="1"/>
  <c r="AL2393" i="1"/>
  <c r="AM2393" i="1"/>
  <c r="AN2393" i="1"/>
  <c r="AO2393" i="1"/>
  <c r="AQ2393" i="1"/>
  <c r="AD2394" i="1"/>
  <c r="AE2394" i="1"/>
  <c r="AF2394" i="1"/>
  <c r="AG2394" i="1"/>
  <c r="AH2394" i="1"/>
  <c r="AI2394" i="1"/>
  <c r="AJ2394" i="1"/>
  <c r="AK2394" i="1"/>
  <c r="AL2394" i="1"/>
  <c r="AM2394" i="1"/>
  <c r="AN2394" i="1"/>
  <c r="AO2394" i="1"/>
  <c r="AQ2394" i="1"/>
  <c r="AD2395" i="1"/>
  <c r="AE2395" i="1"/>
  <c r="AF2395" i="1"/>
  <c r="AG2395" i="1"/>
  <c r="AH2395" i="1"/>
  <c r="AI2395" i="1"/>
  <c r="AJ2395" i="1"/>
  <c r="AK2395" i="1"/>
  <c r="AL2395" i="1"/>
  <c r="AM2395" i="1"/>
  <c r="AN2395" i="1"/>
  <c r="AO2395" i="1"/>
  <c r="AP2395" i="1" s="1"/>
  <c r="AQ2395" i="1"/>
  <c r="AD2396" i="1"/>
  <c r="AE2396" i="1"/>
  <c r="AF2396" i="1"/>
  <c r="AG2396" i="1"/>
  <c r="AH2396" i="1"/>
  <c r="AI2396" i="1"/>
  <c r="AJ2396" i="1"/>
  <c r="AK2396" i="1"/>
  <c r="AL2396" i="1"/>
  <c r="AM2396" i="1"/>
  <c r="AN2396" i="1"/>
  <c r="AO2396" i="1"/>
  <c r="AP2396" i="1" s="1"/>
  <c r="AQ2396" i="1"/>
  <c r="AD2397" i="1"/>
  <c r="AE2397" i="1"/>
  <c r="AF2397" i="1"/>
  <c r="AG2397" i="1"/>
  <c r="AH2397" i="1"/>
  <c r="AI2397" i="1"/>
  <c r="AJ2397" i="1"/>
  <c r="AK2397" i="1"/>
  <c r="AL2397" i="1"/>
  <c r="AM2397" i="1"/>
  <c r="AN2397" i="1"/>
  <c r="AO2397" i="1"/>
  <c r="AQ2397" i="1"/>
  <c r="AD2398" i="1"/>
  <c r="AE2398" i="1"/>
  <c r="AF2398" i="1"/>
  <c r="AG2398" i="1"/>
  <c r="AH2398" i="1"/>
  <c r="AI2398" i="1"/>
  <c r="AJ2398" i="1"/>
  <c r="AK2398" i="1"/>
  <c r="AL2398" i="1"/>
  <c r="AM2398" i="1"/>
  <c r="AN2398" i="1"/>
  <c r="AO2398" i="1"/>
  <c r="AQ2398" i="1"/>
  <c r="AD2399" i="1"/>
  <c r="AE2399" i="1"/>
  <c r="AF2399" i="1"/>
  <c r="AG2399" i="1"/>
  <c r="AH2399" i="1"/>
  <c r="AI2399" i="1"/>
  <c r="AJ2399" i="1"/>
  <c r="AK2399" i="1"/>
  <c r="AL2399" i="1"/>
  <c r="AM2399" i="1"/>
  <c r="AN2399" i="1"/>
  <c r="AO2399" i="1"/>
  <c r="AP2399" i="1" s="1"/>
  <c r="AQ2399" i="1"/>
  <c r="AD2400" i="1"/>
  <c r="AE2400" i="1"/>
  <c r="AF2400" i="1"/>
  <c r="AG2400" i="1"/>
  <c r="AH2400" i="1"/>
  <c r="AI2400" i="1"/>
  <c r="AJ2400" i="1"/>
  <c r="AK2400" i="1"/>
  <c r="AL2400" i="1"/>
  <c r="AM2400" i="1"/>
  <c r="AN2400" i="1"/>
  <c r="AO2400" i="1"/>
  <c r="AP2400" i="1" s="1"/>
  <c r="AQ2400" i="1"/>
  <c r="AD2401" i="1"/>
  <c r="AE2401" i="1"/>
  <c r="AF2401" i="1"/>
  <c r="AG2401" i="1"/>
  <c r="AH2401" i="1"/>
  <c r="AI2401" i="1"/>
  <c r="AJ2401" i="1"/>
  <c r="AK2401" i="1"/>
  <c r="AL2401" i="1"/>
  <c r="AM2401" i="1"/>
  <c r="AN2401" i="1"/>
  <c r="AO2401" i="1"/>
  <c r="AQ2401" i="1"/>
  <c r="AD2402" i="1"/>
  <c r="AE2402" i="1"/>
  <c r="AF2402" i="1"/>
  <c r="AG2402" i="1"/>
  <c r="AH2402" i="1"/>
  <c r="AI2402" i="1"/>
  <c r="AJ2402" i="1"/>
  <c r="AK2402" i="1"/>
  <c r="AL2402" i="1"/>
  <c r="AM2402" i="1"/>
  <c r="AN2402" i="1"/>
  <c r="AO2402" i="1"/>
  <c r="AQ2402" i="1"/>
  <c r="AD2403" i="1"/>
  <c r="AE2403" i="1"/>
  <c r="AF2403" i="1"/>
  <c r="AG2403" i="1"/>
  <c r="AH2403" i="1"/>
  <c r="AI2403" i="1"/>
  <c r="AJ2403" i="1"/>
  <c r="AK2403" i="1"/>
  <c r="AL2403" i="1"/>
  <c r="AM2403" i="1"/>
  <c r="AN2403" i="1"/>
  <c r="AO2403" i="1"/>
  <c r="AP2403" i="1" s="1"/>
  <c r="AQ2403" i="1"/>
  <c r="AD2404" i="1"/>
  <c r="AE2404" i="1"/>
  <c r="AF2404" i="1"/>
  <c r="AG2404" i="1"/>
  <c r="AH2404" i="1"/>
  <c r="AI2404" i="1"/>
  <c r="AJ2404" i="1"/>
  <c r="AK2404" i="1"/>
  <c r="AL2404" i="1"/>
  <c r="AM2404" i="1"/>
  <c r="AN2404" i="1"/>
  <c r="AO2404" i="1"/>
  <c r="AP2404" i="1" s="1"/>
  <c r="AQ2404" i="1"/>
  <c r="AD2405" i="1"/>
  <c r="AE2405" i="1"/>
  <c r="AF2405" i="1"/>
  <c r="AG2405" i="1"/>
  <c r="AH2405" i="1"/>
  <c r="AI2405" i="1"/>
  <c r="AJ2405" i="1"/>
  <c r="AK2405" i="1"/>
  <c r="AL2405" i="1"/>
  <c r="AM2405" i="1"/>
  <c r="AN2405" i="1"/>
  <c r="AO2405" i="1"/>
  <c r="AP2405" i="1" s="1"/>
  <c r="AQ2405" i="1"/>
  <c r="AD2406" i="1"/>
  <c r="AE2406" i="1"/>
  <c r="AF2406" i="1"/>
  <c r="AG2406" i="1"/>
  <c r="AH2406" i="1"/>
  <c r="AI2406" i="1"/>
  <c r="AJ2406" i="1"/>
  <c r="AK2406" i="1"/>
  <c r="AL2406" i="1"/>
  <c r="AM2406" i="1"/>
  <c r="AN2406" i="1"/>
  <c r="AO2406" i="1"/>
  <c r="AQ2406" i="1"/>
  <c r="AD2407" i="1"/>
  <c r="AE2407" i="1"/>
  <c r="AF2407" i="1"/>
  <c r="AG2407" i="1"/>
  <c r="AH2407" i="1"/>
  <c r="AI2407" i="1"/>
  <c r="AJ2407" i="1"/>
  <c r="AK2407" i="1"/>
  <c r="AL2407" i="1"/>
  <c r="AM2407" i="1"/>
  <c r="AN2407" i="1"/>
  <c r="AO2407" i="1"/>
  <c r="AP2407" i="1" s="1"/>
  <c r="AQ2407" i="1"/>
  <c r="AD2408" i="1"/>
  <c r="AE2408" i="1"/>
  <c r="AF2408" i="1"/>
  <c r="AG2408" i="1"/>
  <c r="AH2408" i="1"/>
  <c r="AI2408" i="1"/>
  <c r="AJ2408" i="1"/>
  <c r="AK2408" i="1"/>
  <c r="AL2408" i="1"/>
  <c r="AM2408" i="1"/>
  <c r="AN2408" i="1"/>
  <c r="AO2408" i="1"/>
  <c r="AP2408" i="1" s="1"/>
  <c r="AQ2408" i="1"/>
  <c r="AD2409" i="1"/>
  <c r="AE2409" i="1"/>
  <c r="AF2409" i="1"/>
  <c r="AG2409" i="1"/>
  <c r="AH2409" i="1"/>
  <c r="AI2409" i="1"/>
  <c r="AJ2409" i="1"/>
  <c r="AK2409" i="1"/>
  <c r="AL2409" i="1"/>
  <c r="AM2409" i="1"/>
  <c r="AN2409" i="1"/>
  <c r="AO2409" i="1"/>
  <c r="AQ2409" i="1"/>
  <c r="AD2410" i="1"/>
  <c r="AE2410" i="1"/>
  <c r="AF2410" i="1"/>
  <c r="AG2410" i="1"/>
  <c r="AH2410" i="1"/>
  <c r="AI2410" i="1"/>
  <c r="AJ2410" i="1"/>
  <c r="AK2410" i="1"/>
  <c r="AL2410" i="1"/>
  <c r="AM2410" i="1"/>
  <c r="AN2410" i="1"/>
  <c r="AO2410" i="1"/>
  <c r="AP2410" i="1" s="1"/>
  <c r="AQ2410" i="1"/>
  <c r="AD2411" i="1"/>
  <c r="AE2411" i="1"/>
  <c r="AF2411" i="1"/>
  <c r="AG2411" i="1"/>
  <c r="AH2411" i="1"/>
  <c r="AI2411" i="1"/>
  <c r="AJ2411" i="1"/>
  <c r="AK2411" i="1"/>
  <c r="AL2411" i="1"/>
  <c r="AM2411" i="1"/>
  <c r="AN2411" i="1"/>
  <c r="AO2411" i="1"/>
  <c r="AP2411" i="1" s="1"/>
  <c r="AQ2411" i="1"/>
  <c r="AD2412" i="1"/>
  <c r="AE2412" i="1"/>
  <c r="AF2412" i="1"/>
  <c r="AG2412" i="1"/>
  <c r="AH2412" i="1"/>
  <c r="AI2412" i="1"/>
  <c r="AJ2412" i="1"/>
  <c r="AK2412" i="1"/>
  <c r="AL2412" i="1"/>
  <c r="AM2412" i="1"/>
  <c r="AN2412" i="1"/>
  <c r="AO2412" i="1"/>
  <c r="AP2412" i="1" s="1"/>
  <c r="AQ2412" i="1"/>
  <c r="AD2413" i="1"/>
  <c r="AE2413" i="1"/>
  <c r="AF2413" i="1"/>
  <c r="AG2413" i="1"/>
  <c r="AH2413" i="1"/>
  <c r="AI2413" i="1"/>
  <c r="AJ2413" i="1"/>
  <c r="AK2413" i="1"/>
  <c r="AL2413" i="1"/>
  <c r="AM2413" i="1"/>
  <c r="AN2413" i="1"/>
  <c r="AO2413" i="1"/>
  <c r="AP2413" i="1" s="1"/>
  <c r="AQ2413" i="1"/>
  <c r="AD2414" i="1"/>
  <c r="AE2414" i="1"/>
  <c r="AF2414" i="1"/>
  <c r="AG2414" i="1"/>
  <c r="AH2414" i="1"/>
  <c r="AI2414" i="1"/>
  <c r="AJ2414" i="1"/>
  <c r="AK2414" i="1"/>
  <c r="AL2414" i="1"/>
  <c r="AM2414" i="1"/>
  <c r="AN2414" i="1"/>
  <c r="AO2414" i="1"/>
  <c r="AP2414" i="1" s="1"/>
  <c r="AQ2414" i="1"/>
  <c r="AD2415" i="1"/>
  <c r="AE2415" i="1"/>
  <c r="AF2415" i="1"/>
  <c r="AG2415" i="1"/>
  <c r="AH2415" i="1"/>
  <c r="AI2415" i="1"/>
  <c r="AJ2415" i="1"/>
  <c r="AK2415" i="1"/>
  <c r="AL2415" i="1"/>
  <c r="AM2415" i="1"/>
  <c r="AN2415" i="1"/>
  <c r="AO2415" i="1"/>
  <c r="AP2415" i="1" s="1"/>
  <c r="AQ2415" i="1"/>
  <c r="AD2416" i="1"/>
  <c r="AE2416" i="1"/>
  <c r="AF2416" i="1"/>
  <c r="AG2416" i="1"/>
  <c r="AH2416" i="1"/>
  <c r="AI2416" i="1"/>
  <c r="AJ2416" i="1"/>
  <c r="AK2416" i="1"/>
  <c r="AL2416" i="1"/>
  <c r="AM2416" i="1"/>
  <c r="AN2416" i="1"/>
  <c r="AO2416" i="1"/>
  <c r="AP2416" i="1" s="1"/>
  <c r="AQ2416" i="1"/>
  <c r="AD2417" i="1"/>
  <c r="AE2417" i="1"/>
  <c r="AF2417" i="1"/>
  <c r="AG2417" i="1"/>
  <c r="AH2417" i="1"/>
  <c r="AI2417" i="1"/>
  <c r="AJ2417" i="1"/>
  <c r="AK2417" i="1"/>
  <c r="AL2417" i="1"/>
  <c r="AM2417" i="1"/>
  <c r="AN2417" i="1"/>
  <c r="AO2417" i="1"/>
  <c r="AP2417" i="1" s="1"/>
  <c r="AQ2417" i="1"/>
  <c r="AD2418" i="1"/>
  <c r="AE2418" i="1"/>
  <c r="AF2418" i="1"/>
  <c r="AG2418" i="1"/>
  <c r="AH2418" i="1"/>
  <c r="AI2418" i="1"/>
  <c r="AJ2418" i="1"/>
  <c r="AK2418" i="1"/>
  <c r="AL2418" i="1"/>
  <c r="AM2418" i="1"/>
  <c r="AN2418" i="1"/>
  <c r="AO2418" i="1"/>
  <c r="AP2418" i="1" s="1"/>
  <c r="AQ2418" i="1"/>
  <c r="AD2419" i="1"/>
  <c r="AE2419" i="1"/>
  <c r="AF2419" i="1"/>
  <c r="AG2419" i="1"/>
  <c r="AH2419" i="1"/>
  <c r="AI2419" i="1"/>
  <c r="AJ2419" i="1"/>
  <c r="AK2419" i="1"/>
  <c r="AL2419" i="1"/>
  <c r="AM2419" i="1"/>
  <c r="AN2419" i="1"/>
  <c r="AO2419" i="1"/>
  <c r="AP2419" i="1" s="1"/>
  <c r="AQ2419" i="1"/>
  <c r="AD2420" i="1"/>
  <c r="AE2420" i="1"/>
  <c r="AF2420" i="1"/>
  <c r="AG2420" i="1"/>
  <c r="AH2420" i="1"/>
  <c r="AI2420" i="1"/>
  <c r="AJ2420" i="1"/>
  <c r="AK2420" i="1"/>
  <c r="AL2420" i="1"/>
  <c r="AM2420" i="1"/>
  <c r="AN2420" i="1"/>
  <c r="AO2420" i="1"/>
  <c r="AP2420" i="1" s="1"/>
  <c r="AQ2420" i="1"/>
  <c r="AD2421" i="1"/>
  <c r="AE2421" i="1"/>
  <c r="AF2421" i="1"/>
  <c r="AG2421" i="1"/>
  <c r="AH2421" i="1"/>
  <c r="AI2421" i="1"/>
  <c r="AJ2421" i="1"/>
  <c r="AK2421" i="1"/>
  <c r="AL2421" i="1"/>
  <c r="AM2421" i="1"/>
  <c r="AN2421" i="1"/>
  <c r="AO2421" i="1"/>
  <c r="AQ2421" i="1"/>
  <c r="AD2422" i="1"/>
  <c r="AE2422" i="1"/>
  <c r="AF2422" i="1"/>
  <c r="AG2422" i="1"/>
  <c r="AH2422" i="1"/>
  <c r="AI2422" i="1"/>
  <c r="AJ2422" i="1"/>
  <c r="AK2422" i="1"/>
  <c r="AL2422" i="1"/>
  <c r="AM2422" i="1"/>
  <c r="AN2422" i="1"/>
  <c r="AO2422" i="1"/>
  <c r="AP2422" i="1" s="1"/>
  <c r="AQ2422" i="1"/>
  <c r="AD2423" i="1"/>
  <c r="AE2423" i="1"/>
  <c r="AF2423" i="1"/>
  <c r="AG2423" i="1"/>
  <c r="AH2423" i="1"/>
  <c r="AI2423" i="1"/>
  <c r="AJ2423" i="1"/>
  <c r="AK2423" i="1"/>
  <c r="AL2423" i="1"/>
  <c r="AM2423" i="1"/>
  <c r="AN2423" i="1"/>
  <c r="AO2423" i="1"/>
  <c r="AP2423" i="1" s="1"/>
  <c r="AQ2423" i="1"/>
  <c r="AD2424" i="1"/>
  <c r="AE2424" i="1"/>
  <c r="AF2424" i="1"/>
  <c r="AG2424" i="1"/>
  <c r="AH2424" i="1"/>
  <c r="AI2424" i="1"/>
  <c r="AJ2424" i="1"/>
  <c r="AK2424" i="1"/>
  <c r="AL2424" i="1"/>
  <c r="AM2424" i="1"/>
  <c r="AN2424" i="1"/>
  <c r="AO2424" i="1"/>
  <c r="AP2424" i="1" s="1"/>
  <c r="AQ2424" i="1"/>
  <c r="AD2425" i="1"/>
  <c r="AE2425" i="1"/>
  <c r="AF2425" i="1"/>
  <c r="AG2425" i="1"/>
  <c r="AH2425" i="1"/>
  <c r="AI2425" i="1"/>
  <c r="AJ2425" i="1"/>
  <c r="AK2425" i="1"/>
  <c r="AL2425" i="1"/>
  <c r="AM2425" i="1"/>
  <c r="AN2425" i="1"/>
  <c r="AO2425" i="1"/>
  <c r="AQ2425" i="1"/>
  <c r="AD2426" i="1"/>
  <c r="AE2426" i="1"/>
  <c r="AF2426" i="1"/>
  <c r="AG2426" i="1"/>
  <c r="AH2426" i="1"/>
  <c r="AI2426" i="1"/>
  <c r="AJ2426" i="1"/>
  <c r="AK2426" i="1"/>
  <c r="AL2426" i="1"/>
  <c r="AM2426" i="1"/>
  <c r="AN2426" i="1"/>
  <c r="AO2426" i="1"/>
  <c r="AQ2426" i="1"/>
  <c r="AD2427" i="1"/>
  <c r="AE2427" i="1"/>
  <c r="AF2427" i="1"/>
  <c r="AG2427" i="1"/>
  <c r="AH2427" i="1"/>
  <c r="AI2427" i="1"/>
  <c r="AJ2427" i="1"/>
  <c r="AK2427" i="1"/>
  <c r="AL2427" i="1"/>
  <c r="AM2427" i="1"/>
  <c r="AN2427" i="1"/>
  <c r="AO2427" i="1"/>
  <c r="AP2427" i="1" s="1"/>
  <c r="AQ2427" i="1"/>
  <c r="AD2428" i="1"/>
  <c r="AE2428" i="1"/>
  <c r="AF2428" i="1"/>
  <c r="AG2428" i="1"/>
  <c r="AH2428" i="1"/>
  <c r="AI2428" i="1"/>
  <c r="AJ2428" i="1"/>
  <c r="AK2428" i="1"/>
  <c r="AL2428" i="1"/>
  <c r="AM2428" i="1"/>
  <c r="AN2428" i="1"/>
  <c r="AO2428" i="1"/>
  <c r="AP2428" i="1" s="1"/>
  <c r="AQ2428" i="1"/>
  <c r="AD2429" i="1"/>
  <c r="AE2429" i="1"/>
  <c r="AF2429" i="1"/>
  <c r="AG2429" i="1"/>
  <c r="AH2429" i="1"/>
  <c r="AI2429" i="1"/>
  <c r="AJ2429" i="1"/>
  <c r="AK2429" i="1"/>
  <c r="AL2429" i="1"/>
  <c r="AM2429" i="1"/>
  <c r="AN2429" i="1"/>
  <c r="AO2429" i="1"/>
  <c r="AQ2429" i="1"/>
  <c r="AD2430" i="1"/>
  <c r="AE2430" i="1"/>
  <c r="AF2430" i="1"/>
  <c r="AG2430" i="1"/>
  <c r="AH2430" i="1"/>
  <c r="AI2430" i="1"/>
  <c r="AJ2430" i="1"/>
  <c r="AK2430" i="1"/>
  <c r="AL2430" i="1"/>
  <c r="AM2430" i="1"/>
  <c r="AN2430" i="1"/>
  <c r="AO2430" i="1"/>
  <c r="AQ2430" i="1"/>
  <c r="AD2431" i="1"/>
  <c r="AE2431" i="1"/>
  <c r="AF2431" i="1"/>
  <c r="AG2431" i="1"/>
  <c r="AH2431" i="1"/>
  <c r="AI2431" i="1"/>
  <c r="AJ2431" i="1"/>
  <c r="AK2431" i="1"/>
  <c r="AL2431" i="1"/>
  <c r="AM2431" i="1"/>
  <c r="AN2431" i="1"/>
  <c r="AO2431" i="1"/>
  <c r="AP2431" i="1" s="1"/>
  <c r="AQ2431" i="1"/>
  <c r="AD2432" i="1"/>
  <c r="AE2432" i="1"/>
  <c r="AF2432" i="1"/>
  <c r="AG2432" i="1"/>
  <c r="AH2432" i="1"/>
  <c r="AI2432" i="1"/>
  <c r="AJ2432" i="1"/>
  <c r="AK2432" i="1"/>
  <c r="AL2432" i="1"/>
  <c r="AM2432" i="1"/>
  <c r="AN2432" i="1"/>
  <c r="AO2432" i="1"/>
  <c r="AP2432" i="1" s="1"/>
  <c r="AQ2432" i="1"/>
  <c r="AD2433" i="1"/>
  <c r="AE2433" i="1"/>
  <c r="AF2433" i="1"/>
  <c r="AG2433" i="1"/>
  <c r="AH2433" i="1"/>
  <c r="AI2433" i="1"/>
  <c r="AJ2433" i="1"/>
  <c r="AK2433" i="1"/>
  <c r="AL2433" i="1"/>
  <c r="AM2433" i="1"/>
  <c r="AN2433" i="1"/>
  <c r="AO2433" i="1"/>
  <c r="AP2433" i="1" s="1"/>
  <c r="AQ2433" i="1"/>
  <c r="AD2434" i="1"/>
  <c r="AE2434" i="1"/>
  <c r="AF2434" i="1"/>
  <c r="AG2434" i="1"/>
  <c r="AH2434" i="1"/>
  <c r="AI2434" i="1"/>
  <c r="AJ2434" i="1"/>
  <c r="AK2434" i="1"/>
  <c r="AL2434" i="1"/>
  <c r="AM2434" i="1"/>
  <c r="AN2434" i="1"/>
  <c r="AO2434" i="1"/>
  <c r="AQ2434" i="1"/>
  <c r="AD2435" i="1"/>
  <c r="AE2435" i="1"/>
  <c r="AF2435" i="1"/>
  <c r="AG2435" i="1"/>
  <c r="AH2435" i="1"/>
  <c r="AI2435" i="1"/>
  <c r="AJ2435" i="1"/>
  <c r="AK2435" i="1"/>
  <c r="AL2435" i="1"/>
  <c r="AM2435" i="1"/>
  <c r="AN2435" i="1"/>
  <c r="AO2435" i="1"/>
  <c r="AP2435" i="1" s="1"/>
  <c r="AQ2435" i="1"/>
  <c r="AD2436" i="1"/>
  <c r="AE2436" i="1"/>
  <c r="AF2436" i="1"/>
  <c r="AG2436" i="1"/>
  <c r="AH2436" i="1"/>
  <c r="AI2436" i="1"/>
  <c r="AJ2436" i="1"/>
  <c r="AK2436" i="1"/>
  <c r="AL2436" i="1"/>
  <c r="AM2436" i="1"/>
  <c r="AN2436" i="1"/>
  <c r="AO2436" i="1"/>
  <c r="AP2436" i="1" s="1"/>
  <c r="AQ2436" i="1"/>
  <c r="AD2437" i="1"/>
  <c r="AE2437" i="1"/>
  <c r="AF2437" i="1"/>
  <c r="AG2437" i="1"/>
  <c r="AH2437" i="1"/>
  <c r="AI2437" i="1"/>
  <c r="AJ2437" i="1"/>
  <c r="AK2437" i="1"/>
  <c r="AL2437" i="1"/>
  <c r="AM2437" i="1"/>
  <c r="AN2437" i="1"/>
  <c r="AO2437" i="1"/>
  <c r="AP2437" i="1" s="1"/>
  <c r="AQ2437" i="1"/>
  <c r="AD2438" i="1"/>
  <c r="AE2438" i="1"/>
  <c r="AF2438" i="1"/>
  <c r="AG2438" i="1"/>
  <c r="AH2438" i="1"/>
  <c r="AI2438" i="1"/>
  <c r="AJ2438" i="1"/>
  <c r="AK2438" i="1"/>
  <c r="AL2438" i="1"/>
  <c r="AM2438" i="1"/>
  <c r="AN2438" i="1"/>
  <c r="AO2438" i="1"/>
  <c r="AQ2438" i="1"/>
  <c r="AD2439" i="1"/>
  <c r="AE2439" i="1"/>
  <c r="AF2439" i="1"/>
  <c r="AG2439" i="1"/>
  <c r="AH2439" i="1"/>
  <c r="AI2439" i="1"/>
  <c r="AJ2439" i="1"/>
  <c r="AK2439" i="1"/>
  <c r="AL2439" i="1"/>
  <c r="AM2439" i="1"/>
  <c r="AN2439" i="1"/>
  <c r="AO2439" i="1"/>
  <c r="AP2439" i="1" s="1"/>
  <c r="AQ2439" i="1"/>
  <c r="AD2440" i="1"/>
  <c r="AE2440" i="1"/>
  <c r="AF2440" i="1"/>
  <c r="AG2440" i="1"/>
  <c r="AH2440" i="1"/>
  <c r="AI2440" i="1"/>
  <c r="AJ2440" i="1"/>
  <c r="AK2440" i="1"/>
  <c r="AL2440" i="1"/>
  <c r="AM2440" i="1"/>
  <c r="AN2440" i="1"/>
  <c r="AO2440" i="1"/>
  <c r="AP2440" i="1" s="1"/>
  <c r="AQ2440" i="1"/>
  <c r="AD2441" i="1"/>
  <c r="AE2441" i="1"/>
  <c r="AF2441" i="1"/>
  <c r="AG2441" i="1"/>
  <c r="AH2441" i="1"/>
  <c r="AI2441" i="1"/>
  <c r="AJ2441" i="1"/>
  <c r="AK2441" i="1"/>
  <c r="AL2441" i="1"/>
  <c r="AM2441" i="1"/>
  <c r="AN2441" i="1"/>
  <c r="AO2441" i="1"/>
  <c r="AP2441" i="1" s="1"/>
  <c r="AQ2441" i="1"/>
  <c r="AD2442" i="1"/>
  <c r="AE2442" i="1"/>
  <c r="AF2442" i="1"/>
  <c r="AG2442" i="1"/>
  <c r="AH2442" i="1"/>
  <c r="AI2442" i="1"/>
  <c r="AJ2442" i="1"/>
  <c r="AK2442" i="1"/>
  <c r="AL2442" i="1"/>
  <c r="AM2442" i="1"/>
  <c r="AN2442" i="1"/>
  <c r="AO2442" i="1"/>
  <c r="AQ2442" i="1"/>
  <c r="AD2443" i="1"/>
  <c r="AE2443" i="1"/>
  <c r="AF2443" i="1"/>
  <c r="AG2443" i="1"/>
  <c r="AH2443" i="1"/>
  <c r="AI2443" i="1"/>
  <c r="AJ2443" i="1"/>
  <c r="AK2443" i="1"/>
  <c r="AL2443" i="1"/>
  <c r="AM2443" i="1"/>
  <c r="AN2443" i="1"/>
  <c r="AO2443" i="1"/>
  <c r="AP2443" i="1" s="1"/>
  <c r="AQ2443" i="1"/>
  <c r="AD2444" i="1"/>
  <c r="AE2444" i="1"/>
  <c r="AF2444" i="1"/>
  <c r="AG2444" i="1"/>
  <c r="AH2444" i="1"/>
  <c r="AI2444" i="1"/>
  <c r="AJ2444" i="1"/>
  <c r="AK2444" i="1"/>
  <c r="AL2444" i="1"/>
  <c r="AM2444" i="1"/>
  <c r="AN2444" i="1"/>
  <c r="AO2444" i="1"/>
  <c r="AP2444" i="1" s="1"/>
  <c r="AQ2444" i="1"/>
  <c r="AD2445" i="1"/>
  <c r="AE2445" i="1"/>
  <c r="AF2445" i="1"/>
  <c r="AG2445" i="1"/>
  <c r="AH2445" i="1"/>
  <c r="AI2445" i="1"/>
  <c r="AJ2445" i="1"/>
  <c r="AK2445" i="1"/>
  <c r="AL2445" i="1"/>
  <c r="AM2445" i="1"/>
  <c r="AN2445" i="1"/>
  <c r="AO2445" i="1"/>
  <c r="AP2445" i="1" s="1"/>
  <c r="AQ2445" i="1"/>
  <c r="AD2446" i="1"/>
  <c r="AE2446" i="1"/>
  <c r="AF2446" i="1"/>
  <c r="AG2446" i="1"/>
  <c r="AH2446" i="1"/>
  <c r="AI2446" i="1"/>
  <c r="AJ2446" i="1"/>
  <c r="AK2446" i="1"/>
  <c r="AL2446" i="1"/>
  <c r="AM2446" i="1"/>
  <c r="AN2446" i="1"/>
  <c r="AO2446" i="1"/>
  <c r="AP2446" i="1" s="1"/>
  <c r="AQ2446" i="1"/>
  <c r="AD2447" i="1"/>
  <c r="AE2447" i="1"/>
  <c r="AF2447" i="1"/>
  <c r="AG2447" i="1"/>
  <c r="AH2447" i="1"/>
  <c r="AI2447" i="1"/>
  <c r="AJ2447" i="1"/>
  <c r="AK2447" i="1"/>
  <c r="AL2447" i="1"/>
  <c r="AM2447" i="1"/>
  <c r="AN2447" i="1"/>
  <c r="AO2447" i="1"/>
  <c r="AP2447" i="1" s="1"/>
  <c r="AQ2447" i="1"/>
  <c r="AD2448" i="1"/>
  <c r="AE2448" i="1"/>
  <c r="AF2448" i="1"/>
  <c r="AG2448" i="1"/>
  <c r="AH2448" i="1"/>
  <c r="AI2448" i="1"/>
  <c r="AJ2448" i="1"/>
  <c r="AK2448" i="1"/>
  <c r="AL2448" i="1"/>
  <c r="AM2448" i="1"/>
  <c r="AN2448" i="1"/>
  <c r="AO2448" i="1"/>
  <c r="AP2448" i="1" s="1"/>
  <c r="AQ2448" i="1"/>
  <c r="AD2449" i="1"/>
  <c r="AE2449" i="1"/>
  <c r="AF2449" i="1"/>
  <c r="AG2449" i="1"/>
  <c r="AH2449" i="1"/>
  <c r="AI2449" i="1"/>
  <c r="AJ2449" i="1"/>
  <c r="AK2449" i="1"/>
  <c r="AL2449" i="1"/>
  <c r="AM2449" i="1"/>
  <c r="AN2449" i="1"/>
  <c r="AO2449" i="1"/>
  <c r="AP2449" i="1" s="1"/>
  <c r="AQ2449" i="1"/>
  <c r="AD2450" i="1"/>
  <c r="AE2450" i="1"/>
  <c r="AF2450" i="1"/>
  <c r="AG2450" i="1"/>
  <c r="AH2450" i="1"/>
  <c r="AI2450" i="1"/>
  <c r="AJ2450" i="1"/>
  <c r="AK2450" i="1"/>
  <c r="AL2450" i="1"/>
  <c r="AM2450" i="1"/>
  <c r="AN2450" i="1"/>
  <c r="AO2450" i="1"/>
  <c r="AP2450" i="1" s="1"/>
  <c r="AQ2450" i="1"/>
  <c r="AD2451" i="1"/>
  <c r="AE2451" i="1"/>
  <c r="AF2451" i="1"/>
  <c r="AG2451" i="1"/>
  <c r="AH2451" i="1"/>
  <c r="AI2451" i="1"/>
  <c r="AJ2451" i="1"/>
  <c r="AK2451" i="1"/>
  <c r="AL2451" i="1"/>
  <c r="AM2451" i="1"/>
  <c r="AN2451" i="1"/>
  <c r="AO2451" i="1"/>
  <c r="AP2451" i="1" s="1"/>
  <c r="AQ2451" i="1"/>
  <c r="AD2452" i="1"/>
  <c r="AE2452" i="1"/>
  <c r="AF2452" i="1"/>
  <c r="AG2452" i="1"/>
  <c r="AH2452" i="1"/>
  <c r="AI2452" i="1"/>
  <c r="AJ2452" i="1"/>
  <c r="AK2452" i="1"/>
  <c r="AL2452" i="1"/>
  <c r="AM2452" i="1"/>
  <c r="AN2452" i="1"/>
  <c r="AO2452" i="1"/>
  <c r="AP2452" i="1" s="1"/>
  <c r="AQ2452" i="1"/>
  <c r="AD2453" i="1"/>
  <c r="AE2453" i="1"/>
  <c r="AF2453" i="1"/>
  <c r="AG2453" i="1"/>
  <c r="AH2453" i="1"/>
  <c r="AI2453" i="1"/>
  <c r="AJ2453" i="1"/>
  <c r="AK2453" i="1"/>
  <c r="AL2453" i="1"/>
  <c r="AM2453" i="1"/>
  <c r="AN2453" i="1"/>
  <c r="AO2453" i="1"/>
  <c r="AP2453" i="1" s="1"/>
  <c r="AQ2453" i="1"/>
  <c r="AD2454" i="1"/>
  <c r="AE2454" i="1"/>
  <c r="AF2454" i="1"/>
  <c r="AG2454" i="1"/>
  <c r="AH2454" i="1"/>
  <c r="AI2454" i="1"/>
  <c r="AJ2454" i="1"/>
  <c r="AK2454" i="1"/>
  <c r="AL2454" i="1"/>
  <c r="AM2454" i="1"/>
  <c r="AN2454" i="1"/>
  <c r="AO2454" i="1"/>
  <c r="AP2454" i="1" s="1"/>
  <c r="AQ2454" i="1"/>
  <c r="AD2455" i="1"/>
  <c r="AE2455" i="1"/>
  <c r="AF2455" i="1"/>
  <c r="AG2455" i="1"/>
  <c r="AH2455" i="1"/>
  <c r="AI2455" i="1"/>
  <c r="AJ2455" i="1"/>
  <c r="AK2455" i="1"/>
  <c r="AL2455" i="1"/>
  <c r="AM2455" i="1"/>
  <c r="AN2455" i="1"/>
  <c r="AO2455" i="1"/>
  <c r="AP2455" i="1" s="1"/>
  <c r="AQ2455" i="1"/>
  <c r="AD2456" i="1"/>
  <c r="AE2456" i="1"/>
  <c r="AF2456" i="1"/>
  <c r="AG2456" i="1"/>
  <c r="AH2456" i="1"/>
  <c r="AI2456" i="1"/>
  <c r="AJ2456" i="1"/>
  <c r="AK2456" i="1"/>
  <c r="AL2456" i="1"/>
  <c r="AM2456" i="1"/>
  <c r="AN2456" i="1"/>
  <c r="AO2456" i="1"/>
  <c r="AP2456" i="1" s="1"/>
  <c r="AQ2456" i="1"/>
  <c r="AD2457" i="1"/>
  <c r="AE2457" i="1"/>
  <c r="AF2457" i="1"/>
  <c r="AG2457" i="1"/>
  <c r="AH2457" i="1"/>
  <c r="AI2457" i="1"/>
  <c r="AJ2457" i="1"/>
  <c r="AK2457" i="1"/>
  <c r="AL2457" i="1"/>
  <c r="AM2457" i="1"/>
  <c r="AN2457" i="1"/>
  <c r="AO2457" i="1"/>
  <c r="AP2457" i="1" s="1"/>
  <c r="AQ2457" i="1"/>
  <c r="AD2458" i="1"/>
  <c r="AE2458" i="1"/>
  <c r="AF2458" i="1"/>
  <c r="AG2458" i="1"/>
  <c r="AH2458" i="1"/>
  <c r="AI2458" i="1"/>
  <c r="AJ2458" i="1"/>
  <c r="AK2458" i="1"/>
  <c r="AL2458" i="1"/>
  <c r="AM2458" i="1"/>
  <c r="AN2458" i="1"/>
  <c r="AO2458" i="1"/>
  <c r="AP2458" i="1" s="1"/>
  <c r="AQ2458" i="1"/>
  <c r="AD2459" i="1"/>
  <c r="AE2459" i="1"/>
  <c r="AF2459" i="1"/>
  <c r="AG2459" i="1"/>
  <c r="AH2459" i="1"/>
  <c r="AI2459" i="1"/>
  <c r="AJ2459" i="1"/>
  <c r="AK2459" i="1"/>
  <c r="AL2459" i="1"/>
  <c r="AM2459" i="1"/>
  <c r="AN2459" i="1"/>
  <c r="AO2459" i="1"/>
  <c r="AP2459" i="1" s="1"/>
  <c r="AQ2459" i="1"/>
  <c r="AD2460" i="1"/>
  <c r="AE2460" i="1"/>
  <c r="AF2460" i="1"/>
  <c r="AG2460" i="1"/>
  <c r="AH2460" i="1"/>
  <c r="AI2460" i="1"/>
  <c r="AJ2460" i="1"/>
  <c r="AK2460" i="1"/>
  <c r="AL2460" i="1"/>
  <c r="AM2460" i="1"/>
  <c r="AN2460" i="1"/>
  <c r="AO2460" i="1"/>
  <c r="AP2460" i="1" s="1"/>
  <c r="AQ2460" i="1"/>
  <c r="AD2461" i="1"/>
  <c r="AE2461" i="1"/>
  <c r="AF2461" i="1"/>
  <c r="AG2461" i="1"/>
  <c r="AH2461" i="1"/>
  <c r="AI2461" i="1"/>
  <c r="AJ2461" i="1"/>
  <c r="AK2461" i="1"/>
  <c r="AL2461" i="1"/>
  <c r="AM2461" i="1"/>
  <c r="AN2461" i="1"/>
  <c r="AO2461" i="1"/>
  <c r="AP2461" i="1" s="1"/>
  <c r="AQ2461" i="1"/>
  <c r="AD2462" i="1"/>
  <c r="AE2462" i="1"/>
  <c r="AF2462" i="1"/>
  <c r="AG2462" i="1"/>
  <c r="AH2462" i="1"/>
  <c r="AI2462" i="1"/>
  <c r="AJ2462" i="1"/>
  <c r="AK2462" i="1"/>
  <c r="AL2462" i="1"/>
  <c r="AM2462" i="1"/>
  <c r="AN2462" i="1"/>
  <c r="AO2462" i="1"/>
  <c r="AP2462" i="1" s="1"/>
  <c r="AQ2462" i="1"/>
  <c r="AD2463" i="1"/>
  <c r="AE2463" i="1"/>
  <c r="AF2463" i="1"/>
  <c r="AG2463" i="1"/>
  <c r="AH2463" i="1"/>
  <c r="AI2463" i="1"/>
  <c r="AJ2463" i="1"/>
  <c r="AK2463" i="1"/>
  <c r="AL2463" i="1"/>
  <c r="AM2463" i="1"/>
  <c r="AN2463" i="1"/>
  <c r="AO2463" i="1"/>
  <c r="AP2463" i="1" s="1"/>
  <c r="AQ2463" i="1"/>
  <c r="AD2464" i="1"/>
  <c r="AE2464" i="1"/>
  <c r="AF2464" i="1"/>
  <c r="AG2464" i="1"/>
  <c r="AH2464" i="1"/>
  <c r="AI2464" i="1"/>
  <c r="AJ2464" i="1"/>
  <c r="AK2464" i="1"/>
  <c r="AL2464" i="1"/>
  <c r="AM2464" i="1"/>
  <c r="AN2464" i="1"/>
  <c r="AO2464" i="1"/>
  <c r="AP2464" i="1" s="1"/>
  <c r="AQ2464" i="1"/>
  <c r="AD2465" i="1"/>
  <c r="AE2465" i="1"/>
  <c r="AF2465" i="1"/>
  <c r="AG2465" i="1"/>
  <c r="AH2465" i="1"/>
  <c r="AI2465" i="1"/>
  <c r="AJ2465" i="1"/>
  <c r="AK2465" i="1"/>
  <c r="AL2465" i="1"/>
  <c r="AM2465" i="1"/>
  <c r="AN2465" i="1"/>
  <c r="AO2465" i="1"/>
  <c r="AP2465" i="1" s="1"/>
  <c r="AQ2465" i="1"/>
  <c r="AD2466" i="1"/>
  <c r="AE2466" i="1"/>
  <c r="AF2466" i="1"/>
  <c r="AG2466" i="1"/>
  <c r="AH2466" i="1"/>
  <c r="AI2466" i="1"/>
  <c r="AJ2466" i="1"/>
  <c r="AK2466" i="1"/>
  <c r="AL2466" i="1"/>
  <c r="AM2466" i="1"/>
  <c r="AN2466" i="1"/>
  <c r="AO2466" i="1"/>
  <c r="AP2466" i="1" s="1"/>
  <c r="AQ2466" i="1"/>
  <c r="AD2467" i="1"/>
  <c r="AE2467" i="1"/>
  <c r="AF2467" i="1"/>
  <c r="AG2467" i="1"/>
  <c r="AH2467" i="1"/>
  <c r="AI2467" i="1"/>
  <c r="AJ2467" i="1"/>
  <c r="AK2467" i="1"/>
  <c r="AL2467" i="1"/>
  <c r="AM2467" i="1"/>
  <c r="AN2467" i="1"/>
  <c r="AO2467" i="1"/>
  <c r="AP2467" i="1" s="1"/>
  <c r="AQ2467" i="1"/>
  <c r="AD2468" i="1"/>
  <c r="AE2468" i="1"/>
  <c r="AF2468" i="1"/>
  <c r="AG2468" i="1"/>
  <c r="AH2468" i="1"/>
  <c r="AI2468" i="1"/>
  <c r="AJ2468" i="1"/>
  <c r="AK2468" i="1"/>
  <c r="AL2468" i="1"/>
  <c r="AM2468" i="1"/>
  <c r="AN2468" i="1"/>
  <c r="AO2468" i="1"/>
  <c r="AP2468" i="1" s="1"/>
  <c r="AQ2468" i="1"/>
  <c r="AD2469" i="1"/>
  <c r="AE2469" i="1"/>
  <c r="AF2469" i="1"/>
  <c r="AG2469" i="1"/>
  <c r="AH2469" i="1"/>
  <c r="AI2469" i="1"/>
  <c r="AJ2469" i="1"/>
  <c r="AK2469" i="1"/>
  <c r="AL2469" i="1"/>
  <c r="AM2469" i="1"/>
  <c r="AN2469" i="1"/>
  <c r="AO2469" i="1"/>
  <c r="AP2469" i="1" s="1"/>
  <c r="AQ2469" i="1"/>
  <c r="AD2470" i="1"/>
  <c r="AE2470" i="1"/>
  <c r="AF2470" i="1"/>
  <c r="AG2470" i="1"/>
  <c r="AH2470" i="1"/>
  <c r="AI2470" i="1"/>
  <c r="AJ2470" i="1"/>
  <c r="AK2470" i="1"/>
  <c r="AL2470" i="1"/>
  <c r="AM2470" i="1"/>
  <c r="AN2470" i="1"/>
  <c r="AO2470" i="1"/>
  <c r="AP2470" i="1" s="1"/>
  <c r="AQ2470" i="1"/>
  <c r="AD2471" i="1"/>
  <c r="AE2471" i="1"/>
  <c r="AF2471" i="1"/>
  <c r="AG2471" i="1"/>
  <c r="AH2471" i="1"/>
  <c r="AI2471" i="1"/>
  <c r="AJ2471" i="1"/>
  <c r="AK2471" i="1"/>
  <c r="AL2471" i="1"/>
  <c r="AM2471" i="1"/>
  <c r="AN2471" i="1"/>
  <c r="AO2471" i="1"/>
  <c r="AP2471" i="1" s="1"/>
  <c r="AQ2471" i="1"/>
  <c r="AD2472" i="1"/>
  <c r="AE2472" i="1"/>
  <c r="AF2472" i="1"/>
  <c r="AG2472" i="1"/>
  <c r="AH2472" i="1"/>
  <c r="AI2472" i="1"/>
  <c r="AJ2472" i="1"/>
  <c r="AK2472" i="1"/>
  <c r="AL2472" i="1"/>
  <c r="AM2472" i="1"/>
  <c r="AN2472" i="1"/>
  <c r="AO2472" i="1"/>
  <c r="AP2472" i="1" s="1"/>
  <c r="AQ2472" i="1"/>
  <c r="AD2473" i="1"/>
  <c r="AE2473" i="1"/>
  <c r="AF2473" i="1"/>
  <c r="AG2473" i="1"/>
  <c r="AH2473" i="1"/>
  <c r="AI2473" i="1"/>
  <c r="AJ2473" i="1"/>
  <c r="AK2473" i="1"/>
  <c r="AL2473" i="1"/>
  <c r="AM2473" i="1"/>
  <c r="AN2473" i="1"/>
  <c r="AO2473" i="1"/>
  <c r="AP2473" i="1" s="1"/>
  <c r="AQ2473" i="1"/>
  <c r="AD2474" i="1"/>
  <c r="AE2474" i="1"/>
  <c r="AF2474" i="1"/>
  <c r="AG2474" i="1"/>
  <c r="AH2474" i="1"/>
  <c r="AI2474" i="1"/>
  <c r="AJ2474" i="1"/>
  <c r="AK2474" i="1"/>
  <c r="AL2474" i="1"/>
  <c r="AM2474" i="1"/>
  <c r="AN2474" i="1"/>
  <c r="AO2474" i="1"/>
  <c r="AP2474" i="1" s="1"/>
  <c r="AQ2474" i="1"/>
  <c r="AD2475" i="1"/>
  <c r="AE2475" i="1"/>
  <c r="AF2475" i="1"/>
  <c r="AG2475" i="1"/>
  <c r="AH2475" i="1"/>
  <c r="AI2475" i="1"/>
  <c r="AJ2475" i="1"/>
  <c r="AK2475" i="1"/>
  <c r="AL2475" i="1"/>
  <c r="AM2475" i="1"/>
  <c r="AN2475" i="1"/>
  <c r="AO2475" i="1"/>
  <c r="AP2475" i="1" s="1"/>
  <c r="AQ2475" i="1"/>
  <c r="AD2476" i="1"/>
  <c r="AE2476" i="1"/>
  <c r="AF2476" i="1"/>
  <c r="AG2476" i="1"/>
  <c r="AH2476" i="1"/>
  <c r="AI2476" i="1"/>
  <c r="AJ2476" i="1"/>
  <c r="AK2476" i="1"/>
  <c r="AL2476" i="1"/>
  <c r="AM2476" i="1"/>
  <c r="AN2476" i="1"/>
  <c r="AO2476" i="1"/>
  <c r="AP2476" i="1" s="1"/>
  <c r="AQ2476" i="1"/>
  <c r="AD2477" i="1"/>
  <c r="AE2477" i="1"/>
  <c r="AF2477" i="1"/>
  <c r="AG2477" i="1"/>
  <c r="AH2477" i="1"/>
  <c r="AI2477" i="1"/>
  <c r="AJ2477" i="1"/>
  <c r="AK2477" i="1"/>
  <c r="AL2477" i="1"/>
  <c r="AM2477" i="1"/>
  <c r="AN2477" i="1"/>
  <c r="AO2477" i="1"/>
  <c r="AP2477" i="1" s="1"/>
  <c r="AQ2477" i="1"/>
  <c r="AD2478" i="1"/>
  <c r="AE2478" i="1"/>
  <c r="AF2478" i="1"/>
  <c r="AG2478" i="1"/>
  <c r="AH2478" i="1"/>
  <c r="AI2478" i="1"/>
  <c r="AJ2478" i="1"/>
  <c r="AK2478" i="1"/>
  <c r="AL2478" i="1"/>
  <c r="AM2478" i="1"/>
  <c r="AN2478" i="1"/>
  <c r="AO2478" i="1"/>
  <c r="AP2478" i="1" s="1"/>
  <c r="AQ2478" i="1"/>
  <c r="AD2479" i="1"/>
  <c r="AE2479" i="1"/>
  <c r="AF2479" i="1"/>
  <c r="AG2479" i="1"/>
  <c r="AH2479" i="1"/>
  <c r="AI2479" i="1"/>
  <c r="AJ2479" i="1"/>
  <c r="AK2479" i="1"/>
  <c r="AL2479" i="1"/>
  <c r="AM2479" i="1"/>
  <c r="AN2479" i="1"/>
  <c r="AO2479" i="1"/>
  <c r="AP2479" i="1" s="1"/>
  <c r="AQ2479" i="1"/>
  <c r="AD2480" i="1"/>
  <c r="AE2480" i="1"/>
  <c r="AF2480" i="1"/>
  <c r="AG2480" i="1"/>
  <c r="AH2480" i="1"/>
  <c r="AI2480" i="1"/>
  <c r="AJ2480" i="1"/>
  <c r="AK2480" i="1"/>
  <c r="AL2480" i="1"/>
  <c r="AM2480" i="1"/>
  <c r="AN2480" i="1"/>
  <c r="AO2480" i="1"/>
  <c r="AP2480" i="1" s="1"/>
  <c r="AQ2480" i="1"/>
  <c r="AD2481" i="1"/>
  <c r="AE2481" i="1"/>
  <c r="AF2481" i="1"/>
  <c r="AG2481" i="1"/>
  <c r="AH2481" i="1"/>
  <c r="AI2481" i="1"/>
  <c r="AJ2481" i="1"/>
  <c r="AK2481" i="1"/>
  <c r="AL2481" i="1"/>
  <c r="AM2481" i="1"/>
  <c r="AN2481" i="1"/>
  <c r="AO2481" i="1"/>
  <c r="AP2481" i="1" s="1"/>
  <c r="AQ2481" i="1"/>
  <c r="AD2482" i="1"/>
  <c r="AE2482" i="1"/>
  <c r="AF2482" i="1"/>
  <c r="AG2482" i="1"/>
  <c r="AH2482" i="1"/>
  <c r="AI2482" i="1"/>
  <c r="AJ2482" i="1"/>
  <c r="AK2482" i="1"/>
  <c r="AL2482" i="1"/>
  <c r="AM2482" i="1"/>
  <c r="AN2482" i="1"/>
  <c r="AO2482" i="1"/>
  <c r="AP2482" i="1" s="1"/>
  <c r="AQ2482" i="1"/>
  <c r="AD2483" i="1"/>
  <c r="AE2483" i="1"/>
  <c r="AF2483" i="1"/>
  <c r="AG2483" i="1"/>
  <c r="AH2483" i="1"/>
  <c r="AI2483" i="1"/>
  <c r="AJ2483" i="1"/>
  <c r="AK2483" i="1"/>
  <c r="AL2483" i="1"/>
  <c r="AM2483" i="1"/>
  <c r="AN2483" i="1"/>
  <c r="AO2483" i="1"/>
  <c r="AP2483" i="1" s="1"/>
  <c r="AQ2483" i="1"/>
  <c r="AD2484" i="1"/>
  <c r="AE2484" i="1"/>
  <c r="AF2484" i="1"/>
  <c r="AG2484" i="1"/>
  <c r="AH2484" i="1"/>
  <c r="AI2484" i="1"/>
  <c r="AJ2484" i="1"/>
  <c r="AK2484" i="1"/>
  <c r="AL2484" i="1"/>
  <c r="AM2484" i="1"/>
  <c r="AN2484" i="1"/>
  <c r="AO2484" i="1"/>
  <c r="AP2484" i="1" s="1"/>
  <c r="AQ2484" i="1"/>
  <c r="AD2485" i="1"/>
  <c r="AE2485" i="1"/>
  <c r="AF2485" i="1"/>
  <c r="AG2485" i="1"/>
  <c r="AH2485" i="1"/>
  <c r="AI2485" i="1"/>
  <c r="AJ2485" i="1"/>
  <c r="AK2485" i="1"/>
  <c r="AL2485" i="1"/>
  <c r="AM2485" i="1"/>
  <c r="AN2485" i="1"/>
  <c r="AO2485" i="1"/>
  <c r="AP2485" i="1" s="1"/>
  <c r="AQ2485" i="1"/>
  <c r="AD2486" i="1"/>
  <c r="AE2486" i="1"/>
  <c r="AF2486" i="1"/>
  <c r="AG2486" i="1"/>
  <c r="AH2486" i="1"/>
  <c r="AI2486" i="1"/>
  <c r="AJ2486" i="1"/>
  <c r="AK2486" i="1"/>
  <c r="AL2486" i="1"/>
  <c r="AM2486" i="1"/>
  <c r="AN2486" i="1"/>
  <c r="AO2486" i="1"/>
  <c r="AQ2486" i="1"/>
  <c r="AD2487" i="1"/>
  <c r="AE2487" i="1"/>
  <c r="AF2487" i="1"/>
  <c r="AG2487" i="1"/>
  <c r="AH2487" i="1"/>
  <c r="AI2487" i="1"/>
  <c r="AJ2487" i="1"/>
  <c r="AK2487" i="1"/>
  <c r="AL2487" i="1"/>
  <c r="AM2487" i="1"/>
  <c r="AN2487" i="1"/>
  <c r="AO2487" i="1"/>
  <c r="AP2487" i="1" s="1"/>
  <c r="AQ2487" i="1"/>
  <c r="AD2488" i="1"/>
  <c r="AE2488" i="1"/>
  <c r="AF2488" i="1"/>
  <c r="AG2488" i="1"/>
  <c r="AH2488" i="1"/>
  <c r="AI2488" i="1"/>
  <c r="AJ2488" i="1"/>
  <c r="AK2488" i="1"/>
  <c r="AL2488" i="1"/>
  <c r="AM2488" i="1"/>
  <c r="AN2488" i="1"/>
  <c r="AO2488" i="1"/>
  <c r="AP2488" i="1" s="1"/>
  <c r="AQ2488" i="1"/>
  <c r="AD2489" i="1"/>
  <c r="AE2489" i="1"/>
  <c r="AF2489" i="1"/>
  <c r="AG2489" i="1"/>
  <c r="AH2489" i="1"/>
  <c r="AI2489" i="1"/>
  <c r="AJ2489" i="1"/>
  <c r="AK2489" i="1"/>
  <c r="AL2489" i="1"/>
  <c r="AM2489" i="1"/>
  <c r="AN2489" i="1"/>
  <c r="AO2489" i="1"/>
  <c r="AP2489" i="1" s="1"/>
  <c r="AQ2489" i="1"/>
  <c r="AD2490" i="1"/>
  <c r="AE2490" i="1"/>
  <c r="AF2490" i="1"/>
  <c r="AG2490" i="1"/>
  <c r="AH2490" i="1"/>
  <c r="AI2490" i="1"/>
  <c r="AJ2490" i="1"/>
  <c r="AK2490" i="1"/>
  <c r="AL2490" i="1"/>
  <c r="AM2490" i="1"/>
  <c r="AN2490" i="1"/>
  <c r="AO2490" i="1"/>
  <c r="AP2490" i="1" s="1"/>
  <c r="AQ2490" i="1"/>
  <c r="AD2491" i="1"/>
  <c r="AE2491" i="1"/>
  <c r="AF2491" i="1"/>
  <c r="AG2491" i="1"/>
  <c r="AH2491" i="1"/>
  <c r="AI2491" i="1"/>
  <c r="AJ2491" i="1"/>
  <c r="AK2491" i="1"/>
  <c r="AL2491" i="1"/>
  <c r="AM2491" i="1"/>
  <c r="AN2491" i="1"/>
  <c r="AO2491" i="1"/>
  <c r="AP2491" i="1" s="1"/>
  <c r="AQ2491" i="1"/>
  <c r="AD2492" i="1"/>
  <c r="AE2492" i="1"/>
  <c r="AF2492" i="1"/>
  <c r="AG2492" i="1"/>
  <c r="AH2492" i="1"/>
  <c r="AI2492" i="1"/>
  <c r="AJ2492" i="1"/>
  <c r="AK2492" i="1"/>
  <c r="AL2492" i="1"/>
  <c r="AM2492" i="1"/>
  <c r="AN2492" i="1"/>
  <c r="AO2492" i="1"/>
  <c r="AP2492" i="1" s="1"/>
  <c r="AQ2492" i="1"/>
  <c r="AD2493" i="1"/>
  <c r="AE2493" i="1"/>
  <c r="AF2493" i="1"/>
  <c r="AG2493" i="1"/>
  <c r="AH2493" i="1"/>
  <c r="AI2493" i="1"/>
  <c r="AJ2493" i="1"/>
  <c r="AK2493" i="1"/>
  <c r="AL2493" i="1"/>
  <c r="AM2493" i="1"/>
  <c r="AN2493" i="1"/>
  <c r="AO2493" i="1"/>
  <c r="AP2493" i="1" s="1"/>
  <c r="AQ2493" i="1"/>
  <c r="AD2494" i="1"/>
  <c r="AE2494" i="1"/>
  <c r="AF2494" i="1"/>
  <c r="AG2494" i="1"/>
  <c r="AH2494" i="1"/>
  <c r="AI2494" i="1"/>
  <c r="AJ2494" i="1"/>
  <c r="AK2494" i="1"/>
  <c r="AL2494" i="1"/>
  <c r="AM2494" i="1"/>
  <c r="AN2494" i="1"/>
  <c r="AO2494" i="1"/>
  <c r="AP2494" i="1" s="1"/>
  <c r="AQ2494" i="1"/>
  <c r="AD2495" i="1"/>
  <c r="AE2495" i="1"/>
  <c r="AF2495" i="1"/>
  <c r="AG2495" i="1"/>
  <c r="AH2495" i="1"/>
  <c r="AI2495" i="1"/>
  <c r="AJ2495" i="1"/>
  <c r="AK2495" i="1"/>
  <c r="AL2495" i="1"/>
  <c r="AM2495" i="1"/>
  <c r="AN2495" i="1"/>
  <c r="AO2495" i="1"/>
  <c r="AP2495" i="1" s="1"/>
  <c r="AQ2495" i="1"/>
  <c r="AD2496" i="1"/>
  <c r="AE2496" i="1"/>
  <c r="AF2496" i="1"/>
  <c r="AG2496" i="1"/>
  <c r="AH2496" i="1"/>
  <c r="AI2496" i="1"/>
  <c r="AJ2496" i="1"/>
  <c r="AK2496" i="1"/>
  <c r="AL2496" i="1"/>
  <c r="AM2496" i="1"/>
  <c r="AN2496" i="1"/>
  <c r="AO2496" i="1"/>
  <c r="AP2496" i="1" s="1"/>
  <c r="AQ2496" i="1"/>
  <c r="AD2497" i="1"/>
  <c r="AE2497" i="1"/>
  <c r="AF2497" i="1"/>
  <c r="AG2497" i="1"/>
  <c r="AH2497" i="1"/>
  <c r="AI2497" i="1"/>
  <c r="AJ2497" i="1"/>
  <c r="AK2497" i="1"/>
  <c r="AL2497" i="1"/>
  <c r="AM2497" i="1"/>
  <c r="AN2497" i="1"/>
  <c r="AO2497" i="1"/>
  <c r="AP2497" i="1" s="1"/>
  <c r="AQ2497" i="1"/>
  <c r="AD2498" i="1"/>
  <c r="AE2498" i="1"/>
  <c r="AF2498" i="1"/>
  <c r="AG2498" i="1"/>
  <c r="AH2498" i="1"/>
  <c r="AI2498" i="1"/>
  <c r="AJ2498" i="1"/>
  <c r="AK2498" i="1"/>
  <c r="AL2498" i="1"/>
  <c r="AM2498" i="1"/>
  <c r="AN2498" i="1"/>
  <c r="AO2498" i="1"/>
  <c r="AQ2498" i="1"/>
  <c r="AD2499" i="1"/>
  <c r="AE2499" i="1"/>
  <c r="AF2499" i="1"/>
  <c r="AG2499" i="1"/>
  <c r="AH2499" i="1"/>
  <c r="AI2499" i="1"/>
  <c r="AJ2499" i="1"/>
  <c r="AK2499" i="1"/>
  <c r="AL2499" i="1"/>
  <c r="AM2499" i="1"/>
  <c r="AN2499" i="1"/>
  <c r="AO2499" i="1"/>
  <c r="AP2499" i="1" s="1"/>
  <c r="AQ2499" i="1"/>
  <c r="AD2500" i="1"/>
  <c r="AE2500" i="1"/>
  <c r="AF2500" i="1"/>
  <c r="AG2500" i="1"/>
  <c r="AH2500" i="1"/>
  <c r="AI2500" i="1"/>
  <c r="AJ2500" i="1"/>
  <c r="AK2500" i="1"/>
  <c r="AL2500" i="1"/>
  <c r="AM2500" i="1"/>
  <c r="AN2500" i="1"/>
  <c r="AO2500" i="1"/>
  <c r="AP2500" i="1" s="1"/>
  <c r="AQ2500" i="1"/>
  <c r="AD2501" i="1"/>
  <c r="AE2501" i="1"/>
  <c r="AF2501" i="1"/>
  <c r="AG2501" i="1"/>
  <c r="AH2501" i="1"/>
  <c r="AI2501" i="1"/>
  <c r="AJ2501" i="1"/>
  <c r="AK2501" i="1"/>
  <c r="AL2501" i="1"/>
  <c r="AM2501" i="1"/>
  <c r="AN2501" i="1"/>
  <c r="AO2501" i="1"/>
  <c r="AP2501" i="1" s="1"/>
  <c r="AQ2501" i="1"/>
  <c r="AD2502" i="1"/>
  <c r="AE2502" i="1"/>
  <c r="AF2502" i="1"/>
  <c r="AG2502" i="1"/>
  <c r="AH2502" i="1"/>
  <c r="AI2502" i="1"/>
  <c r="AJ2502" i="1"/>
  <c r="AK2502" i="1"/>
  <c r="AL2502" i="1"/>
  <c r="AM2502" i="1"/>
  <c r="AN2502" i="1"/>
  <c r="AO2502" i="1"/>
  <c r="AP2502" i="1" s="1"/>
  <c r="AQ2502" i="1"/>
  <c r="AD2503" i="1"/>
  <c r="AE2503" i="1"/>
  <c r="AF2503" i="1"/>
  <c r="AG2503" i="1"/>
  <c r="AH2503" i="1"/>
  <c r="AI2503" i="1"/>
  <c r="AJ2503" i="1"/>
  <c r="AK2503" i="1"/>
  <c r="AL2503" i="1"/>
  <c r="AM2503" i="1"/>
  <c r="AN2503" i="1"/>
  <c r="AO2503" i="1"/>
  <c r="AP2503" i="1" s="1"/>
  <c r="AQ2503" i="1"/>
  <c r="AD2504" i="1"/>
  <c r="AE2504" i="1"/>
  <c r="AF2504" i="1"/>
  <c r="AG2504" i="1"/>
  <c r="AH2504" i="1"/>
  <c r="AI2504" i="1"/>
  <c r="AJ2504" i="1"/>
  <c r="AK2504" i="1"/>
  <c r="AL2504" i="1"/>
  <c r="AM2504" i="1"/>
  <c r="AN2504" i="1"/>
  <c r="AO2504" i="1"/>
  <c r="AP2504" i="1" s="1"/>
  <c r="AQ2504" i="1"/>
  <c r="AD2505" i="1"/>
  <c r="AE2505" i="1"/>
  <c r="AF2505" i="1"/>
  <c r="AG2505" i="1"/>
  <c r="AH2505" i="1"/>
  <c r="AI2505" i="1"/>
  <c r="AJ2505" i="1"/>
  <c r="AK2505" i="1"/>
  <c r="AL2505" i="1"/>
  <c r="AM2505" i="1"/>
  <c r="AN2505" i="1"/>
  <c r="AO2505" i="1"/>
  <c r="AP2505" i="1" s="1"/>
  <c r="AQ2505" i="1"/>
  <c r="AD2506" i="1"/>
  <c r="AE2506" i="1"/>
  <c r="AF2506" i="1"/>
  <c r="AG2506" i="1"/>
  <c r="AH2506" i="1"/>
  <c r="AI2506" i="1"/>
  <c r="AJ2506" i="1"/>
  <c r="AK2506" i="1"/>
  <c r="AL2506" i="1"/>
  <c r="AM2506" i="1"/>
  <c r="AN2506" i="1"/>
  <c r="AO2506" i="1"/>
  <c r="AP2506" i="1" s="1"/>
  <c r="AQ2506" i="1"/>
  <c r="AD2507" i="1"/>
  <c r="AE2507" i="1"/>
  <c r="AF2507" i="1"/>
  <c r="AG2507" i="1"/>
  <c r="AH2507" i="1"/>
  <c r="AI2507" i="1"/>
  <c r="AJ2507" i="1"/>
  <c r="AK2507" i="1"/>
  <c r="AL2507" i="1"/>
  <c r="AM2507" i="1"/>
  <c r="AN2507" i="1"/>
  <c r="AO2507" i="1"/>
  <c r="AP2507" i="1" s="1"/>
  <c r="AQ2507" i="1"/>
  <c r="AD2508" i="1"/>
  <c r="AE2508" i="1"/>
  <c r="AF2508" i="1"/>
  <c r="AG2508" i="1"/>
  <c r="AH2508" i="1"/>
  <c r="AI2508" i="1"/>
  <c r="AJ2508" i="1"/>
  <c r="AK2508" i="1"/>
  <c r="AL2508" i="1"/>
  <c r="AM2508" i="1"/>
  <c r="AN2508" i="1"/>
  <c r="AO2508" i="1"/>
  <c r="AP2508" i="1" s="1"/>
  <c r="AQ2508" i="1"/>
  <c r="AD2509" i="1"/>
  <c r="AE2509" i="1"/>
  <c r="AF2509" i="1"/>
  <c r="AG2509" i="1"/>
  <c r="AH2509" i="1"/>
  <c r="AI2509" i="1"/>
  <c r="AJ2509" i="1"/>
  <c r="AK2509" i="1"/>
  <c r="AL2509" i="1"/>
  <c r="AM2509" i="1"/>
  <c r="AN2509" i="1"/>
  <c r="AO2509" i="1"/>
  <c r="AP2509" i="1" s="1"/>
  <c r="AQ2509" i="1"/>
  <c r="AD2510" i="1"/>
  <c r="AE2510" i="1"/>
  <c r="AF2510" i="1"/>
  <c r="AG2510" i="1"/>
  <c r="AH2510" i="1"/>
  <c r="AI2510" i="1"/>
  <c r="AJ2510" i="1"/>
  <c r="AK2510" i="1"/>
  <c r="AL2510" i="1"/>
  <c r="AM2510" i="1"/>
  <c r="AN2510" i="1"/>
  <c r="AO2510" i="1"/>
  <c r="AP2510" i="1" s="1"/>
  <c r="AQ2510" i="1"/>
  <c r="AD2511" i="1"/>
  <c r="AE2511" i="1"/>
  <c r="AF2511" i="1"/>
  <c r="AG2511" i="1"/>
  <c r="AH2511" i="1"/>
  <c r="AI2511" i="1"/>
  <c r="AJ2511" i="1"/>
  <c r="AK2511" i="1"/>
  <c r="AL2511" i="1"/>
  <c r="AM2511" i="1"/>
  <c r="AN2511" i="1"/>
  <c r="AO2511" i="1"/>
  <c r="AP2511" i="1" s="1"/>
  <c r="AQ2511" i="1"/>
  <c r="AD2512" i="1"/>
  <c r="AE2512" i="1"/>
  <c r="AF2512" i="1"/>
  <c r="AG2512" i="1"/>
  <c r="AH2512" i="1"/>
  <c r="AI2512" i="1"/>
  <c r="AJ2512" i="1"/>
  <c r="AK2512" i="1"/>
  <c r="AL2512" i="1"/>
  <c r="AM2512" i="1"/>
  <c r="AN2512" i="1"/>
  <c r="AO2512" i="1"/>
  <c r="AP2512" i="1" s="1"/>
  <c r="AQ2512" i="1"/>
  <c r="AD2513" i="1"/>
  <c r="AE2513" i="1"/>
  <c r="AF2513" i="1"/>
  <c r="AG2513" i="1"/>
  <c r="AH2513" i="1"/>
  <c r="AI2513" i="1"/>
  <c r="AJ2513" i="1"/>
  <c r="AK2513" i="1"/>
  <c r="AL2513" i="1"/>
  <c r="AM2513" i="1"/>
  <c r="AN2513" i="1"/>
  <c r="AO2513" i="1"/>
  <c r="AP2513" i="1" s="1"/>
  <c r="AQ2513" i="1"/>
  <c r="AD2514" i="1"/>
  <c r="AE2514" i="1"/>
  <c r="AF2514" i="1"/>
  <c r="AG2514" i="1"/>
  <c r="AH2514" i="1"/>
  <c r="AI2514" i="1"/>
  <c r="AJ2514" i="1"/>
  <c r="AK2514" i="1"/>
  <c r="AL2514" i="1"/>
  <c r="AM2514" i="1"/>
  <c r="AN2514" i="1"/>
  <c r="AO2514" i="1"/>
  <c r="AP2514" i="1" s="1"/>
  <c r="AQ2514" i="1"/>
  <c r="AD2515" i="1"/>
  <c r="AE2515" i="1"/>
  <c r="AF2515" i="1"/>
  <c r="AG2515" i="1"/>
  <c r="AH2515" i="1"/>
  <c r="AI2515" i="1"/>
  <c r="AJ2515" i="1"/>
  <c r="AK2515" i="1"/>
  <c r="AL2515" i="1"/>
  <c r="AM2515" i="1"/>
  <c r="AN2515" i="1"/>
  <c r="AO2515" i="1"/>
  <c r="AP2515" i="1" s="1"/>
  <c r="AQ2515" i="1"/>
  <c r="AD2516" i="1"/>
  <c r="AE2516" i="1"/>
  <c r="AF2516" i="1"/>
  <c r="AG2516" i="1"/>
  <c r="AH2516" i="1"/>
  <c r="AI2516" i="1"/>
  <c r="AJ2516" i="1"/>
  <c r="AK2516" i="1"/>
  <c r="AL2516" i="1"/>
  <c r="AM2516" i="1"/>
  <c r="AN2516" i="1"/>
  <c r="AO2516" i="1"/>
  <c r="AP2516" i="1" s="1"/>
  <c r="AQ2516" i="1"/>
  <c r="AD2517" i="1"/>
  <c r="AE2517" i="1"/>
  <c r="AF2517" i="1"/>
  <c r="AG2517" i="1"/>
  <c r="AH2517" i="1"/>
  <c r="AI2517" i="1"/>
  <c r="AJ2517" i="1"/>
  <c r="AK2517" i="1"/>
  <c r="AL2517" i="1"/>
  <c r="AM2517" i="1"/>
  <c r="AN2517" i="1"/>
  <c r="AO2517" i="1"/>
  <c r="AP2517" i="1" s="1"/>
  <c r="AQ2517" i="1"/>
  <c r="AD2518" i="1"/>
  <c r="AE2518" i="1"/>
  <c r="AF2518" i="1"/>
  <c r="AG2518" i="1"/>
  <c r="AH2518" i="1"/>
  <c r="AI2518" i="1"/>
  <c r="AJ2518" i="1"/>
  <c r="AK2518" i="1"/>
  <c r="AL2518" i="1"/>
  <c r="AM2518" i="1"/>
  <c r="AN2518" i="1"/>
  <c r="AO2518" i="1"/>
  <c r="AP2518" i="1" s="1"/>
  <c r="AQ2518" i="1"/>
  <c r="AD2519" i="1"/>
  <c r="AE2519" i="1"/>
  <c r="AF2519" i="1"/>
  <c r="AG2519" i="1"/>
  <c r="AH2519" i="1"/>
  <c r="AI2519" i="1"/>
  <c r="AJ2519" i="1"/>
  <c r="AK2519" i="1"/>
  <c r="AL2519" i="1"/>
  <c r="AM2519" i="1"/>
  <c r="AN2519" i="1"/>
  <c r="AO2519" i="1"/>
  <c r="AP2519" i="1" s="1"/>
  <c r="AQ2519" i="1"/>
  <c r="AD2520" i="1"/>
  <c r="AE2520" i="1"/>
  <c r="AF2520" i="1"/>
  <c r="AG2520" i="1"/>
  <c r="AH2520" i="1"/>
  <c r="AI2520" i="1"/>
  <c r="AJ2520" i="1"/>
  <c r="AK2520" i="1"/>
  <c r="AL2520" i="1"/>
  <c r="AM2520" i="1"/>
  <c r="AN2520" i="1"/>
  <c r="AO2520" i="1"/>
  <c r="AP2520" i="1" s="1"/>
  <c r="AQ2520" i="1"/>
  <c r="AD2521" i="1"/>
  <c r="AE2521" i="1"/>
  <c r="AF2521" i="1"/>
  <c r="AG2521" i="1"/>
  <c r="AH2521" i="1"/>
  <c r="AI2521" i="1"/>
  <c r="AJ2521" i="1"/>
  <c r="AK2521" i="1"/>
  <c r="AL2521" i="1"/>
  <c r="AM2521" i="1"/>
  <c r="AN2521" i="1"/>
  <c r="AO2521" i="1"/>
  <c r="AP2521" i="1" s="1"/>
  <c r="AQ2521" i="1"/>
  <c r="AD2522" i="1"/>
  <c r="AE2522" i="1"/>
  <c r="AF2522" i="1"/>
  <c r="AG2522" i="1"/>
  <c r="AH2522" i="1"/>
  <c r="AI2522" i="1"/>
  <c r="AJ2522" i="1"/>
  <c r="AK2522" i="1"/>
  <c r="AL2522" i="1"/>
  <c r="AM2522" i="1"/>
  <c r="AN2522" i="1"/>
  <c r="AO2522" i="1"/>
  <c r="AP2522" i="1" s="1"/>
  <c r="AQ2522" i="1"/>
  <c r="AD2523" i="1"/>
  <c r="AE2523" i="1"/>
  <c r="AF2523" i="1"/>
  <c r="AG2523" i="1"/>
  <c r="AH2523" i="1"/>
  <c r="AI2523" i="1"/>
  <c r="AJ2523" i="1"/>
  <c r="AK2523" i="1"/>
  <c r="AL2523" i="1"/>
  <c r="AM2523" i="1"/>
  <c r="AN2523" i="1"/>
  <c r="AO2523" i="1"/>
  <c r="AP2523" i="1" s="1"/>
  <c r="AQ2523" i="1"/>
  <c r="AD2524" i="1"/>
  <c r="AE2524" i="1"/>
  <c r="AF2524" i="1"/>
  <c r="AG2524" i="1"/>
  <c r="AH2524" i="1"/>
  <c r="AI2524" i="1"/>
  <c r="AJ2524" i="1"/>
  <c r="AK2524" i="1"/>
  <c r="AL2524" i="1"/>
  <c r="AM2524" i="1"/>
  <c r="AN2524" i="1"/>
  <c r="AO2524" i="1"/>
  <c r="AP2524" i="1" s="1"/>
  <c r="AQ2524" i="1"/>
  <c r="AD2525" i="1"/>
  <c r="AE2525" i="1"/>
  <c r="AF2525" i="1"/>
  <c r="AG2525" i="1"/>
  <c r="AH2525" i="1"/>
  <c r="AI2525" i="1"/>
  <c r="AJ2525" i="1"/>
  <c r="AK2525" i="1"/>
  <c r="AL2525" i="1"/>
  <c r="AM2525" i="1"/>
  <c r="AN2525" i="1"/>
  <c r="AO2525" i="1"/>
  <c r="AP2525" i="1" s="1"/>
  <c r="AQ2525" i="1"/>
  <c r="AD2526" i="1"/>
  <c r="AE2526" i="1"/>
  <c r="AF2526" i="1"/>
  <c r="AG2526" i="1"/>
  <c r="AH2526" i="1"/>
  <c r="AI2526" i="1"/>
  <c r="AJ2526" i="1"/>
  <c r="AK2526" i="1"/>
  <c r="AL2526" i="1"/>
  <c r="AM2526" i="1"/>
  <c r="AN2526" i="1"/>
  <c r="AO2526" i="1"/>
  <c r="AP2526" i="1" s="1"/>
  <c r="AQ2526" i="1"/>
  <c r="AD2527" i="1"/>
  <c r="AE2527" i="1"/>
  <c r="AF2527" i="1"/>
  <c r="AG2527" i="1"/>
  <c r="AH2527" i="1"/>
  <c r="AI2527" i="1"/>
  <c r="AJ2527" i="1"/>
  <c r="AK2527" i="1"/>
  <c r="AL2527" i="1"/>
  <c r="AM2527" i="1"/>
  <c r="AN2527" i="1"/>
  <c r="AO2527" i="1"/>
  <c r="AP2527" i="1" s="1"/>
  <c r="AQ2527" i="1"/>
  <c r="AD2528" i="1"/>
  <c r="AE2528" i="1"/>
  <c r="AF2528" i="1"/>
  <c r="AG2528" i="1"/>
  <c r="AH2528" i="1"/>
  <c r="AI2528" i="1"/>
  <c r="AJ2528" i="1"/>
  <c r="AK2528" i="1"/>
  <c r="AL2528" i="1"/>
  <c r="AM2528" i="1"/>
  <c r="AN2528" i="1"/>
  <c r="AO2528" i="1"/>
  <c r="AP2528" i="1" s="1"/>
  <c r="AQ2528" i="1"/>
  <c r="AD2529" i="1"/>
  <c r="AE2529" i="1"/>
  <c r="AF2529" i="1"/>
  <c r="AG2529" i="1"/>
  <c r="AH2529" i="1"/>
  <c r="AI2529" i="1"/>
  <c r="AJ2529" i="1"/>
  <c r="AK2529" i="1"/>
  <c r="AL2529" i="1"/>
  <c r="AM2529" i="1"/>
  <c r="AN2529" i="1"/>
  <c r="AO2529" i="1"/>
  <c r="AP2529" i="1" s="1"/>
  <c r="AQ2529" i="1"/>
  <c r="AD2530" i="1"/>
  <c r="AE2530" i="1"/>
  <c r="AF2530" i="1"/>
  <c r="AG2530" i="1"/>
  <c r="AH2530" i="1"/>
  <c r="AI2530" i="1"/>
  <c r="AJ2530" i="1"/>
  <c r="AK2530" i="1"/>
  <c r="AL2530" i="1"/>
  <c r="AM2530" i="1"/>
  <c r="AN2530" i="1"/>
  <c r="AO2530" i="1"/>
  <c r="AP2530" i="1" s="1"/>
  <c r="AQ2530" i="1"/>
  <c r="AD2531" i="1"/>
  <c r="AE2531" i="1"/>
  <c r="AF2531" i="1"/>
  <c r="AG2531" i="1"/>
  <c r="AH2531" i="1"/>
  <c r="AI2531" i="1"/>
  <c r="AJ2531" i="1"/>
  <c r="AK2531" i="1"/>
  <c r="AL2531" i="1"/>
  <c r="AM2531" i="1"/>
  <c r="AN2531" i="1"/>
  <c r="AO2531" i="1"/>
  <c r="AP2531" i="1" s="1"/>
  <c r="AQ2531" i="1"/>
  <c r="AD2532" i="1"/>
  <c r="AE2532" i="1"/>
  <c r="AF2532" i="1"/>
  <c r="AG2532" i="1"/>
  <c r="AH2532" i="1"/>
  <c r="AI2532" i="1"/>
  <c r="AJ2532" i="1"/>
  <c r="AK2532" i="1"/>
  <c r="AL2532" i="1"/>
  <c r="AM2532" i="1"/>
  <c r="AN2532" i="1"/>
  <c r="AO2532" i="1"/>
  <c r="AP2532" i="1" s="1"/>
  <c r="AQ2532" i="1"/>
  <c r="AD2533" i="1"/>
  <c r="AE2533" i="1"/>
  <c r="AF2533" i="1"/>
  <c r="AG2533" i="1"/>
  <c r="AH2533" i="1"/>
  <c r="AI2533" i="1"/>
  <c r="AJ2533" i="1"/>
  <c r="AK2533" i="1"/>
  <c r="AL2533" i="1"/>
  <c r="AM2533" i="1"/>
  <c r="AN2533" i="1"/>
  <c r="AO2533" i="1"/>
  <c r="AP2533" i="1" s="1"/>
  <c r="AQ2533" i="1"/>
  <c r="AD2534" i="1"/>
  <c r="AE2534" i="1"/>
  <c r="AF2534" i="1"/>
  <c r="AG2534" i="1"/>
  <c r="AH2534" i="1"/>
  <c r="AI2534" i="1"/>
  <c r="AJ2534" i="1"/>
  <c r="AK2534" i="1"/>
  <c r="AL2534" i="1"/>
  <c r="AM2534" i="1"/>
  <c r="AN2534" i="1"/>
  <c r="AO2534" i="1"/>
  <c r="AP2534" i="1" s="1"/>
  <c r="AQ2534" i="1"/>
  <c r="AD2535" i="1"/>
  <c r="AE2535" i="1"/>
  <c r="AF2535" i="1"/>
  <c r="AG2535" i="1"/>
  <c r="AH2535" i="1"/>
  <c r="AI2535" i="1"/>
  <c r="AJ2535" i="1"/>
  <c r="AK2535" i="1"/>
  <c r="AL2535" i="1"/>
  <c r="AM2535" i="1"/>
  <c r="AN2535" i="1"/>
  <c r="AO2535" i="1"/>
  <c r="AP2535" i="1" s="1"/>
  <c r="AQ2535" i="1"/>
  <c r="AD2536" i="1"/>
  <c r="AE2536" i="1"/>
  <c r="AF2536" i="1"/>
  <c r="AG2536" i="1"/>
  <c r="AH2536" i="1"/>
  <c r="AI2536" i="1"/>
  <c r="AJ2536" i="1"/>
  <c r="AK2536" i="1"/>
  <c r="AL2536" i="1"/>
  <c r="AM2536" i="1"/>
  <c r="AN2536" i="1"/>
  <c r="AO2536" i="1"/>
  <c r="AP2536" i="1" s="1"/>
  <c r="AQ2536" i="1"/>
  <c r="AD2537" i="1"/>
  <c r="AE2537" i="1"/>
  <c r="AF2537" i="1"/>
  <c r="AG2537" i="1"/>
  <c r="AH2537" i="1"/>
  <c r="AI2537" i="1"/>
  <c r="AJ2537" i="1"/>
  <c r="AK2537" i="1"/>
  <c r="AL2537" i="1"/>
  <c r="AM2537" i="1"/>
  <c r="AN2537" i="1"/>
  <c r="AO2537" i="1"/>
  <c r="AP2537" i="1" s="1"/>
  <c r="AQ2537" i="1"/>
  <c r="AD2538" i="1"/>
  <c r="AE2538" i="1"/>
  <c r="AF2538" i="1"/>
  <c r="AG2538" i="1"/>
  <c r="AH2538" i="1"/>
  <c r="AI2538" i="1"/>
  <c r="AJ2538" i="1"/>
  <c r="AK2538" i="1"/>
  <c r="AL2538" i="1"/>
  <c r="AM2538" i="1"/>
  <c r="AN2538" i="1"/>
  <c r="AO2538" i="1"/>
  <c r="AP2538" i="1" s="1"/>
  <c r="AQ2538" i="1"/>
  <c r="AD2539" i="1"/>
  <c r="AE2539" i="1"/>
  <c r="AF2539" i="1"/>
  <c r="AG2539" i="1"/>
  <c r="AH2539" i="1"/>
  <c r="AI2539" i="1"/>
  <c r="AJ2539" i="1"/>
  <c r="AK2539" i="1"/>
  <c r="AL2539" i="1"/>
  <c r="AM2539" i="1"/>
  <c r="AN2539" i="1"/>
  <c r="AO2539" i="1"/>
  <c r="AP2539" i="1" s="1"/>
  <c r="AQ2539" i="1"/>
  <c r="AD2540" i="1"/>
  <c r="AE2540" i="1"/>
  <c r="AF2540" i="1"/>
  <c r="AG2540" i="1"/>
  <c r="AH2540" i="1"/>
  <c r="AI2540" i="1"/>
  <c r="AJ2540" i="1"/>
  <c r="AK2540" i="1"/>
  <c r="AL2540" i="1"/>
  <c r="AM2540" i="1"/>
  <c r="AN2540" i="1"/>
  <c r="AO2540" i="1"/>
  <c r="AP2540" i="1" s="1"/>
  <c r="AQ2540" i="1"/>
  <c r="AD2541" i="1"/>
  <c r="AE2541" i="1"/>
  <c r="AF2541" i="1"/>
  <c r="AG2541" i="1"/>
  <c r="AH2541" i="1"/>
  <c r="AI2541" i="1"/>
  <c r="AJ2541" i="1"/>
  <c r="AK2541" i="1"/>
  <c r="AL2541" i="1"/>
  <c r="AM2541" i="1"/>
  <c r="AN2541" i="1"/>
  <c r="AO2541" i="1"/>
  <c r="AP2541" i="1" s="1"/>
  <c r="AQ2541" i="1"/>
  <c r="AD2542" i="1"/>
  <c r="AE2542" i="1"/>
  <c r="AF2542" i="1"/>
  <c r="AG2542" i="1"/>
  <c r="AH2542" i="1"/>
  <c r="AI2542" i="1"/>
  <c r="AJ2542" i="1"/>
  <c r="AK2542" i="1"/>
  <c r="AL2542" i="1"/>
  <c r="AM2542" i="1"/>
  <c r="AN2542" i="1"/>
  <c r="AO2542" i="1"/>
  <c r="AP2542" i="1" s="1"/>
  <c r="AQ2542" i="1"/>
  <c r="AD2543" i="1"/>
  <c r="AE2543" i="1"/>
  <c r="AF2543" i="1"/>
  <c r="AG2543" i="1"/>
  <c r="AH2543" i="1"/>
  <c r="AI2543" i="1"/>
  <c r="AJ2543" i="1"/>
  <c r="AK2543" i="1"/>
  <c r="AL2543" i="1"/>
  <c r="AM2543" i="1"/>
  <c r="AN2543" i="1"/>
  <c r="AO2543" i="1"/>
  <c r="AP2543" i="1" s="1"/>
  <c r="AQ2543" i="1"/>
  <c r="AD2544" i="1"/>
  <c r="AE2544" i="1"/>
  <c r="AF2544" i="1"/>
  <c r="AG2544" i="1"/>
  <c r="AH2544" i="1"/>
  <c r="AI2544" i="1"/>
  <c r="AJ2544" i="1"/>
  <c r="AK2544" i="1"/>
  <c r="AL2544" i="1"/>
  <c r="AM2544" i="1"/>
  <c r="AN2544" i="1"/>
  <c r="AO2544" i="1"/>
  <c r="AP2544" i="1" s="1"/>
  <c r="AQ2544" i="1"/>
  <c r="AD2545" i="1"/>
  <c r="AE2545" i="1"/>
  <c r="AF2545" i="1"/>
  <c r="AG2545" i="1"/>
  <c r="AH2545" i="1"/>
  <c r="AI2545" i="1"/>
  <c r="AJ2545" i="1"/>
  <c r="AK2545" i="1"/>
  <c r="AL2545" i="1"/>
  <c r="AM2545" i="1"/>
  <c r="AN2545" i="1"/>
  <c r="AO2545" i="1"/>
  <c r="AP2545" i="1" s="1"/>
  <c r="AQ2545" i="1"/>
  <c r="AD2546" i="1"/>
  <c r="AE2546" i="1"/>
  <c r="AF2546" i="1"/>
  <c r="AG2546" i="1"/>
  <c r="AH2546" i="1"/>
  <c r="AI2546" i="1"/>
  <c r="AJ2546" i="1"/>
  <c r="AK2546" i="1"/>
  <c r="AL2546" i="1"/>
  <c r="AM2546" i="1"/>
  <c r="AN2546" i="1"/>
  <c r="AO2546" i="1"/>
  <c r="AP2546" i="1" s="1"/>
  <c r="AQ2546" i="1"/>
  <c r="AD2547" i="1"/>
  <c r="AE2547" i="1"/>
  <c r="AF2547" i="1"/>
  <c r="AG2547" i="1"/>
  <c r="AH2547" i="1"/>
  <c r="AI2547" i="1"/>
  <c r="AJ2547" i="1"/>
  <c r="AK2547" i="1"/>
  <c r="AL2547" i="1"/>
  <c r="AM2547" i="1"/>
  <c r="AN2547" i="1"/>
  <c r="AO2547" i="1"/>
  <c r="AP2547" i="1" s="1"/>
  <c r="AQ2547" i="1"/>
  <c r="AD2548" i="1"/>
  <c r="AE2548" i="1"/>
  <c r="AF2548" i="1"/>
  <c r="AG2548" i="1"/>
  <c r="AH2548" i="1"/>
  <c r="AI2548" i="1"/>
  <c r="AJ2548" i="1"/>
  <c r="AK2548" i="1"/>
  <c r="AL2548" i="1"/>
  <c r="AM2548" i="1"/>
  <c r="AN2548" i="1"/>
  <c r="AO2548" i="1"/>
  <c r="AP2548" i="1" s="1"/>
  <c r="AQ2548" i="1"/>
  <c r="AD2549" i="1"/>
  <c r="AE2549" i="1"/>
  <c r="AF2549" i="1"/>
  <c r="AG2549" i="1"/>
  <c r="AH2549" i="1"/>
  <c r="AI2549" i="1"/>
  <c r="AJ2549" i="1"/>
  <c r="AK2549" i="1"/>
  <c r="AL2549" i="1"/>
  <c r="AM2549" i="1"/>
  <c r="AN2549" i="1"/>
  <c r="AO2549" i="1"/>
  <c r="AP2549" i="1" s="1"/>
  <c r="AQ2549" i="1"/>
  <c r="AD2550" i="1"/>
  <c r="AE2550" i="1"/>
  <c r="AF2550" i="1"/>
  <c r="AG2550" i="1"/>
  <c r="AH2550" i="1"/>
  <c r="AI2550" i="1"/>
  <c r="AJ2550" i="1"/>
  <c r="AK2550" i="1"/>
  <c r="AL2550" i="1"/>
  <c r="AM2550" i="1"/>
  <c r="AN2550" i="1"/>
  <c r="AO2550" i="1"/>
  <c r="AP2550" i="1" s="1"/>
  <c r="AQ2550" i="1"/>
  <c r="AD2551" i="1"/>
  <c r="AE2551" i="1"/>
  <c r="AF2551" i="1"/>
  <c r="AG2551" i="1"/>
  <c r="AH2551" i="1"/>
  <c r="AI2551" i="1"/>
  <c r="AJ2551" i="1"/>
  <c r="AK2551" i="1"/>
  <c r="AL2551" i="1"/>
  <c r="AM2551" i="1"/>
  <c r="AN2551" i="1"/>
  <c r="AO2551" i="1"/>
  <c r="AP2551" i="1" s="1"/>
  <c r="AQ2551" i="1"/>
  <c r="AD2552" i="1"/>
  <c r="AE2552" i="1"/>
  <c r="AF2552" i="1"/>
  <c r="AG2552" i="1"/>
  <c r="AH2552" i="1"/>
  <c r="AI2552" i="1"/>
  <c r="AJ2552" i="1"/>
  <c r="AK2552" i="1"/>
  <c r="AL2552" i="1"/>
  <c r="AM2552" i="1"/>
  <c r="AN2552" i="1"/>
  <c r="AO2552" i="1"/>
  <c r="AP2552" i="1" s="1"/>
  <c r="AQ2552" i="1"/>
  <c r="AD2553" i="1"/>
  <c r="AE2553" i="1"/>
  <c r="AF2553" i="1"/>
  <c r="AG2553" i="1"/>
  <c r="AH2553" i="1"/>
  <c r="AI2553" i="1"/>
  <c r="AJ2553" i="1"/>
  <c r="AK2553" i="1"/>
  <c r="AL2553" i="1"/>
  <c r="AM2553" i="1"/>
  <c r="AN2553" i="1"/>
  <c r="AO2553" i="1"/>
  <c r="AP2553" i="1" s="1"/>
  <c r="AQ2553" i="1"/>
  <c r="AD2554" i="1"/>
  <c r="AE2554" i="1"/>
  <c r="AF2554" i="1"/>
  <c r="AG2554" i="1"/>
  <c r="AH2554" i="1"/>
  <c r="AI2554" i="1"/>
  <c r="AJ2554" i="1"/>
  <c r="AK2554" i="1"/>
  <c r="AL2554" i="1"/>
  <c r="AM2554" i="1"/>
  <c r="AN2554" i="1"/>
  <c r="AO2554" i="1"/>
  <c r="AP2554" i="1" s="1"/>
  <c r="AQ2554" i="1"/>
  <c r="AD2555" i="1"/>
  <c r="AE2555" i="1"/>
  <c r="AF2555" i="1"/>
  <c r="AG2555" i="1"/>
  <c r="AH2555" i="1"/>
  <c r="AI2555" i="1"/>
  <c r="AJ2555" i="1"/>
  <c r="AK2555" i="1"/>
  <c r="AL2555" i="1"/>
  <c r="AM2555" i="1"/>
  <c r="AN2555" i="1"/>
  <c r="AO2555" i="1"/>
  <c r="AP2555" i="1" s="1"/>
  <c r="AQ2555" i="1"/>
  <c r="AD2556" i="1"/>
  <c r="AE2556" i="1"/>
  <c r="AF2556" i="1"/>
  <c r="AG2556" i="1"/>
  <c r="AH2556" i="1"/>
  <c r="AI2556" i="1"/>
  <c r="AJ2556" i="1"/>
  <c r="AK2556" i="1"/>
  <c r="AL2556" i="1"/>
  <c r="AM2556" i="1"/>
  <c r="AN2556" i="1"/>
  <c r="AO2556" i="1"/>
  <c r="AP2556" i="1" s="1"/>
  <c r="AQ2556" i="1"/>
  <c r="AD2557" i="1"/>
  <c r="AE2557" i="1"/>
  <c r="AF2557" i="1"/>
  <c r="AG2557" i="1"/>
  <c r="AH2557" i="1"/>
  <c r="AI2557" i="1"/>
  <c r="AJ2557" i="1"/>
  <c r="AK2557" i="1"/>
  <c r="AL2557" i="1"/>
  <c r="AM2557" i="1"/>
  <c r="AN2557" i="1"/>
  <c r="AO2557" i="1"/>
  <c r="AP2557" i="1" s="1"/>
  <c r="AQ2557" i="1"/>
  <c r="AD2558" i="1"/>
  <c r="AE2558" i="1"/>
  <c r="AF2558" i="1"/>
  <c r="AG2558" i="1"/>
  <c r="AH2558" i="1"/>
  <c r="AI2558" i="1"/>
  <c r="AJ2558" i="1"/>
  <c r="AK2558" i="1"/>
  <c r="AL2558" i="1"/>
  <c r="AM2558" i="1"/>
  <c r="AN2558" i="1"/>
  <c r="AO2558" i="1"/>
  <c r="AP2558" i="1" s="1"/>
  <c r="AQ2558" i="1"/>
  <c r="AD2559" i="1"/>
  <c r="AE2559" i="1"/>
  <c r="AF2559" i="1"/>
  <c r="AG2559" i="1"/>
  <c r="AH2559" i="1"/>
  <c r="AI2559" i="1"/>
  <c r="AJ2559" i="1"/>
  <c r="AK2559" i="1"/>
  <c r="AL2559" i="1"/>
  <c r="AM2559" i="1"/>
  <c r="AN2559" i="1"/>
  <c r="AO2559" i="1"/>
  <c r="AP2559" i="1" s="1"/>
  <c r="AQ2559" i="1"/>
  <c r="AD2560" i="1"/>
  <c r="AE2560" i="1"/>
  <c r="AF2560" i="1"/>
  <c r="AG2560" i="1"/>
  <c r="AH2560" i="1"/>
  <c r="AI2560" i="1"/>
  <c r="AJ2560" i="1"/>
  <c r="AK2560" i="1"/>
  <c r="AL2560" i="1"/>
  <c r="AM2560" i="1"/>
  <c r="AN2560" i="1"/>
  <c r="AO2560" i="1"/>
  <c r="AP2560" i="1" s="1"/>
  <c r="AQ2560" i="1"/>
  <c r="AD2561" i="1"/>
  <c r="AE2561" i="1"/>
  <c r="AF2561" i="1"/>
  <c r="AG2561" i="1"/>
  <c r="AH2561" i="1"/>
  <c r="AI2561" i="1"/>
  <c r="AJ2561" i="1"/>
  <c r="AK2561" i="1"/>
  <c r="AL2561" i="1"/>
  <c r="AM2561" i="1"/>
  <c r="AN2561" i="1"/>
  <c r="AO2561" i="1"/>
  <c r="AP2561" i="1" s="1"/>
  <c r="AQ2561" i="1"/>
  <c r="AD2562" i="1"/>
  <c r="AE2562" i="1"/>
  <c r="AF2562" i="1"/>
  <c r="AG2562" i="1"/>
  <c r="AH2562" i="1"/>
  <c r="AI2562" i="1"/>
  <c r="AJ2562" i="1"/>
  <c r="AK2562" i="1"/>
  <c r="AL2562" i="1"/>
  <c r="AM2562" i="1"/>
  <c r="AN2562" i="1"/>
  <c r="AO2562" i="1"/>
  <c r="AP2562" i="1" s="1"/>
  <c r="AQ2562" i="1"/>
  <c r="AD2563" i="1"/>
  <c r="AE2563" i="1"/>
  <c r="AF2563" i="1"/>
  <c r="AG2563" i="1"/>
  <c r="AH2563" i="1"/>
  <c r="AI2563" i="1"/>
  <c r="AJ2563" i="1"/>
  <c r="AK2563" i="1"/>
  <c r="AL2563" i="1"/>
  <c r="AM2563" i="1"/>
  <c r="AN2563" i="1"/>
  <c r="AO2563" i="1"/>
  <c r="AP2563" i="1" s="1"/>
  <c r="AQ2563" i="1"/>
  <c r="AD2564" i="1"/>
  <c r="AE2564" i="1"/>
  <c r="AF2564" i="1"/>
  <c r="AG2564" i="1"/>
  <c r="AH2564" i="1"/>
  <c r="AI2564" i="1"/>
  <c r="AJ2564" i="1"/>
  <c r="AK2564" i="1"/>
  <c r="AL2564" i="1"/>
  <c r="AM2564" i="1"/>
  <c r="AN2564" i="1"/>
  <c r="AO2564" i="1"/>
  <c r="AP2564" i="1" s="1"/>
  <c r="AQ2564" i="1"/>
  <c r="AD2565" i="1"/>
  <c r="AE2565" i="1"/>
  <c r="AF2565" i="1"/>
  <c r="AG2565" i="1"/>
  <c r="AH2565" i="1"/>
  <c r="AI2565" i="1"/>
  <c r="AJ2565" i="1"/>
  <c r="AK2565" i="1"/>
  <c r="AL2565" i="1"/>
  <c r="AM2565" i="1"/>
  <c r="AN2565" i="1"/>
  <c r="AO2565" i="1"/>
  <c r="AP2565" i="1" s="1"/>
  <c r="AQ2565" i="1"/>
  <c r="AD2566" i="1"/>
  <c r="AE2566" i="1"/>
  <c r="AF2566" i="1"/>
  <c r="AG2566" i="1"/>
  <c r="AH2566" i="1"/>
  <c r="AI2566" i="1"/>
  <c r="AJ2566" i="1"/>
  <c r="AK2566" i="1"/>
  <c r="AL2566" i="1"/>
  <c r="AM2566" i="1"/>
  <c r="AN2566" i="1"/>
  <c r="AO2566" i="1"/>
  <c r="AP2566" i="1" s="1"/>
  <c r="AQ2566" i="1"/>
  <c r="AD2567" i="1"/>
  <c r="AE2567" i="1"/>
  <c r="AF2567" i="1"/>
  <c r="AG2567" i="1"/>
  <c r="AH2567" i="1"/>
  <c r="AI2567" i="1"/>
  <c r="AJ2567" i="1"/>
  <c r="AK2567" i="1"/>
  <c r="AL2567" i="1"/>
  <c r="AM2567" i="1"/>
  <c r="AN2567" i="1"/>
  <c r="AO2567" i="1"/>
  <c r="AP2567" i="1" s="1"/>
  <c r="AQ2567" i="1"/>
  <c r="AD2568" i="1"/>
  <c r="AE2568" i="1"/>
  <c r="AF2568" i="1"/>
  <c r="AG2568" i="1"/>
  <c r="AH2568" i="1"/>
  <c r="AI2568" i="1"/>
  <c r="AJ2568" i="1"/>
  <c r="AK2568" i="1"/>
  <c r="AL2568" i="1"/>
  <c r="AM2568" i="1"/>
  <c r="AN2568" i="1"/>
  <c r="AO2568" i="1"/>
  <c r="AP2568" i="1" s="1"/>
  <c r="AQ2568" i="1"/>
  <c r="AD2569" i="1"/>
  <c r="AE2569" i="1"/>
  <c r="AF2569" i="1"/>
  <c r="AG2569" i="1"/>
  <c r="AH2569" i="1"/>
  <c r="AI2569" i="1"/>
  <c r="AJ2569" i="1"/>
  <c r="AK2569" i="1"/>
  <c r="AL2569" i="1"/>
  <c r="AM2569" i="1"/>
  <c r="AN2569" i="1"/>
  <c r="AO2569" i="1"/>
  <c r="AP2569" i="1" s="1"/>
  <c r="AQ2569" i="1"/>
  <c r="AD2570" i="1"/>
  <c r="AE2570" i="1"/>
  <c r="AF2570" i="1"/>
  <c r="AG2570" i="1"/>
  <c r="AH2570" i="1"/>
  <c r="AI2570" i="1"/>
  <c r="AJ2570" i="1"/>
  <c r="AK2570" i="1"/>
  <c r="AL2570" i="1"/>
  <c r="AM2570" i="1"/>
  <c r="AN2570" i="1"/>
  <c r="AO2570" i="1"/>
  <c r="AP2570" i="1" s="1"/>
  <c r="AQ2570" i="1"/>
  <c r="AD2571" i="1"/>
  <c r="AE2571" i="1"/>
  <c r="AF2571" i="1"/>
  <c r="AG2571" i="1"/>
  <c r="AH2571" i="1"/>
  <c r="AI2571" i="1"/>
  <c r="AJ2571" i="1"/>
  <c r="AK2571" i="1"/>
  <c r="AL2571" i="1"/>
  <c r="AM2571" i="1"/>
  <c r="AN2571" i="1"/>
  <c r="AO2571" i="1"/>
  <c r="AP2571" i="1" s="1"/>
  <c r="AQ2571" i="1"/>
  <c r="AD2572" i="1"/>
  <c r="AE2572" i="1"/>
  <c r="AF2572" i="1"/>
  <c r="AG2572" i="1"/>
  <c r="AH2572" i="1"/>
  <c r="AI2572" i="1"/>
  <c r="AJ2572" i="1"/>
  <c r="AK2572" i="1"/>
  <c r="AL2572" i="1"/>
  <c r="AM2572" i="1"/>
  <c r="AN2572" i="1"/>
  <c r="AO2572" i="1"/>
  <c r="AP2572" i="1" s="1"/>
  <c r="AQ2572" i="1"/>
  <c r="AD2573" i="1"/>
  <c r="AE2573" i="1"/>
  <c r="AF2573" i="1"/>
  <c r="AG2573" i="1"/>
  <c r="AH2573" i="1"/>
  <c r="AI2573" i="1"/>
  <c r="AJ2573" i="1"/>
  <c r="AK2573" i="1"/>
  <c r="AL2573" i="1"/>
  <c r="AM2573" i="1"/>
  <c r="AN2573" i="1"/>
  <c r="AO2573" i="1"/>
  <c r="AP2573" i="1" s="1"/>
  <c r="AQ2573" i="1"/>
  <c r="AD2574" i="1"/>
  <c r="AE2574" i="1"/>
  <c r="AF2574" i="1"/>
  <c r="AG2574" i="1"/>
  <c r="AH2574" i="1"/>
  <c r="AI2574" i="1"/>
  <c r="AJ2574" i="1"/>
  <c r="AK2574" i="1"/>
  <c r="AL2574" i="1"/>
  <c r="AM2574" i="1"/>
  <c r="AN2574" i="1"/>
  <c r="AO2574" i="1"/>
  <c r="AP2574" i="1" s="1"/>
  <c r="AQ2574" i="1"/>
  <c r="AD2575" i="1"/>
  <c r="AE2575" i="1"/>
  <c r="AF2575" i="1"/>
  <c r="AG2575" i="1"/>
  <c r="AH2575" i="1"/>
  <c r="AI2575" i="1"/>
  <c r="AJ2575" i="1"/>
  <c r="AK2575" i="1"/>
  <c r="AL2575" i="1"/>
  <c r="AM2575" i="1"/>
  <c r="AN2575" i="1"/>
  <c r="AO2575" i="1"/>
  <c r="AP2575" i="1" s="1"/>
  <c r="AQ2575" i="1"/>
  <c r="AD2576" i="1"/>
  <c r="AE2576" i="1"/>
  <c r="AF2576" i="1"/>
  <c r="AG2576" i="1"/>
  <c r="AH2576" i="1"/>
  <c r="AI2576" i="1"/>
  <c r="AJ2576" i="1"/>
  <c r="AK2576" i="1"/>
  <c r="AL2576" i="1"/>
  <c r="AM2576" i="1"/>
  <c r="AN2576" i="1"/>
  <c r="AO2576" i="1"/>
  <c r="AP2576" i="1" s="1"/>
  <c r="AQ2576" i="1"/>
  <c r="AD2577" i="1"/>
  <c r="AE2577" i="1"/>
  <c r="AF2577" i="1"/>
  <c r="AG2577" i="1"/>
  <c r="AH2577" i="1"/>
  <c r="AI2577" i="1"/>
  <c r="AJ2577" i="1"/>
  <c r="AK2577" i="1"/>
  <c r="AL2577" i="1"/>
  <c r="AM2577" i="1"/>
  <c r="AN2577" i="1"/>
  <c r="AO2577" i="1"/>
  <c r="AP2577" i="1" s="1"/>
  <c r="AQ2577" i="1"/>
  <c r="AD2578" i="1"/>
  <c r="AE2578" i="1"/>
  <c r="AF2578" i="1"/>
  <c r="AG2578" i="1"/>
  <c r="AH2578" i="1"/>
  <c r="AI2578" i="1"/>
  <c r="AJ2578" i="1"/>
  <c r="AK2578" i="1"/>
  <c r="AL2578" i="1"/>
  <c r="AM2578" i="1"/>
  <c r="AN2578" i="1"/>
  <c r="AO2578" i="1"/>
  <c r="AP2578" i="1" s="1"/>
  <c r="AQ2578" i="1"/>
  <c r="AD2579" i="1"/>
  <c r="AE2579" i="1"/>
  <c r="AF2579" i="1"/>
  <c r="AG2579" i="1"/>
  <c r="AH2579" i="1"/>
  <c r="AI2579" i="1"/>
  <c r="AJ2579" i="1"/>
  <c r="AK2579" i="1"/>
  <c r="AL2579" i="1"/>
  <c r="AM2579" i="1"/>
  <c r="AN2579" i="1"/>
  <c r="AO2579" i="1"/>
  <c r="AP2579" i="1" s="1"/>
  <c r="AQ2579" i="1"/>
  <c r="AD2580" i="1"/>
  <c r="AE2580" i="1"/>
  <c r="AF2580" i="1"/>
  <c r="AG2580" i="1"/>
  <c r="AH2580" i="1"/>
  <c r="AI2580" i="1"/>
  <c r="AJ2580" i="1"/>
  <c r="AK2580" i="1"/>
  <c r="AL2580" i="1"/>
  <c r="AM2580" i="1"/>
  <c r="AN2580" i="1"/>
  <c r="AO2580" i="1"/>
  <c r="AP2580" i="1" s="1"/>
  <c r="AQ2580" i="1"/>
  <c r="AD2581" i="1"/>
  <c r="AE2581" i="1"/>
  <c r="AF2581" i="1"/>
  <c r="AG2581" i="1"/>
  <c r="AH2581" i="1"/>
  <c r="AI2581" i="1"/>
  <c r="AJ2581" i="1"/>
  <c r="AK2581" i="1"/>
  <c r="AL2581" i="1"/>
  <c r="AM2581" i="1"/>
  <c r="AN2581" i="1"/>
  <c r="AO2581" i="1"/>
  <c r="AP2581" i="1" s="1"/>
  <c r="AQ2581" i="1"/>
  <c r="AD2582" i="1"/>
  <c r="AE2582" i="1"/>
  <c r="AF2582" i="1"/>
  <c r="AG2582" i="1"/>
  <c r="AH2582" i="1"/>
  <c r="AI2582" i="1"/>
  <c r="AJ2582" i="1"/>
  <c r="AK2582" i="1"/>
  <c r="AL2582" i="1"/>
  <c r="AM2582" i="1"/>
  <c r="AN2582" i="1"/>
  <c r="AO2582" i="1"/>
  <c r="AP2582" i="1" s="1"/>
  <c r="AQ2582" i="1"/>
  <c r="AD2583" i="1"/>
  <c r="AE2583" i="1"/>
  <c r="AF2583" i="1"/>
  <c r="AG2583" i="1"/>
  <c r="AH2583" i="1"/>
  <c r="AI2583" i="1"/>
  <c r="AJ2583" i="1"/>
  <c r="AK2583" i="1"/>
  <c r="AL2583" i="1"/>
  <c r="AM2583" i="1"/>
  <c r="AN2583" i="1"/>
  <c r="AO2583" i="1"/>
  <c r="AP2583" i="1" s="1"/>
  <c r="AQ2583" i="1"/>
  <c r="AD2584" i="1"/>
  <c r="AE2584" i="1"/>
  <c r="AF2584" i="1"/>
  <c r="AG2584" i="1"/>
  <c r="AH2584" i="1"/>
  <c r="AI2584" i="1"/>
  <c r="AJ2584" i="1"/>
  <c r="AK2584" i="1"/>
  <c r="AL2584" i="1"/>
  <c r="AM2584" i="1"/>
  <c r="AN2584" i="1"/>
  <c r="AO2584" i="1"/>
  <c r="AP2584" i="1" s="1"/>
  <c r="AQ2584" i="1"/>
  <c r="AD2585" i="1"/>
  <c r="AE2585" i="1"/>
  <c r="AF2585" i="1"/>
  <c r="AG2585" i="1"/>
  <c r="AH2585" i="1"/>
  <c r="AI2585" i="1"/>
  <c r="AJ2585" i="1"/>
  <c r="AK2585" i="1"/>
  <c r="AL2585" i="1"/>
  <c r="AM2585" i="1"/>
  <c r="AN2585" i="1"/>
  <c r="AO2585" i="1"/>
  <c r="AP2585" i="1" s="1"/>
  <c r="AQ2585" i="1"/>
  <c r="AD2586" i="1"/>
  <c r="AE2586" i="1"/>
  <c r="AF2586" i="1"/>
  <c r="AG2586" i="1"/>
  <c r="AH2586" i="1"/>
  <c r="AI2586" i="1"/>
  <c r="AJ2586" i="1"/>
  <c r="AK2586" i="1"/>
  <c r="AL2586" i="1"/>
  <c r="AM2586" i="1"/>
  <c r="AN2586" i="1"/>
  <c r="AO2586" i="1"/>
  <c r="AP2586" i="1" s="1"/>
  <c r="AQ2586" i="1"/>
  <c r="AD2587" i="1"/>
  <c r="AE2587" i="1"/>
  <c r="AF2587" i="1"/>
  <c r="AG2587" i="1"/>
  <c r="AH2587" i="1"/>
  <c r="AI2587" i="1"/>
  <c r="AJ2587" i="1"/>
  <c r="AK2587" i="1"/>
  <c r="AL2587" i="1"/>
  <c r="AM2587" i="1"/>
  <c r="AN2587" i="1"/>
  <c r="AO2587" i="1"/>
  <c r="AP2587" i="1" s="1"/>
  <c r="AQ2587" i="1"/>
  <c r="AD2588" i="1"/>
  <c r="AE2588" i="1"/>
  <c r="AF2588" i="1"/>
  <c r="AG2588" i="1"/>
  <c r="AH2588" i="1"/>
  <c r="AI2588" i="1"/>
  <c r="AJ2588" i="1"/>
  <c r="AK2588" i="1"/>
  <c r="AL2588" i="1"/>
  <c r="AM2588" i="1"/>
  <c r="AN2588" i="1"/>
  <c r="AO2588" i="1"/>
  <c r="AP2588" i="1" s="1"/>
  <c r="AQ2588" i="1"/>
  <c r="AD2589" i="1"/>
  <c r="AE2589" i="1"/>
  <c r="AF2589" i="1"/>
  <c r="AG2589" i="1"/>
  <c r="AH2589" i="1"/>
  <c r="AI2589" i="1"/>
  <c r="AJ2589" i="1"/>
  <c r="AK2589" i="1"/>
  <c r="AL2589" i="1"/>
  <c r="AM2589" i="1"/>
  <c r="AN2589" i="1"/>
  <c r="AO2589" i="1"/>
  <c r="AP2589" i="1" s="1"/>
  <c r="AQ2589" i="1"/>
  <c r="AD2590" i="1"/>
  <c r="AE2590" i="1"/>
  <c r="AF2590" i="1"/>
  <c r="AG2590" i="1"/>
  <c r="AH2590" i="1"/>
  <c r="AI2590" i="1"/>
  <c r="AJ2590" i="1"/>
  <c r="AK2590" i="1"/>
  <c r="AL2590" i="1"/>
  <c r="AM2590" i="1"/>
  <c r="AN2590" i="1"/>
  <c r="AO2590" i="1"/>
  <c r="AP2590" i="1" s="1"/>
  <c r="AQ2590" i="1"/>
  <c r="AD2591" i="1"/>
  <c r="AE2591" i="1"/>
  <c r="AF2591" i="1"/>
  <c r="AG2591" i="1"/>
  <c r="AH2591" i="1"/>
  <c r="AI2591" i="1"/>
  <c r="AJ2591" i="1"/>
  <c r="AK2591" i="1"/>
  <c r="AL2591" i="1"/>
  <c r="AM2591" i="1"/>
  <c r="AN2591" i="1"/>
  <c r="AO2591" i="1"/>
  <c r="AP2591" i="1" s="1"/>
  <c r="AQ2591" i="1"/>
  <c r="AD2592" i="1"/>
  <c r="AE2592" i="1"/>
  <c r="AF2592" i="1"/>
  <c r="AG2592" i="1"/>
  <c r="AH2592" i="1"/>
  <c r="AI2592" i="1"/>
  <c r="AJ2592" i="1"/>
  <c r="AK2592" i="1"/>
  <c r="AL2592" i="1"/>
  <c r="AM2592" i="1"/>
  <c r="AN2592" i="1"/>
  <c r="AO2592" i="1"/>
  <c r="AP2592" i="1" s="1"/>
  <c r="AQ2592" i="1"/>
  <c r="AD2593" i="1"/>
  <c r="AE2593" i="1"/>
  <c r="AF2593" i="1"/>
  <c r="AG2593" i="1"/>
  <c r="AH2593" i="1"/>
  <c r="AI2593" i="1"/>
  <c r="AJ2593" i="1"/>
  <c r="AK2593" i="1"/>
  <c r="AL2593" i="1"/>
  <c r="AM2593" i="1"/>
  <c r="AN2593" i="1"/>
  <c r="AO2593" i="1"/>
  <c r="AP2593" i="1" s="1"/>
  <c r="AQ2593" i="1"/>
  <c r="AD2594" i="1"/>
  <c r="AE2594" i="1"/>
  <c r="AF2594" i="1"/>
  <c r="AG2594" i="1"/>
  <c r="AH2594" i="1"/>
  <c r="AI2594" i="1"/>
  <c r="AJ2594" i="1"/>
  <c r="AK2594" i="1"/>
  <c r="AL2594" i="1"/>
  <c r="AM2594" i="1"/>
  <c r="AN2594" i="1"/>
  <c r="AO2594" i="1"/>
  <c r="AP2594" i="1" s="1"/>
  <c r="AQ2594" i="1"/>
  <c r="AD2595" i="1"/>
  <c r="AE2595" i="1"/>
  <c r="AF2595" i="1"/>
  <c r="AG2595" i="1"/>
  <c r="AH2595" i="1"/>
  <c r="AI2595" i="1"/>
  <c r="AJ2595" i="1"/>
  <c r="AK2595" i="1"/>
  <c r="AL2595" i="1"/>
  <c r="AM2595" i="1"/>
  <c r="AN2595" i="1"/>
  <c r="AO2595" i="1"/>
  <c r="AP2595" i="1" s="1"/>
  <c r="AQ2595" i="1"/>
  <c r="AD2596" i="1"/>
  <c r="AE2596" i="1"/>
  <c r="AF2596" i="1"/>
  <c r="AG2596" i="1"/>
  <c r="AH2596" i="1"/>
  <c r="AI2596" i="1"/>
  <c r="AJ2596" i="1"/>
  <c r="AK2596" i="1"/>
  <c r="AL2596" i="1"/>
  <c r="AM2596" i="1"/>
  <c r="AN2596" i="1"/>
  <c r="AO2596" i="1"/>
  <c r="AP2596" i="1" s="1"/>
  <c r="AQ2596" i="1"/>
  <c r="AD2597" i="1"/>
  <c r="AE2597" i="1"/>
  <c r="AF2597" i="1"/>
  <c r="AG2597" i="1"/>
  <c r="AH2597" i="1"/>
  <c r="AI2597" i="1"/>
  <c r="AJ2597" i="1"/>
  <c r="AK2597" i="1"/>
  <c r="AL2597" i="1"/>
  <c r="AM2597" i="1"/>
  <c r="AN2597" i="1"/>
  <c r="AO2597" i="1"/>
  <c r="AP2597" i="1" s="1"/>
  <c r="AQ2597" i="1"/>
  <c r="AD2598" i="1"/>
  <c r="AE2598" i="1"/>
  <c r="AF2598" i="1"/>
  <c r="AG2598" i="1"/>
  <c r="AH2598" i="1"/>
  <c r="AI2598" i="1"/>
  <c r="AJ2598" i="1"/>
  <c r="AK2598" i="1"/>
  <c r="AL2598" i="1"/>
  <c r="AM2598" i="1"/>
  <c r="AN2598" i="1"/>
  <c r="AO2598" i="1"/>
  <c r="AP2598" i="1" s="1"/>
  <c r="AQ2598" i="1"/>
  <c r="AD2599" i="1"/>
  <c r="AE2599" i="1"/>
  <c r="AF2599" i="1"/>
  <c r="AG2599" i="1"/>
  <c r="AH2599" i="1"/>
  <c r="AI2599" i="1"/>
  <c r="AJ2599" i="1"/>
  <c r="AK2599" i="1"/>
  <c r="AL2599" i="1"/>
  <c r="AM2599" i="1"/>
  <c r="AN2599" i="1"/>
  <c r="AO2599" i="1"/>
  <c r="AP2599" i="1" s="1"/>
  <c r="AQ2599" i="1"/>
  <c r="AD2600" i="1"/>
  <c r="AE2600" i="1"/>
  <c r="AF2600" i="1"/>
  <c r="AG2600" i="1"/>
  <c r="AH2600" i="1"/>
  <c r="AI2600" i="1"/>
  <c r="AJ2600" i="1"/>
  <c r="AK2600" i="1"/>
  <c r="AL2600" i="1"/>
  <c r="AM2600" i="1"/>
  <c r="AN2600" i="1"/>
  <c r="AO2600" i="1"/>
  <c r="AP2600" i="1" s="1"/>
  <c r="AQ2600" i="1"/>
  <c r="AD2601" i="1"/>
  <c r="AE2601" i="1"/>
  <c r="AF2601" i="1"/>
  <c r="AG2601" i="1"/>
  <c r="AH2601" i="1"/>
  <c r="AI2601" i="1"/>
  <c r="AJ2601" i="1"/>
  <c r="AK2601" i="1"/>
  <c r="AL2601" i="1"/>
  <c r="AM2601" i="1"/>
  <c r="AN2601" i="1"/>
  <c r="AO2601" i="1"/>
  <c r="AP2601" i="1" s="1"/>
  <c r="AQ2601" i="1"/>
  <c r="AD2602" i="1"/>
  <c r="AE2602" i="1"/>
  <c r="AF2602" i="1"/>
  <c r="AG2602" i="1"/>
  <c r="AH2602" i="1"/>
  <c r="AI2602" i="1"/>
  <c r="AJ2602" i="1"/>
  <c r="AK2602" i="1"/>
  <c r="AL2602" i="1"/>
  <c r="AM2602" i="1"/>
  <c r="AN2602" i="1"/>
  <c r="AO2602" i="1"/>
  <c r="AP2602" i="1" s="1"/>
  <c r="AQ2602" i="1"/>
  <c r="AD2603" i="1"/>
  <c r="AE2603" i="1"/>
  <c r="AF2603" i="1"/>
  <c r="AG2603" i="1"/>
  <c r="AH2603" i="1"/>
  <c r="AI2603" i="1"/>
  <c r="AJ2603" i="1"/>
  <c r="AK2603" i="1"/>
  <c r="AL2603" i="1"/>
  <c r="AM2603" i="1"/>
  <c r="AN2603" i="1"/>
  <c r="AO2603" i="1"/>
  <c r="AP2603" i="1" s="1"/>
  <c r="AQ2603" i="1"/>
  <c r="AD2604" i="1"/>
  <c r="AE2604" i="1"/>
  <c r="AF2604" i="1"/>
  <c r="AG2604" i="1"/>
  <c r="AH2604" i="1"/>
  <c r="AI2604" i="1"/>
  <c r="AJ2604" i="1"/>
  <c r="AK2604" i="1"/>
  <c r="AL2604" i="1"/>
  <c r="AM2604" i="1"/>
  <c r="AN2604" i="1"/>
  <c r="AO2604" i="1"/>
  <c r="AP2604" i="1" s="1"/>
  <c r="AQ2604" i="1"/>
  <c r="AD2605" i="1"/>
  <c r="AE2605" i="1"/>
  <c r="AF2605" i="1"/>
  <c r="AG2605" i="1"/>
  <c r="AH2605" i="1"/>
  <c r="AI2605" i="1"/>
  <c r="AJ2605" i="1"/>
  <c r="AK2605" i="1"/>
  <c r="AL2605" i="1"/>
  <c r="AM2605" i="1"/>
  <c r="AN2605" i="1"/>
  <c r="AO2605" i="1"/>
  <c r="AP2605" i="1" s="1"/>
  <c r="AQ2605" i="1"/>
  <c r="AD2606" i="1"/>
  <c r="AE2606" i="1"/>
  <c r="AF2606" i="1"/>
  <c r="AG2606" i="1"/>
  <c r="AH2606" i="1"/>
  <c r="AI2606" i="1"/>
  <c r="AJ2606" i="1"/>
  <c r="AK2606" i="1"/>
  <c r="AL2606" i="1"/>
  <c r="AM2606" i="1"/>
  <c r="AN2606" i="1"/>
  <c r="AO2606" i="1"/>
  <c r="AP2606" i="1" s="1"/>
  <c r="AQ2606" i="1"/>
  <c r="AD2607" i="1"/>
  <c r="AE2607" i="1"/>
  <c r="AF2607" i="1"/>
  <c r="AG2607" i="1"/>
  <c r="AH2607" i="1"/>
  <c r="AI2607" i="1"/>
  <c r="AJ2607" i="1"/>
  <c r="AK2607" i="1"/>
  <c r="AL2607" i="1"/>
  <c r="AM2607" i="1"/>
  <c r="AN2607" i="1"/>
  <c r="AO2607" i="1"/>
  <c r="AP2607" i="1" s="1"/>
  <c r="AQ2607" i="1"/>
  <c r="AD2608" i="1"/>
  <c r="AE2608" i="1"/>
  <c r="AF2608" i="1"/>
  <c r="AG2608" i="1"/>
  <c r="AH2608" i="1"/>
  <c r="AI2608" i="1"/>
  <c r="AJ2608" i="1"/>
  <c r="AK2608" i="1"/>
  <c r="AL2608" i="1"/>
  <c r="AM2608" i="1"/>
  <c r="AN2608" i="1"/>
  <c r="AO2608" i="1"/>
  <c r="AP2608" i="1" s="1"/>
  <c r="AQ2608" i="1"/>
  <c r="AD2609" i="1"/>
  <c r="AE2609" i="1"/>
  <c r="AF2609" i="1"/>
  <c r="AG2609" i="1"/>
  <c r="AH2609" i="1"/>
  <c r="AI2609" i="1"/>
  <c r="AJ2609" i="1"/>
  <c r="AK2609" i="1"/>
  <c r="AL2609" i="1"/>
  <c r="AM2609" i="1"/>
  <c r="AN2609" i="1"/>
  <c r="AO2609" i="1"/>
  <c r="AP2609" i="1" s="1"/>
  <c r="AQ2609" i="1"/>
  <c r="AD2610" i="1"/>
  <c r="AE2610" i="1"/>
  <c r="AF2610" i="1"/>
  <c r="AG2610" i="1"/>
  <c r="AH2610" i="1"/>
  <c r="AI2610" i="1"/>
  <c r="AJ2610" i="1"/>
  <c r="AK2610" i="1"/>
  <c r="AL2610" i="1"/>
  <c r="AM2610" i="1"/>
  <c r="AN2610" i="1"/>
  <c r="AO2610" i="1"/>
  <c r="AP2610" i="1" s="1"/>
  <c r="AQ2610" i="1"/>
  <c r="AD2611" i="1"/>
  <c r="AE2611" i="1"/>
  <c r="AF2611" i="1"/>
  <c r="AG2611" i="1"/>
  <c r="AH2611" i="1"/>
  <c r="AI2611" i="1"/>
  <c r="AJ2611" i="1"/>
  <c r="AK2611" i="1"/>
  <c r="AL2611" i="1"/>
  <c r="AM2611" i="1"/>
  <c r="AN2611" i="1"/>
  <c r="AO2611" i="1"/>
  <c r="AP2611" i="1" s="1"/>
  <c r="AQ2611" i="1"/>
  <c r="AD2612" i="1"/>
  <c r="AE2612" i="1"/>
  <c r="AF2612" i="1"/>
  <c r="AG2612" i="1"/>
  <c r="AH2612" i="1"/>
  <c r="AI2612" i="1"/>
  <c r="AJ2612" i="1"/>
  <c r="AK2612" i="1"/>
  <c r="AL2612" i="1"/>
  <c r="AM2612" i="1"/>
  <c r="AN2612" i="1"/>
  <c r="AO2612" i="1"/>
  <c r="AP2612" i="1" s="1"/>
  <c r="AQ2612" i="1"/>
  <c r="AD2613" i="1"/>
  <c r="AE2613" i="1"/>
  <c r="AF2613" i="1"/>
  <c r="AG2613" i="1"/>
  <c r="AH2613" i="1"/>
  <c r="AI2613" i="1"/>
  <c r="AJ2613" i="1"/>
  <c r="AK2613" i="1"/>
  <c r="AL2613" i="1"/>
  <c r="AM2613" i="1"/>
  <c r="AN2613" i="1"/>
  <c r="AO2613" i="1"/>
  <c r="AP2613" i="1" s="1"/>
  <c r="AQ2613" i="1"/>
  <c r="AD2614" i="1"/>
  <c r="AE2614" i="1"/>
  <c r="AF2614" i="1"/>
  <c r="AG2614" i="1"/>
  <c r="AH2614" i="1"/>
  <c r="AI2614" i="1"/>
  <c r="AJ2614" i="1"/>
  <c r="AK2614" i="1"/>
  <c r="AL2614" i="1"/>
  <c r="AM2614" i="1"/>
  <c r="AN2614" i="1"/>
  <c r="AO2614" i="1"/>
  <c r="AP2614" i="1" s="1"/>
  <c r="AQ2614" i="1"/>
  <c r="AD2615" i="1"/>
  <c r="AE2615" i="1"/>
  <c r="AF2615" i="1"/>
  <c r="AG2615" i="1"/>
  <c r="AH2615" i="1"/>
  <c r="AI2615" i="1"/>
  <c r="AJ2615" i="1"/>
  <c r="AK2615" i="1"/>
  <c r="AL2615" i="1"/>
  <c r="AM2615" i="1"/>
  <c r="AN2615" i="1"/>
  <c r="AO2615" i="1"/>
  <c r="AP2615" i="1" s="1"/>
  <c r="AQ2615" i="1"/>
  <c r="AD2616" i="1"/>
  <c r="AE2616" i="1"/>
  <c r="AF2616" i="1"/>
  <c r="AG2616" i="1"/>
  <c r="AH2616" i="1"/>
  <c r="AI2616" i="1"/>
  <c r="AJ2616" i="1"/>
  <c r="AK2616" i="1"/>
  <c r="AL2616" i="1"/>
  <c r="AM2616" i="1"/>
  <c r="AN2616" i="1"/>
  <c r="AO2616" i="1"/>
  <c r="AP2616" i="1" s="1"/>
  <c r="AQ2616" i="1"/>
  <c r="AD2617" i="1"/>
  <c r="AE2617" i="1"/>
  <c r="AF2617" i="1"/>
  <c r="AG2617" i="1"/>
  <c r="AH2617" i="1"/>
  <c r="AI2617" i="1"/>
  <c r="AJ2617" i="1"/>
  <c r="AK2617" i="1"/>
  <c r="AL2617" i="1"/>
  <c r="AM2617" i="1"/>
  <c r="AN2617" i="1"/>
  <c r="AO2617" i="1"/>
  <c r="AP2617" i="1" s="1"/>
  <c r="AQ2617" i="1"/>
  <c r="AD2618" i="1"/>
  <c r="AE2618" i="1"/>
  <c r="AF2618" i="1"/>
  <c r="AG2618" i="1"/>
  <c r="AH2618" i="1"/>
  <c r="AI2618" i="1"/>
  <c r="AJ2618" i="1"/>
  <c r="AK2618" i="1"/>
  <c r="AL2618" i="1"/>
  <c r="AM2618" i="1"/>
  <c r="AN2618" i="1"/>
  <c r="AO2618" i="1"/>
  <c r="AP2618" i="1" s="1"/>
  <c r="AQ2618" i="1"/>
  <c r="AD2619" i="1"/>
  <c r="AE2619" i="1"/>
  <c r="AF2619" i="1"/>
  <c r="AG2619" i="1"/>
  <c r="AH2619" i="1"/>
  <c r="AI2619" i="1"/>
  <c r="AJ2619" i="1"/>
  <c r="AK2619" i="1"/>
  <c r="AL2619" i="1"/>
  <c r="AM2619" i="1"/>
  <c r="AN2619" i="1"/>
  <c r="AO2619" i="1"/>
  <c r="AP2619" i="1" s="1"/>
  <c r="AQ2619" i="1"/>
  <c r="AD2620" i="1"/>
  <c r="AE2620" i="1"/>
  <c r="AF2620" i="1"/>
  <c r="AG2620" i="1"/>
  <c r="AH2620" i="1"/>
  <c r="AI2620" i="1"/>
  <c r="AJ2620" i="1"/>
  <c r="AK2620" i="1"/>
  <c r="AL2620" i="1"/>
  <c r="AM2620" i="1"/>
  <c r="AN2620" i="1"/>
  <c r="AO2620" i="1"/>
  <c r="AP2620" i="1" s="1"/>
  <c r="AQ2620" i="1"/>
  <c r="AD2621" i="1"/>
  <c r="AE2621" i="1"/>
  <c r="AF2621" i="1"/>
  <c r="AG2621" i="1"/>
  <c r="AH2621" i="1"/>
  <c r="AI2621" i="1"/>
  <c r="AJ2621" i="1"/>
  <c r="AK2621" i="1"/>
  <c r="AL2621" i="1"/>
  <c r="AM2621" i="1"/>
  <c r="AN2621" i="1"/>
  <c r="AO2621" i="1"/>
  <c r="AP2621" i="1" s="1"/>
  <c r="AQ2621" i="1"/>
  <c r="AD2622" i="1"/>
  <c r="AE2622" i="1"/>
  <c r="AF2622" i="1"/>
  <c r="AG2622" i="1"/>
  <c r="AH2622" i="1"/>
  <c r="AI2622" i="1"/>
  <c r="AJ2622" i="1"/>
  <c r="AK2622" i="1"/>
  <c r="AL2622" i="1"/>
  <c r="AM2622" i="1"/>
  <c r="AN2622" i="1"/>
  <c r="AO2622" i="1"/>
  <c r="AP2622" i="1" s="1"/>
  <c r="AQ2622" i="1"/>
  <c r="AD2623" i="1"/>
  <c r="AE2623" i="1"/>
  <c r="AF2623" i="1"/>
  <c r="AG2623" i="1"/>
  <c r="AH2623" i="1"/>
  <c r="AI2623" i="1"/>
  <c r="AJ2623" i="1"/>
  <c r="AK2623" i="1"/>
  <c r="AL2623" i="1"/>
  <c r="AM2623" i="1"/>
  <c r="AN2623" i="1"/>
  <c r="AO2623" i="1"/>
  <c r="AP2623" i="1" s="1"/>
  <c r="AQ2623" i="1"/>
  <c r="AD2624" i="1"/>
  <c r="AE2624" i="1"/>
  <c r="AF2624" i="1"/>
  <c r="AG2624" i="1"/>
  <c r="AH2624" i="1"/>
  <c r="AI2624" i="1"/>
  <c r="AJ2624" i="1"/>
  <c r="AK2624" i="1"/>
  <c r="AL2624" i="1"/>
  <c r="AM2624" i="1"/>
  <c r="AN2624" i="1"/>
  <c r="AO2624" i="1"/>
  <c r="AP2624" i="1" s="1"/>
  <c r="AQ2624" i="1"/>
  <c r="AD2625" i="1"/>
  <c r="AE2625" i="1"/>
  <c r="AF2625" i="1"/>
  <c r="AG2625" i="1"/>
  <c r="AH2625" i="1"/>
  <c r="AI2625" i="1"/>
  <c r="AJ2625" i="1"/>
  <c r="AK2625" i="1"/>
  <c r="AL2625" i="1"/>
  <c r="AM2625" i="1"/>
  <c r="AN2625" i="1"/>
  <c r="AO2625" i="1"/>
  <c r="AP2625" i="1" s="1"/>
  <c r="AQ2625" i="1"/>
  <c r="AD2626" i="1"/>
  <c r="AE2626" i="1"/>
  <c r="AF2626" i="1"/>
  <c r="AG2626" i="1"/>
  <c r="AH2626" i="1"/>
  <c r="AI2626" i="1"/>
  <c r="AJ2626" i="1"/>
  <c r="AK2626" i="1"/>
  <c r="AL2626" i="1"/>
  <c r="AM2626" i="1"/>
  <c r="AN2626" i="1"/>
  <c r="AO2626" i="1"/>
  <c r="AP2626" i="1" s="1"/>
  <c r="AQ2626" i="1"/>
  <c r="AD2627" i="1"/>
  <c r="AE2627" i="1"/>
  <c r="AF2627" i="1"/>
  <c r="AG2627" i="1"/>
  <c r="AH2627" i="1"/>
  <c r="AI2627" i="1"/>
  <c r="AJ2627" i="1"/>
  <c r="AK2627" i="1"/>
  <c r="AL2627" i="1"/>
  <c r="AM2627" i="1"/>
  <c r="AN2627" i="1"/>
  <c r="AO2627" i="1"/>
  <c r="AP2627" i="1" s="1"/>
  <c r="AQ2627" i="1"/>
  <c r="AD2628" i="1"/>
  <c r="AE2628" i="1"/>
  <c r="AF2628" i="1"/>
  <c r="AG2628" i="1"/>
  <c r="AH2628" i="1"/>
  <c r="AI2628" i="1"/>
  <c r="AJ2628" i="1"/>
  <c r="AK2628" i="1"/>
  <c r="AL2628" i="1"/>
  <c r="AM2628" i="1"/>
  <c r="AN2628" i="1"/>
  <c r="AO2628" i="1"/>
  <c r="AP2628" i="1" s="1"/>
  <c r="AQ2628" i="1"/>
  <c r="AD2629" i="1"/>
  <c r="AE2629" i="1"/>
  <c r="AF2629" i="1"/>
  <c r="AG2629" i="1"/>
  <c r="AH2629" i="1"/>
  <c r="AI2629" i="1"/>
  <c r="AJ2629" i="1"/>
  <c r="AK2629" i="1"/>
  <c r="AL2629" i="1"/>
  <c r="AM2629" i="1"/>
  <c r="AN2629" i="1"/>
  <c r="AO2629" i="1"/>
  <c r="AP2629" i="1" s="1"/>
  <c r="AQ2629" i="1"/>
  <c r="AD2630" i="1"/>
  <c r="AE2630" i="1"/>
  <c r="AF2630" i="1"/>
  <c r="AG2630" i="1"/>
  <c r="AH2630" i="1"/>
  <c r="AI2630" i="1"/>
  <c r="AJ2630" i="1"/>
  <c r="AK2630" i="1"/>
  <c r="AL2630" i="1"/>
  <c r="AM2630" i="1"/>
  <c r="AN2630" i="1"/>
  <c r="AO2630" i="1"/>
  <c r="AP2630" i="1" s="1"/>
  <c r="AQ2630" i="1"/>
  <c r="AD2631" i="1"/>
  <c r="AE2631" i="1"/>
  <c r="AF2631" i="1"/>
  <c r="AG2631" i="1"/>
  <c r="AH2631" i="1"/>
  <c r="AI2631" i="1"/>
  <c r="AJ2631" i="1"/>
  <c r="AK2631" i="1"/>
  <c r="AL2631" i="1"/>
  <c r="AM2631" i="1"/>
  <c r="AN2631" i="1"/>
  <c r="AO2631" i="1"/>
  <c r="AP2631" i="1" s="1"/>
  <c r="AQ2631" i="1"/>
  <c r="AD2632" i="1"/>
  <c r="AE2632" i="1"/>
  <c r="AF2632" i="1"/>
  <c r="AG2632" i="1"/>
  <c r="AH2632" i="1"/>
  <c r="AI2632" i="1"/>
  <c r="AJ2632" i="1"/>
  <c r="AK2632" i="1"/>
  <c r="AL2632" i="1"/>
  <c r="AM2632" i="1"/>
  <c r="AN2632" i="1"/>
  <c r="AO2632" i="1"/>
  <c r="AP2632" i="1" s="1"/>
  <c r="AQ2632" i="1"/>
  <c r="AD2633" i="1"/>
  <c r="AE2633" i="1"/>
  <c r="AF2633" i="1"/>
  <c r="AG2633" i="1"/>
  <c r="AH2633" i="1"/>
  <c r="AI2633" i="1"/>
  <c r="AJ2633" i="1"/>
  <c r="AK2633" i="1"/>
  <c r="AL2633" i="1"/>
  <c r="AM2633" i="1"/>
  <c r="AN2633" i="1"/>
  <c r="AO2633" i="1"/>
  <c r="AP2633" i="1" s="1"/>
  <c r="AQ2633" i="1"/>
  <c r="AD2634" i="1"/>
  <c r="AE2634" i="1"/>
  <c r="AF2634" i="1"/>
  <c r="AG2634" i="1"/>
  <c r="AH2634" i="1"/>
  <c r="AI2634" i="1"/>
  <c r="AJ2634" i="1"/>
  <c r="AK2634" i="1"/>
  <c r="AL2634" i="1"/>
  <c r="AM2634" i="1"/>
  <c r="AN2634" i="1"/>
  <c r="AO2634" i="1"/>
  <c r="AP2634" i="1" s="1"/>
  <c r="AQ2634" i="1"/>
  <c r="AD2635" i="1"/>
  <c r="AE2635" i="1"/>
  <c r="AF2635" i="1"/>
  <c r="AG2635" i="1"/>
  <c r="AH2635" i="1"/>
  <c r="AI2635" i="1"/>
  <c r="AJ2635" i="1"/>
  <c r="AK2635" i="1"/>
  <c r="AL2635" i="1"/>
  <c r="AM2635" i="1"/>
  <c r="AN2635" i="1"/>
  <c r="AO2635" i="1"/>
  <c r="AP2635" i="1" s="1"/>
  <c r="AQ2635" i="1"/>
  <c r="AD2636" i="1"/>
  <c r="AE2636" i="1"/>
  <c r="AF2636" i="1"/>
  <c r="AG2636" i="1"/>
  <c r="AH2636" i="1"/>
  <c r="AI2636" i="1"/>
  <c r="AJ2636" i="1"/>
  <c r="AK2636" i="1"/>
  <c r="AL2636" i="1"/>
  <c r="AM2636" i="1"/>
  <c r="AN2636" i="1"/>
  <c r="AO2636" i="1"/>
  <c r="AP2636" i="1" s="1"/>
  <c r="AQ2636" i="1"/>
  <c r="AD2637" i="1"/>
  <c r="AE2637" i="1"/>
  <c r="AF2637" i="1"/>
  <c r="AG2637" i="1"/>
  <c r="AH2637" i="1"/>
  <c r="AI2637" i="1"/>
  <c r="AJ2637" i="1"/>
  <c r="AK2637" i="1"/>
  <c r="AL2637" i="1"/>
  <c r="AM2637" i="1"/>
  <c r="AN2637" i="1"/>
  <c r="AO2637" i="1"/>
  <c r="AP2637" i="1" s="1"/>
  <c r="AQ2637" i="1"/>
  <c r="AD2638" i="1"/>
  <c r="AE2638" i="1"/>
  <c r="AF2638" i="1"/>
  <c r="AG2638" i="1"/>
  <c r="AH2638" i="1"/>
  <c r="AI2638" i="1"/>
  <c r="AJ2638" i="1"/>
  <c r="AK2638" i="1"/>
  <c r="AL2638" i="1"/>
  <c r="AM2638" i="1"/>
  <c r="AN2638" i="1"/>
  <c r="AO2638" i="1"/>
  <c r="AP2638" i="1" s="1"/>
  <c r="AQ2638" i="1"/>
  <c r="AD2639" i="1"/>
  <c r="AE2639" i="1"/>
  <c r="AF2639" i="1"/>
  <c r="AG2639" i="1"/>
  <c r="AH2639" i="1"/>
  <c r="AI2639" i="1"/>
  <c r="AJ2639" i="1"/>
  <c r="AK2639" i="1"/>
  <c r="AL2639" i="1"/>
  <c r="AM2639" i="1"/>
  <c r="AN2639" i="1"/>
  <c r="AO2639" i="1"/>
  <c r="AP2639" i="1" s="1"/>
  <c r="AQ2639" i="1"/>
  <c r="AD2640" i="1"/>
  <c r="AE2640" i="1"/>
  <c r="AF2640" i="1"/>
  <c r="AG2640" i="1"/>
  <c r="AH2640" i="1"/>
  <c r="AI2640" i="1"/>
  <c r="AJ2640" i="1"/>
  <c r="AK2640" i="1"/>
  <c r="AL2640" i="1"/>
  <c r="AM2640" i="1"/>
  <c r="AN2640" i="1"/>
  <c r="AO2640" i="1"/>
  <c r="AP2640" i="1" s="1"/>
  <c r="AQ2640" i="1"/>
  <c r="AD2641" i="1"/>
  <c r="AE2641" i="1"/>
  <c r="AF2641" i="1"/>
  <c r="AG2641" i="1"/>
  <c r="AH2641" i="1"/>
  <c r="AI2641" i="1"/>
  <c r="AJ2641" i="1"/>
  <c r="AK2641" i="1"/>
  <c r="AL2641" i="1"/>
  <c r="AM2641" i="1"/>
  <c r="AN2641" i="1"/>
  <c r="AO2641" i="1"/>
  <c r="AP2641" i="1" s="1"/>
  <c r="AQ2641" i="1"/>
  <c r="AD2642" i="1"/>
  <c r="AE2642" i="1"/>
  <c r="AF2642" i="1"/>
  <c r="AG2642" i="1"/>
  <c r="AH2642" i="1"/>
  <c r="AI2642" i="1"/>
  <c r="AJ2642" i="1"/>
  <c r="AK2642" i="1"/>
  <c r="AL2642" i="1"/>
  <c r="AM2642" i="1"/>
  <c r="AN2642" i="1"/>
  <c r="AO2642" i="1"/>
  <c r="AP2642" i="1" s="1"/>
  <c r="AQ2642" i="1"/>
  <c r="AD2643" i="1"/>
  <c r="AE2643" i="1"/>
  <c r="AF2643" i="1"/>
  <c r="AG2643" i="1"/>
  <c r="AH2643" i="1"/>
  <c r="AI2643" i="1"/>
  <c r="AJ2643" i="1"/>
  <c r="AK2643" i="1"/>
  <c r="AL2643" i="1"/>
  <c r="AM2643" i="1"/>
  <c r="AN2643" i="1"/>
  <c r="AO2643" i="1"/>
  <c r="AP2643" i="1" s="1"/>
  <c r="AQ2643" i="1"/>
  <c r="AD2644" i="1"/>
  <c r="AE2644" i="1"/>
  <c r="AF2644" i="1"/>
  <c r="AG2644" i="1"/>
  <c r="AH2644" i="1"/>
  <c r="AI2644" i="1"/>
  <c r="AJ2644" i="1"/>
  <c r="AK2644" i="1"/>
  <c r="AL2644" i="1"/>
  <c r="AM2644" i="1"/>
  <c r="AN2644" i="1"/>
  <c r="AO2644" i="1"/>
  <c r="AP2644" i="1" s="1"/>
  <c r="AQ2644" i="1"/>
  <c r="AD2645" i="1"/>
  <c r="AE2645" i="1"/>
  <c r="AF2645" i="1"/>
  <c r="AG2645" i="1"/>
  <c r="AH2645" i="1"/>
  <c r="AI2645" i="1"/>
  <c r="AJ2645" i="1"/>
  <c r="AK2645" i="1"/>
  <c r="AL2645" i="1"/>
  <c r="AM2645" i="1"/>
  <c r="AN2645" i="1"/>
  <c r="AO2645" i="1"/>
  <c r="AP2645" i="1" s="1"/>
  <c r="AQ2645" i="1"/>
  <c r="AD2646" i="1"/>
  <c r="AE2646" i="1"/>
  <c r="AF2646" i="1"/>
  <c r="AG2646" i="1"/>
  <c r="AH2646" i="1"/>
  <c r="AI2646" i="1"/>
  <c r="AJ2646" i="1"/>
  <c r="AK2646" i="1"/>
  <c r="AL2646" i="1"/>
  <c r="AM2646" i="1"/>
  <c r="AN2646" i="1"/>
  <c r="AO2646" i="1"/>
  <c r="AP2646" i="1" s="1"/>
  <c r="AQ2646" i="1"/>
  <c r="AD2647" i="1"/>
  <c r="AE2647" i="1"/>
  <c r="AF2647" i="1"/>
  <c r="AG2647" i="1"/>
  <c r="AH2647" i="1"/>
  <c r="AI2647" i="1"/>
  <c r="AJ2647" i="1"/>
  <c r="AK2647" i="1"/>
  <c r="AL2647" i="1"/>
  <c r="AM2647" i="1"/>
  <c r="AN2647" i="1"/>
  <c r="AO2647" i="1"/>
  <c r="AP2647" i="1" s="1"/>
  <c r="AQ2647" i="1"/>
  <c r="AD2648" i="1"/>
  <c r="AE2648" i="1"/>
  <c r="AF2648" i="1"/>
  <c r="AG2648" i="1"/>
  <c r="AH2648" i="1"/>
  <c r="AI2648" i="1"/>
  <c r="AJ2648" i="1"/>
  <c r="AK2648" i="1"/>
  <c r="AL2648" i="1"/>
  <c r="AM2648" i="1"/>
  <c r="AN2648" i="1"/>
  <c r="AO2648" i="1"/>
  <c r="AP2648" i="1" s="1"/>
  <c r="AQ2648" i="1"/>
  <c r="AD2649" i="1"/>
  <c r="AE2649" i="1"/>
  <c r="AF2649" i="1"/>
  <c r="AG2649" i="1"/>
  <c r="AH2649" i="1"/>
  <c r="AI2649" i="1"/>
  <c r="AJ2649" i="1"/>
  <c r="AK2649" i="1"/>
  <c r="AL2649" i="1"/>
  <c r="AM2649" i="1"/>
  <c r="AN2649" i="1"/>
  <c r="AO2649" i="1"/>
  <c r="AP2649" i="1" s="1"/>
  <c r="AQ2649" i="1"/>
  <c r="AD2650" i="1"/>
  <c r="AE2650" i="1"/>
  <c r="AF2650" i="1"/>
  <c r="AG2650" i="1"/>
  <c r="AH2650" i="1"/>
  <c r="AI2650" i="1"/>
  <c r="AJ2650" i="1"/>
  <c r="AK2650" i="1"/>
  <c r="AL2650" i="1"/>
  <c r="AM2650" i="1"/>
  <c r="AN2650" i="1"/>
  <c r="AO2650" i="1"/>
  <c r="AP2650" i="1" s="1"/>
  <c r="AQ2650" i="1"/>
  <c r="AD2651" i="1"/>
  <c r="AE2651" i="1"/>
  <c r="AF2651" i="1"/>
  <c r="AG2651" i="1"/>
  <c r="AH2651" i="1"/>
  <c r="AI2651" i="1"/>
  <c r="AJ2651" i="1"/>
  <c r="AK2651" i="1"/>
  <c r="AL2651" i="1"/>
  <c r="AM2651" i="1"/>
  <c r="AN2651" i="1"/>
  <c r="AO2651" i="1"/>
  <c r="AP2651" i="1" s="1"/>
  <c r="AQ2651" i="1"/>
  <c r="AD2652" i="1"/>
  <c r="AE2652" i="1"/>
  <c r="AF2652" i="1"/>
  <c r="AG2652" i="1"/>
  <c r="AH2652" i="1"/>
  <c r="AI2652" i="1"/>
  <c r="AJ2652" i="1"/>
  <c r="AK2652" i="1"/>
  <c r="AL2652" i="1"/>
  <c r="AM2652" i="1"/>
  <c r="AN2652" i="1"/>
  <c r="AO2652" i="1"/>
  <c r="AP2652" i="1" s="1"/>
  <c r="AQ2652" i="1"/>
  <c r="AD2653" i="1"/>
  <c r="AE2653" i="1"/>
  <c r="AF2653" i="1"/>
  <c r="AG2653" i="1"/>
  <c r="AH2653" i="1"/>
  <c r="AI2653" i="1"/>
  <c r="AJ2653" i="1"/>
  <c r="AK2653" i="1"/>
  <c r="AL2653" i="1"/>
  <c r="AM2653" i="1"/>
  <c r="AN2653" i="1"/>
  <c r="AO2653" i="1"/>
  <c r="AP2653" i="1" s="1"/>
  <c r="AQ2653" i="1"/>
  <c r="AD2654" i="1"/>
  <c r="AE2654" i="1"/>
  <c r="AF2654" i="1"/>
  <c r="AG2654" i="1"/>
  <c r="AH2654" i="1"/>
  <c r="AI2654" i="1"/>
  <c r="AJ2654" i="1"/>
  <c r="AK2654" i="1"/>
  <c r="AL2654" i="1"/>
  <c r="AM2654" i="1"/>
  <c r="AN2654" i="1"/>
  <c r="AO2654" i="1"/>
  <c r="AP2654" i="1" s="1"/>
  <c r="AQ2654" i="1"/>
  <c r="AD2655" i="1"/>
  <c r="AE2655" i="1"/>
  <c r="AF2655" i="1"/>
  <c r="AG2655" i="1"/>
  <c r="AH2655" i="1"/>
  <c r="AI2655" i="1"/>
  <c r="AJ2655" i="1"/>
  <c r="AK2655" i="1"/>
  <c r="AL2655" i="1"/>
  <c r="AM2655" i="1"/>
  <c r="AN2655" i="1"/>
  <c r="AO2655" i="1"/>
  <c r="AP2655" i="1" s="1"/>
  <c r="AQ2655" i="1"/>
  <c r="AD2656" i="1"/>
  <c r="AE2656" i="1"/>
  <c r="AF2656" i="1"/>
  <c r="AG2656" i="1"/>
  <c r="AH2656" i="1"/>
  <c r="AI2656" i="1"/>
  <c r="AJ2656" i="1"/>
  <c r="AK2656" i="1"/>
  <c r="AL2656" i="1"/>
  <c r="AM2656" i="1"/>
  <c r="AN2656" i="1"/>
  <c r="AO2656" i="1"/>
  <c r="AP2656" i="1" s="1"/>
  <c r="AQ2656" i="1"/>
  <c r="AD2657" i="1"/>
  <c r="AE2657" i="1"/>
  <c r="AF2657" i="1"/>
  <c r="AG2657" i="1"/>
  <c r="AH2657" i="1"/>
  <c r="AI2657" i="1"/>
  <c r="AJ2657" i="1"/>
  <c r="AK2657" i="1"/>
  <c r="AL2657" i="1"/>
  <c r="AM2657" i="1"/>
  <c r="AN2657" i="1"/>
  <c r="AO2657" i="1"/>
  <c r="AP2657" i="1" s="1"/>
  <c r="AQ2657" i="1"/>
  <c r="AD2658" i="1"/>
  <c r="AE2658" i="1"/>
  <c r="AF2658" i="1"/>
  <c r="AG2658" i="1"/>
  <c r="AH2658" i="1"/>
  <c r="AI2658" i="1"/>
  <c r="AJ2658" i="1"/>
  <c r="AK2658" i="1"/>
  <c r="AL2658" i="1"/>
  <c r="AM2658" i="1"/>
  <c r="AN2658" i="1"/>
  <c r="AO2658" i="1"/>
  <c r="AP2658" i="1" s="1"/>
  <c r="AQ2658" i="1"/>
  <c r="AD2659" i="1"/>
  <c r="AE2659" i="1"/>
  <c r="AF2659" i="1"/>
  <c r="AG2659" i="1"/>
  <c r="AH2659" i="1"/>
  <c r="AI2659" i="1"/>
  <c r="AJ2659" i="1"/>
  <c r="AK2659" i="1"/>
  <c r="AL2659" i="1"/>
  <c r="AM2659" i="1"/>
  <c r="AN2659" i="1"/>
  <c r="AO2659" i="1"/>
  <c r="AP2659" i="1" s="1"/>
  <c r="AQ2659" i="1"/>
  <c r="AD2660" i="1"/>
  <c r="AE2660" i="1"/>
  <c r="AF2660" i="1"/>
  <c r="AG2660" i="1"/>
  <c r="AH2660" i="1"/>
  <c r="AI2660" i="1"/>
  <c r="AJ2660" i="1"/>
  <c r="AK2660" i="1"/>
  <c r="AL2660" i="1"/>
  <c r="AM2660" i="1"/>
  <c r="AN2660" i="1"/>
  <c r="AO2660" i="1"/>
  <c r="AP2660" i="1" s="1"/>
  <c r="AQ2660" i="1"/>
  <c r="AD2661" i="1"/>
  <c r="AE2661" i="1"/>
  <c r="AF2661" i="1"/>
  <c r="AG2661" i="1"/>
  <c r="AH2661" i="1"/>
  <c r="AI2661" i="1"/>
  <c r="AJ2661" i="1"/>
  <c r="AK2661" i="1"/>
  <c r="AL2661" i="1"/>
  <c r="AM2661" i="1"/>
  <c r="AN2661" i="1"/>
  <c r="AO2661" i="1"/>
  <c r="AP2661" i="1" s="1"/>
  <c r="AQ2661" i="1"/>
  <c r="AD2662" i="1"/>
  <c r="AE2662" i="1"/>
  <c r="AF2662" i="1"/>
  <c r="AG2662" i="1"/>
  <c r="AH2662" i="1"/>
  <c r="AI2662" i="1"/>
  <c r="AJ2662" i="1"/>
  <c r="AK2662" i="1"/>
  <c r="AL2662" i="1"/>
  <c r="AM2662" i="1"/>
  <c r="AN2662" i="1"/>
  <c r="AO2662" i="1"/>
  <c r="AP2662" i="1" s="1"/>
  <c r="AQ2662" i="1"/>
  <c r="AD2663" i="1"/>
  <c r="AE2663" i="1"/>
  <c r="AF2663" i="1"/>
  <c r="AG2663" i="1"/>
  <c r="AH2663" i="1"/>
  <c r="AI2663" i="1"/>
  <c r="AJ2663" i="1"/>
  <c r="AK2663" i="1"/>
  <c r="AL2663" i="1"/>
  <c r="AM2663" i="1"/>
  <c r="AN2663" i="1"/>
  <c r="AO2663" i="1"/>
  <c r="AP2663" i="1" s="1"/>
  <c r="AQ2663" i="1"/>
  <c r="AD2664" i="1"/>
  <c r="AE2664" i="1"/>
  <c r="AF2664" i="1"/>
  <c r="AG2664" i="1"/>
  <c r="AH2664" i="1"/>
  <c r="AI2664" i="1"/>
  <c r="AJ2664" i="1"/>
  <c r="AK2664" i="1"/>
  <c r="AL2664" i="1"/>
  <c r="AM2664" i="1"/>
  <c r="AN2664" i="1"/>
  <c r="AO2664" i="1"/>
  <c r="AQ2664" i="1"/>
  <c r="AD2665" i="1"/>
  <c r="AE2665" i="1"/>
  <c r="AF2665" i="1"/>
  <c r="AG2665" i="1"/>
  <c r="AH2665" i="1"/>
  <c r="AI2665" i="1"/>
  <c r="AJ2665" i="1"/>
  <c r="AK2665" i="1"/>
  <c r="AL2665" i="1"/>
  <c r="AM2665" i="1"/>
  <c r="AN2665" i="1"/>
  <c r="AO2665" i="1"/>
  <c r="AP2665" i="1" s="1"/>
  <c r="AQ2665" i="1"/>
  <c r="AD2666" i="1"/>
  <c r="AE2666" i="1"/>
  <c r="AF2666" i="1"/>
  <c r="AG2666" i="1"/>
  <c r="AH2666" i="1"/>
  <c r="AI2666" i="1"/>
  <c r="AJ2666" i="1"/>
  <c r="AK2666" i="1"/>
  <c r="AL2666" i="1"/>
  <c r="AM2666" i="1"/>
  <c r="AN2666" i="1"/>
  <c r="AO2666" i="1"/>
  <c r="AQ2666" i="1"/>
  <c r="AD2667" i="1"/>
  <c r="AE2667" i="1"/>
  <c r="AF2667" i="1"/>
  <c r="AG2667" i="1"/>
  <c r="AH2667" i="1"/>
  <c r="AI2667" i="1"/>
  <c r="AJ2667" i="1"/>
  <c r="AK2667" i="1"/>
  <c r="AL2667" i="1"/>
  <c r="AM2667" i="1"/>
  <c r="AN2667" i="1"/>
  <c r="AO2667" i="1"/>
  <c r="AP2667" i="1" s="1"/>
  <c r="AQ2667" i="1"/>
  <c r="AD2668" i="1"/>
  <c r="AE2668" i="1"/>
  <c r="AF2668" i="1"/>
  <c r="AG2668" i="1"/>
  <c r="AH2668" i="1"/>
  <c r="AI2668" i="1"/>
  <c r="AJ2668" i="1"/>
  <c r="AK2668" i="1"/>
  <c r="AL2668" i="1"/>
  <c r="AM2668" i="1"/>
  <c r="AN2668" i="1"/>
  <c r="AO2668" i="1"/>
  <c r="AQ2668" i="1"/>
  <c r="AD2669" i="1"/>
  <c r="AE2669" i="1"/>
  <c r="AF2669" i="1"/>
  <c r="AG2669" i="1"/>
  <c r="AH2669" i="1"/>
  <c r="AI2669" i="1"/>
  <c r="AJ2669" i="1"/>
  <c r="AK2669" i="1"/>
  <c r="AL2669" i="1"/>
  <c r="AM2669" i="1"/>
  <c r="AN2669" i="1"/>
  <c r="AO2669" i="1"/>
  <c r="AP2669" i="1" s="1"/>
  <c r="AQ2669" i="1"/>
  <c r="AD2670" i="1"/>
  <c r="AE2670" i="1"/>
  <c r="AF2670" i="1"/>
  <c r="AG2670" i="1"/>
  <c r="AH2670" i="1"/>
  <c r="AI2670" i="1"/>
  <c r="AJ2670" i="1"/>
  <c r="AK2670" i="1"/>
  <c r="AL2670" i="1"/>
  <c r="AM2670" i="1"/>
  <c r="AN2670" i="1"/>
  <c r="AO2670" i="1"/>
  <c r="AP2670" i="1" s="1"/>
  <c r="AQ2670" i="1"/>
  <c r="AD2671" i="1"/>
  <c r="AE2671" i="1"/>
  <c r="AF2671" i="1"/>
  <c r="AG2671" i="1"/>
  <c r="AH2671" i="1"/>
  <c r="AI2671" i="1"/>
  <c r="AJ2671" i="1"/>
  <c r="AK2671" i="1"/>
  <c r="AL2671" i="1"/>
  <c r="AM2671" i="1"/>
  <c r="AN2671" i="1"/>
  <c r="AO2671" i="1"/>
  <c r="AP2671" i="1" s="1"/>
  <c r="AQ2671" i="1"/>
  <c r="AD2672" i="1"/>
  <c r="AE2672" i="1"/>
  <c r="AF2672" i="1"/>
  <c r="AG2672" i="1"/>
  <c r="AH2672" i="1"/>
  <c r="AI2672" i="1"/>
  <c r="AJ2672" i="1"/>
  <c r="AK2672" i="1"/>
  <c r="AL2672" i="1"/>
  <c r="AM2672" i="1"/>
  <c r="AN2672" i="1"/>
  <c r="AO2672" i="1"/>
  <c r="AP2672" i="1" s="1"/>
  <c r="AQ2672" i="1"/>
  <c r="AD2673" i="1"/>
  <c r="AE2673" i="1"/>
  <c r="AF2673" i="1"/>
  <c r="AG2673" i="1"/>
  <c r="AH2673" i="1"/>
  <c r="AI2673" i="1"/>
  <c r="AJ2673" i="1"/>
  <c r="AK2673" i="1"/>
  <c r="AL2673" i="1"/>
  <c r="AM2673" i="1"/>
  <c r="AN2673" i="1"/>
  <c r="AO2673" i="1"/>
  <c r="AP2673" i="1" s="1"/>
  <c r="AQ2673" i="1"/>
  <c r="AD2674" i="1"/>
  <c r="AE2674" i="1"/>
  <c r="AF2674" i="1"/>
  <c r="AG2674" i="1"/>
  <c r="AH2674" i="1"/>
  <c r="AI2674" i="1"/>
  <c r="AJ2674" i="1"/>
  <c r="AK2674" i="1"/>
  <c r="AL2674" i="1"/>
  <c r="AM2674" i="1"/>
  <c r="AN2674" i="1"/>
  <c r="AO2674" i="1"/>
  <c r="AP2674" i="1" s="1"/>
  <c r="AQ2674" i="1"/>
  <c r="AD2675" i="1"/>
  <c r="AE2675" i="1"/>
  <c r="AF2675" i="1"/>
  <c r="AG2675" i="1"/>
  <c r="AH2675" i="1"/>
  <c r="AI2675" i="1"/>
  <c r="AJ2675" i="1"/>
  <c r="AK2675" i="1"/>
  <c r="AL2675" i="1"/>
  <c r="AM2675" i="1"/>
  <c r="AN2675" i="1"/>
  <c r="AO2675" i="1"/>
  <c r="AP2675" i="1" s="1"/>
  <c r="AQ2675" i="1"/>
  <c r="AD2676" i="1"/>
  <c r="AE2676" i="1"/>
  <c r="AF2676" i="1"/>
  <c r="AG2676" i="1"/>
  <c r="AH2676" i="1"/>
  <c r="AI2676" i="1"/>
  <c r="AJ2676" i="1"/>
  <c r="AK2676" i="1"/>
  <c r="AL2676" i="1"/>
  <c r="AM2676" i="1"/>
  <c r="AN2676" i="1"/>
  <c r="AO2676" i="1"/>
  <c r="AQ2676" i="1"/>
  <c r="AD2677" i="1"/>
  <c r="AE2677" i="1"/>
  <c r="AF2677" i="1"/>
  <c r="AG2677" i="1"/>
  <c r="AH2677" i="1"/>
  <c r="AI2677" i="1"/>
  <c r="AJ2677" i="1"/>
  <c r="AK2677" i="1"/>
  <c r="AL2677" i="1"/>
  <c r="AM2677" i="1"/>
  <c r="AN2677" i="1"/>
  <c r="AO2677" i="1"/>
  <c r="AP2677" i="1" s="1"/>
  <c r="AQ2677" i="1"/>
  <c r="AD2678" i="1"/>
  <c r="AE2678" i="1"/>
  <c r="AF2678" i="1"/>
  <c r="AG2678" i="1"/>
  <c r="AH2678" i="1"/>
  <c r="AI2678" i="1"/>
  <c r="AJ2678" i="1"/>
  <c r="AK2678" i="1"/>
  <c r="AL2678" i="1"/>
  <c r="AM2678" i="1"/>
  <c r="AN2678" i="1"/>
  <c r="AO2678" i="1"/>
  <c r="AP2678" i="1" s="1"/>
  <c r="AQ2678" i="1"/>
  <c r="AD2679" i="1"/>
  <c r="AE2679" i="1"/>
  <c r="AF2679" i="1"/>
  <c r="AG2679" i="1"/>
  <c r="AH2679" i="1"/>
  <c r="AI2679" i="1"/>
  <c r="AJ2679" i="1"/>
  <c r="AK2679" i="1"/>
  <c r="AL2679" i="1"/>
  <c r="AM2679" i="1"/>
  <c r="AN2679" i="1"/>
  <c r="AO2679" i="1"/>
  <c r="AP2679" i="1" s="1"/>
  <c r="AQ2679" i="1"/>
  <c r="AD2680" i="1"/>
  <c r="AE2680" i="1"/>
  <c r="AF2680" i="1"/>
  <c r="AG2680" i="1"/>
  <c r="AH2680" i="1"/>
  <c r="AI2680" i="1"/>
  <c r="AJ2680" i="1"/>
  <c r="AK2680" i="1"/>
  <c r="AL2680" i="1"/>
  <c r="AM2680" i="1"/>
  <c r="AN2680" i="1"/>
  <c r="AO2680" i="1"/>
  <c r="AP2680" i="1" s="1"/>
  <c r="AQ2680" i="1"/>
  <c r="AD2681" i="1"/>
  <c r="AE2681" i="1"/>
  <c r="AF2681" i="1"/>
  <c r="AG2681" i="1"/>
  <c r="AH2681" i="1"/>
  <c r="AI2681" i="1"/>
  <c r="AJ2681" i="1"/>
  <c r="AK2681" i="1"/>
  <c r="AL2681" i="1"/>
  <c r="AM2681" i="1"/>
  <c r="AN2681" i="1"/>
  <c r="AO2681" i="1"/>
  <c r="AP2681" i="1" s="1"/>
  <c r="AQ2681" i="1"/>
  <c r="AD2682" i="1"/>
  <c r="AE2682" i="1"/>
  <c r="AF2682" i="1"/>
  <c r="AG2682" i="1"/>
  <c r="AH2682" i="1"/>
  <c r="AI2682" i="1"/>
  <c r="AJ2682" i="1"/>
  <c r="AK2682" i="1"/>
  <c r="AL2682" i="1"/>
  <c r="AM2682" i="1"/>
  <c r="AN2682" i="1"/>
  <c r="AO2682" i="1"/>
  <c r="AP2682" i="1" s="1"/>
  <c r="AQ2682" i="1"/>
  <c r="AD2683" i="1"/>
  <c r="AE2683" i="1"/>
  <c r="AF2683" i="1"/>
  <c r="AG2683" i="1"/>
  <c r="AH2683" i="1"/>
  <c r="AI2683" i="1"/>
  <c r="AJ2683" i="1"/>
  <c r="AK2683" i="1"/>
  <c r="AL2683" i="1"/>
  <c r="AM2683" i="1"/>
  <c r="AN2683" i="1"/>
  <c r="AO2683" i="1"/>
  <c r="AP2683" i="1" s="1"/>
  <c r="AQ2683" i="1"/>
  <c r="AD2684" i="1"/>
  <c r="AE2684" i="1"/>
  <c r="AF2684" i="1"/>
  <c r="AG2684" i="1"/>
  <c r="AH2684" i="1"/>
  <c r="AI2684" i="1"/>
  <c r="AJ2684" i="1"/>
  <c r="AK2684" i="1"/>
  <c r="AL2684" i="1"/>
  <c r="AM2684" i="1"/>
  <c r="AN2684" i="1"/>
  <c r="AO2684" i="1"/>
  <c r="AQ2684" i="1"/>
  <c r="AD2685" i="1"/>
  <c r="AE2685" i="1"/>
  <c r="AF2685" i="1"/>
  <c r="AG2685" i="1"/>
  <c r="AH2685" i="1"/>
  <c r="AI2685" i="1"/>
  <c r="AJ2685" i="1"/>
  <c r="AK2685" i="1"/>
  <c r="AL2685" i="1"/>
  <c r="AM2685" i="1"/>
  <c r="AN2685" i="1"/>
  <c r="AO2685" i="1"/>
  <c r="AP2685" i="1" s="1"/>
  <c r="AQ2685" i="1"/>
  <c r="AD2686" i="1"/>
  <c r="AE2686" i="1"/>
  <c r="AF2686" i="1"/>
  <c r="AG2686" i="1"/>
  <c r="AH2686" i="1"/>
  <c r="AI2686" i="1"/>
  <c r="AJ2686" i="1"/>
  <c r="AK2686" i="1"/>
  <c r="AL2686" i="1"/>
  <c r="AM2686" i="1"/>
  <c r="AN2686" i="1"/>
  <c r="AO2686" i="1"/>
  <c r="AQ2686" i="1"/>
  <c r="AD2687" i="1"/>
  <c r="AE2687" i="1"/>
  <c r="AF2687" i="1"/>
  <c r="AG2687" i="1"/>
  <c r="AH2687" i="1"/>
  <c r="AI2687" i="1"/>
  <c r="AJ2687" i="1"/>
  <c r="AK2687" i="1"/>
  <c r="AL2687" i="1"/>
  <c r="AM2687" i="1"/>
  <c r="AN2687" i="1"/>
  <c r="AO2687" i="1"/>
  <c r="AP2687" i="1" s="1"/>
  <c r="AQ2687" i="1"/>
  <c r="AD2688" i="1"/>
  <c r="AE2688" i="1"/>
  <c r="AF2688" i="1"/>
  <c r="AG2688" i="1"/>
  <c r="AH2688" i="1"/>
  <c r="AI2688" i="1"/>
  <c r="AJ2688" i="1"/>
  <c r="AK2688" i="1"/>
  <c r="AL2688" i="1"/>
  <c r="AM2688" i="1"/>
  <c r="AN2688" i="1"/>
  <c r="AO2688" i="1"/>
  <c r="AQ2688" i="1"/>
  <c r="AD2689" i="1"/>
  <c r="AE2689" i="1"/>
  <c r="AF2689" i="1"/>
  <c r="AG2689" i="1"/>
  <c r="AH2689" i="1"/>
  <c r="AI2689" i="1"/>
  <c r="AJ2689" i="1"/>
  <c r="AK2689" i="1"/>
  <c r="AL2689" i="1"/>
  <c r="AM2689" i="1"/>
  <c r="AN2689" i="1"/>
  <c r="AO2689" i="1"/>
  <c r="AP2689" i="1" s="1"/>
  <c r="AQ2689" i="1"/>
  <c r="AD2690" i="1"/>
  <c r="AE2690" i="1"/>
  <c r="AF2690" i="1"/>
  <c r="AG2690" i="1"/>
  <c r="AH2690" i="1"/>
  <c r="AI2690" i="1"/>
  <c r="AJ2690" i="1"/>
  <c r="AK2690" i="1"/>
  <c r="AL2690" i="1"/>
  <c r="AM2690" i="1"/>
  <c r="AN2690" i="1"/>
  <c r="AO2690" i="1"/>
  <c r="AQ2690" i="1"/>
  <c r="AD2691" i="1"/>
  <c r="AE2691" i="1"/>
  <c r="AF2691" i="1"/>
  <c r="AG2691" i="1"/>
  <c r="AH2691" i="1"/>
  <c r="AI2691" i="1"/>
  <c r="AJ2691" i="1"/>
  <c r="AK2691" i="1"/>
  <c r="AL2691" i="1"/>
  <c r="AM2691" i="1"/>
  <c r="AN2691" i="1"/>
  <c r="AO2691" i="1"/>
  <c r="AP2691" i="1" s="1"/>
  <c r="AQ2691" i="1"/>
  <c r="AD2692" i="1"/>
  <c r="AE2692" i="1"/>
  <c r="AF2692" i="1"/>
  <c r="AG2692" i="1"/>
  <c r="AH2692" i="1"/>
  <c r="AI2692" i="1"/>
  <c r="AJ2692" i="1"/>
  <c r="AK2692" i="1"/>
  <c r="AL2692" i="1"/>
  <c r="AM2692" i="1"/>
  <c r="AN2692" i="1"/>
  <c r="AO2692" i="1"/>
  <c r="AQ2692" i="1"/>
  <c r="AD2693" i="1"/>
  <c r="AE2693" i="1"/>
  <c r="AF2693" i="1"/>
  <c r="AG2693" i="1"/>
  <c r="AH2693" i="1"/>
  <c r="AI2693" i="1"/>
  <c r="AJ2693" i="1"/>
  <c r="AK2693" i="1"/>
  <c r="AL2693" i="1"/>
  <c r="AM2693" i="1"/>
  <c r="AN2693" i="1"/>
  <c r="AO2693" i="1"/>
  <c r="AP2693" i="1" s="1"/>
  <c r="AQ2693" i="1"/>
  <c r="AD2694" i="1"/>
  <c r="AE2694" i="1"/>
  <c r="AF2694" i="1"/>
  <c r="AG2694" i="1"/>
  <c r="AH2694" i="1"/>
  <c r="AI2694" i="1"/>
  <c r="AJ2694" i="1"/>
  <c r="AK2694" i="1"/>
  <c r="AL2694" i="1"/>
  <c r="AM2694" i="1"/>
  <c r="AN2694" i="1"/>
  <c r="AO2694" i="1"/>
  <c r="AQ2694" i="1"/>
  <c r="AD2695" i="1"/>
  <c r="AE2695" i="1"/>
  <c r="AF2695" i="1"/>
  <c r="AG2695" i="1"/>
  <c r="AH2695" i="1"/>
  <c r="AI2695" i="1"/>
  <c r="AJ2695" i="1"/>
  <c r="AK2695" i="1"/>
  <c r="AL2695" i="1"/>
  <c r="AM2695" i="1"/>
  <c r="AN2695" i="1"/>
  <c r="AO2695" i="1"/>
  <c r="AP2695" i="1" s="1"/>
  <c r="AQ2695" i="1"/>
  <c r="AD2696" i="1"/>
  <c r="AE2696" i="1"/>
  <c r="AF2696" i="1"/>
  <c r="AG2696" i="1"/>
  <c r="AH2696" i="1"/>
  <c r="AI2696" i="1"/>
  <c r="AJ2696" i="1"/>
  <c r="AK2696" i="1"/>
  <c r="AL2696" i="1"/>
  <c r="AM2696" i="1"/>
  <c r="AN2696" i="1"/>
  <c r="AO2696" i="1"/>
  <c r="AQ2696" i="1"/>
  <c r="AD2697" i="1"/>
  <c r="AE2697" i="1"/>
  <c r="AF2697" i="1"/>
  <c r="AG2697" i="1"/>
  <c r="AH2697" i="1"/>
  <c r="AI2697" i="1"/>
  <c r="AJ2697" i="1"/>
  <c r="AK2697" i="1"/>
  <c r="AL2697" i="1"/>
  <c r="AM2697" i="1"/>
  <c r="AN2697" i="1"/>
  <c r="AO2697" i="1"/>
  <c r="AP2697" i="1" s="1"/>
  <c r="AQ2697" i="1"/>
  <c r="AD2698" i="1"/>
  <c r="AE2698" i="1"/>
  <c r="AF2698" i="1"/>
  <c r="AG2698" i="1"/>
  <c r="AH2698" i="1"/>
  <c r="AI2698" i="1"/>
  <c r="AJ2698" i="1"/>
  <c r="AK2698" i="1"/>
  <c r="AL2698" i="1"/>
  <c r="AM2698" i="1"/>
  <c r="AN2698" i="1"/>
  <c r="AO2698" i="1"/>
  <c r="AQ2698" i="1"/>
  <c r="AD2699" i="1"/>
  <c r="AE2699" i="1"/>
  <c r="AF2699" i="1"/>
  <c r="AG2699" i="1"/>
  <c r="AH2699" i="1"/>
  <c r="AI2699" i="1"/>
  <c r="AJ2699" i="1"/>
  <c r="AK2699" i="1"/>
  <c r="AL2699" i="1"/>
  <c r="AM2699" i="1"/>
  <c r="AN2699" i="1"/>
  <c r="AO2699" i="1"/>
  <c r="AP2699" i="1" s="1"/>
  <c r="AQ2699" i="1"/>
  <c r="AD2700" i="1"/>
  <c r="AE2700" i="1"/>
  <c r="AF2700" i="1"/>
  <c r="AG2700" i="1"/>
  <c r="AH2700" i="1"/>
  <c r="AI2700" i="1"/>
  <c r="AJ2700" i="1"/>
  <c r="AK2700" i="1"/>
  <c r="AL2700" i="1"/>
  <c r="AM2700" i="1"/>
  <c r="AN2700" i="1"/>
  <c r="AO2700" i="1"/>
  <c r="AQ2700" i="1"/>
  <c r="AD2701" i="1"/>
  <c r="AE2701" i="1"/>
  <c r="AF2701" i="1"/>
  <c r="AG2701" i="1"/>
  <c r="AH2701" i="1"/>
  <c r="AI2701" i="1"/>
  <c r="AJ2701" i="1"/>
  <c r="AK2701" i="1"/>
  <c r="AL2701" i="1"/>
  <c r="AM2701" i="1"/>
  <c r="AN2701" i="1"/>
  <c r="AO2701" i="1"/>
  <c r="AP2701" i="1" s="1"/>
  <c r="AQ2701" i="1"/>
  <c r="AD2702" i="1"/>
  <c r="AE2702" i="1"/>
  <c r="AF2702" i="1"/>
  <c r="AG2702" i="1"/>
  <c r="AH2702" i="1"/>
  <c r="AI2702" i="1"/>
  <c r="AJ2702" i="1"/>
  <c r="AK2702" i="1"/>
  <c r="AL2702" i="1"/>
  <c r="AM2702" i="1"/>
  <c r="AN2702" i="1"/>
  <c r="AO2702" i="1"/>
  <c r="AP2702" i="1" s="1"/>
  <c r="AQ2702" i="1"/>
  <c r="AD2703" i="1"/>
  <c r="AE2703" i="1"/>
  <c r="AF2703" i="1"/>
  <c r="AG2703" i="1"/>
  <c r="AH2703" i="1"/>
  <c r="AI2703" i="1"/>
  <c r="AJ2703" i="1"/>
  <c r="AK2703" i="1"/>
  <c r="AL2703" i="1"/>
  <c r="AM2703" i="1"/>
  <c r="AN2703" i="1"/>
  <c r="AO2703" i="1"/>
  <c r="AP2703" i="1" s="1"/>
  <c r="AQ2703" i="1"/>
  <c r="AD2704" i="1"/>
  <c r="AE2704" i="1"/>
  <c r="AF2704" i="1"/>
  <c r="AG2704" i="1"/>
  <c r="AH2704" i="1"/>
  <c r="AI2704" i="1"/>
  <c r="AJ2704" i="1"/>
  <c r="AK2704" i="1"/>
  <c r="AL2704" i="1"/>
  <c r="AM2704" i="1"/>
  <c r="AN2704" i="1"/>
  <c r="AO2704" i="1"/>
  <c r="AQ2704" i="1"/>
  <c r="AD2705" i="1"/>
  <c r="AE2705" i="1"/>
  <c r="AF2705" i="1"/>
  <c r="AG2705" i="1"/>
  <c r="AH2705" i="1"/>
  <c r="AI2705" i="1"/>
  <c r="AJ2705" i="1"/>
  <c r="AK2705" i="1"/>
  <c r="AL2705" i="1"/>
  <c r="AM2705" i="1"/>
  <c r="AN2705" i="1"/>
  <c r="AO2705" i="1"/>
  <c r="AP2705" i="1" s="1"/>
  <c r="AQ2705" i="1"/>
  <c r="AD2706" i="1"/>
  <c r="AE2706" i="1"/>
  <c r="AF2706" i="1"/>
  <c r="AG2706" i="1"/>
  <c r="AH2706" i="1"/>
  <c r="AI2706" i="1"/>
  <c r="AJ2706" i="1"/>
  <c r="AK2706" i="1"/>
  <c r="AL2706" i="1"/>
  <c r="AM2706" i="1"/>
  <c r="AN2706" i="1"/>
  <c r="AO2706" i="1"/>
  <c r="AP2706" i="1" s="1"/>
  <c r="AQ2706" i="1"/>
  <c r="AD2707" i="1"/>
  <c r="AE2707" i="1"/>
  <c r="AF2707" i="1"/>
  <c r="AG2707" i="1"/>
  <c r="AH2707" i="1"/>
  <c r="AI2707" i="1"/>
  <c r="AJ2707" i="1"/>
  <c r="AK2707" i="1"/>
  <c r="AL2707" i="1"/>
  <c r="AM2707" i="1"/>
  <c r="AN2707" i="1"/>
  <c r="AO2707" i="1"/>
  <c r="AP2707" i="1" s="1"/>
  <c r="AQ2707" i="1"/>
  <c r="AD2708" i="1"/>
  <c r="AE2708" i="1"/>
  <c r="AF2708" i="1"/>
  <c r="AG2708" i="1"/>
  <c r="AH2708" i="1"/>
  <c r="AI2708" i="1"/>
  <c r="AJ2708" i="1"/>
  <c r="AK2708" i="1"/>
  <c r="AL2708" i="1"/>
  <c r="AM2708" i="1"/>
  <c r="AN2708" i="1"/>
  <c r="AO2708" i="1"/>
  <c r="AQ2708" i="1"/>
  <c r="AD2709" i="1"/>
  <c r="AE2709" i="1"/>
  <c r="AF2709" i="1"/>
  <c r="AG2709" i="1"/>
  <c r="AH2709" i="1"/>
  <c r="AI2709" i="1"/>
  <c r="AJ2709" i="1"/>
  <c r="AK2709" i="1"/>
  <c r="AL2709" i="1"/>
  <c r="AM2709" i="1"/>
  <c r="AN2709" i="1"/>
  <c r="AO2709" i="1"/>
  <c r="AP2709" i="1" s="1"/>
  <c r="AQ2709" i="1"/>
  <c r="AD2710" i="1"/>
  <c r="AE2710" i="1"/>
  <c r="AF2710" i="1"/>
  <c r="AG2710" i="1"/>
  <c r="AH2710" i="1"/>
  <c r="AI2710" i="1"/>
  <c r="AJ2710" i="1"/>
  <c r="AK2710" i="1"/>
  <c r="AL2710" i="1"/>
  <c r="AM2710" i="1"/>
  <c r="AN2710" i="1"/>
  <c r="AO2710" i="1"/>
  <c r="AQ2710" i="1"/>
  <c r="AD2711" i="1"/>
  <c r="AE2711" i="1"/>
  <c r="AF2711" i="1"/>
  <c r="AG2711" i="1"/>
  <c r="AH2711" i="1"/>
  <c r="AI2711" i="1"/>
  <c r="AJ2711" i="1"/>
  <c r="AK2711" i="1"/>
  <c r="AL2711" i="1"/>
  <c r="AM2711" i="1"/>
  <c r="AN2711" i="1"/>
  <c r="AO2711" i="1"/>
  <c r="AP2711" i="1" s="1"/>
  <c r="AQ2711" i="1"/>
  <c r="AD2712" i="1"/>
  <c r="AE2712" i="1"/>
  <c r="AF2712" i="1"/>
  <c r="AG2712" i="1"/>
  <c r="AH2712" i="1"/>
  <c r="AI2712" i="1"/>
  <c r="AJ2712" i="1"/>
  <c r="AK2712" i="1"/>
  <c r="AL2712" i="1"/>
  <c r="AM2712" i="1"/>
  <c r="AN2712" i="1"/>
  <c r="AO2712" i="1"/>
  <c r="AQ2712" i="1"/>
  <c r="AD2713" i="1"/>
  <c r="AE2713" i="1"/>
  <c r="AF2713" i="1"/>
  <c r="AG2713" i="1"/>
  <c r="AH2713" i="1"/>
  <c r="AI2713" i="1"/>
  <c r="AJ2713" i="1"/>
  <c r="AK2713" i="1"/>
  <c r="AL2713" i="1"/>
  <c r="AM2713" i="1"/>
  <c r="AN2713" i="1"/>
  <c r="AO2713" i="1"/>
  <c r="AP2713" i="1" s="1"/>
  <c r="AQ2713" i="1"/>
  <c r="AD2714" i="1"/>
  <c r="AE2714" i="1"/>
  <c r="AF2714" i="1"/>
  <c r="AG2714" i="1"/>
  <c r="AH2714" i="1"/>
  <c r="AI2714" i="1"/>
  <c r="AJ2714" i="1"/>
  <c r="AK2714" i="1"/>
  <c r="AL2714" i="1"/>
  <c r="AM2714" i="1"/>
  <c r="AN2714" i="1"/>
  <c r="AO2714" i="1"/>
  <c r="AQ2714" i="1"/>
  <c r="AD2715" i="1"/>
  <c r="AE2715" i="1"/>
  <c r="AF2715" i="1"/>
  <c r="AG2715" i="1"/>
  <c r="AH2715" i="1"/>
  <c r="AI2715" i="1"/>
  <c r="AJ2715" i="1"/>
  <c r="AK2715" i="1"/>
  <c r="AL2715" i="1"/>
  <c r="AM2715" i="1"/>
  <c r="AN2715" i="1"/>
  <c r="AO2715" i="1"/>
  <c r="AP2715" i="1" s="1"/>
  <c r="AQ2715" i="1"/>
  <c r="AD2716" i="1"/>
  <c r="AE2716" i="1"/>
  <c r="AF2716" i="1"/>
  <c r="AG2716" i="1"/>
  <c r="AH2716" i="1"/>
  <c r="AI2716" i="1"/>
  <c r="AJ2716" i="1"/>
  <c r="AK2716" i="1"/>
  <c r="AL2716" i="1"/>
  <c r="AM2716" i="1"/>
  <c r="AN2716" i="1"/>
  <c r="AO2716" i="1"/>
  <c r="AP2716" i="1" s="1"/>
  <c r="AQ2716" i="1"/>
  <c r="AD2717" i="1"/>
  <c r="AE2717" i="1"/>
  <c r="AF2717" i="1"/>
  <c r="AG2717" i="1"/>
  <c r="AH2717" i="1"/>
  <c r="AI2717" i="1"/>
  <c r="AJ2717" i="1"/>
  <c r="AK2717" i="1"/>
  <c r="AL2717" i="1"/>
  <c r="AM2717" i="1"/>
  <c r="AN2717" i="1"/>
  <c r="AO2717" i="1"/>
  <c r="AP2717" i="1" s="1"/>
  <c r="AQ2717" i="1"/>
  <c r="AD2718" i="1"/>
  <c r="AE2718" i="1"/>
  <c r="AF2718" i="1"/>
  <c r="AG2718" i="1"/>
  <c r="AH2718" i="1"/>
  <c r="AI2718" i="1"/>
  <c r="AJ2718" i="1"/>
  <c r="AK2718" i="1"/>
  <c r="AL2718" i="1"/>
  <c r="AM2718" i="1"/>
  <c r="AN2718" i="1"/>
  <c r="AO2718" i="1"/>
  <c r="AP2718" i="1" s="1"/>
  <c r="AQ2718" i="1"/>
  <c r="AD2719" i="1"/>
  <c r="AE2719" i="1"/>
  <c r="AF2719" i="1"/>
  <c r="AG2719" i="1"/>
  <c r="AH2719" i="1"/>
  <c r="AI2719" i="1"/>
  <c r="AJ2719" i="1"/>
  <c r="AK2719" i="1"/>
  <c r="AL2719" i="1"/>
  <c r="AM2719" i="1"/>
  <c r="AN2719" i="1"/>
  <c r="AO2719" i="1"/>
  <c r="AP2719" i="1" s="1"/>
  <c r="AQ2719" i="1"/>
  <c r="AD2720" i="1"/>
  <c r="AE2720" i="1"/>
  <c r="AF2720" i="1"/>
  <c r="AG2720" i="1"/>
  <c r="AH2720" i="1"/>
  <c r="AI2720" i="1"/>
  <c r="AJ2720" i="1"/>
  <c r="AK2720" i="1"/>
  <c r="AL2720" i="1"/>
  <c r="AM2720" i="1"/>
  <c r="AN2720" i="1"/>
  <c r="AO2720" i="1"/>
  <c r="AP2720" i="1" s="1"/>
  <c r="AQ2720" i="1"/>
  <c r="AD2721" i="1"/>
  <c r="AE2721" i="1"/>
  <c r="AF2721" i="1"/>
  <c r="AG2721" i="1"/>
  <c r="AH2721" i="1"/>
  <c r="AI2721" i="1"/>
  <c r="AJ2721" i="1"/>
  <c r="AK2721" i="1"/>
  <c r="AL2721" i="1"/>
  <c r="AM2721" i="1"/>
  <c r="AN2721" i="1"/>
  <c r="AO2721" i="1"/>
  <c r="AP2721" i="1" s="1"/>
  <c r="AQ2721" i="1"/>
  <c r="AD2722" i="1"/>
  <c r="AE2722" i="1"/>
  <c r="AF2722" i="1"/>
  <c r="AG2722" i="1"/>
  <c r="AH2722" i="1"/>
  <c r="AI2722" i="1"/>
  <c r="AJ2722" i="1"/>
  <c r="AK2722" i="1"/>
  <c r="AL2722" i="1"/>
  <c r="AM2722" i="1"/>
  <c r="AN2722" i="1"/>
  <c r="AO2722" i="1"/>
  <c r="AQ2722" i="1"/>
  <c r="AD2723" i="1"/>
  <c r="AE2723" i="1"/>
  <c r="AF2723" i="1"/>
  <c r="AG2723" i="1"/>
  <c r="AH2723" i="1"/>
  <c r="AI2723" i="1"/>
  <c r="AJ2723" i="1"/>
  <c r="AK2723" i="1"/>
  <c r="AL2723" i="1"/>
  <c r="AM2723" i="1"/>
  <c r="AN2723" i="1"/>
  <c r="AO2723" i="1"/>
  <c r="AP2723" i="1" s="1"/>
  <c r="AQ2723" i="1"/>
  <c r="AD2724" i="1"/>
  <c r="AE2724" i="1"/>
  <c r="AF2724" i="1"/>
  <c r="AG2724" i="1"/>
  <c r="AH2724" i="1"/>
  <c r="AI2724" i="1"/>
  <c r="AJ2724" i="1"/>
  <c r="AK2724" i="1"/>
  <c r="AL2724" i="1"/>
  <c r="AM2724" i="1"/>
  <c r="AN2724" i="1"/>
  <c r="AO2724" i="1"/>
  <c r="AQ2724" i="1"/>
  <c r="AD2725" i="1"/>
  <c r="AE2725" i="1"/>
  <c r="AF2725" i="1"/>
  <c r="AG2725" i="1"/>
  <c r="AH2725" i="1"/>
  <c r="AI2725" i="1"/>
  <c r="AJ2725" i="1"/>
  <c r="AK2725" i="1"/>
  <c r="AL2725" i="1"/>
  <c r="AM2725" i="1"/>
  <c r="AN2725" i="1"/>
  <c r="AO2725" i="1"/>
  <c r="AP2725" i="1" s="1"/>
  <c r="AQ2725" i="1"/>
  <c r="AD2726" i="1"/>
  <c r="AE2726" i="1"/>
  <c r="AF2726" i="1"/>
  <c r="AG2726" i="1"/>
  <c r="AH2726" i="1"/>
  <c r="AI2726" i="1"/>
  <c r="AJ2726" i="1"/>
  <c r="AK2726" i="1"/>
  <c r="AL2726" i="1"/>
  <c r="AM2726" i="1"/>
  <c r="AN2726" i="1"/>
  <c r="AO2726" i="1"/>
  <c r="AP2726" i="1" s="1"/>
  <c r="AQ2726" i="1"/>
  <c r="AD2727" i="1"/>
  <c r="AE2727" i="1"/>
  <c r="AF2727" i="1"/>
  <c r="AG2727" i="1"/>
  <c r="AH2727" i="1"/>
  <c r="AI2727" i="1"/>
  <c r="AJ2727" i="1"/>
  <c r="AK2727" i="1"/>
  <c r="AL2727" i="1"/>
  <c r="AM2727" i="1"/>
  <c r="AN2727" i="1"/>
  <c r="AO2727" i="1"/>
  <c r="AP2727" i="1" s="1"/>
  <c r="AQ2727" i="1"/>
  <c r="AD2728" i="1"/>
  <c r="AE2728" i="1"/>
  <c r="AF2728" i="1"/>
  <c r="AG2728" i="1"/>
  <c r="AH2728" i="1"/>
  <c r="AI2728" i="1"/>
  <c r="AJ2728" i="1"/>
  <c r="AK2728" i="1"/>
  <c r="AL2728" i="1"/>
  <c r="AM2728" i="1"/>
  <c r="AN2728" i="1"/>
  <c r="AO2728" i="1"/>
  <c r="AQ2728" i="1"/>
  <c r="AD2729" i="1"/>
  <c r="AE2729" i="1"/>
  <c r="AF2729" i="1"/>
  <c r="AG2729" i="1"/>
  <c r="AH2729" i="1"/>
  <c r="AI2729" i="1"/>
  <c r="AJ2729" i="1"/>
  <c r="AK2729" i="1"/>
  <c r="AL2729" i="1"/>
  <c r="AM2729" i="1"/>
  <c r="AN2729" i="1"/>
  <c r="AO2729" i="1"/>
  <c r="AP2729" i="1" s="1"/>
  <c r="AQ2729" i="1"/>
  <c r="AD2730" i="1"/>
  <c r="AE2730" i="1"/>
  <c r="AF2730" i="1"/>
  <c r="AG2730" i="1"/>
  <c r="AH2730" i="1"/>
  <c r="AI2730" i="1"/>
  <c r="AJ2730" i="1"/>
  <c r="AK2730" i="1"/>
  <c r="AL2730" i="1"/>
  <c r="AM2730" i="1"/>
  <c r="AN2730" i="1"/>
  <c r="AO2730" i="1"/>
  <c r="AQ2730" i="1"/>
  <c r="AD2731" i="1"/>
  <c r="AE2731" i="1"/>
  <c r="AF2731" i="1"/>
  <c r="AG2731" i="1"/>
  <c r="AH2731" i="1"/>
  <c r="AI2731" i="1"/>
  <c r="AJ2731" i="1"/>
  <c r="AK2731" i="1"/>
  <c r="AL2731" i="1"/>
  <c r="AM2731" i="1"/>
  <c r="AN2731" i="1"/>
  <c r="AO2731" i="1"/>
  <c r="AP2731" i="1" s="1"/>
  <c r="AQ2731" i="1"/>
  <c r="AD2732" i="1"/>
  <c r="AE2732" i="1"/>
  <c r="AF2732" i="1"/>
  <c r="AG2732" i="1"/>
  <c r="AH2732" i="1"/>
  <c r="AI2732" i="1"/>
  <c r="AJ2732" i="1"/>
  <c r="AK2732" i="1"/>
  <c r="AL2732" i="1"/>
  <c r="AM2732" i="1"/>
  <c r="AN2732" i="1"/>
  <c r="AO2732" i="1"/>
  <c r="AQ2732" i="1"/>
  <c r="AD2733" i="1"/>
  <c r="AE2733" i="1"/>
  <c r="AF2733" i="1"/>
  <c r="AG2733" i="1"/>
  <c r="AH2733" i="1"/>
  <c r="AI2733" i="1"/>
  <c r="AJ2733" i="1"/>
  <c r="AK2733" i="1"/>
  <c r="AL2733" i="1"/>
  <c r="AM2733" i="1"/>
  <c r="AN2733" i="1"/>
  <c r="AO2733" i="1"/>
  <c r="AP2733" i="1" s="1"/>
  <c r="AQ2733" i="1"/>
  <c r="AD2734" i="1"/>
  <c r="AE2734" i="1"/>
  <c r="AF2734" i="1"/>
  <c r="AG2734" i="1"/>
  <c r="AH2734" i="1"/>
  <c r="AI2734" i="1"/>
  <c r="AJ2734" i="1"/>
  <c r="AK2734" i="1"/>
  <c r="AL2734" i="1"/>
  <c r="AM2734" i="1"/>
  <c r="AN2734" i="1"/>
  <c r="AO2734" i="1"/>
  <c r="AQ2734" i="1"/>
  <c r="AD2735" i="1"/>
  <c r="AE2735" i="1"/>
  <c r="AF2735" i="1"/>
  <c r="AG2735" i="1"/>
  <c r="AH2735" i="1"/>
  <c r="AI2735" i="1"/>
  <c r="AJ2735" i="1"/>
  <c r="AK2735" i="1"/>
  <c r="AL2735" i="1"/>
  <c r="AM2735" i="1"/>
  <c r="AN2735" i="1"/>
  <c r="AO2735" i="1"/>
  <c r="AP2735" i="1" s="1"/>
  <c r="AQ2735" i="1"/>
  <c r="AD2736" i="1"/>
  <c r="AE2736" i="1"/>
  <c r="AF2736" i="1"/>
  <c r="AG2736" i="1"/>
  <c r="AH2736" i="1"/>
  <c r="AI2736" i="1"/>
  <c r="AJ2736" i="1"/>
  <c r="AK2736" i="1"/>
  <c r="AL2736" i="1"/>
  <c r="AM2736" i="1"/>
  <c r="AN2736" i="1"/>
  <c r="AO2736" i="1"/>
  <c r="AQ2736" i="1"/>
  <c r="AD2737" i="1"/>
  <c r="AE2737" i="1"/>
  <c r="AF2737" i="1"/>
  <c r="AG2737" i="1"/>
  <c r="AH2737" i="1"/>
  <c r="AI2737" i="1"/>
  <c r="AJ2737" i="1"/>
  <c r="AK2737" i="1"/>
  <c r="AL2737" i="1"/>
  <c r="AM2737" i="1"/>
  <c r="AN2737" i="1"/>
  <c r="AO2737" i="1"/>
  <c r="AP2737" i="1" s="1"/>
  <c r="AQ2737" i="1"/>
  <c r="AD2738" i="1"/>
  <c r="AE2738" i="1"/>
  <c r="AF2738" i="1"/>
  <c r="AG2738" i="1"/>
  <c r="AH2738" i="1"/>
  <c r="AI2738" i="1"/>
  <c r="AJ2738" i="1"/>
  <c r="AK2738" i="1"/>
  <c r="AL2738" i="1"/>
  <c r="AM2738" i="1"/>
  <c r="AN2738" i="1"/>
  <c r="AO2738" i="1"/>
  <c r="AQ2738" i="1"/>
  <c r="AD2739" i="1"/>
  <c r="AE2739" i="1"/>
  <c r="AF2739" i="1"/>
  <c r="AG2739" i="1"/>
  <c r="AH2739" i="1"/>
  <c r="AI2739" i="1"/>
  <c r="AJ2739" i="1"/>
  <c r="AK2739" i="1"/>
  <c r="AL2739" i="1"/>
  <c r="AM2739" i="1"/>
  <c r="AN2739" i="1"/>
  <c r="AO2739" i="1"/>
  <c r="AP2739" i="1" s="1"/>
  <c r="AQ2739" i="1"/>
  <c r="AD2740" i="1"/>
  <c r="AE2740" i="1"/>
  <c r="AF2740" i="1"/>
  <c r="AG2740" i="1"/>
  <c r="AH2740" i="1"/>
  <c r="AI2740" i="1"/>
  <c r="AJ2740" i="1"/>
  <c r="AK2740" i="1"/>
  <c r="AL2740" i="1"/>
  <c r="AM2740" i="1"/>
  <c r="AN2740" i="1"/>
  <c r="AO2740" i="1"/>
  <c r="AQ2740" i="1"/>
  <c r="AD2741" i="1"/>
  <c r="AE2741" i="1"/>
  <c r="AF2741" i="1"/>
  <c r="AG2741" i="1"/>
  <c r="AH2741" i="1"/>
  <c r="AI2741" i="1"/>
  <c r="AJ2741" i="1"/>
  <c r="AK2741" i="1"/>
  <c r="AL2741" i="1"/>
  <c r="AM2741" i="1"/>
  <c r="AN2741" i="1"/>
  <c r="AO2741" i="1"/>
  <c r="AP2741" i="1" s="1"/>
  <c r="AQ2741" i="1"/>
  <c r="AD2742" i="1"/>
  <c r="AE2742" i="1"/>
  <c r="AF2742" i="1"/>
  <c r="AG2742" i="1"/>
  <c r="AH2742" i="1"/>
  <c r="AI2742" i="1"/>
  <c r="AJ2742" i="1"/>
  <c r="AK2742" i="1"/>
  <c r="AL2742" i="1"/>
  <c r="AM2742" i="1"/>
  <c r="AN2742" i="1"/>
  <c r="AO2742" i="1"/>
  <c r="AP2742" i="1" s="1"/>
  <c r="AQ2742" i="1"/>
  <c r="AD2743" i="1"/>
  <c r="AE2743" i="1"/>
  <c r="AF2743" i="1"/>
  <c r="AG2743" i="1"/>
  <c r="AH2743" i="1"/>
  <c r="AI2743" i="1"/>
  <c r="AJ2743" i="1"/>
  <c r="AK2743" i="1"/>
  <c r="AL2743" i="1"/>
  <c r="AM2743" i="1"/>
  <c r="AN2743" i="1"/>
  <c r="AO2743" i="1"/>
  <c r="AP2743" i="1" s="1"/>
  <c r="AQ2743" i="1"/>
  <c r="AD2744" i="1"/>
  <c r="AE2744" i="1"/>
  <c r="AF2744" i="1"/>
  <c r="AG2744" i="1"/>
  <c r="AH2744" i="1"/>
  <c r="AI2744" i="1"/>
  <c r="AJ2744" i="1"/>
  <c r="AK2744" i="1"/>
  <c r="AL2744" i="1"/>
  <c r="AM2744" i="1"/>
  <c r="AN2744" i="1"/>
  <c r="AO2744" i="1"/>
  <c r="AQ2744" i="1"/>
  <c r="AD2745" i="1"/>
  <c r="AE2745" i="1"/>
  <c r="AF2745" i="1"/>
  <c r="AG2745" i="1"/>
  <c r="AH2745" i="1"/>
  <c r="AI2745" i="1"/>
  <c r="AJ2745" i="1"/>
  <c r="AK2745" i="1"/>
  <c r="AL2745" i="1"/>
  <c r="AM2745" i="1"/>
  <c r="AN2745" i="1"/>
  <c r="AO2745" i="1"/>
  <c r="AP2745" i="1" s="1"/>
  <c r="AQ2745" i="1"/>
  <c r="AD2746" i="1"/>
  <c r="AE2746" i="1"/>
  <c r="AF2746" i="1"/>
  <c r="AG2746" i="1"/>
  <c r="AH2746" i="1"/>
  <c r="AI2746" i="1"/>
  <c r="AJ2746" i="1"/>
  <c r="AK2746" i="1"/>
  <c r="AL2746" i="1"/>
  <c r="AM2746" i="1"/>
  <c r="AN2746" i="1"/>
  <c r="AO2746" i="1"/>
  <c r="AQ2746" i="1"/>
  <c r="AD2747" i="1"/>
  <c r="AE2747" i="1"/>
  <c r="AF2747" i="1"/>
  <c r="AG2747" i="1"/>
  <c r="AH2747" i="1"/>
  <c r="AI2747" i="1"/>
  <c r="AJ2747" i="1"/>
  <c r="AK2747" i="1"/>
  <c r="AL2747" i="1"/>
  <c r="AM2747" i="1"/>
  <c r="AN2747" i="1"/>
  <c r="AO2747" i="1"/>
  <c r="AP2747" i="1" s="1"/>
  <c r="AQ2747" i="1"/>
  <c r="AD2748" i="1"/>
  <c r="AE2748" i="1"/>
  <c r="AF2748" i="1"/>
  <c r="AG2748" i="1"/>
  <c r="AH2748" i="1"/>
  <c r="AI2748" i="1"/>
  <c r="AJ2748" i="1"/>
  <c r="AK2748" i="1"/>
  <c r="AL2748" i="1"/>
  <c r="AM2748" i="1"/>
  <c r="AN2748" i="1"/>
  <c r="AO2748" i="1"/>
  <c r="AQ2748" i="1"/>
  <c r="AD2749" i="1"/>
  <c r="AE2749" i="1"/>
  <c r="AF2749" i="1"/>
  <c r="AG2749" i="1"/>
  <c r="AH2749" i="1"/>
  <c r="AI2749" i="1"/>
  <c r="AJ2749" i="1"/>
  <c r="AK2749" i="1"/>
  <c r="AL2749" i="1"/>
  <c r="AM2749" i="1"/>
  <c r="AN2749" i="1"/>
  <c r="AO2749" i="1"/>
  <c r="AP2749" i="1" s="1"/>
  <c r="AQ2749" i="1"/>
  <c r="AD2750" i="1"/>
  <c r="AE2750" i="1"/>
  <c r="AF2750" i="1"/>
  <c r="AG2750" i="1"/>
  <c r="AH2750" i="1"/>
  <c r="AI2750" i="1"/>
  <c r="AJ2750" i="1"/>
  <c r="AK2750" i="1"/>
  <c r="AL2750" i="1"/>
  <c r="AM2750" i="1"/>
  <c r="AN2750" i="1"/>
  <c r="AO2750" i="1"/>
  <c r="AQ2750" i="1"/>
  <c r="AD2751" i="1"/>
  <c r="AE2751" i="1"/>
  <c r="AF2751" i="1"/>
  <c r="AG2751" i="1"/>
  <c r="AH2751" i="1"/>
  <c r="AI2751" i="1"/>
  <c r="AJ2751" i="1"/>
  <c r="AK2751" i="1"/>
  <c r="AL2751" i="1"/>
  <c r="AM2751" i="1"/>
  <c r="AN2751" i="1"/>
  <c r="AO2751" i="1"/>
  <c r="AP2751" i="1" s="1"/>
  <c r="AQ2751" i="1"/>
  <c r="AD2752" i="1"/>
  <c r="AE2752" i="1"/>
  <c r="AF2752" i="1"/>
  <c r="AG2752" i="1"/>
  <c r="AH2752" i="1"/>
  <c r="AI2752" i="1"/>
  <c r="AJ2752" i="1"/>
  <c r="AK2752" i="1"/>
  <c r="AL2752" i="1"/>
  <c r="AM2752" i="1"/>
  <c r="AN2752" i="1"/>
  <c r="AO2752" i="1"/>
  <c r="AQ2752" i="1"/>
  <c r="AD2753" i="1"/>
  <c r="AE2753" i="1"/>
  <c r="AF2753" i="1"/>
  <c r="AG2753" i="1"/>
  <c r="AH2753" i="1"/>
  <c r="AI2753" i="1"/>
  <c r="AJ2753" i="1"/>
  <c r="AK2753" i="1"/>
  <c r="AL2753" i="1"/>
  <c r="AM2753" i="1"/>
  <c r="AN2753" i="1"/>
  <c r="AO2753" i="1"/>
  <c r="AP2753" i="1" s="1"/>
  <c r="AQ2753" i="1"/>
  <c r="AD2754" i="1"/>
  <c r="AE2754" i="1"/>
  <c r="AF2754" i="1"/>
  <c r="AG2754" i="1"/>
  <c r="AH2754" i="1"/>
  <c r="AI2754" i="1"/>
  <c r="AJ2754" i="1"/>
  <c r="AK2754" i="1"/>
  <c r="AL2754" i="1"/>
  <c r="AM2754" i="1"/>
  <c r="AN2754" i="1"/>
  <c r="AO2754" i="1"/>
  <c r="AQ2754" i="1"/>
  <c r="AD2755" i="1"/>
  <c r="AE2755" i="1"/>
  <c r="AF2755" i="1"/>
  <c r="AG2755" i="1"/>
  <c r="AH2755" i="1"/>
  <c r="AI2755" i="1"/>
  <c r="AJ2755" i="1"/>
  <c r="AK2755" i="1"/>
  <c r="AL2755" i="1"/>
  <c r="AM2755" i="1"/>
  <c r="AN2755" i="1"/>
  <c r="AO2755" i="1"/>
  <c r="AP2755" i="1" s="1"/>
  <c r="AQ2755" i="1"/>
  <c r="AD2756" i="1"/>
  <c r="AE2756" i="1"/>
  <c r="AF2756" i="1"/>
  <c r="AG2756" i="1"/>
  <c r="AH2756" i="1"/>
  <c r="AI2756" i="1"/>
  <c r="AJ2756" i="1"/>
  <c r="AK2756" i="1"/>
  <c r="AL2756" i="1"/>
  <c r="AM2756" i="1"/>
  <c r="AN2756" i="1"/>
  <c r="AO2756" i="1"/>
  <c r="AQ2756" i="1"/>
  <c r="AD2757" i="1"/>
  <c r="AE2757" i="1"/>
  <c r="AF2757" i="1"/>
  <c r="AG2757" i="1"/>
  <c r="AH2757" i="1"/>
  <c r="AI2757" i="1"/>
  <c r="AJ2757" i="1"/>
  <c r="AK2757" i="1"/>
  <c r="AL2757" i="1"/>
  <c r="AM2757" i="1"/>
  <c r="AN2757" i="1"/>
  <c r="AO2757" i="1"/>
  <c r="AP2757" i="1" s="1"/>
  <c r="AQ2757" i="1"/>
  <c r="AD2758" i="1"/>
  <c r="AE2758" i="1"/>
  <c r="AF2758" i="1"/>
  <c r="AG2758" i="1"/>
  <c r="AH2758" i="1"/>
  <c r="AI2758" i="1"/>
  <c r="AJ2758" i="1"/>
  <c r="AK2758" i="1"/>
  <c r="AL2758" i="1"/>
  <c r="AM2758" i="1"/>
  <c r="AN2758" i="1"/>
  <c r="AO2758" i="1"/>
  <c r="AP2758" i="1" s="1"/>
  <c r="AQ2758" i="1"/>
  <c r="AD2759" i="1"/>
  <c r="AE2759" i="1"/>
  <c r="AF2759" i="1"/>
  <c r="AG2759" i="1"/>
  <c r="AH2759" i="1"/>
  <c r="AI2759" i="1"/>
  <c r="AJ2759" i="1"/>
  <c r="AK2759" i="1"/>
  <c r="AL2759" i="1"/>
  <c r="AM2759" i="1"/>
  <c r="AN2759" i="1"/>
  <c r="AO2759" i="1"/>
  <c r="AP2759" i="1" s="1"/>
  <c r="AQ2759" i="1"/>
  <c r="AD2760" i="1"/>
  <c r="AE2760" i="1"/>
  <c r="AF2760" i="1"/>
  <c r="AG2760" i="1"/>
  <c r="AH2760" i="1"/>
  <c r="AI2760" i="1"/>
  <c r="AJ2760" i="1"/>
  <c r="AK2760" i="1"/>
  <c r="AL2760" i="1"/>
  <c r="AM2760" i="1"/>
  <c r="AN2760" i="1"/>
  <c r="AO2760" i="1"/>
  <c r="AP2760" i="1" s="1"/>
  <c r="AQ2760" i="1"/>
  <c r="AD2761" i="1"/>
  <c r="AE2761" i="1"/>
  <c r="AF2761" i="1"/>
  <c r="AG2761" i="1"/>
  <c r="AH2761" i="1"/>
  <c r="AI2761" i="1"/>
  <c r="AJ2761" i="1"/>
  <c r="AK2761" i="1"/>
  <c r="AL2761" i="1"/>
  <c r="AM2761" i="1"/>
  <c r="AN2761" i="1"/>
  <c r="AO2761" i="1"/>
  <c r="AP2761" i="1" s="1"/>
  <c r="AQ2761" i="1"/>
  <c r="AD2762" i="1"/>
  <c r="AE2762" i="1"/>
  <c r="AF2762" i="1"/>
  <c r="AG2762" i="1"/>
  <c r="AH2762" i="1"/>
  <c r="AI2762" i="1"/>
  <c r="AJ2762" i="1"/>
  <c r="AK2762" i="1"/>
  <c r="AL2762" i="1"/>
  <c r="AM2762" i="1"/>
  <c r="AN2762" i="1"/>
  <c r="AO2762" i="1"/>
  <c r="AP2762" i="1" s="1"/>
  <c r="AQ2762" i="1"/>
  <c r="AD2763" i="1"/>
  <c r="AE2763" i="1"/>
  <c r="AF2763" i="1"/>
  <c r="AG2763" i="1"/>
  <c r="AH2763" i="1"/>
  <c r="AI2763" i="1"/>
  <c r="AJ2763" i="1"/>
  <c r="AK2763" i="1"/>
  <c r="AL2763" i="1"/>
  <c r="AM2763" i="1"/>
  <c r="AN2763" i="1"/>
  <c r="AO2763" i="1"/>
  <c r="AP2763" i="1" s="1"/>
  <c r="AQ2763" i="1"/>
  <c r="AD2764" i="1"/>
  <c r="AE2764" i="1"/>
  <c r="AF2764" i="1"/>
  <c r="AG2764" i="1"/>
  <c r="AH2764" i="1"/>
  <c r="AI2764" i="1"/>
  <c r="AJ2764" i="1"/>
  <c r="AK2764" i="1"/>
  <c r="AL2764" i="1"/>
  <c r="AM2764" i="1"/>
  <c r="AN2764" i="1"/>
  <c r="AO2764" i="1"/>
  <c r="AP2764" i="1" s="1"/>
  <c r="AQ2764" i="1"/>
  <c r="AD2765" i="1"/>
  <c r="AE2765" i="1"/>
  <c r="AF2765" i="1"/>
  <c r="AG2765" i="1"/>
  <c r="AH2765" i="1"/>
  <c r="AI2765" i="1"/>
  <c r="AJ2765" i="1"/>
  <c r="AK2765" i="1"/>
  <c r="AL2765" i="1"/>
  <c r="AM2765" i="1"/>
  <c r="AN2765" i="1"/>
  <c r="AO2765" i="1"/>
  <c r="AP2765" i="1" s="1"/>
  <c r="AQ2765" i="1"/>
  <c r="AD2766" i="1"/>
  <c r="AE2766" i="1"/>
  <c r="AF2766" i="1"/>
  <c r="AG2766" i="1"/>
  <c r="AH2766" i="1"/>
  <c r="AI2766" i="1"/>
  <c r="AJ2766" i="1"/>
  <c r="AK2766" i="1"/>
  <c r="AL2766" i="1"/>
  <c r="AM2766" i="1"/>
  <c r="AN2766" i="1"/>
  <c r="AO2766" i="1"/>
  <c r="AP2766" i="1" s="1"/>
  <c r="AQ2766" i="1"/>
  <c r="AD2767" i="1"/>
  <c r="AE2767" i="1"/>
  <c r="AF2767" i="1"/>
  <c r="AG2767" i="1"/>
  <c r="AH2767" i="1"/>
  <c r="AI2767" i="1"/>
  <c r="AJ2767" i="1"/>
  <c r="AK2767" i="1"/>
  <c r="AL2767" i="1"/>
  <c r="AM2767" i="1"/>
  <c r="AN2767" i="1"/>
  <c r="AO2767" i="1"/>
  <c r="AP2767" i="1" s="1"/>
  <c r="AQ2767" i="1"/>
  <c r="AD2768" i="1"/>
  <c r="AE2768" i="1"/>
  <c r="AF2768" i="1"/>
  <c r="AG2768" i="1"/>
  <c r="AH2768" i="1"/>
  <c r="AI2768" i="1"/>
  <c r="AJ2768" i="1"/>
  <c r="AK2768" i="1"/>
  <c r="AL2768" i="1"/>
  <c r="AM2768" i="1"/>
  <c r="AN2768" i="1"/>
  <c r="AO2768" i="1"/>
  <c r="AQ2768" i="1"/>
  <c r="AD2769" i="1"/>
  <c r="AE2769" i="1"/>
  <c r="AF2769" i="1"/>
  <c r="AG2769" i="1"/>
  <c r="AH2769" i="1"/>
  <c r="AI2769" i="1"/>
  <c r="AJ2769" i="1"/>
  <c r="AK2769" i="1"/>
  <c r="AL2769" i="1"/>
  <c r="AM2769" i="1"/>
  <c r="AN2769" i="1"/>
  <c r="AO2769" i="1"/>
  <c r="AP2769" i="1" s="1"/>
  <c r="AQ2769" i="1"/>
  <c r="AD2770" i="1"/>
  <c r="AE2770" i="1"/>
  <c r="AF2770" i="1"/>
  <c r="AG2770" i="1"/>
  <c r="AH2770" i="1"/>
  <c r="AI2770" i="1"/>
  <c r="AJ2770" i="1"/>
  <c r="AK2770" i="1"/>
  <c r="AL2770" i="1"/>
  <c r="AM2770" i="1"/>
  <c r="AN2770" i="1"/>
  <c r="AO2770" i="1"/>
  <c r="AQ2770" i="1"/>
  <c r="AD2771" i="1"/>
  <c r="AE2771" i="1"/>
  <c r="AF2771" i="1"/>
  <c r="AG2771" i="1"/>
  <c r="AH2771" i="1"/>
  <c r="AI2771" i="1"/>
  <c r="AJ2771" i="1"/>
  <c r="AK2771" i="1"/>
  <c r="AL2771" i="1"/>
  <c r="AM2771" i="1"/>
  <c r="AN2771" i="1"/>
  <c r="AO2771" i="1"/>
  <c r="AP2771" i="1" s="1"/>
  <c r="AQ2771" i="1"/>
  <c r="AD2772" i="1"/>
  <c r="AE2772" i="1"/>
  <c r="AF2772" i="1"/>
  <c r="AG2772" i="1"/>
  <c r="AH2772" i="1"/>
  <c r="AI2772" i="1"/>
  <c r="AJ2772" i="1"/>
  <c r="AK2772" i="1"/>
  <c r="AL2772" i="1"/>
  <c r="AM2772" i="1"/>
  <c r="AN2772" i="1"/>
  <c r="AO2772" i="1"/>
  <c r="AQ2772" i="1"/>
  <c r="AD2773" i="1"/>
  <c r="AE2773" i="1"/>
  <c r="AF2773" i="1"/>
  <c r="AG2773" i="1"/>
  <c r="AH2773" i="1"/>
  <c r="AI2773" i="1"/>
  <c r="AJ2773" i="1"/>
  <c r="AK2773" i="1"/>
  <c r="AL2773" i="1"/>
  <c r="AM2773" i="1"/>
  <c r="AN2773" i="1"/>
  <c r="AO2773" i="1"/>
  <c r="AP2773" i="1" s="1"/>
  <c r="AQ2773" i="1"/>
  <c r="AD2774" i="1"/>
  <c r="AE2774" i="1"/>
  <c r="AF2774" i="1"/>
  <c r="AG2774" i="1"/>
  <c r="AH2774" i="1"/>
  <c r="AI2774" i="1"/>
  <c r="AJ2774" i="1"/>
  <c r="AK2774" i="1"/>
  <c r="AL2774" i="1"/>
  <c r="AM2774" i="1"/>
  <c r="AN2774" i="1"/>
  <c r="AO2774" i="1"/>
  <c r="AQ2774" i="1"/>
  <c r="AD2775" i="1"/>
  <c r="AE2775" i="1"/>
  <c r="AF2775" i="1"/>
  <c r="AG2775" i="1"/>
  <c r="AH2775" i="1"/>
  <c r="AI2775" i="1"/>
  <c r="AJ2775" i="1"/>
  <c r="AK2775" i="1"/>
  <c r="AL2775" i="1"/>
  <c r="AM2775" i="1"/>
  <c r="AN2775" i="1"/>
  <c r="AO2775" i="1"/>
  <c r="AP2775" i="1" s="1"/>
  <c r="AQ2775" i="1"/>
  <c r="AD2776" i="1"/>
  <c r="AE2776" i="1"/>
  <c r="AF2776" i="1"/>
  <c r="AG2776" i="1"/>
  <c r="AH2776" i="1"/>
  <c r="AI2776" i="1"/>
  <c r="AJ2776" i="1"/>
  <c r="AK2776" i="1"/>
  <c r="AL2776" i="1"/>
  <c r="AM2776" i="1"/>
  <c r="AN2776" i="1"/>
  <c r="AO2776" i="1"/>
  <c r="AP2776" i="1" s="1"/>
  <c r="AQ2776" i="1"/>
  <c r="AD2777" i="1"/>
  <c r="AE2777" i="1"/>
  <c r="AF2777" i="1"/>
  <c r="AG2777" i="1"/>
  <c r="AH2777" i="1"/>
  <c r="AI2777" i="1"/>
  <c r="AJ2777" i="1"/>
  <c r="AK2777" i="1"/>
  <c r="AL2777" i="1"/>
  <c r="AM2777" i="1"/>
  <c r="AN2777" i="1"/>
  <c r="AO2777" i="1"/>
  <c r="AP2777" i="1" s="1"/>
  <c r="AQ2777" i="1"/>
  <c r="AD2778" i="1"/>
  <c r="AE2778" i="1"/>
  <c r="AF2778" i="1"/>
  <c r="AG2778" i="1"/>
  <c r="AH2778" i="1"/>
  <c r="AI2778" i="1"/>
  <c r="AJ2778" i="1"/>
  <c r="AK2778" i="1"/>
  <c r="AL2778" i="1"/>
  <c r="AM2778" i="1"/>
  <c r="AN2778" i="1"/>
  <c r="AO2778" i="1"/>
  <c r="AQ2778" i="1"/>
  <c r="AD2779" i="1"/>
  <c r="AE2779" i="1"/>
  <c r="AF2779" i="1"/>
  <c r="AG2779" i="1"/>
  <c r="AH2779" i="1"/>
  <c r="AI2779" i="1"/>
  <c r="AJ2779" i="1"/>
  <c r="AK2779" i="1"/>
  <c r="AL2779" i="1"/>
  <c r="AM2779" i="1"/>
  <c r="AN2779" i="1"/>
  <c r="AO2779" i="1"/>
  <c r="AP2779" i="1" s="1"/>
  <c r="AQ2779" i="1"/>
  <c r="AD2780" i="1"/>
  <c r="AE2780" i="1"/>
  <c r="AF2780" i="1"/>
  <c r="AG2780" i="1"/>
  <c r="AH2780" i="1"/>
  <c r="AI2780" i="1"/>
  <c r="AJ2780" i="1"/>
  <c r="AK2780" i="1"/>
  <c r="AL2780" i="1"/>
  <c r="AM2780" i="1"/>
  <c r="AN2780" i="1"/>
  <c r="AO2780" i="1"/>
  <c r="AQ2780" i="1"/>
  <c r="AD2781" i="1"/>
  <c r="AE2781" i="1"/>
  <c r="AF2781" i="1"/>
  <c r="AG2781" i="1"/>
  <c r="AH2781" i="1"/>
  <c r="AI2781" i="1"/>
  <c r="AJ2781" i="1"/>
  <c r="AK2781" i="1"/>
  <c r="AL2781" i="1"/>
  <c r="AM2781" i="1"/>
  <c r="AN2781" i="1"/>
  <c r="AO2781" i="1"/>
  <c r="AP2781" i="1" s="1"/>
  <c r="AQ2781" i="1"/>
  <c r="AD2782" i="1"/>
  <c r="AE2782" i="1"/>
  <c r="AF2782" i="1"/>
  <c r="AG2782" i="1"/>
  <c r="AH2782" i="1"/>
  <c r="AI2782" i="1"/>
  <c r="AJ2782" i="1"/>
  <c r="AK2782" i="1"/>
  <c r="AL2782" i="1"/>
  <c r="AM2782" i="1"/>
  <c r="AN2782" i="1"/>
  <c r="AO2782" i="1"/>
  <c r="AP2782" i="1" s="1"/>
  <c r="AQ2782" i="1"/>
  <c r="AD2783" i="1"/>
  <c r="AE2783" i="1"/>
  <c r="AF2783" i="1"/>
  <c r="AG2783" i="1"/>
  <c r="AH2783" i="1"/>
  <c r="AI2783" i="1"/>
  <c r="AJ2783" i="1"/>
  <c r="AK2783" i="1"/>
  <c r="AL2783" i="1"/>
  <c r="AM2783" i="1"/>
  <c r="AN2783" i="1"/>
  <c r="AO2783" i="1"/>
  <c r="AP2783" i="1" s="1"/>
  <c r="AQ2783" i="1"/>
  <c r="AD2784" i="1"/>
  <c r="AE2784" i="1"/>
  <c r="AF2784" i="1"/>
  <c r="AG2784" i="1"/>
  <c r="AH2784" i="1"/>
  <c r="AI2784" i="1"/>
  <c r="AJ2784" i="1"/>
  <c r="AK2784" i="1"/>
  <c r="AL2784" i="1"/>
  <c r="AM2784" i="1"/>
  <c r="AN2784" i="1"/>
  <c r="AO2784" i="1"/>
  <c r="AQ2784" i="1"/>
  <c r="AD2785" i="1"/>
  <c r="AE2785" i="1"/>
  <c r="AF2785" i="1"/>
  <c r="AG2785" i="1"/>
  <c r="AH2785" i="1"/>
  <c r="AI2785" i="1"/>
  <c r="AJ2785" i="1"/>
  <c r="AK2785" i="1"/>
  <c r="AL2785" i="1"/>
  <c r="AM2785" i="1"/>
  <c r="AN2785" i="1"/>
  <c r="AO2785" i="1"/>
  <c r="AP2785" i="1" s="1"/>
  <c r="AQ2785" i="1"/>
  <c r="AD2786" i="1"/>
  <c r="AE2786" i="1"/>
  <c r="AF2786" i="1"/>
  <c r="AG2786" i="1"/>
  <c r="AH2786" i="1"/>
  <c r="AI2786" i="1"/>
  <c r="AJ2786" i="1"/>
  <c r="AK2786" i="1"/>
  <c r="AL2786" i="1"/>
  <c r="AM2786" i="1"/>
  <c r="AN2786" i="1"/>
  <c r="AO2786" i="1"/>
  <c r="AQ2786" i="1"/>
  <c r="AD2787" i="1"/>
  <c r="AE2787" i="1"/>
  <c r="AF2787" i="1"/>
  <c r="AG2787" i="1"/>
  <c r="AH2787" i="1"/>
  <c r="AI2787" i="1"/>
  <c r="AJ2787" i="1"/>
  <c r="AK2787" i="1"/>
  <c r="AL2787" i="1"/>
  <c r="AM2787" i="1"/>
  <c r="AN2787" i="1"/>
  <c r="AO2787" i="1"/>
  <c r="AP2787" i="1" s="1"/>
  <c r="AQ2787" i="1"/>
  <c r="AD2788" i="1"/>
  <c r="AE2788" i="1"/>
  <c r="AF2788" i="1"/>
  <c r="AG2788" i="1"/>
  <c r="AH2788" i="1"/>
  <c r="AI2788" i="1"/>
  <c r="AJ2788" i="1"/>
  <c r="AK2788" i="1"/>
  <c r="AL2788" i="1"/>
  <c r="AM2788" i="1"/>
  <c r="AN2788" i="1"/>
  <c r="AO2788" i="1"/>
  <c r="AQ2788" i="1"/>
  <c r="AD2789" i="1"/>
  <c r="AE2789" i="1"/>
  <c r="AF2789" i="1"/>
  <c r="AG2789" i="1"/>
  <c r="AH2789" i="1"/>
  <c r="AI2789" i="1"/>
  <c r="AJ2789" i="1"/>
  <c r="AK2789" i="1"/>
  <c r="AL2789" i="1"/>
  <c r="AM2789" i="1"/>
  <c r="AN2789" i="1"/>
  <c r="AO2789" i="1"/>
  <c r="AP2789" i="1" s="1"/>
  <c r="AQ2789" i="1"/>
  <c r="AD2790" i="1"/>
  <c r="AE2790" i="1"/>
  <c r="AF2790" i="1"/>
  <c r="AG2790" i="1"/>
  <c r="AH2790" i="1"/>
  <c r="AI2790" i="1"/>
  <c r="AJ2790" i="1"/>
  <c r="AK2790" i="1"/>
  <c r="AL2790" i="1"/>
  <c r="AM2790" i="1"/>
  <c r="AN2790" i="1"/>
  <c r="AO2790" i="1"/>
  <c r="AQ2790" i="1"/>
  <c r="AD2791" i="1"/>
  <c r="AE2791" i="1"/>
  <c r="AF2791" i="1"/>
  <c r="AG2791" i="1"/>
  <c r="AH2791" i="1"/>
  <c r="AI2791" i="1"/>
  <c r="AJ2791" i="1"/>
  <c r="AK2791" i="1"/>
  <c r="AL2791" i="1"/>
  <c r="AM2791" i="1"/>
  <c r="AN2791" i="1"/>
  <c r="AO2791" i="1"/>
  <c r="AP2791" i="1" s="1"/>
  <c r="AQ2791" i="1"/>
  <c r="AD2792" i="1"/>
  <c r="AE2792" i="1"/>
  <c r="AF2792" i="1"/>
  <c r="AG2792" i="1"/>
  <c r="AH2792" i="1"/>
  <c r="AI2792" i="1"/>
  <c r="AJ2792" i="1"/>
  <c r="AK2792" i="1"/>
  <c r="AL2792" i="1"/>
  <c r="AM2792" i="1"/>
  <c r="AN2792" i="1"/>
  <c r="AO2792" i="1"/>
  <c r="AP2792" i="1" s="1"/>
  <c r="AQ2792" i="1"/>
  <c r="AD2793" i="1"/>
  <c r="AE2793" i="1"/>
  <c r="AF2793" i="1"/>
  <c r="AG2793" i="1"/>
  <c r="AH2793" i="1"/>
  <c r="AI2793" i="1"/>
  <c r="AJ2793" i="1"/>
  <c r="AK2793" i="1"/>
  <c r="AL2793" i="1"/>
  <c r="AM2793" i="1"/>
  <c r="AN2793" i="1"/>
  <c r="AO2793" i="1"/>
  <c r="AP2793" i="1" s="1"/>
  <c r="AQ2793" i="1"/>
  <c r="AD2794" i="1"/>
  <c r="AE2794" i="1"/>
  <c r="AF2794" i="1"/>
  <c r="AG2794" i="1"/>
  <c r="AH2794" i="1"/>
  <c r="AI2794" i="1"/>
  <c r="AJ2794" i="1"/>
  <c r="AK2794" i="1"/>
  <c r="AL2794" i="1"/>
  <c r="AM2794" i="1"/>
  <c r="AN2794" i="1"/>
  <c r="AO2794" i="1"/>
  <c r="AQ2794" i="1"/>
  <c r="AD2795" i="1"/>
  <c r="AE2795" i="1"/>
  <c r="AF2795" i="1"/>
  <c r="AG2795" i="1"/>
  <c r="AH2795" i="1"/>
  <c r="AI2795" i="1"/>
  <c r="AJ2795" i="1"/>
  <c r="AK2795" i="1"/>
  <c r="AL2795" i="1"/>
  <c r="AM2795" i="1"/>
  <c r="AN2795" i="1"/>
  <c r="AO2795" i="1"/>
  <c r="AP2795" i="1" s="1"/>
  <c r="AQ2795" i="1"/>
  <c r="AD2796" i="1"/>
  <c r="AE2796" i="1"/>
  <c r="AF2796" i="1"/>
  <c r="AG2796" i="1"/>
  <c r="AH2796" i="1"/>
  <c r="AI2796" i="1"/>
  <c r="AJ2796" i="1"/>
  <c r="AK2796" i="1"/>
  <c r="AL2796" i="1"/>
  <c r="AM2796" i="1"/>
  <c r="AN2796" i="1"/>
  <c r="AO2796" i="1"/>
  <c r="AQ2796" i="1"/>
  <c r="AD2797" i="1"/>
  <c r="AE2797" i="1"/>
  <c r="AF2797" i="1"/>
  <c r="AG2797" i="1"/>
  <c r="AH2797" i="1"/>
  <c r="AI2797" i="1"/>
  <c r="AJ2797" i="1"/>
  <c r="AK2797" i="1"/>
  <c r="AL2797" i="1"/>
  <c r="AM2797" i="1"/>
  <c r="AN2797" i="1"/>
  <c r="AO2797" i="1"/>
  <c r="AP2797" i="1" s="1"/>
  <c r="AQ2797" i="1"/>
  <c r="AD2798" i="1"/>
  <c r="AE2798" i="1"/>
  <c r="AF2798" i="1"/>
  <c r="AG2798" i="1"/>
  <c r="AH2798" i="1"/>
  <c r="AI2798" i="1"/>
  <c r="AJ2798" i="1"/>
  <c r="AK2798" i="1"/>
  <c r="AL2798" i="1"/>
  <c r="AM2798" i="1"/>
  <c r="AN2798" i="1"/>
  <c r="AO2798" i="1"/>
  <c r="AQ2798" i="1"/>
  <c r="AD2799" i="1"/>
  <c r="AE2799" i="1"/>
  <c r="AF2799" i="1"/>
  <c r="AG2799" i="1"/>
  <c r="AH2799" i="1"/>
  <c r="AI2799" i="1"/>
  <c r="AJ2799" i="1"/>
  <c r="AK2799" i="1"/>
  <c r="AL2799" i="1"/>
  <c r="AM2799" i="1"/>
  <c r="AN2799" i="1"/>
  <c r="AO2799" i="1"/>
  <c r="AP2799" i="1" s="1"/>
  <c r="AQ2799" i="1"/>
  <c r="AD2800" i="1"/>
  <c r="AE2800" i="1"/>
  <c r="AF2800" i="1"/>
  <c r="AG2800" i="1"/>
  <c r="AH2800" i="1"/>
  <c r="AI2800" i="1"/>
  <c r="AJ2800" i="1"/>
  <c r="AK2800" i="1"/>
  <c r="AL2800" i="1"/>
  <c r="AM2800" i="1"/>
  <c r="AN2800" i="1"/>
  <c r="AO2800" i="1"/>
  <c r="AQ2800" i="1"/>
  <c r="AD2801" i="1"/>
  <c r="AE2801" i="1"/>
  <c r="AF2801" i="1"/>
  <c r="AG2801" i="1"/>
  <c r="AH2801" i="1"/>
  <c r="AI2801" i="1"/>
  <c r="AJ2801" i="1"/>
  <c r="AK2801" i="1"/>
  <c r="AL2801" i="1"/>
  <c r="AM2801" i="1"/>
  <c r="AN2801" i="1"/>
  <c r="AO2801" i="1"/>
  <c r="AP2801" i="1" s="1"/>
  <c r="AQ2801" i="1"/>
  <c r="AD2802" i="1"/>
  <c r="AE2802" i="1"/>
  <c r="AF2802" i="1"/>
  <c r="AG2802" i="1"/>
  <c r="AH2802" i="1"/>
  <c r="AI2802" i="1"/>
  <c r="AJ2802" i="1"/>
  <c r="AK2802" i="1"/>
  <c r="AL2802" i="1"/>
  <c r="AM2802" i="1"/>
  <c r="AN2802" i="1"/>
  <c r="AO2802" i="1"/>
  <c r="AQ2802" i="1"/>
  <c r="AD2803" i="1"/>
  <c r="AE2803" i="1"/>
  <c r="AF2803" i="1"/>
  <c r="AG2803" i="1"/>
  <c r="AH2803" i="1"/>
  <c r="AI2803" i="1"/>
  <c r="AJ2803" i="1"/>
  <c r="AK2803" i="1"/>
  <c r="AL2803" i="1"/>
  <c r="AM2803" i="1"/>
  <c r="AN2803" i="1"/>
  <c r="AO2803" i="1"/>
  <c r="AP2803" i="1" s="1"/>
  <c r="AQ2803" i="1"/>
  <c r="AD2804" i="1"/>
  <c r="AE2804" i="1"/>
  <c r="AF2804" i="1"/>
  <c r="AG2804" i="1"/>
  <c r="AH2804" i="1"/>
  <c r="AI2804" i="1"/>
  <c r="AJ2804" i="1"/>
  <c r="AK2804" i="1"/>
  <c r="AL2804" i="1"/>
  <c r="AM2804" i="1"/>
  <c r="AN2804" i="1"/>
  <c r="AO2804" i="1"/>
  <c r="AQ2804" i="1"/>
  <c r="AD2805" i="1"/>
  <c r="AE2805" i="1"/>
  <c r="AF2805" i="1"/>
  <c r="AG2805" i="1"/>
  <c r="AH2805" i="1"/>
  <c r="AI2805" i="1"/>
  <c r="AJ2805" i="1"/>
  <c r="AK2805" i="1"/>
  <c r="AL2805" i="1"/>
  <c r="AM2805" i="1"/>
  <c r="AN2805" i="1"/>
  <c r="AO2805" i="1"/>
  <c r="AP2805" i="1" s="1"/>
  <c r="AQ2805" i="1"/>
  <c r="AD2806" i="1"/>
  <c r="AE2806" i="1"/>
  <c r="AF2806" i="1"/>
  <c r="AG2806" i="1"/>
  <c r="AH2806" i="1"/>
  <c r="AI2806" i="1"/>
  <c r="AJ2806" i="1"/>
  <c r="AK2806" i="1"/>
  <c r="AL2806" i="1"/>
  <c r="AM2806" i="1"/>
  <c r="AN2806" i="1"/>
  <c r="AO2806" i="1"/>
  <c r="AP2806" i="1" s="1"/>
  <c r="AQ2806" i="1"/>
  <c r="AD2807" i="1"/>
  <c r="AE2807" i="1"/>
  <c r="AF2807" i="1"/>
  <c r="AG2807" i="1"/>
  <c r="AH2807" i="1"/>
  <c r="AI2807" i="1"/>
  <c r="AJ2807" i="1"/>
  <c r="AK2807" i="1"/>
  <c r="AL2807" i="1"/>
  <c r="AM2807" i="1"/>
  <c r="AN2807" i="1"/>
  <c r="AO2807" i="1"/>
  <c r="AP2807" i="1" s="1"/>
  <c r="AQ2807" i="1"/>
  <c r="AD2808" i="1"/>
  <c r="AE2808" i="1"/>
  <c r="AF2808" i="1"/>
  <c r="AG2808" i="1"/>
  <c r="AH2808" i="1"/>
  <c r="AI2808" i="1"/>
  <c r="AJ2808" i="1"/>
  <c r="AK2808" i="1"/>
  <c r="AL2808" i="1"/>
  <c r="AM2808" i="1"/>
  <c r="AN2808" i="1"/>
  <c r="AO2808" i="1"/>
  <c r="AQ2808" i="1"/>
  <c r="AD2809" i="1"/>
  <c r="AE2809" i="1"/>
  <c r="AF2809" i="1"/>
  <c r="AG2809" i="1"/>
  <c r="AH2809" i="1"/>
  <c r="AI2809" i="1"/>
  <c r="AJ2809" i="1"/>
  <c r="AK2809" i="1"/>
  <c r="AL2809" i="1"/>
  <c r="AM2809" i="1"/>
  <c r="AN2809" i="1"/>
  <c r="AO2809" i="1"/>
  <c r="AP2809" i="1" s="1"/>
  <c r="AQ2809" i="1"/>
  <c r="AD2810" i="1"/>
  <c r="AE2810" i="1"/>
  <c r="AF2810" i="1"/>
  <c r="AG2810" i="1"/>
  <c r="AH2810" i="1"/>
  <c r="AI2810" i="1"/>
  <c r="AJ2810" i="1"/>
  <c r="AK2810" i="1"/>
  <c r="AL2810" i="1"/>
  <c r="AM2810" i="1"/>
  <c r="AN2810" i="1"/>
  <c r="AO2810" i="1"/>
  <c r="AQ2810" i="1"/>
  <c r="AD2811" i="1"/>
  <c r="AE2811" i="1"/>
  <c r="AF2811" i="1"/>
  <c r="AG2811" i="1"/>
  <c r="AH2811" i="1"/>
  <c r="AI2811" i="1"/>
  <c r="AJ2811" i="1"/>
  <c r="AK2811" i="1"/>
  <c r="AL2811" i="1"/>
  <c r="AM2811" i="1"/>
  <c r="AN2811" i="1"/>
  <c r="AO2811" i="1"/>
  <c r="AP2811" i="1" s="1"/>
  <c r="AQ2811" i="1"/>
  <c r="AD2812" i="1"/>
  <c r="AE2812" i="1"/>
  <c r="AF2812" i="1"/>
  <c r="AG2812" i="1"/>
  <c r="AH2812" i="1"/>
  <c r="AI2812" i="1"/>
  <c r="AJ2812" i="1"/>
  <c r="AK2812" i="1"/>
  <c r="AL2812" i="1"/>
  <c r="AM2812" i="1"/>
  <c r="AN2812" i="1"/>
  <c r="AO2812" i="1"/>
  <c r="AQ2812" i="1"/>
  <c r="AD2813" i="1"/>
  <c r="AE2813" i="1"/>
  <c r="AF2813" i="1"/>
  <c r="AG2813" i="1"/>
  <c r="AH2813" i="1"/>
  <c r="AI2813" i="1"/>
  <c r="AJ2813" i="1"/>
  <c r="AK2813" i="1"/>
  <c r="AL2813" i="1"/>
  <c r="AM2813" i="1"/>
  <c r="AN2813" i="1"/>
  <c r="AO2813" i="1"/>
  <c r="AP2813" i="1" s="1"/>
  <c r="AQ2813" i="1"/>
  <c r="AD2814" i="1"/>
  <c r="AE2814" i="1"/>
  <c r="AF2814" i="1"/>
  <c r="AG2814" i="1"/>
  <c r="AH2814" i="1"/>
  <c r="AI2814" i="1"/>
  <c r="AJ2814" i="1"/>
  <c r="AK2814" i="1"/>
  <c r="AL2814" i="1"/>
  <c r="AM2814" i="1"/>
  <c r="AN2814" i="1"/>
  <c r="AO2814" i="1"/>
  <c r="AQ2814" i="1"/>
  <c r="AD2815" i="1"/>
  <c r="AE2815" i="1"/>
  <c r="AF2815" i="1"/>
  <c r="AG2815" i="1"/>
  <c r="AH2815" i="1"/>
  <c r="AI2815" i="1"/>
  <c r="AJ2815" i="1"/>
  <c r="AK2815" i="1"/>
  <c r="AL2815" i="1"/>
  <c r="AM2815" i="1"/>
  <c r="AN2815" i="1"/>
  <c r="AO2815" i="1"/>
  <c r="AP2815" i="1" s="1"/>
  <c r="AQ2815" i="1"/>
  <c r="AD2816" i="1"/>
  <c r="AE2816" i="1"/>
  <c r="AF2816" i="1"/>
  <c r="AG2816" i="1"/>
  <c r="AH2816" i="1"/>
  <c r="AI2816" i="1"/>
  <c r="AJ2816" i="1"/>
  <c r="AK2816" i="1"/>
  <c r="AL2816" i="1"/>
  <c r="AM2816" i="1"/>
  <c r="AN2816" i="1"/>
  <c r="AO2816" i="1"/>
  <c r="AP2816" i="1" s="1"/>
  <c r="AQ2816" i="1"/>
  <c r="AD2817" i="1"/>
  <c r="AE2817" i="1"/>
  <c r="AF2817" i="1"/>
  <c r="AG2817" i="1"/>
  <c r="AH2817" i="1"/>
  <c r="AI2817" i="1"/>
  <c r="AJ2817" i="1"/>
  <c r="AK2817" i="1"/>
  <c r="AL2817" i="1"/>
  <c r="AM2817" i="1"/>
  <c r="AN2817" i="1"/>
  <c r="AO2817" i="1"/>
  <c r="AP2817" i="1" s="1"/>
  <c r="AQ2817" i="1"/>
  <c r="AD2818" i="1"/>
  <c r="AE2818" i="1"/>
  <c r="AF2818" i="1"/>
  <c r="AG2818" i="1"/>
  <c r="AH2818" i="1"/>
  <c r="AI2818" i="1"/>
  <c r="AJ2818" i="1"/>
  <c r="AK2818" i="1"/>
  <c r="AL2818" i="1"/>
  <c r="AM2818" i="1"/>
  <c r="AN2818" i="1"/>
  <c r="AO2818" i="1"/>
  <c r="AQ2818" i="1"/>
  <c r="AD2819" i="1"/>
  <c r="AE2819" i="1"/>
  <c r="AF2819" i="1"/>
  <c r="AG2819" i="1"/>
  <c r="AH2819" i="1"/>
  <c r="AI2819" i="1"/>
  <c r="AJ2819" i="1"/>
  <c r="AK2819" i="1"/>
  <c r="AL2819" i="1"/>
  <c r="AM2819" i="1"/>
  <c r="AN2819" i="1"/>
  <c r="AO2819" i="1"/>
  <c r="AP2819" i="1" s="1"/>
  <c r="AQ2819" i="1"/>
  <c r="AD2820" i="1"/>
  <c r="AE2820" i="1"/>
  <c r="AF2820" i="1"/>
  <c r="AG2820" i="1"/>
  <c r="AH2820" i="1"/>
  <c r="AI2820" i="1"/>
  <c r="AJ2820" i="1"/>
  <c r="AK2820" i="1"/>
  <c r="AL2820" i="1"/>
  <c r="AM2820" i="1"/>
  <c r="AN2820" i="1"/>
  <c r="AO2820" i="1"/>
  <c r="AQ2820" i="1"/>
  <c r="AD2821" i="1"/>
  <c r="AE2821" i="1"/>
  <c r="AF2821" i="1"/>
  <c r="AG2821" i="1"/>
  <c r="AH2821" i="1"/>
  <c r="AI2821" i="1"/>
  <c r="AJ2821" i="1"/>
  <c r="AK2821" i="1"/>
  <c r="AL2821" i="1"/>
  <c r="AM2821" i="1"/>
  <c r="AN2821" i="1"/>
  <c r="AO2821" i="1"/>
  <c r="AP2821" i="1" s="1"/>
  <c r="AQ2821" i="1"/>
  <c r="AD2822" i="1"/>
  <c r="AE2822" i="1"/>
  <c r="AF2822" i="1"/>
  <c r="AG2822" i="1"/>
  <c r="AH2822" i="1"/>
  <c r="AI2822" i="1"/>
  <c r="AJ2822" i="1"/>
  <c r="AK2822" i="1"/>
  <c r="AL2822" i="1"/>
  <c r="AM2822" i="1"/>
  <c r="AN2822" i="1"/>
  <c r="AO2822" i="1"/>
  <c r="AP2822" i="1" s="1"/>
  <c r="AQ2822" i="1"/>
  <c r="AD2823" i="1"/>
  <c r="AE2823" i="1"/>
  <c r="AF2823" i="1"/>
  <c r="AG2823" i="1"/>
  <c r="AH2823" i="1"/>
  <c r="AI2823" i="1"/>
  <c r="AJ2823" i="1"/>
  <c r="AK2823" i="1"/>
  <c r="AL2823" i="1"/>
  <c r="AM2823" i="1"/>
  <c r="AN2823" i="1"/>
  <c r="AO2823" i="1"/>
  <c r="AP2823" i="1" s="1"/>
  <c r="AQ2823" i="1"/>
  <c r="AD2824" i="1"/>
  <c r="AE2824" i="1"/>
  <c r="AF2824" i="1"/>
  <c r="AG2824" i="1"/>
  <c r="AH2824" i="1"/>
  <c r="AI2824" i="1"/>
  <c r="AJ2824" i="1"/>
  <c r="AK2824" i="1"/>
  <c r="AL2824" i="1"/>
  <c r="AM2824" i="1"/>
  <c r="AN2824" i="1"/>
  <c r="AO2824" i="1"/>
  <c r="AP2824" i="1" s="1"/>
  <c r="AQ2824" i="1"/>
  <c r="AD2825" i="1"/>
  <c r="AE2825" i="1"/>
  <c r="AF2825" i="1"/>
  <c r="AG2825" i="1"/>
  <c r="AH2825" i="1"/>
  <c r="AI2825" i="1"/>
  <c r="AJ2825" i="1"/>
  <c r="AK2825" i="1"/>
  <c r="AL2825" i="1"/>
  <c r="AM2825" i="1"/>
  <c r="AN2825" i="1"/>
  <c r="AO2825" i="1"/>
  <c r="AP2825" i="1" s="1"/>
  <c r="AQ2825" i="1"/>
  <c r="AD2826" i="1"/>
  <c r="AE2826" i="1"/>
  <c r="AF2826" i="1"/>
  <c r="AG2826" i="1"/>
  <c r="AH2826" i="1"/>
  <c r="AI2826" i="1"/>
  <c r="AJ2826" i="1"/>
  <c r="AK2826" i="1"/>
  <c r="AL2826" i="1"/>
  <c r="AM2826" i="1"/>
  <c r="AN2826" i="1"/>
  <c r="AO2826" i="1"/>
  <c r="AQ2826" i="1"/>
  <c r="AD2827" i="1"/>
  <c r="AE2827" i="1"/>
  <c r="AF2827" i="1"/>
  <c r="AG2827" i="1"/>
  <c r="AH2827" i="1"/>
  <c r="AI2827" i="1"/>
  <c r="AJ2827" i="1"/>
  <c r="AK2827" i="1"/>
  <c r="AL2827" i="1"/>
  <c r="AM2827" i="1"/>
  <c r="AN2827" i="1"/>
  <c r="AO2827" i="1"/>
  <c r="AP2827" i="1" s="1"/>
  <c r="AQ2827" i="1"/>
  <c r="AD2828" i="1"/>
  <c r="AE2828" i="1"/>
  <c r="AF2828" i="1"/>
  <c r="AG2828" i="1"/>
  <c r="AH2828" i="1"/>
  <c r="AI2828" i="1"/>
  <c r="AJ2828" i="1"/>
  <c r="AK2828" i="1"/>
  <c r="AL2828" i="1"/>
  <c r="AM2828" i="1"/>
  <c r="AN2828" i="1"/>
  <c r="AO2828" i="1"/>
  <c r="AQ2828" i="1"/>
  <c r="AD2829" i="1"/>
  <c r="AE2829" i="1"/>
  <c r="AF2829" i="1"/>
  <c r="AG2829" i="1"/>
  <c r="AH2829" i="1"/>
  <c r="AI2829" i="1"/>
  <c r="AJ2829" i="1"/>
  <c r="AK2829" i="1"/>
  <c r="AL2829" i="1"/>
  <c r="AM2829" i="1"/>
  <c r="AN2829" i="1"/>
  <c r="AO2829" i="1"/>
  <c r="AP2829" i="1" s="1"/>
  <c r="AQ2829" i="1"/>
  <c r="AD2830" i="1"/>
  <c r="AE2830" i="1"/>
  <c r="AF2830" i="1"/>
  <c r="AG2830" i="1"/>
  <c r="AH2830" i="1"/>
  <c r="AI2830" i="1"/>
  <c r="AJ2830" i="1"/>
  <c r="AK2830" i="1"/>
  <c r="AL2830" i="1"/>
  <c r="AM2830" i="1"/>
  <c r="AN2830" i="1"/>
  <c r="AO2830" i="1"/>
  <c r="AQ2830" i="1"/>
  <c r="AD2831" i="1"/>
  <c r="AE2831" i="1"/>
  <c r="AF2831" i="1"/>
  <c r="AG2831" i="1"/>
  <c r="AH2831" i="1"/>
  <c r="AI2831" i="1"/>
  <c r="AJ2831" i="1"/>
  <c r="AK2831" i="1"/>
  <c r="AL2831" i="1"/>
  <c r="AM2831" i="1"/>
  <c r="AN2831" i="1"/>
  <c r="AO2831" i="1"/>
  <c r="AP2831" i="1" s="1"/>
  <c r="AQ2831" i="1"/>
  <c r="AD2832" i="1"/>
  <c r="AE2832" i="1"/>
  <c r="AF2832" i="1"/>
  <c r="AG2832" i="1"/>
  <c r="AH2832" i="1"/>
  <c r="AI2832" i="1"/>
  <c r="AJ2832" i="1"/>
  <c r="AK2832" i="1"/>
  <c r="AL2832" i="1"/>
  <c r="AM2832" i="1"/>
  <c r="AN2832" i="1"/>
  <c r="AO2832" i="1"/>
  <c r="AQ2832" i="1"/>
  <c r="AD2833" i="1"/>
  <c r="AE2833" i="1"/>
  <c r="AF2833" i="1"/>
  <c r="AG2833" i="1"/>
  <c r="AH2833" i="1"/>
  <c r="AI2833" i="1"/>
  <c r="AJ2833" i="1"/>
  <c r="AK2833" i="1"/>
  <c r="AL2833" i="1"/>
  <c r="AM2833" i="1"/>
  <c r="AN2833" i="1"/>
  <c r="AO2833" i="1"/>
  <c r="AP2833" i="1" s="1"/>
  <c r="AQ2833" i="1"/>
  <c r="AD2834" i="1"/>
  <c r="AE2834" i="1"/>
  <c r="AF2834" i="1"/>
  <c r="AG2834" i="1"/>
  <c r="AH2834" i="1"/>
  <c r="AI2834" i="1"/>
  <c r="AJ2834" i="1"/>
  <c r="AK2834" i="1"/>
  <c r="AL2834" i="1"/>
  <c r="AM2834" i="1"/>
  <c r="AN2834" i="1"/>
  <c r="AO2834" i="1"/>
  <c r="AQ2834" i="1"/>
  <c r="AD2835" i="1"/>
  <c r="AE2835" i="1"/>
  <c r="AF2835" i="1"/>
  <c r="AG2835" i="1"/>
  <c r="AH2835" i="1"/>
  <c r="AI2835" i="1"/>
  <c r="AJ2835" i="1"/>
  <c r="AK2835" i="1"/>
  <c r="AL2835" i="1"/>
  <c r="AM2835" i="1"/>
  <c r="AN2835" i="1"/>
  <c r="AO2835" i="1"/>
  <c r="AP2835" i="1" s="1"/>
  <c r="AQ2835" i="1"/>
  <c r="AD2836" i="1"/>
  <c r="AE2836" i="1"/>
  <c r="AF2836" i="1"/>
  <c r="AG2836" i="1"/>
  <c r="AH2836" i="1"/>
  <c r="AI2836" i="1"/>
  <c r="AJ2836" i="1"/>
  <c r="AK2836" i="1"/>
  <c r="AL2836" i="1"/>
  <c r="AM2836" i="1"/>
  <c r="AN2836" i="1"/>
  <c r="AO2836" i="1"/>
  <c r="AQ2836" i="1"/>
  <c r="AD2837" i="1"/>
  <c r="AE2837" i="1"/>
  <c r="AF2837" i="1"/>
  <c r="AG2837" i="1"/>
  <c r="AH2837" i="1"/>
  <c r="AI2837" i="1"/>
  <c r="AJ2837" i="1"/>
  <c r="AK2837" i="1"/>
  <c r="AL2837" i="1"/>
  <c r="AM2837" i="1"/>
  <c r="AN2837" i="1"/>
  <c r="AO2837" i="1"/>
  <c r="AP2837" i="1" s="1"/>
  <c r="AQ2837" i="1"/>
  <c r="AD2838" i="1"/>
  <c r="AE2838" i="1"/>
  <c r="AF2838" i="1"/>
  <c r="AG2838" i="1"/>
  <c r="AH2838" i="1"/>
  <c r="AI2838" i="1"/>
  <c r="AJ2838" i="1"/>
  <c r="AK2838" i="1"/>
  <c r="AL2838" i="1"/>
  <c r="AM2838" i="1"/>
  <c r="AN2838" i="1"/>
  <c r="AO2838" i="1"/>
  <c r="AQ2838" i="1"/>
  <c r="AD2839" i="1"/>
  <c r="AE2839" i="1"/>
  <c r="AF2839" i="1"/>
  <c r="AG2839" i="1"/>
  <c r="AH2839" i="1"/>
  <c r="AI2839" i="1"/>
  <c r="AJ2839" i="1"/>
  <c r="AK2839" i="1"/>
  <c r="AL2839" i="1"/>
  <c r="AM2839" i="1"/>
  <c r="AN2839" i="1"/>
  <c r="AO2839" i="1"/>
  <c r="AP2839" i="1" s="1"/>
  <c r="AQ2839" i="1"/>
  <c r="AD2840" i="1"/>
  <c r="AE2840" i="1"/>
  <c r="AF2840" i="1"/>
  <c r="AG2840" i="1"/>
  <c r="AH2840" i="1"/>
  <c r="AI2840" i="1"/>
  <c r="AJ2840" i="1"/>
  <c r="AK2840" i="1"/>
  <c r="AL2840" i="1"/>
  <c r="AM2840" i="1"/>
  <c r="AN2840" i="1"/>
  <c r="AO2840" i="1"/>
  <c r="AQ2840" i="1"/>
  <c r="AD2841" i="1"/>
  <c r="AE2841" i="1"/>
  <c r="AF2841" i="1"/>
  <c r="AG2841" i="1"/>
  <c r="AH2841" i="1"/>
  <c r="AI2841" i="1"/>
  <c r="AJ2841" i="1"/>
  <c r="AK2841" i="1"/>
  <c r="AL2841" i="1"/>
  <c r="AM2841" i="1"/>
  <c r="AN2841" i="1"/>
  <c r="AO2841" i="1"/>
  <c r="AP2841" i="1" s="1"/>
  <c r="AQ2841" i="1"/>
  <c r="AD2842" i="1"/>
  <c r="AE2842" i="1"/>
  <c r="AF2842" i="1"/>
  <c r="AG2842" i="1"/>
  <c r="AH2842" i="1"/>
  <c r="AI2842" i="1"/>
  <c r="AJ2842" i="1"/>
  <c r="AK2842" i="1"/>
  <c r="AL2842" i="1"/>
  <c r="AM2842" i="1"/>
  <c r="AN2842" i="1"/>
  <c r="AO2842" i="1"/>
  <c r="AQ2842" i="1"/>
  <c r="AD2843" i="1"/>
  <c r="AE2843" i="1"/>
  <c r="AF2843" i="1"/>
  <c r="AG2843" i="1"/>
  <c r="AH2843" i="1"/>
  <c r="AI2843" i="1"/>
  <c r="AJ2843" i="1"/>
  <c r="AK2843" i="1"/>
  <c r="AL2843" i="1"/>
  <c r="AM2843" i="1"/>
  <c r="AN2843" i="1"/>
  <c r="AO2843" i="1"/>
  <c r="AP2843" i="1" s="1"/>
  <c r="AQ2843" i="1"/>
  <c r="AD2844" i="1"/>
  <c r="AE2844" i="1"/>
  <c r="AF2844" i="1"/>
  <c r="AG2844" i="1"/>
  <c r="AH2844" i="1"/>
  <c r="AI2844" i="1"/>
  <c r="AJ2844" i="1"/>
  <c r="AK2844" i="1"/>
  <c r="AL2844" i="1"/>
  <c r="AM2844" i="1"/>
  <c r="AN2844" i="1"/>
  <c r="AO2844" i="1"/>
  <c r="AQ2844" i="1"/>
  <c r="AD2845" i="1"/>
  <c r="AE2845" i="1"/>
  <c r="AF2845" i="1"/>
  <c r="AG2845" i="1"/>
  <c r="AH2845" i="1"/>
  <c r="AI2845" i="1"/>
  <c r="AJ2845" i="1"/>
  <c r="AK2845" i="1"/>
  <c r="AL2845" i="1"/>
  <c r="AM2845" i="1"/>
  <c r="AN2845" i="1"/>
  <c r="AO2845" i="1"/>
  <c r="AP2845" i="1" s="1"/>
  <c r="AQ2845" i="1"/>
  <c r="AD2846" i="1"/>
  <c r="AE2846" i="1"/>
  <c r="AF2846" i="1"/>
  <c r="AG2846" i="1"/>
  <c r="AH2846" i="1"/>
  <c r="AI2846" i="1"/>
  <c r="AJ2846" i="1"/>
  <c r="AK2846" i="1"/>
  <c r="AL2846" i="1"/>
  <c r="AM2846" i="1"/>
  <c r="AN2846" i="1"/>
  <c r="AO2846" i="1"/>
  <c r="AQ2846" i="1"/>
  <c r="AD2847" i="1"/>
  <c r="AE2847" i="1"/>
  <c r="AF2847" i="1"/>
  <c r="AG2847" i="1"/>
  <c r="AH2847" i="1"/>
  <c r="AI2847" i="1"/>
  <c r="AJ2847" i="1"/>
  <c r="AK2847" i="1"/>
  <c r="AL2847" i="1"/>
  <c r="AM2847" i="1"/>
  <c r="AN2847" i="1"/>
  <c r="AO2847" i="1"/>
  <c r="AP2847" i="1" s="1"/>
  <c r="AQ2847" i="1"/>
  <c r="AD2848" i="1"/>
  <c r="AE2848" i="1"/>
  <c r="AF2848" i="1"/>
  <c r="AG2848" i="1"/>
  <c r="AH2848" i="1"/>
  <c r="AI2848" i="1"/>
  <c r="AJ2848" i="1"/>
  <c r="AK2848" i="1"/>
  <c r="AL2848" i="1"/>
  <c r="AM2848" i="1"/>
  <c r="AN2848" i="1"/>
  <c r="AO2848" i="1"/>
  <c r="AQ2848" i="1"/>
  <c r="AD2849" i="1"/>
  <c r="AE2849" i="1"/>
  <c r="AF2849" i="1"/>
  <c r="AG2849" i="1"/>
  <c r="AH2849" i="1"/>
  <c r="AI2849" i="1"/>
  <c r="AJ2849" i="1"/>
  <c r="AK2849" i="1"/>
  <c r="AL2849" i="1"/>
  <c r="AM2849" i="1"/>
  <c r="AN2849" i="1"/>
  <c r="AO2849" i="1"/>
  <c r="AP2849" i="1" s="1"/>
  <c r="AQ2849" i="1"/>
  <c r="AD2850" i="1"/>
  <c r="AE2850" i="1"/>
  <c r="AF2850" i="1"/>
  <c r="AG2850" i="1"/>
  <c r="AH2850" i="1"/>
  <c r="AI2850" i="1"/>
  <c r="AJ2850" i="1"/>
  <c r="AK2850" i="1"/>
  <c r="AL2850" i="1"/>
  <c r="AM2850" i="1"/>
  <c r="AN2850" i="1"/>
  <c r="AO2850" i="1"/>
  <c r="AQ2850" i="1"/>
  <c r="AD2851" i="1"/>
  <c r="AE2851" i="1"/>
  <c r="AF2851" i="1"/>
  <c r="AG2851" i="1"/>
  <c r="AH2851" i="1"/>
  <c r="AI2851" i="1"/>
  <c r="AJ2851" i="1"/>
  <c r="AK2851" i="1"/>
  <c r="AL2851" i="1"/>
  <c r="AM2851" i="1"/>
  <c r="AN2851" i="1"/>
  <c r="AO2851" i="1"/>
  <c r="AP2851" i="1" s="1"/>
  <c r="AQ2851" i="1"/>
  <c r="AD2852" i="1"/>
  <c r="AE2852" i="1"/>
  <c r="AF2852" i="1"/>
  <c r="AG2852" i="1"/>
  <c r="AH2852" i="1"/>
  <c r="AI2852" i="1"/>
  <c r="AJ2852" i="1"/>
  <c r="AK2852" i="1"/>
  <c r="AL2852" i="1"/>
  <c r="AM2852" i="1"/>
  <c r="AN2852" i="1"/>
  <c r="AO2852" i="1"/>
  <c r="AQ2852" i="1"/>
  <c r="AD2853" i="1"/>
  <c r="AE2853" i="1"/>
  <c r="AF2853" i="1"/>
  <c r="AG2853" i="1"/>
  <c r="AH2853" i="1"/>
  <c r="AI2853" i="1"/>
  <c r="AJ2853" i="1"/>
  <c r="AK2853" i="1"/>
  <c r="AL2853" i="1"/>
  <c r="AM2853" i="1"/>
  <c r="AN2853" i="1"/>
  <c r="AO2853" i="1"/>
  <c r="AP2853" i="1" s="1"/>
  <c r="AQ2853" i="1"/>
  <c r="AD2854" i="1"/>
  <c r="AE2854" i="1"/>
  <c r="AF2854" i="1"/>
  <c r="AG2854" i="1"/>
  <c r="AH2854" i="1"/>
  <c r="AI2854" i="1"/>
  <c r="AJ2854" i="1"/>
  <c r="AK2854" i="1"/>
  <c r="AL2854" i="1"/>
  <c r="AM2854" i="1"/>
  <c r="AN2854" i="1"/>
  <c r="AO2854" i="1"/>
  <c r="AQ2854" i="1"/>
  <c r="AD2855" i="1"/>
  <c r="AE2855" i="1"/>
  <c r="AF2855" i="1"/>
  <c r="AG2855" i="1"/>
  <c r="AH2855" i="1"/>
  <c r="AI2855" i="1"/>
  <c r="AJ2855" i="1"/>
  <c r="AK2855" i="1"/>
  <c r="AL2855" i="1"/>
  <c r="AM2855" i="1"/>
  <c r="AN2855" i="1"/>
  <c r="AO2855" i="1"/>
  <c r="AP2855" i="1" s="1"/>
  <c r="AQ2855" i="1"/>
  <c r="AD2856" i="1"/>
  <c r="AE2856" i="1"/>
  <c r="AF2856" i="1"/>
  <c r="AG2856" i="1"/>
  <c r="AH2856" i="1"/>
  <c r="AI2856" i="1"/>
  <c r="AJ2856" i="1"/>
  <c r="AK2856" i="1"/>
  <c r="AL2856" i="1"/>
  <c r="AM2856" i="1"/>
  <c r="AN2856" i="1"/>
  <c r="AO2856" i="1"/>
  <c r="AQ2856" i="1"/>
  <c r="AD2857" i="1"/>
  <c r="AE2857" i="1"/>
  <c r="AF2857" i="1"/>
  <c r="AG2857" i="1"/>
  <c r="AH2857" i="1"/>
  <c r="AI2857" i="1"/>
  <c r="AJ2857" i="1"/>
  <c r="AK2857" i="1"/>
  <c r="AL2857" i="1"/>
  <c r="AM2857" i="1"/>
  <c r="AN2857" i="1"/>
  <c r="AO2857" i="1"/>
  <c r="AP2857" i="1" s="1"/>
  <c r="AQ2857" i="1"/>
  <c r="AD2858" i="1"/>
  <c r="AE2858" i="1"/>
  <c r="AF2858" i="1"/>
  <c r="AG2858" i="1"/>
  <c r="AH2858" i="1"/>
  <c r="AI2858" i="1"/>
  <c r="AJ2858" i="1"/>
  <c r="AK2858" i="1"/>
  <c r="AL2858" i="1"/>
  <c r="AM2858" i="1"/>
  <c r="AN2858" i="1"/>
  <c r="AO2858" i="1"/>
  <c r="AQ2858" i="1"/>
  <c r="AD2859" i="1"/>
  <c r="AE2859" i="1"/>
  <c r="AF2859" i="1"/>
  <c r="AG2859" i="1"/>
  <c r="AH2859" i="1"/>
  <c r="AI2859" i="1"/>
  <c r="AJ2859" i="1"/>
  <c r="AK2859" i="1"/>
  <c r="AL2859" i="1"/>
  <c r="AM2859" i="1"/>
  <c r="AN2859" i="1"/>
  <c r="AO2859" i="1"/>
  <c r="AP2859" i="1" s="1"/>
  <c r="AQ2859" i="1"/>
  <c r="AD2860" i="1"/>
  <c r="AE2860" i="1"/>
  <c r="AF2860" i="1"/>
  <c r="AG2860" i="1"/>
  <c r="AH2860" i="1"/>
  <c r="AI2860" i="1"/>
  <c r="AJ2860" i="1"/>
  <c r="AK2860" i="1"/>
  <c r="AL2860" i="1"/>
  <c r="AM2860" i="1"/>
  <c r="AN2860" i="1"/>
  <c r="AO2860" i="1"/>
  <c r="AQ2860" i="1"/>
  <c r="AD2861" i="1"/>
  <c r="AE2861" i="1"/>
  <c r="AF2861" i="1"/>
  <c r="AG2861" i="1"/>
  <c r="AH2861" i="1"/>
  <c r="AI2861" i="1"/>
  <c r="AJ2861" i="1"/>
  <c r="AK2861" i="1"/>
  <c r="AL2861" i="1"/>
  <c r="AM2861" i="1"/>
  <c r="AN2861" i="1"/>
  <c r="AO2861" i="1"/>
  <c r="AP2861" i="1" s="1"/>
  <c r="AQ2861" i="1"/>
  <c r="AD2862" i="1"/>
  <c r="AE2862" i="1"/>
  <c r="AF2862" i="1"/>
  <c r="AG2862" i="1"/>
  <c r="AH2862" i="1"/>
  <c r="AI2862" i="1"/>
  <c r="AJ2862" i="1"/>
  <c r="AK2862" i="1"/>
  <c r="AL2862" i="1"/>
  <c r="AM2862" i="1"/>
  <c r="AN2862" i="1"/>
  <c r="AO2862" i="1"/>
  <c r="AQ2862" i="1"/>
  <c r="AD2863" i="1"/>
  <c r="AE2863" i="1"/>
  <c r="AF2863" i="1"/>
  <c r="AG2863" i="1"/>
  <c r="AH2863" i="1"/>
  <c r="AI2863" i="1"/>
  <c r="AJ2863" i="1"/>
  <c r="AK2863" i="1"/>
  <c r="AL2863" i="1"/>
  <c r="AM2863" i="1"/>
  <c r="AN2863" i="1"/>
  <c r="AO2863" i="1"/>
  <c r="AP2863" i="1" s="1"/>
  <c r="AQ2863" i="1"/>
  <c r="AD2864" i="1"/>
  <c r="AE2864" i="1"/>
  <c r="AF2864" i="1"/>
  <c r="AG2864" i="1"/>
  <c r="AH2864" i="1"/>
  <c r="AI2864" i="1"/>
  <c r="AJ2864" i="1"/>
  <c r="AK2864" i="1"/>
  <c r="AL2864" i="1"/>
  <c r="AM2864" i="1"/>
  <c r="AN2864" i="1"/>
  <c r="AO2864" i="1"/>
  <c r="AQ2864" i="1"/>
  <c r="AD2865" i="1"/>
  <c r="AE2865" i="1"/>
  <c r="AF2865" i="1"/>
  <c r="AG2865" i="1"/>
  <c r="AH2865" i="1"/>
  <c r="AI2865" i="1"/>
  <c r="AJ2865" i="1"/>
  <c r="AK2865" i="1"/>
  <c r="AL2865" i="1"/>
  <c r="AM2865" i="1"/>
  <c r="AN2865" i="1"/>
  <c r="AO2865" i="1"/>
  <c r="AP2865" i="1" s="1"/>
  <c r="AQ2865" i="1"/>
  <c r="AD2866" i="1"/>
  <c r="AE2866" i="1"/>
  <c r="AF2866" i="1"/>
  <c r="AG2866" i="1"/>
  <c r="AH2866" i="1"/>
  <c r="AI2866" i="1"/>
  <c r="AJ2866" i="1"/>
  <c r="AK2866" i="1"/>
  <c r="AL2866" i="1"/>
  <c r="AM2866" i="1"/>
  <c r="AN2866" i="1"/>
  <c r="AO2866" i="1"/>
  <c r="AQ2866" i="1"/>
  <c r="AD2867" i="1"/>
  <c r="AE2867" i="1"/>
  <c r="AF2867" i="1"/>
  <c r="AG2867" i="1"/>
  <c r="AH2867" i="1"/>
  <c r="AI2867" i="1"/>
  <c r="AJ2867" i="1"/>
  <c r="AK2867" i="1"/>
  <c r="AL2867" i="1"/>
  <c r="AM2867" i="1"/>
  <c r="AN2867" i="1"/>
  <c r="AO2867" i="1"/>
  <c r="AP2867" i="1" s="1"/>
  <c r="AQ2867" i="1"/>
  <c r="AD2868" i="1"/>
  <c r="AE2868" i="1"/>
  <c r="AF2868" i="1"/>
  <c r="AG2868" i="1"/>
  <c r="AH2868" i="1"/>
  <c r="AI2868" i="1"/>
  <c r="AJ2868" i="1"/>
  <c r="AK2868" i="1"/>
  <c r="AL2868" i="1"/>
  <c r="AM2868" i="1"/>
  <c r="AN2868" i="1"/>
  <c r="AO2868" i="1"/>
  <c r="AQ2868" i="1"/>
  <c r="AD2869" i="1"/>
  <c r="AE2869" i="1"/>
  <c r="AF2869" i="1"/>
  <c r="AG2869" i="1"/>
  <c r="AH2869" i="1"/>
  <c r="AI2869" i="1"/>
  <c r="AJ2869" i="1"/>
  <c r="AK2869" i="1"/>
  <c r="AL2869" i="1"/>
  <c r="AM2869" i="1"/>
  <c r="AN2869" i="1"/>
  <c r="AO2869" i="1"/>
  <c r="AP2869" i="1" s="1"/>
  <c r="AQ2869" i="1"/>
  <c r="AD2870" i="1"/>
  <c r="AE2870" i="1"/>
  <c r="AF2870" i="1"/>
  <c r="AG2870" i="1"/>
  <c r="AH2870" i="1"/>
  <c r="AI2870" i="1"/>
  <c r="AJ2870" i="1"/>
  <c r="AK2870" i="1"/>
  <c r="AL2870" i="1"/>
  <c r="AM2870" i="1"/>
  <c r="AN2870" i="1"/>
  <c r="AO2870" i="1"/>
  <c r="AQ2870" i="1"/>
  <c r="AD2871" i="1"/>
  <c r="AE2871" i="1"/>
  <c r="AF2871" i="1"/>
  <c r="AG2871" i="1"/>
  <c r="AH2871" i="1"/>
  <c r="AI2871" i="1"/>
  <c r="AJ2871" i="1"/>
  <c r="AK2871" i="1"/>
  <c r="AL2871" i="1"/>
  <c r="AM2871" i="1"/>
  <c r="AN2871" i="1"/>
  <c r="AO2871" i="1"/>
  <c r="AP2871" i="1" s="1"/>
  <c r="AQ2871" i="1"/>
  <c r="AD2872" i="1"/>
  <c r="AE2872" i="1"/>
  <c r="AF2872" i="1"/>
  <c r="AG2872" i="1"/>
  <c r="AH2872" i="1"/>
  <c r="AI2872" i="1"/>
  <c r="AJ2872" i="1"/>
  <c r="AK2872" i="1"/>
  <c r="AL2872" i="1"/>
  <c r="AM2872" i="1"/>
  <c r="AN2872" i="1"/>
  <c r="AO2872" i="1"/>
  <c r="AQ2872" i="1"/>
  <c r="AD2873" i="1"/>
  <c r="AE2873" i="1"/>
  <c r="AF2873" i="1"/>
  <c r="AG2873" i="1"/>
  <c r="AH2873" i="1"/>
  <c r="AI2873" i="1"/>
  <c r="AJ2873" i="1"/>
  <c r="AK2873" i="1"/>
  <c r="AL2873" i="1"/>
  <c r="AM2873" i="1"/>
  <c r="AN2873" i="1"/>
  <c r="AO2873" i="1"/>
  <c r="AP2873" i="1" s="1"/>
  <c r="AQ2873" i="1"/>
  <c r="AD2874" i="1"/>
  <c r="AE2874" i="1"/>
  <c r="AF2874" i="1"/>
  <c r="AG2874" i="1"/>
  <c r="AH2874" i="1"/>
  <c r="AI2874" i="1"/>
  <c r="AJ2874" i="1"/>
  <c r="AK2874" i="1"/>
  <c r="AL2874" i="1"/>
  <c r="AM2874" i="1"/>
  <c r="AN2874" i="1"/>
  <c r="AO2874" i="1"/>
  <c r="AQ2874" i="1"/>
  <c r="AD2875" i="1"/>
  <c r="AE2875" i="1"/>
  <c r="AF2875" i="1"/>
  <c r="AG2875" i="1"/>
  <c r="AH2875" i="1"/>
  <c r="AI2875" i="1"/>
  <c r="AJ2875" i="1"/>
  <c r="AK2875" i="1"/>
  <c r="AL2875" i="1"/>
  <c r="AM2875" i="1"/>
  <c r="AN2875" i="1"/>
  <c r="AO2875" i="1"/>
  <c r="AP2875" i="1" s="1"/>
  <c r="AQ2875" i="1"/>
  <c r="AD2876" i="1"/>
  <c r="AE2876" i="1"/>
  <c r="AF2876" i="1"/>
  <c r="AG2876" i="1"/>
  <c r="AH2876" i="1"/>
  <c r="AI2876" i="1"/>
  <c r="AJ2876" i="1"/>
  <c r="AK2876" i="1"/>
  <c r="AL2876" i="1"/>
  <c r="AM2876" i="1"/>
  <c r="AN2876" i="1"/>
  <c r="AO2876" i="1"/>
  <c r="AQ2876" i="1"/>
  <c r="AD2877" i="1"/>
  <c r="AE2877" i="1"/>
  <c r="AF2877" i="1"/>
  <c r="AG2877" i="1"/>
  <c r="AH2877" i="1"/>
  <c r="AI2877" i="1"/>
  <c r="AJ2877" i="1"/>
  <c r="AK2877" i="1"/>
  <c r="AL2877" i="1"/>
  <c r="AM2877" i="1"/>
  <c r="AN2877" i="1"/>
  <c r="AO2877" i="1"/>
  <c r="AP2877" i="1" s="1"/>
  <c r="AQ2877" i="1"/>
  <c r="AD2878" i="1"/>
  <c r="AE2878" i="1"/>
  <c r="AF2878" i="1"/>
  <c r="AG2878" i="1"/>
  <c r="AH2878" i="1"/>
  <c r="AI2878" i="1"/>
  <c r="AJ2878" i="1"/>
  <c r="AK2878" i="1"/>
  <c r="AL2878" i="1"/>
  <c r="AM2878" i="1"/>
  <c r="AN2878" i="1"/>
  <c r="AO2878" i="1"/>
  <c r="AQ2878" i="1"/>
  <c r="AD2879" i="1"/>
  <c r="AE2879" i="1"/>
  <c r="AF2879" i="1"/>
  <c r="AG2879" i="1"/>
  <c r="AH2879" i="1"/>
  <c r="AI2879" i="1"/>
  <c r="AJ2879" i="1"/>
  <c r="AK2879" i="1"/>
  <c r="AL2879" i="1"/>
  <c r="AM2879" i="1"/>
  <c r="AN2879" i="1"/>
  <c r="AO2879" i="1"/>
  <c r="AP2879" i="1" s="1"/>
  <c r="AQ2879" i="1"/>
  <c r="AD2880" i="1"/>
  <c r="AE2880" i="1"/>
  <c r="AF2880" i="1"/>
  <c r="AG2880" i="1"/>
  <c r="AH2880" i="1"/>
  <c r="AI2880" i="1"/>
  <c r="AJ2880" i="1"/>
  <c r="AK2880" i="1"/>
  <c r="AL2880" i="1"/>
  <c r="AM2880" i="1"/>
  <c r="AN2880" i="1"/>
  <c r="AO2880" i="1"/>
  <c r="AP2880" i="1" s="1"/>
  <c r="AQ2880" i="1"/>
  <c r="AD2881" i="1"/>
  <c r="AE2881" i="1"/>
  <c r="AF2881" i="1"/>
  <c r="AG2881" i="1"/>
  <c r="AH2881" i="1"/>
  <c r="AI2881" i="1"/>
  <c r="AJ2881" i="1"/>
  <c r="AK2881" i="1"/>
  <c r="AL2881" i="1"/>
  <c r="AM2881" i="1"/>
  <c r="AN2881" i="1"/>
  <c r="AO2881" i="1"/>
  <c r="AP2881" i="1" s="1"/>
  <c r="AQ2881" i="1"/>
  <c r="AD2882" i="1"/>
  <c r="AE2882" i="1"/>
  <c r="AF2882" i="1"/>
  <c r="AG2882" i="1"/>
  <c r="AH2882" i="1"/>
  <c r="AI2882" i="1"/>
  <c r="AJ2882" i="1"/>
  <c r="AK2882" i="1"/>
  <c r="AL2882" i="1"/>
  <c r="AM2882" i="1"/>
  <c r="AN2882" i="1"/>
  <c r="AO2882" i="1"/>
  <c r="AQ2882" i="1"/>
  <c r="AD2883" i="1"/>
  <c r="AE2883" i="1"/>
  <c r="AF2883" i="1"/>
  <c r="AG2883" i="1"/>
  <c r="AH2883" i="1"/>
  <c r="AI2883" i="1"/>
  <c r="AJ2883" i="1"/>
  <c r="AK2883" i="1"/>
  <c r="AL2883" i="1"/>
  <c r="AM2883" i="1"/>
  <c r="AN2883" i="1"/>
  <c r="AO2883" i="1"/>
  <c r="AP2883" i="1" s="1"/>
  <c r="AQ2883" i="1"/>
  <c r="AD2884" i="1"/>
  <c r="AE2884" i="1"/>
  <c r="AF2884" i="1"/>
  <c r="AG2884" i="1"/>
  <c r="AH2884" i="1"/>
  <c r="AI2884" i="1"/>
  <c r="AJ2884" i="1"/>
  <c r="AK2884" i="1"/>
  <c r="AL2884" i="1"/>
  <c r="AM2884" i="1"/>
  <c r="AN2884" i="1"/>
  <c r="AO2884" i="1"/>
  <c r="AP2884" i="1" s="1"/>
  <c r="AQ2884" i="1"/>
  <c r="AD2885" i="1"/>
  <c r="AE2885" i="1"/>
  <c r="AF2885" i="1"/>
  <c r="AG2885" i="1"/>
  <c r="AH2885" i="1"/>
  <c r="AI2885" i="1"/>
  <c r="AJ2885" i="1"/>
  <c r="AK2885" i="1"/>
  <c r="AL2885" i="1"/>
  <c r="AM2885" i="1"/>
  <c r="AN2885" i="1"/>
  <c r="AO2885" i="1"/>
  <c r="AP2885" i="1" s="1"/>
  <c r="AQ2885" i="1"/>
  <c r="AD2886" i="1"/>
  <c r="AE2886" i="1"/>
  <c r="AF2886" i="1"/>
  <c r="AG2886" i="1"/>
  <c r="AH2886" i="1"/>
  <c r="AI2886" i="1"/>
  <c r="AJ2886" i="1"/>
  <c r="AK2886" i="1"/>
  <c r="AL2886" i="1"/>
  <c r="AM2886" i="1"/>
  <c r="AN2886" i="1"/>
  <c r="AO2886" i="1"/>
  <c r="AQ2886" i="1"/>
  <c r="AD2887" i="1"/>
  <c r="AE2887" i="1"/>
  <c r="AF2887" i="1"/>
  <c r="AG2887" i="1"/>
  <c r="AH2887" i="1"/>
  <c r="AI2887" i="1"/>
  <c r="AJ2887" i="1"/>
  <c r="AK2887" i="1"/>
  <c r="AL2887" i="1"/>
  <c r="AM2887" i="1"/>
  <c r="AN2887" i="1"/>
  <c r="AO2887" i="1"/>
  <c r="AP2887" i="1" s="1"/>
  <c r="AQ2887" i="1"/>
  <c r="AD2888" i="1"/>
  <c r="AE2888" i="1"/>
  <c r="AF2888" i="1"/>
  <c r="AG2888" i="1"/>
  <c r="AH2888" i="1"/>
  <c r="AI2888" i="1"/>
  <c r="AJ2888" i="1"/>
  <c r="AK2888" i="1"/>
  <c r="AL2888" i="1"/>
  <c r="AM2888" i="1"/>
  <c r="AN2888" i="1"/>
  <c r="AO2888" i="1"/>
  <c r="AP2888" i="1" s="1"/>
  <c r="AQ2888" i="1"/>
  <c r="AD2889" i="1"/>
  <c r="AE2889" i="1"/>
  <c r="AF2889" i="1"/>
  <c r="AG2889" i="1"/>
  <c r="AH2889" i="1"/>
  <c r="AI2889" i="1"/>
  <c r="AJ2889" i="1"/>
  <c r="AK2889" i="1"/>
  <c r="AL2889" i="1"/>
  <c r="AM2889" i="1"/>
  <c r="AN2889" i="1"/>
  <c r="AO2889" i="1"/>
  <c r="AP2889" i="1" s="1"/>
  <c r="AQ2889" i="1"/>
  <c r="AD2890" i="1"/>
  <c r="AE2890" i="1"/>
  <c r="AF2890" i="1"/>
  <c r="AG2890" i="1"/>
  <c r="AH2890" i="1"/>
  <c r="AI2890" i="1"/>
  <c r="AJ2890" i="1"/>
  <c r="AK2890" i="1"/>
  <c r="AL2890" i="1"/>
  <c r="AM2890" i="1"/>
  <c r="AN2890" i="1"/>
  <c r="AO2890" i="1"/>
  <c r="AQ2890" i="1"/>
  <c r="AD2891" i="1"/>
  <c r="AE2891" i="1"/>
  <c r="AF2891" i="1"/>
  <c r="AG2891" i="1"/>
  <c r="AH2891" i="1"/>
  <c r="AI2891" i="1"/>
  <c r="AJ2891" i="1"/>
  <c r="AK2891" i="1"/>
  <c r="AL2891" i="1"/>
  <c r="AM2891" i="1"/>
  <c r="AN2891" i="1"/>
  <c r="AO2891" i="1"/>
  <c r="AP2891" i="1" s="1"/>
  <c r="AQ2891" i="1"/>
  <c r="AD2892" i="1"/>
  <c r="AE2892" i="1"/>
  <c r="AF2892" i="1"/>
  <c r="AG2892" i="1"/>
  <c r="AH2892" i="1"/>
  <c r="AI2892" i="1"/>
  <c r="AJ2892" i="1"/>
  <c r="AK2892" i="1"/>
  <c r="AL2892" i="1"/>
  <c r="AM2892" i="1"/>
  <c r="AN2892" i="1"/>
  <c r="AO2892" i="1"/>
  <c r="AP2892" i="1" s="1"/>
  <c r="AQ2892" i="1"/>
  <c r="AD2893" i="1"/>
  <c r="AE2893" i="1"/>
  <c r="AF2893" i="1"/>
  <c r="AG2893" i="1"/>
  <c r="AH2893" i="1"/>
  <c r="AI2893" i="1"/>
  <c r="AJ2893" i="1"/>
  <c r="AK2893" i="1"/>
  <c r="AL2893" i="1"/>
  <c r="AM2893" i="1"/>
  <c r="AN2893" i="1"/>
  <c r="AO2893" i="1"/>
  <c r="AP2893" i="1" s="1"/>
  <c r="AQ2893" i="1"/>
  <c r="AD2894" i="1"/>
  <c r="AE2894" i="1"/>
  <c r="AF2894" i="1"/>
  <c r="AG2894" i="1"/>
  <c r="AH2894" i="1"/>
  <c r="AI2894" i="1"/>
  <c r="AJ2894" i="1"/>
  <c r="AK2894" i="1"/>
  <c r="AL2894" i="1"/>
  <c r="AM2894" i="1"/>
  <c r="AN2894" i="1"/>
  <c r="AO2894" i="1"/>
  <c r="AP2894" i="1" s="1"/>
  <c r="AQ2894" i="1"/>
  <c r="AD2895" i="1"/>
  <c r="AE2895" i="1"/>
  <c r="AF2895" i="1"/>
  <c r="AG2895" i="1"/>
  <c r="AH2895" i="1"/>
  <c r="AI2895" i="1"/>
  <c r="AJ2895" i="1"/>
  <c r="AK2895" i="1"/>
  <c r="AL2895" i="1"/>
  <c r="AM2895" i="1"/>
  <c r="AN2895" i="1"/>
  <c r="AO2895" i="1"/>
  <c r="AP2895" i="1" s="1"/>
  <c r="AQ2895" i="1"/>
  <c r="AD2896" i="1"/>
  <c r="AE2896" i="1"/>
  <c r="AF2896" i="1"/>
  <c r="AG2896" i="1"/>
  <c r="AH2896" i="1"/>
  <c r="AI2896" i="1"/>
  <c r="AJ2896" i="1"/>
  <c r="AK2896" i="1"/>
  <c r="AL2896" i="1"/>
  <c r="AM2896" i="1"/>
  <c r="AN2896" i="1"/>
  <c r="AO2896" i="1"/>
  <c r="AP2896" i="1" s="1"/>
  <c r="AQ2896" i="1"/>
  <c r="AD2897" i="1"/>
  <c r="AE2897" i="1"/>
  <c r="AF2897" i="1"/>
  <c r="AG2897" i="1"/>
  <c r="AH2897" i="1"/>
  <c r="AI2897" i="1"/>
  <c r="AJ2897" i="1"/>
  <c r="AK2897" i="1"/>
  <c r="AL2897" i="1"/>
  <c r="AM2897" i="1"/>
  <c r="AN2897" i="1"/>
  <c r="AO2897" i="1"/>
  <c r="AP2897" i="1" s="1"/>
  <c r="AQ2897" i="1"/>
  <c r="AD2898" i="1"/>
  <c r="AE2898" i="1"/>
  <c r="AF2898" i="1"/>
  <c r="AG2898" i="1"/>
  <c r="AH2898" i="1"/>
  <c r="AI2898" i="1"/>
  <c r="AJ2898" i="1"/>
  <c r="AK2898" i="1"/>
  <c r="AL2898" i="1"/>
  <c r="AM2898" i="1"/>
  <c r="AN2898" i="1"/>
  <c r="AO2898" i="1"/>
  <c r="AP2898" i="1" s="1"/>
  <c r="AQ2898" i="1"/>
  <c r="AD2899" i="1"/>
  <c r="AE2899" i="1"/>
  <c r="AF2899" i="1"/>
  <c r="AG2899" i="1"/>
  <c r="AH2899" i="1"/>
  <c r="AI2899" i="1"/>
  <c r="AJ2899" i="1"/>
  <c r="AK2899" i="1"/>
  <c r="AL2899" i="1"/>
  <c r="AM2899" i="1"/>
  <c r="AN2899" i="1"/>
  <c r="AO2899" i="1"/>
  <c r="AP2899" i="1" s="1"/>
  <c r="AQ2899" i="1"/>
  <c r="AD2900" i="1"/>
  <c r="AE2900" i="1"/>
  <c r="AF2900" i="1"/>
  <c r="AG2900" i="1"/>
  <c r="AH2900" i="1"/>
  <c r="AI2900" i="1"/>
  <c r="AJ2900" i="1"/>
  <c r="AK2900" i="1"/>
  <c r="AL2900" i="1"/>
  <c r="AM2900" i="1"/>
  <c r="AN2900" i="1"/>
  <c r="AO2900" i="1"/>
  <c r="AP2900" i="1" s="1"/>
  <c r="AQ2900" i="1"/>
  <c r="AD2901" i="1"/>
  <c r="AE2901" i="1"/>
  <c r="AF2901" i="1"/>
  <c r="AG2901" i="1"/>
  <c r="AH2901" i="1"/>
  <c r="AI2901" i="1"/>
  <c r="AJ2901" i="1"/>
  <c r="AK2901" i="1"/>
  <c r="AL2901" i="1"/>
  <c r="AM2901" i="1"/>
  <c r="AN2901" i="1"/>
  <c r="AO2901" i="1"/>
  <c r="AP2901" i="1" s="1"/>
  <c r="AQ2901" i="1"/>
  <c r="AD2902" i="1"/>
  <c r="AE2902" i="1"/>
  <c r="AF2902" i="1"/>
  <c r="AG2902" i="1"/>
  <c r="AH2902" i="1"/>
  <c r="AI2902" i="1"/>
  <c r="AJ2902" i="1"/>
  <c r="AK2902" i="1"/>
  <c r="AL2902" i="1"/>
  <c r="AM2902" i="1"/>
  <c r="AN2902" i="1"/>
  <c r="AO2902" i="1"/>
  <c r="AP2902" i="1" s="1"/>
  <c r="AQ2902" i="1"/>
  <c r="AD2903" i="1"/>
  <c r="AE2903" i="1"/>
  <c r="AF2903" i="1"/>
  <c r="AG2903" i="1"/>
  <c r="AH2903" i="1"/>
  <c r="AI2903" i="1"/>
  <c r="AJ2903" i="1"/>
  <c r="AK2903" i="1"/>
  <c r="AL2903" i="1"/>
  <c r="AM2903" i="1"/>
  <c r="AN2903" i="1"/>
  <c r="AO2903" i="1"/>
  <c r="AP2903" i="1" s="1"/>
  <c r="AQ2903" i="1"/>
  <c r="AD2904" i="1"/>
  <c r="AE2904" i="1"/>
  <c r="AF2904" i="1"/>
  <c r="AG2904" i="1"/>
  <c r="AH2904" i="1"/>
  <c r="AI2904" i="1"/>
  <c r="AJ2904" i="1"/>
  <c r="AK2904" i="1"/>
  <c r="AL2904" i="1"/>
  <c r="AM2904" i="1"/>
  <c r="AN2904" i="1"/>
  <c r="AO2904" i="1"/>
  <c r="AP2904" i="1" s="1"/>
  <c r="AQ2904" i="1"/>
  <c r="AD2905" i="1"/>
  <c r="AE2905" i="1"/>
  <c r="AF2905" i="1"/>
  <c r="AG2905" i="1"/>
  <c r="AH2905" i="1"/>
  <c r="AI2905" i="1"/>
  <c r="AJ2905" i="1"/>
  <c r="AK2905" i="1"/>
  <c r="AL2905" i="1"/>
  <c r="AM2905" i="1"/>
  <c r="AN2905" i="1"/>
  <c r="AO2905" i="1"/>
  <c r="AP2905" i="1" s="1"/>
  <c r="AQ2905" i="1"/>
  <c r="AD2906" i="1"/>
  <c r="AE2906" i="1"/>
  <c r="AF2906" i="1"/>
  <c r="AG2906" i="1"/>
  <c r="AH2906" i="1"/>
  <c r="AI2906" i="1"/>
  <c r="AJ2906" i="1"/>
  <c r="AK2906" i="1"/>
  <c r="AL2906" i="1"/>
  <c r="AM2906" i="1"/>
  <c r="AN2906" i="1"/>
  <c r="AO2906" i="1"/>
  <c r="AP2906" i="1" s="1"/>
  <c r="AQ2906" i="1"/>
  <c r="AD2907" i="1"/>
  <c r="AE2907" i="1"/>
  <c r="AF2907" i="1"/>
  <c r="AG2907" i="1"/>
  <c r="AH2907" i="1"/>
  <c r="AI2907" i="1"/>
  <c r="AJ2907" i="1"/>
  <c r="AK2907" i="1"/>
  <c r="AL2907" i="1"/>
  <c r="AM2907" i="1"/>
  <c r="AN2907" i="1"/>
  <c r="AO2907" i="1"/>
  <c r="AP2907" i="1" s="1"/>
  <c r="AQ2907" i="1"/>
  <c r="AD2908" i="1"/>
  <c r="AE2908" i="1"/>
  <c r="AF2908" i="1"/>
  <c r="AG2908" i="1"/>
  <c r="AH2908" i="1"/>
  <c r="AI2908" i="1"/>
  <c r="AJ2908" i="1"/>
  <c r="AK2908" i="1"/>
  <c r="AL2908" i="1"/>
  <c r="AM2908" i="1"/>
  <c r="AN2908" i="1"/>
  <c r="AO2908" i="1"/>
  <c r="AP2908" i="1" s="1"/>
  <c r="AQ2908" i="1"/>
  <c r="AD2909" i="1"/>
  <c r="AE2909" i="1"/>
  <c r="AF2909" i="1"/>
  <c r="AG2909" i="1"/>
  <c r="AH2909" i="1"/>
  <c r="AI2909" i="1"/>
  <c r="AJ2909" i="1"/>
  <c r="AK2909" i="1"/>
  <c r="AL2909" i="1"/>
  <c r="AM2909" i="1"/>
  <c r="AN2909" i="1"/>
  <c r="AO2909" i="1"/>
  <c r="AP2909" i="1" s="1"/>
  <c r="AQ2909" i="1"/>
  <c r="AD2910" i="1"/>
  <c r="AE2910" i="1"/>
  <c r="AF2910" i="1"/>
  <c r="AG2910" i="1"/>
  <c r="AH2910" i="1"/>
  <c r="AI2910" i="1"/>
  <c r="AJ2910" i="1"/>
  <c r="AK2910" i="1"/>
  <c r="AL2910" i="1"/>
  <c r="AM2910" i="1"/>
  <c r="AN2910" i="1"/>
  <c r="AO2910" i="1"/>
  <c r="AP2910" i="1" s="1"/>
  <c r="AQ2910" i="1"/>
  <c r="AD2911" i="1"/>
  <c r="AE2911" i="1"/>
  <c r="AF2911" i="1"/>
  <c r="AG2911" i="1"/>
  <c r="AH2911" i="1"/>
  <c r="AI2911" i="1"/>
  <c r="AJ2911" i="1"/>
  <c r="AK2911" i="1"/>
  <c r="AL2911" i="1"/>
  <c r="AM2911" i="1"/>
  <c r="AN2911" i="1"/>
  <c r="AO2911" i="1"/>
  <c r="AP2911" i="1" s="1"/>
  <c r="AQ2911" i="1"/>
  <c r="AD2912" i="1"/>
  <c r="AE2912" i="1"/>
  <c r="AF2912" i="1"/>
  <c r="AG2912" i="1"/>
  <c r="AH2912" i="1"/>
  <c r="AI2912" i="1"/>
  <c r="AJ2912" i="1"/>
  <c r="AK2912" i="1"/>
  <c r="AL2912" i="1"/>
  <c r="AM2912" i="1"/>
  <c r="AN2912" i="1"/>
  <c r="AO2912" i="1"/>
  <c r="AP2912" i="1" s="1"/>
  <c r="AQ2912" i="1"/>
  <c r="AD2913" i="1"/>
  <c r="AE2913" i="1"/>
  <c r="AF2913" i="1"/>
  <c r="AG2913" i="1"/>
  <c r="AH2913" i="1"/>
  <c r="AI2913" i="1"/>
  <c r="AJ2913" i="1"/>
  <c r="AK2913" i="1"/>
  <c r="AL2913" i="1"/>
  <c r="AM2913" i="1"/>
  <c r="AN2913" i="1"/>
  <c r="AO2913" i="1"/>
  <c r="AP2913" i="1" s="1"/>
  <c r="AQ2913" i="1"/>
  <c r="AD2914" i="1"/>
  <c r="AE2914" i="1"/>
  <c r="AF2914" i="1"/>
  <c r="AG2914" i="1"/>
  <c r="AH2914" i="1"/>
  <c r="AI2914" i="1"/>
  <c r="AJ2914" i="1"/>
  <c r="AK2914" i="1"/>
  <c r="AL2914" i="1"/>
  <c r="AM2914" i="1"/>
  <c r="AN2914" i="1"/>
  <c r="AO2914" i="1"/>
  <c r="AP2914" i="1" s="1"/>
  <c r="AQ2914" i="1"/>
  <c r="AD2915" i="1"/>
  <c r="AE2915" i="1"/>
  <c r="AF2915" i="1"/>
  <c r="AG2915" i="1"/>
  <c r="AH2915" i="1"/>
  <c r="AI2915" i="1"/>
  <c r="AJ2915" i="1"/>
  <c r="AK2915" i="1"/>
  <c r="AL2915" i="1"/>
  <c r="AM2915" i="1"/>
  <c r="AN2915" i="1"/>
  <c r="AO2915" i="1"/>
  <c r="AP2915" i="1" s="1"/>
  <c r="AQ2915" i="1"/>
  <c r="AD2916" i="1"/>
  <c r="AE2916" i="1"/>
  <c r="AF2916" i="1"/>
  <c r="AG2916" i="1"/>
  <c r="AH2916" i="1"/>
  <c r="AI2916" i="1"/>
  <c r="AJ2916" i="1"/>
  <c r="AK2916" i="1"/>
  <c r="AL2916" i="1"/>
  <c r="AM2916" i="1"/>
  <c r="AN2916" i="1"/>
  <c r="AO2916" i="1"/>
  <c r="AP2916" i="1" s="1"/>
  <c r="AQ2916" i="1"/>
  <c r="AD2917" i="1"/>
  <c r="AE2917" i="1"/>
  <c r="AF2917" i="1"/>
  <c r="AG2917" i="1"/>
  <c r="AH2917" i="1"/>
  <c r="AI2917" i="1"/>
  <c r="AJ2917" i="1"/>
  <c r="AK2917" i="1"/>
  <c r="AL2917" i="1"/>
  <c r="AM2917" i="1"/>
  <c r="AN2917" i="1"/>
  <c r="AO2917" i="1"/>
  <c r="AP2917" i="1" s="1"/>
  <c r="AQ2917" i="1"/>
  <c r="AD2918" i="1"/>
  <c r="AE2918" i="1"/>
  <c r="AF2918" i="1"/>
  <c r="AG2918" i="1"/>
  <c r="AH2918" i="1"/>
  <c r="AI2918" i="1"/>
  <c r="AJ2918" i="1"/>
  <c r="AK2918" i="1"/>
  <c r="AL2918" i="1"/>
  <c r="AM2918" i="1"/>
  <c r="AN2918" i="1"/>
  <c r="AO2918" i="1"/>
  <c r="AP2918" i="1" s="1"/>
  <c r="AQ2918" i="1"/>
  <c r="AD2919" i="1"/>
  <c r="AE2919" i="1"/>
  <c r="AF2919" i="1"/>
  <c r="AG2919" i="1"/>
  <c r="AH2919" i="1"/>
  <c r="AI2919" i="1"/>
  <c r="AJ2919" i="1"/>
  <c r="AK2919" i="1"/>
  <c r="AL2919" i="1"/>
  <c r="AM2919" i="1"/>
  <c r="AN2919" i="1"/>
  <c r="AO2919" i="1"/>
  <c r="AP2919" i="1" s="1"/>
  <c r="AQ2919" i="1"/>
  <c r="AD2920" i="1"/>
  <c r="AE2920" i="1"/>
  <c r="AF2920" i="1"/>
  <c r="AG2920" i="1"/>
  <c r="AH2920" i="1"/>
  <c r="AI2920" i="1"/>
  <c r="AJ2920" i="1"/>
  <c r="AK2920" i="1"/>
  <c r="AL2920" i="1"/>
  <c r="AM2920" i="1"/>
  <c r="AN2920" i="1"/>
  <c r="AO2920" i="1"/>
  <c r="AP2920" i="1" s="1"/>
  <c r="AQ2920" i="1"/>
  <c r="AD2921" i="1"/>
  <c r="AE2921" i="1"/>
  <c r="AF2921" i="1"/>
  <c r="AG2921" i="1"/>
  <c r="AH2921" i="1"/>
  <c r="AI2921" i="1"/>
  <c r="AJ2921" i="1"/>
  <c r="AK2921" i="1"/>
  <c r="AL2921" i="1"/>
  <c r="AM2921" i="1"/>
  <c r="AN2921" i="1"/>
  <c r="AO2921" i="1"/>
  <c r="AP2921" i="1" s="1"/>
  <c r="AQ2921" i="1"/>
  <c r="AD2922" i="1"/>
  <c r="AE2922" i="1"/>
  <c r="AF2922" i="1"/>
  <c r="AG2922" i="1"/>
  <c r="AH2922" i="1"/>
  <c r="AI2922" i="1"/>
  <c r="AJ2922" i="1"/>
  <c r="AK2922" i="1"/>
  <c r="AL2922" i="1"/>
  <c r="AM2922" i="1"/>
  <c r="AN2922" i="1"/>
  <c r="AO2922" i="1"/>
  <c r="AP2922" i="1" s="1"/>
  <c r="AQ2922" i="1"/>
  <c r="AD2923" i="1"/>
  <c r="AE2923" i="1"/>
  <c r="AF2923" i="1"/>
  <c r="AG2923" i="1"/>
  <c r="AH2923" i="1"/>
  <c r="AI2923" i="1"/>
  <c r="AJ2923" i="1"/>
  <c r="AK2923" i="1"/>
  <c r="AL2923" i="1"/>
  <c r="AM2923" i="1"/>
  <c r="AN2923" i="1"/>
  <c r="AO2923" i="1"/>
  <c r="AP2923" i="1" s="1"/>
  <c r="AQ2923" i="1"/>
  <c r="AD2924" i="1"/>
  <c r="AE2924" i="1"/>
  <c r="AF2924" i="1"/>
  <c r="AG2924" i="1"/>
  <c r="AH2924" i="1"/>
  <c r="AI2924" i="1"/>
  <c r="AJ2924" i="1"/>
  <c r="AK2924" i="1"/>
  <c r="AL2924" i="1"/>
  <c r="AM2924" i="1"/>
  <c r="AN2924" i="1"/>
  <c r="AO2924" i="1"/>
  <c r="AP2924" i="1" s="1"/>
  <c r="AQ2924" i="1"/>
  <c r="AD2925" i="1"/>
  <c r="AE2925" i="1"/>
  <c r="AF2925" i="1"/>
  <c r="AG2925" i="1"/>
  <c r="AH2925" i="1"/>
  <c r="AI2925" i="1"/>
  <c r="AJ2925" i="1"/>
  <c r="AK2925" i="1"/>
  <c r="AL2925" i="1"/>
  <c r="AM2925" i="1"/>
  <c r="AN2925" i="1"/>
  <c r="AO2925" i="1"/>
  <c r="AP2925" i="1" s="1"/>
  <c r="AQ2925" i="1"/>
  <c r="AD2926" i="1"/>
  <c r="AE2926" i="1"/>
  <c r="AF2926" i="1"/>
  <c r="AG2926" i="1"/>
  <c r="AH2926" i="1"/>
  <c r="AI2926" i="1"/>
  <c r="AJ2926" i="1"/>
  <c r="AK2926" i="1"/>
  <c r="AL2926" i="1"/>
  <c r="AM2926" i="1"/>
  <c r="AN2926" i="1"/>
  <c r="AO2926" i="1"/>
  <c r="AP2926" i="1" s="1"/>
  <c r="AQ2926" i="1"/>
  <c r="AD2927" i="1"/>
  <c r="AE2927" i="1"/>
  <c r="AF2927" i="1"/>
  <c r="AG2927" i="1"/>
  <c r="AH2927" i="1"/>
  <c r="AI2927" i="1"/>
  <c r="AJ2927" i="1"/>
  <c r="AK2927" i="1"/>
  <c r="AL2927" i="1"/>
  <c r="AM2927" i="1"/>
  <c r="AN2927" i="1"/>
  <c r="AO2927" i="1"/>
  <c r="AP2927" i="1" s="1"/>
  <c r="AQ2927" i="1"/>
  <c r="AD2928" i="1"/>
  <c r="AE2928" i="1"/>
  <c r="AF2928" i="1"/>
  <c r="AG2928" i="1"/>
  <c r="AH2928" i="1"/>
  <c r="AI2928" i="1"/>
  <c r="AJ2928" i="1"/>
  <c r="AK2928" i="1"/>
  <c r="AL2928" i="1"/>
  <c r="AM2928" i="1"/>
  <c r="AN2928" i="1"/>
  <c r="AO2928" i="1"/>
  <c r="AP2928" i="1" s="1"/>
  <c r="AQ2928" i="1"/>
  <c r="AD2929" i="1"/>
  <c r="AE2929" i="1"/>
  <c r="AF2929" i="1"/>
  <c r="AG2929" i="1"/>
  <c r="AH2929" i="1"/>
  <c r="AI2929" i="1"/>
  <c r="AJ2929" i="1"/>
  <c r="AK2929" i="1"/>
  <c r="AL2929" i="1"/>
  <c r="AM2929" i="1"/>
  <c r="AN2929" i="1"/>
  <c r="AO2929" i="1"/>
  <c r="AP2929" i="1" s="1"/>
  <c r="AQ2929" i="1"/>
  <c r="AD2930" i="1"/>
  <c r="AE2930" i="1"/>
  <c r="AF2930" i="1"/>
  <c r="AG2930" i="1"/>
  <c r="AH2930" i="1"/>
  <c r="AI2930" i="1"/>
  <c r="AJ2930" i="1"/>
  <c r="AK2930" i="1"/>
  <c r="AL2930" i="1"/>
  <c r="AM2930" i="1"/>
  <c r="AN2930" i="1"/>
  <c r="AO2930" i="1"/>
  <c r="AP2930" i="1" s="1"/>
  <c r="AQ2930" i="1"/>
  <c r="AD2931" i="1"/>
  <c r="AE2931" i="1"/>
  <c r="AF2931" i="1"/>
  <c r="AG2931" i="1"/>
  <c r="AH2931" i="1"/>
  <c r="AI2931" i="1"/>
  <c r="AJ2931" i="1"/>
  <c r="AK2931" i="1"/>
  <c r="AL2931" i="1"/>
  <c r="AM2931" i="1"/>
  <c r="AN2931" i="1"/>
  <c r="AO2931" i="1"/>
  <c r="AP2931" i="1" s="1"/>
  <c r="AQ2931" i="1"/>
  <c r="AD2932" i="1"/>
  <c r="AE2932" i="1"/>
  <c r="AF2932" i="1"/>
  <c r="AG2932" i="1"/>
  <c r="AH2932" i="1"/>
  <c r="AI2932" i="1"/>
  <c r="AJ2932" i="1"/>
  <c r="AK2932" i="1"/>
  <c r="AL2932" i="1"/>
  <c r="AM2932" i="1"/>
  <c r="AN2932" i="1"/>
  <c r="AO2932" i="1"/>
  <c r="AP2932" i="1" s="1"/>
  <c r="AQ2932" i="1"/>
  <c r="AD2933" i="1"/>
  <c r="AE2933" i="1"/>
  <c r="AF2933" i="1"/>
  <c r="AG2933" i="1"/>
  <c r="AH2933" i="1"/>
  <c r="AI2933" i="1"/>
  <c r="AJ2933" i="1"/>
  <c r="AK2933" i="1"/>
  <c r="AL2933" i="1"/>
  <c r="AM2933" i="1"/>
  <c r="AN2933" i="1"/>
  <c r="AO2933" i="1"/>
  <c r="AP2933" i="1" s="1"/>
  <c r="AQ2933" i="1"/>
  <c r="AD2934" i="1"/>
  <c r="AE2934" i="1"/>
  <c r="AF2934" i="1"/>
  <c r="AG2934" i="1"/>
  <c r="AH2934" i="1"/>
  <c r="AI2934" i="1"/>
  <c r="AJ2934" i="1"/>
  <c r="AK2934" i="1"/>
  <c r="AL2934" i="1"/>
  <c r="AM2934" i="1"/>
  <c r="AN2934" i="1"/>
  <c r="AO2934" i="1"/>
  <c r="AP2934" i="1" s="1"/>
  <c r="AQ2934" i="1"/>
  <c r="AD2935" i="1"/>
  <c r="AE2935" i="1"/>
  <c r="AF2935" i="1"/>
  <c r="AG2935" i="1"/>
  <c r="AH2935" i="1"/>
  <c r="AI2935" i="1"/>
  <c r="AJ2935" i="1"/>
  <c r="AK2935" i="1"/>
  <c r="AL2935" i="1"/>
  <c r="AM2935" i="1"/>
  <c r="AN2935" i="1"/>
  <c r="AO2935" i="1"/>
  <c r="AP2935" i="1" s="1"/>
  <c r="AQ2935" i="1"/>
  <c r="AD2936" i="1"/>
  <c r="AE2936" i="1"/>
  <c r="AF2936" i="1"/>
  <c r="AG2936" i="1"/>
  <c r="AH2936" i="1"/>
  <c r="AI2936" i="1"/>
  <c r="AJ2936" i="1"/>
  <c r="AK2936" i="1"/>
  <c r="AL2936" i="1"/>
  <c r="AM2936" i="1"/>
  <c r="AN2936" i="1"/>
  <c r="AO2936" i="1"/>
  <c r="AP2936" i="1" s="1"/>
  <c r="AQ2936" i="1"/>
  <c r="AD2937" i="1"/>
  <c r="AE2937" i="1"/>
  <c r="AF2937" i="1"/>
  <c r="AG2937" i="1"/>
  <c r="AH2937" i="1"/>
  <c r="AI2937" i="1"/>
  <c r="AJ2937" i="1"/>
  <c r="AK2937" i="1"/>
  <c r="AL2937" i="1"/>
  <c r="AM2937" i="1"/>
  <c r="AN2937" i="1"/>
  <c r="AO2937" i="1"/>
  <c r="AP2937" i="1" s="1"/>
  <c r="AQ2937" i="1"/>
  <c r="AD2938" i="1"/>
  <c r="AE2938" i="1"/>
  <c r="AF2938" i="1"/>
  <c r="AG2938" i="1"/>
  <c r="AH2938" i="1"/>
  <c r="AI2938" i="1"/>
  <c r="AJ2938" i="1"/>
  <c r="AK2938" i="1"/>
  <c r="AL2938" i="1"/>
  <c r="AM2938" i="1"/>
  <c r="AN2938" i="1"/>
  <c r="AO2938" i="1"/>
  <c r="AP2938" i="1" s="1"/>
  <c r="AQ2938" i="1"/>
  <c r="AD2939" i="1"/>
  <c r="AE2939" i="1"/>
  <c r="AF2939" i="1"/>
  <c r="AG2939" i="1"/>
  <c r="AH2939" i="1"/>
  <c r="AI2939" i="1"/>
  <c r="AJ2939" i="1"/>
  <c r="AK2939" i="1"/>
  <c r="AL2939" i="1"/>
  <c r="AM2939" i="1"/>
  <c r="AN2939" i="1"/>
  <c r="AO2939" i="1"/>
  <c r="AP2939" i="1" s="1"/>
  <c r="AQ2939" i="1"/>
  <c r="AD2940" i="1"/>
  <c r="AE2940" i="1"/>
  <c r="AF2940" i="1"/>
  <c r="AG2940" i="1"/>
  <c r="AH2940" i="1"/>
  <c r="AI2940" i="1"/>
  <c r="AJ2940" i="1"/>
  <c r="AK2940" i="1"/>
  <c r="AL2940" i="1"/>
  <c r="AM2940" i="1"/>
  <c r="AN2940" i="1"/>
  <c r="AO2940" i="1"/>
  <c r="AP2940" i="1" s="1"/>
  <c r="AQ2940" i="1"/>
  <c r="AD2941" i="1"/>
  <c r="AE2941" i="1"/>
  <c r="AF2941" i="1"/>
  <c r="AG2941" i="1"/>
  <c r="AH2941" i="1"/>
  <c r="AI2941" i="1"/>
  <c r="AJ2941" i="1"/>
  <c r="AK2941" i="1"/>
  <c r="AL2941" i="1"/>
  <c r="AM2941" i="1"/>
  <c r="AN2941" i="1"/>
  <c r="AO2941" i="1"/>
  <c r="AP2941" i="1" s="1"/>
  <c r="AQ2941" i="1"/>
  <c r="AD2942" i="1"/>
  <c r="AE2942" i="1"/>
  <c r="AF2942" i="1"/>
  <c r="AG2942" i="1"/>
  <c r="AH2942" i="1"/>
  <c r="AI2942" i="1"/>
  <c r="AJ2942" i="1"/>
  <c r="AK2942" i="1"/>
  <c r="AL2942" i="1"/>
  <c r="AM2942" i="1"/>
  <c r="AN2942" i="1"/>
  <c r="AO2942" i="1"/>
  <c r="AP2942" i="1" s="1"/>
  <c r="AQ2942" i="1"/>
  <c r="AD2943" i="1"/>
  <c r="AE2943" i="1"/>
  <c r="AF2943" i="1"/>
  <c r="AG2943" i="1"/>
  <c r="AH2943" i="1"/>
  <c r="AI2943" i="1"/>
  <c r="AJ2943" i="1"/>
  <c r="AK2943" i="1"/>
  <c r="AL2943" i="1"/>
  <c r="AM2943" i="1"/>
  <c r="AN2943" i="1"/>
  <c r="AO2943" i="1"/>
  <c r="AP2943" i="1" s="1"/>
  <c r="AQ2943" i="1"/>
  <c r="AD2944" i="1"/>
  <c r="AE2944" i="1"/>
  <c r="AF2944" i="1"/>
  <c r="AG2944" i="1"/>
  <c r="AH2944" i="1"/>
  <c r="AI2944" i="1"/>
  <c r="AJ2944" i="1"/>
  <c r="AK2944" i="1"/>
  <c r="AL2944" i="1"/>
  <c r="AM2944" i="1"/>
  <c r="AN2944" i="1"/>
  <c r="AO2944" i="1"/>
  <c r="AP2944" i="1" s="1"/>
  <c r="AQ2944" i="1"/>
  <c r="AD2945" i="1"/>
  <c r="AE2945" i="1"/>
  <c r="AF2945" i="1"/>
  <c r="AG2945" i="1"/>
  <c r="AH2945" i="1"/>
  <c r="AI2945" i="1"/>
  <c r="AJ2945" i="1"/>
  <c r="AK2945" i="1"/>
  <c r="AL2945" i="1"/>
  <c r="AM2945" i="1"/>
  <c r="AN2945" i="1"/>
  <c r="AO2945" i="1"/>
  <c r="AP2945" i="1" s="1"/>
  <c r="AQ2945" i="1"/>
  <c r="AD2946" i="1"/>
  <c r="AE2946" i="1"/>
  <c r="AF2946" i="1"/>
  <c r="AG2946" i="1"/>
  <c r="AH2946" i="1"/>
  <c r="AI2946" i="1"/>
  <c r="AJ2946" i="1"/>
  <c r="AK2946" i="1"/>
  <c r="AL2946" i="1"/>
  <c r="AM2946" i="1"/>
  <c r="AN2946" i="1"/>
  <c r="AO2946" i="1"/>
  <c r="AP2946" i="1" s="1"/>
  <c r="AQ2946" i="1"/>
  <c r="AD2947" i="1"/>
  <c r="AE2947" i="1"/>
  <c r="AF2947" i="1"/>
  <c r="AG2947" i="1"/>
  <c r="AH2947" i="1"/>
  <c r="AI2947" i="1"/>
  <c r="AJ2947" i="1"/>
  <c r="AK2947" i="1"/>
  <c r="AL2947" i="1"/>
  <c r="AM2947" i="1"/>
  <c r="AN2947" i="1"/>
  <c r="AO2947" i="1"/>
  <c r="AP2947" i="1" s="1"/>
  <c r="AQ2947" i="1"/>
  <c r="AD2948" i="1"/>
  <c r="AE2948" i="1"/>
  <c r="AF2948" i="1"/>
  <c r="AG2948" i="1"/>
  <c r="AH2948" i="1"/>
  <c r="AI2948" i="1"/>
  <c r="AJ2948" i="1"/>
  <c r="AK2948" i="1"/>
  <c r="AL2948" i="1"/>
  <c r="AM2948" i="1"/>
  <c r="AN2948" i="1"/>
  <c r="AO2948" i="1"/>
  <c r="AP2948" i="1" s="1"/>
  <c r="AQ2948" i="1"/>
  <c r="AD2949" i="1"/>
  <c r="AE2949" i="1"/>
  <c r="AF2949" i="1"/>
  <c r="AG2949" i="1"/>
  <c r="AH2949" i="1"/>
  <c r="AI2949" i="1"/>
  <c r="AJ2949" i="1"/>
  <c r="AK2949" i="1"/>
  <c r="AL2949" i="1"/>
  <c r="AM2949" i="1"/>
  <c r="AN2949" i="1"/>
  <c r="AO2949" i="1"/>
  <c r="AP2949" i="1" s="1"/>
  <c r="AQ2949" i="1"/>
  <c r="AD2950" i="1"/>
  <c r="AE2950" i="1"/>
  <c r="AF2950" i="1"/>
  <c r="AG2950" i="1"/>
  <c r="AH2950" i="1"/>
  <c r="AI2950" i="1"/>
  <c r="AJ2950" i="1"/>
  <c r="AK2950" i="1"/>
  <c r="AL2950" i="1"/>
  <c r="AM2950" i="1"/>
  <c r="AN2950" i="1"/>
  <c r="AO2950" i="1"/>
  <c r="AP2950" i="1" s="1"/>
  <c r="AQ2950" i="1"/>
  <c r="AD2951" i="1"/>
  <c r="AE2951" i="1"/>
  <c r="AF2951" i="1"/>
  <c r="AG2951" i="1"/>
  <c r="AH2951" i="1"/>
  <c r="AI2951" i="1"/>
  <c r="AJ2951" i="1"/>
  <c r="AK2951" i="1"/>
  <c r="AL2951" i="1"/>
  <c r="AM2951" i="1"/>
  <c r="AN2951" i="1"/>
  <c r="AO2951" i="1"/>
  <c r="AP2951" i="1" s="1"/>
  <c r="AQ2951" i="1"/>
  <c r="AD2952" i="1"/>
  <c r="AE2952" i="1"/>
  <c r="AF2952" i="1"/>
  <c r="AG2952" i="1"/>
  <c r="AH2952" i="1"/>
  <c r="AI2952" i="1"/>
  <c r="AJ2952" i="1"/>
  <c r="AK2952" i="1"/>
  <c r="AL2952" i="1"/>
  <c r="AM2952" i="1"/>
  <c r="AN2952" i="1"/>
  <c r="AO2952" i="1"/>
  <c r="AP2952" i="1" s="1"/>
  <c r="AQ2952" i="1"/>
  <c r="AD2953" i="1"/>
  <c r="AE2953" i="1"/>
  <c r="AF2953" i="1"/>
  <c r="AG2953" i="1"/>
  <c r="AH2953" i="1"/>
  <c r="AI2953" i="1"/>
  <c r="AJ2953" i="1"/>
  <c r="AK2953" i="1"/>
  <c r="AL2953" i="1"/>
  <c r="AM2953" i="1"/>
  <c r="AN2953" i="1"/>
  <c r="AO2953" i="1"/>
  <c r="AP2953" i="1" s="1"/>
  <c r="AQ2953" i="1"/>
  <c r="AD2954" i="1"/>
  <c r="AE2954" i="1"/>
  <c r="AF2954" i="1"/>
  <c r="AG2954" i="1"/>
  <c r="AH2954" i="1"/>
  <c r="AI2954" i="1"/>
  <c r="AJ2954" i="1"/>
  <c r="AK2954" i="1"/>
  <c r="AL2954" i="1"/>
  <c r="AM2954" i="1"/>
  <c r="AN2954" i="1"/>
  <c r="AO2954" i="1"/>
  <c r="AP2954" i="1" s="1"/>
  <c r="AQ2954" i="1"/>
  <c r="AD2955" i="1"/>
  <c r="AE2955" i="1"/>
  <c r="AF2955" i="1"/>
  <c r="AG2955" i="1"/>
  <c r="AH2955" i="1"/>
  <c r="AI2955" i="1"/>
  <c r="AJ2955" i="1"/>
  <c r="AK2955" i="1"/>
  <c r="AL2955" i="1"/>
  <c r="AM2955" i="1"/>
  <c r="AN2955" i="1"/>
  <c r="AO2955" i="1"/>
  <c r="AP2955" i="1" s="1"/>
  <c r="AQ2955" i="1"/>
  <c r="AD2956" i="1"/>
  <c r="AE2956" i="1"/>
  <c r="AF2956" i="1"/>
  <c r="AG2956" i="1"/>
  <c r="AH2956" i="1"/>
  <c r="AI2956" i="1"/>
  <c r="AJ2956" i="1"/>
  <c r="AK2956" i="1"/>
  <c r="AL2956" i="1"/>
  <c r="AM2956" i="1"/>
  <c r="AN2956" i="1"/>
  <c r="AO2956" i="1"/>
  <c r="AP2956" i="1" s="1"/>
  <c r="AQ2956" i="1"/>
  <c r="AD2957" i="1"/>
  <c r="AE2957" i="1"/>
  <c r="AF2957" i="1"/>
  <c r="AG2957" i="1"/>
  <c r="AH2957" i="1"/>
  <c r="AI2957" i="1"/>
  <c r="AJ2957" i="1"/>
  <c r="AK2957" i="1"/>
  <c r="AL2957" i="1"/>
  <c r="AM2957" i="1"/>
  <c r="AN2957" i="1"/>
  <c r="AO2957" i="1"/>
  <c r="AP2957" i="1" s="1"/>
  <c r="AQ2957" i="1"/>
  <c r="AD2958" i="1"/>
  <c r="AE2958" i="1"/>
  <c r="AF2958" i="1"/>
  <c r="AG2958" i="1"/>
  <c r="AH2958" i="1"/>
  <c r="AI2958" i="1"/>
  <c r="AJ2958" i="1"/>
  <c r="AK2958" i="1"/>
  <c r="AL2958" i="1"/>
  <c r="AM2958" i="1"/>
  <c r="AN2958" i="1"/>
  <c r="AO2958" i="1"/>
  <c r="AP2958" i="1" s="1"/>
  <c r="AQ2958" i="1"/>
  <c r="AD2959" i="1"/>
  <c r="AE2959" i="1"/>
  <c r="AF2959" i="1"/>
  <c r="AG2959" i="1"/>
  <c r="AH2959" i="1"/>
  <c r="AI2959" i="1"/>
  <c r="AJ2959" i="1"/>
  <c r="AK2959" i="1"/>
  <c r="AL2959" i="1"/>
  <c r="AM2959" i="1"/>
  <c r="AN2959" i="1"/>
  <c r="AO2959" i="1"/>
  <c r="AP2959" i="1" s="1"/>
  <c r="AQ2959" i="1"/>
  <c r="AD2960" i="1"/>
  <c r="AE2960" i="1"/>
  <c r="AF2960" i="1"/>
  <c r="AG2960" i="1"/>
  <c r="AH2960" i="1"/>
  <c r="AI2960" i="1"/>
  <c r="AJ2960" i="1"/>
  <c r="AK2960" i="1"/>
  <c r="AL2960" i="1"/>
  <c r="AM2960" i="1"/>
  <c r="AN2960" i="1"/>
  <c r="AO2960" i="1"/>
  <c r="AP2960" i="1" s="1"/>
  <c r="AQ2960" i="1"/>
  <c r="AD2961" i="1"/>
  <c r="AE2961" i="1"/>
  <c r="AF2961" i="1"/>
  <c r="AG2961" i="1"/>
  <c r="AH2961" i="1"/>
  <c r="AI2961" i="1"/>
  <c r="AJ2961" i="1"/>
  <c r="AK2961" i="1"/>
  <c r="AL2961" i="1"/>
  <c r="AM2961" i="1"/>
  <c r="AN2961" i="1"/>
  <c r="AO2961" i="1"/>
  <c r="AP2961" i="1" s="1"/>
  <c r="AQ2961" i="1"/>
  <c r="AD2962" i="1"/>
  <c r="AE2962" i="1"/>
  <c r="AF2962" i="1"/>
  <c r="AG2962" i="1"/>
  <c r="AH2962" i="1"/>
  <c r="AI2962" i="1"/>
  <c r="AJ2962" i="1"/>
  <c r="AK2962" i="1"/>
  <c r="AL2962" i="1"/>
  <c r="AM2962" i="1"/>
  <c r="AN2962" i="1"/>
  <c r="AO2962" i="1"/>
  <c r="AP2962" i="1" s="1"/>
  <c r="AQ2962" i="1"/>
  <c r="AD2963" i="1"/>
  <c r="AE2963" i="1"/>
  <c r="AF2963" i="1"/>
  <c r="AG2963" i="1"/>
  <c r="AH2963" i="1"/>
  <c r="AI2963" i="1"/>
  <c r="AJ2963" i="1"/>
  <c r="AK2963" i="1"/>
  <c r="AL2963" i="1"/>
  <c r="AM2963" i="1"/>
  <c r="AN2963" i="1"/>
  <c r="AO2963" i="1"/>
  <c r="AP2963" i="1" s="1"/>
  <c r="AQ2963" i="1"/>
  <c r="AD2964" i="1"/>
  <c r="AE2964" i="1"/>
  <c r="AF2964" i="1"/>
  <c r="AG2964" i="1"/>
  <c r="AH2964" i="1"/>
  <c r="AI2964" i="1"/>
  <c r="AJ2964" i="1"/>
  <c r="AK2964" i="1"/>
  <c r="AL2964" i="1"/>
  <c r="AM2964" i="1"/>
  <c r="AN2964" i="1"/>
  <c r="AO2964" i="1"/>
  <c r="AP2964" i="1" s="1"/>
  <c r="AQ2964" i="1"/>
  <c r="AD2965" i="1"/>
  <c r="AE2965" i="1"/>
  <c r="AF2965" i="1"/>
  <c r="AG2965" i="1"/>
  <c r="AH2965" i="1"/>
  <c r="AI2965" i="1"/>
  <c r="AJ2965" i="1"/>
  <c r="AK2965" i="1"/>
  <c r="AL2965" i="1"/>
  <c r="AM2965" i="1"/>
  <c r="AN2965" i="1"/>
  <c r="AO2965" i="1"/>
  <c r="AP2965" i="1" s="1"/>
  <c r="AQ2965" i="1"/>
  <c r="AD2966" i="1"/>
  <c r="AE2966" i="1"/>
  <c r="AF2966" i="1"/>
  <c r="AG2966" i="1"/>
  <c r="AH2966" i="1"/>
  <c r="AI2966" i="1"/>
  <c r="AJ2966" i="1"/>
  <c r="AK2966" i="1"/>
  <c r="AL2966" i="1"/>
  <c r="AM2966" i="1"/>
  <c r="AN2966" i="1"/>
  <c r="AO2966" i="1"/>
  <c r="AQ2966" i="1"/>
  <c r="AD2967" i="1"/>
  <c r="AE2967" i="1"/>
  <c r="AF2967" i="1"/>
  <c r="AG2967" i="1"/>
  <c r="AH2967" i="1"/>
  <c r="AI2967" i="1"/>
  <c r="AJ2967" i="1"/>
  <c r="AK2967" i="1"/>
  <c r="AL2967" i="1"/>
  <c r="AM2967" i="1"/>
  <c r="AN2967" i="1"/>
  <c r="AO2967" i="1"/>
  <c r="AP2967" i="1" s="1"/>
  <c r="AQ2967" i="1"/>
  <c r="AD2968" i="1"/>
  <c r="AE2968" i="1"/>
  <c r="AF2968" i="1"/>
  <c r="AG2968" i="1"/>
  <c r="AH2968" i="1"/>
  <c r="AI2968" i="1"/>
  <c r="AJ2968" i="1"/>
  <c r="AK2968" i="1"/>
  <c r="AL2968" i="1"/>
  <c r="AM2968" i="1"/>
  <c r="AN2968" i="1"/>
  <c r="AO2968" i="1"/>
  <c r="AQ2968" i="1"/>
  <c r="AD2969" i="1"/>
  <c r="AE2969" i="1"/>
  <c r="AF2969" i="1"/>
  <c r="AG2969" i="1"/>
  <c r="AH2969" i="1"/>
  <c r="AI2969" i="1"/>
  <c r="AJ2969" i="1"/>
  <c r="AK2969" i="1"/>
  <c r="AL2969" i="1"/>
  <c r="AM2969" i="1"/>
  <c r="AN2969" i="1"/>
  <c r="AO2969" i="1"/>
  <c r="AP2969" i="1" s="1"/>
  <c r="AQ2969" i="1"/>
  <c r="AD2970" i="1"/>
  <c r="AE2970" i="1"/>
  <c r="AF2970" i="1"/>
  <c r="AG2970" i="1"/>
  <c r="AH2970" i="1"/>
  <c r="AI2970" i="1"/>
  <c r="AJ2970" i="1"/>
  <c r="AK2970" i="1"/>
  <c r="AL2970" i="1"/>
  <c r="AM2970" i="1"/>
  <c r="AN2970" i="1"/>
  <c r="AO2970" i="1"/>
  <c r="AQ2970" i="1"/>
  <c r="AD2971" i="1"/>
  <c r="AE2971" i="1"/>
  <c r="AF2971" i="1"/>
  <c r="AG2971" i="1"/>
  <c r="AH2971" i="1"/>
  <c r="AI2971" i="1"/>
  <c r="AJ2971" i="1"/>
  <c r="AK2971" i="1"/>
  <c r="AL2971" i="1"/>
  <c r="AM2971" i="1"/>
  <c r="AN2971" i="1"/>
  <c r="AO2971" i="1"/>
  <c r="AP2971" i="1" s="1"/>
  <c r="AQ2971" i="1"/>
  <c r="AD2972" i="1"/>
  <c r="AE2972" i="1"/>
  <c r="AF2972" i="1"/>
  <c r="AG2972" i="1"/>
  <c r="AH2972" i="1"/>
  <c r="AI2972" i="1"/>
  <c r="AJ2972" i="1"/>
  <c r="AK2972" i="1"/>
  <c r="AL2972" i="1"/>
  <c r="AM2972" i="1"/>
  <c r="AN2972" i="1"/>
  <c r="AO2972" i="1"/>
  <c r="AQ2972" i="1"/>
  <c r="AD2973" i="1"/>
  <c r="AE2973" i="1"/>
  <c r="AF2973" i="1"/>
  <c r="AG2973" i="1"/>
  <c r="AH2973" i="1"/>
  <c r="AI2973" i="1"/>
  <c r="AJ2973" i="1"/>
  <c r="AK2973" i="1"/>
  <c r="AL2973" i="1"/>
  <c r="AM2973" i="1"/>
  <c r="AN2973" i="1"/>
  <c r="AO2973" i="1"/>
  <c r="AP2973" i="1" s="1"/>
  <c r="AQ2973" i="1"/>
  <c r="AD2974" i="1"/>
  <c r="AE2974" i="1"/>
  <c r="AF2974" i="1"/>
  <c r="AG2974" i="1"/>
  <c r="AH2974" i="1"/>
  <c r="AI2974" i="1"/>
  <c r="AJ2974" i="1"/>
  <c r="AK2974" i="1"/>
  <c r="AL2974" i="1"/>
  <c r="AM2974" i="1"/>
  <c r="AN2974" i="1"/>
  <c r="AO2974" i="1"/>
  <c r="AQ2974" i="1"/>
  <c r="AD2975" i="1"/>
  <c r="AE2975" i="1"/>
  <c r="AF2975" i="1"/>
  <c r="AG2975" i="1"/>
  <c r="AH2975" i="1"/>
  <c r="AI2975" i="1"/>
  <c r="AJ2975" i="1"/>
  <c r="AK2975" i="1"/>
  <c r="AL2975" i="1"/>
  <c r="AM2975" i="1"/>
  <c r="AN2975" i="1"/>
  <c r="AO2975" i="1"/>
  <c r="AP2975" i="1" s="1"/>
  <c r="AQ2975" i="1"/>
  <c r="AD2976" i="1"/>
  <c r="AE2976" i="1"/>
  <c r="AF2976" i="1"/>
  <c r="AG2976" i="1"/>
  <c r="AH2976" i="1"/>
  <c r="AI2976" i="1"/>
  <c r="AJ2976" i="1"/>
  <c r="AK2976" i="1"/>
  <c r="AL2976" i="1"/>
  <c r="AM2976" i="1"/>
  <c r="AN2976" i="1"/>
  <c r="AO2976" i="1"/>
  <c r="AQ2976" i="1"/>
  <c r="AD2977" i="1"/>
  <c r="AE2977" i="1"/>
  <c r="AF2977" i="1"/>
  <c r="AG2977" i="1"/>
  <c r="AH2977" i="1"/>
  <c r="AI2977" i="1"/>
  <c r="AJ2977" i="1"/>
  <c r="AK2977" i="1"/>
  <c r="AL2977" i="1"/>
  <c r="AM2977" i="1"/>
  <c r="AN2977" i="1"/>
  <c r="AO2977" i="1"/>
  <c r="AP2977" i="1" s="1"/>
  <c r="AQ2977" i="1"/>
  <c r="AD2978" i="1"/>
  <c r="AE2978" i="1"/>
  <c r="AF2978" i="1"/>
  <c r="AG2978" i="1"/>
  <c r="AH2978" i="1"/>
  <c r="AI2978" i="1"/>
  <c r="AJ2978" i="1"/>
  <c r="AK2978" i="1"/>
  <c r="AL2978" i="1"/>
  <c r="AM2978" i="1"/>
  <c r="AN2978" i="1"/>
  <c r="AO2978" i="1"/>
  <c r="AQ2978" i="1"/>
  <c r="AD2979" i="1"/>
  <c r="AE2979" i="1"/>
  <c r="AF2979" i="1"/>
  <c r="AG2979" i="1"/>
  <c r="AH2979" i="1"/>
  <c r="AI2979" i="1"/>
  <c r="AJ2979" i="1"/>
  <c r="AK2979" i="1"/>
  <c r="AL2979" i="1"/>
  <c r="AM2979" i="1"/>
  <c r="AN2979" i="1"/>
  <c r="AO2979" i="1"/>
  <c r="AP2979" i="1" s="1"/>
  <c r="AQ2979" i="1"/>
  <c r="AD2980" i="1"/>
  <c r="AE2980" i="1"/>
  <c r="AF2980" i="1"/>
  <c r="AG2980" i="1"/>
  <c r="AH2980" i="1"/>
  <c r="AI2980" i="1"/>
  <c r="AJ2980" i="1"/>
  <c r="AK2980" i="1"/>
  <c r="AL2980" i="1"/>
  <c r="AM2980" i="1"/>
  <c r="AN2980" i="1"/>
  <c r="AO2980" i="1"/>
  <c r="AQ2980" i="1"/>
  <c r="AD2981" i="1"/>
  <c r="AE2981" i="1"/>
  <c r="AF2981" i="1"/>
  <c r="AG2981" i="1"/>
  <c r="AH2981" i="1"/>
  <c r="AI2981" i="1"/>
  <c r="AJ2981" i="1"/>
  <c r="AK2981" i="1"/>
  <c r="AL2981" i="1"/>
  <c r="AM2981" i="1"/>
  <c r="AN2981" i="1"/>
  <c r="AO2981" i="1"/>
  <c r="AP2981" i="1" s="1"/>
  <c r="AQ2981" i="1"/>
  <c r="AD2982" i="1"/>
  <c r="AE2982" i="1"/>
  <c r="AF2982" i="1"/>
  <c r="AG2982" i="1"/>
  <c r="AH2982" i="1"/>
  <c r="AI2982" i="1"/>
  <c r="AJ2982" i="1"/>
  <c r="AK2982" i="1"/>
  <c r="AL2982" i="1"/>
  <c r="AM2982" i="1"/>
  <c r="AN2982" i="1"/>
  <c r="AO2982" i="1"/>
  <c r="AQ2982" i="1"/>
  <c r="AD2983" i="1"/>
  <c r="AE2983" i="1"/>
  <c r="AF2983" i="1"/>
  <c r="AG2983" i="1"/>
  <c r="AH2983" i="1"/>
  <c r="AI2983" i="1"/>
  <c r="AJ2983" i="1"/>
  <c r="AK2983" i="1"/>
  <c r="AL2983" i="1"/>
  <c r="AM2983" i="1"/>
  <c r="AN2983" i="1"/>
  <c r="AO2983" i="1"/>
  <c r="AP2983" i="1" s="1"/>
  <c r="AQ2983" i="1"/>
  <c r="AD2984" i="1"/>
  <c r="AE2984" i="1"/>
  <c r="AF2984" i="1"/>
  <c r="AG2984" i="1"/>
  <c r="AH2984" i="1"/>
  <c r="AI2984" i="1"/>
  <c r="AJ2984" i="1"/>
  <c r="AK2984" i="1"/>
  <c r="AL2984" i="1"/>
  <c r="AM2984" i="1"/>
  <c r="AN2984" i="1"/>
  <c r="AO2984" i="1"/>
  <c r="AQ2984" i="1"/>
  <c r="AD2985" i="1"/>
  <c r="AE2985" i="1"/>
  <c r="AF2985" i="1"/>
  <c r="AG2985" i="1"/>
  <c r="AH2985" i="1"/>
  <c r="AI2985" i="1"/>
  <c r="AJ2985" i="1"/>
  <c r="AK2985" i="1"/>
  <c r="AL2985" i="1"/>
  <c r="AM2985" i="1"/>
  <c r="AN2985" i="1"/>
  <c r="AO2985" i="1"/>
  <c r="AP2985" i="1" s="1"/>
  <c r="AQ2985" i="1"/>
  <c r="AD2986" i="1"/>
  <c r="AE2986" i="1"/>
  <c r="AF2986" i="1"/>
  <c r="AG2986" i="1"/>
  <c r="AH2986" i="1"/>
  <c r="AI2986" i="1"/>
  <c r="AJ2986" i="1"/>
  <c r="AK2986" i="1"/>
  <c r="AL2986" i="1"/>
  <c r="AM2986" i="1"/>
  <c r="AN2986" i="1"/>
  <c r="AO2986" i="1"/>
  <c r="AQ2986" i="1"/>
  <c r="AD2987" i="1"/>
  <c r="AE2987" i="1"/>
  <c r="AF2987" i="1"/>
  <c r="AG2987" i="1"/>
  <c r="AH2987" i="1"/>
  <c r="AI2987" i="1"/>
  <c r="AJ2987" i="1"/>
  <c r="AK2987" i="1"/>
  <c r="AL2987" i="1"/>
  <c r="AM2987" i="1"/>
  <c r="AN2987" i="1"/>
  <c r="AO2987" i="1"/>
  <c r="AP2987" i="1" s="1"/>
  <c r="AQ2987" i="1"/>
  <c r="AD2988" i="1"/>
  <c r="AE2988" i="1"/>
  <c r="AF2988" i="1"/>
  <c r="AG2988" i="1"/>
  <c r="AH2988" i="1"/>
  <c r="AI2988" i="1"/>
  <c r="AJ2988" i="1"/>
  <c r="AK2988" i="1"/>
  <c r="AL2988" i="1"/>
  <c r="AM2988" i="1"/>
  <c r="AN2988" i="1"/>
  <c r="AO2988" i="1"/>
  <c r="AQ2988" i="1"/>
  <c r="AD2989" i="1"/>
  <c r="AE2989" i="1"/>
  <c r="AF2989" i="1"/>
  <c r="AG2989" i="1"/>
  <c r="AH2989" i="1"/>
  <c r="AI2989" i="1"/>
  <c r="AJ2989" i="1"/>
  <c r="AK2989" i="1"/>
  <c r="AL2989" i="1"/>
  <c r="AM2989" i="1"/>
  <c r="AN2989" i="1"/>
  <c r="AO2989" i="1"/>
  <c r="AP2989" i="1" s="1"/>
  <c r="AQ2989" i="1"/>
  <c r="AD2990" i="1"/>
  <c r="AE2990" i="1"/>
  <c r="AF2990" i="1"/>
  <c r="AG2990" i="1"/>
  <c r="AH2990" i="1"/>
  <c r="AI2990" i="1"/>
  <c r="AJ2990" i="1"/>
  <c r="AK2990" i="1"/>
  <c r="AL2990" i="1"/>
  <c r="AM2990" i="1"/>
  <c r="AN2990" i="1"/>
  <c r="AO2990" i="1"/>
  <c r="AP2990" i="1" s="1"/>
  <c r="AQ2990" i="1"/>
  <c r="AD2991" i="1"/>
  <c r="AE2991" i="1"/>
  <c r="AF2991" i="1"/>
  <c r="AG2991" i="1"/>
  <c r="AH2991" i="1"/>
  <c r="AI2991" i="1"/>
  <c r="AJ2991" i="1"/>
  <c r="AK2991" i="1"/>
  <c r="AL2991" i="1"/>
  <c r="AM2991" i="1"/>
  <c r="AN2991" i="1"/>
  <c r="AO2991" i="1"/>
  <c r="AP2991" i="1" s="1"/>
  <c r="AQ2991" i="1"/>
  <c r="AD2992" i="1"/>
  <c r="AE2992" i="1"/>
  <c r="AF2992" i="1"/>
  <c r="AG2992" i="1"/>
  <c r="AH2992" i="1"/>
  <c r="AI2992" i="1"/>
  <c r="AJ2992" i="1"/>
  <c r="AK2992" i="1"/>
  <c r="AL2992" i="1"/>
  <c r="AM2992" i="1"/>
  <c r="AN2992" i="1"/>
  <c r="AO2992" i="1"/>
  <c r="AQ2992" i="1"/>
  <c r="AD2993" i="1"/>
  <c r="AE2993" i="1"/>
  <c r="AF2993" i="1"/>
  <c r="AG2993" i="1"/>
  <c r="AH2993" i="1"/>
  <c r="AI2993" i="1"/>
  <c r="AJ2993" i="1"/>
  <c r="AK2993" i="1"/>
  <c r="AL2993" i="1"/>
  <c r="AM2993" i="1"/>
  <c r="AN2993" i="1"/>
  <c r="AO2993" i="1"/>
  <c r="AP2993" i="1" s="1"/>
  <c r="AQ2993" i="1"/>
  <c r="AD2994" i="1"/>
  <c r="AE2994" i="1"/>
  <c r="AF2994" i="1"/>
  <c r="AG2994" i="1"/>
  <c r="AH2994" i="1"/>
  <c r="AI2994" i="1"/>
  <c r="AJ2994" i="1"/>
  <c r="AK2994" i="1"/>
  <c r="AL2994" i="1"/>
  <c r="AM2994" i="1"/>
  <c r="AN2994" i="1"/>
  <c r="AO2994" i="1"/>
  <c r="AQ2994" i="1"/>
  <c r="AD2995" i="1"/>
  <c r="AE2995" i="1"/>
  <c r="AF2995" i="1"/>
  <c r="AG2995" i="1"/>
  <c r="AH2995" i="1"/>
  <c r="AI2995" i="1"/>
  <c r="AJ2995" i="1"/>
  <c r="AK2995" i="1"/>
  <c r="AL2995" i="1"/>
  <c r="AM2995" i="1"/>
  <c r="AN2995" i="1"/>
  <c r="AO2995" i="1"/>
  <c r="AP2995" i="1" s="1"/>
  <c r="AQ2995" i="1"/>
  <c r="AD2996" i="1"/>
  <c r="AE2996" i="1"/>
  <c r="AF2996" i="1"/>
  <c r="AG2996" i="1"/>
  <c r="AH2996" i="1"/>
  <c r="AI2996" i="1"/>
  <c r="AJ2996" i="1"/>
  <c r="AK2996" i="1"/>
  <c r="AL2996" i="1"/>
  <c r="AM2996" i="1"/>
  <c r="AN2996" i="1"/>
  <c r="AO2996" i="1"/>
  <c r="AQ2996" i="1"/>
  <c r="AD2997" i="1"/>
  <c r="AE2997" i="1"/>
  <c r="AF2997" i="1"/>
  <c r="AG2997" i="1"/>
  <c r="AH2997" i="1"/>
  <c r="AI2997" i="1"/>
  <c r="AJ2997" i="1"/>
  <c r="AK2997" i="1"/>
  <c r="AL2997" i="1"/>
  <c r="AM2997" i="1"/>
  <c r="AN2997" i="1"/>
  <c r="AO2997" i="1"/>
  <c r="AP2997" i="1" s="1"/>
  <c r="AQ2997" i="1"/>
  <c r="AD2998" i="1"/>
  <c r="AE2998" i="1"/>
  <c r="AF2998" i="1"/>
  <c r="AG2998" i="1"/>
  <c r="AH2998" i="1"/>
  <c r="AI2998" i="1"/>
  <c r="AJ2998" i="1"/>
  <c r="AK2998" i="1"/>
  <c r="AL2998" i="1"/>
  <c r="AM2998" i="1"/>
  <c r="AN2998" i="1"/>
  <c r="AO2998" i="1"/>
  <c r="AQ2998" i="1"/>
  <c r="AD2999" i="1"/>
  <c r="AE2999" i="1"/>
  <c r="AF2999" i="1"/>
  <c r="AG2999" i="1"/>
  <c r="AH2999" i="1"/>
  <c r="AI2999" i="1"/>
  <c r="AJ2999" i="1"/>
  <c r="AK2999" i="1"/>
  <c r="AL2999" i="1"/>
  <c r="AM2999" i="1"/>
  <c r="AN2999" i="1"/>
  <c r="AO2999" i="1"/>
  <c r="AP2999" i="1" s="1"/>
  <c r="AQ2999" i="1"/>
  <c r="AD3000" i="1"/>
  <c r="AE3000" i="1"/>
  <c r="AF3000" i="1"/>
  <c r="AG3000" i="1"/>
  <c r="AH3000" i="1"/>
  <c r="AI3000" i="1"/>
  <c r="AJ3000" i="1"/>
  <c r="AK3000" i="1"/>
  <c r="AL3000" i="1"/>
  <c r="AM3000" i="1"/>
  <c r="AN3000" i="1"/>
  <c r="AO3000" i="1"/>
  <c r="AP3000" i="1" s="1"/>
  <c r="AQ3000" i="1"/>
  <c r="AD3001" i="1"/>
  <c r="AE3001" i="1"/>
  <c r="AF3001" i="1"/>
  <c r="AG3001" i="1"/>
  <c r="AH3001" i="1"/>
  <c r="AI3001" i="1"/>
  <c r="AJ3001" i="1"/>
  <c r="AK3001" i="1"/>
  <c r="AL3001" i="1"/>
  <c r="AM3001" i="1"/>
  <c r="AN3001" i="1"/>
  <c r="AO3001" i="1"/>
  <c r="AP3001" i="1" s="1"/>
  <c r="AQ3001" i="1"/>
  <c r="AD3002" i="1"/>
  <c r="AE3002" i="1"/>
  <c r="AF3002" i="1"/>
  <c r="AG3002" i="1"/>
  <c r="AH3002" i="1"/>
  <c r="AI3002" i="1"/>
  <c r="AJ3002" i="1"/>
  <c r="AK3002" i="1"/>
  <c r="AL3002" i="1"/>
  <c r="AM3002" i="1"/>
  <c r="AN3002" i="1"/>
  <c r="AO3002" i="1"/>
  <c r="AQ3002" i="1"/>
  <c r="AD3003" i="1"/>
  <c r="AE3003" i="1"/>
  <c r="AF3003" i="1"/>
  <c r="AG3003" i="1"/>
  <c r="AH3003" i="1"/>
  <c r="AI3003" i="1"/>
  <c r="AJ3003" i="1"/>
  <c r="AK3003" i="1"/>
  <c r="AL3003" i="1"/>
  <c r="AM3003" i="1"/>
  <c r="AN3003" i="1"/>
  <c r="AO3003" i="1"/>
  <c r="AP3003" i="1" s="1"/>
  <c r="AQ3003" i="1"/>
  <c r="AD3004" i="1"/>
  <c r="AE3004" i="1"/>
  <c r="AF3004" i="1"/>
  <c r="AG3004" i="1"/>
  <c r="AH3004" i="1"/>
  <c r="AI3004" i="1"/>
  <c r="AJ3004" i="1"/>
  <c r="AK3004" i="1"/>
  <c r="AL3004" i="1"/>
  <c r="AM3004" i="1"/>
  <c r="AN3004" i="1"/>
  <c r="AO3004" i="1"/>
  <c r="AP3004" i="1" s="1"/>
  <c r="AQ3004" i="1"/>
  <c r="AD3005" i="1"/>
  <c r="AE3005" i="1"/>
  <c r="AF3005" i="1"/>
  <c r="AG3005" i="1"/>
  <c r="AH3005" i="1"/>
  <c r="AI3005" i="1"/>
  <c r="AJ3005" i="1"/>
  <c r="AK3005" i="1"/>
  <c r="AL3005" i="1"/>
  <c r="AM3005" i="1"/>
  <c r="AN3005" i="1"/>
  <c r="AO3005" i="1"/>
  <c r="AP3005" i="1" s="1"/>
  <c r="AQ3005" i="1"/>
  <c r="AD3006" i="1"/>
  <c r="AE3006" i="1"/>
  <c r="AF3006" i="1"/>
  <c r="AG3006" i="1"/>
  <c r="AH3006" i="1"/>
  <c r="AI3006" i="1"/>
  <c r="AJ3006" i="1"/>
  <c r="AK3006" i="1"/>
  <c r="AL3006" i="1"/>
  <c r="AM3006" i="1"/>
  <c r="AN3006" i="1"/>
  <c r="AO3006" i="1"/>
  <c r="AQ3006" i="1"/>
  <c r="AD3007" i="1"/>
  <c r="AE3007" i="1"/>
  <c r="AF3007" i="1"/>
  <c r="AG3007" i="1"/>
  <c r="AH3007" i="1"/>
  <c r="AI3007" i="1"/>
  <c r="AJ3007" i="1"/>
  <c r="AK3007" i="1"/>
  <c r="AL3007" i="1"/>
  <c r="AM3007" i="1"/>
  <c r="AN3007" i="1"/>
  <c r="AO3007" i="1"/>
  <c r="AP3007" i="1" s="1"/>
  <c r="AQ3007" i="1"/>
  <c r="AD3008" i="1"/>
  <c r="AE3008" i="1"/>
  <c r="AF3008" i="1"/>
  <c r="AG3008" i="1"/>
  <c r="AH3008" i="1"/>
  <c r="AI3008" i="1"/>
  <c r="AJ3008" i="1"/>
  <c r="AK3008" i="1"/>
  <c r="AL3008" i="1"/>
  <c r="AM3008" i="1"/>
  <c r="AN3008" i="1"/>
  <c r="AO3008" i="1"/>
  <c r="AP3008" i="1" s="1"/>
  <c r="AQ3008" i="1"/>
  <c r="AD3009" i="1"/>
  <c r="AE3009" i="1"/>
  <c r="AF3009" i="1"/>
  <c r="AG3009" i="1"/>
  <c r="AH3009" i="1"/>
  <c r="AI3009" i="1"/>
  <c r="AJ3009" i="1"/>
  <c r="AK3009" i="1"/>
  <c r="AL3009" i="1"/>
  <c r="AM3009" i="1"/>
  <c r="AN3009" i="1"/>
  <c r="AO3009" i="1"/>
  <c r="AP3009" i="1" s="1"/>
  <c r="AQ3009" i="1"/>
  <c r="AD3010" i="1"/>
  <c r="AE3010" i="1"/>
  <c r="AF3010" i="1"/>
  <c r="AG3010" i="1"/>
  <c r="AH3010" i="1"/>
  <c r="AI3010" i="1"/>
  <c r="AJ3010" i="1"/>
  <c r="AK3010" i="1"/>
  <c r="AL3010" i="1"/>
  <c r="AM3010" i="1"/>
  <c r="AN3010" i="1"/>
  <c r="AO3010" i="1"/>
  <c r="AP3010" i="1" s="1"/>
  <c r="AQ3010" i="1"/>
  <c r="AD3011" i="1"/>
  <c r="AE3011" i="1"/>
  <c r="AF3011" i="1"/>
  <c r="AG3011" i="1"/>
  <c r="AH3011" i="1"/>
  <c r="AI3011" i="1"/>
  <c r="AJ3011" i="1"/>
  <c r="AK3011" i="1"/>
  <c r="AL3011" i="1"/>
  <c r="AM3011" i="1"/>
  <c r="AN3011" i="1"/>
  <c r="AO3011" i="1"/>
  <c r="AP3011" i="1" s="1"/>
  <c r="AQ3011" i="1"/>
  <c r="AD3012" i="1"/>
  <c r="AE3012" i="1"/>
  <c r="AF3012" i="1"/>
  <c r="AG3012" i="1"/>
  <c r="AH3012" i="1"/>
  <c r="AI3012" i="1"/>
  <c r="AJ3012" i="1"/>
  <c r="AK3012" i="1"/>
  <c r="AL3012" i="1"/>
  <c r="AM3012" i="1"/>
  <c r="AN3012" i="1"/>
  <c r="AO3012" i="1"/>
  <c r="AP3012" i="1" s="1"/>
  <c r="AQ3012" i="1"/>
  <c r="AD3013" i="1"/>
  <c r="AE3013" i="1"/>
  <c r="AF3013" i="1"/>
  <c r="AG3013" i="1"/>
  <c r="AH3013" i="1"/>
  <c r="AI3013" i="1"/>
  <c r="AJ3013" i="1"/>
  <c r="AK3013" i="1"/>
  <c r="AL3013" i="1"/>
  <c r="AM3013" i="1"/>
  <c r="AN3013" i="1"/>
  <c r="AO3013" i="1"/>
  <c r="AP3013" i="1" s="1"/>
  <c r="AQ3013" i="1"/>
  <c r="AD3014" i="1"/>
  <c r="AE3014" i="1"/>
  <c r="AF3014" i="1"/>
  <c r="AG3014" i="1"/>
  <c r="AH3014" i="1"/>
  <c r="AI3014" i="1"/>
  <c r="AJ3014" i="1"/>
  <c r="AK3014" i="1"/>
  <c r="AL3014" i="1"/>
  <c r="AM3014" i="1"/>
  <c r="AN3014" i="1"/>
  <c r="AO3014" i="1"/>
  <c r="AQ3014" i="1"/>
  <c r="AD3015" i="1"/>
  <c r="AE3015" i="1"/>
  <c r="AF3015" i="1"/>
  <c r="AG3015" i="1"/>
  <c r="AH3015" i="1"/>
  <c r="AI3015" i="1"/>
  <c r="AJ3015" i="1"/>
  <c r="AK3015" i="1"/>
  <c r="AL3015" i="1"/>
  <c r="AM3015" i="1"/>
  <c r="AN3015" i="1"/>
  <c r="AO3015" i="1"/>
  <c r="AP3015" i="1" s="1"/>
  <c r="AQ3015" i="1"/>
  <c r="AD3016" i="1"/>
  <c r="AE3016" i="1"/>
  <c r="AF3016" i="1"/>
  <c r="AG3016" i="1"/>
  <c r="AH3016" i="1"/>
  <c r="AI3016" i="1"/>
  <c r="AJ3016" i="1"/>
  <c r="AK3016" i="1"/>
  <c r="AL3016" i="1"/>
  <c r="AM3016" i="1"/>
  <c r="AN3016" i="1"/>
  <c r="AO3016" i="1"/>
  <c r="AP3016" i="1" s="1"/>
  <c r="AQ3016" i="1"/>
  <c r="AD3017" i="1"/>
  <c r="AE3017" i="1"/>
  <c r="AF3017" i="1"/>
  <c r="AG3017" i="1"/>
  <c r="AH3017" i="1"/>
  <c r="AI3017" i="1"/>
  <c r="AJ3017" i="1"/>
  <c r="AK3017" i="1"/>
  <c r="AL3017" i="1"/>
  <c r="AM3017" i="1"/>
  <c r="AN3017" i="1"/>
  <c r="AO3017" i="1"/>
  <c r="AP3017" i="1" s="1"/>
  <c r="AQ3017" i="1"/>
  <c r="AD3018" i="1"/>
  <c r="AE3018" i="1"/>
  <c r="AF3018" i="1"/>
  <c r="AG3018" i="1"/>
  <c r="AH3018" i="1"/>
  <c r="AI3018" i="1"/>
  <c r="AJ3018" i="1"/>
  <c r="AK3018" i="1"/>
  <c r="AL3018" i="1"/>
  <c r="AM3018" i="1"/>
  <c r="AN3018" i="1"/>
  <c r="AO3018" i="1"/>
  <c r="AP3018" i="1" s="1"/>
  <c r="AQ3018" i="1"/>
  <c r="AD3019" i="1"/>
  <c r="AE3019" i="1"/>
  <c r="AF3019" i="1"/>
  <c r="AG3019" i="1"/>
  <c r="AH3019" i="1"/>
  <c r="AI3019" i="1"/>
  <c r="AJ3019" i="1"/>
  <c r="AK3019" i="1"/>
  <c r="AL3019" i="1"/>
  <c r="AM3019" i="1"/>
  <c r="AN3019" i="1"/>
  <c r="AO3019" i="1"/>
  <c r="AP3019" i="1" s="1"/>
  <c r="AQ3019" i="1"/>
  <c r="AD3020" i="1"/>
  <c r="AE3020" i="1"/>
  <c r="AF3020" i="1"/>
  <c r="AG3020" i="1"/>
  <c r="AH3020" i="1"/>
  <c r="AI3020" i="1"/>
  <c r="AJ3020" i="1"/>
  <c r="AK3020" i="1"/>
  <c r="AL3020" i="1"/>
  <c r="AM3020" i="1"/>
  <c r="AN3020" i="1"/>
  <c r="AO3020" i="1"/>
  <c r="AP3020" i="1" s="1"/>
  <c r="AQ3020" i="1"/>
  <c r="AD3021" i="1"/>
  <c r="AE3021" i="1"/>
  <c r="AF3021" i="1"/>
  <c r="AG3021" i="1"/>
  <c r="AH3021" i="1"/>
  <c r="AI3021" i="1"/>
  <c r="AJ3021" i="1"/>
  <c r="AK3021" i="1"/>
  <c r="AL3021" i="1"/>
  <c r="AM3021" i="1"/>
  <c r="AN3021" i="1"/>
  <c r="AO3021" i="1"/>
  <c r="AP3021" i="1" s="1"/>
  <c r="AQ3021" i="1"/>
  <c r="AD3022" i="1"/>
  <c r="AE3022" i="1"/>
  <c r="AF3022" i="1"/>
  <c r="AG3022" i="1"/>
  <c r="AH3022" i="1"/>
  <c r="AI3022" i="1"/>
  <c r="AJ3022" i="1"/>
  <c r="AK3022" i="1"/>
  <c r="AL3022" i="1"/>
  <c r="AM3022" i="1"/>
  <c r="AN3022" i="1"/>
  <c r="AO3022" i="1"/>
  <c r="AP3022" i="1" s="1"/>
  <c r="AQ3022" i="1"/>
  <c r="AD3023" i="1"/>
  <c r="AE3023" i="1"/>
  <c r="AF3023" i="1"/>
  <c r="AG3023" i="1"/>
  <c r="AH3023" i="1"/>
  <c r="AI3023" i="1"/>
  <c r="AJ3023" i="1"/>
  <c r="AK3023" i="1"/>
  <c r="AL3023" i="1"/>
  <c r="AM3023" i="1"/>
  <c r="AN3023" i="1"/>
  <c r="AO3023" i="1"/>
  <c r="AP3023" i="1" s="1"/>
  <c r="AQ3023" i="1"/>
  <c r="AD3024" i="1"/>
  <c r="AE3024" i="1"/>
  <c r="AF3024" i="1"/>
  <c r="AG3024" i="1"/>
  <c r="AH3024" i="1"/>
  <c r="AI3024" i="1"/>
  <c r="AJ3024" i="1"/>
  <c r="AK3024" i="1"/>
  <c r="AL3024" i="1"/>
  <c r="AM3024" i="1"/>
  <c r="AN3024" i="1"/>
  <c r="AO3024" i="1"/>
  <c r="AP3024" i="1" s="1"/>
  <c r="AQ3024" i="1"/>
  <c r="AD3025" i="1"/>
  <c r="AE3025" i="1"/>
  <c r="AF3025" i="1"/>
  <c r="AG3025" i="1"/>
  <c r="AH3025" i="1"/>
  <c r="AI3025" i="1"/>
  <c r="AJ3025" i="1"/>
  <c r="AK3025" i="1"/>
  <c r="AL3025" i="1"/>
  <c r="AM3025" i="1"/>
  <c r="AN3025" i="1"/>
  <c r="AO3025" i="1"/>
  <c r="AP3025" i="1" s="1"/>
  <c r="AQ3025" i="1"/>
  <c r="AD3026" i="1"/>
  <c r="AE3026" i="1"/>
  <c r="AF3026" i="1"/>
  <c r="AG3026" i="1"/>
  <c r="AH3026" i="1"/>
  <c r="AI3026" i="1"/>
  <c r="AJ3026" i="1"/>
  <c r="AK3026" i="1"/>
  <c r="AL3026" i="1"/>
  <c r="AM3026" i="1"/>
  <c r="AN3026" i="1"/>
  <c r="AO3026" i="1"/>
  <c r="AP3026" i="1" s="1"/>
  <c r="AQ3026" i="1"/>
  <c r="AD3027" i="1"/>
  <c r="AE3027" i="1"/>
  <c r="AF3027" i="1"/>
  <c r="AG3027" i="1"/>
  <c r="AH3027" i="1"/>
  <c r="AI3027" i="1"/>
  <c r="AJ3027" i="1"/>
  <c r="AK3027" i="1"/>
  <c r="AL3027" i="1"/>
  <c r="AM3027" i="1"/>
  <c r="AN3027" i="1"/>
  <c r="AO3027" i="1"/>
  <c r="AP3027" i="1" s="1"/>
  <c r="AQ3027" i="1"/>
  <c r="AD3028" i="1"/>
  <c r="AE3028" i="1"/>
  <c r="AF3028" i="1"/>
  <c r="AG3028" i="1"/>
  <c r="AH3028" i="1"/>
  <c r="AI3028" i="1"/>
  <c r="AJ3028" i="1"/>
  <c r="AK3028" i="1"/>
  <c r="AL3028" i="1"/>
  <c r="AM3028" i="1"/>
  <c r="AN3028" i="1"/>
  <c r="AO3028" i="1"/>
  <c r="AP3028" i="1" s="1"/>
  <c r="AQ3028" i="1"/>
  <c r="AD3029" i="1"/>
  <c r="AE3029" i="1"/>
  <c r="AF3029" i="1"/>
  <c r="AG3029" i="1"/>
  <c r="AH3029" i="1"/>
  <c r="AI3029" i="1"/>
  <c r="AJ3029" i="1"/>
  <c r="AK3029" i="1"/>
  <c r="AL3029" i="1"/>
  <c r="AM3029" i="1"/>
  <c r="AN3029" i="1"/>
  <c r="AO3029" i="1"/>
  <c r="AP3029" i="1" s="1"/>
  <c r="AQ3029" i="1"/>
  <c r="AD3030" i="1"/>
  <c r="AE3030" i="1"/>
  <c r="AF3030" i="1"/>
  <c r="AG3030" i="1"/>
  <c r="AH3030" i="1"/>
  <c r="AI3030" i="1"/>
  <c r="AJ3030" i="1"/>
  <c r="AK3030" i="1"/>
  <c r="AL3030" i="1"/>
  <c r="AM3030" i="1"/>
  <c r="AN3030" i="1"/>
  <c r="AO3030" i="1"/>
  <c r="AP3030" i="1" s="1"/>
  <c r="AQ3030" i="1"/>
  <c r="AD3031" i="1"/>
  <c r="AE3031" i="1"/>
  <c r="AF3031" i="1"/>
  <c r="AG3031" i="1"/>
  <c r="AH3031" i="1"/>
  <c r="AI3031" i="1"/>
  <c r="AJ3031" i="1"/>
  <c r="AK3031" i="1"/>
  <c r="AL3031" i="1"/>
  <c r="AM3031" i="1"/>
  <c r="AN3031" i="1"/>
  <c r="AO3031" i="1"/>
  <c r="AP3031" i="1" s="1"/>
  <c r="AQ3031" i="1"/>
  <c r="AD3032" i="1"/>
  <c r="AE3032" i="1"/>
  <c r="AF3032" i="1"/>
  <c r="AG3032" i="1"/>
  <c r="AH3032" i="1"/>
  <c r="AI3032" i="1"/>
  <c r="AJ3032" i="1"/>
  <c r="AK3032" i="1"/>
  <c r="AL3032" i="1"/>
  <c r="AM3032" i="1"/>
  <c r="AN3032" i="1"/>
  <c r="AO3032" i="1"/>
  <c r="AP3032" i="1" s="1"/>
  <c r="AQ3032" i="1"/>
  <c r="AD3033" i="1"/>
  <c r="AE3033" i="1"/>
  <c r="AF3033" i="1"/>
  <c r="AG3033" i="1"/>
  <c r="AH3033" i="1"/>
  <c r="AI3033" i="1"/>
  <c r="AJ3033" i="1"/>
  <c r="AK3033" i="1"/>
  <c r="AL3033" i="1"/>
  <c r="AM3033" i="1"/>
  <c r="AN3033" i="1"/>
  <c r="AO3033" i="1"/>
  <c r="AP3033" i="1" s="1"/>
  <c r="AQ3033" i="1"/>
  <c r="AD3034" i="1"/>
  <c r="AE3034" i="1"/>
  <c r="AF3034" i="1"/>
  <c r="AG3034" i="1"/>
  <c r="AH3034" i="1"/>
  <c r="AI3034" i="1"/>
  <c r="AJ3034" i="1"/>
  <c r="AK3034" i="1"/>
  <c r="AL3034" i="1"/>
  <c r="AM3034" i="1"/>
  <c r="AN3034" i="1"/>
  <c r="AO3034" i="1"/>
  <c r="AP3034" i="1" s="1"/>
  <c r="AQ3034" i="1"/>
  <c r="AD3035" i="1"/>
  <c r="AE3035" i="1"/>
  <c r="AF3035" i="1"/>
  <c r="AG3035" i="1"/>
  <c r="AH3035" i="1"/>
  <c r="AI3035" i="1"/>
  <c r="AJ3035" i="1"/>
  <c r="AK3035" i="1"/>
  <c r="AL3035" i="1"/>
  <c r="AM3035" i="1"/>
  <c r="AN3035" i="1"/>
  <c r="AO3035" i="1"/>
  <c r="AP3035" i="1" s="1"/>
  <c r="AQ3035" i="1"/>
  <c r="AD3036" i="1"/>
  <c r="AE3036" i="1"/>
  <c r="AF3036" i="1"/>
  <c r="AG3036" i="1"/>
  <c r="AH3036" i="1"/>
  <c r="AI3036" i="1"/>
  <c r="AJ3036" i="1"/>
  <c r="AK3036" i="1"/>
  <c r="AL3036" i="1"/>
  <c r="AM3036" i="1"/>
  <c r="AN3036" i="1"/>
  <c r="AO3036" i="1"/>
  <c r="AP3036" i="1" s="1"/>
  <c r="AQ3036" i="1"/>
  <c r="AD3037" i="1"/>
  <c r="AE3037" i="1"/>
  <c r="AF3037" i="1"/>
  <c r="AG3037" i="1"/>
  <c r="AH3037" i="1"/>
  <c r="AI3037" i="1"/>
  <c r="AJ3037" i="1"/>
  <c r="AK3037" i="1"/>
  <c r="AL3037" i="1"/>
  <c r="AM3037" i="1"/>
  <c r="AN3037" i="1"/>
  <c r="AO3037" i="1"/>
  <c r="AP3037" i="1" s="1"/>
  <c r="AQ3037" i="1"/>
  <c r="AD3038" i="1"/>
  <c r="AE3038" i="1"/>
  <c r="AF3038" i="1"/>
  <c r="AG3038" i="1"/>
  <c r="AH3038" i="1"/>
  <c r="AI3038" i="1"/>
  <c r="AJ3038" i="1"/>
  <c r="AK3038" i="1"/>
  <c r="AL3038" i="1"/>
  <c r="AM3038" i="1"/>
  <c r="AN3038" i="1"/>
  <c r="AO3038" i="1"/>
  <c r="AP3038" i="1" s="1"/>
  <c r="AQ3038" i="1"/>
  <c r="AD3039" i="1"/>
  <c r="AE3039" i="1"/>
  <c r="AF3039" i="1"/>
  <c r="AG3039" i="1"/>
  <c r="AH3039" i="1"/>
  <c r="AI3039" i="1"/>
  <c r="AJ3039" i="1"/>
  <c r="AK3039" i="1"/>
  <c r="AL3039" i="1"/>
  <c r="AM3039" i="1"/>
  <c r="AN3039" i="1"/>
  <c r="AO3039" i="1"/>
  <c r="AP3039" i="1" s="1"/>
  <c r="AQ3039" i="1"/>
  <c r="AD3040" i="1"/>
  <c r="AE3040" i="1"/>
  <c r="AF3040" i="1"/>
  <c r="AG3040" i="1"/>
  <c r="AH3040" i="1"/>
  <c r="AI3040" i="1"/>
  <c r="AJ3040" i="1"/>
  <c r="AK3040" i="1"/>
  <c r="AL3040" i="1"/>
  <c r="AM3040" i="1"/>
  <c r="AN3040" i="1"/>
  <c r="AO3040" i="1"/>
  <c r="AQ3040" i="1"/>
  <c r="AD3041" i="1"/>
  <c r="AE3041" i="1"/>
  <c r="AF3041" i="1"/>
  <c r="AG3041" i="1"/>
  <c r="AH3041" i="1"/>
  <c r="AI3041" i="1"/>
  <c r="AJ3041" i="1"/>
  <c r="AK3041" i="1"/>
  <c r="AL3041" i="1"/>
  <c r="AM3041" i="1"/>
  <c r="AN3041" i="1"/>
  <c r="AO3041" i="1"/>
  <c r="AP3041" i="1" s="1"/>
  <c r="AQ3041" i="1"/>
  <c r="AD3042" i="1"/>
  <c r="AE3042" i="1"/>
  <c r="AF3042" i="1"/>
  <c r="AG3042" i="1"/>
  <c r="AH3042" i="1"/>
  <c r="AI3042" i="1"/>
  <c r="AJ3042" i="1"/>
  <c r="AK3042" i="1"/>
  <c r="AL3042" i="1"/>
  <c r="AM3042" i="1"/>
  <c r="AN3042" i="1"/>
  <c r="AO3042" i="1"/>
  <c r="AP3042" i="1" s="1"/>
  <c r="AQ3042" i="1"/>
  <c r="AD3043" i="1"/>
  <c r="AE3043" i="1"/>
  <c r="AF3043" i="1"/>
  <c r="AG3043" i="1"/>
  <c r="AH3043" i="1"/>
  <c r="AI3043" i="1"/>
  <c r="AJ3043" i="1"/>
  <c r="AK3043" i="1"/>
  <c r="AL3043" i="1"/>
  <c r="AM3043" i="1"/>
  <c r="AN3043" i="1"/>
  <c r="AO3043" i="1"/>
  <c r="AP3043" i="1" s="1"/>
  <c r="AQ3043" i="1"/>
  <c r="AD3044" i="1"/>
  <c r="AE3044" i="1"/>
  <c r="AF3044" i="1"/>
  <c r="AG3044" i="1"/>
  <c r="AH3044" i="1"/>
  <c r="AI3044" i="1"/>
  <c r="AJ3044" i="1"/>
  <c r="AK3044" i="1"/>
  <c r="AL3044" i="1"/>
  <c r="AM3044" i="1"/>
  <c r="AN3044" i="1"/>
  <c r="AO3044" i="1"/>
  <c r="AQ3044" i="1"/>
  <c r="AD3045" i="1"/>
  <c r="AE3045" i="1"/>
  <c r="AF3045" i="1"/>
  <c r="AG3045" i="1"/>
  <c r="AH3045" i="1"/>
  <c r="AI3045" i="1"/>
  <c r="AJ3045" i="1"/>
  <c r="AK3045" i="1"/>
  <c r="AL3045" i="1"/>
  <c r="AM3045" i="1"/>
  <c r="AN3045" i="1"/>
  <c r="AO3045" i="1"/>
  <c r="AP3045" i="1" s="1"/>
  <c r="AQ3045" i="1"/>
  <c r="AD3046" i="1"/>
  <c r="AE3046" i="1"/>
  <c r="AF3046" i="1"/>
  <c r="AG3046" i="1"/>
  <c r="AH3046" i="1"/>
  <c r="AI3046" i="1"/>
  <c r="AJ3046" i="1"/>
  <c r="AK3046" i="1"/>
  <c r="AL3046" i="1"/>
  <c r="AM3046" i="1"/>
  <c r="AN3046" i="1"/>
  <c r="AO3046" i="1"/>
  <c r="AQ3046" i="1"/>
  <c r="AD3047" i="1"/>
  <c r="AE3047" i="1"/>
  <c r="AF3047" i="1"/>
  <c r="AG3047" i="1"/>
  <c r="AH3047" i="1"/>
  <c r="AI3047" i="1"/>
  <c r="AJ3047" i="1"/>
  <c r="AK3047" i="1"/>
  <c r="AL3047" i="1"/>
  <c r="AM3047" i="1"/>
  <c r="AN3047" i="1"/>
  <c r="AO3047" i="1"/>
  <c r="AP3047" i="1" s="1"/>
  <c r="AQ3047" i="1"/>
  <c r="AD3048" i="1"/>
  <c r="AE3048" i="1"/>
  <c r="AF3048" i="1"/>
  <c r="AG3048" i="1"/>
  <c r="AH3048" i="1"/>
  <c r="AI3048" i="1"/>
  <c r="AJ3048" i="1"/>
  <c r="AK3048" i="1"/>
  <c r="AL3048" i="1"/>
  <c r="AM3048" i="1"/>
  <c r="AN3048" i="1"/>
  <c r="AO3048" i="1"/>
  <c r="AQ3048" i="1"/>
  <c r="AD3049" i="1"/>
  <c r="AE3049" i="1"/>
  <c r="AF3049" i="1"/>
  <c r="AG3049" i="1"/>
  <c r="AH3049" i="1"/>
  <c r="AI3049" i="1"/>
  <c r="AJ3049" i="1"/>
  <c r="AK3049" i="1"/>
  <c r="AL3049" i="1"/>
  <c r="AM3049" i="1"/>
  <c r="AN3049" i="1"/>
  <c r="AO3049" i="1"/>
  <c r="AP3049" i="1" s="1"/>
  <c r="AQ3049" i="1"/>
  <c r="AD3050" i="1"/>
  <c r="AE3050" i="1"/>
  <c r="AF3050" i="1"/>
  <c r="AG3050" i="1"/>
  <c r="AH3050" i="1"/>
  <c r="AI3050" i="1"/>
  <c r="AJ3050" i="1"/>
  <c r="AK3050" i="1"/>
  <c r="AL3050" i="1"/>
  <c r="AM3050" i="1"/>
  <c r="AN3050" i="1"/>
  <c r="AO3050" i="1"/>
  <c r="AQ3050" i="1"/>
  <c r="AD3051" i="1"/>
  <c r="AE3051" i="1"/>
  <c r="AF3051" i="1"/>
  <c r="AG3051" i="1"/>
  <c r="AH3051" i="1"/>
  <c r="AI3051" i="1"/>
  <c r="AJ3051" i="1"/>
  <c r="AK3051" i="1"/>
  <c r="AL3051" i="1"/>
  <c r="AM3051" i="1"/>
  <c r="AN3051" i="1"/>
  <c r="AO3051" i="1"/>
  <c r="AP3051" i="1" s="1"/>
  <c r="AQ3051" i="1"/>
  <c r="AD3052" i="1"/>
  <c r="AE3052" i="1"/>
  <c r="AF3052" i="1"/>
  <c r="AG3052" i="1"/>
  <c r="AH3052" i="1"/>
  <c r="AI3052" i="1"/>
  <c r="AJ3052" i="1"/>
  <c r="AK3052" i="1"/>
  <c r="AL3052" i="1"/>
  <c r="AM3052" i="1"/>
  <c r="AN3052" i="1"/>
  <c r="AO3052" i="1"/>
  <c r="AQ3052" i="1"/>
  <c r="AD3053" i="1"/>
  <c r="AE3053" i="1"/>
  <c r="AF3053" i="1"/>
  <c r="AG3053" i="1"/>
  <c r="AH3053" i="1"/>
  <c r="AI3053" i="1"/>
  <c r="AJ3053" i="1"/>
  <c r="AK3053" i="1"/>
  <c r="AL3053" i="1"/>
  <c r="AM3053" i="1"/>
  <c r="AN3053" i="1"/>
  <c r="AO3053" i="1"/>
  <c r="AP3053" i="1" s="1"/>
  <c r="AQ3053" i="1"/>
  <c r="AD3054" i="1"/>
  <c r="AE3054" i="1"/>
  <c r="AF3054" i="1"/>
  <c r="AG3054" i="1"/>
  <c r="AH3054" i="1"/>
  <c r="AI3054" i="1"/>
  <c r="AJ3054" i="1"/>
  <c r="AK3054" i="1"/>
  <c r="AL3054" i="1"/>
  <c r="AM3054" i="1"/>
  <c r="AN3054" i="1"/>
  <c r="AO3054" i="1"/>
  <c r="AQ3054" i="1"/>
  <c r="AD3055" i="1"/>
  <c r="AE3055" i="1"/>
  <c r="AF3055" i="1"/>
  <c r="AG3055" i="1"/>
  <c r="AH3055" i="1"/>
  <c r="AI3055" i="1"/>
  <c r="AJ3055" i="1"/>
  <c r="AK3055" i="1"/>
  <c r="AL3055" i="1"/>
  <c r="AM3055" i="1"/>
  <c r="AN3055" i="1"/>
  <c r="AO3055" i="1"/>
  <c r="AP3055" i="1" s="1"/>
  <c r="AQ3055" i="1"/>
  <c r="AD3056" i="1"/>
  <c r="AE3056" i="1"/>
  <c r="AF3056" i="1"/>
  <c r="AG3056" i="1"/>
  <c r="AH3056" i="1"/>
  <c r="AI3056" i="1"/>
  <c r="AJ3056" i="1"/>
  <c r="AK3056" i="1"/>
  <c r="AL3056" i="1"/>
  <c r="AM3056" i="1"/>
  <c r="AN3056" i="1"/>
  <c r="AO3056" i="1"/>
  <c r="AP3056" i="1" s="1"/>
  <c r="AQ3056" i="1"/>
  <c r="AD3057" i="1"/>
  <c r="AE3057" i="1"/>
  <c r="AF3057" i="1"/>
  <c r="AG3057" i="1"/>
  <c r="AH3057" i="1"/>
  <c r="AI3057" i="1"/>
  <c r="AJ3057" i="1"/>
  <c r="AK3057" i="1"/>
  <c r="AL3057" i="1"/>
  <c r="AM3057" i="1"/>
  <c r="AN3057" i="1"/>
  <c r="AO3057" i="1"/>
  <c r="AP3057" i="1" s="1"/>
  <c r="AQ3057" i="1"/>
  <c r="AD3058" i="1"/>
  <c r="AE3058" i="1"/>
  <c r="AF3058" i="1"/>
  <c r="AG3058" i="1"/>
  <c r="AH3058" i="1"/>
  <c r="AI3058" i="1"/>
  <c r="AJ3058" i="1"/>
  <c r="AK3058" i="1"/>
  <c r="AL3058" i="1"/>
  <c r="AM3058" i="1"/>
  <c r="AN3058" i="1"/>
  <c r="AO3058" i="1"/>
  <c r="AQ3058" i="1"/>
  <c r="AD3059" i="1"/>
  <c r="AE3059" i="1"/>
  <c r="AF3059" i="1"/>
  <c r="AG3059" i="1"/>
  <c r="AH3059" i="1"/>
  <c r="AI3059" i="1"/>
  <c r="AJ3059" i="1"/>
  <c r="AK3059" i="1"/>
  <c r="AL3059" i="1"/>
  <c r="AM3059" i="1"/>
  <c r="AN3059" i="1"/>
  <c r="AO3059" i="1"/>
  <c r="AP3059" i="1" s="1"/>
  <c r="AQ3059" i="1"/>
  <c r="AD3060" i="1"/>
  <c r="AE3060" i="1"/>
  <c r="AF3060" i="1"/>
  <c r="AG3060" i="1"/>
  <c r="AH3060" i="1"/>
  <c r="AI3060" i="1"/>
  <c r="AJ3060" i="1"/>
  <c r="AK3060" i="1"/>
  <c r="AL3060" i="1"/>
  <c r="AM3060" i="1"/>
  <c r="AN3060" i="1"/>
  <c r="AO3060" i="1"/>
  <c r="AQ3060" i="1"/>
  <c r="AD3061" i="1"/>
  <c r="AE3061" i="1"/>
  <c r="AF3061" i="1"/>
  <c r="AG3061" i="1"/>
  <c r="AH3061" i="1"/>
  <c r="AI3061" i="1"/>
  <c r="AJ3061" i="1"/>
  <c r="AK3061" i="1"/>
  <c r="AL3061" i="1"/>
  <c r="AM3061" i="1"/>
  <c r="AN3061" i="1"/>
  <c r="AO3061" i="1"/>
  <c r="AP3061" i="1" s="1"/>
  <c r="AQ3061" i="1"/>
  <c r="AD3062" i="1"/>
  <c r="AE3062" i="1"/>
  <c r="AF3062" i="1"/>
  <c r="AG3062" i="1"/>
  <c r="AH3062" i="1"/>
  <c r="AI3062" i="1"/>
  <c r="AJ3062" i="1"/>
  <c r="AK3062" i="1"/>
  <c r="AL3062" i="1"/>
  <c r="AM3062" i="1"/>
  <c r="AN3062" i="1"/>
  <c r="AO3062" i="1"/>
  <c r="AP3062" i="1" s="1"/>
  <c r="AQ3062" i="1"/>
  <c r="AD3063" i="1"/>
  <c r="AE3063" i="1"/>
  <c r="AF3063" i="1"/>
  <c r="AG3063" i="1"/>
  <c r="AH3063" i="1"/>
  <c r="AI3063" i="1"/>
  <c r="AJ3063" i="1"/>
  <c r="AK3063" i="1"/>
  <c r="AL3063" i="1"/>
  <c r="AM3063" i="1"/>
  <c r="AN3063" i="1"/>
  <c r="AO3063" i="1"/>
  <c r="AP3063" i="1" s="1"/>
  <c r="AQ3063" i="1"/>
  <c r="AD3064" i="1"/>
  <c r="AE3064" i="1"/>
  <c r="AF3064" i="1"/>
  <c r="AG3064" i="1"/>
  <c r="AH3064" i="1"/>
  <c r="AI3064" i="1"/>
  <c r="AJ3064" i="1"/>
  <c r="AK3064" i="1"/>
  <c r="AL3064" i="1"/>
  <c r="AM3064" i="1"/>
  <c r="AN3064" i="1"/>
  <c r="AO3064" i="1"/>
  <c r="AQ3064" i="1"/>
  <c r="AD3065" i="1"/>
  <c r="AE3065" i="1"/>
  <c r="AF3065" i="1"/>
  <c r="AG3065" i="1"/>
  <c r="AH3065" i="1"/>
  <c r="AI3065" i="1"/>
  <c r="AJ3065" i="1"/>
  <c r="AK3065" i="1"/>
  <c r="AL3065" i="1"/>
  <c r="AM3065" i="1"/>
  <c r="AN3065" i="1"/>
  <c r="AO3065" i="1"/>
  <c r="AP3065" i="1" s="1"/>
  <c r="AQ3065" i="1"/>
  <c r="AD3066" i="1"/>
  <c r="AE3066" i="1"/>
  <c r="AF3066" i="1"/>
  <c r="AG3066" i="1"/>
  <c r="AH3066" i="1"/>
  <c r="AI3066" i="1"/>
  <c r="AJ3066" i="1"/>
  <c r="AK3066" i="1"/>
  <c r="AL3066" i="1"/>
  <c r="AM3066" i="1"/>
  <c r="AN3066" i="1"/>
  <c r="AO3066" i="1"/>
  <c r="AP3066" i="1" s="1"/>
  <c r="AQ3066" i="1"/>
  <c r="AD3067" i="1"/>
  <c r="AE3067" i="1"/>
  <c r="AF3067" i="1"/>
  <c r="AG3067" i="1"/>
  <c r="AH3067" i="1"/>
  <c r="AI3067" i="1"/>
  <c r="AJ3067" i="1"/>
  <c r="AK3067" i="1"/>
  <c r="AL3067" i="1"/>
  <c r="AM3067" i="1"/>
  <c r="AN3067" i="1"/>
  <c r="AO3067" i="1"/>
  <c r="AP3067" i="1" s="1"/>
  <c r="AQ3067" i="1"/>
  <c r="AD3068" i="1"/>
  <c r="AE3068" i="1"/>
  <c r="AF3068" i="1"/>
  <c r="AG3068" i="1"/>
  <c r="AH3068" i="1"/>
  <c r="AI3068" i="1"/>
  <c r="AJ3068" i="1"/>
  <c r="AK3068" i="1"/>
  <c r="AL3068" i="1"/>
  <c r="AM3068" i="1"/>
  <c r="AN3068" i="1"/>
  <c r="AO3068" i="1"/>
  <c r="AQ3068" i="1"/>
  <c r="AD3069" i="1"/>
  <c r="AE3069" i="1"/>
  <c r="AF3069" i="1"/>
  <c r="AG3069" i="1"/>
  <c r="AH3069" i="1"/>
  <c r="AI3069" i="1"/>
  <c r="AJ3069" i="1"/>
  <c r="AK3069" i="1"/>
  <c r="AL3069" i="1"/>
  <c r="AM3069" i="1"/>
  <c r="AN3069" i="1"/>
  <c r="AO3069" i="1"/>
  <c r="AP3069" i="1" s="1"/>
  <c r="AQ3069" i="1"/>
  <c r="AD3070" i="1"/>
  <c r="AE3070" i="1"/>
  <c r="AF3070" i="1"/>
  <c r="AG3070" i="1"/>
  <c r="AH3070" i="1"/>
  <c r="AI3070" i="1"/>
  <c r="AJ3070" i="1"/>
  <c r="AK3070" i="1"/>
  <c r="AL3070" i="1"/>
  <c r="AM3070" i="1"/>
  <c r="AN3070" i="1"/>
  <c r="AO3070" i="1"/>
  <c r="AQ3070" i="1"/>
  <c r="AD3071" i="1"/>
  <c r="AE3071" i="1"/>
  <c r="AF3071" i="1"/>
  <c r="AG3071" i="1"/>
  <c r="AH3071" i="1"/>
  <c r="AI3071" i="1"/>
  <c r="AJ3071" i="1"/>
  <c r="AK3071" i="1"/>
  <c r="AL3071" i="1"/>
  <c r="AM3071" i="1"/>
  <c r="AN3071" i="1"/>
  <c r="AO3071" i="1"/>
  <c r="AP3071" i="1" s="1"/>
  <c r="AQ3071" i="1"/>
  <c r="AD3072" i="1"/>
  <c r="AE3072" i="1"/>
  <c r="AF3072" i="1"/>
  <c r="AG3072" i="1"/>
  <c r="AH3072" i="1"/>
  <c r="AI3072" i="1"/>
  <c r="AJ3072" i="1"/>
  <c r="AK3072" i="1"/>
  <c r="AL3072" i="1"/>
  <c r="AM3072" i="1"/>
  <c r="AN3072" i="1"/>
  <c r="AO3072" i="1"/>
  <c r="AP3072" i="1" s="1"/>
  <c r="AQ3072" i="1"/>
  <c r="AD3073" i="1"/>
  <c r="AE3073" i="1"/>
  <c r="AF3073" i="1"/>
  <c r="AG3073" i="1"/>
  <c r="AH3073" i="1"/>
  <c r="AI3073" i="1"/>
  <c r="AJ3073" i="1"/>
  <c r="AK3073" i="1"/>
  <c r="AL3073" i="1"/>
  <c r="AM3073" i="1"/>
  <c r="AN3073" i="1"/>
  <c r="AO3073" i="1"/>
  <c r="AP3073" i="1" s="1"/>
  <c r="AQ3073" i="1"/>
  <c r="AD3074" i="1"/>
  <c r="AE3074" i="1"/>
  <c r="AF3074" i="1"/>
  <c r="AG3074" i="1"/>
  <c r="AH3074" i="1"/>
  <c r="AI3074" i="1"/>
  <c r="AJ3074" i="1"/>
  <c r="AK3074" i="1"/>
  <c r="AL3074" i="1"/>
  <c r="AM3074" i="1"/>
  <c r="AN3074" i="1"/>
  <c r="AO3074" i="1"/>
  <c r="AP3074" i="1" s="1"/>
  <c r="AQ3074" i="1"/>
  <c r="AD3075" i="1"/>
  <c r="AE3075" i="1"/>
  <c r="AF3075" i="1"/>
  <c r="AG3075" i="1"/>
  <c r="AH3075" i="1"/>
  <c r="AI3075" i="1"/>
  <c r="AJ3075" i="1"/>
  <c r="AK3075" i="1"/>
  <c r="AL3075" i="1"/>
  <c r="AM3075" i="1"/>
  <c r="AN3075" i="1"/>
  <c r="AO3075" i="1"/>
  <c r="AP3075" i="1" s="1"/>
  <c r="AQ3075" i="1"/>
  <c r="AD3076" i="1"/>
  <c r="AE3076" i="1"/>
  <c r="AF3076" i="1"/>
  <c r="AG3076" i="1"/>
  <c r="AH3076" i="1"/>
  <c r="AI3076" i="1"/>
  <c r="AJ3076" i="1"/>
  <c r="AK3076" i="1"/>
  <c r="AL3076" i="1"/>
  <c r="AM3076" i="1"/>
  <c r="AN3076" i="1"/>
  <c r="AO3076" i="1"/>
  <c r="AP3076" i="1" s="1"/>
  <c r="AQ3076" i="1"/>
  <c r="AD3077" i="1"/>
  <c r="AE3077" i="1"/>
  <c r="AF3077" i="1"/>
  <c r="AG3077" i="1"/>
  <c r="AH3077" i="1"/>
  <c r="AI3077" i="1"/>
  <c r="AJ3077" i="1"/>
  <c r="AK3077" i="1"/>
  <c r="AL3077" i="1"/>
  <c r="AM3077" i="1"/>
  <c r="AN3077" i="1"/>
  <c r="AO3077" i="1"/>
  <c r="AP3077" i="1" s="1"/>
  <c r="AQ3077" i="1"/>
  <c r="AD3078" i="1"/>
  <c r="AE3078" i="1"/>
  <c r="AF3078" i="1"/>
  <c r="AG3078" i="1"/>
  <c r="AH3078" i="1"/>
  <c r="AI3078" i="1"/>
  <c r="AJ3078" i="1"/>
  <c r="AK3078" i="1"/>
  <c r="AL3078" i="1"/>
  <c r="AM3078" i="1"/>
  <c r="AN3078" i="1"/>
  <c r="AO3078" i="1"/>
  <c r="AP3078" i="1" s="1"/>
  <c r="AQ3078" i="1"/>
  <c r="AD3079" i="1"/>
  <c r="AE3079" i="1"/>
  <c r="AF3079" i="1"/>
  <c r="AG3079" i="1"/>
  <c r="AH3079" i="1"/>
  <c r="AI3079" i="1"/>
  <c r="AJ3079" i="1"/>
  <c r="AK3079" i="1"/>
  <c r="AL3079" i="1"/>
  <c r="AM3079" i="1"/>
  <c r="AN3079" i="1"/>
  <c r="AO3079" i="1"/>
  <c r="AP3079" i="1" s="1"/>
  <c r="AQ3079" i="1"/>
  <c r="AD3080" i="1"/>
  <c r="AE3080" i="1"/>
  <c r="AF3080" i="1"/>
  <c r="AG3080" i="1"/>
  <c r="AH3080" i="1"/>
  <c r="AI3080" i="1"/>
  <c r="AJ3080" i="1"/>
  <c r="AK3080" i="1"/>
  <c r="AL3080" i="1"/>
  <c r="AM3080" i="1"/>
  <c r="AN3080" i="1"/>
  <c r="AO3080" i="1"/>
  <c r="AP3080" i="1" s="1"/>
  <c r="AQ3080" i="1"/>
  <c r="AD3081" i="1"/>
  <c r="AE3081" i="1"/>
  <c r="AF3081" i="1"/>
  <c r="AG3081" i="1"/>
  <c r="AH3081" i="1"/>
  <c r="AI3081" i="1"/>
  <c r="AJ3081" i="1"/>
  <c r="AK3081" i="1"/>
  <c r="AL3081" i="1"/>
  <c r="AM3081" i="1"/>
  <c r="AN3081" i="1"/>
  <c r="AO3081" i="1"/>
  <c r="AP3081" i="1" s="1"/>
  <c r="AQ3081" i="1"/>
  <c r="AD3082" i="1"/>
  <c r="AE3082" i="1"/>
  <c r="AF3082" i="1"/>
  <c r="AG3082" i="1"/>
  <c r="AH3082" i="1"/>
  <c r="AI3082" i="1"/>
  <c r="AJ3082" i="1"/>
  <c r="AK3082" i="1"/>
  <c r="AL3082" i="1"/>
  <c r="AM3082" i="1"/>
  <c r="AN3082" i="1"/>
  <c r="AO3082" i="1"/>
  <c r="AP3082" i="1" s="1"/>
  <c r="AQ3082" i="1"/>
  <c r="AD3083" i="1"/>
  <c r="AE3083" i="1"/>
  <c r="AF3083" i="1"/>
  <c r="AG3083" i="1"/>
  <c r="AH3083" i="1"/>
  <c r="AI3083" i="1"/>
  <c r="AJ3083" i="1"/>
  <c r="AK3083" i="1"/>
  <c r="AL3083" i="1"/>
  <c r="AM3083" i="1"/>
  <c r="AN3083" i="1"/>
  <c r="AO3083" i="1"/>
  <c r="AP3083" i="1" s="1"/>
  <c r="AQ3083" i="1"/>
  <c r="AD3084" i="1"/>
  <c r="AE3084" i="1"/>
  <c r="AF3084" i="1"/>
  <c r="AG3084" i="1"/>
  <c r="AH3084" i="1"/>
  <c r="AI3084" i="1"/>
  <c r="AJ3084" i="1"/>
  <c r="AK3084" i="1"/>
  <c r="AL3084" i="1"/>
  <c r="AM3084" i="1"/>
  <c r="AN3084" i="1"/>
  <c r="AO3084" i="1"/>
  <c r="AP3084" i="1" s="1"/>
  <c r="AQ3084" i="1"/>
  <c r="AD3085" i="1"/>
  <c r="AE3085" i="1"/>
  <c r="AF3085" i="1"/>
  <c r="AG3085" i="1"/>
  <c r="AH3085" i="1"/>
  <c r="AI3085" i="1"/>
  <c r="AJ3085" i="1"/>
  <c r="AK3085" i="1"/>
  <c r="AL3085" i="1"/>
  <c r="AM3085" i="1"/>
  <c r="AN3085" i="1"/>
  <c r="AO3085" i="1"/>
  <c r="AP3085" i="1" s="1"/>
  <c r="AQ3085" i="1"/>
  <c r="AD3086" i="1"/>
  <c r="AE3086" i="1"/>
  <c r="AF3086" i="1"/>
  <c r="AG3086" i="1"/>
  <c r="AH3086" i="1"/>
  <c r="AI3086" i="1"/>
  <c r="AJ3086" i="1"/>
  <c r="AK3086" i="1"/>
  <c r="AL3086" i="1"/>
  <c r="AM3086" i="1"/>
  <c r="AN3086" i="1"/>
  <c r="AO3086" i="1"/>
  <c r="AP3086" i="1" s="1"/>
  <c r="AQ3086" i="1"/>
  <c r="AD3087" i="1"/>
  <c r="AE3087" i="1"/>
  <c r="AF3087" i="1"/>
  <c r="AG3087" i="1"/>
  <c r="AH3087" i="1"/>
  <c r="AI3087" i="1"/>
  <c r="AJ3087" i="1"/>
  <c r="AK3087" i="1"/>
  <c r="AL3087" i="1"/>
  <c r="AM3087" i="1"/>
  <c r="AN3087" i="1"/>
  <c r="AO3087" i="1"/>
  <c r="AP3087" i="1" s="1"/>
  <c r="AQ3087" i="1"/>
  <c r="AD3088" i="1"/>
  <c r="AE3088" i="1"/>
  <c r="AF3088" i="1"/>
  <c r="AG3088" i="1"/>
  <c r="AH3088" i="1"/>
  <c r="AI3088" i="1"/>
  <c r="AJ3088" i="1"/>
  <c r="AK3088" i="1"/>
  <c r="AL3088" i="1"/>
  <c r="AM3088" i="1"/>
  <c r="AN3088" i="1"/>
  <c r="AO3088" i="1"/>
  <c r="AP3088" i="1" s="1"/>
  <c r="AQ3088" i="1"/>
  <c r="AD3089" i="1"/>
  <c r="AE3089" i="1"/>
  <c r="AF3089" i="1"/>
  <c r="AG3089" i="1"/>
  <c r="AH3089" i="1"/>
  <c r="AI3089" i="1"/>
  <c r="AJ3089" i="1"/>
  <c r="AK3089" i="1"/>
  <c r="AL3089" i="1"/>
  <c r="AM3089" i="1"/>
  <c r="AN3089" i="1"/>
  <c r="AO3089" i="1"/>
  <c r="AP3089" i="1" s="1"/>
  <c r="AQ3089" i="1"/>
  <c r="AD3090" i="1"/>
  <c r="AE3090" i="1"/>
  <c r="AF3090" i="1"/>
  <c r="AG3090" i="1"/>
  <c r="AH3090" i="1"/>
  <c r="AI3090" i="1"/>
  <c r="AJ3090" i="1"/>
  <c r="AK3090" i="1"/>
  <c r="AL3090" i="1"/>
  <c r="AM3090" i="1"/>
  <c r="AN3090" i="1"/>
  <c r="AO3090" i="1"/>
  <c r="AP3090" i="1" s="1"/>
  <c r="AQ3090" i="1"/>
  <c r="AD3091" i="1"/>
  <c r="AE3091" i="1"/>
  <c r="AF3091" i="1"/>
  <c r="AG3091" i="1"/>
  <c r="AH3091" i="1"/>
  <c r="AI3091" i="1"/>
  <c r="AJ3091" i="1"/>
  <c r="AK3091" i="1"/>
  <c r="AL3091" i="1"/>
  <c r="AM3091" i="1"/>
  <c r="AN3091" i="1"/>
  <c r="AO3091" i="1"/>
  <c r="AP3091" i="1" s="1"/>
  <c r="AQ3091" i="1"/>
  <c r="AD3092" i="1"/>
  <c r="AE3092" i="1"/>
  <c r="AF3092" i="1"/>
  <c r="AG3092" i="1"/>
  <c r="AH3092" i="1"/>
  <c r="AI3092" i="1"/>
  <c r="AJ3092" i="1"/>
  <c r="AK3092" i="1"/>
  <c r="AL3092" i="1"/>
  <c r="AM3092" i="1"/>
  <c r="AN3092" i="1"/>
  <c r="AO3092" i="1"/>
  <c r="AP3092" i="1" s="1"/>
  <c r="AQ3092" i="1"/>
  <c r="AD3093" i="1"/>
  <c r="AE3093" i="1"/>
  <c r="AF3093" i="1"/>
  <c r="AG3093" i="1"/>
  <c r="AH3093" i="1"/>
  <c r="AI3093" i="1"/>
  <c r="AJ3093" i="1"/>
  <c r="AK3093" i="1"/>
  <c r="AL3093" i="1"/>
  <c r="AM3093" i="1"/>
  <c r="AN3093" i="1"/>
  <c r="AO3093" i="1"/>
  <c r="AP3093" i="1" s="1"/>
  <c r="AQ3093" i="1"/>
  <c r="AD3094" i="1"/>
  <c r="AE3094" i="1"/>
  <c r="AF3094" i="1"/>
  <c r="AG3094" i="1"/>
  <c r="AH3094" i="1"/>
  <c r="AI3094" i="1"/>
  <c r="AJ3094" i="1"/>
  <c r="AK3094" i="1"/>
  <c r="AL3094" i="1"/>
  <c r="AM3094" i="1"/>
  <c r="AN3094" i="1"/>
  <c r="AO3094" i="1"/>
  <c r="AP3094" i="1" s="1"/>
  <c r="AQ3094" i="1"/>
  <c r="AD3095" i="1"/>
  <c r="AE3095" i="1"/>
  <c r="AF3095" i="1"/>
  <c r="AG3095" i="1"/>
  <c r="AH3095" i="1"/>
  <c r="AI3095" i="1"/>
  <c r="AJ3095" i="1"/>
  <c r="AK3095" i="1"/>
  <c r="AL3095" i="1"/>
  <c r="AM3095" i="1"/>
  <c r="AN3095" i="1"/>
  <c r="AO3095" i="1"/>
  <c r="AP3095" i="1" s="1"/>
  <c r="AQ3095" i="1"/>
  <c r="AD3096" i="1"/>
  <c r="AE3096" i="1"/>
  <c r="AF3096" i="1"/>
  <c r="AG3096" i="1"/>
  <c r="AH3096" i="1"/>
  <c r="AI3096" i="1"/>
  <c r="AJ3096" i="1"/>
  <c r="AK3096" i="1"/>
  <c r="AL3096" i="1"/>
  <c r="AM3096" i="1"/>
  <c r="AN3096" i="1"/>
  <c r="AO3096" i="1"/>
  <c r="AP3096" i="1" s="1"/>
  <c r="AQ3096" i="1"/>
  <c r="AD3097" i="1"/>
  <c r="AE3097" i="1"/>
  <c r="AF3097" i="1"/>
  <c r="AG3097" i="1"/>
  <c r="AH3097" i="1"/>
  <c r="AI3097" i="1"/>
  <c r="AJ3097" i="1"/>
  <c r="AK3097" i="1"/>
  <c r="AL3097" i="1"/>
  <c r="AM3097" i="1"/>
  <c r="AN3097" i="1"/>
  <c r="AO3097" i="1"/>
  <c r="AP3097" i="1" s="1"/>
  <c r="AQ3097" i="1"/>
  <c r="AD3098" i="1"/>
  <c r="AE3098" i="1"/>
  <c r="AF3098" i="1"/>
  <c r="AG3098" i="1"/>
  <c r="AH3098" i="1"/>
  <c r="AI3098" i="1"/>
  <c r="AJ3098" i="1"/>
  <c r="AK3098" i="1"/>
  <c r="AL3098" i="1"/>
  <c r="AM3098" i="1"/>
  <c r="AN3098" i="1"/>
  <c r="AO3098" i="1"/>
  <c r="AP3098" i="1" s="1"/>
  <c r="AQ3098" i="1"/>
  <c r="AD3099" i="1"/>
  <c r="AE3099" i="1"/>
  <c r="AF3099" i="1"/>
  <c r="AG3099" i="1"/>
  <c r="AH3099" i="1"/>
  <c r="AI3099" i="1"/>
  <c r="AJ3099" i="1"/>
  <c r="AK3099" i="1"/>
  <c r="AL3099" i="1"/>
  <c r="AM3099" i="1"/>
  <c r="AN3099" i="1"/>
  <c r="AO3099" i="1"/>
  <c r="AP3099" i="1" s="1"/>
  <c r="AQ3099" i="1"/>
  <c r="AD3100" i="1"/>
  <c r="AE3100" i="1"/>
  <c r="AF3100" i="1"/>
  <c r="AG3100" i="1"/>
  <c r="AH3100" i="1"/>
  <c r="AI3100" i="1"/>
  <c r="AJ3100" i="1"/>
  <c r="AK3100" i="1"/>
  <c r="AL3100" i="1"/>
  <c r="AM3100" i="1"/>
  <c r="AN3100" i="1"/>
  <c r="AO3100" i="1"/>
  <c r="AP3100" i="1" s="1"/>
  <c r="AQ3100" i="1"/>
  <c r="AD3101" i="1"/>
  <c r="AE3101" i="1"/>
  <c r="AF3101" i="1"/>
  <c r="AG3101" i="1"/>
  <c r="AH3101" i="1"/>
  <c r="AI3101" i="1"/>
  <c r="AJ3101" i="1"/>
  <c r="AK3101" i="1"/>
  <c r="AL3101" i="1"/>
  <c r="AM3101" i="1"/>
  <c r="AN3101" i="1"/>
  <c r="AO3101" i="1"/>
  <c r="AP3101" i="1" s="1"/>
  <c r="AQ3101" i="1"/>
  <c r="AD3102" i="1"/>
  <c r="AE3102" i="1"/>
  <c r="AF3102" i="1"/>
  <c r="AG3102" i="1"/>
  <c r="AH3102" i="1"/>
  <c r="AI3102" i="1"/>
  <c r="AJ3102" i="1"/>
  <c r="AK3102" i="1"/>
  <c r="AL3102" i="1"/>
  <c r="AM3102" i="1"/>
  <c r="AN3102" i="1"/>
  <c r="AO3102" i="1"/>
  <c r="AP3102" i="1" s="1"/>
  <c r="AQ3102" i="1"/>
  <c r="AD3103" i="1"/>
  <c r="AE3103" i="1"/>
  <c r="AF3103" i="1"/>
  <c r="AG3103" i="1"/>
  <c r="AH3103" i="1"/>
  <c r="AI3103" i="1"/>
  <c r="AJ3103" i="1"/>
  <c r="AK3103" i="1"/>
  <c r="AL3103" i="1"/>
  <c r="AM3103" i="1"/>
  <c r="AN3103" i="1"/>
  <c r="AO3103" i="1"/>
  <c r="AP3103" i="1" s="1"/>
  <c r="AQ3103" i="1"/>
  <c r="AD3104" i="1"/>
  <c r="AE3104" i="1"/>
  <c r="AF3104" i="1"/>
  <c r="AG3104" i="1"/>
  <c r="AH3104" i="1"/>
  <c r="AI3104" i="1"/>
  <c r="AJ3104" i="1"/>
  <c r="AK3104" i="1"/>
  <c r="AL3104" i="1"/>
  <c r="AM3104" i="1"/>
  <c r="AN3104" i="1"/>
  <c r="AO3104" i="1"/>
  <c r="AP3104" i="1" s="1"/>
  <c r="AQ3104" i="1"/>
  <c r="AD3105" i="1"/>
  <c r="AE3105" i="1"/>
  <c r="AF3105" i="1"/>
  <c r="AG3105" i="1"/>
  <c r="AH3105" i="1"/>
  <c r="AI3105" i="1"/>
  <c r="AJ3105" i="1"/>
  <c r="AK3105" i="1"/>
  <c r="AL3105" i="1"/>
  <c r="AM3105" i="1"/>
  <c r="AN3105" i="1"/>
  <c r="AO3105" i="1"/>
  <c r="AP3105" i="1" s="1"/>
  <c r="AQ3105" i="1"/>
  <c r="AD3106" i="1"/>
  <c r="AE3106" i="1"/>
  <c r="AF3106" i="1"/>
  <c r="AG3106" i="1"/>
  <c r="AH3106" i="1"/>
  <c r="AI3106" i="1"/>
  <c r="AJ3106" i="1"/>
  <c r="AK3106" i="1"/>
  <c r="AL3106" i="1"/>
  <c r="AM3106" i="1"/>
  <c r="AN3106" i="1"/>
  <c r="AO3106" i="1"/>
  <c r="AP3106" i="1" s="1"/>
  <c r="AQ3106" i="1"/>
  <c r="AD3107" i="1"/>
  <c r="AE3107" i="1"/>
  <c r="AF3107" i="1"/>
  <c r="AG3107" i="1"/>
  <c r="AH3107" i="1"/>
  <c r="AI3107" i="1"/>
  <c r="AJ3107" i="1"/>
  <c r="AK3107" i="1"/>
  <c r="AL3107" i="1"/>
  <c r="AM3107" i="1"/>
  <c r="AN3107" i="1"/>
  <c r="AO3107" i="1"/>
  <c r="AP3107" i="1" s="1"/>
  <c r="AQ3107" i="1"/>
  <c r="AD3108" i="1"/>
  <c r="AE3108" i="1"/>
  <c r="AF3108" i="1"/>
  <c r="AG3108" i="1"/>
  <c r="AH3108" i="1"/>
  <c r="AI3108" i="1"/>
  <c r="AJ3108" i="1"/>
  <c r="AK3108" i="1"/>
  <c r="AL3108" i="1"/>
  <c r="AM3108" i="1"/>
  <c r="AN3108" i="1"/>
  <c r="AO3108" i="1"/>
  <c r="AP3108" i="1" s="1"/>
  <c r="AQ3108" i="1"/>
  <c r="AD3109" i="1"/>
  <c r="AE3109" i="1"/>
  <c r="AF3109" i="1"/>
  <c r="AG3109" i="1"/>
  <c r="AH3109" i="1"/>
  <c r="AI3109" i="1"/>
  <c r="AJ3109" i="1"/>
  <c r="AK3109" i="1"/>
  <c r="AL3109" i="1"/>
  <c r="AM3109" i="1"/>
  <c r="AN3109" i="1"/>
  <c r="AO3109" i="1"/>
  <c r="AP3109" i="1" s="1"/>
  <c r="AQ3109" i="1"/>
  <c r="AD3110" i="1"/>
  <c r="AE3110" i="1"/>
  <c r="AF3110" i="1"/>
  <c r="AG3110" i="1"/>
  <c r="AH3110" i="1"/>
  <c r="AI3110" i="1"/>
  <c r="AJ3110" i="1"/>
  <c r="AK3110" i="1"/>
  <c r="AL3110" i="1"/>
  <c r="AM3110" i="1"/>
  <c r="AN3110" i="1"/>
  <c r="AO3110" i="1"/>
  <c r="AP3110" i="1" s="1"/>
  <c r="AQ3110" i="1"/>
  <c r="AD3111" i="1"/>
  <c r="AE3111" i="1"/>
  <c r="AF3111" i="1"/>
  <c r="AG3111" i="1"/>
  <c r="AH3111" i="1"/>
  <c r="AI3111" i="1"/>
  <c r="AJ3111" i="1"/>
  <c r="AK3111" i="1"/>
  <c r="AL3111" i="1"/>
  <c r="AM3111" i="1"/>
  <c r="AN3111" i="1"/>
  <c r="AO3111" i="1"/>
  <c r="AP3111" i="1" s="1"/>
  <c r="AQ3111" i="1"/>
  <c r="AD3112" i="1"/>
  <c r="AE3112" i="1"/>
  <c r="AF3112" i="1"/>
  <c r="AG3112" i="1"/>
  <c r="AH3112" i="1"/>
  <c r="AI3112" i="1"/>
  <c r="AJ3112" i="1"/>
  <c r="AK3112" i="1"/>
  <c r="AL3112" i="1"/>
  <c r="AM3112" i="1"/>
  <c r="AN3112" i="1"/>
  <c r="AO3112" i="1"/>
  <c r="AP3112" i="1" s="1"/>
  <c r="AQ3112" i="1"/>
  <c r="AD3113" i="1"/>
  <c r="AE3113" i="1"/>
  <c r="AF3113" i="1"/>
  <c r="AG3113" i="1"/>
  <c r="AH3113" i="1"/>
  <c r="AI3113" i="1"/>
  <c r="AJ3113" i="1"/>
  <c r="AK3113" i="1"/>
  <c r="AL3113" i="1"/>
  <c r="AM3113" i="1"/>
  <c r="AN3113" i="1"/>
  <c r="AO3113" i="1"/>
  <c r="AP3113" i="1" s="1"/>
  <c r="AQ3113" i="1"/>
  <c r="AD3114" i="1"/>
  <c r="AE3114" i="1"/>
  <c r="AF3114" i="1"/>
  <c r="AG3114" i="1"/>
  <c r="AH3114" i="1"/>
  <c r="AI3114" i="1"/>
  <c r="AJ3114" i="1"/>
  <c r="AK3114" i="1"/>
  <c r="AL3114" i="1"/>
  <c r="AM3114" i="1"/>
  <c r="AN3114" i="1"/>
  <c r="AO3114" i="1"/>
  <c r="AP3114" i="1" s="1"/>
  <c r="AQ3114" i="1"/>
  <c r="AD3115" i="1"/>
  <c r="AE3115" i="1"/>
  <c r="AF3115" i="1"/>
  <c r="AG3115" i="1"/>
  <c r="AH3115" i="1"/>
  <c r="AI3115" i="1"/>
  <c r="AJ3115" i="1"/>
  <c r="AK3115" i="1"/>
  <c r="AL3115" i="1"/>
  <c r="AM3115" i="1"/>
  <c r="AN3115" i="1"/>
  <c r="AO3115" i="1"/>
  <c r="AP3115" i="1" s="1"/>
  <c r="AQ3115" i="1"/>
  <c r="AD3116" i="1"/>
  <c r="AE3116" i="1"/>
  <c r="AF3116" i="1"/>
  <c r="AG3116" i="1"/>
  <c r="AH3116" i="1"/>
  <c r="AI3116" i="1"/>
  <c r="AJ3116" i="1"/>
  <c r="AK3116" i="1"/>
  <c r="AL3116" i="1"/>
  <c r="AM3116" i="1"/>
  <c r="AN3116" i="1"/>
  <c r="AO3116" i="1"/>
  <c r="AP3116" i="1" s="1"/>
  <c r="AQ3116" i="1"/>
  <c r="AD3117" i="1"/>
  <c r="AE3117" i="1"/>
  <c r="AF3117" i="1"/>
  <c r="AG3117" i="1"/>
  <c r="AH3117" i="1"/>
  <c r="AI3117" i="1"/>
  <c r="AJ3117" i="1"/>
  <c r="AK3117" i="1"/>
  <c r="AL3117" i="1"/>
  <c r="AM3117" i="1"/>
  <c r="AN3117" i="1"/>
  <c r="AO3117" i="1"/>
  <c r="AP3117" i="1" s="1"/>
  <c r="AQ3117" i="1"/>
  <c r="AD3118" i="1"/>
  <c r="AE3118" i="1"/>
  <c r="AF3118" i="1"/>
  <c r="AG3118" i="1"/>
  <c r="AH3118" i="1"/>
  <c r="AI3118" i="1"/>
  <c r="AJ3118" i="1"/>
  <c r="AK3118" i="1"/>
  <c r="AL3118" i="1"/>
  <c r="AM3118" i="1"/>
  <c r="AN3118" i="1"/>
  <c r="AO3118" i="1"/>
  <c r="AP3118" i="1" s="1"/>
  <c r="AQ3118" i="1"/>
  <c r="AD3119" i="1"/>
  <c r="AE3119" i="1"/>
  <c r="AF3119" i="1"/>
  <c r="AG3119" i="1"/>
  <c r="AH3119" i="1"/>
  <c r="AI3119" i="1"/>
  <c r="AJ3119" i="1"/>
  <c r="AK3119" i="1"/>
  <c r="AL3119" i="1"/>
  <c r="AM3119" i="1"/>
  <c r="AN3119" i="1"/>
  <c r="AO3119" i="1"/>
  <c r="AP3119" i="1" s="1"/>
  <c r="AQ3119" i="1"/>
  <c r="AD3120" i="1"/>
  <c r="AE3120" i="1"/>
  <c r="AF3120" i="1"/>
  <c r="AG3120" i="1"/>
  <c r="AH3120" i="1"/>
  <c r="AI3120" i="1"/>
  <c r="AJ3120" i="1"/>
  <c r="AK3120" i="1"/>
  <c r="AL3120" i="1"/>
  <c r="AM3120" i="1"/>
  <c r="AN3120" i="1"/>
  <c r="AO3120" i="1"/>
  <c r="AP3120" i="1" s="1"/>
  <c r="AQ3120" i="1"/>
  <c r="AD3121" i="1"/>
  <c r="AE3121" i="1"/>
  <c r="AF3121" i="1"/>
  <c r="AG3121" i="1"/>
  <c r="AH3121" i="1"/>
  <c r="AI3121" i="1"/>
  <c r="AJ3121" i="1"/>
  <c r="AK3121" i="1"/>
  <c r="AL3121" i="1"/>
  <c r="AM3121" i="1"/>
  <c r="AN3121" i="1"/>
  <c r="AO3121" i="1"/>
  <c r="AP3121" i="1" s="1"/>
  <c r="AQ3121" i="1"/>
  <c r="AD3122" i="1"/>
  <c r="AE3122" i="1"/>
  <c r="AF3122" i="1"/>
  <c r="AG3122" i="1"/>
  <c r="AH3122" i="1"/>
  <c r="AI3122" i="1"/>
  <c r="AJ3122" i="1"/>
  <c r="AK3122" i="1"/>
  <c r="AL3122" i="1"/>
  <c r="AM3122" i="1"/>
  <c r="AN3122" i="1"/>
  <c r="AO3122" i="1"/>
  <c r="AP3122" i="1" s="1"/>
  <c r="AQ3122" i="1"/>
  <c r="AD3123" i="1"/>
  <c r="AE3123" i="1"/>
  <c r="AF3123" i="1"/>
  <c r="AG3123" i="1"/>
  <c r="AH3123" i="1"/>
  <c r="AI3123" i="1"/>
  <c r="AJ3123" i="1"/>
  <c r="AK3123" i="1"/>
  <c r="AL3123" i="1"/>
  <c r="AM3123" i="1"/>
  <c r="AN3123" i="1"/>
  <c r="AO3123" i="1"/>
  <c r="AP3123" i="1" s="1"/>
  <c r="AQ3123" i="1"/>
  <c r="AD3124" i="1"/>
  <c r="AE3124" i="1"/>
  <c r="AF3124" i="1"/>
  <c r="AG3124" i="1"/>
  <c r="AH3124" i="1"/>
  <c r="AI3124" i="1"/>
  <c r="AJ3124" i="1"/>
  <c r="AK3124" i="1"/>
  <c r="AL3124" i="1"/>
  <c r="AM3124" i="1"/>
  <c r="AN3124" i="1"/>
  <c r="AO3124" i="1"/>
  <c r="AP3124" i="1" s="1"/>
  <c r="AQ3124" i="1"/>
  <c r="AD3125" i="1"/>
  <c r="AE3125" i="1"/>
  <c r="AF3125" i="1"/>
  <c r="AG3125" i="1"/>
  <c r="AH3125" i="1"/>
  <c r="AI3125" i="1"/>
  <c r="AJ3125" i="1"/>
  <c r="AK3125" i="1"/>
  <c r="AL3125" i="1"/>
  <c r="AM3125" i="1"/>
  <c r="AN3125" i="1"/>
  <c r="AO3125" i="1"/>
  <c r="AP3125" i="1" s="1"/>
  <c r="AQ3125" i="1"/>
  <c r="AD3126" i="1"/>
  <c r="AE3126" i="1"/>
  <c r="AF3126" i="1"/>
  <c r="AG3126" i="1"/>
  <c r="AH3126" i="1"/>
  <c r="AI3126" i="1"/>
  <c r="AJ3126" i="1"/>
  <c r="AK3126" i="1"/>
  <c r="AL3126" i="1"/>
  <c r="AM3126" i="1"/>
  <c r="AN3126" i="1"/>
  <c r="AO3126" i="1"/>
  <c r="AP3126" i="1" s="1"/>
  <c r="AQ3126" i="1"/>
  <c r="AD3127" i="1"/>
  <c r="AE3127" i="1"/>
  <c r="AF3127" i="1"/>
  <c r="AG3127" i="1"/>
  <c r="AH3127" i="1"/>
  <c r="AI3127" i="1"/>
  <c r="AJ3127" i="1"/>
  <c r="AK3127" i="1"/>
  <c r="AL3127" i="1"/>
  <c r="AM3127" i="1"/>
  <c r="AN3127" i="1"/>
  <c r="AO3127" i="1"/>
  <c r="AP3127" i="1" s="1"/>
  <c r="AQ3127" i="1"/>
  <c r="AD3128" i="1"/>
  <c r="AE3128" i="1"/>
  <c r="AF3128" i="1"/>
  <c r="AG3128" i="1"/>
  <c r="AH3128" i="1"/>
  <c r="AI3128" i="1"/>
  <c r="AJ3128" i="1"/>
  <c r="AK3128" i="1"/>
  <c r="AL3128" i="1"/>
  <c r="AM3128" i="1"/>
  <c r="AN3128" i="1"/>
  <c r="AO3128" i="1"/>
  <c r="AP3128" i="1" s="1"/>
  <c r="AQ3128" i="1"/>
  <c r="AD3129" i="1"/>
  <c r="AE3129" i="1"/>
  <c r="AF3129" i="1"/>
  <c r="AG3129" i="1"/>
  <c r="AH3129" i="1"/>
  <c r="AI3129" i="1"/>
  <c r="AJ3129" i="1"/>
  <c r="AK3129" i="1"/>
  <c r="AL3129" i="1"/>
  <c r="AM3129" i="1"/>
  <c r="AN3129" i="1"/>
  <c r="AO3129" i="1"/>
  <c r="AP3129" i="1" s="1"/>
  <c r="AQ3129" i="1"/>
  <c r="AD3130" i="1"/>
  <c r="AE3130" i="1"/>
  <c r="AF3130" i="1"/>
  <c r="AG3130" i="1"/>
  <c r="AH3130" i="1"/>
  <c r="AI3130" i="1"/>
  <c r="AJ3130" i="1"/>
  <c r="AK3130" i="1"/>
  <c r="AL3130" i="1"/>
  <c r="AM3130" i="1"/>
  <c r="AN3130" i="1"/>
  <c r="AO3130" i="1"/>
  <c r="AP3130" i="1" s="1"/>
  <c r="AQ3130" i="1"/>
  <c r="AD3131" i="1"/>
  <c r="AE3131" i="1"/>
  <c r="AF3131" i="1"/>
  <c r="AG3131" i="1"/>
  <c r="AH3131" i="1"/>
  <c r="AI3131" i="1"/>
  <c r="AJ3131" i="1"/>
  <c r="AK3131" i="1"/>
  <c r="AL3131" i="1"/>
  <c r="AM3131" i="1"/>
  <c r="AN3131" i="1"/>
  <c r="AO3131" i="1"/>
  <c r="AP3131" i="1" s="1"/>
  <c r="AQ3131" i="1"/>
  <c r="AD3132" i="1"/>
  <c r="AE3132" i="1"/>
  <c r="AF3132" i="1"/>
  <c r="AG3132" i="1"/>
  <c r="AH3132" i="1"/>
  <c r="AI3132" i="1"/>
  <c r="AJ3132" i="1"/>
  <c r="AK3132" i="1"/>
  <c r="AL3132" i="1"/>
  <c r="AM3132" i="1"/>
  <c r="AN3132" i="1"/>
  <c r="AO3132" i="1"/>
  <c r="AP3132" i="1" s="1"/>
  <c r="AQ3132" i="1"/>
  <c r="AD3133" i="1"/>
  <c r="AE3133" i="1"/>
  <c r="AF3133" i="1"/>
  <c r="AG3133" i="1"/>
  <c r="AH3133" i="1"/>
  <c r="AI3133" i="1"/>
  <c r="AJ3133" i="1"/>
  <c r="AK3133" i="1"/>
  <c r="AL3133" i="1"/>
  <c r="AM3133" i="1"/>
  <c r="AN3133" i="1"/>
  <c r="AO3133" i="1"/>
  <c r="AP3133" i="1" s="1"/>
  <c r="AQ3133" i="1"/>
  <c r="AD3134" i="1"/>
  <c r="AE3134" i="1"/>
  <c r="AF3134" i="1"/>
  <c r="AG3134" i="1"/>
  <c r="AH3134" i="1"/>
  <c r="AI3134" i="1"/>
  <c r="AJ3134" i="1"/>
  <c r="AK3134" i="1"/>
  <c r="AL3134" i="1"/>
  <c r="AM3134" i="1"/>
  <c r="AN3134" i="1"/>
  <c r="AO3134" i="1"/>
  <c r="AP3134" i="1" s="1"/>
  <c r="AQ3134" i="1"/>
  <c r="AD3135" i="1"/>
  <c r="AE3135" i="1"/>
  <c r="AF3135" i="1"/>
  <c r="AG3135" i="1"/>
  <c r="AH3135" i="1"/>
  <c r="AI3135" i="1"/>
  <c r="AJ3135" i="1"/>
  <c r="AK3135" i="1"/>
  <c r="AL3135" i="1"/>
  <c r="AM3135" i="1"/>
  <c r="AN3135" i="1"/>
  <c r="AO3135" i="1"/>
  <c r="AP3135" i="1" s="1"/>
  <c r="AQ3135" i="1"/>
  <c r="AD3136" i="1"/>
  <c r="AE3136" i="1"/>
  <c r="AF3136" i="1"/>
  <c r="AG3136" i="1"/>
  <c r="AH3136" i="1"/>
  <c r="AI3136" i="1"/>
  <c r="AJ3136" i="1"/>
  <c r="AK3136" i="1"/>
  <c r="AL3136" i="1"/>
  <c r="AM3136" i="1"/>
  <c r="AN3136" i="1"/>
  <c r="AO3136" i="1"/>
  <c r="AP3136" i="1" s="1"/>
  <c r="AQ3136" i="1"/>
  <c r="AD3137" i="1"/>
  <c r="AE3137" i="1"/>
  <c r="AF3137" i="1"/>
  <c r="AG3137" i="1"/>
  <c r="AH3137" i="1"/>
  <c r="AI3137" i="1"/>
  <c r="AJ3137" i="1"/>
  <c r="AK3137" i="1"/>
  <c r="AL3137" i="1"/>
  <c r="AM3137" i="1"/>
  <c r="AN3137" i="1"/>
  <c r="AO3137" i="1"/>
  <c r="AP3137" i="1" s="1"/>
  <c r="AQ3137" i="1"/>
  <c r="AD3138" i="1"/>
  <c r="AE3138" i="1"/>
  <c r="AF3138" i="1"/>
  <c r="AG3138" i="1"/>
  <c r="AH3138" i="1"/>
  <c r="AI3138" i="1"/>
  <c r="AJ3138" i="1"/>
  <c r="AK3138" i="1"/>
  <c r="AL3138" i="1"/>
  <c r="AM3138" i="1"/>
  <c r="AN3138" i="1"/>
  <c r="AO3138" i="1"/>
  <c r="AP3138" i="1" s="1"/>
  <c r="AQ3138" i="1"/>
  <c r="AD3139" i="1"/>
  <c r="AE3139" i="1"/>
  <c r="AF3139" i="1"/>
  <c r="AG3139" i="1"/>
  <c r="AH3139" i="1"/>
  <c r="AI3139" i="1"/>
  <c r="AJ3139" i="1"/>
  <c r="AK3139" i="1"/>
  <c r="AL3139" i="1"/>
  <c r="AM3139" i="1"/>
  <c r="AN3139" i="1"/>
  <c r="AO3139" i="1"/>
  <c r="AP3139" i="1" s="1"/>
  <c r="AQ3139" i="1"/>
  <c r="AD3140" i="1"/>
  <c r="AE3140" i="1"/>
  <c r="AF3140" i="1"/>
  <c r="AG3140" i="1"/>
  <c r="AH3140" i="1"/>
  <c r="AI3140" i="1"/>
  <c r="AJ3140" i="1"/>
  <c r="AK3140" i="1"/>
  <c r="AL3140" i="1"/>
  <c r="AM3140" i="1"/>
  <c r="AN3140" i="1"/>
  <c r="AO3140" i="1"/>
  <c r="AP3140" i="1" s="1"/>
  <c r="AQ3140" i="1"/>
  <c r="AD3141" i="1"/>
  <c r="AE3141" i="1"/>
  <c r="AF3141" i="1"/>
  <c r="AG3141" i="1"/>
  <c r="AH3141" i="1"/>
  <c r="AI3141" i="1"/>
  <c r="AJ3141" i="1"/>
  <c r="AK3141" i="1"/>
  <c r="AL3141" i="1"/>
  <c r="AM3141" i="1"/>
  <c r="AN3141" i="1"/>
  <c r="AO3141" i="1"/>
  <c r="AP3141" i="1" s="1"/>
  <c r="AQ3141" i="1"/>
  <c r="AD3142" i="1"/>
  <c r="AE3142" i="1"/>
  <c r="AF3142" i="1"/>
  <c r="AG3142" i="1"/>
  <c r="AH3142" i="1"/>
  <c r="AI3142" i="1"/>
  <c r="AJ3142" i="1"/>
  <c r="AK3142" i="1"/>
  <c r="AL3142" i="1"/>
  <c r="AM3142" i="1"/>
  <c r="AN3142" i="1"/>
  <c r="AO3142" i="1"/>
  <c r="AP3142" i="1" s="1"/>
  <c r="AQ3142" i="1"/>
  <c r="AD3143" i="1"/>
  <c r="AE3143" i="1"/>
  <c r="AF3143" i="1"/>
  <c r="AG3143" i="1"/>
  <c r="AH3143" i="1"/>
  <c r="AI3143" i="1"/>
  <c r="AJ3143" i="1"/>
  <c r="AK3143" i="1"/>
  <c r="AL3143" i="1"/>
  <c r="AM3143" i="1"/>
  <c r="AN3143" i="1"/>
  <c r="AO3143" i="1"/>
  <c r="AP3143" i="1" s="1"/>
  <c r="AQ3143" i="1"/>
  <c r="AD3144" i="1"/>
  <c r="AE3144" i="1"/>
  <c r="AF3144" i="1"/>
  <c r="AG3144" i="1"/>
  <c r="AH3144" i="1"/>
  <c r="AI3144" i="1"/>
  <c r="AJ3144" i="1"/>
  <c r="AK3144" i="1"/>
  <c r="AL3144" i="1"/>
  <c r="AM3144" i="1"/>
  <c r="AN3144" i="1"/>
  <c r="AO3144" i="1"/>
  <c r="AP3144" i="1" s="1"/>
  <c r="AQ3144" i="1"/>
  <c r="AD3145" i="1"/>
  <c r="AE3145" i="1"/>
  <c r="AF3145" i="1"/>
  <c r="AG3145" i="1"/>
  <c r="AH3145" i="1"/>
  <c r="AI3145" i="1"/>
  <c r="AJ3145" i="1"/>
  <c r="AK3145" i="1"/>
  <c r="AL3145" i="1"/>
  <c r="AM3145" i="1"/>
  <c r="AN3145" i="1"/>
  <c r="AO3145" i="1"/>
  <c r="AP3145" i="1" s="1"/>
  <c r="AQ3145" i="1"/>
  <c r="AD3146" i="1"/>
  <c r="AE3146" i="1"/>
  <c r="AF3146" i="1"/>
  <c r="AG3146" i="1"/>
  <c r="AH3146" i="1"/>
  <c r="AI3146" i="1"/>
  <c r="AJ3146" i="1"/>
  <c r="AK3146" i="1"/>
  <c r="AL3146" i="1"/>
  <c r="AM3146" i="1"/>
  <c r="AN3146" i="1"/>
  <c r="AO3146" i="1"/>
  <c r="AP3146" i="1" s="1"/>
  <c r="AQ3146" i="1"/>
  <c r="AD3147" i="1"/>
  <c r="AE3147" i="1"/>
  <c r="AF3147" i="1"/>
  <c r="AG3147" i="1"/>
  <c r="AH3147" i="1"/>
  <c r="AI3147" i="1"/>
  <c r="AJ3147" i="1"/>
  <c r="AK3147" i="1"/>
  <c r="AL3147" i="1"/>
  <c r="AM3147" i="1"/>
  <c r="AN3147" i="1"/>
  <c r="AO3147" i="1"/>
  <c r="AP3147" i="1" s="1"/>
  <c r="AQ3147" i="1"/>
  <c r="AD3148" i="1"/>
  <c r="AE3148" i="1"/>
  <c r="AF3148" i="1"/>
  <c r="AG3148" i="1"/>
  <c r="AH3148" i="1"/>
  <c r="AI3148" i="1"/>
  <c r="AJ3148" i="1"/>
  <c r="AK3148" i="1"/>
  <c r="AL3148" i="1"/>
  <c r="AM3148" i="1"/>
  <c r="AN3148" i="1"/>
  <c r="AO3148" i="1"/>
  <c r="AQ3148" i="1"/>
  <c r="AD3149" i="1"/>
  <c r="AE3149" i="1"/>
  <c r="AF3149" i="1"/>
  <c r="AG3149" i="1"/>
  <c r="AH3149" i="1"/>
  <c r="AI3149" i="1"/>
  <c r="AJ3149" i="1"/>
  <c r="AK3149" i="1"/>
  <c r="AL3149" i="1"/>
  <c r="AM3149" i="1"/>
  <c r="AN3149" i="1"/>
  <c r="AO3149" i="1"/>
  <c r="AP3149" i="1" s="1"/>
  <c r="AQ3149" i="1"/>
  <c r="AD3150" i="1"/>
  <c r="AE3150" i="1"/>
  <c r="AF3150" i="1"/>
  <c r="AG3150" i="1"/>
  <c r="AH3150" i="1"/>
  <c r="AI3150" i="1"/>
  <c r="AJ3150" i="1"/>
  <c r="AK3150" i="1"/>
  <c r="AL3150" i="1"/>
  <c r="AM3150" i="1"/>
  <c r="AN3150" i="1"/>
  <c r="AO3150" i="1"/>
  <c r="AQ3150" i="1"/>
  <c r="AD3151" i="1"/>
  <c r="AE3151" i="1"/>
  <c r="AF3151" i="1"/>
  <c r="AG3151" i="1"/>
  <c r="AH3151" i="1"/>
  <c r="AI3151" i="1"/>
  <c r="AJ3151" i="1"/>
  <c r="AK3151" i="1"/>
  <c r="AL3151" i="1"/>
  <c r="AM3151" i="1"/>
  <c r="AN3151" i="1"/>
  <c r="AO3151" i="1"/>
  <c r="AP3151" i="1" s="1"/>
  <c r="AQ3151" i="1"/>
  <c r="AD3152" i="1"/>
  <c r="AE3152" i="1"/>
  <c r="AF3152" i="1"/>
  <c r="AG3152" i="1"/>
  <c r="AH3152" i="1"/>
  <c r="AI3152" i="1"/>
  <c r="AJ3152" i="1"/>
  <c r="AK3152" i="1"/>
  <c r="AL3152" i="1"/>
  <c r="AM3152" i="1"/>
  <c r="AN3152" i="1"/>
  <c r="AO3152" i="1"/>
  <c r="AQ3152" i="1"/>
  <c r="AD3153" i="1"/>
  <c r="AE3153" i="1"/>
  <c r="AF3153" i="1"/>
  <c r="AG3153" i="1"/>
  <c r="AH3153" i="1"/>
  <c r="AI3153" i="1"/>
  <c r="AJ3153" i="1"/>
  <c r="AK3153" i="1"/>
  <c r="AL3153" i="1"/>
  <c r="AM3153" i="1"/>
  <c r="AN3153" i="1"/>
  <c r="AO3153" i="1"/>
  <c r="AP3153" i="1" s="1"/>
  <c r="AQ3153" i="1"/>
  <c r="AD3154" i="1"/>
  <c r="AE3154" i="1"/>
  <c r="AF3154" i="1"/>
  <c r="AG3154" i="1"/>
  <c r="AH3154" i="1"/>
  <c r="AI3154" i="1"/>
  <c r="AJ3154" i="1"/>
  <c r="AK3154" i="1"/>
  <c r="AL3154" i="1"/>
  <c r="AM3154" i="1"/>
  <c r="AN3154" i="1"/>
  <c r="AO3154" i="1"/>
  <c r="AQ3154" i="1"/>
  <c r="AD3155" i="1"/>
  <c r="AE3155" i="1"/>
  <c r="AF3155" i="1"/>
  <c r="AG3155" i="1"/>
  <c r="AH3155" i="1"/>
  <c r="AI3155" i="1"/>
  <c r="AJ3155" i="1"/>
  <c r="AK3155" i="1"/>
  <c r="AL3155" i="1"/>
  <c r="AM3155" i="1"/>
  <c r="AN3155" i="1"/>
  <c r="AO3155" i="1"/>
  <c r="AP3155" i="1" s="1"/>
  <c r="AQ3155" i="1"/>
  <c r="AD3156" i="1"/>
  <c r="AE3156" i="1"/>
  <c r="AF3156" i="1"/>
  <c r="AG3156" i="1"/>
  <c r="AH3156" i="1"/>
  <c r="AI3156" i="1"/>
  <c r="AJ3156" i="1"/>
  <c r="AK3156" i="1"/>
  <c r="AL3156" i="1"/>
  <c r="AM3156" i="1"/>
  <c r="AN3156" i="1"/>
  <c r="AO3156" i="1"/>
  <c r="AQ3156" i="1"/>
  <c r="AD3157" i="1"/>
  <c r="AE3157" i="1"/>
  <c r="AF3157" i="1"/>
  <c r="AG3157" i="1"/>
  <c r="AH3157" i="1"/>
  <c r="AI3157" i="1"/>
  <c r="AJ3157" i="1"/>
  <c r="AK3157" i="1"/>
  <c r="AL3157" i="1"/>
  <c r="AM3157" i="1"/>
  <c r="AN3157" i="1"/>
  <c r="AO3157" i="1"/>
  <c r="AP3157" i="1" s="1"/>
  <c r="AQ3157" i="1"/>
  <c r="AD3158" i="1"/>
  <c r="AE3158" i="1"/>
  <c r="AF3158" i="1"/>
  <c r="AG3158" i="1"/>
  <c r="AH3158" i="1"/>
  <c r="AI3158" i="1"/>
  <c r="AJ3158" i="1"/>
  <c r="AK3158" i="1"/>
  <c r="AL3158" i="1"/>
  <c r="AM3158" i="1"/>
  <c r="AN3158" i="1"/>
  <c r="AO3158" i="1"/>
  <c r="AQ3158" i="1"/>
  <c r="AD3159" i="1"/>
  <c r="AE3159" i="1"/>
  <c r="AF3159" i="1"/>
  <c r="AG3159" i="1"/>
  <c r="AH3159" i="1"/>
  <c r="AI3159" i="1"/>
  <c r="AJ3159" i="1"/>
  <c r="AK3159" i="1"/>
  <c r="AL3159" i="1"/>
  <c r="AM3159" i="1"/>
  <c r="AN3159" i="1"/>
  <c r="AO3159" i="1"/>
  <c r="AP3159" i="1" s="1"/>
  <c r="AQ3159" i="1"/>
  <c r="AD3160" i="1"/>
  <c r="AE3160" i="1"/>
  <c r="AF3160" i="1"/>
  <c r="AG3160" i="1"/>
  <c r="AH3160" i="1"/>
  <c r="AI3160" i="1"/>
  <c r="AJ3160" i="1"/>
  <c r="AK3160" i="1"/>
  <c r="AL3160" i="1"/>
  <c r="AM3160" i="1"/>
  <c r="AN3160" i="1"/>
  <c r="AO3160" i="1"/>
  <c r="AQ3160" i="1"/>
  <c r="AD3161" i="1"/>
  <c r="AE3161" i="1"/>
  <c r="AF3161" i="1"/>
  <c r="AG3161" i="1"/>
  <c r="AH3161" i="1"/>
  <c r="AI3161" i="1"/>
  <c r="AJ3161" i="1"/>
  <c r="AK3161" i="1"/>
  <c r="AL3161" i="1"/>
  <c r="AM3161" i="1"/>
  <c r="AN3161" i="1"/>
  <c r="AO3161" i="1"/>
  <c r="AP3161" i="1" s="1"/>
  <c r="AQ3161" i="1"/>
  <c r="AD3162" i="1"/>
  <c r="AE3162" i="1"/>
  <c r="AF3162" i="1"/>
  <c r="AG3162" i="1"/>
  <c r="AH3162" i="1"/>
  <c r="AI3162" i="1"/>
  <c r="AJ3162" i="1"/>
  <c r="AK3162" i="1"/>
  <c r="AL3162" i="1"/>
  <c r="AM3162" i="1"/>
  <c r="AN3162" i="1"/>
  <c r="AO3162" i="1"/>
  <c r="AQ3162" i="1"/>
  <c r="AD3163" i="1"/>
  <c r="AE3163" i="1"/>
  <c r="AF3163" i="1"/>
  <c r="AG3163" i="1"/>
  <c r="AH3163" i="1"/>
  <c r="AI3163" i="1"/>
  <c r="AJ3163" i="1"/>
  <c r="AK3163" i="1"/>
  <c r="AL3163" i="1"/>
  <c r="AM3163" i="1"/>
  <c r="AN3163" i="1"/>
  <c r="AO3163" i="1"/>
  <c r="AP3163" i="1" s="1"/>
  <c r="AQ3163" i="1"/>
  <c r="AD3164" i="1"/>
  <c r="AE3164" i="1"/>
  <c r="AF3164" i="1"/>
  <c r="AG3164" i="1"/>
  <c r="AH3164" i="1"/>
  <c r="AI3164" i="1"/>
  <c r="AJ3164" i="1"/>
  <c r="AK3164" i="1"/>
  <c r="AL3164" i="1"/>
  <c r="AM3164" i="1"/>
  <c r="AN3164" i="1"/>
  <c r="AO3164" i="1"/>
  <c r="AQ3164" i="1"/>
  <c r="AD3165" i="1"/>
  <c r="AE3165" i="1"/>
  <c r="AF3165" i="1"/>
  <c r="AG3165" i="1"/>
  <c r="AH3165" i="1"/>
  <c r="AI3165" i="1"/>
  <c r="AJ3165" i="1"/>
  <c r="AK3165" i="1"/>
  <c r="AL3165" i="1"/>
  <c r="AM3165" i="1"/>
  <c r="AN3165" i="1"/>
  <c r="AO3165" i="1"/>
  <c r="AP3165" i="1" s="1"/>
  <c r="AQ3165" i="1"/>
  <c r="AD3166" i="1"/>
  <c r="AE3166" i="1"/>
  <c r="AF3166" i="1"/>
  <c r="AG3166" i="1"/>
  <c r="AH3166" i="1"/>
  <c r="AI3166" i="1"/>
  <c r="AJ3166" i="1"/>
  <c r="AK3166" i="1"/>
  <c r="AL3166" i="1"/>
  <c r="AM3166" i="1"/>
  <c r="AN3166" i="1"/>
  <c r="AO3166" i="1"/>
  <c r="AQ3166" i="1"/>
  <c r="AD3167" i="1"/>
  <c r="AE3167" i="1"/>
  <c r="AF3167" i="1"/>
  <c r="AG3167" i="1"/>
  <c r="AH3167" i="1"/>
  <c r="AI3167" i="1"/>
  <c r="AJ3167" i="1"/>
  <c r="AK3167" i="1"/>
  <c r="AL3167" i="1"/>
  <c r="AM3167" i="1"/>
  <c r="AN3167" i="1"/>
  <c r="AO3167" i="1"/>
  <c r="AP3167" i="1" s="1"/>
  <c r="AQ3167" i="1"/>
  <c r="AD3168" i="1"/>
  <c r="AE3168" i="1"/>
  <c r="AF3168" i="1"/>
  <c r="AG3168" i="1"/>
  <c r="AH3168" i="1"/>
  <c r="AI3168" i="1"/>
  <c r="AJ3168" i="1"/>
  <c r="AK3168" i="1"/>
  <c r="AL3168" i="1"/>
  <c r="AM3168" i="1"/>
  <c r="AN3168" i="1"/>
  <c r="AO3168" i="1"/>
  <c r="AQ3168" i="1"/>
  <c r="AD3169" i="1"/>
  <c r="AE3169" i="1"/>
  <c r="AF3169" i="1"/>
  <c r="AG3169" i="1"/>
  <c r="AH3169" i="1"/>
  <c r="AI3169" i="1"/>
  <c r="AJ3169" i="1"/>
  <c r="AK3169" i="1"/>
  <c r="AL3169" i="1"/>
  <c r="AM3169" i="1"/>
  <c r="AN3169" i="1"/>
  <c r="AO3169" i="1"/>
  <c r="AP3169" i="1" s="1"/>
  <c r="AQ3169" i="1"/>
  <c r="AD3170" i="1"/>
  <c r="AE3170" i="1"/>
  <c r="AF3170" i="1"/>
  <c r="AG3170" i="1"/>
  <c r="AH3170" i="1"/>
  <c r="AI3170" i="1"/>
  <c r="AJ3170" i="1"/>
  <c r="AK3170" i="1"/>
  <c r="AL3170" i="1"/>
  <c r="AM3170" i="1"/>
  <c r="AN3170" i="1"/>
  <c r="AO3170" i="1"/>
  <c r="AQ3170" i="1"/>
  <c r="AD3171" i="1"/>
  <c r="AE3171" i="1"/>
  <c r="AF3171" i="1"/>
  <c r="AG3171" i="1"/>
  <c r="AH3171" i="1"/>
  <c r="AI3171" i="1"/>
  <c r="AJ3171" i="1"/>
  <c r="AK3171" i="1"/>
  <c r="AL3171" i="1"/>
  <c r="AM3171" i="1"/>
  <c r="AN3171" i="1"/>
  <c r="AO3171" i="1"/>
  <c r="AP3171" i="1" s="1"/>
  <c r="AQ3171" i="1"/>
  <c r="AD3172" i="1"/>
  <c r="AE3172" i="1"/>
  <c r="AF3172" i="1"/>
  <c r="AG3172" i="1"/>
  <c r="AH3172" i="1"/>
  <c r="AI3172" i="1"/>
  <c r="AJ3172" i="1"/>
  <c r="AK3172" i="1"/>
  <c r="AL3172" i="1"/>
  <c r="AM3172" i="1"/>
  <c r="AN3172" i="1"/>
  <c r="AO3172" i="1"/>
  <c r="AQ3172" i="1"/>
  <c r="AD3173" i="1"/>
  <c r="AE3173" i="1"/>
  <c r="AF3173" i="1"/>
  <c r="AG3173" i="1"/>
  <c r="AH3173" i="1"/>
  <c r="AI3173" i="1"/>
  <c r="AJ3173" i="1"/>
  <c r="AK3173" i="1"/>
  <c r="AL3173" i="1"/>
  <c r="AM3173" i="1"/>
  <c r="AN3173" i="1"/>
  <c r="AO3173" i="1"/>
  <c r="AP3173" i="1" s="1"/>
  <c r="AQ3173" i="1"/>
  <c r="AD3174" i="1"/>
  <c r="AE3174" i="1"/>
  <c r="AF3174" i="1"/>
  <c r="AG3174" i="1"/>
  <c r="AH3174" i="1"/>
  <c r="AI3174" i="1"/>
  <c r="AJ3174" i="1"/>
  <c r="AK3174" i="1"/>
  <c r="AL3174" i="1"/>
  <c r="AM3174" i="1"/>
  <c r="AN3174" i="1"/>
  <c r="AO3174" i="1"/>
  <c r="AP3174" i="1" s="1"/>
  <c r="AQ3174" i="1"/>
  <c r="AD3175" i="1"/>
  <c r="AE3175" i="1"/>
  <c r="AF3175" i="1"/>
  <c r="AG3175" i="1"/>
  <c r="AH3175" i="1"/>
  <c r="AI3175" i="1"/>
  <c r="AJ3175" i="1"/>
  <c r="AK3175" i="1"/>
  <c r="AL3175" i="1"/>
  <c r="AM3175" i="1"/>
  <c r="AN3175" i="1"/>
  <c r="AO3175" i="1"/>
  <c r="AP3175" i="1" s="1"/>
  <c r="AQ3175" i="1"/>
  <c r="AD3176" i="1"/>
  <c r="AE3176" i="1"/>
  <c r="AF3176" i="1"/>
  <c r="AG3176" i="1"/>
  <c r="AH3176" i="1"/>
  <c r="AI3176" i="1"/>
  <c r="AJ3176" i="1"/>
  <c r="AK3176" i="1"/>
  <c r="AL3176" i="1"/>
  <c r="AM3176" i="1"/>
  <c r="AN3176" i="1"/>
  <c r="AO3176" i="1"/>
  <c r="AP3176" i="1" s="1"/>
  <c r="AQ3176" i="1"/>
  <c r="AD3177" i="1"/>
  <c r="AE3177" i="1"/>
  <c r="AF3177" i="1"/>
  <c r="AG3177" i="1"/>
  <c r="AH3177" i="1"/>
  <c r="AI3177" i="1"/>
  <c r="AJ3177" i="1"/>
  <c r="AK3177" i="1"/>
  <c r="AL3177" i="1"/>
  <c r="AM3177" i="1"/>
  <c r="AN3177" i="1"/>
  <c r="AO3177" i="1"/>
  <c r="AP3177" i="1" s="1"/>
  <c r="AQ3177" i="1"/>
  <c r="AD3178" i="1"/>
  <c r="AE3178" i="1"/>
  <c r="AF3178" i="1"/>
  <c r="AG3178" i="1"/>
  <c r="AH3178" i="1"/>
  <c r="AI3178" i="1"/>
  <c r="AJ3178" i="1"/>
  <c r="AK3178" i="1"/>
  <c r="AL3178" i="1"/>
  <c r="AM3178" i="1"/>
  <c r="AN3178" i="1"/>
  <c r="AO3178" i="1"/>
  <c r="AQ3178" i="1"/>
  <c r="AD3179" i="1"/>
  <c r="AE3179" i="1"/>
  <c r="AF3179" i="1"/>
  <c r="AG3179" i="1"/>
  <c r="AH3179" i="1"/>
  <c r="AI3179" i="1"/>
  <c r="AJ3179" i="1"/>
  <c r="AK3179" i="1"/>
  <c r="AL3179" i="1"/>
  <c r="AM3179" i="1"/>
  <c r="AN3179" i="1"/>
  <c r="AO3179" i="1"/>
  <c r="AP3179" i="1" s="1"/>
  <c r="AQ3179" i="1"/>
  <c r="AD3180" i="1"/>
  <c r="AE3180" i="1"/>
  <c r="AF3180" i="1"/>
  <c r="AG3180" i="1"/>
  <c r="AH3180" i="1"/>
  <c r="AI3180" i="1"/>
  <c r="AJ3180" i="1"/>
  <c r="AK3180" i="1"/>
  <c r="AL3180" i="1"/>
  <c r="AM3180" i="1"/>
  <c r="AN3180" i="1"/>
  <c r="AO3180" i="1"/>
  <c r="AP3180" i="1" s="1"/>
  <c r="AQ3180" i="1"/>
  <c r="AD3181" i="1"/>
  <c r="AE3181" i="1"/>
  <c r="AF3181" i="1"/>
  <c r="AG3181" i="1"/>
  <c r="AH3181" i="1"/>
  <c r="AI3181" i="1"/>
  <c r="AJ3181" i="1"/>
  <c r="AK3181" i="1"/>
  <c r="AL3181" i="1"/>
  <c r="AM3181" i="1"/>
  <c r="AN3181" i="1"/>
  <c r="AO3181" i="1"/>
  <c r="AP3181" i="1" s="1"/>
  <c r="AQ3181" i="1"/>
  <c r="AD3182" i="1"/>
  <c r="AE3182" i="1"/>
  <c r="AF3182" i="1"/>
  <c r="AG3182" i="1"/>
  <c r="AH3182" i="1"/>
  <c r="AI3182" i="1"/>
  <c r="AJ3182" i="1"/>
  <c r="AK3182" i="1"/>
  <c r="AL3182" i="1"/>
  <c r="AM3182" i="1"/>
  <c r="AN3182" i="1"/>
  <c r="AO3182" i="1"/>
  <c r="AP3182" i="1" s="1"/>
  <c r="AQ3182" i="1"/>
  <c r="AD3183" i="1"/>
  <c r="AE3183" i="1"/>
  <c r="AF3183" i="1"/>
  <c r="AG3183" i="1"/>
  <c r="AH3183" i="1"/>
  <c r="AI3183" i="1"/>
  <c r="AJ3183" i="1"/>
  <c r="AK3183" i="1"/>
  <c r="AL3183" i="1"/>
  <c r="AM3183" i="1"/>
  <c r="AN3183" i="1"/>
  <c r="AO3183" i="1"/>
  <c r="AP3183" i="1" s="1"/>
  <c r="AQ3183" i="1"/>
  <c r="AD3184" i="1"/>
  <c r="AE3184" i="1"/>
  <c r="AF3184" i="1"/>
  <c r="AG3184" i="1"/>
  <c r="AH3184" i="1"/>
  <c r="AI3184" i="1"/>
  <c r="AJ3184" i="1"/>
  <c r="AK3184" i="1"/>
  <c r="AL3184" i="1"/>
  <c r="AM3184" i="1"/>
  <c r="AN3184" i="1"/>
  <c r="AO3184" i="1"/>
  <c r="AQ3184" i="1"/>
  <c r="AD3185" i="1"/>
  <c r="AE3185" i="1"/>
  <c r="AF3185" i="1"/>
  <c r="AG3185" i="1"/>
  <c r="AH3185" i="1"/>
  <c r="AI3185" i="1"/>
  <c r="AJ3185" i="1"/>
  <c r="AK3185" i="1"/>
  <c r="AL3185" i="1"/>
  <c r="AM3185" i="1"/>
  <c r="AN3185" i="1"/>
  <c r="AO3185" i="1"/>
  <c r="AP3185" i="1" s="1"/>
  <c r="AQ3185" i="1"/>
  <c r="AD3186" i="1"/>
  <c r="AE3186" i="1"/>
  <c r="AF3186" i="1"/>
  <c r="AG3186" i="1"/>
  <c r="AH3186" i="1"/>
  <c r="AI3186" i="1"/>
  <c r="AJ3186" i="1"/>
  <c r="AK3186" i="1"/>
  <c r="AL3186" i="1"/>
  <c r="AM3186" i="1"/>
  <c r="AN3186" i="1"/>
  <c r="AO3186" i="1"/>
  <c r="AQ3186" i="1"/>
  <c r="AD3187" i="1"/>
  <c r="AE3187" i="1"/>
  <c r="AF3187" i="1"/>
  <c r="AG3187" i="1"/>
  <c r="AH3187" i="1"/>
  <c r="AI3187" i="1"/>
  <c r="AJ3187" i="1"/>
  <c r="AK3187" i="1"/>
  <c r="AL3187" i="1"/>
  <c r="AM3187" i="1"/>
  <c r="AN3187" i="1"/>
  <c r="AO3187" i="1"/>
  <c r="AP3187" i="1" s="1"/>
  <c r="AQ3187" i="1"/>
  <c r="AD3188" i="1"/>
  <c r="AE3188" i="1"/>
  <c r="AF3188" i="1"/>
  <c r="AG3188" i="1"/>
  <c r="AH3188" i="1"/>
  <c r="AI3188" i="1"/>
  <c r="AJ3188" i="1"/>
  <c r="AK3188" i="1"/>
  <c r="AL3188" i="1"/>
  <c r="AM3188" i="1"/>
  <c r="AN3188" i="1"/>
  <c r="AO3188" i="1"/>
  <c r="AQ3188" i="1"/>
  <c r="AD3189" i="1"/>
  <c r="AE3189" i="1"/>
  <c r="AF3189" i="1"/>
  <c r="AG3189" i="1"/>
  <c r="AH3189" i="1"/>
  <c r="AI3189" i="1"/>
  <c r="AJ3189" i="1"/>
  <c r="AK3189" i="1"/>
  <c r="AL3189" i="1"/>
  <c r="AM3189" i="1"/>
  <c r="AN3189" i="1"/>
  <c r="AO3189" i="1"/>
  <c r="AP3189" i="1" s="1"/>
  <c r="AQ3189" i="1"/>
  <c r="AD3190" i="1"/>
  <c r="AE3190" i="1"/>
  <c r="AF3190" i="1"/>
  <c r="AG3190" i="1"/>
  <c r="AH3190" i="1"/>
  <c r="AI3190" i="1"/>
  <c r="AJ3190" i="1"/>
  <c r="AK3190" i="1"/>
  <c r="AL3190" i="1"/>
  <c r="AM3190" i="1"/>
  <c r="AN3190" i="1"/>
  <c r="AO3190" i="1"/>
  <c r="AP3190" i="1" s="1"/>
  <c r="AQ3190" i="1"/>
  <c r="AD3191" i="1"/>
  <c r="AE3191" i="1"/>
  <c r="AF3191" i="1"/>
  <c r="AG3191" i="1"/>
  <c r="AH3191" i="1"/>
  <c r="AI3191" i="1"/>
  <c r="AJ3191" i="1"/>
  <c r="AK3191" i="1"/>
  <c r="AL3191" i="1"/>
  <c r="AM3191" i="1"/>
  <c r="AN3191" i="1"/>
  <c r="AO3191" i="1"/>
  <c r="AP3191" i="1" s="1"/>
  <c r="AQ3191" i="1"/>
  <c r="AD3192" i="1"/>
  <c r="AE3192" i="1"/>
  <c r="AF3192" i="1"/>
  <c r="AG3192" i="1"/>
  <c r="AH3192" i="1"/>
  <c r="AI3192" i="1"/>
  <c r="AJ3192" i="1"/>
  <c r="AK3192" i="1"/>
  <c r="AL3192" i="1"/>
  <c r="AM3192" i="1"/>
  <c r="AN3192" i="1"/>
  <c r="AO3192" i="1"/>
  <c r="AQ3192" i="1"/>
  <c r="AD3193" i="1"/>
  <c r="AE3193" i="1"/>
  <c r="AF3193" i="1"/>
  <c r="AG3193" i="1"/>
  <c r="AH3193" i="1"/>
  <c r="AI3193" i="1"/>
  <c r="AJ3193" i="1"/>
  <c r="AK3193" i="1"/>
  <c r="AL3193" i="1"/>
  <c r="AM3193" i="1"/>
  <c r="AN3193" i="1"/>
  <c r="AO3193" i="1"/>
  <c r="AP3193" i="1" s="1"/>
  <c r="AQ3193" i="1"/>
  <c r="AD3194" i="1"/>
  <c r="AE3194" i="1"/>
  <c r="AF3194" i="1"/>
  <c r="AG3194" i="1"/>
  <c r="AH3194" i="1"/>
  <c r="AI3194" i="1"/>
  <c r="AJ3194" i="1"/>
  <c r="AK3194" i="1"/>
  <c r="AL3194" i="1"/>
  <c r="AM3194" i="1"/>
  <c r="AN3194" i="1"/>
  <c r="AO3194" i="1"/>
  <c r="AQ3194" i="1"/>
  <c r="AD3195" i="1"/>
  <c r="AE3195" i="1"/>
  <c r="AF3195" i="1"/>
  <c r="AG3195" i="1"/>
  <c r="AH3195" i="1"/>
  <c r="AI3195" i="1"/>
  <c r="AJ3195" i="1"/>
  <c r="AK3195" i="1"/>
  <c r="AL3195" i="1"/>
  <c r="AM3195" i="1"/>
  <c r="AN3195" i="1"/>
  <c r="AO3195" i="1"/>
  <c r="AP3195" i="1" s="1"/>
  <c r="AQ3195" i="1"/>
  <c r="AD3196" i="1"/>
  <c r="AE3196" i="1"/>
  <c r="AF3196" i="1"/>
  <c r="AG3196" i="1"/>
  <c r="AH3196" i="1"/>
  <c r="AI3196" i="1"/>
  <c r="AJ3196" i="1"/>
  <c r="AK3196" i="1"/>
  <c r="AL3196" i="1"/>
  <c r="AM3196" i="1"/>
  <c r="AN3196" i="1"/>
  <c r="AO3196" i="1"/>
  <c r="AP3196" i="1" s="1"/>
  <c r="AQ3196" i="1"/>
  <c r="AD3197" i="1"/>
  <c r="AE3197" i="1"/>
  <c r="AF3197" i="1"/>
  <c r="AG3197" i="1"/>
  <c r="AH3197" i="1"/>
  <c r="AI3197" i="1"/>
  <c r="AJ3197" i="1"/>
  <c r="AK3197" i="1"/>
  <c r="AL3197" i="1"/>
  <c r="AM3197" i="1"/>
  <c r="AN3197" i="1"/>
  <c r="AO3197" i="1"/>
  <c r="AP3197" i="1" s="1"/>
  <c r="AQ3197" i="1"/>
  <c r="AD3198" i="1"/>
  <c r="AE3198" i="1"/>
  <c r="AF3198" i="1"/>
  <c r="AG3198" i="1"/>
  <c r="AH3198" i="1"/>
  <c r="AI3198" i="1"/>
  <c r="AJ3198" i="1"/>
  <c r="AK3198" i="1"/>
  <c r="AL3198" i="1"/>
  <c r="AM3198" i="1"/>
  <c r="AN3198" i="1"/>
  <c r="AO3198" i="1"/>
  <c r="AQ3198" i="1"/>
  <c r="AD3199" i="1"/>
  <c r="AE3199" i="1"/>
  <c r="AF3199" i="1"/>
  <c r="AG3199" i="1"/>
  <c r="AH3199" i="1"/>
  <c r="AI3199" i="1"/>
  <c r="AJ3199" i="1"/>
  <c r="AK3199" i="1"/>
  <c r="AL3199" i="1"/>
  <c r="AM3199" i="1"/>
  <c r="AN3199" i="1"/>
  <c r="AO3199" i="1"/>
  <c r="AP3199" i="1" s="1"/>
  <c r="AQ3199" i="1"/>
  <c r="AD3200" i="1"/>
  <c r="AE3200" i="1"/>
  <c r="AF3200" i="1"/>
  <c r="AG3200" i="1"/>
  <c r="AH3200" i="1"/>
  <c r="AI3200" i="1"/>
  <c r="AJ3200" i="1"/>
  <c r="AK3200" i="1"/>
  <c r="AL3200" i="1"/>
  <c r="AM3200" i="1"/>
  <c r="AN3200" i="1"/>
  <c r="AO3200" i="1"/>
  <c r="AQ3200" i="1"/>
  <c r="AD3201" i="1"/>
  <c r="AE3201" i="1"/>
  <c r="AF3201" i="1"/>
  <c r="AG3201" i="1"/>
  <c r="AH3201" i="1"/>
  <c r="AI3201" i="1"/>
  <c r="AJ3201" i="1"/>
  <c r="AK3201" i="1"/>
  <c r="AL3201" i="1"/>
  <c r="AM3201" i="1"/>
  <c r="AN3201" i="1"/>
  <c r="AO3201" i="1"/>
  <c r="AP3201" i="1" s="1"/>
  <c r="AQ3201" i="1"/>
  <c r="AD3202" i="1"/>
  <c r="AE3202" i="1"/>
  <c r="AF3202" i="1"/>
  <c r="AG3202" i="1"/>
  <c r="AH3202" i="1"/>
  <c r="AI3202" i="1"/>
  <c r="AJ3202" i="1"/>
  <c r="AK3202" i="1"/>
  <c r="AL3202" i="1"/>
  <c r="AM3202" i="1"/>
  <c r="AN3202" i="1"/>
  <c r="AO3202" i="1"/>
  <c r="AQ3202" i="1"/>
  <c r="AD3203" i="1"/>
  <c r="AE3203" i="1"/>
  <c r="AF3203" i="1"/>
  <c r="AG3203" i="1"/>
  <c r="AH3203" i="1"/>
  <c r="AI3203" i="1"/>
  <c r="AJ3203" i="1"/>
  <c r="AK3203" i="1"/>
  <c r="AL3203" i="1"/>
  <c r="AM3203" i="1"/>
  <c r="AN3203" i="1"/>
  <c r="AO3203" i="1"/>
  <c r="AP3203" i="1" s="1"/>
  <c r="AQ3203" i="1"/>
  <c r="AD3204" i="1"/>
  <c r="AE3204" i="1"/>
  <c r="AF3204" i="1"/>
  <c r="AG3204" i="1"/>
  <c r="AH3204" i="1"/>
  <c r="AI3204" i="1"/>
  <c r="AJ3204" i="1"/>
  <c r="AK3204" i="1"/>
  <c r="AL3204" i="1"/>
  <c r="AM3204" i="1"/>
  <c r="AN3204" i="1"/>
  <c r="AO3204" i="1"/>
  <c r="AP3204" i="1" s="1"/>
  <c r="AQ3204" i="1"/>
  <c r="AD3205" i="1"/>
  <c r="AE3205" i="1"/>
  <c r="AF3205" i="1"/>
  <c r="AG3205" i="1"/>
  <c r="AH3205" i="1"/>
  <c r="AI3205" i="1"/>
  <c r="AJ3205" i="1"/>
  <c r="AK3205" i="1"/>
  <c r="AL3205" i="1"/>
  <c r="AM3205" i="1"/>
  <c r="AN3205" i="1"/>
  <c r="AO3205" i="1"/>
  <c r="AP3205" i="1" s="1"/>
  <c r="AQ3205" i="1"/>
  <c r="AD3206" i="1"/>
  <c r="AE3206" i="1"/>
  <c r="AF3206" i="1"/>
  <c r="AG3206" i="1"/>
  <c r="AH3206" i="1"/>
  <c r="AI3206" i="1"/>
  <c r="AJ3206" i="1"/>
  <c r="AK3206" i="1"/>
  <c r="AL3206" i="1"/>
  <c r="AM3206" i="1"/>
  <c r="AN3206" i="1"/>
  <c r="AO3206" i="1"/>
  <c r="AQ3206" i="1"/>
  <c r="AD3207" i="1"/>
  <c r="AE3207" i="1"/>
  <c r="AF3207" i="1"/>
  <c r="AG3207" i="1"/>
  <c r="AH3207" i="1"/>
  <c r="AI3207" i="1"/>
  <c r="AJ3207" i="1"/>
  <c r="AK3207" i="1"/>
  <c r="AL3207" i="1"/>
  <c r="AM3207" i="1"/>
  <c r="AN3207" i="1"/>
  <c r="AO3207" i="1"/>
  <c r="AP3207" i="1" s="1"/>
  <c r="AQ3207" i="1"/>
  <c r="AD3208" i="1"/>
  <c r="AE3208" i="1"/>
  <c r="AF3208" i="1"/>
  <c r="AG3208" i="1"/>
  <c r="AH3208" i="1"/>
  <c r="AI3208" i="1"/>
  <c r="AJ3208" i="1"/>
  <c r="AK3208" i="1"/>
  <c r="AL3208" i="1"/>
  <c r="AM3208" i="1"/>
  <c r="AN3208" i="1"/>
  <c r="AO3208" i="1"/>
  <c r="AP3208" i="1" s="1"/>
  <c r="AQ3208" i="1"/>
  <c r="AD3209" i="1"/>
  <c r="AE3209" i="1"/>
  <c r="AF3209" i="1"/>
  <c r="AG3209" i="1"/>
  <c r="AH3209" i="1"/>
  <c r="AI3209" i="1"/>
  <c r="AJ3209" i="1"/>
  <c r="AK3209" i="1"/>
  <c r="AL3209" i="1"/>
  <c r="AM3209" i="1"/>
  <c r="AN3209" i="1"/>
  <c r="AO3209" i="1"/>
  <c r="AP3209" i="1" s="1"/>
  <c r="AQ3209" i="1"/>
  <c r="AD3210" i="1"/>
  <c r="AE3210" i="1"/>
  <c r="AF3210" i="1"/>
  <c r="AG3210" i="1"/>
  <c r="AH3210" i="1"/>
  <c r="AI3210" i="1"/>
  <c r="AJ3210" i="1"/>
  <c r="AK3210" i="1"/>
  <c r="AL3210" i="1"/>
  <c r="AM3210" i="1"/>
  <c r="AN3210" i="1"/>
  <c r="AO3210" i="1"/>
  <c r="AQ3210" i="1"/>
  <c r="AD3211" i="1"/>
  <c r="AE3211" i="1"/>
  <c r="AF3211" i="1"/>
  <c r="AG3211" i="1"/>
  <c r="AH3211" i="1"/>
  <c r="AI3211" i="1"/>
  <c r="AJ3211" i="1"/>
  <c r="AK3211" i="1"/>
  <c r="AL3211" i="1"/>
  <c r="AM3211" i="1"/>
  <c r="AN3211" i="1"/>
  <c r="AO3211" i="1"/>
  <c r="AP3211" i="1" s="1"/>
  <c r="AQ3211" i="1"/>
  <c r="AD3212" i="1"/>
  <c r="AE3212" i="1"/>
  <c r="AF3212" i="1"/>
  <c r="AG3212" i="1"/>
  <c r="AH3212" i="1"/>
  <c r="AI3212" i="1"/>
  <c r="AJ3212" i="1"/>
  <c r="AK3212" i="1"/>
  <c r="AL3212" i="1"/>
  <c r="AM3212" i="1"/>
  <c r="AN3212" i="1"/>
  <c r="AO3212" i="1"/>
  <c r="AP3212" i="1" s="1"/>
  <c r="AQ3212" i="1"/>
  <c r="AD3213" i="1"/>
  <c r="AE3213" i="1"/>
  <c r="AF3213" i="1"/>
  <c r="AG3213" i="1"/>
  <c r="AH3213" i="1"/>
  <c r="AI3213" i="1"/>
  <c r="AJ3213" i="1"/>
  <c r="AK3213" i="1"/>
  <c r="AL3213" i="1"/>
  <c r="AM3213" i="1"/>
  <c r="AN3213" i="1"/>
  <c r="AO3213" i="1"/>
  <c r="AP3213" i="1" s="1"/>
  <c r="AQ3213" i="1"/>
  <c r="AD3214" i="1"/>
  <c r="AE3214" i="1"/>
  <c r="AF3214" i="1"/>
  <c r="AG3214" i="1"/>
  <c r="AH3214" i="1"/>
  <c r="AI3214" i="1"/>
  <c r="AJ3214" i="1"/>
  <c r="AK3214" i="1"/>
  <c r="AL3214" i="1"/>
  <c r="AM3214" i="1"/>
  <c r="AN3214" i="1"/>
  <c r="AO3214" i="1"/>
  <c r="AP3214" i="1" s="1"/>
  <c r="AQ3214" i="1"/>
  <c r="AD3215" i="1"/>
  <c r="AE3215" i="1"/>
  <c r="AF3215" i="1"/>
  <c r="AG3215" i="1"/>
  <c r="AH3215" i="1"/>
  <c r="AI3215" i="1"/>
  <c r="AJ3215" i="1"/>
  <c r="AK3215" i="1"/>
  <c r="AL3215" i="1"/>
  <c r="AM3215" i="1"/>
  <c r="AN3215" i="1"/>
  <c r="AO3215" i="1"/>
  <c r="AP3215" i="1" s="1"/>
  <c r="AQ3215" i="1"/>
  <c r="AD3216" i="1"/>
  <c r="AE3216" i="1"/>
  <c r="AF3216" i="1"/>
  <c r="AG3216" i="1"/>
  <c r="AH3216" i="1"/>
  <c r="AI3216" i="1"/>
  <c r="AJ3216" i="1"/>
  <c r="AK3216" i="1"/>
  <c r="AL3216" i="1"/>
  <c r="AM3216" i="1"/>
  <c r="AN3216" i="1"/>
  <c r="AO3216" i="1"/>
  <c r="AQ3216" i="1"/>
  <c r="AD3217" i="1"/>
  <c r="AE3217" i="1"/>
  <c r="AF3217" i="1"/>
  <c r="AG3217" i="1"/>
  <c r="AH3217" i="1"/>
  <c r="AI3217" i="1"/>
  <c r="AJ3217" i="1"/>
  <c r="AK3217" i="1"/>
  <c r="AL3217" i="1"/>
  <c r="AM3217" i="1"/>
  <c r="AN3217" i="1"/>
  <c r="AO3217" i="1"/>
  <c r="AP3217" i="1" s="1"/>
  <c r="AQ3217" i="1"/>
  <c r="AD3218" i="1"/>
  <c r="AE3218" i="1"/>
  <c r="AF3218" i="1"/>
  <c r="AG3218" i="1"/>
  <c r="AH3218" i="1"/>
  <c r="AI3218" i="1"/>
  <c r="AJ3218" i="1"/>
  <c r="AK3218" i="1"/>
  <c r="AL3218" i="1"/>
  <c r="AM3218" i="1"/>
  <c r="AN3218" i="1"/>
  <c r="AO3218" i="1"/>
  <c r="AP3218" i="1" s="1"/>
  <c r="AQ3218" i="1"/>
  <c r="AD3219" i="1"/>
  <c r="AE3219" i="1"/>
  <c r="AF3219" i="1"/>
  <c r="AG3219" i="1"/>
  <c r="AH3219" i="1"/>
  <c r="AI3219" i="1"/>
  <c r="AJ3219" i="1"/>
  <c r="AK3219" i="1"/>
  <c r="AL3219" i="1"/>
  <c r="AM3219" i="1"/>
  <c r="AN3219" i="1"/>
  <c r="AO3219" i="1"/>
  <c r="AP3219" i="1" s="1"/>
  <c r="AQ3219" i="1"/>
  <c r="AD3220" i="1"/>
  <c r="AE3220" i="1"/>
  <c r="AF3220" i="1"/>
  <c r="AG3220" i="1"/>
  <c r="AH3220" i="1"/>
  <c r="AI3220" i="1"/>
  <c r="AJ3220" i="1"/>
  <c r="AK3220" i="1"/>
  <c r="AL3220" i="1"/>
  <c r="AM3220" i="1"/>
  <c r="AN3220" i="1"/>
  <c r="AO3220" i="1"/>
  <c r="AP3220" i="1" s="1"/>
  <c r="AQ3220" i="1"/>
  <c r="AD3221" i="1"/>
  <c r="AE3221" i="1"/>
  <c r="AF3221" i="1"/>
  <c r="AG3221" i="1"/>
  <c r="AH3221" i="1"/>
  <c r="AI3221" i="1"/>
  <c r="AJ3221" i="1"/>
  <c r="AK3221" i="1"/>
  <c r="AL3221" i="1"/>
  <c r="AM3221" i="1"/>
  <c r="AN3221" i="1"/>
  <c r="AO3221" i="1"/>
  <c r="AP3221" i="1" s="1"/>
  <c r="AQ3221" i="1"/>
  <c r="AD3222" i="1"/>
  <c r="AE3222" i="1"/>
  <c r="AF3222" i="1"/>
  <c r="AG3222" i="1"/>
  <c r="AH3222" i="1"/>
  <c r="AI3222" i="1"/>
  <c r="AJ3222" i="1"/>
  <c r="AK3222" i="1"/>
  <c r="AL3222" i="1"/>
  <c r="AM3222" i="1"/>
  <c r="AN3222" i="1"/>
  <c r="AO3222" i="1"/>
  <c r="AP3222" i="1" s="1"/>
  <c r="AQ3222" i="1"/>
  <c r="AD3223" i="1"/>
  <c r="AE3223" i="1"/>
  <c r="AF3223" i="1"/>
  <c r="AG3223" i="1"/>
  <c r="AH3223" i="1"/>
  <c r="AI3223" i="1"/>
  <c r="AJ3223" i="1"/>
  <c r="AK3223" i="1"/>
  <c r="AL3223" i="1"/>
  <c r="AM3223" i="1"/>
  <c r="AN3223" i="1"/>
  <c r="AO3223" i="1"/>
  <c r="AP3223" i="1" s="1"/>
  <c r="AQ3223" i="1"/>
  <c r="AD3224" i="1"/>
  <c r="AE3224" i="1"/>
  <c r="AF3224" i="1"/>
  <c r="AG3224" i="1"/>
  <c r="AH3224" i="1"/>
  <c r="AI3224" i="1"/>
  <c r="AJ3224" i="1"/>
  <c r="AK3224" i="1"/>
  <c r="AL3224" i="1"/>
  <c r="AM3224" i="1"/>
  <c r="AN3224" i="1"/>
  <c r="AO3224" i="1"/>
  <c r="AP3224" i="1" s="1"/>
  <c r="AQ3224" i="1"/>
  <c r="AD3225" i="1"/>
  <c r="AE3225" i="1"/>
  <c r="AF3225" i="1"/>
  <c r="AG3225" i="1"/>
  <c r="AH3225" i="1"/>
  <c r="AI3225" i="1"/>
  <c r="AJ3225" i="1"/>
  <c r="AK3225" i="1"/>
  <c r="AL3225" i="1"/>
  <c r="AM3225" i="1"/>
  <c r="AN3225" i="1"/>
  <c r="AO3225" i="1"/>
  <c r="AP3225" i="1" s="1"/>
  <c r="AQ3225" i="1"/>
  <c r="AD3226" i="1"/>
  <c r="AE3226" i="1"/>
  <c r="AF3226" i="1"/>
  <c r="AG3226" i="1"/>
  <c r="AH3226" i="1"/>
  <c r="AI3226" i="1"/>
  <c r="AJ3226" i="1"/>
  <c r="AK3226" i="1"/>
  <c r="AL3226" i="1"/>
  <c r="AM3226" i="1"/>
  <c r="AN3226" i="1"/>
  <c r="AO3226" i="1"/>
  <c r="AQ3226" i="1"/>
  <c r="AD3227" i="1"/>
  <c r="AE3227" i="1"/>
  <c r="AF3227" i="1"/>
  <c r="AG3227" i="1"/>
  <c r="AH3227" i="1"/>
  <c r="AI3227" i="1"/>
  <c r="AJ3227" i="1"/>
  <c r="AK3227" i="1"/>
  <c r="AL3227" i="1"/>
  <c r="AM3227" i="1"/>
  <c r="AN3227" i="1"/>
  <c r="AO3227" i="1"/>
  <c r="AP3227" i="1" s="1"/>
  <c r="AQ3227" i="1"/>
  <c r="AD3228" i="1"/>
  <c r="AE3228" i="1"/>
  <c r="AF3228" i="1"/>
  <c r="AG3228" i="1"/>
  <c r="AH3228" i="1"/>
  <c r="AI3228" i="1"/>
  <c r="AJ3228" i="1"/>
  <c r="AK3228" i="1"/>
  <c r="AL3228" i="1"/>
  <c r="AM3228" i="1"/>
  <c r="AN3228" i="1"/>
  <c r="AO3228" i="1"/>
  <c r="AP3228" i="1" s="1"/>
  <c r="AQ3228" i="1"/>
  <c r="AD3229" i="1"/>
  <c r="AE3229" i="1"/>
  <c r="AF3229" i="1"/>
  <c r="AG3229" i="1"/>
  <c r="AH3229" i="1"/>
  <c r="AI3229" i="1"/>
  <c r="AJ3229" i="1"/>
  <c r="AK3229" i="1"/>
  <c r="AL3229" i="1"/>
  <c r="AM3229" i="1"/>
  <c r="AN3229" i="1"/>
  <c r="AO3229" i="1"/>
  <c r="AP3229" i="1" s="1"/>
  <c r="AQ3229" i="1"/>
  <c r="AD3230" i="1"/>
  <c r="AE3230" i="1"/>
  <c r="AF3230" i="1"/>
  <c r="AG3230" i="1"/>
  <c r="AH3230" i="1"/>
  <c r="AI3230" i="1"/>
  <c r="AJ3230" i="1"/>
  <c r="AK3230" i="1"/>
  <c r="AL3230" i="1"/>
  <c r="AM3230" i="1"/>
  <c r="AN3230" i="1"/>
  <c r="AO3230" i="1"/>
  <c r="AP3230" i="1" s="1"/>
  <c r="AQ3230" i="1"/>
  <c r="AD3231" i="1"/>
  <c r="AE3231" i="1"/>
  <c r="AF3231" i="1"/>
  <c r="AG3231" i="1"/>
  <c r="AH3231" i="1"/>
  <c r="AI3231" i="1"/>
  <c r="AJ3231" i="1"/>
  <c r="AK3231" i="1"/>
  <c r="AL3231" i="1"/>
  <c r="AM3231" i="1"/>
  <c r="AN3231" i="1"/>
  <c r="AO3231" i="1"/>
  <c r="AP3231" i="1" s="1"/>
  <c r="AQ3231" i="1"/>
  <c r="AD3232" i="1"/>
  <c r="AE3232" i="1"/>
  <c r="AF3232" i="1"/>
  <c r="AG3232" i="1"/>
  <c r="AH3232" i="1"/>
  <c r="AI3232" i="1"/>
  <c r="AJ3232" i="1"/>
  <c r="AK3232" i="1"/>
  <c r="AL3232" i="1"/>
  <c r="AM3232" i="1"/>
  <c r="AN3232" i="1"/>
  <c r="AO3232" i="1"/>
  <c r="AP3232" i="1" s="1"/>
  <c r="AQ3232" i="1"/>
  <c r="AD3233" i="1"/>
  <c r="AE3233" i="1"/>
  <c r="AF3233" i="1"/>
  <c r="AG3233" i="1"/>
  <c r="AH3233" i="1"/>
  <c r="AI3233" i="1"/>
  <c r="AJ3233" i="1"/>
  <c r="AK3233" i="1"/>
  <c r="AL3233" i="1"/>
  <c r="AM3233" i="1"/>
  <c r="AN3233" i="1"/>
  <c r="AO3233" i="1"/>
  <c r="AP3233" i="1" s="1"/>
  <c r="AQ3233" i="1"/>
  <c r="AD3234" i="1"/>
  <c r="AE3234" i="1"/>
  <c r="AF3234" i="1"/>
  <c r="AG3234" i="1"/>
  <c r="AH3234" i="1"/>
  <c r="AI3234" i="1"/>
  <c r="AJ3234" i="1"/>
  <c r="AK3234" i="1"/>
  <c r="AL3234" i="1"/>
  <c r="AM3234" i="1"/>
  <c r="AN3234" i="1"/>
  <c r="AO3234" i="1"/>
  <c r="AP3234" i="1" s="1"/>
  <c r="AQ3234" i="1"/>
  <c r="AD3235" i="1"/>
  <c r="AE3235" i="1"/>
  <c r="AF3235" i="1"/>
  <c r="AG3235" i="1"/>
  <c r="AH3235" i="1"/>
  <c r="AI3235" i="1"/>
  <c r="AJ3235" i="1"/>
  <c r="AK3235" i="1"/>
  <c r="AL3235" i="1"/>
  <c r="AM3235" i="1"/>
  <c r="AN3235" i="1"/>
  <c r="AO3235" i="1"/>
  <c r="AP3235" i="1" s="1"/>
  <c r="AQ3235" i="1"/>
  <c r="AD3236" i="1"/>
  <c r="AE3236" i="1"/>
  <c r="AF3236" i="1"/>
  <c r="AG3236" i="1"/>
  <c r="AH3236" i="1"/>
  <c r="AI3236" i="1"/>
  <c r="AJ3236" i="1"/>
  <c r="AK3236" i="1"/>
  <c r="AL3236" i="1"/>
  <c r="AM3236" i="1"/>
  <c r="AN3236" i="1"/>
  <c r="AO3236" i="1"/>
  <c r="AP3236" i="1" s="1"/>
  <c r="AQ3236" i="1"/>
  <c r="AD3237" i="1"/>
  <c r="AE3237" i="1"/>
  <c r="AF3237" i="1"/>
  <c r="AG3237" i="1"/>
  <c r="AH3237" i="1"/>
  <c r="AI3237" i="1"/>
  <c r="AJ3237" i="1"/>
  <c r="AK3237" i="1"/>
  <c r="AL3237" i="1"/>
  <c r="AM3237" i="1"/>
  <c r="AN3237" i="1"/>
  <c r="AO3237" i="1"/>
  <c r="AP3237" i="1" s="1"/>
  <c r="AQ3237" i="1"/>
  <c r="AD3238" i="1"/>
  <c r="AE3238" i="1"/>
  <c r="AF3238" i="1"/>
  <c r="AG3238" i="1"/>
  <c r="AH3238" i="1"/>
  <c r="AI3238" i="1"/>
  <c r="AJ3238" i="1"/>
  <c r="AK3238" i="1"/>
  <c r="AL3238" i="1"/>
  <c r="AM3238" i="1"/>
  <c r="AN3238" i="1"/>
  <c r="AO3238" i="1"/>
  <c r="AP3238" i="1" s="1"/>
  <c r="AQ3238" i="1"/>
  <c r="AD3239" i="1"/>
  <c r="AE3239" i="1"/>
  <c r="AF3239" i="1"/>
  <c r="AG3239" i="1"/>
  <c r="AH3239" i="1"/>
  <c r="AI3239" i="1"/>
  <c r="AJ3239" i="1"/>
  <c r="AK3239" i="1"/>
  <c r="AL3239" i="1"/>
  <c r="AM3239" i="1"/>
  <c r="AN3239" i="1"/>
  <c r="AO3239" i="1"/>
  <c r="AP3239" i="1" s="1"/>
  <c r="AQ3239" i="1"/>
  <c r="AD3240" i="1"/>
  <c r="AE3240" i="1"/>
  <c r="AF3240" i="1"/>
  <c r="AG3240" i="1"/>
  <c r="AH3240" i="1"/>
  <c r="AI3240" i="1"/>
  <c r="AJ3240" i="1"/>
  <c r="AK3240" i="1"/>
  <c r="AL3240" i="1"/>
  <c r="AM3240" i="1"/>
  <c r="AN3240" i="1"/>
  <c r="AO3240" i="1"/>
  <c r="AP3240" i="1" s="1"/>
  <c r="AQ3240" i="1"/>
  <c r="AD3241" i="1"/>
  <c r="AE3241" i="1"/>
  <c r="AF3241" i="1"/>
  <c r="AG3241" i="1"/>
  <c r="AH3241" i="1"/>
  <c r="AI3241" i="1"/>
  <c r="AJ3241" i="1"/>
  <c r="AK3241" i="1"/>
  <c r="AL3241" i="1"/>
  <c r="AM3241" i="1"/>
  <c r="AN3241" i="1"/>
  <c r="AO3241" i="1"/>
  <c r="AP3241" i="1" s="1"/>
  <c r="AQ3241" i="1"/>
  <c r="AD3242" i="1"/>
  <c r="AE3242" i="1"/>
  <c r="AF3242" i="1"/>
  <c r="AG3242" i="1"/>
  <c r="AH3242" i="1"/>
  <c r="AI3242" i="1"/>
  <c r="AJ3242" i="1"/>
  <c r="AK3242" i="1"/>
  <c r="AL3242" i="1"/>
  <c r="AM3242" i="1"/>
  <c r="AN3242" i="1"/>
  <c r="AO3242" i="1"/>
  <c r="AP3242" i="1" s="1"/>
  <c r="AQ3242" i="1"/>
  <c r="AD3243" i="1"/>
  <c r="AE3243" i="1"/>
  <c r="AF3243" i="1"/>
  <c r="AG3243" i="1"/>
  <c r="AH3243" i="1"/>
  <c r="AI3243" i="1"/>
  <c r="AJ3243" i="1"/>
  <c r="AK3243" i="1"/>
  <c r="AL3243" i="1"/>
  <c r="AM3243" i="1"/>
  <c r="AN3243" i="1"/>
  <c r="AO3243" i="1"/>
  <c r="AP3243" i="1" s="1"/>
  <c r="AQ3243" i="1"/>
  <c r="AD3244" i="1"/>
  <c r="AE3244" i="1"/>
  <c r="AF3244" i="1"/>
  <c r="AG3244" i="1"/>
  <c r="AH3244" i="1"/>
  <c r="AI3244" i="1"/>
  <c r="AJ3244" i="1"/>
  <c r="AK3244" i="1"/>
  <c r="AL3244" i="1"/>
  <c r="AM3244" i="1"/>
  <c r="AN3244" i="1"/>
  <c r="AO3244" i="1"/>
  <c r="AP3244" i="1" s="1"/>
  <c r="AQ3244" i="1"/>
  <c r="AD3245" i="1"/>
  <c r="AE3245" i="1"/>
  <c r="AF3245" i="1"/>
  <c r="AG3245" i="1"/>
  <c r="AH3245" i="1"/>
  <c r="AI3245" i="1"/>
  <c r="AJ3245" i="1"/>
  <c r="AK3245" i="1"/>
  <c r="AL3245" i="1"/>
  <c r="AM3245" i="1"/>
  <c r="AN3245" i="1"/>
  <c r="AO3245" i="1"/>
  <c r="AP3245" i="1" s="1"/>
  <c r="AQ3245" i="1"/>
  <c r="AD3246" i="1"/>
  <c r="AE3246" i="1"/>
  <c r="AF3246" i="1"/>
  <c r="AG3246" i="1"/>
  <c r="AH3246" i="1"/>
  <c r="AI3246" i="1"/>
  <c r="AJ3246" i="1"/>
  <c r="AK3246" i="1"/>
  <c r="AL3246" i="1"/>
  <c r="AM3246" i="1"/>
  <c r="AN3246" i="1"/>
  <c r="AO3246" i="1"/>
  <c r="AP3246" i="1" s="1"/>
  <c r="AQ3246" i="1"/>
  <c r="AD3247" i="1"/>
  <c r="AE3247" i="1"/>
  <c r="AF3247" i="1"/>
  <c r="AG3247" i="1"/>
  <c r="AH3247" i="1"/>
  <c r="AI3247" i="1"/>
  <c r="AJ3247" i="1"/>
  <c r="AK3247" i="1"/>
  <c r="AL3247" i="1"/>
  <c r="AM3247" i="1"/>
  <c r="AN3247" i="1"/>
  <c r="AO3247" i="1"/>
  <c r="AP3247" i="1" s="1"/>
  <c r="AQ3247" i="1"/>
  <c r="AD3248" i="1"/>
  <c r="AE3248" i="1"/>
  <c r="AF3248" i="1"/>
  <c r="AG3248" i="1"/>
  <c r="AH3248" i="1"/>
  <c r="AI3248" i="1"/>
  <c r="AJ3248" i="1"/>
  <c r="AK3248" i="1"/>
  <c r="AL3248" i="1"/>
  <c r="AM3248" i="1"/>
  <c r="AN3248" i="1"/>
  <c r="AO3248" i="1"/>
  <c r="AP3248" i="1" s="1"/>
  <c r="AQ3248" i="1"/>
  <c r="AD3249" i="1"/>
  <c r="AE3249" i="1"/>
  <c r="AF3249" i="1"/>
  <c r="AG3249" i="1"/>
  <c r="AH3249" i="1"/>
  <c r="AI3249" i="1"/>
  <c r="AJ3249" i="1"/>
  <c r="AK3249" i="1"/>
  <c r="AL3249" i="1"/>
  <c r="AM3249" i="1"/>
  <c r="AN3249" i="1"/>
  <c r="AO3249" i="1"/>
  <c r="AP3249" i="1" s="1"/>
  <c r="AQ3249" i="1"/>
  <c r="AD3250" i="1"/>
  <c r="AE3250" i="1"/>
  <c r="AF3250" i="1"/>
  <c r="AG3250" i="1"/>
  <c r="AH3250" i="1"/>
  <c r="AI3250" i="1"/>
  <c r="AJ3250" i="1"/>
  <c r="AK3250" i="1"/>
  <c r="AL3250" i="1"/>
  <c r="AM3250" i="1"/>
  <c r="AN3250" i="1"/>
  <c r="AO3250" i="1"/>
  <c r="AP3250" i="1" s="1"/>
  <c r="AQ3250" i="1"/>
  <c r="AD3251" i="1"/>
  <c r="AE3251" i="1"/>
  <c r="AF3251" i="1"/>
  <c r="AG3251" i="1"/>
  <c r="AH3251" i="1"/>
  <c r="AI3251" i="1"/>
  <c r="AJ3251" i="1"/>
  <c r="AK3251" i="1"/>
  <c r="AL3251" i="1"/>
  <c r="AM3251" i="1"/>
  <c r="AN3251" i="1"/>
  <c r="AO3251" i="1"/>
  <c r="AP3251" i="1" s="1"/>
  <c r="AQ3251" i="1"/>
  <c r="AD3252" i="1"/>
  <c r="AE3252" i="1"/>
  <c r="AF3252" i="1"/>
  <c r="AG3252" i="1"/>
  <c r="AH3252" i="1"/>
  <c r="AI3252" i="1"/>
  <c r="AJ3252" i="1"/>
  <c r="AK3252" i="1"/>
  <c r="AL3252" i="1"/>
  <c r="AM3252" i="1"/>
  <c r="AN3252" i="1"/>
  <c r="AO3252" i="1"/>
  <c r="AP3252" i="1" s="1"/>
  <c r="AQ3252" i="1"/>
  <c r="AD3253" i="1"/>
  <c r="AE3253" i="1"/>
  <c r="AF3253" i="1"/>
  <c r="AG3253" i="1"/>
  <c r="AH3253" i="1"/>
  <c r="AI3253" i="1"/>
  <c r="AJ3253" i="1"/>
  <c r="AK3253" i="1"/>
  <c r="AL3253" i="1"/>
  <c r="AM3253" i="1"/>
  <c r="AN3253" i="1"/>
  <c r="AO3253" i="1"/>
  <c r="AP3253" i="1" s="1"/>
  <c r="AQ3253" i="1"/>
  <c r="AD3254" i="1"/>
  <c r="AE3254" i="1"/>
  <c r="AF3254" i="1"/>
  <c r="AG3254" i="1"/>
  <c r="AH3254" i="1"/>
  <c r="AI3254" i="1"/>
  <c r="AJ3254" i="1"/>
  <c r="AK3254" i="1"/>
  <c r="AL3254" i="1"/>
  <c r="AM3254" i="1"/>
  <c r="AN3254" i="1"/>
  <c r="AO3254" i="1"/>
  <c r="AP3254" i="1" s="1"/>
  <c r="AQ3254" i="1"/>
  <c r="AD3255" i="1"/>
  <c r="AE3255" i="1"/>
  <c r="AF3255" i="1"/>
  <c r="AG3255" i="1"/>
  <c r="AH3255" i="1"/>
  <c r="AI3255" i="1"/>
  <c r="AJ3255" i="1"/>
  <c r="AK3255" i="1"/>
  <c r="AL3255" i="1"/>
  <c r="AM3255" i="1"/>
  <c r="AN3255" i="1"/>
  <c r="AO3255" i="1"/>
  <c r="AP3255" i="1" s="1"/>
  <c r="AQ3255" i="1"/>
  <c r="AD3256" i="1"/>
  <c r="AE3256" i="1"/>
  <c r="AF3256" i="1"/>
  <c r="AG3256" i="1"/>
  <c r="AH3256" i="1"/>
  <c r="AI3256" i="1"/>
  <c r="AJ3256" i="1"/>
  <c r="AK3256" i="1"/>
  <c r="AL3256" i="1"/>
  <c r="AM3256" i="1"/>
  <c r="AN3256" i="1"/>
  <c r="AO3256" i="1"/>
  <c r="AP3256" i="1" s="1"/>
  <c r="AQ3256" i="1"/>
  <c r="AD3257" i="1"/>
  <c r="AE3257" i="1"/>
  <c r="AF3257" i="1"/>
  <c r="AG3257" i="1"/>
  <c r="AH3257" i="1"/>
  <c r="AI3257" i="1"/>
  <c r="AJ3257" i="1"/>
  <c r="AK3257" i="1"/>
  <c r="AL3257" i="1"/>
  <c r="AM3257" i="1"/>
  <c r="AN3257" i="1"/>
  <c r="AO3257" i="1"/>
  <c r="AP3257" i="1" s="1"/>
  <c r="AQ3257" i="1"/>
  <c r="AD3258" i="1"/>
  <c r="AE3258" i="1"/>
  <c r="AF3258" i="1"/>
  <c r="AG3258" i="1"/>
  <c r="AH3258" i="1"/>
  <c r="AI3258" i="1"/>
  <c r="AJ3258" i="1"/>
  <c r="AK3258" i="1"/>
  <c r="AL3258" i="1"/>
  <c r="AM3258" i="1"/>
  <c r="AN3258" i="1"/>
  <c r="AO3258" i="1"/>
  <c r="AP3258" i="1" s="1"/>
  <c r="AQ3258" i="1"/>
  <c r="AD3259" i="1"/>
  <c r="AE3259" i="1"/>
  <c r="AF3259" i="1"/>
  <c r="AG3259" i="1"/>
  <c r="AH3259" i="1"/>
  <c r="AI3259" i="1"/>
  <c r="AJ3259" i="1"/>
  <c r="AK3259" i="1"/>
  <c r="AL3259" i="1"/>
  <c r="AM3259" i="1"/>
  <c r="AN3259" i="1"/>
  <c r="AO3259" i="1"/>
  <c r="AP3259" i="1" s="1"/>
  <c r="AQ3259" i="1"/>
  <c r="AD3260" i="1"/>
  <c r="AE3260" i="1"/>
  <c r="AF3260" i="1"/>
  <c r="AG3260" i="1"/>
  <c r="AH3260" i="1"/>
  <c r="AI3260" i="1"/>
  <c r="AJ3260" i="1"/>
  <c r="AK3260" i="1"/>
  <c r="AL3260" i="1"/>
  <c r="AM3260" i="1"/>
  <c r="AN3260" i="1"/>
  <c r="AO3260" i="1"/>
  <c r="AP3260" i="1" s="1"/>
  <c r="AQ3260" i="1"/>
  <c r="AD3261" i="1"/>
  <c r="AE3261" i="1"/>
  <c r="AF3261" i="1"/>
  <c r="AG3261" i="1"/>
  <c r="AH3261" i="1"/>
  <c r="AI3261" i="1"/>
  <c r="AJ3261" i="1"/>
  <c r="AK3261" i="1"/>
  <c r="AL3261" i="1"/>
  <c r="AM3261" i="1"/>
  <c r="AN3261" i="1"/>
  <c r="AO3261" i="1"/>
  <c r="AP3261" i="1" s="1"/>
  <c r="AQ3261" i="1"/>
  <c r="AD3262" i="1"/>
  <c r="AE3262" i="1"/>
  <c r="AF3262" i="1"/>
  <c r="AG3262" i="1"/>
  <c r="AH3262" i="1"/>
  <c r="AI3262" i="1"/>
  <c r="AJ3262" i="1"/>
  <c r="AK3262" i="1"/>
  <c r="AL3262" i="1"/>
  <c r="AM3262" i="1"/>
  <c r="AN3262" i="1"/>
  <c r="AO3262" i="1"/>
  <c r="AQ3262" i="1"/>
  <c r="AD3263" i="1"/>
  <c r="AE3263" i="1"/>
  <c r="AF3263" i="1"/>
  <c r="AG3263" i="1"/>
  <c r="AH3263" i="1"/>
  <c r="AI3263" i="1"/>
  <c r="AJ3263" i="1"/>
  <c r="AK3263" i="1"/>
  <c r="AL3263" i="1"/>
  <c r="AM3263" i="1"/>
  <c r="AN3263" i="1"/>
  <c r="AO3263" i="1"/>
  <c r="AP3263" i="1" s="1"/>
  <c r="AQ3263" i="1"/>
  <c r="AD3264" i="1"/>
  <c r="AE3264" i="1"/>
  <c r="AF3264" i="1"/>
  <c r="AG3264" i="1"/>
  <c r="AH3264" i="1"/>
  <c r="AI3264" i="1"/>
  <c r="AJ3264" i="1"/>
  <c r="AK3264" i="1"/>
  <c r="AL3264" i="1"/>
  <c r="AM3264" i="1"/>
  <c r="AN3264" i="1"/>
  <c r="AO3264" i="1"/>
  <c r="AQ3264" i="1"/>
  <c r="AD3265" i="1"/>
  <c r="AE3265" i="1"/>
  <c r="AF3265" i="1"/>
  <c r="AG3265" i="1"/>
  <c r="AH3265" i="1"/>
  <c r="AI3265" i="1"/>
  <c r="AJ3265" i="1"/>
  <c r="AK3265" i="1"/>
  <c r="AL3265" i="1"/>
  <c r="AM3265" i="1"/>
  <c r="AN3265" i="1"/>
  <c r="AO3265" i="1"/>
  <c r="AP3265" i="1" s="1"/>
  <c r="AQ3265" i="1"/>
  <c r="AD3266" i="1"/>
  <c r="AE3266" i="1"/>
  <c r="AF3266" i="1"/>
  <c r="AG3266" i="1"/>
  <c r="AH3266" i="1"/>
  <c r="AI3266" i="1"/>
  <c r="AJ3266" i="1"/>
  <c r="AK3266" i="1"/>
  <c r="AL3266" i="1"/>
  <c r="AM3266" i="1"/>
  <c r="AN3266" i="1"/>
  <c r="AO3266" i="1"/>
  <c r="AQ3266" i="1"/>
  <c r="AD3267" i="1"/>
  <c r="AE3267" i="1"/>
  <c r="AF3267" i="1"/>
  <c r="AG3267" i="1"/>
  <c r="AH3267" i="1"/>
  <c r="AI3267" i="1"/>
  <c r="AJ3267" i="1"/>
  <c r="AK3267" i="1"/>
  <c r="AL3267" i="1"/>
  <c r="AM3267" i="1"/>
  <c r="AN3267" i="1"/>
  <c r="AO3267" i="1"/>
  <c r="AP3267" i="1" s="1"/>
  <c r="AQ3267" i="1"/>
  <c r="AD3268" i="1"/>
  <c r="AE3268" i="1"/>
  <c r="AF3268" i="1"/>
  <c r="AG3268" i="1"/>
  <c r="AH3268" i="1"/>
  <c r="AI3268" i="1"/>
  <c r="AJ3268" i="1"/>
  <c r="AK3268" i="1"/>
  <c r="AL3268" i="1"/>
  <c r="AM3268" i="1"/>
  <c r="AN3268" i="1"/>
  <c r="AO3268" i="1"/>
  <c r="AP3268" i="1" s="1"/>
  <c r="AQ3268" i="1"/>
  <c r="AD3269" i="1"/>
  <c r="AE3269" i="1"/>
  <c r="AF3269" i="1"/>
  <c r="AG3269" i="1"/>
  <c r="AH3269" i="1"/>
  <c r="AI3269" i="1"/>
  <c r="AJ3269" i="1"/>
  <c r="AK3269" i="1"/>
  <c r="AL3269" i="1"/>
  <c r="AM3269" i="1"/>
  <c r="AN3269" i="1"/>
  <c r="AO3269" i="1"/>
  <c r="AP3269" i="1" s="1"/>
  <c r="AQ3269" i="1"/>
  <c r="AD3270" i="1"/>
  <c r="AE3270" i="1"/>
  <c r="AF3270" i="1"/>
  <c r="AG3270" i="1"/>
  <c r="AH3270" i="1"/>
  <c r="AI3270" i="1"/>
  <c r="AJ3270" i="1"/>
  <c r="AK3270" i="1"/>
  <c r="AL3270" i="1"/>
  <c r="AM3270" i="1"/>
  <c r="AN3270" i="1"/>
  <c r="AO3270" i="1"/>
  <c r="AQ3270" i="1"/>
  <c r="AD3271" i="1"/>
  <c r="AE3271" i="1"/>
  <c r="AF3271" i="1"/>
  <c r="AG3271" i="1"/>
  <c r="AH3271" i="1"/>
  <c r="AI3271" i="1"/>
  <c r="AJ3271" i="1"/>
  <c r="AK3271" i="1"/>
  <c r="AL3271" i="1"/>
  <c r="AM3271" i="1"/>
  <c r="AN3271" i="1"/>
  <c r="AO3271" i="1"/>
  <c r="AP3271" i="1" s="1"/>
  <c r="AQ3271" i="1"/>
  <c r="AD3272" i="1"/>
  <c r="AE3272" i="1"/>
  <c r="AF3272" i="1"/>
  <c r="AG3272" i="1"/>
  <c r="AH3272" i="1"/>
  <c r="AI3272" i="1"/>
  <c r="AJ3272" i="1"/>
  <c r="AK3272" i="1"/>
  <c r="AL3272" i="1"/>
  <c r="AM3272" i="1"/>
  <c r="AN3272" i="1"/>
  <c r="AO3272" i="1"/>
  <c r="AP3272" i="1" s="1"/>
  <c r="AQ3272" i="1"/>
  <c r="AD3273" i="1"/>
  <c r="AE3273" i="1"/>
  <c r="AF3273" i="1"/>
  <c r="AG3273" i="1"/>
  <c r="AH3273" i="1"/>
  <c r="AI3273" i="1"/>
  <c r="AJ3273" i="1"/>
  <c r="AK3273" i="1"/>
  <c r="AL3273" i="1"/>
  <c r="AM3273" i="1"/>
  <c r="AN3273" i="1"/>
  <c r="AO3273" i="1"/>
  <c r="AP3273" i="1" s="1"/>
  <c r="AQ3273" i="1"/>
  <c r="AD3274" i="1"/>
  <c r="AE3274" i="1"/>
  <c r="AF3274" i="1"/>
  <c r="AG3274" i="1"/>
  <c r="AH3274" i="1"/>
  <c r="AI3274" i="1"/>
  <c r="AJ3274" i="1"/>
  <c r="AK3274" i="1"/>
  <c r="AL3274" i="1"/>
  <c r="AM3274" i="1"/>
  <c r="AN3274" i="1"/>
  <c r="AO3274" i="1"/>
  <c r="AQ3274" i="1"/>
  <c r="AD3275" i="1"/>
  <c r="AE3275" i="1"/>
  <c r="AF3275" i="1"/>
  <c r="AG3275" i="1"/>
  <c r="AH3275" i="1"/>
  <c r="AI3275" i="1"/>
  <c r="AJ3275" i="1"/>
  <c r="AK3275" i="1"/>
  <c r="AL3275" i="1"/>
  <c r="AM3275" i="1"/>
  <c r="AN3275" i="1"/>
  <c r="AO3275" i="1"/>
  <c r="AP3275" i="1" s="1"/>
  <c r="AQ3275" i="1"/>
  <c r="AD3276" i="1"/>
  <c r="AE3276" i="1"/>
  <c r="AF3276" i="1"/>
  <c r="AG3276" i="1"/>
  <c r="AH3276" i="1"/>
  <c r="AI3276" i="1"/>
  <c r="AJ3276" i="1"/>
  <c r="AK3276" i="1"/>
  <c r="AL3276" i="1"/>
  <c r="AM3276" i="1"/>
  <c r="AN3276" i="1"/>
  <c r="AO3276" i="1"/>
  <c r="AP3276" i="1" s="1"/>
  <c r="AQ3276" i="1"/>
  <c r="AD3277" i="1"/>
  <c r="AE3277" i="1"/>
  <c r="AF3277" i="1"/>
  <c r="AG3277" i="1"/>
  <c r="AH3277" i="1"/>
  <c r="AI3277" i="1"/>
  <c r="AJ3277" i="1"/>
  <c r="AK3277" i="1"/>
  <c r="AL3277" i="1"/>
  <c r="AM3277" i="1"/>
  <c r="AN3277" i="1"/>
  <c r="AO3277" i="1"/>
  <c r="AP3277" i="1" s="1"/>
  <c r="AQ3277" i="1"/>
  <c r="AD3278" i="1"/>
  <c r="AE3278" i="1"/>
  <c r="AF3278" i="1"/>
  <c r="AG3278" i="1"/>
  <c r="AH3278" i="1"/>
  <c r="AI3278" i="1"/>
  <c r="AJ3278" i="1"/>
  <c r="AK3278" i="1"/>
  <c r="AL3278" i="1"/>
  <c r="AM3278" i="1"/>
  <c r="AN3278" i="1"/>
  <c r="AO3278" i="1"/>
  <c r="AQ3278" i="1"/>
  <c r="AD3279" i="1"/>
  <c r="AE3279" i="1"/>
  <c r="AF3279" i="1"/>
  <c r="AG3279" i="1"/>
  <c r="AH3279" i="1"/>
  <c r="AI3279" i="1"/>
  <c r="AJ3279" i="1"/>
  <c r="AK3279" i="1"/>
  <c r="AL3279" i="1"/>
  <c r="AM3279" i="1"/>
  <c r="AN3279" i="1"/>
  <c r="AO3279" i="1"/>
  <c r="AP3279" i="1" s="1"/>
  <c r="AQ3279" i="1"/>
  <c r="AD3280" i="1"/>
  <c r="AE3280" i="1"/>
  <c r="AF3280" i="1"/>
  <c r="AG3280" i="1"/>
  <c r="AH3280" i="1"/>
  <c r="AI3280" i="1"/>
  <c r="AJ3280" i="1"/>
  <c r="AK3280" i="1"/>
  <c r="AL3280" i="1"/>
  <c r="AM3280" i="1"/>
  <c r="AN3280" i="1"/>
  <c r="AO3280" i="1"/>
  <c r="AQ3280" i="1"/>
  <c r="AD3281" i="1"/>
  <c r="AE3281" i="1"/>
  <c r="AF3281" i="1"/>
  <c r="AG3281" i="1"/>
  <c r="AH3281" i="1"/>
  <c r="AI3281" i="1"/>
  <c r="AJ3281" i="1"/>
  <c r="AK3281" i="1"/>
  <c r="AL3281" i="1"/>
  <c r="AM3281" i="1"/>
  <c r="AN3281" i="1"/>
  <c r="AO3281" i="1"/>
  <c r="AP3281" i="1" s="1"/>
  <c r="AQ3281" i="1"/>
  <c r="AD3282" i="1"/>
  <c r="AE3282" i="1"/>
  <c r="AF3282" i="1"/>
  <c r="AG3282" i="1"/>
  <c r="AH3282" i="1"/>
  <c r="AI3282" i="1"/>
  <c r="AJ3282" i="1"/>
  <c r="AK3282" i="1"/>
  <c r="AL3282" i="1"/>
  <c r="AM3282" i="1"/>
  <c r="AN3282" i="1"/>
  <c r="AO3282" i="1"/>
  <c r="AQ3282" i="1"/>
  <c r="AD3283" i="1"/>
  <c r="AE3283" i="1"/>
  <c r="AF3283" i="1"/>
  <c r="AG3283" i="1"/>
  <c r="AH3283" i="1"/>
  <c r="AI3283" i="1"/>
  <c r="AJ3283" i="1"/>
  <c r="AK3283" i="1"/>
  <c r="AL3283" i="1"/>
  <c r="AM3283" i="1"/>
  <c r="AN3283" i="1"/>
  <c r="AO3283" i="1"/>
  <c r="AP3283" i="1" s="1"/>
  <c r="AQ3283" i="1"/>
  <c r="AD3284" i="1"/>
  <c r="AE3284" i="1"/>
  <c r="AF3284" i="1"/>
  <c r="AG3284" i="1"/>
  <c r="AH3284" i="1"/>
  <c r="AI3284" i="1"/>
  <c r="AJ3284" i="1"/>
  <c r="AK3284" i="1"/>
  <c r="AL3284" i="1"/>
  <c r="AM3284" i="1"/>
  <c r="AN3284" i="1"/>
  <c r="AO3284" i="1"/>
  <c r="AQ3284" i="1"/>
  <c r="AD3285" i="1"/>
  <c r="AE3285" i="1"/>
  <c r="AF3285" i="1"/>
  <c r="AG3285" i="1"/>
  <c r="AH3285" i="1"/>
  <c r="AI3285" i="1"/>
  <c r="AJ3285" i="1"/>
  <c r="AK3285" i="1"/>
  <c r="AL3285" i="1"/>
  <c r="AM3285" i="1"/>
  <c r="AN3285" i="1"/>
  <c r="AO3285" i="1"/>
  <c r="AP3285" i="1" s="1"/>
  <c r="AQ3285" i="1"/>
  <c r="AD3286" i="1"/>
  <c r="AE3286" i="1"/>
  <c r="AF3286" i="1"/>
  <c r="AG3286" i="1"/>
  <c r="AH3286" i="1"/>
  <c r="AI3286" i="1"/>
  <c r="AJ3286" i="1"/>
  <c r="AK3286" i="1"/>
  <c r="AL3286" i="1"/>
  <c r="AM3286" i="1"/>
  <c r="AN3286" i="1"/>
  <c r="AO3286" i="1"/>
  <c r="AQ3286" i="1"/>
  <c r="AD3287" i="1"/>
  <c r="AE3287" i="1"/>
  <c r="AF3287" i="1"/>
  <c r="AG3287" i="1"/>
  <c r="AH3287" i="1"/>
  <c r="AI3287" i="1"/>
  <c r="AJ3287" i="1"/>
  <c r="AK3287" i="1"/>
  <c r="AL3287" i="1"/>
  <c r="AM3287" i="1"/>
  <c r="AN3287" i="1"/>
  <c r="AO3287" i="1"/>
  <c r="AP3287" i="1" s="1"/>
  <c r="AQ3287" i="1"/>
  <c r="AD3288" i="1"/>
  <c r="AE3288" i="1"/>
  <c r="AF3288" i="1"/>
  <c r="AG3288" i="1"/>
  <c r="AH3288" i="1"/>
  <c r="AI3288" i="1"/>
  <c r="AJ3288" i="1"/>
  <c r="AK3288" i="1"/>
  <c r="AL3288" i="1"/>
  <c r="AM3288" i="1"/>
  <c r="AN3288" i="1"/>
  <c r="AO3288" i="1"/>
  <c r="AQ3288" i="1"/>
  <c r="AD3289" i="1"/>
  <c r="AE3289" i="1"/>
  <c r="AF3289" i="1"/>
  <c r="AG3289" i="1"/>
  <c r="AH3289" i="1"/>
  <c r="AI3289" i="1"/>
  <c r="AJ3289" i="1"/>
  <c r="AK3289" i="1"/>
  <c r="AL3289" i="1"/>
  <c r="AM3289" i="1"/>
  <c r="AN3289" i="1"/>
  <c r="AO3289" i="1"/>
  <c r="AP3289" i="1" s="1"/>
  <c r="AQ3289" i="1"/>
  <c r="AD3290" i="1"/>
  <c r="AE3290" i="1"/>
  <c r="AF3290" i="1"/>
  <c r="AG3290" i="1"/>
  <c r="AH3290" i="1"/>
  <c r="AI3290" i="1"/>
  <c r="AJ3290" i="1"/>
  <c r="AK3290" i="1"/>
  <c r="AL3290" i="1"/>
  <c r="AM3290" i="1"/>
  <c r="AN3290" i="1"/>
  <c r="AO3290" i="1"/>
  <c r="AQ3290" i="1"/>
  <c r="AD3291" i="1"/>
  <c r="AE3291" i="1"/>
  <c r="AF3291" i="1"/>
  <c r="AG3291" i="1"/>
  <c r="AH3291" i="1"/>
  <c r="AI3291" i="1"/>
  <c r="AJ3291" i="1"/>
  <c r="AK3291" i="1"/>
  <c r="AL3291" i="1"/>
  <c r="AM3291" i="1"/>
  <c r="AN3291" i="1"/>
  <c r="AO3291" i="1"/>
  <c r="AP3291" i="1" s="1"/>
  <c r="AQ3291" i="1"/>
  <c r="AD3292" i="1"/>
  <c r="AE3292" i="1"/>
  <c r="AF3292" i="1"/>
  <c r="AG3292" i="1"/>
  <c r="AH3292" i="1"/>
  <c r="AI3292" i="1"/>
  <c r="AJ3292" i="1"/>
  <c r="AK3292" i="1"/>
  <c r="AL3292" i="1"/>
  <c r="AM3292" i="1"/>
  <c r="AN3292" i="1"/>
  <c r="AO3292" i="1"/>
  <c r="AQ3292" i="1"/>
  <c r="AD3293" i="1"/>
  <c r="AE3293" i="1"/>
  <c r="AF3293" i="1"/>
  <c r="AG3293" i="1"/>
  <c r="AH3293" i="1"/>
  <c r="AI3293" i="1"/>
  <c r="AJ3293" i="1"/>
  <c r="AK3293" i="1"/>
  <c r="AL3293" i="1"/>
  <c r="AM3293" i="1"/>
  <c r="AN3293" i="1"/>
  <c r="AO3293" i="1"/>
  <c r="AP3293" i="1" s="1"/>
  <c r="AQ3293" i="1"/>
  <c r="AD3294" i="1"/>
  <c r="AE3294" i="1"/>
  <c r="AF3294" i="1"/>
  <c r="AG3294" i="1"/>
  <c r="AH3294" i="1"/>
  <c r="AI3294" i="1"/>
  <c r="AJ3294" i="1"/>
  <c r="AK3294" i="1"/>
  <c r="AL3294" i="1"/>
  <c r="AM3294" i="1"/>
  <c r="AN3294" i="1"/>
  <c r="AO3294" i="1"/>
  <c r="AQ3294" i="1"/>
  <c r="AD3295" i="1"/>
  <c r="AE3295" i="1"/>
  <c r="AF3295" i="1"/>
  <c r="AG3295" i="1"/>
  <c r="AH3295" i="1"/>
  <c r="AI3295" i="1"/>
  <c r="AJ3295" i="1"/>
  <c r="AK3295" i="1"/>
  <c r="AL3295" i="1"/>
  <c r="AM3295" i="1"/>
  <c r="AN3295" i="1"/>
  <c r="AO3295" i="1"/>
  <c r="AP3295" i="1" s="1"/>
  <c r="AQ3295" i="1"/>
  <c r="AD3296" i="1"/>
  <c r="AE3296" i="1"/>
  <c r="AF3296" i="1"/>
  <c r="AG3296" i="1"/>
  <c r="AH3296" i="1"/>
  <c r="AI3296" i="1"/>
  <c r="AJ3296" i="1"/>
  <c r="AK3296" i="1"/>
  <c r="AL3296" i="1"/>
  <c r="AM3296" i="1"/>
  <c r="AN3296" i="1"/>
  <c r="AO3296" i="1"/>
  <c r="AQ3296" i="1"/>
  <c r="AD3297" i="1"/>
  <c r="AE3297" i="1"/>
  <c r="AF3297" i="1"/>
  <c r="AG3297" i="1"/>
  <c r="AH3297" i="1"/>
  <c r="AI3297" i="1"/>
  <c r="AJ3297" i="1"/>
  <c r="AK3297" i="1"/>
  <c r="AL3297" i="1"/>
  <c r="AM3297" i="1"/>
  <c r="AN3297" i="1"/>
  <c r="AO3297" i="1"/>
  <c r="AP3297" i="1" s="1"/>
  <c r="AQ3297" i="1"/>
  <c r="AD3298" i="1"/>
  <c r="AE3298" i="1"/>
  <c r="AF3298" i="1"/>
  <c r="AG3298" i="1"/>
  <c r="AH3298" i="1"/>
  <c r="AI3298" i="1"/>
  <c r="AJ3298" i="1"/>
  <c r="AK3298" i="1"/>
  <c r="AL3298" i="1"/>
  <c r="AM3298" i="1"/>
  <c r="AN3298" i="1"/>
  <c r="AO3298" i="1"/>
  <c r="AQ3298" i="1"/>
  <c r="AD3299" i="1"/>
  <c r="AE3299" i="1"/>
  <c r="AF3299" i="1"/>
  <c r="AG3299" i="1"/>
  <c r="AH3299" i="1"/>
  <c r="AI3299" i="1"/>
  <c r="AJ3299" i="1"/>
  <c r="AK3299" i="1"/>
  <c r="AL3299" i="1"/>
  <c r="AM3299" i="1"/>
  <c r="AN3299" i="1"/>
  <c r="AO3299" i="1"/>
  <c r="AP3299" i="1" s="1"/>
  <c r="AQ3299" i="1"/>
  <c r="AD3300" i="1"/>
  <c r="AE3300" i="1"/>
  <c r="AF3300" i="1"/>
  <c r="AG3300" i="1"/>
  <c r="AH3300" i="1"/>
  <c r="AI3300" i="1"/>
  <c r="AJ3300" i="1"/>
  <c r="AK3300" i="1"/>
  <c r="AL3300" i="1"/>
  <c r="AM3300" i="1"/>
  <c r="AN3300" i="1"/>
  <c r="AO3300" i="1"/>
  <c r="AQ3300" i="1"/>
  <c r="AD3301" i="1"/>
  <c r="AE3301" i="1"/>
  <c r="AF3301" i="1"/>
  <c r="AG3301" i="1"/>
  <c r="AH3301" i="1"/>
  <c r="AI3301" i="1"/>
  <c r="AJ3301" i="1"/>
  <c r="AK3301" i="1"/>
  <c r="AL3301" i="1"/>
  <c r="AM3301" i="1"/>
  <c r="AN3301" i="1"/>
  <c r="AO3301" i="1"/>
  <c r="AP3301" i="1" s="1"/>
  <c r="AQ3301" i="1"/>
  <c r="AD3302" i="1"/>
  <c r="AE3302" i="1"/>
  <c r="AF3302" i="1"/>
  <c r="AG3302" i="1"/>
  <c r="AH3302" i="1"/>
  <c r="AI3302" i="1"/>
  <c r="AJ3302" i="1"/>
  <c r="AK3302" i="1"/>
  <c r="AL3302" i="1"/>
  <c r="AM3302" i="1"/>
  <c r="AN3302" i="1"/>
  <c r="AO3302" i="1"/>
  <c r="AQ3302" i="1"/>
  <c r="AD3303" i="1"/>
  <c r="AE3303" i="1"/>
  <c r="AF3303" i="1"/>
  <c r="AG3303" i="1"/>
  <c r="AH3303" i="1"/>
  <c r="AI3303" i="1"/>
  <c r="AJ3303" i="1"/>
  <c r="AK3303" i="1"/>
  <c r="AL3303" i="1"/>
  <c r="AM3303" i="1"/>
  <c r="AN3303" i="1"/>
  <c r="AO3303" i="1"/>
  <c r="AP3303" i="1" s="1"/>
  <c r="AQ3303" i="1"/>
  <c r="AD3304" i="1"/>
  <c r="AE3304" i="1"/>
  <c r="AF3304" i="1"/>
  <c r="AG3304" i="1"/>
  <c r="AH3304" i="1"/>
  <c r="AI3304" i="1"/>
  <c r="AJ3304" i="1"/>
  <c r="AK3304" i="1"/>
  <c r="AL3304" i="1"/>
  <c r="AM3304" i="1"/>
  <c r="AN3304" i="1"/>
  <c r="AO3304" i="1"/>
  <c r="AQ3304" i="1"/>
  <c r="AD3305" i="1"/>
  <c r="AE3305" i="1"/>
  <c r="AF3305" i="1"/>
  <c r="AG3305" i="1"/>
  <c r="AH3305" i="1"/>
  <c r="AI3305" i="1"/>
  <c r="AJ3305" i="1"/>
  <c r="AK3305" i="1"/>
  <c r="AL3305" i="1"/>
  <c r="AM3305" i="1"/>
  <c r="AN3305" i="1"/>
  <c r="AO3305" i="1"/>
  <c r="AP3305" i="1" s="1"/>
  <c r="AQ3305" i="1"/>
  <c r="AD3306" i="1"/>
  <c r="AE3306" i="1"/>
  <c r="AF3306" i="1"/>
  <c r="AG3306" i="1"/>
  <c r="AH3306" i="1"/>
  <c r="AI3306" i="1"/>
  <c r="AJ3306" i="1"/>
  <c r="AK3306" i="1"/>
  <c r="AL3306" i="1"/>
  <c r="AM3306" i="1"/>
  <c r="AN3306" i="1"/>
  <c r="AO3306" i="1"/>
  <c r="AQ3306" i="1"/>
  <c r="AD3307" i="1"/>
  <c r="AE3307" i="1"/>
  <c r="AF3307" i="1"/>
  <c r="AG3307" i="1"/>
  <c r="AH3307" i="1"/>
  <c r="AI3307" i="1"/>
  <c r="AJ3307" i="1"/>
  <c r="AK3307" i="1"/>
  <c r="AL3307" i="1"/>
  <c r="AM3307" i="1"/>
  <c r="AN3307" i="1"/>
  <c r="AO3307" i="1"/>
  <c r="AP3307" i="1" s="1"/>
  <c r="AQ3307" i="1"/>
  <c r="AD3308" i="1"/>
  <c r="AE3308" i="1"/>
  <c r="AF3308" i="1"/>
  <c r="AG3308" i="1"/>
  <c r="AH3308" i="1"/>
  <c r="AI3308" i="1"/>
  <c r="AJ3308" i="1"/>
  <c r="AK3308" i="1"/>
  <c r="AL3308" i="1"/>
  <c r="AM3308" i="1"/>
  <c r="AN3308" i="1"/>
  <c r="AO3308" i="1"/>
  <c r="AQ3308" i="1"/>
  <c r="AD3309" i="1"/>
  <c r="AE3309" i="1"/>
  <c r="AF3309" i="1"/>
  <c r="AG3309" i="1"/>
  <c r="AH3309" i="1"/>
  <c r="AI3309" i="1"/>
  <c r="AJ3309" i="1"/>
  <c r="AK3309" i="1"/>
  <c r="AL3309" i="1"/>
  <c r="AM3309" i="1"/>
  <c r="AN3309" i="1"/>
  <c r="AO3309" i="1"/>
  <c r="AP3309" i="1" s="1"/>
  <c r="AQ3309" i="1"/>
  <c r="AD3310" i="1"/>
  <c r="AE3310" i="1"/>
  <c r="AF3310" i="1"/>
  <c r="AG3310" i="1"/>
  <c r="AH3310" i="1"/>
  <c r="AI3310" i="1"/>
  <c r="AJ3310" i="1"/>
  <c r="AK3310" i="1"/>
  <c r="AL3310" i="1"/>
  <c r="AM3310" i="1"/>
  <c r="AN3310" i="1"/>
  <c r="AO3310" i="1"/>
  <c r="AP3310" i="1" s="1"/>
  <c r="AQ3310" i="1"/>
  <c r="AD3311" i="1"/>
  <c r="AE3311" i="1"/>
  <c r="AF3311" i="1"/>
  <c r="AG3311" i="1"/>
  <c r="AH3311" i="1"/>
  <c r="AI3311" i="1"/>
  <c r="AJ3311" i="1"/>
  <c r="AK3311" i="1"/>
  <c r="AL3311" i="1"/>
  <c r="AM3311" i="1"/>
  <c r="AN3311" i="1"/>
  <c r="AO3311" i="1"/>
  <c r="AP3311" i="1" s="1"/>
  <c r="AQ3311" i="1"/>
  <c r="AD3312" i="1"/>
  <c r="AE3312" i="1"/>
  <c r="AF3312" i="1"/>
  <c r="AG3312" i="1"/>
  <c r="AH3312" i="1"/>
  <c r="AI3312" i="1"/>
  <c r="AJ3312" i="1"/>
  <c r="AK3312" i="1"/>
  <c r="AL3312" i="1"/>
  <c r="AM3312" i="1"/>
  <c r="AN3312" i="1"/>
  <c r="AO3312" i="1"/>
  <c r="AP3312" i="1" s="1"/>
  <c r="AQ3312" i="1"/>
  <c r="AD3313" i="1"/>
  <c r="AE3313" i="1"/>
  <c r="AF3313" i="1"/>
  <c r="AG3313" i="1"/>
  <c r="AH3313" i="1"/>
  <c r="AI3313" i="1"/>
  <c r="AJ3313" i="1"/>
  <c r="AK3313" i="1"/>
  <c r="AL3313" i="1"/>
  <c r="AM3313" i="1"/>
  <c r="AN3313" i="1"/>
  <c r="AO3313" i="1"/>
  <c r="AP3313" i="1" s="1"/>
  <c r="AQ3313" i="1"/>
  <c r="AD3314" i="1"/>
  <c r="AE3314" i="1"/>
  <c r="AF3314" i="1"/>
  <c r="AG3314" i="1"/>
  <c r="AH3314" i="1"/>
  <c r="AI3314" i="1"/>
  <c r="AJ3314" i="1"/>
  <c r="AK3314" i="1"/>
  <c r="AL3314" i="1"/>
  <c r="AM3314" i="1"/>
  <c r="AN3314" i="1"/>
  <c r="AO3314" i="1"/>
  <c r="AP3314" i="1" s="1"/>
  <c r="AQ3314" i="1"/>
  <c r="AD3315" i="1"/>
  <c r="AE3315" i="1"/>
  <c r="AF3315" i="1"/>
  <c r="AG3315" i="1"/>
  <c r="AH3315" i="1"/>
  <c r="AI3315" i="1"/>
  <c r="AJ3315" i="1"/>
  <c r="AK3315" i="1"/>
  <c r="AL3315" i="1"/>
  <c r="AM3315" i="1"/>
  <c r="AN3315" i="1"/>
  <c r="AO3315" i="1"/>
  <c r="AP3315" i="1" s="1"/>
  <c r="AQ3315" i="1"/>
  <c r="AD3316" i="1"/>
  <c r="AE3316" i="1"/>
  <c r="AF3316" i="1"/>
  <c r="AG3316" i="1"/>
  <c r="AH3316" i="1"/>
  <c r="AI3316" i="1"/>
  <c r="AJ3316" i="1"/>
  <c r="AK3316" i="1"/>
  <c r="AL3316" i="1"/>
  <c r="AM3316" i="1"/>
  <c r="AN3316" i="1"/>
  <c r="AO3316" i="1"/>
  <c r="AP3316" i="1" s="1"/>
  <c r="AQ3316" i="1"/>
  <c r="AD3317" i="1"/>
  <c r="AE3317" i="1"/>
  <c r="AF3317" i="1"/>
  <c r="AG3317" i="1"/>
  <c r="AH3317" i="1"/>
  <c r="AI3317" i="1"/>
  <c r="AJ3317" i="1"/>
  <c r="AK3317" i="1"/>
  <c r="AL3317" i="1"/>
  <c r="AM3317" i="1"/>
  <c r="AN3317" i="1"/>
  <c r="AO3317" i="1"/>
  <c r="AP3317" i="1" s="1"/>
  <c r="AQ3317" i="1"/>
  <c r="AD3318" i="1"/>
  <c r="AE3318" i="1"/>
  <c r="AF3318" i="1"/>
  <c r="AG3318" i="1"/>
  <c r="AH3318" i="1"/>
  <c r="AI3318" i="1"/>
  <c r="AJ3318" i="1"/>
  <c r="AK3318" i="1"/>
  <c r="AL3318" i="1"/>
  <c r="AM3318" i="1"/>
  <c r="AN3318" i="1"/>
  <c r="AO3318" i="1"/>
  <c r="AP3318" i="1" s="1"/>
  <c r="AQ3318" i="1"/>
  <c r="AD3319" i="1"/>
  <c r="AE3319" i="1"/>
  <c r="AF3319" i="1"/>
  <c r="AG3319" i="1"/>
  <c r="AH3319" i="1"/>
  <c r="AI3319" i="1"/>
  <c r="AJ3319" i="1"/>
  <c r="AK3319" i="1"/>
  <c r="AL3319" i="1"/>
  <c r="AM3319" i="1"/>
  <c r="AN3319" i="1"/>
  <c r="AO3319" i="1"/>
  <c r="AP3319" i="1" s="1"/>
  <c r="AQ3319" i="1"/>
  <c r="AD3320" i="1"/>
  <c r="AE3320" i="1"/>
  <c r="AF3320" i="1"/>
  <c r="AG3320" i="1"/>
  <c r="AH3320" i="1"/>
  <c r="AI3320" i="1"/>
  <c r="AJ3320" i="1"/>
  <c r="AK3320" i="1"/>
  <c r="AL3320" i="1"/>
  <c r="AM3320" i="1"/>
  <c r="AN3320" i="1"/>
  <c r="AO3320" i="1"/>
  <c r="AP3320" i="1" s="1"/>
  <c r="AQ3320" i="1"/>
  <c r="AD3321" i="1"/>
  <c r="AE3321" i="1"/>
  <c r="AF3321" i="1"/>
  <c r="AG3321" i="1"/>
  <c r="AH3321" i="1"/>
  <c r="AI3321" i="1"/>
  <c r="AJ3321" i="1"/>
  <c r="AK3321" i="1"/>
  <c r="AL3321" i="1"/>
  <c r="AM3321" i="1"/>
  <c r="AN3321" i="1"/>
  <c r="AO3321" i="1"/>
  <c r="AP3321" i="1" s="1"/>
  <c r="AQ3321" i="1"/>
  <c r="AD3322" i="1"/>
  <c r="AE3322" i="1"/>
  <c r="AF3322" i="1"/>
  <c r="AG3322" i="1"/>
  <c r="AH3322" i="1"/>
  <c r="AI3322" i="1"/>
  <c r="AJ3322" i="1"/>
  <c r="AK3322" i="1"/>
  <c r="AL3322" i="1"/>
  <c r="AM3322" i="1"/>
  <c r="AN3322" i="1"/>
  <c r="AO3322" i="1"/>
  <c r="AQ3322" i="1"/>
  <c r="AD3323" i="1"/>
  <c r="AE3323" i="1"/>
  <c r="AF3323" i="1"/>
  <c r="AG3323" i="1"/>
  <c r="AH3323" i="1"/>
  <c r="AI3323" i="1"/>
  <c r="AJ3323" i="1"/>
  <c r="AK3323" i="1"/>
  <c r="AL3323" i="1"/>
  <c r="AM3323" i="1"/>
  <c r="AN3323" i="1"/>
  <c r="AO3323" i="1"/>
  <c r="AP3323" i="1" s="1"/>
  <c r="AQ3323" i="1"/>
  <c r="AD3324" i="1"/>
  <c r="AE3324" i="1"/>
  <c r="AF3324" i="1"/>
  <c r="AG3324" i="1"/>
  <c r="AH3324" i="1"/>
  <c r="AI3324" i="1"/>
  <c r="AJ3324" i="1"/>
  <c r="AK3324" i="1"/>
  <c r="AL3324" i="1"/>
  <c r="AM3324" i="1"/>
  <c r="AN3324" i="1"/>
  <c r="AO3324" i="1"/>
  <c r="AQ3324" i="1"/>
  <c r="AD3325" i="1"/>
  <c r="AE3325" i="1"/>
  <c r="AF3325" i="1"/>
  <c r="AG3325" i="1"/>
  <c r="AH3325" i="1"/>
  <c r="AI3325" i="1"/>
  <c r="AJ3325" i="1"/>
  <c r="AK3325" i="1"/>
  <c r="AL3325" i="1"/>
  <c r="AM3325" i="1"/>
  <c r="AN3325" i="1"/>
  <c r="AO3325" i="1"/>
  <c r="AP3325" i="1" s="1"/>
  <c r="AQ3325" i="1"/>
  <c r="AD3326" i="1"/>
  <c r="AE3326" i="1"/>
  <c r="AF3326" i="1"/>
  <c r="AG3326" i="1"/>
  <c r="AH3326" i="1"/>
  <c r="AI3326" i="1"/>
  <c r="AJ3326" i="1"/>
  <c r="AK3326" i="1"/>
  <c r="AL3326" i="1"/>
  <c r="AM3326" i="1"/>
  <c r="AN3326" i="1"/>
  <c r="AO3326" i="1"/>
  <c r="AQ3326" i="1"/>
  <c r="AD3327" i="1"/>
  <c r="AE3327" i="1"/>
  <c r="AF3327" i="1"/>
  <c r="AG3327" i="1"/>
  <c r="AH3327" i="1"/>
  <c r="AI3327" i="1"/>
  <c r="AJ3327" i="1"/>
  <c r="AK3327" i="1"/>
  <c r="AL3327" i="1"/>
  <c r="AM3327" i="1"/>
  <c r="AN3327" i="1"/>
  <c r="AO3327" i="1"/>
  <c r="AP3327" i="1" s="1"/>
  <c r="AQ3327" i="1"/>
  <c r="AD3328" i="1"/>
  <c r="AE3328" i="1"/>
  <c r="AF3328" i="1"/>
  <c r="AG3328" i="1"/>
  <c r="AH3328" i="1"/>
  <c r="AI3328" i="1"/>
  <c r="AJ3328" i="1"/>
  <c r="AK3328" i="1"/>
  <c r="AL3328" i="1"/>
  <c r="AM3328" i="1"/>
  <c r="AN3328" i="1"/>
  <c r="AO3328" i="1"/>
  <c r="AQ3328" i="1"/>
  <c r="AD3329" i="1"/>
  <c r="AE3329" i="1"/>
  <c r="AF3329" i="1"/>
  <c r="AG3329" i="1"/>
  <c r="AH3329" i="1"/>
  <c r="AI3329" i="1"/>
  <c r="AJ3329" i="1"/>
  <c r="AK3329" i="1"/>
  <c r="AL3329" i="1"/>
  <c r="AM3329" i="1"/>
  <c r="AN3329" i="1"/>
  <c r="AO3329" i="1"/>
  <c r="AP3329" i="1" s="1"/>
  <c r="AQ3329" i="1"/>
  <c r="AD3330" i="1"/>
  <c r="AE3330" i="1"/>
  <c r="AF3330" i="1"/>
  <c r="AG3330" i="1"/>
  <c r="AH3330" i="1"/>
  <c r="AI3330" i="1"/>
  <c r="AJ3330" i="1"/>
  <c r="AK3330" i="1"/>
  <c r="AL3330" i="1"/>
  <c r="AM3330" i="1"/>
  <c r="AN3330" i="1"/>
  <c r="AO3330" i="1"/>
  <c r="AQ3330" i="1"/>
  <c r="AD3331" i="1"/>
  <c r="AE3331" i="1"/>
  <c r="AF3331" i="1"/>
  <c r="AG3331" i="1"/>
  <c r="AH3331" i="1"/>
  <c r="AI3331" i="1"/>
  <c r="AJ3331" i="1"/>
  <c r="AK3331" i="1"/>
  <c r="AL3331" i="1"/>
  <c r="AM3331" i="1"/>
  <c r="AN3331" i="1"/>
  <c r="AO3331" i="1"/>
  <c r="AP3331" i="1" s="1"/>
  <c r="AQ3331" i="1"/>
  <c r="AD3332" i="1"/>
  <c r="AE3332" i="1"/>
  <c r="AF3332" i="1"/>
  <c r="AG3332" i="1"/>
  <c r="AH3332" i="1"/>
  <c r="AI3332" i="1"/>
  <c r="AJ3332" i="1"/>
  <c r="AK3332" i="1"/>
  <c r="AL3332" i="1"/>
  <c r="AM3332" i="1"/>
  <c r="AN3332" i="1"/>
  <c r="AO3332" i="1"/>
  <c r="AP3332" i="1" s="1"/>
  <c r="AQ3332" i="1"/>
  <c r="AD3333" i="1"/>
  <c r="AE3333" i="1"/>
  <c r="AF3333" i="1"/>
  <c r="AG3333" i="1"/>
  <c r="AH3333" i="1"/>
  <c r="AI3333" i="1"/>
  <c r="AJ3333" i="1"/>
  <c r="AK3333" i="1"/>
  <c r="AL3333" i="1"/>
  <c r="AM3333" i="1"/>
  <c r="AN3333" i="1"/>
  <c r="AO3333" i="1"/>
  <c r="AP3333" i="1" s="1"/>
  <c r="AQ3333" i="1"/>
  <c r="AD3334" i="1"/>
  <c r="AE3334" i="1"/>
  <c r="AF3334" i="1"/>
  <c r="AG3334" i="1"/>
  <c r="AH3334" i="1"/>
  <c r="AI3334" i="1"/>
  <c r="AJ3334" i="1"/>
  <c r="AK3334" i="1"/>
  <c r="AL3334" i="1"/>
  <c r="AM3334" i="1"/>
  <c r="AN3334" i="1"/>
  <c r="AO3334" i="1"/>
  <c r="AQ3334" i="1"/>
  <c r="AD3335" i="1"/>
  <c r="AE3335" i="1"/>
  <c r="AF3335" i="1"/>
  <c r="AG3335" i="1"/>
  <c r="AH3335" i="1"/>
  <c r="AI3335" i="1"/>
  <c r="AJ3335" i="1"/>
  <c r="AK3335" i="1"/>
  <c r="AL3335" i="1"/>
  <c r="AM3335" i="1"/>
  <c r="AN3335" i="1"/>
  <c r="AO3335" i="1"/>
  <c r="AP3335" i="1" s="1"/>
  <c r="AQ3335" i="1"/>
  <c r="AD3336" i="1"/>
  <c r="AE3336" i="1"/>
  <c r="AF3336" i="1"/>
  <c r="AG3336" i="1"/>
  <c r="AH3336" i="1"/>
  <c r="AI3336" i="1"/>
  <c r="AJ3336" i="1"/>
  <c r="AK3336" i="1"/>
  <c r="AL3336" i="1"/>
  <c r="AM3336" i="1"/>
  <c r="AN3336" i="1"/>
  <c r="AO3336" i="1"/>
  <c r="AQ3336" i="1"/>
  <c r="AD3337" i="1"/>
  <c r="AE3337" i="1"/>
  <c r="AF3337" i="1"/>
  <c r="AG3337" i="1"/>
  <c r="AH3337" i="1"/>
  <c r="AI3337" i="1"/>
  <c r="AJ3337" i="1"/>
  <c r="AK3337" i="1"/>
  <c r="AL3337" i="1"/>
  <c r="AM3337" i="1"/>
  <c r="AN3337" i="1"/>
  <c r="AO3337" i="1"/>
  <c r="AP3337" i="1" s="1"/>
  <c r="AQ3337" i="1"/>
  <c r="AD3338" i="1"/>
  <c r="AE3338" i="1"/>
  <c r="AF3338" i="1"/>
  <c r="AG3338" i="1"/>
  <c r="AH3338" i="1"/>
  <c r="AI3338" i="1"/>
  <c r="AJ3338" i="1"/>
  <c r="AK3338" i="1"/>
  <c r="AL3338" i="1"/>
  <c r="AM3338" i="1"/>
  <c r="AN3338" i="1"/>
  <c r="AO3338" i="1"/>
  <c r="AP3338" i="1" s="1"/>
  <c r="AQ3338" i="1"/>
  <c r="AD3339" i="1"/>
  <c r="AE3339" i="1"/>
  <c r="AF3339" i="1"/>
  <c r="AG3339" i="1"/>
  <c r="AH3339" i="1"/>
  <c r="AI3339" i="1"/>
  <c r="AJ3339" i="1"/>
  <c r="AK3339" i="1"/>
  <c r="AL3339" i="1"/>
  <c r="AM3339" i="1"/>
  <c r="AN3339" i="1"/>
  <c r="AO3339" i="1"/>
  <c r="AP3339" i="1" s="1"/>
  <c r="AQ3339" i="1"/>
  <c r="AD3340" i="1"/>
  <c r="AE3340" i="1"/>
  <c r="AF3340" i="1"/>
  <c r="AG3340" i="1"/>
  <c r="AH3340" i="1"/>
  <c r="AI3340" i="1"/>
  <c r="AJ3340" i="1"/>
  <c r="AK3340" i="1"/>
  <c r="AL3340" i="1"/>
  <c r="AM3340" i="1"/>
  <c r="AN3340" i="1"/>
  <c r="AO3340" i="1"/>
  <c r="AQ3340" i="1"/>
  <c r="AD3341" i="1"/>
  <c r="AE3341" i="1"/>
  <c r="AF3341" i="1"/>
  <c r="AG3341" i="1"/>
  <c r="AH3341" i="1"/>
  <c r="AI3341" i="1"/>
  <c r="AJ3341" i="1"/>
  <c r="AK3341" i="1"/>
  <c r="AL3341" i="1"/>
  <c r="AM3341" i="1"/>
  <c r="AN3341" i="1"/>
  <c r="AO3341" i="1"/>
  <c r="AP3341" i="1" s="1"/>
  <c r="AQ3341" i="1"/>
  <c r="AD3342" i="1"/>
  <c r="AE3342" i="1"/>
  <c r="AF3342" i="1"/>
  <c r="AG3342" i="1"/>
  <c r="AH3342" i="1"/>
  <c r="AI3342" i="1"/>
  <c r="AJ3342" i="1"/>
  <c r="AK3342" i="1"/>
  <c r="AL3342" i="1"/>
  <c r="AM3342" i="1"/>
  <c r="AN3342" i="1"/>
  <c r="AO3342" i="1"/>
  <c r="AP3342" i="1" s="1"/>
  <c r="AQ3342" i="1"/>
  <c r="AD3343" i="1"/>
  <c r="AE3343" i="1"/>
  <c r="AF3343" i="1"/>
  <c r="AG3343" i="1"/>
  <c r="AH3343" i="1"/>
  <c r="AI3343" i="1"/>
  <c r="AJ3343" i="1"/>
  <c r="AK3343" i="1"/>
  <c r="AL3343" i="1"/>
  <c r="AM3343" i="1"/>
  <c r="AN3343" i="1"/>
  <c r="AO3343" i="1"/>
  <c r="AP3343" i="1" s="1"/>
  <c r="AQ3343" i="1"/>
  <c r="AD3344" i="1"/>
  <c r="AE3344" i="1"/>
  <c r="AF3344" i="1"/>
  <c r="AG3344" i="1"/>
  <c r="AH3344" i="1"/>
  <c r="AI3344" i="1"/>
  <c r="AJ3344" i="1"/>
  <c r="AK3344" i="1"/>
  <c r="AL3344" i="1"/>
  <c r="AM3344" i="1"/>
  <c r="AN3344" i="1"/>
  <c r="AO3344" i="1"/>
  <c r="AQ3344" i="1"/>
  <c r="AD3345" i="1"/>
  <c r="AE3345" i="1"/>
  <c r="AF3345" i="1"/>
  <c r="AG3345" i="1"/>
  <c r="AH3345" i="1"/>
  <c r="AI3345" i="1"/>
  <c r="AJ3345" i="1"/>
  <c r="AK3345" i="1"/>
  <c r="AL3345" i="1"/>
  <c r="AM3345" i="1"/>
  <c r="AN3345" i="1"/>
  <c r="AO3345" i="1"/>
  <c r="AP3345" i="1" s="1"/>
  <c r="AQ3345" i="1"/>
  <c r="AD3346" i="1"/>
  <c r="AE3346" i="1"/>
  <c r="AF3346" i="1"/>
  <c r="AG3346" i="1"/>
  <c r="AH3346" i="1"/>
  <c r="AI3346" i="1"/>
  <c r="AJ3346" i="1"/>
  <c r="AK3346" i="1"/>
  <c r="AL3346" i="1"/>
  <c r="AM3346" i="1"/>
  <c r="AN3346" i="1"/>
  <c r="AO3346" i="1"/>
  <c r="AQ3346" i="1"/>
  <c r="AD3347" i="1"/>
  <c r="AE3347" i="1"/>
  <c r="AF3347" i="1"/>
  <c r="AG3347" i="1"/>
  <c r="AH3347" i="1"/>
  <c r="AI3347" i="1"/>
  <c r="AJ3347" i="1"/>
  <c r="AK3347" i="1"/>
  <c r="AL3347" i="1"/>
  <c r="AM3347" i="1"/>
  <c r="AN3347" i="1"/>
  <c r="AO3347" i="1"/>
  <c r="AP3347" i="1" s="1"/>
  <c r="AQ3347" i="1"/>
  <c r="AD3348" i="1"/>
  <c r="AE3348" i="1"/>
  <c r="AF3348" i="1"/>
  <c r="AG3348" i="1"/>
  <c r="AH3348" i="1"/>
  <c r="AI3348" i="1"/>
  <c r="AJ3348" i="1"/>
  <c r="AK3348" i="1"/>
  <c r="AL3348" i="1"/>
  <c r="AM3348" i="1"/>
  <c r="AN3348" i="1"/>
  <c r="AO3348" i="1"/>
  <c r="AP3348" i="1" s="1"/>
  <c r="AQ3348" i="1"/>
  <c r="AD3349" i="1"/>
  <c r="AE3349" i="1"/>
  <c r="AF3349" i="1"/>
  <c r="AG3349" i="1"/>
  <c r="AH3349" i="1"/>
  <c r="AI3349" i="1"/>
  <c r="AJ3349" i="1"/>
  <c r="AK3349" i="1"/>
  <c r="AL3349" i="1"/>
  <c r="AM3349" i="1"/>
  <c r="AN3349" i="1"/>
  <c r="AO3349" i="1"/>
  <c r="AP3349" i="1" s="1"/>
  <c r="AQ3349" i="1"/>
  <c r="AD3350" i="1"/>
  <c r="AE3350" i="1"/>
  <c r="AF3350" i="1"/>
  <c r="AG3350" i="1"/>
  <c r="AH3350" i="1"/>
  <c r="AI3350" i="1"/>
  <c r="AJ3350" i="1"/>
  <c r="AK3350" i="1"/>
  <c r="AL3350" i="1"/>
  <c r="AM3350" i="1"/>
  <c r="AN3350" i="1"/>
  <c r="AO3350" i="1"/>
  <c r="AP3350" i="1" s="1"/>
  <c r="AQ3350" i="1"/>
  <c r="AD3351" i="1"/>
  <c r="AE3351" i="1"/>
  <c r="AF3351" i="1"/>
  <c r="AG3351" i="1"/>
  <c r="AH3351" i="1"/>
  <c r="AI3351" i="1"/>
  <c r="AJ3351" i="1"/>
  <c r="AK3351" i="1"/>
  <c r="AL3351" i="1"/>
  <c r="AM3351" i="1"/>
  <c r="AN3351" i="1"/>
  <c r="AO3351" i="1"/>
  <c r="AP3351" i="1" s="1"/>
  <c r="AQ3351" i="1"/>
  <c r="AD3352" i="1"/>
  <c r="AE3352" i="1"/>
  <c r="AF3352" i="1"/>
  <c r="AG3352" i="1"/>
  <c r="AH3352" i="1"/>
  <c r="AI3352" i="1"/>
  <c r="AJ3352" i="1"/>
  <c r="AK3352" i="1"/>
  <c r="AL3352" i="1"/>
  <c r="AM3352" i="1"/>
  <c r="AN3352" i="1"/>
  <c r="AO3352" i="1"/>
  <c r="AQ3352" i="1"/>
  <c r="AD3353" i="1"/>
  <c r="AE3353" i="1"/>
  <c r="AF3353" i="1"/>
  <c r="AG3353" i="1"/>
  <c r="AH3353" i="1"/>
  <c r="AI3353" i="1"/>
  <c r="AJ3353" i="1"/>
  <c r="AK3353" i="1"/>
  <c r="AL3353" i="1"/>
  <c r="AM3353" i="1"/>
  <c r="AN3353" i="1"/>
  <c r="AO3353" i="1"/>
  <c r="AP3353" i="1" s="1"/>
  <c r="AQ3353" i="1"/>
  <c r="AD3354" i="1"/>
  <c r="AE3354" i="1"/>
  <c r="AF3354" i="1"/>
  <c r="AG3354" i="1"/>
  <c r="AH3354" i="1"/>
  <c r="AI3354" i="1"/>
  <c r="AJ3354" i="1"/>
  <c r="AK3354" i="1"/>
  <c r="AL3354" i="1"/>
  <c r="AM3354" i="1"/>
  <c r="AN3354" i="1"/>
  <c r="AO3354" i="1"/>
  <c r="AP3354" i="1" s="1"/>
  <c r="AQ3354" i="1"/>
  <c r="AD3355" i="1"/>
  <c r="AE3355" i="1"/>
  <c r="AF3355" i="1"/>
  <c r="AG3355" i="1"/>
  <c r="AH3355" i="1"/>
  <c r="AI3355" i="1"/>
  <c r="AJ3355" i="1"/>
  <c r="AK3355" i="1"/>
  <c r="AL3355" i="1"/>
  <c r="AM3355" i="1"/>
  <c r="AN3355" i="1"/>
  <c r="AO3355" i="1"/>
  <c r="AP3355" i="1" s="1"/>
  <c r="AQ3355" i="1"/>
  <c r="AD3356" i="1"/>
  <c r="AE3356" i="1"/>
  <c r="AF3356" i="1"/>
  <c r="AG3356" i="1"/>
  <c r="AH3356" i="1"/>
  <c r="AI3356" i="1"/>
  <c r="AJ3356" i="1"/>
  <c r="AK3356" i="1"/>
  <c r="AL3356" i="1"/>
  <c r="AM3356" i="1"/>
  <c r="AN3356" i="1"/>
  <c r="AO3356" i="1"/>
  <c r="AP3356" i="1" s="1"/>
  <c r="AQ3356" i="1"/>
  <c r="AD3357" i="1"/>
  <c r="AE3357" i="1"/>
  <c r="AF3357" i="1"/>
  <c r="AG3357" i="1"/>
  <c r="AH3357" i="1"/>
  <c r="AI3357" i="1"/>
  <c r="AJ3357" i="1"/>
  <c r="AK3357" i="1"/>
  <c r="AL3357" i="1"/>
  <c r="AM3357" i="1"/>
  <c r="AN3357" i="1"/>
  <c r="AO3357" i="1"/>
  <c r="AP3357" i="1" s="1"/>
  <c r="AQ3357" i="1"/>
  <c r="AD3358" i="1"/>
  <c r="AE3358" i="1"/>
  <c r="AF3358" i="1"/>
  <c r="AG3358" i="1"/>
  <c r="AH3358" i="1"/>
  <c r="AI3358" i="1"/>
  <c r="AJ3358" i="1"/>
  <c r="AK3358" i="1"/>
  <c r="AL3358" i="1"/>
  <c r="AM3358" i="1"/>
  <c r="AN3358" i="1"/>
  <c r="AO3358" i="1"/>
  <c r="AP3358" i="1" s="1"/>
  <c r="AQ3358" i="1"/>
  <c r="AD3359" i="1"/>
  <c r="AE3359" i="1"/>
  <c r="AF3359" i="1"/>
  <c r="AG3359" i="1"/>
  <c r="AH3359" i="1"/>
  <c r="AI3359" i="1"/>
  <c r="AJ3359" i="1"/>
  <c r="AK3359" i="1"/>
  <c r="AL3359" i="1"/>
  <c r="AM3359" i="1"/>
  <c r="AN3359" i="1"/>
  <c r="AO3359" i="1"/>
  <c r="AP3359" i="1" s="1"/>
  <c r="AQ3359" i="1"/>
  <c r="AD3360" i="1"/>
  <c r="AE3360" i="1"/>
  <c r="AF3360" i="1"/>
  <c r="AG3360" i="1"/>
  <c r="AH3360" i="1"/>
  <c r="AI3360" i="1"/>
  <c r="AJ3360" i="1"/>
  <c r="AK3360" i="1"/>
  <c r="AL3360" i="1"/>
  <c r="AM3360" i="1"/>
  <c r="AN3360" i="1"/>
  <c r="AO3360" i="1"/>
  <c r="AP3360" i="1" s="1"/>
  <c r="AQ3360" i="1"/>
  <c r="AD3361" i="1"/>
  <c r="AE3361" i="1"/>
  <c r="AF3361" i="1"/>
  <c r="AG3361" i="1"/>
  <c r="AH3361" i="1"/>
  <c r="AI3361" i="1"/>
  <c r="AJ3361" i="1"/>
  <c r="AK3361" i="1"/>
  <c r="AL3361" i="1"/>
  <c r="AM3361" i="1"/>
  <c r="AN3361" i="1"/>
  <c r="AO3361" i="1"/>
  <c r="AP3361" i="1" s="1"/>
  <c r="AQ3361" i="1"/>
  <c r="AD3362" i="1"/>
  <c r="AE3362" i="1"/>
  <c r="AF3362" i="1"/>
  <c r="AG3362" i="1"/>
  <c r="AH3362" i="1"/>
  <c r="AI3362" i="1"/>
  <c r="AJ3362" i="1"/>
  <c r="AK3362" i="1"/>
  <c r="AL3362" i="1"/>
  <c r="AM3362" i="1"/>
  <c r="AN3362" i="1"/>
  <c r="AO3362" i="1"/>
  <c r="AP3362" i="1" s="1"/>
  <c r="AQ3362" i="1"/>
  <c r="AD3363" i="1"/>
  <c r="AE3363" i="1"/>
  <c r="AF3363" i="1"/>
  <c r="AG3363" i="1"/>
  <c r="AH3363" i="1"/>
  <c r="AI3363" i="1"/>
  <c r="AJ3363" i="1"/>
  <c r="AK3363" i="1"/>
  <c r="AL3363" i="1"/>
  <c r="AM3363" i="1"/>
  <c r="AN3363" i="1"/>
  <c r="AO3363" i="1"/>
  <c r="AP3363" i="1" s="1"/>
  <c r="AQ3363" i="1"/>
  <c r="AD3364" i="1"/>
  <c r="AE3364" i="1"/>
  <c r="AF3364" i="1"/>
  <c r="AG3364" i="1"/>
  <c r="AH3364" i="1"/>
  <c r="AI3364" i="1"/>
  <c r="AJ3364" i="1"/>
  <c r="AK3364" i="1"/>
  <c r="AL3364" i="1"/>
  <c r="AM3364" i="1"/>
  <c r="AN3364" i="1"/>
  <c r="AO3364" i="1"/>
  <c r="AQ3364" i="1"/>
  <c r="AD3365" i="1"/>
  <c r="AE3365" i="1"/>
  <c r="AF3365" i="1"/>
  <c r="AG3365" i="1"/>
  <c r="AH3365" i="1"/>
  <c r="AI3365" i="1"/>
  <c r="AJ3365" i="1"/>
  <c r="AK3365" i="1"/>
  <c r="AL3365" i="1"/>
  <c r="AM3365" i="1"/>
  <c r="AN3365" i="1"/>
  <c r="AO3365" i="1"/>
  <c r="AP3365" i="1" s="1"/>
  <c r="AQ3365" i="1"/>
  <c r="AD3366" i="1"/>
  <c r="AE3366" i="1"/>
  <c r="AF3366" i="1"/>
  <c r="AG3366" i="1"/>
  <c r="AH3366" i="1"/>
  <c r="AI3366" i="1"/>
  <c r="AJ3366" i="1"/>
  <c r="AK3366" i="1"/>
  <c r="AL3366" i="1"/>
  <c r="AM3366" i="1"/>
  <c r="AN3366" i="1"/>
  <c r="AO3366" i="1"/>
  <c r="AP3366" i="1" s="1"/>
  <c r="AQ3366" i="1"/>
  <c r="AD3367" i="1"/>
  <c r="AE3367" i="1"/>
  <c r="AF3367" i="1"/>
  <c r="AG3367" i="1"/>
  <c r="AH3367" i="1"/>
  <c r="AI3367" i="1"/>
  <c r="AJ3367" i="1"/>
  <c r="AK3367" i="1"/>
  <c r="AL3367" i="1"/>
  <c r="AM3367" i="1"/>
  <c r="AN3367" i="1"/>
  <c r="AO3367" i="1"/>
  <c r="AP3367" i="1" s="1"/>
  <c r="AQ3367" i="1"/>
  <c r="AD3368" i="1"/>
  <c r="AE3368" i="1"/>
  <c r="AF3368" i="1"/>
  <c r="AG3368" i="1"/>
  <c r="AH3368" i="1"/>
  <c r="AI3368" i="1"/>
  <c r="AJ3368" i="1"/>
  <c r="AK3368" i="1"/>
  <c r="AL3368" i="1"/>
  <c r="AM3368" i="1"/>
  <c r="AN3368" i="1"/>
  <c r="AO3368" i="1"/>
  <c r="AP3368" i="1" s="1"/>
  <c r="AQ3368" i="1"/>
  <c r="AD3369" i="1"/>
  <c r="AE3369" i="1"/>
  <c r="AF3369" i="1"/>
  <c r="AG3369" i="1"/>
  <c r="AH3369" i="1"/>
  <c r="AI3369" i="1"/>
  <c r="AJ3369" i="1"/>
  <c r="AK3369" i="1"/>
  <c r="AL3369" i="1"/>
  <c r="AM3369" i="1"/>
  <c r="AN3369" i="1"/>
  <c r="AO3369" i="1"/>
  <c r="AP3369" i="1" s="1"/>
  <c r="AQ3369" i="1"/>
  <c r="AD3370" i="1"/>
  <c r="AE3370" i="1"/>
  <c r="AF3370" i="1"/>
  <c r="AG3370" i="1"/>
  <c r="AH3370" i="1"/>
  <c r="AI3370" i="1"/>
  <c r="AJ3370" i="1"/>
  <c r="AK3370" i="1"/>
  <c r="AL3370" i="1"/>
  <c r="AM3370" i="1"/>
  <c r="AN3370" i="1"/>
  <c r="AO3370" i="1"/>
  <c r="AQ3370" i="1"/>
  <c r="AD3371" i="1"/>
  <c r="AE3371" i="1"/>
  <c r="AF3371" i="1"/>
  <c r="AG3371" i="1"/>
  <c r="AH3371" i="1"/>
  <c r="AI3371" i="1"/>
  <c r="AJ3371" i="1"/>
  <c r="AK3371" i="1"/>
  <c r="AL3371" i="1"/>
  <c r="AM3371" i="1"/>
  <c r="AN3371" i="1"/>
  <c r="AO3371" i="1"/>
  <c r="AP3371" i="1" s="1"/>
  <c r="AQ3371" i="1"/>
  <c r="AD3372" i="1"/>
  <c r="AE3372" i="1"/>
  <c r="AF3372" i="1"/>
  <c r="AG3372" i="1"/>
  <c r="AH3372" i="1"/>
  <c r="AI3372" i="1"/>
  <c r="AJ3372" i="1"/>
  <c r="AK3372" i="1"/>
  <c r="AL3372" i="1"/>
  <c r="AM3372" i="1"/>
  <c r="AN3372" i="1"/>
  <c r="AO3372" i="1"/>
  <c r="AP3372" i="1" s="1"/>
  <c r="AQ3372" i="1"/>
  <c r="AD3373" i="1"/>
  <c r="AE3373" i="1"/>
  <c r="AF3373" i="1"/>
  <c r="AG3373" i="1"/>
  <c r="AH3373" i="1"/>
  <c r="AI3373" i="1"/>
  <c r="AJ3373" i="1"/>
  <c r="AK3373" i="1"/>
  <c r="AL3373" i="1"/>
  <c r="AM3373" i="1"/>
  <c r="AN3373" i="1"/>
  <c r="AO3373" i="1"/>
  <c r="AP3373" i="1" s="1"/>
  <c r="AQ3373" i="1"/>
  <c r="AD3374" i="1"/>
  <c r="AE3374" i="1"/>
  <c r="AF3374" i="1"/>
  <c r="AG3374" i="1"/>
  <c r="AH3374" i="1"/>
  <c r="AI3374" i="1"/>
  <c r="AJ3374" i="1"/>
  <c r="AK3374" i="1"/>
  <c r="AL3374" i="1"/>
  <c r="AM3374" i="1"/>
  <c r="AN3374" i="1"/>
  <c r="AO3374" i="1"/>
  <c r="AP3374" i="1" s="1"/>
  <c r="AQ3374" i="1"/>
  <c r="AD3375" i="1"/>
  <c r="AE3375" i="1"/>
  <c r="AF3375" i="1"/>
  <c r="AG3375" i="1"/>
  <c r="AH3375" i="1"/>
  <c r="AI3375" i="1"/>
  <c r="AJ3375" i="1"/>
  <c r="AK3375" i="1"/>
  <c r="AL3375" i="1"/>
  <c r="AM3375" i="1"/>
  <c r="AN3375" i="1"/>
  <c r="AO3375" i="1"/>
  <c r="AP3375" i="1" s="1"/>
  <c r="AQ3375" i="1"/>
  <c r="AD3376" i="1"/>
  <c r="AE3376" i="1"/>
  <c r="AF3376" i="1"/>
  <c r="AG3376" i="1"/>
  <c r="AH3376" i="1"/>
  <c r="AI3376" i="1"/>
  <c r="AJ3376" i="1"/>
  <c r="AK3376" i="1"/>
  <c r="AL3376" i="1"/>
  <c r="AM3376" i="1"/>
  <c r="AN3376" i="1"/>
  <c r="AO3376" i="1"/>
  <c r="AP3376" i="1" s="1"/>
  <c r="AQ3376" i="1"/>
  <c r="AD3377" i="1"/>
  <c r="AE3377" i="1"/>
  <c r="AF3377" i="1"/>
  <c r="AG3377" i="1"/>
  <c r="AH3377" i="1"/>
  <c r="AI3377" i="1"/>
  <c r="AJ3377" i="1"/>
  <c r="AK3377" i="1"/>
  <c r="AL3377" i="1"/>
  <c r="AM3377" i="1"/>
  <c r="AN3377" i="1"/>
  <c r="AO3377" i="1"/>
  <c r="AP3377" i="1" s="1"/>
  <c r="AQ3377" i="1"/>
  <c r="AD3378" i="1"/>
  <c r="AE3378" i="1"/>
  <c r="AF3378" i="1"/>
  <c r="AG3378" i="1"/>
  <c r="AH3378" i="1"/>
  <c r="AI3378" i="1"/>
  <c r="AJ3378" i="1"/>
  <c r="AK3378" i="1"/>
  <c r="AL3378" i="1"/>
  <c r="AM3378" i="1"/>
  <c r="AN3378" i="1"/>
  <c r="AO3378" i="1"/>
  <c r="AP3378" i="1" s="1"/>
  <c r="AQ3378" i="1"/>
  <c r="AD3379" i="1"/>
  <c r="AE3379" i="1"/>
  <c r="AF3379" i="1"/>
  <c r="AG3379" i="1"/>
  <c r="AH3379" i="1"/>
  <c r="AI3379" i="1"/>
  <c r="AJ3379" i="1"/>
  <c r="AK3379" i="1"/>
  <c r="AL3379" i="1"/>
  <c r="AM3379" i="1"/>
  <c r="AN3379" i="1"/>
  <c r="AO3379" i="1"/>
  <c r="AP3379" i="1" s="1"/>
  <c r="AQ3379" i="1"/>
  <c r="AD3380" i="1"/>
  <c r="AE3380" i="1"/>
  <c r="AF3380" i="1"/>
  <c r="AG3380" i="1"/>
  <c r="AH3380" i="1"/>
  <c r="AI3380" i="1"/>
  <c r="AJ3380" i="1"/>
  <c r="AK3380" i="1"/>
  <c r="AL3380" i="1"/>
  <c r="AM3380" i="1"/>
  <c r="AN3380" i="1"/>
  <c r="AO3380" i="1"/>
  <c r="AP3380" i="1" s="1"/>
  <c r="AQ3380" i="1"/>
  <c r="AD3381" i="1"/>
  <c r="AE3381" i="1"/>
  <c r="AF3381" i="1"/>
  <c r="AG3381" i="1"/>
  <c r="AH3381" i="1"/>
  <c r="AI3381" i="1"/>
  <c r="AJ3381" i="1"/>
  <c r="AK3381" i="1"/>
  <c r="AL3381" i="1"/>
  <c r="AM3381" i="1"/>
  <c r="AN3381" i="1"/>
  <c r="AO3381" i="1"/>
  <c r="AP3381" i="1" s="1"/>
  <c r="AQ3381" i="1"/>
  <c r="AD3382" i="1"/>
  <c r="AE3382" i="1"/>
  <c r="AF3382" i="1"/>
  <c r="AG3382" i="1"/>
  <c r="AH3382" i="1"/>
  <c r="AI3382" i="1"/>
  <c r="AJ3382" i="1"/>
  <c r="AK3382" i="1"/>
  <c r="AL3382" i="1"/>
  <c r="AM3382" i="1"/>
  <c r="AN3382" i="1"/>
  <c r="AO3382" i="1"/>
  <c r="AP3382" i="1" s="1"/>
  <c r="AQ3382" i="1"/>
  <c r="AD3383" i="1"/>
  <c r="AE3383" i="1"/>
  <c r="AF3383" i="1"/>
  <c r="AG3383" i="1"/>
  <c r="AH3383" i="1"/>
  <c r="AI3383" i="1"/>
  <c r="AJ3383" i="1"/>
  <c r="AK3383" i="1"/>
  <c r="AL3383" i="1"/>
  <c r="AM3383" i="1"/>
  <c r="AN3383" i="1"/>
  <c r="AO3383" i="1"/>
  <c r="AP3383" i="1" s="1"/>
  <c r="AQ3383" i="1"/>
  <c r="AD3384" i="1"/>
  <c r="AE3384" i="1"/>
  <c r="AF3384" i="1"/>
  <c r="AG3384" i="1"/>
  <c r="AH3384" i="1"/>
  <c r="AI3384" i="1"/>
  <c r="AJ3384" i="1"/>
  <c r="AK3384" i="1"/>
  <c r="AL3384" i="1"/>
  <c r="AM3384" i="1"/>
  <c r="AN3384" i="1"/>
  <c r="AO3384" i="1"/>
  <c r="AP3384" i="1" s="1"/>
  <c r="AQ3384" i="1"/>
  <c r="AD3385" i="1"/>
  <c r="AE3385" i="1"/>
  <c r="AF3385" i="1"/>
  <c r="AG3385" i="1"/>
  <c r="AH3385" i="1"/>
  <c r="AI3385" i="1"/>
  <c r="AJ3385" i="1"/>
  <c r="AK3385" i="1"/>
  <c r="AL3385" i="1"/>
  <c r="AM3385" i="1"/>
  <c r="AN3385" i="1"/>
  <c r="AO3385" i="1"/>
  <c r="AP3385" i="1" s="1"/>
  <c r="AQ3385" i="1"/>
  <c r="AD3386" i="1"/>
  <c r="AE3386" i="1"/>
  <c r="AF3386" i="1"/>
  <c r="AG3386" i="1"/>
  <c r="AH3386" i="1"/>
  <c r="AI3386" i="1"/>
  <c r="AJ3386" i="1"/>
  <c r="AK3386" i="1"/>
  <c r="AL3386" i="1"/>
  <c r="AM3386" i="1"/>
  <c r="AN3386" i="1"/>
  <c r="AO3386" i="1"/>
  <c r="AQ3386" i="1"/>
  <c r="AD3387" i="1"/>
  <c r="AE3387" i="1"/>
  <c r="AF3387" i="1"/>
  <c r="AG3387" i="1"/>
  <c r="AH3387" i="1"/>
  <c r="AI3387" i="1"/>
  <c r="AJ3387" i="1"/>
  <c r="AK3387" i="1"/>
  <c r="AL3387" i="1"/>
  <c r="AM3387" i="1"/>
  <c r="AN3387" i="1"/>
  <c r="AO3387" i="1"/>
  <c r="AP3387" i="1" s="1"/>
  <c r="AQ3387" i="1"/>
  <c r="AD3388" i="1"/>
  <c r="AE3388" i="1"/>
  <c r="AF3388" i="1"/>
  <c r="AG3388" i="1"/>
  <c r="AH3388" i="1"/>
  <c r="AI3388" i="1"/>
  <c r="AJ3388" i="1"/>
  <c r="AK3388" i="1"/>
  <c r="AL3388" i="1"/>
  <c r="AM3388" i="1"/>
  <c r="AN3388" i="1"/>
  <c r="AO3388" i="1"/>
  <c r="AP3388" i="1" s="1"/>
  <c r="AQ3388" i="1"/>
  <c r="AD3389" i="1"/>
  <c r="AE3389" i="1"/>
  <c r="AF3389" i="1"/>
  <c r="AG3389" i="1"/>
  <c r="AH3389" i="1"/>
  <c r="AI3389" i="1"/>
  <c r="AJ3389" i="1"/>
  <c r="AK3389" i="1"/>
  <c r="AL3389" i="1"/>
  <c r="AM3389" i="1"/>
  <c r="AN3389" i="1"/>
  <c r="AO3389" i="1"/>
  <c r="AP3389" i="1" s="1"/>
  <c r="AQ3389" i="1"/>
  <c r="AD3390" i="1"/>
  <c r="AE3390" i="1"/>
  <c r="AF3390" i="1"/>
  <c r="AG3390" i="1"/>
  <c r="AH3390" i="1"/>
  <c r="AI3390" i="1"/>
  <c r="AJ3390" i="1"/>
  <c r="AK3390" i="1"/>
  <c r="AL3390" i="1"/>
  <c r="AM3390" i="1"/>
  <c r="AN3390" i="1"/>
  <c r="AO3390" i="1"/>
  <c r="AP3390" i="1" s="1"/>
  <c r="AQ3390" i="1"/>
  <c r="AD3391" i="1"/>
  <c r="AE3391" i="1"/>
  <c r="AF3391" i="1"/>
  <c r="AG3391" i="1"/>
  <c r="AH3391" i="1"/>
  <c r="AI3391" i="1"/>
  <c r="AJ3391" i="1"/>
  <c r="AK3391" i="1"/>
  <c r="AL3391" i="1"/>
  <c r="AM3391" i="1"/>
  <c r="AN3391" i="1"/>
  <c r="AO3391" i="1"/>
  <c r="AP3391" i="1" s="1"/>
  <c r="AQ3391" i="1"/>
  <c r="AD3392" i="1"/>
  <c r="AE3392" i="1"/>
  <c r="AF3392" i="1"/>
  <c r="AG3392" i="1"/>
  <c r="AH3392" i="1"/>
  <c r="AI3392" i="1"/>
  <c r="AJ3392" i="1"/>
  <c r="AK3392" i="1"/>
  <c r="AL3392" i="1"/>
  <c r="AM3392" i="1"/>
  <c r="AN3392" i="1"/>
  <c r="AO3392" i="1"/>
  <c r="AP3392" i="1" s="1"/>
  <c r="AQ3392" i="1"/>
  <c r="AD3393" i="1"/>
  <c r="AE3393" i="1"/>
  <c r="AF3393" i="1"/>
  <c r="AG3393" i="1"/>
  <c r="AH3393" i="1"/>
  <c r="AI3393" i="1"/>
  <c r="AJ3393" i="1"/>
  <c r="AK3393" i="1"/>
  <c r="AL3393" i="1"/>
  <c r="AM3393" i="1"/>
  <c r="AN3393" i="1"/>
  <c r="AO3393" i="1"/>
  <c r="AP3393" i="1" s="1"/>
  <c r="AQ3393" i="1"/>
  <c r="AD3394" i="1"/>
  <c r="AE3394" i="1"/>
  <c r="AF3394" i="1"/>
  <c r="AG3394" i="1"/>
  <c r="AH3394" i="1"/>
  <c r="AI3394" i="1"/>
  <c r="AJ3394" i="1"/>
  <c r="AK3394" i="1"/>
  <c r="AL3394" i="1"/>
  <c r="AM3394" i="1"/>
  <c r="AN3394" i="1"/>
  <c r="AO3394" i="1"/>
  <c r="AP3394" i="1" s="1"/>
  <c r="AQ3394" i="1"/>
  <c r="AD3395" i="1"/>
  <c r="AE3395" i="1"/>
  <c r="AF3395" i="1"/>
  <c r="AG3395" i="1"/>
  <c r="AH3395" i="1"/>
  <c r="AI3395" i="1"/>
  <c r="AJ3395" i="1"/>
  <c r="AK3395" i="1"/>
  <c r="AL3395" i="1"/>
  <c r="AM3395" i="1"/>
  <c r="AN3395" i="1"/>
  <c r="AO3395" i="1"/>
  <c r="AP3395" i="1" s="1"/>
  <c r="AQ3395" i="1"/>
  <c r="AD3396" i="1"/>
  <c r="AE3396" i="1"/>
  <c r="AF3396" i="1"/>
  <c r="AG3396" i="1"/>
  <c r="AH3396" i="1"/>
  <c r="AI3396" i="1"/>
  <c r="AJ3396" i="1"/>
  <c r="AK3396" i="1"/>
  <c r="AL3396" i="1"/>
  <c r="AM3396" i="1"/>
  <c r="AN3396" i="1"/>
  <c r="AO3396" i="1"/>
  <c r="AQ3396" i="1"/>
  <c r="AD3397" i="1"/>
  <c r="AE3397" i="1"/>
  <c r="AF3397" i="1"/>
  <c r="AG3397" i="1"/>
  <c r="AH3397" i="1"/>
  <c r="AI3397" i="1"/>
  <c r="AJ3397" i="1"/>
  <c r="AK3397" i="1"/>
  <c r="AL3397" i="1"/>
  <c r="AM3397" i="1"/>
  <c r="AN3397" i="1"/>
  <c r="AO3397" i="1"/>
  <c r="AP3397" i="1" s="1"/>
  <c r="AQ3397" i="1"/>
  <c r="AD3398" i="1"/>
  <c r="AE3398" i="1"/>
  <c r="AF3398" i="1"/>
  <c r="AG3398" i="1"/>
  <c r="AH3398" i="1"/>
  <c r="AI3398" i="1"/>
  <c r="AJ3398" i="1"/>
  <c r="AK3398" i="1"/>
  <c r="AL3398" i="1"/>
  <c r="AM3398" i="1"/>
  <c r="AN3398" i="1"/>
  <c r="AO3398" i="1"/>
  <c r="AP3398" i="1" s="1"/>
  <c r="AQ3398" i="1"/>
  <c r="AD3399" i="1"/>
  <c r="AE3399" i="1"/>
  <c r="AF3399" i="1"/>
  <c r="AG3399" i="1"/>
  <c r="AH3399" i="1"/>
  <c r="AI3399" i="1"/>
  <c r="AJ3399" i="1"/>
  <c r="AK3399" i="1"/>
  <c r="AL3399" i="1"/>
  <c r="AM3399" i="1"/>
  <c r="AN3399" i="1"/>
  <c r="AO3399" i="1"/>
  <c r="AP3399" i="1" s="1"/>
  <c r="AQ3399" i="1"/>
  <c r="AD3400" i="1"/>
  <c r="AE3400" i="1"/>
  <c r="AF3400" i="1"/>
  <c r="AG3400" i="1"/>
  <c r="AH3400" i="1"/>
  <c r="AI3400" i="1"/>
  <c r="AJ3400" i="1"/>
  <c r="AK3400" i="1"/>
  <c r="AL3400" i="1"/>
  <c r="AM3400" i="1"/>
  <c r="AN3400" i="1"/>
  <c r="AO3400" i="1"/>
  <c r="AP3400" i="1" s="1"/>
  <c r="AQ3400" i="1"/>
  <c r="AD3401" i="1"/>
  <c r="AE3401" i="1"/>
  <c r="AF3401" i="1"/>
  <c r="AG3401" i="1"/>
  <c r="AH3401" i="1"/>
  <c r="AI3401" i="1"/>
  <c r="AJ3401" i="1"/>
  <c r="AK3401" i="1"/>
  <c r="AL3401" i="1"/>
  <c r="AM3401" i="1"/>
  <c r="AN3401" i="1"/>
  <c r="AO3401" i="1"/>
  <c r="AP3401" i="1" s="1"/>
  <c r="AQ3401" i="1"/>
  <c r="AD3402" i="1"/>
  <c r="AE3402" i="1"/>
  <c r="AF3402" i="1"/>
  <c r="AG3402" i="1"/>
  <c r="AH3402" i="1"/>
  <c r="AI3402" i="1"/>
  <c r="AJ3402" i="1"/>
  <c r="AK3402" i="1"/>
  <c r="AL3402" i="1"/>
  <c r="AM3402" i="1"/>
  <c r="AN3402" i="1"/>
  <c r="AO3402" i="1"/>
  <c r="AP3402" i="1" s="1"/>
  <c r="AQ3402" i="1"/>
  <c r="AD3403" i="1"/>
  <c r="AE3403" i="1"/>
  <c r="AF3403" i="1"/>
  <c r="AG3403" i="1"/>
  <c r="AH3403" i="1"/>
  <c r="AI3403" i="1"/>
  <c r="AJ3403" i="1"/>
  <c r="AK3403" i="1"/>
  <c r="AL3403" i="1"/>
  <c r="AM3403" i="1"/>
  <c r="AN3403" i="1"/>
  <c r="AO3403" i="1"/>
  <c r="AP3403" i="1" s="1"/>
  <c r="AQ3403" i="1"/>
  <c r="AD3404" i="1"/>
  <c r="AE3404" i="1"/>
  <c r="AF3404" i="1"/>
  <c r="AG3404" i="1"/>
  <c r="AH3404" i="1"/>
  <c r="AI3404" i="1"/>
  <c r="AJ3404" i="1"/>
  <c r="AK3404" i="1"/>
  <c r="AL3404" i="1"/>
  <c r="AM3404" i="1"/>
  <c r="AN3404" i="1"/>
  <c r="AO3404" i="1"/>
  <c r="AP3404" i="1" s="1"/>
  <c r="AQ3404" i="1"/>
  <c r="AD3405" i="1"/>
  <c r="AE3405" i="1"/>
  <c r="AF3405" i="1"/>
  <c r="AG3405" i="1"/>
  <c r="AH3405" i="1"/>
  <c r="AI3405" i="1"/>
  <c r="AJ3405" i="1"/>
  <c r="AK3405" i="1"/>
  <c r="AL3405" i="1"/>
  <c r="AM3405" i="1"/>
  <c r="AN3405" i="1"/>
  <c r="AO3405" i="1"/>
  <c r="AP3405" i="1" s="1"/>
  <c r="AQ3405" i="1"/>
  <c r="AD3406" i="1"/>
  <c r="AE3406" i="1"/>
  <c r="AF3406" i="1"/>
  <c r="AG3406" i="1"/>
  <c r="AH3406" i="1"/>
  <c r="AI3406" i="1"/>
  <c r="AJ3406" i="1"/>
  <c r="AK3406" i="1"/>
  <c r="AL3406" i="1"/>
  <c r="AM3406" i="1"/>
  <c r="AN3406" i="1"/>
  <c r="AO3406" i="1"/>
  <c r="AP3406" i="1" s="1"/>
  <c r="AQ3406" i="1"/>
  <c r="AD3407" i="1"/>
  <c r="AE3407" i="1"/>
  <c r="AF3407" i="1"/>
  <c r="AG3407" i="1"/>
  <c r="AH3407" i="1"/>
  <c r="AI3407" i="1"/>
  <c r="AJ3407" i="1"/>
  <c r="AK3407" i="1"/>
  <c r="AL3407" i="1"/>
  <c r="AM3407" i="1"/>
  <c r="AN3407" i="1"/>
  <c r="AO3407" i="1"/>
  <c r="AP3407" i="1" s="1"/>
  <c r="AQ3407" i="1"/>
  <c r="AD3408" i="1"/>
  <c r="AE3408" i="1"/>
  <c r="AF3408" i="1"/>
  <c r="AG3408" i="1"/>
  <c r="AH3408" i="1"/>
  <c r="AI3408" i="1"/>
  <c r="AJ3408" i="1"/>
  <c r="AK3408" i="1"/>
  <c r="AL3408" i="1"/>
  <c r="AM3408" i="1"/>
  <c r="AN3408" i="1"/>
  <c r="AO3408" i="1"/>
  <c r="AP3408" i="1" s="1"/>
  <c r="AQ3408" i="1"/>
  <c r="AD3409" i="1"/>
  <c r="AE3409" i="1"/>
  <c r="AF3409" i="1"/>
  <c r="AG3409" i="1"/>
  <c r="AH3409" i="1"/>
  <c r="AI3409" i="1"/>
  <c r="AJ3409" i="1"/>
  <c r="AK3409" i="1"/>
  <c r="AL3409" i="1"/>
  <c r="AM3409" i="1"/>
  <c r="AN3409" i="1"/>
  <c r="AO3409" i="1"/>
  <c r="AP3409" i="1" s="1"/>
  <c r="AQ3409" i="1"/>
  <c r="AD3410" i="1"/>
  <c r="AE3410" i="1"/>
  <c r="AF3410" i="1"/>
  <c r="AG3410" i="1"/>
  <c r="AH3410" i="1"/>
  <c r="AI3410" i="1"/>
  <c r="AJ3410" i="1"/>
  <c r="AK3410" i="1"/>
  <c r="AL3410" i="1"/>
  <c r="AM3410" i="1"/>
  <c r="AN3410" i="1"/>
  <c r="AO3410" i="1"/>
  <c r="AP3410" i="1" s="1"/>
  <c r="AQ3410" i="1"/>
  <c r="AD3411" i="1"/>
  <c r="AE3411" i="1"/>
  <c r="AF3411" i="1"/>
  <c r="AG3411" i="1"/>
  <c r="AH3411" i="1"/>
  <c r="AI3411" i="1"/>
  <c r="AJ3411" i="1"/>
  <c r="AK3411" i="1"/>
  <c r="AL3411" i="1"/>
  <c r="AM3411" i="1"/>
  <c r="AN3411" i="1"/>
  <c r="AO3411" i="1"/>
  <c r="AP3411" i="1" s="1"/>
  <c r="AQ3411" i="1"/>
  <c r="AD3412" i="1"/>
  <c r="AE3412" i="1"/>
  <c r="AF3412" i="1"/>
  <c r="AG3412" i="1"/>
  <c r="AH3412" i="1"/>
  <c r="AI3412" i="1"/>
  <c r="AJ3412" i="1"/>
  <c r="AK3412" i="1"/>
  <c r="AL3412" i="1"/>
  <c r="AM3412" i="1"/>
  <c r="AN3412" i="1"/>
  <c r="AO3412" i="1"/>
  <c r="AQ3412" i="1"/>
  <c r="AD3413" i="1"/>
  <c r="AE3413" i="1"/>
  <c r="AF3413" i="1"/>
  <c r="AG3413" i="1"/>
  <c r="AH3413" i="1"/>
  <c r="AI3413" i="1"/>
  <c r="AJ3413" i="1"/>
  <c r="AK3413" i="1"/>
  <c r="AL3413" i="1"/>
  <c r="AM3413" i="1"/>
  <c r="AN3413" i="1"/>
  <c r="AO3413" i="1"/>
  <c r="AP3413" i="1" s="1"/>
  <c r="AQ3413" i="1"/>
  <c r="AD3414" i="1"/>
  <c r="AE3414" i="1"/>
  <c r="AF3414" i="1"/>
  <c r="AG3414" i="1"/>
  <c r="AH3414" i="1"/>
  <c r="AI3414" i="1"/>
  <c r="AJ3414" i="1"/>
  <c r="AK3414" i="1"/>
  <c r="AL3414" i="1"/>
  <c r="AM3414" i="1"/>
  <c r="AN3414" i="1"/>
  <c r="AO3414" i="1"/>
  <c r="AP3414" i="1" s="1"/>
  <c r="AQ3414" i="1"/>
  <c r="AD3415" i="1"/>
  <c r="AE3415" i="1"/>
  <c r="AF3415" i="1"/>
  <c r="AG3415" i="1"/>
  <c r="AH3415" i="1"/>
  <c r="AI3415" i="1"/>
  <c r="AJ3415" i="1"/>
  <c r="AK3415" i="1"/>
  <c r="AL3415" i="1"/>
  <c r="AM3415" i="1"/>
  <c r="AN3415" i="1"/>
  <c r="AO3415" i="1"/>
  <c r="AP3415" i="1" s="1"/>
  <c r="AQ3415" i="1"/>
  <c r="AD3416" i="1"/>
  <c r="AE3416" i="1"/>
  <c r="AF3416" i="1"/>
  <c r="AG3416" i="1"/>
  <c r="AH3416" i="1"/>
  <c r="AI3416" i="1"/>
  <c r="AJ3416" i="1"/>
  <c r="AK3416" i="1"/>
  <c r="AL3416" i="1"/>
  <c r="AM3416" i="1"/>
  <c r="AN3416" i="1"/>
  <c r="AO3416" i="1"/>
  <c r="AP3416" i="1" s="1"/>
  <c r="AQ3416" i="1"/>
  <c r="AD3417" i="1"/>
  <c r="AE3417" i="1"/>
  <c r="AF3417" i="1"/>
  <c r="AG3417" i="1"/>
  <c r="AH3417" i="1"/>
  <c r="AI3417" i="1"/>
  <c r="AJ3417" i="1"/>
  <c r="AK3417" i="1"/>
  <c r="AL3417" i="1"/>
  <c r="AM3417" i="1"/>
  <c r="AN3417" i="1"/>
  <c r="AO3417" i="1"/>
  <c r="AP3417" i="1" s="1"/>
  <c r="AQ3417" i="1"/>
  <c r="AD3418" i="1"/>
  <c r="AE3418" i="1"/>
  <c r="AF3418" i="1"/>
  <c r="AG3418" i="1"/>
  <c r="AH3418" i="1"/>
  <c r="AI3418" i="1"/>
  <c r="AJ3418" i="1"/>
  <c r="AK3418" i="1"/>
  <c r="AL3418" i="1"/>
  <c r="AM3418" i="1"/>
  <c r="AN3418" i="1"/>
  <c r="AO3418" i="1"/>
  <c r="AP3418" i="1" s="1"/>
  <c r="AQ3418" i="1"/>
  <c r="AD3419" i="1"/>
  <c r="AE3419" i="1"/>
  <c r="AF3419" i="1"/>
  <c r="AG3419" i="1"/>
  <c r="AH3419" i="1"/>
  <c r="AI3419" i="1"/>
  <c r="AJ3419" i="1"/>
  <c r="AK3419" i="1"/>
  <c r="AL3419" i="1"/>
  <c r="AM3419" i="1"/>
  <c r="AN3419" i="1"/>
  <c r="AO3419" i="1"/>
  <c r="AP3419" i="1" s="1"/>
  <c r="AQ3419" i="1"/>
  <c r="AD3420" i="1"/>
  <c r="AE3420" i="1"/>
  <c r="AF3420" i="1"/>
  <c r="AG3420" i="1"/>
  <c r="AH3420" i="1"/>
  <c r="AI3420" i="1"/>
  <c r="AJ3420" i="1"/>
  <c r="AK3420" i="1"/>
  <c r="AL3420" i="1"/>
  <c r="AM3420" i="1"/>
  <c r="AN3420" i="1"/>
  <c r="AO3420" i="1"/>
  <c r="AP3420" i="1" s="1"/>
  <c r="AQ3420" i="1"/>
  <c r="AD3421" i="1"/>
  <c r="AE3421" i="1"/>
  <c r="AF3421" i="1"/>
  <c r="AG3421" i="1"/>
  <c r="AH3421" i="1"/>
  <c r="AI3421" i="1"/>
  <c r="AJ3421" i="1"/>
  <c r="AK3421" i="1"/>
  <c r="AL3421" i="1"/>
  <c r="AM3421" i="1"/>
  <c r="AN3421" i="1"/>
  <c r="AO3421" i="1"/>
  <c r="AP3421" i="1" s="1"/>
  <c r="AQ3421" i="1"/>
  <c r="AD3422" i="1"/>
  <c r="AE3422" i="1"/>
  <c r="AF3422" i="1"/>
  <c r="AG3422" i="1"/>
  <c r="AH3422" i="1"/>
  <c r="AI3422" i="1"/>
  <c r="AJ3422" i="1"/>
  <c r="AK3422" i="1"/>
  <c r="AL3422" i="1"/>
  <c r="AM3422" i="1"/>
  <c r="AN3422" i="1"/>
  <c r="AO3422" i="1"/>
  <c r="AP3422" i="1" s="1"/>
  <c r="AQ3422" i="1"/>
  <c r="AD3423" i="1"/>
  <c r="AE3423" i="1"/>
  <c r="AF3423" i="1"/>
  <c r="AG3423" i="1"/>
  <c r="AH3423" i="1"/>
  <c r="AI3423" i="1"/>
  <c r="AJ3423" i="1"/>
  <c r="AK3423" i="1"/>
  <c r="AL3423" i="1"/>
  <c r="AM3423" i="1"/>
  <c r="AN3423" i="1"/>
  <c r="AO3423" i="1"/>
  <c r="AP3423" i="1" s="1"/>
  <c r="AQ3423" i="1"/>
  <c r="AD3424" i="1"/>
  <c r="AE3424" i="1"/>
  <c r="AF3424" i="1"/>
  <c r="AG3424" i="1"/>
  <c r="AH3424" i="1"/>
  <c r="AI3424" i="1"/>
  <c r="AJ3424" i="1"/>
  <c r="AK3424" i="1"/>
  <c r="AL3424" i="1"/>
  <c r="AM3424" i="1"/>
  <c r="AN3424" i="1"/>
  <c r="AO3424" i="1"/>
  <c r="AP3424" i="1" s="1"/>
  <c r="AQ3424" i="1"/>
  <c r="AD3425" i="1"/>
  <c r="AE3425" i="1"/>
  <c r="AF3425" i="1"/>
  <c r="AG3425" i="1"/>
  <c r="AH3425" i="1"/>
  <c r="AI3425" i="1"/>
  <c r="AJ3425" i="1"/>
  <c r="AK3425" i="1"/>
  <c r="AL3425" i="1"/>
  <c r="AM3425" i="1"/>
  <c r="AN3425" i="1"/>
  <c r="AO3425" i="1"/>
  <c r="AP3425" i="1" s="1"/>
  <c r="AQ3425" i="1"/>
  <c r="AD3426" i="1"/>
  <c r="AE3426" i="1"/>
  <c r="AF3426" i="1"/>
  <c r="AG3426" i="1"/>
  <c r="AH3426" i="1"/>
  <c r="AI3426" i="1"/>
  <c r="AJ3426" i="1"/>
  <c r="AK3426" i="1"/>
  <c r="AL3426" i="1"/>
  <c r="AM3426" i="1"/>
  <c r="AN3426" i="1"/>
  <c r="AO3426" i="1"/>
  <c r="AP3426" i="1" s="1"/>
  <c r="AQ3426" i="1"/>
  <c r="AD3427" i="1"/>
  <c r="AE3427" i="1"/>
  <c r="AF3427" i="1"/>
  <c r="AG3427" i="1"/>
  <c r="AH3427" i="1"/>
  <c r="AI3427" i="1"/>
  <c r="AJ3427" i="1"/>
  <c r="AK3427" i="1"/>
  <c r="AL3427" i="1"/>
  <c r="AM3427" i="1"/>
  <c r="AN3427" i="1"/>
  <c r="AO3427" i="1"/>
  <c r="AP3427" i="1" s="1"/>
  <c r="AQ3427" i="1"/>
  <c r="AD3428" i="1"/>
  <c r="AE3428" i="1"/>
  <c r="AF3428" i="1"/>
  <c r="AG3428" i="1"/>
  <c r="AH3428" i="1"/>
  <c r="AI3428" i="1"/>
  <c r="AJ3428" i="1"/>
  <c r="AK3428" i="1"/>
  <c r="AL3428" i="1"/>
  <c r="AM3428" i="1"/>
  <c r="AN3428" i="1"/>
  <c r="AO3428" i="1"/>
  <c r="AP3428" i="1" s="1"/>
  <c r="AQ3428" i="1"/>
  <c r="AD3429" i="1"/>
  <c r="AE3429" i="1"/>
  <c r="AF3429" i="1"/>
  <c r="AG3429" i="1"/>
  <c r="AH3429" i="1"/>
  <c r="AI3429" i="1"/>
  <c r="AJ3429" i="1"/>
  <c r="AK3429" i="1"/>
  <c r="AL3429" i="1"/>
  <c r="AM3429" i="1"/>
  <c r="AN3429" i="1"/>
  <c r="AO3429" i="1"/>
  <c r="AP3429" i="1" s="1"/>
  <c r="AQ3429" i="1"/>
  <c r="AD3430" i="1"/>
  <c r="AE3430" i="1"/>
  <c r="AF3430" i="1"/>
  <c r="AG3430" i="1"/>
  <c r="AH3430" i="1"/>
  <c r="AI3430" i="1"/>
  <c r="AJ3430" i="1"/>
  <c r="AK3430" i="1"/>
  <c r="AL3430" i="1"/>
  <c r="AM3430" i="1"/>
  <c r="AN3430" i="1"/>
  <c r="AO3430" i="1"/>
  <c r="AP3430" i="1" s="1"/>
  <c r="AQ3430" i="1"/>
  <c r="AD3431" i="1"/>
  <c r="AE3431" i="1"/>
  <c r="AF3431" i="1"/>
  <c r="AG3431" i="1"/>
  <c r="AH3431" i="1"/>
  <c r="AI3431" i="1"/>
  <c r="AJ3431" i="1"/>
  <c r="AK3431" i="1"/>
  <c r="AL3431" i="1"/>
  <c r="AM3431" i="1"/>
  <c r="AN3431" i="1"/>
  <c r="AO3431" i="1"/>
  <c r="AP3431" i="1" s="1"/>
  <c r="AQ3431" i="1"/>
  <c r="AD3432" i="1"/>
  <c r="AE3432" i="1"/>
  <c r="AF3432" i="1"/>
  <c r="AG3432" i="1"/>
  <c r="AH3432" i="1"/>
  <c r="AI3432" i="1"/>
  <c r="AJ3432" i="1"/>
  <c r="AK3432" i="1"/>
  <c r="AL3432" i="1"/>
  <c r="AM3432" i="1"/>
  <c r="AN3432" i="1"/>
  <c r="AO3432" i="1"/>
  <c r="AP3432" i="1" s="1"/>
  <c r="AQ3432" i="1"/>
  <c r="AD3433" i="1"/>
  <c r="AE3433" i="1"/>
  <c r="AF3433" i="1"/>
  <c r="AG3433" i="1"/>
  <c r="AH3433" i="1"/>
  <c r="AI3433" i="1"/>
  <c r="AJ3433" i="1"/>
  <c r="AK3433" i="1"/>
  <c r="AL3433" i="1"/>
  <c r="AM3433" i="1"/>
  <c r="AN3433" i="1"/>
  <c r="AO3433" i="1"/>
  <c r="AP3433" i="1" s="1"/>
  <c r="AQ3433" i="1"/>
  <c r="AD3434" i="1"/>
  <c r="AE3434" i="1"/>
  <c r="AF3434" i="1"/>
  <c r="AG3434" i="1"/>
  <c r="AH3434" i="1"/>
  <c r="AI3434" i="1"/>
  <c r="AJ3434" i="1"/>
  <c r="AK3434" i="1"/>
  <c r="AL3434" i="1"/>
  <c r="AM3434" i="1"/>
  <c r="AN3434" i="1"/>
  <c r="AO3434" i="1"/>
  <c r="AP3434" i="1" s="1"/>
  <c r="AQ3434" i="1"/>
  <c r="AD3435" i="1"/>
  <c r="AE3435" i="1"/>
  <c r="AF3435" i="1"/>
  <c r="AG3435" i="1"/>
  <c r="AH3435" i="1"/>
  <c r="AI3435" i="1"/>
  <c r="AJ3435" i="1"/>
  <c r="AK3435" i="1"/>
  <c r="AL3435" i="1"/>
  <c r="AM3435" i="1"/>
  <c r="AN3435" i="1"/>
  <c r="AO3435" i="1"/>
  <c r="AP3435" i="1" s="1"/>
  <c r="AQ3435" i="1"/>
  <c r="AD3436" i="1"/>
  <c r="AE3436" i="1"/>
  <c r="AF3436" i="1"/>
  <c r="AG3436" i="1"/>
  <c r="AH3436" i="1"/>
  <c r="AI3436" i="1"/>
  <c r="AJ3436" i="1"/>
  <c r="AK3436" i="1"/>
  <c r="AL3436" i="1"/>
  <c r="AM3436" i="1"/>
  <c r="AN3436" i="1"/>
  <c r="AO3436" i="1"/>
  <c r="AP3436" i="1" s="1"/>
  <c r="AQ3436" i="1"/>
  <c r="AD3437" i="1"/>
  <c r="AE3437" i="1"/>
  <c r="AF3437" i="1"/>
  <c r="AG3437" i="1"/>
  <c r="AH3437" i="1"/>
  <c r="AI3437" i="1"/>
  <c r="AJ3437" i="1"/>
  <c r="AK3437" i="1"/>
  <c r="AL3437" i="1"/>
  <c r="AM3437" i="1"/>
  <c r="AN3437" i="1"/>
  <c r="AO3437" i="1"/>
  <c r="AP3437" i="1" s="1"/>
  <c r="AQ3437" i="1"/>
  <c r="AD3438" i="1"/>
  <c r="AE3438" i="1"/>
  <c r="AF3438" i="1"/>
  <c r="AG3438" i="1"/>
  <c r="AH3438" i="1"/>
  <c r="AI3438" i="1"/>
  <c r="AJ3438" i="1"/>
  <c r="AK3438" i="1"/>
  <c r="AL3438" i="1"/>
  <c r="AM3438" i="1"/>
  <c r="AN3438" i="1"/>
  <c r="AO3438" i="1"/>
  <c r="AP3438" i="1" s="1"/>
  <c r="AQ3438" i="1"/>
  <c r="AD3439" i="1"/>
  <c r="AE3439" i="1"/>
  <c r="AF3439" i="1"/>
  <c r="AG3439" i="1"/>
  <c r="AH3439" i="1"/>
  <c r="AI3439" i="1"/>
  <c r="AJ3439" i="1"/>
  <c r="AK3439" i="1"/>
  <c r="AL3439" i="1"/>
  <c r="AM3439" i="1"/>
  <c r="AN3439" i="1"/>
  <c r="AO3439" i="1"/>
  <c r="AP3439" i="1" s="1"/>
  <c r="AQ3439" i="1"/>
  <c r="AD3440" i="1"/>
  <c r="AE3440" i="1"/>
  <c r="AF3440" i="1"/>
  <c r="AG3440" i="1"/>
  <c r="AH3440" i="1"/>
  <c r="AI3440" i="1"/>
  <c r="AJ3440" i="1"/>
  <c r="AK3440" i="1"/>
  <c r="AL3440" i="1"/>
  <c r="AM3440" i="1"/>
  <c r="AN3440" i="1"/>
  <c r="AO3440" i="1"/>
  <c r="AQ3440" i="1"/>
  <c r="AD3441" i="1"/>
  <c r="AE3441" i="1"/>
  <c r="AF3441" i="1"/>
  <c r="AG3441" i="1"/>
  <c r="AH3441" i="1"/>
  <c r="AI3441" i="1"/>
  <c r="AJ3441" i="1"/>
  <c r="AK3441" i="1"/>
  <c r="AL3441" i="1"/>
  <c r="AM3441" i="1"/>
  <c r="AN3441" i="1"/>
  <c r="AO3441" i="1"/>
  <c r="AP3441" i="1" s="1"/>
  <c r="AQ3441" i="1"/>
  <c r="AD3442" i="1"/>
  <c r="AE3442" i="1"/>
  <c r="AF3442" i="1"/>
  <c r="AG3442" i="1"/>
  <c r="AH3442" i="1"/>
  <c r="AI3442" i="1"/>
  <c r="AJ3442" i="1"/>
  <c r="AK3442" i="1"/>
  <c r="AL3442" i="1"/>
  <c r="AM3442" i="1"/>
  <c r="AN3442" i="1"/>
  <c r="AO3442" i="1"/>
  <c r="AP3442" i="1" s="1"/>
  <c r="AQ3442" i="1"/>
  <c r="AD3443" i="1"/>
  <c r="AE3443" i="1"/>
  <c r="AF3443" i="1"/>
  <c r="AG3443" i="1"/>
  <c r="AH3443" i="1"/>
  <c r="AI3443" i="1"/>
  <c r="AJ3443" i="1"/>
  <c r="AK3443" i="1"/>
  <c r="AL3443" i="1"/>
  <c r="AM3443" i="1"/>
  <c r="AN3443" i="1"/>
  <c r="AO3443" i="1"/>
  <c r="AP3443" i="1" s="1"/>
  <c r="AQ3443" i="1"/>
  <c r="AD3444" i="1"/>
  <c r="AE3444" i="1"/>
  <c r="AF3444" i="1"/>
  <c r="AG3444" i="1"/>
  <c r="AH3444" i="1"/>
  <c r="AI3444" i="1"/>
  <c r="AJ3444" i="1"/>
  <c r="AK3444" i="1"/>
  <c r="AL3444" i="1"/>
  <c r="AM3444" i="1"/>
  <c r="AN3444" i="1"/>
  <c r="AO3444" i="1"/>
  <c r="AP3444" i="1" s="1"/>
  <c r="AQ3444" i="1"/>
  <c r="AD3445" i="1"/>
  <c r="AE3445" i="1"/>
  <c r="AF3445" i="1"/>
  <c r="AG3445" i="1"/>
  <c r="AH3445" i="1"/>
  <c r="AI3445" i="1"/>
  <c r="AJ3445" i="1"/>
  <c r="AK3445" i="1"/>
  <c r="AL3445" i="1"/>
  <c r="AM3445" i="1"/>
  <c r="AN3445" i="1"/>
  <c r="AO3445" i="1"/>
  <c r="AP3445" i="1" s="1"/>
  <c r="AQ3445" i="1"/>
  <c r="AD3446" i="1"/>
  <c r="AE3446" i="1"/>
  <c r="AF3446" i="1"/>
  <c r="AG3446" i="1"/>
  <c r="AH3446" i="1"/>
  <c r="AI3446" i="1"/>
  <c r="AJ3446" i="1"/>
  <c r="AK3446" i="1"/>
  <c r="AL3446" i="1"/>
  <c r="AM3446" i="1"/>
  <c r="AN3446" i="1"/>
  <c r="AO3446" i="1"/>
  <c r="AP3446" i="1" s="1"/>
  <c r="AQ3446" i="1"/>
  <c r="AD3447" i="1"/>
  <c r="AE3447" i="1"/>
  <c r="AF3447" i="1"/>
  <c r="AG3447" i="1"/>
  <c r="AH3447" i="1"/>
  <c r="AI3447" i="1"/>
  <c r="AJ3447" i="1"/>
  <c r="AK3447" i="1"/>
  <c r="AL3447" i="1"/>
  <c r="AM3447" i="1"/>
  <c r="AN3447" i="1"/>
  <c r="AO3447" i="1"/>
  <c r="AP3447" i="1" s="1"/>
  <c r="AQ3447" i="1"/>
  <c r="AD3448" i="1"/>
  <c r="AE3448" i="1"/>
  <c r="AF3448" i="1"/>
  <c r="AG3448" i="1"/>
  <c r="AH3448" i="1"/>
  <c r="AI3448" i="1"/>
  <c r="AJ3448" i="1"/>
  <c r="AK3448" i="1"/>
  <c r="AL3448" i="1"/>
  <c r="AM3448" i="1"/>
  <c r="AN3448" i="1"/>
  <c r="AO3448" i="1"/>
  <c r="AP3448" i="1" s="1"/>
  <c r="AQ3448" i="1"/>
  <c r="AD3449" i="1"/>
  <c r="AE3449" i="1"/>
  <c r="AF3449" i="1"/>
  <c r="AG3449" i="1"/>
  <c r="AH3449" i="1"/>
  <c r="AI3449" i="1"/>
  <c r="AJ3449" i="1"/>
  <c r="AK3449" i="1"/>
  <c r="AL3449" i="1"/>
  <c r="AM3449" i="1"/>
  <c r="AN3449" i="1"/>
  <c r="AO3449" i="1"/>
  <c r="AP3449" i="1" s="1"/>
  <c r="AQ3449" i="1"/>
  <c r="AD3450" i="1"/>
  <c r="AE3450" i="1"/>
  <c r="AF3450" i="1"/>
  <c r="AG3450" i="1"/>
  <c r="AH3450" i="1"/>
  <c r="AI3450" i="1"/>
  <c r="AJ3450" i="1"/>
  <c r="AK3450" i="1"/>
  <c r="AL3450" i="1"/>
  <c r="AM3450" i="1"/>
  <c r="AN3450" i="1"/>
  <c r="AO3450" i="1"/>
  <c r="AP3450" i="1" s="1"/>
  <c r="AQ3450" i="1"/>
  <c r="AD3451" i="1"/>
  <c r="AE3451" i="1"/>
  <c r="AF3451" i="1"/>
  <c r="AG3451" i="1"/>
  <c r="AH3451" i="1"/>
  <c r="AI3451" i="1"/>
  <c r="AJ3451" i="1"/>
  <c r="AK3451" i="1"/>
  <c r="AL3451" i="1"/>
  <c r="AM3451" i="1"/>
  <c r="AN3451" i="1"/>
  <c r="AO3451" i="1"/>
  <c r="AP3451" i="1" s="1"/>
  <c r="AQ3451" i="1"/>
  <c r="AD3452" i="1"/>
  <c r="AE3452" i="1"/>
  <c r="AF3452" i="1"/>
  <c r="AG3452" i="1"/>
  <c r="AH3452" i="1"/>
  <c r="AI3452" i="1"/>
  <c r="AJ3452" i="1"/>
  <c r="AK3452" i="1"/>
  <c r="AL3452" i="1"/>
  <c r="AM3452" i="1"/>
  <c r="AN3452" i="1"/>
  <c r="AO3452" i="1"/>
  <c r="AP3452" i="1" s="1"/>
  <c r="AQ3452" i="1"/>
  <c r="AD3453" i="1"/>
  <c r="AE3453" i="1"/>
  <c r="AF3453" i="1"/>
  <c r="AG3453" i="1"/>
  <c r="AH3453" i="1"/>
  <c r="AI3453" i="1"/>
  <c r="AJ3453" i="1"/>
  <c r="AK3453" i="1"/>
  <c r="AL3453" i="1"/>
  <c r="AM3453" i="1"/>
  <c r="AN3453" i="1"/>
  <c r="AO3453" i="1"/>
  <c r="AP3453" i="1" s="1"/>
  <c r="AQ3453" i="1"/>
  <c r="AD3454" i="1"/>
  <c r="AE3454" i="1"/>
  <c r="AF3454" i="1"/>
  <c r="AG3454" i="1"/>
  <c r="AH3454" i="1"/>
  <c r="AI3454" i="1"/>
  <c r="AJ3454" i="1"/>
  <c r="AK3454" i="1"/>
  <c r="AL3454" i="1"/>
  <c r="AM3454" i="1"/>
  <c r="AN3454" i="1"/>
  <c r="AO3454" i="1"/>
  <c r="AP3454" i="1" s="1"/>
  <c r="AQ3454" i="1"/>
  <c r="AD3455" i="1"/>
  <c r="AE3455" i="1"/>
  <c r="AF3455" i="1"/>
  <c r="AG3455" i="1"/>
  <c r="AH3455" i="1"/>
  <c r="AI3455" i="1"/>
  <c r="AJ3455" i="1"/>
  <c r="AK3455" i="1"/>
  <c r="AL3455" i="1"/>
  <c r="AM3455" i="1"/>
  <c r="AN3455" i="1"/>
  <c r="AO3455" i="1"/>
  <c r="AP3455" i="1" s="1"/>
  <c r="AQ3455" i="1"/>
  <c r="AD3456" i="1"/>
  <c r="AE3456" i="1"/>
  <c r="AF3456" i="1"/>
  <c r="AG3456" i="1"/>
  <c r="AH3456" i="1"/>
  <c r="AI3456" i="1"/>
  <c r="AJ3456" i="1"/>
  <c r="AK3456" i="1"/>
  <c r="AL3456" i="1"/>
  <c r="AM3456" i="1"/>
  <c r="AN3456" i="1"/>
  <c r="AO3456" i="1"/>
  <c r="AP3456" i="1" s="1"/>
  <c r="AQ3456" i="1"/>
  <c r="AD3457" i="1"/>
  <c r="AE3457" i="1"/>
  <c r="AF3457" i="1"/>
  <c r="AG3457" i="1"/>
  <c r="AH3457" i="1"/>
  <c r="AI3457" i="1"/>
  <c r="AJ3457" i="1"/>
  <c r="AK3457" i="1"/>
  <c r="AL3457" i="1"/>
  <c r="AM3457" i="1"/>
  <c r="AN3457" i="1"/>
  <c r="AO3457" i="1"/>
  <c r="AP3457" i="1" s="1"/>
  <c r="AQ3457" i="1"/>
  <c r="AD3458" i="1"/>
  <c r="AE3458" i="1"/>
  <c r="AF3458" i="1"/>
  <c r="AG3458" i="1"/>
  <c r="AH3458" i="1"/>
  <c r="AI3458" i="1"/>
  <c r="AJ3458" i="1"/>
  <c r="AK3458" i="1"/>
  <c r="AL3458" i="1"/>
  <c r="AM3458" i="1"/>
  <c r="AN3458" i="1"/>
  <c r="AO3458" i="1"/>
  <c r="AP3458" i="1" s="1"/>
  <c r="AQ3458" i="1"/>
  <c r="AD3459" i="1"/>
  <c r="AE3459" i="1"/>
  <c r="AF3459" i="1"/>
  <c r="AG3459" i="1"/>
  <c r="AH3459" i="1"/>
  <c r="AI3459" i="1"/>
  <c r="AJ3459" i="1"/>
  <c r="AK3459" i="1"/>
  <c r="AL3459" i="1"/>
  <c r="AM3459" i="1"/>
  <c r="AN3459" i="1"/>
  <c r="AO3459" i="1"/>
  <c r="AP3459" i="1" s="1"/>
  <c r="AQ3459" i="1"/>
  <c r="AD3460" i="1"/>
  <c r="AE3460" i="1"/>
  <c r="AF3460" i="1"/>
  <c r="AG3460" i="1"/>
  <c r="AH3460" i="1"/>
  <c r="AI3460" i="1"/>
  <c r="AJ3460" i="1"/>
  <c r="AK3460" i="1"/>
  <c r="AL3460" i="1"/>
  <c r="AM3460" i="1"/>
  <c r="AN3460" i="1"/>
  <c r="AO3460" i="1"/>
  <c r="AP3460" i="1" s="1"/>
  <c r="AQ3460" i="1"/>
  <c r="AD3461" i="1"/>
  <c r="AE3461" i="1"/>
  <c r="AF3461" i="1"/>
  <c r="AG3461" i="1"/>
  <c r="AH3461" i="1"/>
  <c r="AI3461" i="1"/>
  <c r="AJ3461" i="1"/>
  <c r="AK3461" i="1"/>
  <c r="AL3461" i="1"/>
  <c r="AM3461" i="1"/>
  <c r="AN3461" i="1"/>
  <c r="AO3461" i="1"/>
  <c r="AP3461" i="1" s="1"/>
  <c r="AQ3461" i="1"/>
  <c r="AD3462" i="1"/>
  <c r="AE3462" i="1"/>
  <c r="AF3462" i="1"/>
  <c r="AG3462" i="1"/>
  <c r="AH3462" i="1"/>
  <c r="AI3462" i="1"/>
  <c r="AJ3462" i="1"/>
  <c r="AK3462" i="1"/>
  <c r="AL3462" i="1"/>
  <c r="AM3462" i="1"/>
  <c r="AN3462" i="1"/>
  <c r="AO3462" i="1"/>
  <c r="AP3462" i="1" s="1"/>
  <c r="AQ3462" i="1"/>
  <c r="AD3463" i="1"/>
  <c r="AE3463" i="1"/>
  <c r="AF3463" i="1"/>
  <c r="AG3463" i="1"/>
  <c r="AH3463" i="1"/>
  <c r="AI3463" i="1"/>
  <c r="AJ3463" i="1"/>
  <c r="AK3463" i="1"/>
  <c r="AL3463" i="1"/>
  <c r="AM3463" i="1"/>
  <c r="AN3463" i="1"/>
  <c r="AO3463" i="1"/>
  <c r="AP3463" i="1" s="1"/>
  <c r="AQ3463" i="1"/>
  <c r="AD3464" i="1"/>
  <c r="AE3464" i="1"/>
  <c r="AF3464" i="1"/>
  <c r="AG3464" i="1"/>
  <c r="AH3464" i="1"/>
  <c r="AI3464" i="1"/>
  <c r="AJ3464" i="1"/>
  <c r="AK3464" i="1"/>
  <c r="AL3464" i="1"/>
  <c r="AM3464" i="1"/>
  <c r="AN3464" i="1"/>
  <c r="AO3464" i="1"/>
  <c r="AP3464" i="1" s="1"/>
  <c r="AQ3464" i="1"/>
  <c r="AD3465" i="1"/>
  <c r="AE3465" i="1"/>
  <c r="AF3465" i="1"/>
  <c r="AG3465" i="1"/>
  <c r="AH3465" i="1"/>
  <c r="AI3465" i="1"/>
  <c r="AJ3465" i="1"/>
  <c r="AK3465" i="1"/>
  <c r="AL3465" i="1"/>
  <c r="AM3465" i="1"/>
  <c r="AN3465" i="1"/>
  <c r="AO3465" i="1"/>
  <c r="AP3465" i="1" s="1"/>
  <c r="AQ3465" i="1"/>
  <c r="AD3466" i="1"/>
  <c r="AE3466" i="1"/>
  <c r="AF3466" i="1"/>
  <c r="AG3466" i="1"/>
  <c r="AH3466" i="1"/>
  <c r="AI3466" i="1"/>
  <c r="AJ3466" i="1"/>
  <c r="AK3466" i="1"/>
  <c r="AL3466" i="1"/>
  <c r="AM3466" i="1"/>
  <c r="AN3466" i="1"/>
  <c r="AO3466" i="1"/>
  <c r="AP3466" i="1" s="1"/>
  <c r="AQ3466" i="1"/>
  <c r="AD3467" i="1"/>
  <c r="AE3467" i="1"/>
  <c r="AF3467" i="1"/>
  <c r="AG3467" i="1"/>
  <c r="AH3467" i="1"/>
  <c r="AI3467" i="1"/>
  <c r="AJ3467" i="1"/>
  <c r="AK3467" i="1"/>
  <c r="AL3467" i="1"/>
  <c r="AM3467" i="1"/>
  <c r="AN3467" i="1"/>
  <c r="AO3467" i="1"/>
  <c r="AP3467" i="1" s="1"/>
  <c r="AQ3467" i="1"/>
  <c r="AD3468" i="1"/>
  <c r="AE3468" i="1"/>
  <c r="AF3468" i="1"/>
  <c r="AG3468" i="1"/>
  <c r="AH3468" i="1"/>
  <c r="AI3468" i="1"/>
  <c r="AJ3468" i="1"/>
  <c r="AK3468" i="1"/>
  <c r="AL3468" i="1"/>
  <c r="AM3468" i="1"/>
  <c r="AN3468" i="1"/>
  <c r="AO3468" i="1"/>
  <c r="AP3468" i="1" s="1"/>
  <c r="AQ3468" i="1"/>
  <c r="AD3469" i="1"/>
  <c r="AE3469" i="1"/>
  <c r="AF3469" i="1"/>
  <c r="AG3469" i="1"/>
  <c r="AH3469" i="1"/>
  <c r="AI3469" i="1"/>
  <c r="AJ3469" i="1"/>
  <c r="AK3469" i="1"/>
  <c r="AL3469" i="1"/>
  <c r="AM3469" i="1"/>
  <c r="AN3469" i="1"/>
  <c r="AO3469" i="1"/>
  <c r="AP3469" i="1" s="1"/>
  <c r="AQ3469" i="1"/>
  <c r="AD3470" i="1"/>
  <c r="AE3470" i="1"/>
  <c r="AF3470" i="1"/>
  <c r="AG3470" i="1"/>
  <c r="AH3470" i="1"/>
  <c r="AI3470" i="1"/>
  <c r="AJ3470" i="1"/>
  <c r="AK3470" i="1"/>
  <c r="AL3470" i="1"/>
  <c r="AM3470" i="1"/>
  <c r="AN3470" i="1"/>
  <c r="AO3470" i="1"/>
  <c r="AP3470" i="1" s="1"/>
  <c r="AQ3470" i="1"/>
  <c r="AD3471" i="1"/>
  <c r="AE3471" i="1"/>
  <c r="AF3471" i="1"/>
  <c r="AG3471" i="1"/>
  <c r="AH3471" i="1"/>
  <c r="AI3471" i="1"/>
  <c r="AJ3471" i="1"/>
  <c r="AK3471" i="1"/>
  <c r="AL3471" i="1"/>
  <c r="AM3471" i="1"/>
  <c r="AN3471" i="1"/>
  <c r="AO3471" i="1"/>
  <c r="AP3471" i="1" s="1"/>
  <c r="AQ3471" i="1"/>
  <c r="AD3472" i="1"/>
  <c r="AE3472" i="1"/>
  <c r="AF3472" i="1"/>
  <c r="AG3472" i="1"/>
  <c r="AH3472" i="1"/>
  <c r="AI3472" i="1"/>
  <c r="AJ3472" i="1"/>
  <c r="AK3472" i="1"/>
  <c r="AL3472" i="1"/>
  <c r="AM3472" i="1"/>
  <c r="AN3472" i="1"/>
  <c r="AO3472" i="1"/>
  <c r="AP3472" i="1" s="1"/>
  <c r="AQ3472" i="1"/>
  <c r="AD3473" i="1"/>
  <c r="AE3473" i="1"/>
  <c r="AF3473" i="1"/>
  <c r="AG3473" i="1"/>
  <c r="AH3473" i="1"/>
  <c r="AI3473" i="1"/>
  <c r="AJ3473" i="1"/>
  <c r="AK3473" i="1"/>
  <c r="AL3473" i="1"/>
  <c r="AM3473" i="1"/>
  <c r="AN3473" i="1"/>
  <c r="AO3473" i="1"/>
  <c r="AP3473" i="1" s="1"/>
  <c r="AQ3473" i="1"/>
  <c r="AD3474" i="1"/>
  <c r="AE3474" i="1"/>
  <c r="AF3474" i="1"/>
  <c r="AG3474" i="1"/>
  <c r="AH3474" i="1"/>
  <c r="AI3474" i="1"/>
  <c r="AJ3474" i="1"/>
  <c r="AK3474" i="1"/>
  <c r="AL3474" i="1"/>
  <c r="AM3474" i="1"/>
  <c r="AN3474" i="1"/>
  <c r="AO3474" i="1"/>
  <c r="AP3474" i="1" s="1"/>
  <c r="AQ3474" i="1"/>
  <c r="AD3475" i="1"/>
  <c r="AE3475" i="1"/>
  <c r="AF3475" i="1"/>
  <c r="AG3475" i="1"/>
  <c r="AH3475" i="1"/>
  <c r="AI3475" i="1"/>
  <c r="AJ3475" i="1"/>
  <c r="AK3475" i="1"/>
  <c r="AL3475" i="1"/>
  <c r="AM3475" i="1"/>
  <c r="AN3475" i="1"/>
  <c r="AO3475" i="1"/>
  <c r="AP3475" i="1" s="1"/>
  <c r="AQ3475" i="1"/>
  <c r="AD3476" i="1"/>
  <c r="AE3476" i="1"/>
  <c r="AF3476" i="1"/>
  <c r="AG3476" i="1"/>
  <c r="AH3476" i="1"/>
  <c r="AI3476" i="1"/>
  <c r="AJ3476" i="1"/>
  <c r="AK3476" i="1"/>
  <c r="AL3476" i="1"/>
  <c r="AM3476" i="1"/>
  <c r="AN3476" i="1"/>
  <c r="AO3476" i="1"/>
  <c r="AP3476" i="1" s="1"/>
  <c r="AQ3476" i="1"/>
  <c r="AD3477" i="1"/>
  <c r="AE3477" i="1"/>
  <c r="AF3477" i="1"/>
  <c r="AG3477" i="1"/>
  <c r="AH3477" i="1"/>
  <c r="AI3477" i="1"/>
  <c r="AJ3477" i="1"/>
  <c r="AK3477" i="1"/>
  <c r="AL3477" i="1"/>
  <c r="AM3477" i="1"/>
  <c r="AN3477" i="1"/>
  <c r="AO3477" i="1"/>
  <c r="AP3477" i="1" s="1"/>
  <c r="AQ3477" i="1"/>
  <c r="AD3478" i="1"/>
  <c r="AE3478" i="1"/>
  <c r="AF3478" i="1"/>
  <c r="AG3478" i="1"/>
  <c r="AH3478" i="1"/>
  <c r="AI3478" i="1"/>
  <c r="AJ3478" i="1"/>
  <c r="AK3478" i="1"/>
  <c r="AL3478" i="1"/>
  <c r="AM3478" i="1"/>
  <c r="AN3478" i="1"/>
  <c r="AO3478" i="1"/>
  <c r="AP3478" i="1" s="1"/>
  <c r="AQ3478" i="1"/>
  <c r="AD3479" i="1"/>
  <c r="AE3479" i="1"/>
  <c r="AF3479" i="1"/>
  <c r="AG3479" i="1"/>
  <c r="AH3479" i="1"/>
  <c r="AI3479" i="1"/>
  <c r="AJ3479" i="1"/>
  <c r="AK3479" i="1"/>
  <c r="AL3479" i="1"/>
  <c r="AM3479" i="1"/>
  <c r="AN3479" i="1"/>
  <c r="AO3479" i="1"/>
  <c r="AP3479" i="1" s="1"/>
  <c r="AQ3479" i="1"/>
  <c r="AD3480" i="1"/>
  <c r="AE3480" i="1"/>
  <c r="AF3480" i="1"/>
  <c r="AG3480" i="1"/>
  <c r="AH3480" i="1"/>
  <c r="AI3480" i="1"/>
  <c r="AJ3480" i="1"/>
  <c r="AK3480" i="1"/>
  <c r="AL3480" i="1"/>
  <c r="AM3480" i="1"/>
  <c r="AN3480" i="1"/>
  <c r="AO3480" i="1"/>
  <c r="AP3480" i="1" s="1"/>
  <c r="AQ3480" i="1"/>
  <c r="AD3481" i="1"/>
  <c r="AE3481" i="1"/>
  <c r="AF3481" i="1"/>
  <c r="AG3481" i="1"/>
  <c r="AH3481" i="1"/>
  <c r="AI3481" i="1"/>
  <c r="AJ3481" i="1"/>
  <c r="AK3481" i="1"/>
  <c r="AL3481" i="1"/>
  <c r="AM3481" i="1"/>
  <c r="AN3481" i="1"/>
  <c r="AO3481" i="1"/>
  <c r="AP3481" i="1" s="1"/>
  <c r="AQ3481" i="1"/>
  <c r="AD3482" i="1"/>
  <c r="AE3482" i="1"/>
  <c r="AF3482" i="1"/>
  <c r="AG3482" i="1"/>
  <c r="AH3482" i="1"/>
  <c r="AI3482" i="1"/>
  <c r="AJ3482" i="1"/>
  <c r="AK3482" i="1"/>
  <c r="AL3482" i="1"/>
  <c r="AM3482" i="1"/>
  <c r="AN3482" i="1"/>
  <c r="AO3482" i="1"/>
  <c r="AP3482" i="1" s="1"/>
  <c r="AQ3482" i="1"/>
  <c r="AD3483" i="1"/>
  <c r="AE3483" i="1"/>
  <c r="AF3483" i="1"/>
  <c r="AG3483" i="1"/>
  <c r="AH3483" i="1"/>
  <c r="AI3483" i="1"/>
  <c r="AJ3483" i="1"/>
  <c r="AK3483" i="1"/>
  <c r="AL3483" i="1"/>
  <c r="AM3483" i="1"/>
  <c r="AN3483" i="1"/>
  <c r="AO3483" i="1"/>
  <c r="AP3483" i="1" s="1"/>
  <c r="AQ3483" i="1"/>
  <c r="AD3484" i="1"/>
  <c r="AE3484" i="1"/>
  <c r="AF3484" i="1"/>
  <c r="AG3484" i="1"/>
  <c r="AH3484" i="1"/>
  <c r="AI3484" i="1"/>
  <c r="AJ3484" i="1"/>
  <c r="AK3484" i="1"/>
  <c r="AL3484" i="1"/>
  <c r="AM3484" i="1"/>
  <c r="AN3484" i="1"/>
  <c r="AO3484" i="1"/>
  <c r="AP3484" i="1" s="1"/>
  <c r="AQ3484" i="1"/>
  <c r="AD3485" i="1"/>
  <c r="AE3485" i="1"/>
  <c r="AF3485" i="1"/>
  <c r="AG3485" i="1"/>
  <c r="AH3485" i="1"/>
  <c r="AI3485" i="1"/>
  <c r="AJ3485" i="1"/>
  <c r="AK3485" i="1"/>
  <c r="AL3485" i="1"/>
  <c r="AM3485" i="1"/>
  <c r="AN3485" i="1"/>
  <c r="AO3485" i="1"/>
  <c r="AP3485" i="1" s="1"/>
  <c r="AQ3485" i="1"/>
  <c r="AD3486" i="1"/>
  <c r="AE3486" i="1"/>
  <c r="AF3486" i="1"/>
  <c r="AG3486" i="1"/>
  <c r="AH3486" i="1"/>
  <c r="AI3486" i="1"/>
  <c r="AJ3486" i="1"/>
  <c r="AK3486" i="1"/>
  <c r="AL3486" i="1"/>
  <c r="AM3486" i="1"/>
  <c r="AN3486" i="1"/>
  <c r="AO3486" i="1"/>
  <c r="AP3486" i="1" s="1"/>
  <c r="AQ3486" i="1"/>
  <c r="AD3487" i="1"/>
  <c r="AE3487" i="1"/>
  <c r="AF3487" i="1"/>
  <c r="AG3487" i="1"/>
  <c r="AH3487" i="1"/>
  <c r="AI3487" i="1"/>
  <c r="AJ3487" i="1"/>
  <c r="AK3487" i="1"/>
  <c r="AL3487" i="1"/>
  <c r="AM3487" i="1"/>
  <c r="AN3487" i="1"/>
  <c r="AO3487" i="1"/>
  <c r="AP3487" i="1" s="1"/>
  <c r="AQ3487" i="1"/>
  <c r="AD3488" i="1"/>
  <c r="AE3488" i="1"/>
  <c r="AF3488" i="1"/>
  <c r="AG3488" i="1"/>
  <c r="AH3488" i="1"/>
  <c r="AI3488" i="1"/>
  <c r="AJ3488" i="1"/>
  <c r="AK3488" i="1"/>
  <c r="AL3488" i="1"/>
  <c r="AM3488" i="1"/>
  <c r="AN3488" i="1"/>
  <c r="AO3488" i="1"/>
  <c r="AP3488" i="1" s="1"/>
  <c r="AQ3488" i="1"/>
  <c r="AD3489" i="1"/>
  <c r="AE3489" i="1"/>
  <c r="AF3489" i="1"/>
  <c r="AG3489" i="1"/>
  <c r="AH3489" i="1"/>
  <c r="AI3489" i="1"/>
  <c r="AJ3489" i="1"/>
  <c r="AK3489" i="1"/>
  <c r="AL3489" i="1"/>
  <c r="AM3489" i="1"/>
  <c r="AN3489" i="1"/>
  <c r="AO3489" i="1"/>
  <c r="AP3489" i="1" s="1"/>
  <c r="AQ3489" i="1"/>
  <c r="AD3490" i="1"/>
  <c r="AE3490" i="1"/>
  <c r="AF3490" i="1"/>
  <c r="AG3490" i="1"/>
  <c r="AH3490" i="1"/>
  <c r="AI3490" i="1"/>
  <c r="AJ3490" i="1"/>
  <c r="AK3490" i="1"/>
  <c r="AL3490" i="1"/>
  <c r="AM3490" i="1"/>
  <c r="AN3490" i="1"/>
  <c r="AO3490" i="1"/>
  <c r="AP3490" i="1" s="1"/>
  <c r="AQ3490" i="1"/>
  <c r="AD3491" i="1"/>
  <c r="AE3491" i="1"/>
  <c r="AF3491" i="1"/>
  <c r="AG3491" i="1"/>
  <c r="AH3491" i="1"/>
  <c r="AI3491" i="1"/>
  <c r="AJ3491" i="1"/>
  <c r="AK3491" i="1"/>
  <c r="AL3491" i="1"/>
  <c r="AM3491" i="1"/>
  <c r="AN3491" i="1"/>
  <c r="AO3491" i="1"/>
  <c r="AP3491" i="1" s="1"/>
  <c r="AQ3491" i="1"/>
  <c r="AD3492" i="1"/>
  <c r="AE3492" i="1"/>
  <c r="AF3492" i="1"/>
  <c r="AG3492" i="1"/>
  <c r="AH3492" i="1"/>
  <c r="AI3492" i="1"/>
  <c r="AJ3492" i="1"/>
  <c r="AK3492" i="1"/>
  <c r="AL3492" i="1"/>
  <c r="AM3492" i="1"/>
  <c r="AN3492" i="1"/>
  <c r="AO3492" i="1"/>
  <c r="AP3492" i="1" s="1"/>
  <c r="AQ3492" i="1"/>
  <c r="AD3493" i="1"/>
  <c r="AE3493" i="1"/>
  <c r="AF3493" i="1"/>
  <c r="AG3493" i="1"/>
  <c r="AH3493" i="1"/>
  <c r="AI3493" i="1"/>
  <c r="AJ3493" i="1"/>
  <c r="AK3493" i="1"/>
  <c r="AL3493" i="1"/>
  <c r="AM3493" i="1"/>
  <c r="AN3493" i="1"/>
  <c r="AO3493" i="1"/>
  <c r="AP3493" i="1" s="1"/>
  <c r="AQ3493" i="1"/>
  <c r="AD3494" i="1"/>
  <c r="AE3494" i="1"/>
  <c r="AF3494" i="1"/>
  <c r="AG3494" i="1"/>
  <c r="AH3494" i="1"/>
  <c r="AI3494" i="1"/>
  <c r="AJ3494" i="1"/>
  <c r="AK3494" i="1"/>
  <c r="AL3494" i="1"/>
  <c r="AM3494" i="1"/>
  <c r="AN3494" i="1"/>
  <c r="AO3494" i="1"/>
  <c r="AP3494" i="1" s="1"/>
  <c r="AQ3494" i="1"/>
  <c r="AD3495" i="1"/>
  <c r="AE3495" i="1"/>
  <c r="AF3495" i="1"/>
  <c r="AG3495" i="1"/>
  <c r="AH3495" i="1"/>
  <c r="AI3495" i="1"/>
  <c r="AJ3495" i="1"/>
  <c r="AK3495" i="1"/>
  <c r="AL3495" i="1"/>
  <c r="AM3495" i="1"/>
  <c r="AN3495" i="1"/>
  <c r="AO3495" i="1"/>
  <c r="AP3495" i="1" s="1"/>
  <c r="AQ3495" i="1"/>
  <c r="AD3496" i="1"/>
  <c r="AE3496" i="1"/>
  <c r="AF3496" i="1"/>
  <c r="AG3496" i="1"/>
  <c r="AH3496" i="1"/>
  <c r="AI3496" i="1"/>
  <c r="AJ3496" i="1"/>
  <c r="AK3496" i="1"/>
  <c r="AL3496" i="1"/>
  <c r="AM3496" i="1"/>
  <c r="AN3496" i="1"/>
  <c r="AO3496" i="1"/>
  <c r="AP3496" i="1" s="1"/>
  <c r="AQ3496" i="1"/>
  <c r="AD3497" i="1"/>
  <c r="AE3497" i="1"/>
  <c r="AF3497" i="1"/>
  <c r="AG3497" i="1"/>
  <c r="AH3497" i="1"/>
  <c r="AI3497" i="1"/>
  <c r="AJ3497" i="1"/>
  <c r="AK3497" i="1"/>
  <c r="AL3497" i="1"/>
  <c r="AM3497" i="1"/>
  <c r="AN3497" i="1"/>
  <c r="AO3497" i="1"/>
  <c r="AP3497" i="1" s="1"/>
  <c r="AQ3497" i="1"/>
  <c r="AD3498" i="1"/>
  <c r="AE3498" i="1"/>
  <c r="AF3498" i="1"/>
  <c r="AG3498" i="1"/>
  <c r="AH3498" i="1"/>
  <c r="AI3498" i="1"/>
  <c r="AJ3498" i="1"/>
  <c r="AK3498" i="1"/>
  <c r="AL3498" i="1"/>
  <c r="AM3498" i="1"/>
  <c r="AN3498" i="1"/>
  <c r="AO3498" i="1"/>
  <c r="AQ3498" i="1"/>
  <c r="AD3499" i="1"/>
  <c r="AE3499" i="1"/>
  <c r="AF3499" i="1"/>
  <c r="AG3499" i="1"/>
  <c r="AH3499" i="1"/>
  <c r="AI3499" i="1"/>
  <c r="AJ3499" i="1"/>
  <c r="AK3499" i="1"/>
  <c r="AL3499" i="1"/>
  <c r="AM3499" i="1"/>
  <c r="AN3499" i="1"/>
  <c r="AO3499" i="1"/>
  <c r="AP3499" i="1" s="1"/>
  <c r="AQ3499" i="1"/>
  <c r="AD3500" i="1"/>
  <c r="AE3500" i="1"/>
  <c r="AF3500" i="1"/>
  <c r="AG3500" i="1"/>
  <c r="AH3500" i="1"/>
  <c r="AI3500" i="1"/>
  <c r="AJ3500" i="1"/>
  <c r="AK3500" i="1"/>
  <c r="AL3500" i="1"/>
  <c r="AM3500" i="1"/>
  <c r="AN3500" i="1"/>
  <c r="AO3500" i="1"/>
  <c r="AQ3500" i="1"/>
  <c r="AD3501" i="1"/>
  <c r="AE3501" i="1"/>
  <c r="AF3501" i="1"/>
  <c r="AG3501" i="1"/>
  <c r="AH3501" i="1"/>
  <c r="AI3501" i="1"/>
  <c r="AJ3501" i="1"/>
  <c r="AK3501" i="1"/>
  <c r="AL3501" i="1"/>
  <c r="AM3501" i="1"/>
  <c r="AN3501" i="1"/>
  <c r="AO3501" i="1"/>
  <c r="AP3501" i="1" s="1"/>
  <c r="AQ3501" i="1"/>
  <c r="AD3502" i="1"/>
  <c r="AE3502" i="1"/>
  <c r="AF3502" i="1"/>
  <c r="AG3502" i="1"/>
  <c r="AH3502" i="1"/>
  <c r="AI3502" i="1"/>
  <c r="AJ3502" i="1"/>
  <c r="AK3502" i="1"/>
  <c r="AL3502" i="1"/>
  <c r="AM3502" i="1"/>
  <c r="AN3502" i="1"/>
  <c r="AO3502" i="1"/>
  <c r="AQ3502" i="1"/>
  <c r="AD3503" i="1"/>
  <c r="AE3503" i="1"/>
  <c r="AF3503" i="1"/>
  <c r="AG3503" i="1"/>
  <c r="AH3503" i="1"/>
  <c r="AI3503" i="1"/>
  <c r="AJ3503" i="1"/>
  <c r="AK3503" i="1"/>
  <c r="AL3503" i="1"/>
  <c r="AM3503" i="1"/>
  <c r="AN3503" i="1"/>
  <c r="AO3503" i="1"/>
  <c r="AP3503" i="1" s="1"/>
  <c r="AQ3503" i="1"/>
  <c r="AD3504" i="1"/>
  <c r="AE3504" i="1"/>
  <c r="AF3504" i="1"/>
  <c r="AG3504" i="1"/>
  <c r="AH3504" i="1"/>
  <c r="AI3504" i="1"/>
  <c r="AJ3504" i="1"/>
  <c r="AK3504" i="1"/>
  <c r="AL3504" i="1"/>
  <c r="AM3504" i="1"/>
  <c r="AN3504" i="1"/>
  <c r="AO3504" i="1"/>
  <c r="AQ3504" i="1"/>
  <c r="AD3505" i="1"/>
  <c r="AE3505" i="1"/>
  <c r="AF3505" i="1"/>
  <c r="AG3505" i="1"/>
  <c r="AH3505" i="1"/>
  <c r="AI3505" i="1"/>
  <c r="AJ3505" i="1"/>
  <c r="AK3505" i="1"/>
  <c r="AL3505" i="1"/>
  <c r="AM3505" i="1"/>
  <c r="AN3505" i="1"/>
  <c r="AO3505" i="1"/>
  <c r="AP3505" i="1" s="1"/>
  <c r="AQ3505" i="1"/>
  <c r="AD3506" i="1"/>
  <c r="AE3506" i="1"/>
  <c r="AF3506" i="1"/>
  <c r="AG3506" i="1"/>
  <c r="AH3506" i="1"/>
  <c r="AI3506" i="1"/>
  <c r="AJ3506" i="1"/>
  <c r="AK3506" i="1"/>
  <c r="AL3506" i="1"/>
  <c r="AM3506" i="1"/>
  <c r="AN3506" i="1"/>
  <c r="AO3506" i="1"/>
  <c r="AQ3506" i="1"/>
  <c r="AD3507" i="1"/>
  <c r="AE3507" i="1"/>
  <c r="AF3507" i="1"/>
  <c r="AG3507" i="1"/>
  <c r="AH3507" i="1"/>
  <c r="AI3507" i="1"/>
  <c r="AJ3507" i="1"/>
  <c r="AK3507" i="1"/>
  <c r="AL3507" i="1"/>
  <c r="AM3507" i="1"/>
  <c r="AN3507" i="1"/>
  <c r="AO3507" i="1"/>
  <c r="AP3507" i="1" s="1"/>
  <c r="AQ3507" i="1"/>
  <c r="AD3508" i="1"/>
  <c r="AE3508" i="1"/>
  <c r="AF3508" i="1"/>
  <c r="AG3508" i="1"/>
  <c r="AH3508" i="1"/>
  <c r="AI3508" i="1"/>
  <c r="AJ3508" i="1"/>
  <c r="AK3508" i="1"/>
  <c r="AL3508" i="1"/>
  <c r="AM3508" i="1"/>
  <c r="AN3508" i="1"/>
  <c r="AO3508" i="1"/>
  <c r="AQ3508" i="1"/>
  <c r="AD3509" i="1"/>
  <c r="AE3509" i="1"/>
  <c r="AF3509" i="1"/>
  <c r="AG3509" i="1"/>
  <c r="AH3509" i="1"/>
  <c r="AI3509" i="1"/>
  <c r="AJ3509" i="1"/>
  <c r="AK3509" i="1"/>
  <c r="AL3509" i="1"/>
  <c r="AM3509" i="1"/>
  <c r="AN3509" i="1"/>
  <c r="AO3509" i="1"/>
  <c r="AP3509" i="1" s="1"/>
  <c r="AQ3509" i="1"/>
  <c r="AD3510" i="1"/>
  <c r="AE3510" i="1"/>
  <c r="AF3510" i="1"/>
  <c r="AG3510" i="1"/>
  <c r="AH3510" i="1"/>
  <c r="AI3510" i="1"/>
  <c r="AJ3510" i="1"/>
  <c r="AK3510" i="1"/>
  <c r="AL3510" i="1"/>
  <c r="AM3510" i="1"/>
  <c r="AN3510" i="1"/>
  <c r="AO3510" i="1"/>
  <c r="AQ3510" i="1"/>
  <c r="AD3511" i="1"/>
  <c r="AE3511" i="1"/>
  <c r="AF3511" i="1"/>
  <c r="AG3511" i="1"/>
  <c r="AH3511" i="1"/>
  <c r="AI3511" i="1"/>
  <c r="AJ3511" i="1"/>
  <c r="AK3511" i="1"/>
  <c r="AL3511" i="1"/>
  <c r="AM3511" i="1"/>
  <c r="AN3511" i="1"/>
  <c r="AO3511" i="1"/>
  <c r="AP3511" i="1" s="1"/>
  <c r="AQ3511" i="1"/>
  <c r="AD3512" i="1"/>
  <c r="AE3512" i="1"/>
  <c r="AF3512" i="1"/>
  <c r="AG3512" i="1"/>
  <c r="AH3512" i="1"/>
  <c r="AI3512" i="1"/>
  <c r="AJ3512" i="1"/>
  <c r="AK3512" i="1"/>
  <c r="AL3512" i="1"/>
  <c r="AM3512" i="1"/>
  <c r="AN3512" i="1"/>
  <c r="AO3512" i="1"/>
  <c r="AP3512" i="1" s="1"/>
  <c r="AQ3512" i="1"/>
  <c r="AD3513" i="1"/>
  <c r="AE3513" i="1"/>
  <c r="AF3513" i="1"/>
  <c r="AG3513" i="1"/>
  <c r="AH3513" i="1"/>
  <c r="AI3513" i="1"/>
  <c r="AJ3513" i="1"/>
  <c r="AK3513" i="1"/>
  <c r="AL3513" i="1"/>
  <c r="AM3513" i="1"/>
  <c r="AN3513" i="1"/>
  <c r="AO3513" i="1"/>
  <c r="AP3513" i="1" s="1"/>
  <c r="AQ3513" i="1"/>
  <c r="AD3514" i="1"/>
  <c r="AE3514" i="1"/>
  <c r="AF3514" i="1"/>
  <c r="AG3514" i="1"/>
  <c r="AH3514" i="1"/>
  <c r="AI3514" i="1"/>
  <c r="AJ3514" i="1"/>
  <c r="AK3514" i="1"/>
  <c r="AL3514" i="1"/>
  <c r="AM3514" i="1"/>
  <c r="AN3514" i="1"/>
  <c r="AO3514" i="1"/>
  <c r="AQ3514" i="1"/>
  <c r="AD3515" i="1"/>
  <c r="AE3515" i="1"/>
  <c r="AF3515" i="1"/>
  <c r="AG3515" i="1"/>
  <c r="AH3515" i="1"/>
  <c r="AI3515" i="1"/>
  <c r="AJ3515" i="1"/>
  <c r="AK3515" i="1"/>
  <c r="AL3515" i="1"/>
  <c r="AM3515" i="1"/>
  <c r="AN3515" i="1"/>
  <c r="AO3515" i="1"/>
  <c r="AP3515" i="1" s="1"/>
  <c r="AQ3515" i="1"/>
  <c r="AD3516" i="1"/>
  <c r="AE3516" i="1"/>
  <c r="AF3516" i="1"/>
  <c r="AG3516" i="1"/>
  <c r="AH3516" i="1"/>
  <c r="AI3516" i="1"/>
  <c r="AJ3516" i="1"/>
  <c r="AK3516" i="1"/>
  <c r="AL3516" i="1"/>
  <c r="AM3516" i="1"/>
  <c r="AN3516" i="1"/>
  <c r="AO3516" i="1"/>
  <c r="AP3516" i="1" s="1"/>
  <c r="AQ3516" i="1"/>
  <c r="AD3517" i="1"/>
  <c r="AE3517" i="1"/>
  <c r="AF3517" i="1"/>
  <c r="AG3517" i="1"/>
  <c r="AH3517" i="1"/>
  <c r="AI3517" i="1"/>
  <c r="AJ3517" i="1"/>
  <c r="AK3517" i="1"/>
  <c r="AL3517" i="1"/>
  <c r="AM3517" i="1"/>
  <c r="AN3517" i="1"/>
  <c r="AO3517" i="1"/>
  <c r="AP3517" i="1" s="1"/>
  <c r="AQ3517" i="1"/>
  <c r="AD3518" i="1"/>
  <c r="AE3518" i="1"/>
  <c r="AF3518" i="1"/>
  <c r="AG3518" i="1"/>
  <c r="AH3518" i="1"/>
  <c r="AI3518" i="1"/>
  <c r="AJ3518" i="1"/>
  <c r="AK3518" i="1"/>
  <c r="AL3518" i="1"/>
  <c r="AM3518" i="1"/>
  <c r="AN3518" i="1"/>
  <c r="AO3518" i="1"/>
  <c r="AQ3518" i="1"/>
  <c r="AD3519" i="1"/>
  <c r="AE3519" i="1"/>
  <c r="AF3519" i="1"/>
  <c r="AG3519" i="1"/>
  <c r="AH3519" i="1"/>
  <c r="AI3519" i="1"/>
  <c r="AJ3519" i="1"/>
  <c r="AK3519" i="1"/>
  <c r="AL3519" i="1"/>
  <c r="AM3519" i="1"/>
  <c r="AN3519" i="1"/>
  <c r="AO3519" i="1"/>
  <c r="AP3519" i="1" s="1"/>
  <c r="AQ3519" i="1"/>
  <c r="AD3520" i="1"/>
  <c r="AE3520" i="1"/>
  <c r="AF3520" i="1"/>
  <c r="AG3520" i="1"/>
  <c r="AH3520" i="1"/>
  <c r="AI3520" i="1"/>
  <c r="AJ3520" i="1"/>
  <c r="AK3520" i="1"/>
  <c r="AL3520" i="1"/>
  <c r="AM3520" i="1"/>
  <c r="AN3520" i="1"/>
  <c r="AO3520" i="1"/>
  <c r="AQ3520" i="1"/>
  <c r="AD3521" i="1"/>
  <c r="AE3521" i="1"/>
  <c r="AF3521" i="1"/>
  <c r="AG3521" i="1"/>
  <c r="AH3521" i="1"/>
  <c r="AI3521" i="1"/>
  <c r="AJ3521" i="1"/>
  <c r="AK3521" i="1"/>
  <c r="AL3521" i="1"/>
  <c r="AM3521" i="1"/>
  <c r="AN3521" i="1"/>
  <c r="AO3521" i="1"/>
  <c r="AP3521" i="1" s="1"/>
  <c r="AQ3521" i="1"/>
  <c r="AD3522" i="1"/>
  <c r="AE3522" i="1"/>
  <c r="AF3522" i="1"/>
  <c r="AG3522" i="1"/>
  <c r="AH3522" i="1"/>
  <c r="AI3522" i="1"/>
  <c r="AJ3522" i="1"/>
  <c r="AK3522" i="1"/>
  <c r="AL3522" i="1"/>
  <c r="AM3522" i="1"/>
  <c r="AN3522" i="1"/>
  <c r="AO3522" i="1"/>
  <c r="AQ3522" i="1"/>
  <c r="AD3523" i="1"/>
  <c r="AE3523" i="1"/>
  <c r="AF3523" i="1"/>
  <c r="AG3523" i="1"/>
  <c r="AH3523" i="1"/>
  <c r="AI3523" i="1"/>
  <c r="AJ3523" i="1"/>
  <c r="AK3523" i="1"/>
  <c r="AL3523" i="1"/>
  <c r="AM3523" i="1"/>
  <c r="AN3523" i="1"/>
  <c r="AO3523" i="1"/>
  <c r="AP3523" i="1" s="1"/>
  <c r="AQ3523" i="1"/>
  <c r="AD3524" i="1"/>
  <c r="AE3524" i="1"/>
  <c r="AF3524" i="1"/>
  <c r="AG3524" i="1"/>
  <c r="AH3524" i="1"/>
  <c r="AI3524" i="1"/>
  <c r="AJ3524" i="1"/>
  <c r="AK3524" i="1"/>
  <c r="AL3524" i="1"/>
  <c r="AM3524" i="1"/>
  <c r="AN3524" i="1"/>
  <c r="AO3524" i="1"/>
  <c r="AQ3524" i="1"/>
  <c r="AD3525" i="1"/>
  <c r="AE3525" i="1"/>
  <c r="AF3525" i="1"/>
  <c r="AG3525" i="1"/>
  <c r="AH3525" i="1"/>
  <c r="AI3525" i="1"/>
  <c r="AJ3525" i="1"/>
  <c r="AK3525" i="1"/>
  <c r="AL3525" i="1"/>
  <c r="AM3525" i="1"/>
  <c r="AN3525" i="1"/>
  <c r="AO3525" i="1"/>
  <c r="AP3525" i="1" s="1"/>
  <c r="AQ3525" i="1"/>
  <c r="AD3526" i="1"/>
  <c r="AE3526" i="1"/>
  <c r="AF3526" i="1"/>
  <c r="AG3526" i="1"/>
  <c r="AH3526" i="1"/>
  <c r="AI3526" i="1"/>
  <c r="AJ3526" i="1"/>
  <c r="AK3526" i="1"/>
  <c r="AL3526" i="1"/>
  <c r="AM3526" i="1"/>
  <c r="AN3526" i="1"/>
  <c r="AO3526" i="1"/>
  <c r="AP3526" i="1" s="1"/>
  <c r="AQ3526" i="1"/>
  <c r="AD3527" i="1"/>
  <c r="AE3527" i="1"/>
  <c r="AF3527" i="1"/>
  <c r="AG3527" i="1"/>
  <c r="AH3527" i="1"/>
  <c r="AI3527" i="1"/>
  <c r="AJ3527" i="1"/>
  <c r="AK3527" i="1"/>
  <c r="AL3527" i="1"/>
  <c r="AM3527" i="1"/>
  <c r="AN3527" i="1"/>
  <c r="AO3527" i="1"/>
  <c r="AP3527" i="1" s="1"/>
  <c r="AQ3527" i="1"/>
  <c r="AD3528" i="1"/>
  <c r="AE3528" i="1"/>
  <c r="AF3528" i="1"/>
  <c r="AG3528" i="1"/>
  <c r="AH3528" i="1"/>
  <c r="AI3528" i="1"/>
  <c r="AJ3528" i="1"/>
  <c r="AK3528" i="1"/>
  <c r="AL3528" i="1"/>
  <c r="AM3528" i="1"/>
  <c r="AN3528" i="1"/>
  <c r="AO3528" i="1"/>
  <c r="AP3528" i="1" s="1"/>
  <c r="AQ3528" i="1"/>
  <c r="AD3529" i="1"/>
  <c r="AE3529" i="1"/>
  <c r="AF3529" i="1"/>
  <c r="AG3529" i="1"/>
  <c r="AH3529" i="1"/>
  <c r="AI3529" i="1"/>
  <c r="AJ3529" i="1"/>
  <c r="AK3529" i="1"/>
  <c r="AL3529" i="1"/>
  <c r="AM3529" i="1"/>
  <c r="AN3529" i="1"/>
  <c r="AO3529" i="1"/>
  <c r="AP3529" i="1" s="1"/>
  <c r="AQ3529" i="1"/>
  <c r="AD3530" i="1"/>
  <c r="AE3530" i="1"/>
  <c r="AF3530" i="1"/>
  <c r="AG3530" i="1"/>
  <c r="AH3530" i="1"/>
  <c r="AI3530" i="1"/>
  <c r="AJ3530" i="1"/>
  <c r="AK3530" i="1"/>
  <c r="AL3530" i="1"/>
  <c r="AM3530" i="1"/>
  <c r="AN3530" i="1"/>
  <c r="AO3530" i="1"/>
  <c r="AQ3530" i="1"/>
  <c r="AD3531" i="1"/>
  <c r="AE3531" i="1"/>
  <c r="AF3531" i="1"/>
  <c r="AG3531" i="1"/>
  <c r="AH3531" i="1"/>
  <c r="AI3531" i="1"/>
  <c r="AJ3531" i="1"/>
  <c r="AK3531" i="1"/>
  <c r="AL3531" i="1"/>
  <c r="AM3531" i="1"/>
  <c r="AN3531" i="1"/>
  <c r="AO3531" i="1"/>
  <c r="AP3531" i="1" s="1"/>
  <c r="AQ3531" i="1"/>
  <c r="AD3532" i="1"/>
  <c r="AE3532" i="1"/>
  <c r="AF3532" i="1"/>
  <c r="AG3532" i="1"/>
  <c r="AH3532" i="1"/>
  <c r="AI3532" i="1"/>
  <c r="AJ3532" i="1"/>
  <c r="AK3532" i="1"/>
  <c r="AL3532" i="1"/>
  <c r="AM3532" i="1"/>
  <c r="AN3532" i="1"/>
  <c r="AO3532" i="1"/>
  <c r="AQ3532" i="1"/>
  <c r="AD3533" i="1"/>
  <c r="AE3533" i="1"/>
  <c r="AF3533" i="1"/>
  <c r="AG3533" i="1"/>
  <c r="AH3533" i="1"/>
  <c r="AI3533" i="1"/>
  <c r="AJ3533" i="1"/>
  <c r="AK3533" i="1"/>
  <c r="AL3533" i="1"/>
  <c r="AM3533" i="1"/>
  <c r="AN3533" i="1"/>
  <c r="AO3533" i="1"/>
  <c r="AP3533" i="1" s="1"/>
  <c r="AQ3533" i="1"/>
  <c r="AD3534" i="1"/>
  <c r="AE3534" i="1"/>
  <c r="AF3534" i="1"/>
  <c r="AG3534" i="1"/>
  <c r="AH3534" i="1"/>
  <c r="AI3534" i="1"/>
  <c r="AJ3534" i="1"/>
  <c r="AK3534" i="1"/>
  <c r="AL3534" i="1"/>
  <c r="AM3534" i="1"/>
  <c r="AN3534" i="1"/>
  <c r="AO3534" i="1"/>
  <c r="AP3534" i="1" s="1"/>
  <c r="AQ3534" i="1"/>
  <c r="AD3535" i="1"/>
  <c r="AE3535" i="1"/>
  <c r="AF3535" i="1"/>
  <c r="AG3535" i="1"/>
  <c r="AH3535" i="1"/>
  <c r="AI3535" i="1"/>
  <c r="AJ3535" i="1"/>
  <c r="AK3535" i="1"/>
  <c r="AL3535" i="1"/>
  <c r="AM3535" i="1"/>
  <c r="AN3535" i="1"/>
  <c r="AO3535" i="1"/>
  <c r="AP3535" i="1" s="1"/>
  <c r="AQ3535" i="1"/>
  <c r="AD3536" i="1"/>
  <c r="AE3536" i="1"/>
  <c r="AF3536" i="1"/>
  <c r="AG3536" i="1"/>
  <c r="AH3536" i="1"/>
  <c r="AI3536" i="1"/>
  <c r="AJ3536" i="1"/>
  <c r="AK3536" i="1"/>
  <c r="AL3536" i="1"/>
  <c r="AM3536" i="1"/>
  <c r="AN3536" i="1"/>
  <c r="AO3536" i="1"/>
  <c r="AQ3536" i="1"/>
  <c r="AD3537" i="1"/>
  <c r="AE3537" i="1"/>
  <c r="AF3537" i="1"/>
  <c r="AG3537" i="1"/>
  <c r="AH3537" i="1"/>
  <c r="AI3537" i="1"/>
  <c r="AJ3537" i="1"/>
  <c r="AK3537" i="1"/>
  <c r="AL3537" i="1"/>
  <c r="AM3537" i="1"/>
  <c r="AN3537" i="1"/>
  <c r="AO3537" i="1"/>
  <c r="AP3537" i="1" s="1"/>
  <c r="AQ3537" i="1"/>
  <c r="AD3538" i="1"/>
  <c r="AE3538" i="1"/>
  <c r="AF3538" i="1"/>
  <c r="AG3538" i="1"/>
  <c r="AH3538" i="1"/>
  <c r="AI3538" i="1"/>
  <c r="AJ3538" i="1"/>
  <c r="AK3538" i="1"/>
  <c r="AL3538" i="1"/>
  <c r="AM3538" i="1"/>
  <c r="AN3538" i="1"/>
  <c r="AO3538" i="1"/>
  <c r="AP3538" i="1" s="1"/>
  <c r="AQ3538" i="1"/>
  <c r="AD3539" i="1"/>
  <c r="AE3539" i="1"/>
  <c r="AF3539" i="1"/>
  <c r="AG3539" i="1"/>
  <c r="AH3539" i="1"/>
  <c r="AI3539" i="1"/>
  <c r="AJ3539" i="1"/>
  <c r="AK3539" i="1"/>
  <c r="AL3539" i="1"/>
  <c r="AM3539" i="1"/>
  <c r="AN3539" i="1"/>
  <c r="AO3539" i="1"/>
  <c r="AP3539" i="1" s="1"/>
  <c r="AQ3539" i="1"/>
  <c r="AD3540" i="1"/>
  <c r="AE3540" i="1"/>
  <c r="AF3540" i="1"/>
  <c r="AG3540" i="1"/>
  <c r="AH3540" i="1"/>
  <c r="AI3540" i="1"/>
  <c r="AJ3540" i="1"/>
  <c r="AK3540" i="1"/>
  <c r="AL3540" i="1"/>
  <c r="AM3540" i="1"/>
  <c r="AN3540" i="1"/>
  <c r="AO3540" i="1"/>
  <c r="AQ3540" i="1"/>
  <c r="AD3541" i="1"/>
  <c r="AE3541" i="1"/>
  <c r="AF3541" i="1"/>
  <c r="AG3541" i="1"/>
  <c r="AH3541" i="1"/>
  <c r="AI3541" i="1"/>
  <c r="AJ3541" i="1"/>
  <c r="AK3541" i="1"/>
  <c r="AL3541" i="1"/>
  <c r="AM3541" i="1"/>
  <c r="AN3541" i="1"/>
  <c r="AO3541" i="1"/>
  <c r="AP3541" i="1" s="1"/>
  <c r="AQ3541" i="1"/>
  <c r="AD3542" i="1"/>
  <c r="AE3542" i="1"/>
  <c r="AF3542" i="1"/>
  <c r="AG3542" i="1"/>
  <c r="AH3542" i="1"/>
  <c r="AI3542" i="1"/>
  <c r="AJ3542" i="1"/>
  <c r="AK3542" i="1"/>
  <c r="AL3542" i="1"/>
  <c r="AM3542" i="1"/>
  <c r="AN3542" i="1"/>
  <c r="AO3542" i="1"/>
  <c r="AQ3542" i="1"/>
  <c r="AD3543" i="1"/>
  <c r="AE3543" i="1"/>
  <c r="AF3543" i="1"/>
  <c r="AG3543" i="1"/>
  <c r="AH3543" i="1"/>
  <c r="AI3543" i="1"/>
  <c r="AJ3543" i="1"/>
  <c r="AK3543" i="1"/>
  <c r="AL3543" i="1"/>
  <c r="AM3543" i="1"/>
  <c r="AN3543" i="1"/>
  <c r="AO3543" i="1"/>
  <c r="AP3543" i="1" s="1"/>
  <c r="AQ3543" i="1"/>
  <c r="AD3544" i="1"/>
  <c r="AE3544" i="1"/>
  <c r="AF3544" i="1"/>
  <c r="AG3544" i="1"/>
  <c r="AH3544" i="1"/>
  <c r="AI3544" i="1"/>
  <c r="AJ3544" i="1"/>
  <c r="AK3544" i="1"/>
  <c r="AL3544" i="1"/>
  <c r="AM3544" i="1"/>
  <c r="AN3544" i="1"/>
  <c r="AO3544" i="1"/>
  <c r="AQ3544" i="1"/>
  <c r="AD3545" i="1"/>
  <c r="AE3545" i="1"/>
  <c r="AF3545" i="1"/>
  <c r="AG3545" i="1"/>
  <c r="AH3545" i="1"/>
  <c r="AI3545" i="1"/>
  <c r="AJ3545" i="1"/>
  <c r="AK3545" i="1"/>
  <c r="AL3545" i="1"/>
  <c r="AM3545" i="1"/>
  <c r="AN3545" i="1"/>
  <c r="AO3545" i="1"/>
  <c r="AP3545" i="1" s="1"/>
  <c r="AQ3545" i="1"/>
  <c r="AD3546" i="1"/>
  <c r="AE3546" i="1"/>
  <c r="AF3546" i="1"/>
  <c r="AG3546" i="1"/>
  <c r="AH3546" i="1"/>
  <c r="AI3546" i="1"/>
  <c r="AJ3546" i="1"/>
  <c r="AK3546" i="1"/>
  <c r="AL3546" i="1"/>
  <c r="AM3546" i="1"/>
  <c r="AN3546" i="1"/>
  <c r="AO3546" i="1"/>
  <c r="AQ3546" i="1"/>
  <c r="AD3547" i="1"/>
  <c r="AE3547" i="1"/>
  <c r="AF3547" i="1"/>
  <c r="AG3547" i="1"/>
  <c r="AH3547" i="1"/>
  <c r="AI3547" i="1"/>
  <c r="AJ3547" i="1"/>
  <c r="AK3547" i="1"/>
  <c r="AL3547" i="1"/>
  <c r="AM3547" i="1"/>
  <c r="AN3547" i="1"/>
  <c r="AO3547" i="1"/>
  <c r="AP3547" i="1" s="1"/>
  <c r="AQ3547" i="1"/>
  <c r="AD3548" i="1"/>
  <c r="AE3548" i="1"/>
  <c r="AF3548" i="1"/>
  <c r="AG3548" i="1"/>
  <c r="AH3548" i="1"/>
  <c r="AI3548" i="1"/>
  <c r="AJ3548" i="1"/>
  <c r="AK3548" i="1"/>
  <c r="AL3548" i="1"/>
  <c r="AM3548" i="1"/>
  <c r="AN3548" i="1"/>
  <c r="AO3548" i="1"/>
  <c r="AQ3548" i="1"/>
  <c r="AD3549" i="1"/>
  <c r="AE3549" i="1"/>
  <c r="AF3549" i="1"/>
  <c r="AG3549" i="1"/>
  <c r="AH3549" i="1"/>
  <c r="AI3549" i="1"/>
  <c r="AJ3549" i="1"/>
  <c r="AK3549" i="1"/>
  <c r="AL3549" i="1"/>
  <c r="AM3549" i="1"/>
  <c r="AN3549" i="1"/>
  <c r="AO3549" i="1"/>
  <c r="AP3549" i="1" s="1"/>
  <c r="AQ3549" i="1"/>
  <c r="AD3550" i="1"/>
  <c r="AE3550" i="1"/>
  <c r="AF3550" i="1"/>
  <c r="AG3550" i="1"/>
  <c r="AH3550" i="1"/>
  <c r="AI3550" i="1"/>
  <c r="AJ3550" i="1"/>
  <c r="AK3550" i="1"/>
  <c r="AL3550" i="1"/>
  <c r="AM3550" i="1"/>
  <c r="AN3550" i="1"/>
  <c r="AO3550" i="1"/>
  <c r="AQ3550" i="1"/>
  <c r="AD3551" i="1"/>
  <c r="AE3551" i="1"/>
  <c r="AF3551" i="1"/>
  <c r="AG3551" i="1"/>
  <c r="AH3551" i="1"/>
  <c r="AI3551" i="1"/>
  <c r="AJ3551" i="1"/>
  <c r="AK3551" i="1"/>
  <c r="AL3551" i="1"/>
  <c r="AM3551" i="1"/>
  <c r="AN3551" i="1"/>
  <c r="AO3551" i="1"/>
  <c r="AP3551" i="1" s="1"/>
  <c r="AQ3551" i="1"/>
  <c r="AD3552" i="1"/>
  <c r="AE3552" i="1"/>
  <c r="AF3552" i="1"/>
  <c r="AG3552" i="1"/>
  <c r="AH3552" i="1"/>
  <c r="AI3552" i="1"/>
  <c r="AJ3552" i="1"/>
  <c r="AK3552" i="1"/>
  <c r="AL3552" i="1"/>
  <c r="AM3552" i="1"/>
  <c r="AN3552" i="1"/>
  <c r="AO3552" i="1"/>
  <c r="AQ3552" i="1"/>
  <c r="AD3553" i="1"/>
  <c r="AE3553" i="1"/>
  <c r="AF3553" i="1"/>
  <c r="AG3553" i="1"/>
  <c r="AH3553" i="1"/>
  <c r="AI3553" i="1"/>
  <c r="AJ3553" i="1"/>
  <c r="AK3553" i="1"/>
  <c r="AL3553" i="1"/>
  <c r="AM3553" i="1"/>
  <c r="AN3553" i="1"/>
  <c r="AO3553" i="1"/>
  <c r="AP3553" i="1" s="1"/>
  <c r="AQ3553" i="1"/>
  <c r="AD3554" i="1"/>
  <c r="AE3554" i="1"/>
  <c r="AF3554" i="1"/>
  <c r="AG3554" i="1"/>
  <c r="AH3554" i="1"/>
  <c r="AI3554" i="1"/>
  <c r="AJ3554" i="1"/>
  <c r="AK3554" i="1"/>
  <c r="AL3554" i="1"/>
  <c r="AM3554" i="1"/>
  <c r="AN3554" i="1"/>
  <c r="AO3554" i="1"/>
  <c r="AQ3554" i="1"/>
  <c r="AD3555" i="1"/>
  <c r="AE3555" i="1"/>
  <c r="AF3555" i="1"/>
  <c r="AG3555" i="1"/>
  <c r="AH3555" i="1"/>
  <c r="AI3555" i="1"/>
  <c r="AJ3555" i="1"/>
  <c r="AK3555" i="1"/>
  <c r="AL3555" i="1"/>
  <c r="AM3555" i="1"/>
  <c r="AN3555" i="1"/>
  <c r="AO3555" i="1"/>
  <c r="AP3555" i="1" s="1"/>
  <c r="AQ3555" i="1"/>
  <c r="AD3556" i="1"/>
  <c r="AE3556" i="1"/>
  <c r="AF3556" i="1"/>
  <c r="AG3556" i="1"/>
  <c r="AH3556" i="1"/>
  <c r="AI3556" i="1"/>
  <c r="AJ3556" i="1"/>
  <c r="AK3556" i="1"/>
  <c r="AL3556" i="1"/>
  <c r="AM3556" i="1"/>
  <c r="AN3556" i="1"/>
  <c r="AO3556" i="1"/>
  <c r="AP3556" i="1" s="1"/>
  <c r="AQ3556" i="1"/>
  <c r="AD3557" i="1"/>
  <c r="AE3557" i="1"/>
  <c r="AF3557" i="1"/>
  <c r="AG3557" i="1"/>
  <c r="AH3557" i="1"/>
  <c r="AI3557" i="1"/>
  <c r="AJ3557" i="1"/>
  <c r="AK3557" i="1"/>
  <c r="AL3557" i="1"/>
  <c r="AM3557" i="1"/>
  <c r="AN3557" i="1"/>
  <c r="AO3557" i="1"/>
  <c r="AP3557" i="1" s="1"/>
  <c r="AQ3557" i="1"/>
  <c r="AD3558" i="1"/>
  <c r="AE3558" i="1"/>
  <c r="AF3558" i="1"/>
  <c r="AG3558" i="1"/>
  <c r="AH3558" i="1"/>
  <c r="AI3558" i="1"/>
  <c r="AJ3558" i="1"/>
  <c r="AK3558" i="1"/>
  <c r="AL3558" i="1"/>
  <c r="AM3558" i="1"/>
  <c r="AN3558" i="1"/>
  <c r="AO3558" i="1"/>
  <c r="AP3558" i="1" s="1"/>
  <c r="AQ3558" i="1"/>
  <c r="AD3559" i="1"/>
  <c r="AE3559" i="1"/>
  <c r="AF3559" i="1"/>
  <c r="AG3559" i="1"/>
  <c r="AH3559" i="1"/>
  <c r="AI3559" i="1"/>
  <c r="AJ3559" i="1"/>
  <c r="AK3559" i="1"/>
  <c r="AL3559" i="1"/>
  <c r="AM3559" i="1"/>
  <c r="AN3559" i="1"/>
  <c r="AO3559" i="1"/>
  <c r="AP3559" i="1" s="1"/>
  <c r="AQ3559" i="1"/>
  <c r="AD3560" i="1"/>
  <c r="AE3560" i="1"/>
  <c r="AF3560" i="1"/>
  <c r="AG3560" i="1"/>
  <c r="AH3560" i="1"/>
  <c r="AI3560" i="1"/>
  <c r="AJ3560" i="1"/>
  <c r="AK3560" i="1"/>
  <c r="AL3560" i="1"/>
  <c r="AM3560" i="1"/>
  <c r="AN3560" i="1"/>
  <c r="AO3560" i="1"/>
  <c r="AP3560" i="1" s="1"/>
  <c r="AQ3560" i="1"/>
  <c r="AD3561" i="1"/>
  <c r="AE3561" i="1"/>
  <c r="AF3561" i="1"/>
  <c r="AG3561" i="1"/>
  <c r="AH3561" i="1"/>
  <c r="AI3561" i="1"/>
  <c r="AJ3561" i="1"/>
  <c r="AK3561" i="1"/>
  <c r="AL3561" i="1"/>
  <c r="AM3561" i="1"/>
  <c r="AN3561" i="1"/>
  <c r="AO3561" i="1"/>
  <c r="AP3561" i="1" s="1"/>
  <c r="AQ3561" i="1"/>
  <c r="AD3562" i="1"/>
  <c r="AE3562" i="1"/>
  <c r="AF3562" i="1"/>
  <c r="AG3562" i="1"/>
  <c r="AH3562" i="1"/>
  <c r="AI3562" i="1"/>
  <c r="AJ3562" i="1"/>
  <c r="AK3562" i="1"/>
  <c r="AL3562" i="1"/>
  <c r="AM3562" i="1"/>
  <c r="AN3562" i="1"/>
  <c r="AO3562" i="1"/>
  <c r="AQ3562" i="1"/>
  <c r="AD3563" i="1"/>
  <c r="AE3563" i="1"/>
  <c r="AF3563" i="1"/>
  <c r="AG3563" i="1"/>
  <c r="AH3563" i="1"/>
  <c r="AI3563" i="1"/>
  <c r="AJ3563" i="1"/>
  <c r="AK3563" i="1"/>
  <c r="AL3563" i="1"/>
  <c r="AM3563" i="1"/>
  <c r="AN3563" i="1"/>
  <c r="AO3563" i="1"/>
  <c r="AP3563" i="1" s="1"/>
  <c r="AQ3563" i="1"/>
  <c r="AD3564" i="1"/>
  <c r="AE3564" i="1"/>
  <c r="AF3564" i="1"/>
  <c r="AG3564" i="1"/>
  <c r="AH3564" i="1"/>
  <c r="AI3564" i="1"/>
  <c r="AJ3564" i="1"/>
  <c r="AK3564" i="1"/>
  <c r="AL3564" i="1"/>
  <c r="AM3564" i="1"/>
  <c r="AN3564" i="1"/>
  <c r="AO3564" i="1"/>
  <c r="AQ3564" i="1"/>
  <c r="AD3565" i="1"/>
  <c r="AE3565" i="1"/>
  <c r="AF3565" i="1"/>
  <c r="AG3565" i="1"/>
  <c r="AH3565" i="1"/>
  <c r="AI3565" i="1"/>
  <c r="AJ3565" i="1"/>
  <c r="AK3565" i="1"/>
  <c r="AL3565" i="1"/>
  <c r="AM3565" i="1"/>
  <c r="AN3565" i="1"/>
  <c r="AO3565" i="1"/>
  <c r="AP3565" i="1" s="1"/>
  <c r="AQ3565" i="1"/>
  <c r="AD3566" i="1"/>
  <c r="AE3566" i="1"/>
  <c r="AF3566" i="1"/>
  <c r="AG3566" i="1"/>
  <c r="AH3566" i="1"/>
  <c r="AI3566" i="1"/>
  <c r="AJ3566" i="1"/>
  <c r="AK3566" i="1"/>
  <c r="AL3566" i="1"/>
  <c r="AM3566" i="1"/>
  <c r="AN3566" i="1"/>
  <c r="AO3566" i="1"/>
  <c r="AP3566" i="1" s="1"/>
  <c r="AQ3566" i="1"/>
  <c r="AD3567" i="1"/>
  <c r="AE3567" i="1"/>
  <c r="AF3567" i="1"/>
  <c r="AG3567" i="1"/>
  <c r="AH3567" i="1"/>
  <c r="AI3567" i="1"/>
  <c r="AJ3567" i="1"/>
  <c r="AK3567" i="1"/>
  <c r="AL3567" i="1"/>
  <c r="AM3567" i="1"/>
  <c r="AN3567" i="1"/>
  <c r="AO3567" i="1"/>
  <c r="AP3567" i="1" s="1"/>
  <c r="AQ3567" i="1"/>
  <c r="AD3568" i="1"/>
  <c r="AE3568" i="1"/>
  <c r="AF3568" i="1"/>
  <c r="AG3568" i="1"/>
  <c r="AH3568" i="1"/>
  <c r="AI3568" i="1"/>
  <c r="AJ3568" i="1"/>
  <c r="AK3568" i="1"/>
  <c r="AL3568" i="1"/>
  <c r="AM3568" i="1"/>
  <c r="AN3568" i="1"/>
  <c r="AO3568" i="1"/>
  <c r="AQ3568" i="1"/>
  <c r="AD3569" i="1"/>
  <c r="AE3569" i="1"/>
  <c r="AF3569" i="1"/>
  <c r="AG3569" i="1"/>
  <c r="AH3569" i="1"/>
  <c r="AI3569" i="1"/>
  <c r="AJ3569" i="1"/>
  <c r="AK3569" i="1"/>
  <c r="AL3569" i="1"/>
  <c r="AM3569" i="1"/>
  <c r="AN3569" i="1"/>
  <c r="AO3569" i="1"/>
  <c r="AP3569" i="1" s="1"/>
  <c r="AQ3569" i="1"/>
  <c r="AD3570" i="1"/>
  <c r="AE3570" i="1"/>
  <c r="AF3570" i="1"/>
  <c r="AG3570" i="1"/>
  <c r="AH3570" i="1"/>
  <c r="AI3570" i="1"/>
  <c r="AJ3570" i="1"/>
  <c r="AK3570" i="1"/>
  <c r="AL3570" i="1"/>
  <c r="AM3570" i="1"/>
  <c r="AN3570" i="1"/>
  <c r="AO3570" i="1"/>
  <c r="AQ3570" i="1"/>
  <c r="AD3571" i="1"/>
  <c r="AE3571" i="1"/>
  <c r="AF3571" i="1"/>
  <c r="AG3571" i="1"/>
  <c r="AH3571" i="1"/>
  <c r="AI3571" i="1"/>
  <c r="AJ3571" i="1"/>
  <c r="AK3571" i="1"/>
  <c r="AL3571" i="1"/>
  <c r="AM3571" i="1"/>
  <c r="AN3571" i="1"/>
  <c r="AO3571" i="1"/>
  <c r="AP3571" i="1" s="1"/>
  <c r="AQ3571" i="1"/>
  <c r="AD3572" i="1"/>
  <c r="AE3572" i="1"/>
  <c r="AF3572" i="1"/>
  <c r="AG3572" i="1"/>
  <c r="AH3572" i="1"/>
  <c r="AI3572" i="1"/>
  <c r="AJ3572" i="1"/>
  <c r="AK3572" i="1"/>
  <c r="AL3572" i="1"/>
  <c r="AM3572" i="1"/>
  <c r="AN3572" i="1"/>
  <c r="AO3572" i="1"/>
  <c r="AQ3572" i="1"/>
  <c r="AD3573" i="1"/>
  <c r="AE3573" i="1"/>
  <c r="AF3573" i="1"/>
  <c r="AG3573" i="1"/>
  <c r="AH3573" i="1"/>
  <c r="AI3573" i="1"/>
  <c r="AJ3573" i="1"/>
  <c r="AK3573" i="1"/>
  <c r="AL3573" i="1"/>
  <c r="AM3573" i="1"/>
  <c r="AN3573" i="1"/>
  <c r="AO3573" i="1"/>
  <c r="AP3573" i="1" s="1"/>
  <c r="AQ3573" i="1"/>
  <c r="AD3574" i="1"/>
  <c r="AE3574" i="1"/>
  <c r="AF3574" i="1"/>
  <c r="AG3574" i="1"/>
  <c r="AH3574" i="1"/>
  <c r="AI3574" i="1"/>
  <c r="AJ3574" i="1"/>
  <c r="AK3574" i="1"/>
  <c r="AL3574" i="1"/>
  <c r="AM3574" i="1"/>
  <c r="AN3574" i="1"/>
  <c r="AO3574" i="1"/>
  <c r="AP3574" i="1" s="1"/>
  <c r="AQ3574" i="1"/>
  <c r="AD3575" i="1"/>
  <c r="AE3575" i="1"/>
  <c r="AF3575" i="1"/>
  <c r="AG3575" i="1"/>
  <c r="AH3575" i="1"/>
  <c r="AI3575" i="1"/>
  <c r="AJ3575" i="1"/>
  <c r="AK3575" i="1"/>
  <c r="AL3575" i="1"/>
  <c r="AM3575" i="1"/>
  <c r="AN3575" i="1"/>
  <c r="AO3575" i="1"/>
  <c r="AP3575" i="1" s="1"/>
  <c r="AQ3575" i="1"/>
  <c r="AD3576" i="1"/>
  <c r="AE3576" i="1"/>
  <c r="AF3576" i="1"/>
  <c r="AG3576" i="1"/>
  <c r="AH3576" i="1"/>
  <c r="AI3576" i="1"/>
  <c r="AJ3576" i="1"/>
  <c r="AK3576" i="1"/>
  <c r="AL3576" i="1"/>
  <c r="AM3576" i="1"/>
  <c r="AN3576" i="1"/>
  <c r="AO3576" i="1"/>
  <c r="AQ3576" i="1"/>
  <c r="AD3577" i="1"/>
  <c r="AE3577" i="1"/>
  <c r="AF3577" i="1"/>
  <c r="AG3577" i="1"/>
  <c r="AH3577" i="1"/>
  <c r="AI3577" i="1"/>
  <c r="AJ3577" i="1"/>
  <c r="AK3577" i="1"/>
  <c r="AL3577" i="1"/>
  <c r="AM3577" i="1"/>
  <c r="AN3577" i="1"/>
  <c r="AO3577" i="1"/>
  <c r="AP3577" i="1" s="1"/>
  <c r="AQ3577" i="1"/>
  <c r="AD3578" i="1"/>
  <c r="AE3578" i="1"/>
  <c r="AF3578" i="1"/>
  <c r="AG3578" i="1"/>
  <c r="AH3578" i="1"/>
  <c r="AI3578" i="1"/>
  <c r="AJ3578" i="1"/>
  <c r="AK3578" i="1"/>
  <c r="AL3578" i="1"/>
  <c r="AM3578" i="1"/>
  <c r="AN3578" i="1"/>
  <c r="AO3578" i="1"/>
  <c r="AQ3578" i="1"/>
  <c r="AD3579" i="1"/>
  <c r="AE3579" i="1"/>
  <c r="AF3579" i="1"/>
  <c r="AG3579" i="1"/>
  <c r="AH3579" i="1"/>
  <c r="AI3579" i="1"/>
  <c r="AJ3579" i="1"/>
  <c r="AK3579" i="1"/>
  <c r="AL3579" i="1"/>
  <c r="AM3579" i="1"/>
  <c r="AN3579" i="1"/>
  <c r="AO3579" i="1"/>
  <c r="AP3579" i="1" s="1"/>
  <c r="AQ3579" i="1"/>
  <c r="AD3580" i="1"/>
  <c r="AE3580" i="1"/>
  <c r="AF3580" i="1"/>
  <c r="AG3580" i="1"/>
  <c r="AH3580" i="1"/>
  <c r="AI3580" i="1"/>
  <c r="AJ3580" i="1"/>
  <c r="AK3580" i="1"/>
  <c r="AL3580" i="1"/>
  <c r="AM3580" i="1"/>
  <c r="AN3580" i="1"/>
  <c r="AO3580" i="1"/>
  <c r="AQ3580" i="1"/>
  <c r="AD3581" i="1"/>
  <c r="AE3581" i="1"/>
  <c r="AF3581" i="1"/>
  <c r="AG3581" i="1"/>
  <c r="AH3581" i="1"/>
  <c r="AI3581" i="1"/>
  <c r="AJ3581" i="1"/>
  <c r="AK3581" i="1"/>
  <c r="AL3581" i="1"/>
  <c r="AM3581" i="1"/>
  <c r="AN3581" i="1"/>
  <c r="AO3581" i="1"/>
  <c r="AP3581" i="1" s="1"/>
  <c r="AQ3581" i="1"/>
  <c r="AD3582" i="1"/>
  <c r="AE3582" i="1"/>
  <c r="AF3582" i="1"/>
  <c r="AG3582" i="1"/>
  <c r="AH3582" i="1"/>
  <c r="AI3582" i="1"/>
  <c r="AJ3582" i="1"/>
  <c r="AK3582" i="1"/>
  <c r="AL3582" i="1"/>
  <c r="AM3582" i="1"/>
  <c r="AN3582" i="1"/>
  <c r="AO3582" i="1"/>
  <c r="AQ3582" i="1"/>
  <c r="AD3583" i="1"/>
  <c r="AE3583" i="1"/>
  <c r="AF3583" i="1"/>
  <c r="AG3583" i="1"/>
  <c r="AH3583" i="1"/>
  <c r="AI3583" i="1"/>
  <c r="AJ3583" i="1"/>
  <c r="AK3583" i="1"/>
  <c r="AL3583" i="1"/>
  <c r="AM3583" i="1"/>
  <c r="AN3583" i="1"/>
  <c r="AO3583" i="1"/>
  <c r="AP3583" i="1" s="1"/>
  <c r="AQ3583" i="1"/>
  <c r="AD3584" i="1"/>
  <c r="AE3584" i="1"/>
  <c r="AF3584" i="1"/>
  <c r="AG3584" i="1"/>
  <c r="AH3584" i="1"/>
  <c r="AI3584" i="1"/>
  <c r="AJ3584" i="1"/>
  <c r="AK3584" i="1"/>
  <c r="AL3584" i="1"/>
  <c r="AM3584" i="1"/>
  <c r="AN3584" i="1"/>
  <c r="AO3584" i="1"/>
  <c r="AQ3584" i="1"/>
  <c r="AD3585" i="1"/>
  <c r="AE3585" i="1"/>
  <c r="AF3585" i="1"/>
  <c r="AG3585" i="1"/>
  <c r="AH3585" i="1"/>
  <c r="AI3585" i="1"/>
  <c r="AJ3585" i="1"/>
  <c r="AK3585" i="1"/>
  <c r="AL3585" i="1"/>
  <c r="AM3585" i="1"/>
  <c r="AN3585" i="1"/>
  <c r="AO3585" i="1"/>
  <c r="AP3585" i="1" s="1"/>
  <c r="AQ3585" i="1"/>
  <c r="AD3586" i="1"/>
  <c r="AE3586" i="1"/>
  <c r="AF3586" i="1"/>
  <c r="AG3586" i="1"/>
  <c r="AH3586" i="1"/>
  <c r="AI3586" i="1"/>
  <c r="AJ3586" i="1"/>
  <c r="AK3586" i="1"/>
  <c r="AL3586" i="1"/>
  <c r="AM3586" i="1"/>
  <c r="AN3586" i="1"/>
  <c r="AO3586" i="1"/>
  <c r="AP3586" i="1" s="1"/>
  <c r="AQ3586" i="1"/>
  <c r="AD3587" i="1"/>
  <c r="AE3587" i="1"/>
  <c r="AF3587" i="1"/>
  <c r="AG3587" i="1"/>
  <c r="AH3587" i="1"/>
  <c r="AI3587" i="1"/>
  <c r="AJ3587" i="1"/>
  <c r="AK3587" i="1"/>
  <c r="AL3587" i="1"/>
  <c r="AM3587" i="1"/>
  <c r="AN3587" i="1"/>
  <c r="AO3587" i="1"/>
  <c r="AP3587" i="1" s="1"/>
  <c r="AQ3587" i="1"/>
  <c r="AD3588" i="1"/>
  <c r="AE3588" i="1"/>
  <c r="AF3588" i="1"/>
  <c r="AG3588" i="1"/>
  <c r="AH3588" i="1"/>
  <c r="AI3588" i="1"/>
  <c r="AJ3588" i="1"/>
  <c r="AK3588" i="1"/>
  <c r="AL3588" i="1"/>
  <c r="AM3588" i="1"/>
  <c r="AN3588" i="1"/>
  <c r="AO3588" i="1"/>
  <c r="AP3588" i="1" s="1"/>
  <c r="AQ3588" i="1"/>
  <c r="AD3589" i="1"/>
  <c r="AE3589" i="1"/>
  <c r="AF3589" i="1"/>
  <c r="AG3589" i="1"/>
  <c r="AH3589" i="1"/>
  <c r="AI3589" i="1"/>
  <c r="AJ3589" i="1"/>
  <c r="AK3589" i="1"/>
  <c r="AL3589" i="1"/>
  <c r="AM3589" i="1"/>
  <c r="AN3589" i="1"/>
  <c r="AO3589" i="1"/>
  <c r="AP3589" i="1" s="1"/>
  <c r="AQ3589" i="1"/>
  <c r="AD3590" i="1"/>
  <c r="AE3590" i="1"/>
  <c r="AF3590" i="1"/>
  <c r="AG3590" i="1"/>
  <c r="AH3590" i="1"/>
  <c r="AI3590" i="1"/>
  <c r="AJ3590" i="1"/>
  <c r="AK3590" i="1"/>
  <c r="AL3590" i="1"/>
  <c r="AM3590" i="1"/>
  <c r="AN3590" i="1"/>
  <c r="AO3590" i="1"/>
  <c r="AP3590" i="1" s="1"/>
  <c r="AQ3590" i="1"/>
  <c r="AD3591" i="1"/>
  <c r="AE3591" i="1"/>
  <c r="AF3591" i="1"/>
  <c r="AG3591" i="1"/>
  <c r="AH3591" i="1"/>
  <c r="AI3591" i="1"/>
  <c r="AJ3591" i="1"/>
  <c r="AK3591" i="1"/>
  <c r="AL3591" i="1"/>
  <c r="AM3591" i="1"/>
  <c r="AN3591" i="1"/>
  <c r="AO3591" i="1"/>
  <c r="AP3591" i="1" s="1"/>
  <c r="AQ3591" i="1"/>
  <c r="AD3592" i="1"/>
  <c r="AE3592" i="1"/>
  <c r="AF3592" i="1"/>
  <c r="AG3592" i="1"/>
  <c r="AH3592" i="1"/>
  <c r="AI3592" i="1"/>
  <c r="AJ3592" i="1"/>
  <c r="AK3592" i="1"/>
  <c r="AL3592" i="1"/>
  <c r="AM3592" i="1"/>
  <c r="AN3592" i="1"/>
  <c r="AO3592" i="1"/>
  <c r="AP3592" i="1" s="1"/>
  <c r="AQ3592" i="1"/>
  <c r="AD3593" i="1"/>
  <c r="AE3593" i="1"/>
  <c r="AF3593" i="1"/>
  <c r="AG3593" i="1"/>
  <c r="AH3593" i="1"/>
  <c r="AI3593" i="1"/>
  <c r="AJ3593" i="1"/>
  <c r="AK3593" i="1"/>
  <c r="AL3593" i="1"/>
  <c r="AM3593" i="1"/>
  <c r="AN3593" i="1"/>
  <c r="AO3593" i="1"/>
  <c r="AP3593" i="1" s="1"/>
  <c r="AQ3593" i="1"/>
  <c r="AD3594" i="1"/>
  <c r="AE3594" i="1"/>
  <c r="AF3594" i="1"/>
  <c r="AG3594" i="1"/>
  <c r="AH3594" i="1"/>
  <c r="AI3594" i="1"/>
  <c r="AJ3594" i="1"/>
  <c r="AK3594" i="1"/>
  <c r="AL3594" i="1"/>
  <c r="AM3594" i="1"/>
  <c r="AN3594" i="1"/>
  <c r="AO3594" i="1"/>
  <c r="AQ3594" i="1"/>
  <c r="AD3595" i="1"/>
  <c r="AE3595" i="1"/>
  <c r="AF3595" i="1"/>
  <c r="AG3595" i="1"/>
  <c r="AH3595" i="1"/>
  <c r="AI3595" i="1"/>
  <c r="AJ3595" i="1"/>
  <c r="AK3595" i="1"/>
  <c r="AL3595" i="1"/>
  <c r="AM3595" i="1"/>
  <c r="AN3595" i="1"/>
  <c r="AO3595" i="1"/>
  <c r="AP3595" i="1" s="1"/>
  <c r="AQ3595" i="1"/>
  <c r="AD3596" i="1"/>
  <c r="AE3596" i="1"/>
  <c r="AF3596" i="1"/>
  <c r="AG3596" i="1"/>
  <c r="AH3596" i="1"/>
  <c r="AI3596" i="1"/>
  <c r="AJ3596" i="1"/>
  <c r="AK3596" i="1"/>
  <c r="AL3596" i="1"/>
  <c r="AM3596" i="1"/>
  <c r="AN3596" i="1"/>
  <c r="AO3596" i="1"/>
  <c r="AP3596" i="1" s="1"/>
  <c r="AQ3596" i="1"/>
  <c r="AD3597" i="1"/>
  <c r="AE3597" i="1"/>
  <c r="AF3597" i="1"/>
  <c r="AG3597" i="1"/>
  <c r="AH3597" i="1"/>
  <c r="AI3597" i="1"/>
  <c r="AJ3597" i="1"/>
  <c r="AK3597" i="1"/>
  <c r="AL3597" i="1"/>
  <c r="AM3597" i="1"/>
  <c r="AN3597" i="1"/>
  <c r="AO3597" i="1"/>
  <c r="AP3597" i="1" s="1"/>
  <c r="AQ3597" i="1"/>
  <c r="AD3598" i="1"/>
  <c r="AE3598" i="1"/>
  <c r="AF3598" i="1"/>
  <c r="AG3598" i="1"/>
  <c r="AH3598" i="1"/>
  <c r="AI3598" i="1"/>
  <c r="AJ3598" i="1"/>
  <c r="AK3598" i="1"/>
  <c r="AL3598" i="1"/>
  <c r="AM3598" i="1"/>
  <c r="AN3598" i="1"/>
  <c r="AO3598" i="1"/>
  <c r="AP3598" i="1" s="1"/>
  <c r="AQ3598" i="1"/>
  <c r="AD3599" i="1"/>
  <c r="AE3599" i="1"/>
  <c r="AF3599" i="1"/>
  <c r="AG3599" i="1"/>
  <c r="AH3599" i="1"/>
  <c r="AI3599" i="1"/>
  <c r="AJ3599" i="1"/>
  <c r="AK3599" i="1"/>
  <c r="AL3599" i="1"/>
  <c r="AM3599" i="1"/>
  <c r="AN3599" i="1"/>
  <c r="AO3599" i="1"/>
  <c r="AP3599" i="1" s="1"/>
  <c r="AQ3599" i="1"/>
  <c r="AD3600" i="1"/>
  <c r="AE3600" i="1"/>
  <c r="AF3600" i="1"/>
  <c r="AG3600" i="1"/>
  <c r="AH3600" i="1"/>
  <c r="AI3600" i="1"/>
  <c r="AJ3600" i="1"/>
  <c r="AK3600" i="1"/>
  <c r="AL3600" i="1"/>
  <c r="AM3600" i="1"/>
  <c r="AN3600" i="1"/>
  <c r="AO3600" i="1"/>
  <c r="AQ3600" i="1"/>
  <c r="AD3601" i="1"/>
  <c r="AE3601" i="1"/>
  <c r="AF3601" i="1"/>
  <c r="AG3601" i="1"/>
  <c r="AH3601" i="1"/>
  <c r="AI3601" i="1"/>
  <c r="AJ3601" i="1"/>
  <c r="AK3601" i="1"/>
  <c r="AL3601" i="1"/>
  <c r="AM3601" i="1"/>
  <c r="AN3601" i="1"/>
  <c r="AO3601" i="1"/>
  <c r="AP3601" i="1" s="1"/>
  <c r="AQ3601" i="1"/>
  <c r="AD3602" i="1"/>
  <c r="AE3602" i="1"/>
  <c r="AF3602" i="1"/>
  <c r="AG3602" i="1"/>
  <c r="AH3602" i="1"/>
  <c r="AI3602" i="1"/>
  <c r="AJ3602" i="1"/>
  <c r="AK3602" i="1"/>
  <c r="AL3602" i="1"/>
  <c r="AM3602" i="1"/>
  <c r="AN3602" i="1"/>
  <c r="AO3602" i="1"/>
  <c r="AQ3602" i="1"/>
  <c r="AD3603" i="1"/>
  <c r="AE3603" i="1"/>
  <c r="AF3603" i="1"/>
  <c r="AG3603" i="1"/>
  <c r="AH3603" i="1"/>
  <c r="AI3603" i="1"/>
  <c r="AJ3603" i="1"/>
  <c r="AK3603" i="1"/>
  <c r="AL3603" i="1"/>
  <c r="AM3603" i="1"/>
  <c r="AN3603" i="1"/>
  <c r="AO3603" i="1"/>
  <c r="AP3603" i="1" s="1"/>
  <c r="AQ3603" i="1"/>
  <c r="AD3604" i="1"/>
  <c r="AE3604" i="1"/>
  <c r="AF3604" i="1"/>
  <c r="AG3604" i="1"/>
  <c r="AH3604" i="1"/>
  <c r="AI3604" i="1"/>
  <c r="AJ3604" i="1"/>
  <c r="AK3604" i="1"/>
  <c r="AL3604" i="1"/>
  <c r="AM3604" i="1"/>
  <c r="AN3604" i="1"/>
  <c r="AO3604" i="1"/>
  <c r="AQ3604" i="1"/>
  <c r="AD3605" i="1"/>
  <c r="AE3605" i="1"/>
  <c r="AF3605" i="1"/>
  <c r="AG3605" i="1"/>
  <c r="AH3605" i="1"/>
  <c r="AI3605" i="1"/>
  <c r="AJ3605" i="1"/>
  <c r="AK3605" i="1"/>
  <c r="AL3605" i="1"/>
  <c r="AM3605" i="1"/>
  <c r="AN3605" i="1"/>
  <c r="AO3605" i="1"/>
  <c r="AP3605" i="1" s="1"/>
  <c r="AQ3605" i="1"/>
  <c r="AD3606" i="1"/>
  <c r="AE3606" i="1"/>
  <c r="AF3606" i="1"/>
  <c r="AG3606" i="1"/>
  <c r="AH3606" i="1"/>
  <c r="AI3606" i="1"/>
  <c r="AJ3606" i="1"/>
  <c r="AK3606" i="1"/>
  <c r="AL3606" i="1"/>
  <c r="AM3606" i="1"/>
  <c r="AN3606" i="1"/>
  <c r="AO3606" i="1"/>
  <c r="AP3606" i="1" s="1"/>
  <c r="AQ3606" i="1"/>
  <c r="AD3607" i="1"/>
  <c r="AE3607" i="1"/>
  <c r="AF3607" i="1"/>
  <c r="AG3607" i="1"/>
  <c r="AH3607" i="1"/>
  <c r="AI3607" i="1"/>
  <c r="AJ3607" i="1"/>
  <c r="AK3607" i="1"/>
  <c r="AL3607" i="1"/>
  <c r="AM3607" i="1"/>
  <c r="AN3607" i="1"/>
  <c r="AO3607" i="1"/>
  <c r="AP3607" i="1" s="1"/>
  <c r="AQ3607" i="1"/>
  <c r="AD3608" i="1"/>
  <c r="AE3608" i="1"/>
  <c r="AF3608" i="1"/>
  <c r="AG3608" i="1"/>
  <c r="AH3608" i="1"/>
  <c r="AI3608" i="1"/>
  <c r="AJ3608" i="1"/>
  <c r="AK3608" i="1"/>
  <c r="AL3608" i="1"/>
  <c r="AM3608" i="1"/>
  <c r="AN3608" i="1"/>
  <c r="AO3608" i="1"/>
  <c r="AP3608" i="1" s="1"/>
  <c r="AQ3608" i="1"/>
  <c r="AD3609" i="1"/>
  <c r="AE3609" i="1"/>
  <c r="AF3609" i="1"/>
  <c r="AG3609" i="1"/>
  <c r="AH3609" i="1"/>
  <c r="AI3609" i="1"/>
  <c r="AJ3609" i="1"/>
  <c r="AK3609" i="1"/>
  <c r="AL3609" i="1"/>
  <c r="AM3609" i="1"/>
  <c r="AN3609" i="1"/>
  <c r="AO3609" i="1"/>
  <c r="AP3609" i="1" s="1"/>
  <c r="AQ3609" i="1"/>
  <c r="AD3610" i="1"/>
  <c r="AE3610" i="1"/>
  <c r="AF3610" i="1"/>
  <c r="AG3610" i="1"/>
  <c r="AH3610" i="1"/>
  <c r="AI3610" i="1"/>
  <c r="AJ3610" i="1"/>
  <c r="AK3610" i="1"/>
  <c r="AL3610" i="1"/>
  <c r="AM3610" i="1"/>
  <c r="AN3610" i="1"/>
  <c r="AO3610" i="1"/>
  <c r="AP3610" i="1" s="1"/>
  <c r="AQ3610" i="1"/>
  <c r="AD3611" i="1"/>
  <c r="AE3611" i="1"/>
  <c r="AF3611" i="1"/>
  <c r="AG3611" i="1"/>
  <c r="AH3611" i="1"/>
  <c r="AI3611" i="1"/>
  <c r="AJ3611" i="1"/>
  <c r="AK3611" i="1"/>
  <c r="AL3611" i="1"/>
  <c r="AM3611" i="1"/>
  <c r="AN3611" i="1"/>
  <c r="AO3611" i="1"/>
  <c r="AP3611" i="1" s="1"/>
  <c r="AQ3611" i="1"/>
  <c r="AD3612" i="1"/>
  <c r="AE3612" i="1"/>
  <c r="AF3612" i="1"/>
  <c r="AG3612" i="1"/>
  <c r="AH3612" i="1"/>
  <c r="AI3612" i="1"/>
  <c r="AJ3612" i="1"/>
  <c r="AK3612" i="1"/>
  <c r="AL3612" i="1"/>
  <c r="AM3612" i="1"/>
  <c r="AN3612" i="1"/>
  <c r="AO3612" i="1"/>
  <c r="AP3612" i="1" s="1"/>
  <c r="AQ3612" i="1"/>
  <c r="AD3613" i="1"/>
  <c r="AE3613" i="1"/>
  <c r="AF3613" i="1"/>
  <c r="AG3613" i="1"/>
  <c r="AH3613" i="1"/>
  <c r="AI3613" i="1"/>
  <c r="AJ3613" i="1"/>
  <c r="AK3613" i="1"/>
  <c r="AL3613" i="1"/>
  <c r="AM3613" i="1"/>
  <c r="AN3613" i="1"/>
  <c r="AO3613" i="1"/>
  <c r="AP3613" i="1" s="1"/>
  <c r="AQ3613" i="1"/>
  <c r="AD3614" i="1"/>
  <c r="AE3614" i="1"/>
  <c r="AF3614" i="1"/>
  <c r="AG3614" i="1"/>
  <c r="AH3614" i="1"/>
  <c r="AI3614" i="1"/>
  <c r="AJ3614" i="1"/>
  <c r="AK3614" i="1"/>
  <c r="AL3614" i="1"/>
  <c r="AM3614" i="1"/>
  <c r="AN3614" i="1"/>
  <c r="AO3614" i="1"/>
  <c r="AP3614" i="1" s="1"/>
  <c r="AQ3614" i="1"/>
  <c r="AD3615" i="1"/>
  <c r="AE3615" i="1"/>
  <c r="AF3615" i="1"/>
  <c r="AG3615" i="1"/>
  <c r="AH3615" i="1"/>
  <c r="AI3615" i="1"/>
  <c r="AJ3615" i="1"/>
  <c r="AK3615" i="1"/>
  <c r="AL3615" i="1"/>
  <c r="AM3615" i="1"/>
  <c r="AN3615" i="1"/>
  <c r="AO3615" i="1"/>
  <c r="AP3615" i="1" s="1"/>
  <c r="AQ3615" i="1"/>
  <c r="AD3616" i="1"/>
  <c r="AE3616" i="1"/>
  <c r="AF3616" i="1"/>
  <c r="AG3616" i="1"/>
  <c r="AH3616" i="1"/>
  <c r="AI3616" i="1"/>
  <c r="AJ3616" i="1"/>
  <c r="AK3616" i="1"/>
  <c r="AL3616" i="1"/>
  <c r="AM3616" i="1"/>
  <c r="AN3616" i="1"/>
  <c r="AO3616" i="1"/>
  <c r="AP3616" i="1" s="1"/>
  <c r="AQ3616" i="1"/>
  <c r="AD3617" i="1"/>
  <c r="AE3617" i="1"/>
  <c r="AF3617" i="1"/>
  <c r="AG3617" i="1"/>
  <c r="AH3617" i="1"/>
  <c r="AI3617" i="1"/>
  <c r="AJ3617" i="1"/>
  <c r="AK3617" i="1"/>
  <c r="AL3617" i="1"/>
  <c r="AM3617" i="1"/>
  <c r="AN3617" i="1"/>
  <c r="AO3617" i="1"/>
  <c r="AP3617" i="1" s="1"/>
  <c r="AQ3617" i="1"/>
  <c r="AD3618" i="1"/>
  <c r="AE3618" i="1"/>
  <c r="AF3618" i="1"/>
  <c r="AG3618" i="1"/>
  <c r="AH3618" i="1"/>
  <c r="AI3618" i="1"/>
  <c r="AJ3618" i="1"/>
  <c r="AK3618" i="1"/>
  <c r="AL3618" i="1"/>
  <c r="AM3618" i="1"/>
  <c r="AN3618" i="1"/>
  <c r="AO3618" i="1"/>
  <c r="AP3618" i="1" s="1"/>
  <c r="AQ3618" i="1"/>
  <c r="AD3619" i="1"/>
  <c r="AE3619" i="1"/>
  <c r="AF3619" i="1"/>
  <c r="AG3619" i="1"/>
  <c r="AH3619" i="1"/>
  <c r="AI3619" i="1"/>
  <c r="AJ3619" i="1"/>
  <c r="AK3619" i="1"/>
  <c r="AL3619" i="1"/>
  <c r="AM3619" i="1"/>
  <c r="AN3619" i="1"/>
  <c r="AO3619" i="1"/>
  <c r="AP3619" i="1" s="1"/>
  <c r="AQ3619" i="1"/>
  <c r="AD3620" i="1"/>
  <c r="AE3620" i="1"/>
  <c r="AF3620" i="1"/>
  <c r="AG3620" i="1"/>
  <c r="AH3620" i="1"/>
  <c r="AI3620" i="1"/>
  <c r="AJ3620" i="1"/>
  <c r="AK3620" i="1"/>
  <c r="AL3620" i="1"/>
  <c r="AM3620" i="1"/>
  <c r="AN3620" i="1"/>
  <c r="AO3620" i="1"/>
  <c r="AP3620" i="1" s="1"/>
  <c r="AQ3620" i="1"/>
  <c r="AD3621" i="1"/>
  <c r="AE3621" i="1"/>
  <c r="AF3621" i="1"/>
  <c r="AG3621" i="1"/>
  <c r="AH3621" i="1"/>
  <c r="AI3621" i="1"/>
  <c r="AJ3621" i="1"/>
  <c r="AK3621" i="1"/>
  <c r="AL3621" i="1"/>
  <c r="AM3621" i="1"/>
  <c r="AN3621" i="1"/>
  <c r="AO3621" i="1"/>
  <c r="AP3621" i="1" s="1"/>
  <c r="AQ3621" i="1"/>
  <c r="AD3622" i="1"/>
  <c r="AE3622" i="1"/>
  <c r="AF3622" i="1"/>
  <c r="AG3622" i="1"/>
  <c r="AH3622" i="1"/>
  <c r="AI3622" i="1"/>
  <c r="AJ3622" i="1"/>
  <c r="AK3622" i="1"/>
  <c r="AL3622" i="1"/>
  <c r="AM3622" i="1"/>
  <c r="AN3622" i="1"/>
  <c r="AO3622" i="1"/>
  <c r="AP3622" i="1" s="1"/>
  <c r="AQ3622" i="1"/>
  <c r="AD3623" i="1"/>
  <c r="AE3623" i="1"/>
  <c r="AF3623" i="1"/>
  <c r="AG3623" i="1"/>
  <c r="AH3623" i="1"/>
  <c r="AI3623" i="1"/>
  <c r="AJ3623" i="1"/>
  <c r="AK3623" i="1"/>
  <c r="AL3623" i="1"/>
  <c r="AM3623" i="1"/>
  <c r="AN3623" i="1"/>
  <c r="AO3623" i="1"/>
  <c r="AP3623" i="1" s="1"/>
  <c r="AQ3623" i="1"/>
  <c r="AD3624" i="1"/>
  <c r="AE3624" i="1"/>
  <c r="AF3624" i="1"/>
  <c r="AG3624" i="1"/>
  <c r="AH3624" i="1"/>
  <c r="AI3624" i="1"/>
  <c r="AJ3624" i="1"/>
  <c r="AK3624" i="1"/>
  <c r="AL3624" i="1"/>
  <c r="AM3624" i="1"/>
  <c r="AN3624" i="1"/>
  <c r="AO3624" i="1"/>
  <c r="AP3624" i="1" s="1"/>
  <c r="AQ3624" i="1"/>
  <c r="AD3625" i="1"/>
  <c r="AE3625" i="1"/>
  <c r="AF3625" i="1"/>
  <c r="AG3625" i="1"/>
  <c r="AH3625" i="1"/>
  <c r="AI3625" i="1"/>
  <c r="AJ3625" i="1"/>
  <c r="AK3625" i="1"/>
  <c r="AL3625" i="1"/>
  <c r="AM3625" i="1"/>
  <c r="AN3625" i="1"/>
  <c r="AO3625" i="1"/>
  <c r="AP3625" i="1" s="1"/>
  <c r="AQ3625" i="1"/>
  <c r="AD3626" i="1"/>
  <c r="AE3626" i="1"/>
  <c r="AF3626" i="1"/>
  <c r="AG3626" i="1"/>
  <c r="AH3626" i="1"/>
  <c r="AI3626" i="1"/>
  <c r="AJ3626" i="1"/>
  <c r="AK3626" i="1"/>
  <c r="AL3626" i="1"/>
  <c r="AM3626" i="1"/>
  <c r="AN3626" i="1"/>
  <c r="AO3626" i="1"/>
  <c r="AP3626" i="1" s="1"/>
  <c r="AQ3626" i="1"/>
  <c r="AD3627" i="1"/>
  <c r="AE3627" i="1"/>
  <c r="AF3627" i="1"/>
  <c r="AG3627" i="1"/>
  <c r="AH3627" i="1"/>
  <c r="AI3627" i="1"/>
  <c r="AJ3627" i="1"/>
  <c r="AK3627" i="1"/>
  <c r="AL3627" i="1"/>
  <c r="AM3627" i="1"/>
  <c r="AN3627" i="1"/>
  <c r="AO3627" i="1"/>
  <c r="AP3627" i="1" s="1"/>
  <c r="AQ3627" i="1"/>
  <c r="AD3628" i="1"/>
  <c r="AE3628" i="1"/>
  <c r="AF3628" i="1"/>
  <c r="AG3628" i="1"/>
  <c r="AH3628" i="1"/>
  <c r="AI3628" i="1"/>
  <c r="AJ3628" i="1"/>
  <c r="AK3628" i="1"/>
  <c r="AL3628" i="1"/>
  <c r="AM3628" i="1"/>
  <c r="AN3628" i="1"/>
  <c r="AO3628" i="1"/>
  <c r="AP3628" i="1" s="1"/>
  <c r="AQ3628" i="1"/>
  <c r="AD3629" i="1"/>
  <c r="AE3629" i="1"/>
  <c r="AF3629" i="1"/>
  <c r="AG3629" i="1"/>
  <c r="AH3629" i="1"/>
  <c r="AI3629" i="1"/>
  <c r="AJ3629" i="1"/>
  <c r="AK3629" i="1"/>
  <c r="AL3629" i="1"/>
  <c r="AM3629" i="1"/>
  <c r="AN3629" i="1"/>
  <c r="AO3629" i="1"/>
  <c r="AP3629" i="1" s="1"/>
  <c r="AQ3629" i="1"/>
  <c r="AD3630" i="1"/>
  <c r="AE3630" i="1"/>
  <c r="AF3630" i="1"/>
  <c r="AG3630" i="1"/>
  <c r="AH3630" i="1"/>
  <c r="AI3630" i="1"/>
  <c r="AJ3630" i="1"/>
  <c r="AK3630" i="1"/>
  <c r="AL3630" i="1"/>
  <c r="AM3630" i="1"/>
  <c r="AN3630" i="1"/>
  <c r="AO3630" i="1"/>
  <c r="AP3630" i="1" s="1"/>
  <c r="AQ3630" i="1"/>
  <c r="AD3631" i="1"/>
  <c r="AE3631" i="1"/>
  <c r="AF3631" i="1"/>
  <c r="AG3631" i="1"/>
  <c r="AH3631" i="1"/>
  <c r="AI3631" i="1"/>
  <c r="AJ3631" i="1"/>
  <c r="AK3631" i="1"/>
  <c r="AL3631" i="1"/>
  <c r="AM3631" i="1"/>
  <c r="AN3631" i="1"/>
  <c r="AO3631" i="1"/>
  <c r="AP3631" i="1" s="1"/>
  <c r="AQ3631" i="1"/>
  <c r="AD3632" i="1"/>
  <c r="AE3632" i="1"/>
  <c r="AF3632" i="1"/>
  <c r="AG3632" i="1"/>
  <c r="AH3632" i="1"/>
  <c r="AI3632" i="1"/>
  <c r="AJ3632" i="1"/>
  <c r="AK3632" i="1"/>
  <c r="AL3632" i="1"/>
  <c r="AM3632" i="1"/>
  <c r="AN3632" i="1"/>
  <c r="AO3632" i="1"/>
  <c r="AP3632" i="1" s="1"/>
  <c r="AQ3632" i="1"/>
  <c r="AD3633" i="1"/>
  <c r="AE3633" i="1"/>
  <c r="AF3633" i="1"/>
  <c r="AG3633" i="1"/>
  <c r="AH3633" i="1"/>
  <c r="AI3633" i="1"/>
  <c r="AJ3633" i="1"/>
  <c r="AK3633" i="1"/>
  <c r="AL3633" i="1"/>
  <c r="AM3633" i="1"/>
  <c r="AN3633" i="1"/>
  <c r="AO3633" i="1"/>
  <c r="AP3633" i="1" s="1"/>
  <c r="AQ3633" i="1"/>
  <c r="AD3634" i="1"/>
  <c r="AE3634" i="1"/>
  <c r="AF3634" i="1"/>
  <c r="AG3634" i="1"/>
  <c r="AH3634" i="1"/>
  <c r="AI3634" i="1"/>
  <c r="AJ3634" i="1"/>
  <c r="AK3634" i="1"/>
  <c r="AL3634" i="1"/>
  <c r="AM3634" i="1"/>
  <c r="AN3634" i="1"/>
  <c r="AO3634" i="1"/>
  <c r="AP3634" i="1" s="1"/>
  <c r="AQ3634" i="1"/>
  <c r="AD3635" i="1"/>
  <c r="AE3635" i="1"/>
  <c r="AF3635" i="1"/>
  <c r="AG3635" i="1"/>
  <c r="AH3635" i="1"/>
  <c r="AI3635" i="1"/>
  <c r="AJ3635" i="1"/>
  <c r="AK3635" i="1"/>
  <c r="AL3635" i="1"/>
  <c r="AM3635" i="1"/>
  <c r="AN3635" i="1"/>
  <c r="AO3635" i="1"/>
  <c r="AP3635" i="1" s="1"/>
  <c r="AQ3635" i="1"/>
  <c r="AD3636" i="1"/>
  <c r="AE3636" i="1"/>
  <c r="AF3636" i="1"/>
  <c r="AG3636" i="1"/>
  <c r="AH3636" i="1"/>
  <c r="AI3636" i="1"/>
  <c r="AJ3636" i="1"/>
  <c r="AK3636" i="1"/>
  <c r="AL3636" i="1"/>
  <c r="AM3636" i="1"/>
  <c r="AN3636" i="1"/>
  <c r="AO3636" i="1"/>
  <c r="AP3636" i="1" s="1"/>
  <c r="AQ3636" i="1"/>
  <c r="AD3637" i="1"/>
  <c r="AE3637" i="1"/>
  <c r="AF3637" i="1"/>
  <c r="AG3637" i="1"/>
  <c r="AH3637" i="1"/>
  <c r="AI3637" i="1"/>
  <c r="AJ3637" i="1"/>
  <c r="AK3637" i="1"/>
  <c r="AL3637" i="1"/>
  <c r="AM3637" i="1"/>
  <c r="AN3637" i="1"/>
  <c r="AO3637" i="1"/>
  <c r="AP3637" i="1" s="1"/>
  <c r="AQ3637" i="1"/>
  <c r="AD3638" i="1"/>
  <c r="AE3638" i="1"/>
  <c r="AF3638" i="1"/>
  <c r="AG3638" i="1"/>
  <c r="AH3638" i="1"/>
  <c r="AI3638" i="1"/>
  <c r="AJ3638" i="1"/>
  <c r="AK3638" i="1"/>
  <c r="AL3638" i="1"/>
  <c r="AM3638" i="1"/>
  <c r="AN3638" i="1"/>
  <c r="AO3638" i="1"/>
  <c r="AP3638" i="1" s="1"/>
  <c r="AQ3638" i="1"/>
  <c r="AD3639" i="1"/>
  <c r="AE3639" i="1"/>
  <c r="AF3639" i="1"/>
  <c r="AG3639" i="1"/>
  <c r="AH3639" i="1"/>
  <c r="AI3639" i="1"/>
  <c r="AJ3639" i="1"/>
  <c r="AK3639" i="1"/>
  <c r="AL3639" i="1"/>
  <c r="AM3639" i="1"/>
  <c r="AN3639" i="1"/>
  <c r="AO3639" i="1"/>
  <c r="AP3639" i="1" s="1"/>
  <c r="AQ3639" i="1"/>
  <c r="AD3640" i="1"/>
  <c r="AE3640" i="1"/>
  <c r="AF3640" i="1"/>
  <c r="AG3640" i="1"/>
  <c r="AH3640" i="1"/>
  <c r="AI3640" i="1"/>
  <c r="AJ3640" i="1"/>
  <c r="AK3640" i="1"/>
  <c r="AL3640" i="1"/>
  <c r="AM3640" i="1"/>
  <c r="AN3640" i="1"/>
  <c r="AO3640" i="1"/>
  <c r="AP3640" i="1" s="1"/>
  <c r="AQ3640" i="1"/>
  <c r="AD3641" i="1"/>
  <c r="AE3641" i="1"/>
  <c r="AF3641" i="1"/>
  <c r="AG3641" i="1"/>
  <c r="AH3641" i="1"/>
  <c r="AI3641" i="1"/>
  <c r="AJ3641" i="1"/>
  <c r="AK3641" i="1"/>
  <c r="AL3641" i="1"/>
  <c r="AM3641" i="1"/>
  <c r="AN3641" i="1"/>
  <c r="AO3641" i="1"/>
  <c r="AP3641" i="1" s="1"/>
  <c r="AQ3641" i="1"/>
  <c r="AD3642" i="1"/>
  <c r="AE3642" i="1"/>
  <c r="AF3642" i="1"/>
  <c r="AG3642" i="1"/>
  <c r="AH3642" i="1"/>
  <c r="AI3642" i="1"/>
  <c r="AJ3642" i="1"/>
  <c r="AK3642" i="1"/>
  <c r="AL3642" i="1"/>
  <c r="AM3642" i="1"/>
  <c r="AN3642" i="1"/>
  <c r="AO3642" i="1"/>
  <c r="AP3642" i="1" s="1"/>
  <c r="AQ3642" i="1"/>
  <c r="AD3643" i="1"/>
  <c r="AE3643" i="1"/>
  <c r="AF3643" i="1"/>
  <c r="AG3643" i="1"/>
  <c r="AH3643" i="1"/>
  <c r="AI3643" i="1"/>
  <c r="AJ3643" i="1"/>
  <c r="AK3643" i="1"/>
  <c r="AL3643" i="1"/>
  <c r="AM3643" i="1"/>
  <c r="AN3643" i="1"/>
  <c r="AO3643" i="1"/>
  <c r="AP3643" i="1" s="1"/>
  <c r="AQ3643" i="1"/>
  <c r="AD3644" i="1"/>
  <c r="AE3644" i="1"/>
  <c r="AF3644" i="1"/>
  <c r="AG3644" i="1"/>
  <c r="AH3644" i="1"/>
  <c r="AI3644" i="1"/>
  <c r="AJ3644" i="1"/>
  <c r="AK3644" i="1"/>
  <c r="AL3644" i="1"/>
  <c r="AM3644" i="1"/>
  <c r="AN3644" i="1"/>
  <c r="AO3644" i="1"/>
  <c r="AP3644" i="1" s="1"/>
  <c r="AQ3644" i="1"/>
  <c r="AD3645" i="1"/>
  <c r="AE3645" i="1"/>
  <c r="AF3645" i="1"/>
  <c r="AG3645" i="1"/>
  <c r="AH3645" i="1"/>
  <c r="AI3645" i="1"/>
  <c r="AJ3645" i="1"/>
  <c r="AK3645" i="1"/>
  <c r="AL3645" i="1"/>
  <c r="AM3645" i="1"/>
  <c r="AN3645" i="1"/>
  <c r="AO3645" i="1"/>
  <c r="AP3645" i="1" s="1"/>
  <c r="AQ3645" i="1"/>
  <c r="AD3646" i="1"/>
  <c r="AE3646" i="1"/>
  <c r="AF3646" i="1"/>
  <c r="AG3646" i="1"/>
  <c r="AH3646" i="1"/>
  <c r="AI3646" i="1"/>
  <c r="AJ3646" i="1"/>
  <c r="AK3646" i="1"/>
  <c r="AL3646" i="1"/>
  <c r="AM3646" i="1"/>
  <c r="AN3646" i="1"/>
  <c r="AO3646" i="1"/>
  <c r="AP3646" i="1" s="1"/>
  <c r="AQ3646" i="1"/>
  <c r="AD3647" i="1"/>
  <c r="AE3647" i="1"/>
  <c r="AF3647" i="1"/>
  <c r="AG3647" i="1"/>
  <c r="AH3647" i="1"/>
  <c r="AI3647" i="1"/>
  <c r="AJ3647" i="1"/>
  <c r="AK3647" i="1"/>
  <c r="AL3647" i="1"/>
  <c r="AM3647" i="1"/>
  <c r="AN3647" i="1"/>
  <c r="AO3647" i="1"/>
  <c r="AP3647" i="1" s="1"/>
  <c r="AQ3647" i="1"/>
  <c r="AD3648" i="1"/>
  <c r="AE3648" i="1"/>
  <c r="AF3648" i="1"/>
  <c r="AG3648" i="1"/>
  <c r="AH3648" i="1"/>
  <c r="AI3648" i="1"/>
  <c r="AJ3648" i="1"/>
  <c r="AK3648" i="1"/>
  <c r="AL3648" i="1"/>
  <c r="AM3648" i="1"/>
  <c r="AN3648" i="1"/>
  <c r="AO3648" i="1"/>
  <c r="AP3648" i="1" s="1"/>
  <c r="AQ3648" i="1"/>
  <c r="AD3649" i="1"/>
  <c r="AE3649" i="1"/>
  <c r="AF3649" i="1"/>
  <c r="AG3649" i="1"/>
  <c r="AH3649" i="1"/>
  <c r="AI3649" i="1"/>
  <c r="AJ3649" i="1"/>
  <c r="AK3649" i="1"/>
  <c r="AL3649" i="1"/>
  <c r="AM3649" i="1"/>
  <c r="AN3649" i="1"/>
  <c r="AO3649" i="1"/>
  <c r="AP3649" i="1" s="1"/>
  <c r="AQ3649" i="1"/>
  <c r="AD3650" i="1"/>
  <c r="AE3650" i="1"/>
  <c r="AF3650" i="1"/>
  <c r="AG3650" i="1"/>
  <c r="AH3650" i="1"/>
  <c r="AI3650" i="1"/>
  <c r="AJ3650" i="1"/>
  <c r="AK3650" i="1"/>
  <c r="AL3650" i="1"/>
  <c r="AM3650" i="1"/>
  <c r="AN3650" i="1"/>
  <c r="AO3650" i="1"/>
  <c r="AP3650" i="1" s="1"/>
  <c r="AQ3650" i="1"/>
  <c r="AD3651" i="1"/>
  <c r="AE3651" i="1"/>
  <c r="AF3651" i="1"/>
  <c r="AG3651" i="1"/>
  <c r="AH3651" i="1"/>
  <c r="AI3651" i="1"/>
  <c r="AJ3651" i="1"/>
  <c r="AK3651" i="1"/>
  <c r="AL3651" i="1"/>
  <c r="AM3651" i="1"/>
  <c r="AN3651" i="1"/>
  <c r="AO3651" i="1"/>
  <c r="AP3651" i="1" s="1"/>
  <c r="AQ3651" i="1"/>
  <c r="AD3652" i="1"/>
  <c r="AE3652" i="1"/>
  <c r="AF3652" i="1"/>
  <c r="AG3652" i="1"/>
  <c r="AH3652" i="1"/>
  <c r="AI3652" i="1"/>
  <c r="AJ3652" i="1"/>
  <c r="AK3652" i="1"/>
  <c r="AL3652" i="1"/>
  <c r="AM3652" i="1"/>
  <c r="AN3652" i="1"/>
  <c r="AO3652" i="1"/>
  <c r="AP3652" i="1" s="1"/>
  <c r="AQ3652" i="1"/>
  <c r="AD3653" i="1"/>
  <c r="AE3653" i="1"/>
  <c r="AF3653" i="1"/>
  <c r="AG3653" i="1"/>
  <c r="AH3653" i="1"/>
  <c r="AI3653" i="1"/>
  <c r="AJ3653" i="1"/>
  <c r="AK3653" i="1"/>
  <c r="AL3653" i="1"/>
  <c r="AM3653" i="1"/>
  <c r="AN3653" i="1"/>
  <c r="AO3653" i="1"/>
  <c r="AP3653" i="1" s="1"/>
  <c r="AQ3653" i="1"/>
  <c r="AD3654" i="1"/>
  <c r="AE3654" i="1"/>
  <c r="AF3654" i="1"/>
  <c r="AG3654" i="1"/>
  <c r="AH3654" i="1"/>
  <c r="AI3654" i="1"/>
  <c r="AJ3654" i="1"/>
  <c r="AK3654" i="1"/>
  <c r="AL3654" i="1"/>
  <c r="AM3654" i="1"/>
  <c r="AN3654" i="1"/>
  <c r="AO3654" i="1"/>
  <c r="AP3654" i="1" s="1"/>
  <c r="AQ3654" i="1"/>
  <c r="AD3655" i="1"/>
  <c r="AE3655" i="1"/>
  <c r="AF3655" i="1"/>
  <c r="AG3655" i="1"/>
  <c r="AH3655" i="1"/>
  <c r="AI3655" i="1"/>
  <c r="AJ3655" i="1"/>
  <c r="AK3655" i="1"/>
  <c r="AL3655" i="1"/>
  <c r="AM3655" i="1"/>
  <c r="AN3655" i="1"/>
  <c r="AO3655" i="1"/>
  <c r="AP3655" i="1" s="1"/>
  <c r="AQ3655" i="1"/>
  <c r="AD3656" i="1"/>
  <c r="AE3656" i="1"/>
  <c r="AF3656" i="1"/>
  <c r="AG3656" i="1"/>
  <c r="AH3656" i="1"/>
  <c r="AI3656" i="1"/>
  <c r="AJ3656" i="1"/>
  <c r="AK3656" i="1"/>
  <c r="AL3656" i="1"/>
  <c r="AM3656" i="1"/>
  <c r="AN3656" i="1"/>
  <c r="AO3656" i="1"/>
  <c r="AP3656" i="1" s="1"/>
  <c r="AQ3656" i="1"/>
  <c r="AD3657" i="1"/>
  <c r="AE3657" i="1"/>
  <c r="AF3657" i="1"/>
  <c r="AG3657" i="1"/>
  <c r="AH3657" i="1"/>
  <c r="AI3657" i="1"/>
  <c r="AJ3657" i="1"/>
  <c r="AK3657" i="1"/>
  <c r="AL3657" i="1"/>
  <c r="AM3657" i="1"/>
  <c r="AN3657" i="1"/>
  <c r="AO3657" i="1"/>
  <c r="AP3657" i="1" s="1"/>
  <c r="AQ3657" i="1"/>
  <c r="AD3658" i="1"/>
  <c r="AE3658" i="1"/>
  <c r="AF3658" i="1"/>
  <c r="AG3658" i="1"/>
  <c r="AH3658" i="1"/>
  <c r="AI3658" i="1"/>
  <c r="AJ3658" i="1"/>
  <c r="AK3658" i="1"/>
  <c r="AL3658" i="1"/>
  <c r="AM3658" i="1"/>
  <c r="AN3658" i="1"/>
  <c r="AO3658" i="1"/>
  <c r="AP3658" i="1" s="1"/>
  <c r="AQ3658" i="1"/>
  <c r="AD3659" i="1"/>
  <c r="AE3659" i="1"/>
  <c r="AF3659" i="1"/>
  <c r="AG3659" i="1"/>
  <c r="AH3659" i="1"/>
  <c r="AI3659" i="1"/>
  <c r="AJ3659" i="1"/>
  <c r="AK3659" i="1"/>
  <c r="AL3659" i="1"/>
  <c r="AM3659" i="1"/>
  <c r="AN3659" i="1"/>
  <c r="AO3659" i="1"/>
  <c r="AP3659" i="1" s="1"/>
  <c r="AQ3659" i="1"/>
  <c r="AD3660" i="1"/>
  <c r="AE3660" i="1"/>
  <c r="AF3660" i="1"/>
  <c r="AG3660" i="1"/>
  <c r="AH3660" i="1"/>
  <c r="AI3660" i="1"/>
  <c r="AJ3660" i="1"/>
  <c r="AK3660" i="1"/>
  <c r="AL3660" i="1"/>
  <c r="AM3660" i="1"/>
  <c r="AN3660" i="1"/>
  <c r="AO3660" i="1"/>
  <c r="AP3660" i="1" s="1"/>
  <c r="AQ3660" i="1"/>
  <c r="AD3661" i="1"/>
  <c r="AE3661" i="1"/>
  <c r="AF3661" i="1"/>
  <c r="AG3661" i="1"/>
  <c r="AH3661" i="1"/>
  <c r="AI3661" i="1"/>
  <c r="AJ3661" i="1"/>
  <c r="AK3661" i="1"/>
  <c r="AL3661" i="1"/>
  <c r="AM3661" i="1"/>
  <c r="AN3661" i="1"/>
  <c r="AO3661" i="1"/>
  <c r="AP3661" i="1" s="1"/>
  <c r="AQ3661" i="1"/>
  <c r="AD3662" i="1"/>
  <c r="AE3662" i="1"/>
  <c r="AF3662" i="1"/>
  <c r="AG3662" i="1"/>
  <c r="AH3662" i="1"/>
  <c r="AI3662" i="1"/>
  <c r="AJ3662" i="1"/>
  <c r="AK3662" i="1"/>
  <c r="AL3662" i="1"/>
  <c r="AM3662" i="1"/>
  <c r="AN3662" i="1"/>
  <c r="AO3662" i="1"/>
  <c r="AP3662" i="1" s="1"/>
  <c r="AQ3662" i="1"/>
  <c r="AD3663" i="1"/>
  <c r="AE3663" i="1"/>
  <c r="AF3663" i="1"/>
  <c r="AG3663" i="1"/>
  <c r="AH3663" i="1"/>
  <c r="AI3663" i="1"/>
  <c r="AJ3663" i="1"/>
  <c r="AK3663" i="1"/>
  <c r="AL3663" i="1"/>
  <c r="AM3663" i="1"/>
  <c r="AN3663" i="1"/>
  <c r="AO3663" i="1"/>
  <c r="AP3663" i="1" s="1"/>
  <c r="AQ3663" i="1"/>
  <c r="AD3664" i="1"/>
  <c r="AE3664" i="1"/>
  <c r="AF3664" i="1"/>
  <c r="AG3664" i="1"/>
  <c r="AH3664" i="1"/>
  <c r="AI3664" i="1"/>
  <c r="AJ3664" i="1"/>
  <c r="AK3664" i="1"/>
  <c r="AL3664" i="1"/>
  <c r="AM3664" i="1"/>
  <c r="AN3664" i="1"/>
  <c r="AO3664" i="1"/>
  <c r="AP3664" i="1" s="1"/>
  <c r="AQ3664" i="1"/>
  <c r="AD3665" i="1"/>
  <c r="AE3665" i="1"/>
  <c r="AF3665" i="1"/>
  <c r="AG3665" i="1"/>
  <c r="AH3665" i="1"/>
  <c r="AI3665" i="1"/>
  <c r="AJ3665" i="1"/>
  <c r="AK3665" i="1"/>
  <c r="AL3665" i="1"/>
  <c r="AM3665" i="1"/>
  <c r="AN3665" i="1"/>
  <c r="AO3665" i="1"/>
  <c r="AP3665" i="1" s="1"/>
  <c r="AQ3665" i="1"/>
  <c r="AD3666" i="1"/>
  <c r="AE3666" i="1"/>
  <c r="AF3666" i="1"/>
  <c r="AG3666" i="1"/>
  <c r="AH3666" i="1"/>
  <c r="AI3666" i="1"/>
  <c r="AJ3666" i="1"/>
  <c r="AK3666" i="1"/>
  <c r="AL3666" i="1"/>
  <c r="AM3666" i="1"/>
  <c r="AN3666" i="1"/>
  <c r="AO3666" i="1"/>
  <c r="AP3666" i="1" s="1"/>
  <c r="AQ3666" i="1"/>
  <c r="AD3667" i="1"/>
  <c r="AE3667" i="1"/>
  <c r="AF3667" i="1"/>
  <c r="AG3667" i="1"/>
  <c r="AH3667" i="1"/>
  <c r="AI3667" i="1"/>
  <c r="AJ3667" i="1"/>
  <c r="AK3667" i="1"/>
  <c r="AL3667" i="1"/>
  <c r="AM3667" i="1"/>
  <c r="AN3667" i="1"/>
  <c r="AO3667" i="1"/>
  <c r="AP3667" i="1" s="1"/>
  <c r="AQ3667" i="1"/>
  <c r="AD3668" i="1"/>
  <c r="AE3668" i="1"/>
  <c r="AF3668" i="1"/>
  <c r="AG3668" i="1"/>
  <c r="AH3668" i="1"/>
  <c r="AI3668" i="1"/>
  <c r="AJ3668" i="1"/>
  <c r="AK3668" i="1"/>
  <c r="AL3668" i="1"/>
  <c r="AM3668" i="1"/>
  <c r="AN3668" i="1"/>
  <c r="AO3668" i="1"/>
  <c r="AP3668" i="1" s="1"/>
  <c r="AQ3668" i="1"/>
  <c r="AD3669" i="1"/>
  <c r="AE3669" i="1"/>
  <c r="AF3669" i="1"/>
  <c r="AG3669" i="1"/>
  <c r="AH3669" i="1"/>
  <c r="AI3669" i="1"/>
  <c r="AJ3669" i="1"/>
  <c r="AK3669" i="1"/>
  <c r="AL3669" i="1"/>
  <c r="AM3669" i="1"/>
  <c r="AN3669" i="1"/>
  <c r="AO3669" i="1"/>
  <c r="AP3669" i="1" s="1"/>
  <c r="AQ3669" i="1"/>
  <c r="AD3670" i="1"/>
  <c r="AE3670" i="1"/>
  <c r="AF3670" i="1"/>
  <c r="AG3670" i="1"/>
  <c r="AH3670" i="1"/>
  <c r="AI3670" i="1"/>
  <c r="AJ3670" i="1"/>
  <c r="AK3670" i="1"/>
  <c r="AL3670" i="1"/>
  <c r="AM3670" i="1"/>
  <c r="AN3670" i="1"/>
  <c r="AO3670" i="1"/>
  <c r="AP3670" i="1" s="1"/>
  <c r="AQ3670" i="1"/>
  <c r="AD3671" i="1"/>
  <c r="AE3671" i="1"/>
  <c r="AF3671" i="1"/>
  <c r="AG3671" i="1"/>
  <c r="AH3671" i="1"/>
  <c r="AI3671" i="1"/>
  <c r="AJ3671" i="1"/>
  <c r="AK3671" i="1"/>
  <c r="AL3671" i="1"/>
  <c r="AM3671" i="1"/>
  <c r="AN3671" i="1"/>
  <c r="AO3671" i="1"/>
  <c r="AP3671" i="1" s="1"/>
  <c r="AQ3671" i="1"/>
  <c r="AD3672" i="1"/>
  <c r="AE3672" i="1"/>
  <c r="AF3672" i="1"/>
  <c r="AG3672" i="1"/>
  <c r="AH3672" i="1"/>
  <c r="AI3672" i="1"/>
  <c r="AJ3672" i="1"/>
  <c r="AK3672" i="1"/>
  <c r="AL3672" i="1"/>
  <c r="AM3672" i="1"/>
  <c r="AN3672" i="1"/>
  <c r="AO3672" i="1"/>
  <c r="AP3672" i="1" s="1"/>
  <c r="AQ3672" i="1"/>
  <c r="AD3673" i="1"/>
  <c r="AE3673" i="1"/>
  <c r="AF3673" i="1"/>
  <c r="AG3673" i="1"/>
  <c r="AH3673" i="1"/>
  <c r="AI3673" i="1"/>
  <c r="AJ3673" i="1"/>
  <c r="AK3673" i="1"/>
  <c r="AL3673" i="1"/>
  <c r="AM3673" i="1"/>
  <c r="AN3673" i="1"/>
  <c r="AO3673" i="1"/>
  <c r="AP3673" i="1" s="1"/>
  <c r="AQ3673" i="1"/>
  <c r="AD3674" i="1"/>
  <c r="AE3674" i="1"/>
  <c r="AF3674" i="1"/>
  <c r="AG3674" i="1"/>
  <c r="AH3674" i="1"/>
  <c r="AI3674" i="1"/>
  <c r="AJ3674" i="1"/>
  <c r="AK3674" i="1"/>
  <c r="AL3674" i="1"/>
  <c r="AM3674" i="1"/>
  <c r="AN3674" i="1"/>
  <c r="AO3674" i="1"/>
  <c r="AP3674" i="1" s="1"/>
  <c r="AQ3674" i="1"/>
  <c r="AD3675" i="1"/>
  <c r="AE3675" i="1"/>
  <c r="AF3675" i="1"/>
  <c r="AG3675" i="1"/>
  <c r="AH3675" i="1"/>
  <c r="AI3675" i="1"/>
  <c r="AJ3675" i="1"/>
  <c r="AK3675" i="1"/>
  <c r="AL3675" i="1"/>
  <c r="AM3675" i="1"/>
  <c r="AN3675" i="1"/>
  <c r="AO3675" i="1"/>
  <c r="AP3675" i="1" s="1"/>
  <c r="AQ3675" i="1"/>
  <c r="AD3676" i="1"/>
  <c r="AE3676" i="1"/>
  <c r="AF3676" i="1"/>
  <c r="AG3676" i="1"/>
  <c r="AH3676" i="1"/>
  <c r="AI3676" i="1"/>
  <c r="AJ3676" i="1"/>
  <c r="AK3676" i="1"/>
  <c r="AL3676" i="1"/>
  <c r="AM3676" i="1"/>
  <c r="AN3676" i="1"/>
  <c r="AO3676" i="1"/>
  <c r="AP3676" i="1" s="1"/>
  <c r="AQ3676" i="1"/>
  <c r="AD3677" i="1"/>
  <c r="AE3677" i="1"/>
  <c r="AF3677" i="1"/>
  <c r="AG3677" i="1"/>
  <c r="AH3677" i="1"/>
  <c r="AI3677" i="1"/>
  <c r="AJ3677" i="1"/>
  <c r="AK3677" i="1"/>
  <c r="AL3677" i="1"/>
  <c r="AM3677" i="1"/>
  <c r="AN3677" i="1"/>
  <c r="AO3677" i="1"/>
  <c r="AP3677" i="1" s="1"/>
  <c r="AQ3677" i="1"/>
  <c r="AD3678" i="1"/>
  <c r="AE3678" i="1"/>
  <c r="AF3678" i="1"/>
  <c r="AG3678" i="1"/>
  <c r="AH3678" i="1"/>
  <c r="AI3678" i="1"/>
  <c r="AJ3678" i="1"/>
  <c r="AK3678" i="1"/>
  <c r="AL3678" i="1"/>
  <c r="AM3678" i="1"/>
  <c r="AN3678" i="1"/>
  <c r="AO3678" i="1"/>
  <c r="AP3678" i="1" s="1"/>
  <c r="AQ3678" i="1"/>
  <c r="AD3679" i="1"/>
  <c r="AE3679" i="1"/>
  <c r="AF3679" i="1"/>
  <c r="AG3679" i="1"/>
  <c r="AH3679" i="1"/>
  <c r="AI3679" i="1"/>
  <c r="AJ3679" i="1"/>
  <c r="AK3679" i="1"/>
  <c r="AL3679" i="1"/>
  <c r="AM3679" i="1"/>
  <c r="AN3679" i="1"/>
  <c r="AO3679" i="1"/>
  <c r="AP3679" i="1" s="1"/>
  <c r="AQ3679" i="1"/>
  <c r="AD3680" i="1"/>
  <c r="AE3680" i="1"/>
  <c r="AF3680" i="1"/>
  <c r="AG3680" i="1"/>
  <c r="AH3680" i="1"/>
  <c r="AI3680" i="1"/>
  <c r="AJ3680" i="1"/>
  <c r="AK3680" i="1"/>
  <c r="AL3680" i="1"/>
  <c r="AM3680" i="1"/>
  <c r="AN3680" i="1"/>
  <c r="AO3680" i="1"/>
  <c r="AP3680" i="1" s="1"/>
  <c r="AQ3680" i="1"/>
  <c r="AD3681" i="1"/>
  <c r="AE3681" i="1"/>
  <c r="AF3681" i="1"/>
  <c r="AG3681" i="1"/>
  <c r="AH3681" i="1"/>
  <c r="AI3681" i="1"/>
  <c r="AJ3681" i="1"/>
  <c r="AK3681" i="1"/>
  <c r="AL3681" i="1"/>
  <c r="AM3681" i="1"/>
  <c r="AN3681" i="1"/>
  <c r="AO3681" i="1"/>
  <c r="AP3681" i="1" s="1"/>
  <c r="AQ3681" i="1"/>
  <c r="AD3682" i="1"/>
  <c r="AE3682" i="1"/>
  <c r="AF3682" i="1"/>
  <c r="AG3682" i="1"/>
  <c r="AH3682" i="1"/>
  <c r="AI3682" i="1"/>
  <c r="AJ3682" i="1"/>
  <c r="AK3682" i="1"/>
  <c r="AL3682" i="1"/>
  <c r="AM3682" i="1"/>
  <c r="AN3682" i="1"/>
  <c r="AO3682" i="1"/>
  <c r="AP3682" i="1" s="1"/>
  <c r="AQ3682" i="1"/>
  <c r="AD3683" i="1"/>
  <c r="AE3683" i="1"/>
  <c r="AF3683" i="1"/>
  <c r="AG3683" i="1"/>
  <c r="AH3683" i="1"/>
  <c r="AI3683" i="1"/>
  <c r="AJ3683" i="1"/>
  <c r="AK3683" i="1"/>
  <c r="AL3683" i="1"/>
  <c r="AM3683" i="1"/>
  <c r="AN3683" i="1"/>
  <c r="AO3683" i="1"/>
  <c r="AP3683" i="1" s="1"/>
  <c r="AQ3683" i="1"/>
  <c r="AD3684" i="1"/>
  <c r="AE3684" i="1"/>
  <c r="AF3684" i="1"/>
  <c r="AG3684" i="1"/>
  <c r="AH3684" i="1"/>
  <c r="AI3684" i="1"/>
  <c r="AJ3684" i="1"/>
  <c r="AK3684" i="1"/>
  <c r="AL3684" i="1"/>
  <c r="AM3684" i="1"/>
  <c r="AN3684" i="1"/>
  <c r="AO3684" i="1"/>
  <c r="AP3684" i="1" s="1"/>
  <c r="AQ3684" i="1"/>
  <c r="AD3685" i="1"/>
  <c r="AE3685" i="1"/>
  <c r="AF3685" i="1"/>
  <c r="AG3685" i="1"/>
  <c r="AH3685" i="1"/>
  <c r="AI3685" i="1"/>
  <c r="AJ3685" i="1"/>
  <c r="AK3685" i="1"/>
  <c r="AL3685" i="1"/>
  <c r="AM3685" i="1"/>
  <c r="AN3685" i="1"/>
  <c r="AO3685" i="1"/>
  <c r="AP3685" i="1" s="1"/>
  <c r="AQ3685" i="1"/>
  <c r="AD3686" i="1"/>
  <c r="AE3686" i="1"/>
  <c r="AF3686" i="1"/>
  <c r="AG3686" i="1"/>
  <c r="AH3686" i="1"/>
  <c r="AI3686" i="1"/>
  <c r="AJ3686" i="1"/>
  <c r="AK3686" i="1"/>
  <c r="AL3686" i="1"/>
  <c r="AM3686" i="1"/>
  <c r="AN3686" i="1"/>
  <c r="AO3686" i="1"/>
  <c r="AP3686" i="1" s="1"/>
  <c r="AQ3686" i="1"/>
  <c r="AD3687" i="1"/>
  <c r="AE3687" i="1"/>
  <c r="AF3687" i="1"/>
  <c r="AG3687" i="1"/>
  <c r="AH3687" i="1"/>
  <c r="AI3687" i="1"/>
  <c r="AJ3687" i="1"/>
  <c r="AK3687" i="1"/>
  <c r="AL3687" i="1"/>
  <c r="AM3687" i="1"/>
  <c r="AN3687" i="1"/>
  <c r="AO3687" i="1"/>
  <c r="AP3687" i="1" s="1"/>
  <c r="AQ3687" i="1"/>
  <c r="AD3688" i="1"/>
  <c r="AE3688" i="1"/>
  <c r="AF3688" i="1"/>
  <c r="AG3688" i="1"/>
  <c r="AH3688" i="1"/>
  <c r="AI3688" i="1"/>
  <c r="AJ3688" i="1"/>
  <c r="AK3688" i="1"/>
  <c r="AL3688" i="1"/>
  <c r="AM3688" i="1"/>
  <c r="AN3688" i="1"/>
  <c r="AO3688" i="1"/>
  <c r="AP3688" i="1" s="1"/>
  <c r="AQ3688" i="1"/>
  <c r="AD3689" i="1"/>
  <c r="AE3689" i="1"/>
  <c r="AF3689" i="1"/>
  <c r="AG3689" i="1"/>
  <c r="AH3689" i="1"/>
  <c r="AI3689" i="1"/>
  <c r="AJ3689" i="1"/>
  <c r="AK3689" i="1"/>
  <c r="AL3689" i="1"/>
  <c r="AM3689" i="1"/>
  <c r="AN3689" i="1"/>
  <c r="AO3689" i="1"/>
  <c r="AP3689" i="1" s="1"/>
  <c r="AQ3689" i="1"/>
  <c r="AD3690" i="1"/>
  <c r="AE3690" i="1"/>
  <c r="AF3690" i="1"/>
  <c r="AG3690" i="1"/>
  <c r="AH3690" i="1"/>
  <c r="AI3690" i="1"/>
  <c r="AJ3690" i="1"/>
  <c r="AK3690" i="1"/>
  <c r="AL3690" i="1"/>
  <c r="AM3690" i="1"/>
  <c r="AN3690" i="1"/>
  <c r="AO3690" i="1"/>
  <c r="AQ3690" i="1"/>
  <c r="AD3691" i="1"/>
  <c r="AE3691" i="1"/>
  <c r="AF3691" i="1"/>
  <c r="AG3691" i="1"/>
  <c r="AH3691" i="1"/>
  <c r="AI3691" i="1"/>
  <c r="AJ3691" i="1"/>
  <c r="AK3691" i="1"/>
  <c r="AL3691" i="1"/>
  <c r="AM3691" i="1"/>
  <c r="AN3691" i="1"/>
  <c r="AO3691" i="1"/>
  <c r="AP3691" i="1" s="1"/>
  <c r="AQ3691" i="1"/>
  <c r="AD3692" i="1"/>
  <c r="AE3692" i="1"/>
  <c r="AF3692" i="1"/>
  <c r="AG3692" i="1"/>
  <c r="AH3692" i="1"/>
  <c r="AI3692" i="1"/>
  <c r="AJ3692" i="1"/>
  <c r="AK3692" i="1"/>
  <c r="AL3692" i="1"/>
  <c r="AM3692" i="1"/>
  <c r="AN3692" i="1"/>
  <c r="AO3692" i="1"/>
  <c r="AQ3692" i="1"/>
  <c r="AD3693" i="1"/>
  <c r="AE3693" i="1"/>
  <c r="AF3693" i="1"/>
  <c r="AG3693" i="1"/>
  <c r="AH3693" i="1"/>
  <c r="AI3693" i="1"/>
  <c r="AJ3693" i="1"/>
  <c r="AK3693" i="1"/>
  <c r="AL3693" i="1"/>
  <c r="AM3693" i="1"/>
  <c r="AN3693" i="1"/>
  <c r="AO3693" i="1"/>
  <c r="AP3693" i="1" s="1"/>
  <c r="AQ3693" i="1"/>
  <c r="AD3694" i="1"/>
  <c r="AE3694" i="1"/>
  <c r="AF3694" i="1"/>
  <c r="AG3694" i="1"/>
  <c r="AH3694" i="1"/>
  <c r="AI3694" i="1"/>
  <c r="AJ3694" i="1"/>
  <c r="AK3694" i="1"/>
  <c r="AL3694" i="1"/>
  <c r="AM3694" i="1"/>
  <c r="AN3694" i="1"/>
  <c r="AO3694" i="1"/>
  <c r="AQ3694" i="1"/>
  <c r="AD3695" i="1"/>
  <c r="AE3695" i="1"/>
  <c r="AF3695" i="1"/>
  <c r="AG3695" i="1"/>
  <c r="AH3695" i="1"/>
  <c r="AI3695" i="1"/>
  <c r="AJ3695" i="1"/>
  <c r="AK3695" i="1"/>
  <c r="AL3695" i="1"/>
  <c r="AM3695" i="1"/>
  <c r="AN3695" i="1"/>
  <c r="AO3695" i="1"/>
  <c r="AP3695" i="1" s="1"/>
  <c r="AQ3695" i="1"/>
  <c r="AD3696" i="1"/>
  <c r="AE3696" i="1"/>
  <c r="AF3696" i="1"/>
  <c r="AG3696" i="1"/>
  <c r="AH3696" i="1"/>
  <c r="AI3696" i="1"/>
  <c r="AJ3696" i="1"/>
  <c r="AK3696" i="1"/>
  <c r="AL3696" i="1"/>
  <c r="AM3696" i="1"/>
  <c r="AN3696" i="1"/>
  <c r="AO3696" i="1"/>
  <c r="AQ3696" i="1"/>
  <c r="AD3697" i="1"/>
  <c r="AE3697" i="1"/>
  <c r="AF3697" i="1"/>
  <c r="AG3697" i="1"/>
  <c r="AH3697" i="1"/>
  <c r="AI3697" i="1"/>
  <c r="AJ3697" i="1"/>
  <c r="AK3697" i="1"/>
  <c r="AL3697" i="1"/>
  <c r="AM3697" i="1"/>
  <c r="AN3697" i="1"/>
  <c r="AO3697" i="1"/>
  <c r="AP3697" i="1" s="1"/>
  <c r="AQ3697" i="1"/>
  <c r="AD3698" i="1"/>
  <c r="AE3698" i="1"/>
  <c r="AF3698" i="1"/>
  <c r="AG3698" i="1"/>
  <c r="AH3698" i="1"/>
  <c r="AI3698" i="1"/>
  <c r="AJ3698" i="1"/>
  <c r="AK3698" i="1"/>
  <c r="AL3698" i="1"/>
  <c r="AM3698" i="1"/>
  <c r="AN3698" i="1"/>
  <c r="AO3698" i="1"/>
  <c r="AP3698" i="1" s="1"/>
  <c r="AQ3698" i="1"/>
  <c r="AD3699" i="1"/>
  <c r="AE3699" i="1"/>
  <c r="AF3699" i="1"/>
  <c r="AG3699" i="1"/>
  <c r="AH3699" i="1"/>
  <c r="AI3699" i="1"/>
  <c r="AJ3699" i="1"/>
  <c r="AK3699" i="1"/>
  <c r="AL3699" i="1"/>
  <c r="AM3699" i="1"/>
  <c r="AN3699" i="1"/>
  <c r="AO3699" i="1"/>
  <c r="AP3699" i="1" s="1"/>
  <c r="AQ3699" i="1"/>
  <c r="AD3700" i="1"/>
  <c r="AE3700" i="1"/>
  <c r="AF3700" i="1"/>
  <c r="AG3700" i="1"/>
  <c r="AH3700" i="1"/>
  <c r="AI3700" i="1"/>
  <c r="AJ3700" i="1"/>
  <c r="AK3700" i="1"/>
  <c r="AL3700" i="1"/>
  <c r="AM3700" i="1"/>
  <c r="AN3700" i="1"/>
  <c r="AO3700" i="1"/>
  <c r="AP3700" i="1" s="1"/>
  <c r="AQ3700" i="1"/>
  <c r="AD3701" i="1"/>
  <c r="AE3701" i="1"/>
  <c r="AF3701" i="1"/>
  <c r="AG3701" i="1"/>
  <c r="AH3701" i="1"/>
  <c r="AI3701" i="1"/>
  <c r="AJ3701" i="1"/>
  <c r="AK3701" i="1"/>
  <c r="AL3701" i="1"/>
  <c r="AM3701" i="1"/>
  <c r="AN3701" i="1"/>
  <c r="AO3701" i="1"/>
  <c r="AP3701" i="1" s="1"/>
  <c r="AQ3701" i="1"/>
  <c r="AD3702" i="1"/>
  <c r="AE3702" i="1"/>
  <c r="AF3702" i="1"/>
  <c r="AG3702" i="1"/>
  <c r="AH3702" i="1"/>
  <c r="AI3702" i="1"/>
  <c r="AJ3702" i="1"/>
  <c r="AK3702" i="1"/>
  <c r="AL3702" i="1"/>
  <c r="AM3702" i="1"/>
  <c r="AN3702" i="1"/>
  <c r="AO3702" i="1"/>
  <c r="AQ3702" i="1"/>
  <c r="AD3703" i="1"/>
  <c r="AE3703" i="1"/>
  <c r="AF3703" i="1"/>
  <c r="AG3703" i="1"/>
  <c r="AH3703" i="1"/>
  <c r="AI3703" i="1"/>
  <c r="AJ3703" i="1"/>
  <c r="AK3703" i="1"/>
  <c r="AL3703" i="1"/>
  <c r="AM3703" i="1"/>
  <c r="AN3703" i="1"/>
  <c r="AO3703" i="1"/>
  <c r="AP3703" i="1" s="1"/>
  <c r="AQ3703" i="1"/>
  <c r="AD3704" i="1"/>
  <c r="AE3704" i="1"/>
  <c r="AF3704" i="1"/>
  <c r="AG3704" i="1"/>
  <c r="AH3704" i="1"/>
  <c r="AI3704" i="1"/>
  <c r="AJ3704" i="1"/>
  <c r="AK3704" i="1"/>
  <c r="AL3704" i="1"/>
  <c r="AM3704" i="1"/>
  <c r="AN3704" i="1"/>
  <c r="AO3704" i="1"/>
  <c r="AQ3704" i="1"/>
  <c r="AD3705" i="1"/>
  <c r="AE3705" i="1"/>
  <c r="AF3705" i="1"/>
  <c r="AG3705" i="1"/>
  <c r="AH3705" i="1"/>
  <c r="AI3705" i="1"/>
  <c r="AJ3705" i="1"/>
  <c r="AK3705" i="1"/>
  <c r="AL3705" i="1"/>
  <c r="AM3705" i="1"/>
  <c r="AN3705" i="1"/>
  <c r="AO3705" i="1"/>
  <c r="AP3705" i="1" s="1"/>
  <c r="AQ3705" i="1"/>
  <c r="AD3706" i="1"/>
  <c r="AE3706" i="1"/>
  <c r="AF3706" i="1"/>
  <c r="AG3706" i="1"/>
  <c r="AH3706" i="1"/>
  <c r="AI3706" i="1"/>
  <c r="AJ3706" i="1"/>
  <c r="AK3706" i="1"/>
  <c r="AL3706" i="1"/>
  <c r="AM3706" i="1"/>
  <c r="AN3706" i="1"/>
  <c r="AO3706" i="1"/>
  <c r="AQ3706" i="1"/>
  <c r="AD3707" i="1"/>
  <c r="AE3707" i="1"/>
  <c r="AF3707" i="1"/>
  <c r="AG3707" i="1"/>
  <c r="AH3707" i="1"/>
  <c r="AI3707" i="1"/>
  <c r="AJ3707" i="1"/>
  <c r="AK3707" i="1"/>
  <c r="AL3707" i="1"/>
  <c r="AM3707" i="1"/>
  <c r="AN3707" i="1"/>
  <c r="AO3707" i="1"/>
  <c r="AP3707" i="1" s="1"/>
  <c r="AQ3707" i="1"/>
  <c r="AD3708" i="1"/>
  <c r="AE3708" i="1"/>
  <c r="AF3708" i="1"/>
  <c r="AG3708" i="1"/>
  <c r="AH3708" i="1"/>
  <c r="AI3708" i="1"/>
  <c r="AJ3708" i="1"/>
  <c r="AK3708" i="1"/>
  <c r="AL3708" i="1"/>
  <c r="AM3708" i="1"/>
  <c r="AN3708" i="1"/>
  <c r="AO3708" i="1"/>
  <c r="AQ3708" i="1"/>
  <c r="AD3709" i="1"/>
  <c r="AE3709" i="1"/>
  <c r="AF3709" i="1"/>
  <c r="AG3709" i="1"/>
  <c r="AH3709" i="1"/>
  <c r="AI3709" i="1"/>
  <c r="AJ3709" i="1"/>
  <c r="AK3709" i="1"/>
  <c r="AL3709" i="1"/>
  <c r="AM3709" i="1"/>
  <c r="AN3709" i="1"/>
  <c r="AO3709" i="1"/>
  <c r="AP3709" i="1" s="1"/>
  <c r="AQ3709" i="1"/>
  <c r="AD3710" i="1"/>
  <c r="AE3710" i="1"/>
  <c r="AF3710" i="1"/>
  <c r="AG3710" i="1"/>
  <c r="AH3710" i="1"/>
  <c r="AI3710" i="1"/>
  <c r="AJ3710" i="1"/>
  <c r="AK3710" i="1"/>
  <c r="AL3710" i="1"/>
  <c r="AM3710" i="1"/>
  <c r="AN3710" i="1"/>
  <c r="AO3710" i="1"/>
  <c r="AP3710" i="1" s="1"/>
  <c r="AQ3710" i="1"/>
  <c r="AD3711" i="1"/>
  <c r="AE3711" i="1"/>
  <c r="AF3711" i="1"/>
  <c r="AG3711" i="1"/>
  <c r="AH3711" i="1"/>
  <c r="AI3711" i="1"/>
  <c r="AJ3711" i="1"/>
  <c r="AK3711" i="1"/>
  <c r="AL3711" i="1"/>
  <c r="AM3711" i="1"/>
  <c r="AN3711" i="1"/>
  <c r="AO3711" i="1"/>
  <c r="AP3711" i="1" s="1"/>
  <c r="AQ3711" i="1"/>
  <c r="AD3712" i="1"/>
  <c r="AE3712" i="1"/>
  <c r="AF3712" i="1"/>
  <c r="AG3712" i="1"/>
  <c r="AH3712" i="1"/>
  <c r="AI3712" i="1"/>
  <c r="AJ3712" i="1"/>
  <c r="AK3712" i="1"/>
  <c r="AL3712" i="1"/>
  <c r="AM3712" i="1"/>
  <c r="AN3712" i="1"/>
  <c r="AO3712" i="1"/>
  <c r="AQ3712" i="1"/>
  <c r="AD3713" i="1"/>
  <c r="AE3713" i="1"/>
  <c r="AF3713" i="1"/>
  <c r="AG3713" i="1"/>
  <c r="AH3713" i="1"/>
  <c r="AI3713" i="1"/>
  <c r="AJ3713" i="1"/>
  <c r="AK3713" i="1"/>
  <c r="AL3713" i="1"/>
  <c r="AM3713" i="1"/>
  <c r="AN3713" i="1"/>
  <c r="AO3713" i="1"/>
  <c r="AP3713" i="1" s="1"/>
  <c r="AQ3713" i="1"/>
  <c r="AD3714" i="1"/>
  <c r="AE3714" i="1"/>
  <c r="AF3714" i="1"/>
  <c r="AG3714" i="1"/>
  <c r="AH3714" i="1"/>
  <c r="AI3714" i="1"/>
  <c r="AJ3714" i="1"/>
  <c r="AK3714" i="1"/>
  <c r="AL3714" i="1"/>
  <c r="AM3714" i="1"/>
  <c r="AN3714" i="1"/>
  <c r="AO3714" i="1"/>
  <c r="AP3714" i="1" s="1"/>
  <c r="AQ3714" i="1"/>
  <c r="AD3715" i="1"/>
  <c r="AE3715" i="1"/>
  <c r="AF3715" i="1"/>
  <c r="AG3715" i="1"/>
  <c r="AH3715" i="1"/>
  <c r="AI3715" i="1"/>
  <c r="AJ3715" i="1"/>
  <c r="AK3715" i="1"/>
  <c r="AL3715" i="1"/>
  <c r="AM3715" i="1"/>
  <c r="AN3715" i="1"/>
  <c r="AO3715" i="1"/>
  <c r="AP3715" i="1" s="1"/>
  <c r="AQ3715" i="1"/>
  <c r="AD3716" i="1"/>
  <c r="AE3716" i="1"/>
  <c r="AF3716" i="1"/>
  <c r="AG3716" i="1"/>
  <c r="AH3716" i="1"/>
  <c r="AI3716" i="1"/>
  <c r="AJ3716" i="1"/>
  <c r="AK3716" i="1"/>
  <c r="AL3716" i="1"/>
  <c r="AM3716" i="1"/>
  <c r="AN3716" i="1"/>
  <c r="AO3716" i="1"/>
  <c r="AP3716" i="1" s="1"/>
  <c r="AQ3716" i="1"/>
  <c r="AD3717" i="1"/>
  <c r="AE3717" i="1"/>
  <c r="AF3717" i="1"/>
  <c r="AG3717" i="1"/>
  <c r="AH3717" i="1"/>
  <c r="AI3717" i="1"/>
  <c r="AJ3717" i="1"/>
  <c r="AK3717" i="1"/>
  <c r="AL3717" i="1"/>
  <c r="AM3717" i="1"/>
  <c r="AN3717" i="1"/>
  <c r="AO3717" i="1"/>
  <c r="AP3717" i="1" s="1"/>
  <c r="AQ3717" i="1"/>
  <c r="AD3718" i="1"/>
  <c r="AE3718" i="1"/>
  <c r="AF3718" i="1"/>
  <c r="AG3718" i="1"/>
  <c r="AH3718" i="1"/>
  <c r="AI3718" i="1"/>
  <c r="AJ3718" i="1"/>
  <c r="AK3718" i="1"/>
  <c r="AL3718" i="1"/>
  <c r="AM3718" i="1"/>
  <c r="AN3718" i="1"/>
  <c r="AO3718" i="1"/>
  <c r="AQ3718" i="1"/>
  <c r="AD3719" i="1"/>
  <c r="AE3719" i="1"/>
  <c r="AF3719" i="1"/>
  <c r="AG3719" i="1"/>
  <c r="AH3719" i="1"/>
  <c r="AI3719" i="1"/>
  <c r="AJ3719" i="1"/>
  <c r="AK3719" i="1"/>
  <c r="AL3719" i="1"/>
  <c r="AM3719" i="1"/>
  <c r="AN3719" i="1"/>
  <c r="AO3719" i="1"/>
  <c r="AP3719" i="1" s="1"/>
  <c r="AQ3719" i="1"/>
  <c r="AD3720" i="1"/>
  <c r="AE3720" i="1"/>
  <c r="AF3720" i="1"/>
  <c r="AG3720" i="1"/>
  <c r="AH3720" i="1"/>
  <c r="AI3720" i="1"/>
  <c r="AJ3720" i="1"/>
  <c r="AK3720" i="1"/>
  <c r="AL3720" i="1"/>
  <c r="AM3720" i="1"/>
  <c r="AN3720" i="1"/>
  <c r="AO3720" i="1"/>
  <c r="AQ3720" i="1"/>
  <c r="AD3721" i="1"/>
  <c r="AE3721" i="1"/>
  <c r="AF3721" i="1"/>
  <c r="AG3721" i="1"/>
  <c r="AH3721" i="1"/>
  <c r="AI3721" i="1"/>
  <c r="AJ3721" i="1"/>
  <c r="AK3721" i="1"/>
  <c r="AL3721" i="1"/>
  <c r="AM3721" i="1"/>
  <c r="AN3721" i="1"/>
  <c r="AO3721" i="1"/>
  <c r="AP3721" i="1" s="1"/>
  <c r="AQ3721" i="1"/>
  <c r="AD3722" i="1"/>
  <c r="AE3722" i="1"/>
  <c r="AF3722" i="1"/>
  <c r="AG3722" i="1"/>
  <c r="AH3722" i="1"/>
  <c r="AI3722" i="1"/>
  <c r="AJ3722" i="1"/>
  <c r="AK3722" i="1"/>
  <c r="AL3722" i="1"/>
  <c r="AM3722" i="1"/>
  <c r="AN3722" i="1"/>
  <c r="AO3722" i="1"/>
  <c r="AQ3722" i="1"/>
  <c r="AD3723" i="1"/>
  <c r="AE3723" i="1"/>
  <c r="AF3723" i="1"/>
  <c r="AG3723" i="1"/>
  <c r="AH3723" i="1"/>
  <c r="AI3723" i="1"/>
  <c r="AJ3723" i="1"/>
  <c r="AK3723" i="1"/>
  <c r="AL3723" i="1"/>
  <c r="AM3723" i="1"/>
  <c r="AN3723" i="1"/>
  <c r="AO3723" i="1"/>
  <c r="AP3723" i="1" s="1"/>
  <c r="AQ3723" i="1"/>
  <c r="AD3724" i="1"/>
  <c r="AE3724" i="1"/>
  <c r="AF3724" i="1"/>
  <c r="AG3724" i="1"/>
  <c r="AH3724" i="1"/>
  <c r="AI3724" i="1"/>
  <c r="AJ3724" i="1"/>
  <c r="AK3724" i="1"/>
  <c r="AL3724" i="1"/>
  <c r="AM3724" i="1"/>
  <c r="AN3724" i="1"/>
  <c r="AO3724" i="1"/>
  <c r="AP3724" i="1" s="1"/>
  <c r="AQ3724" i="1"/>
  <c r="AD3725" i="1"/>
  <c r="AE3725" i="1"/>
  <c r="AF3725" i="1"/>
  <c r="AG3725" i="1"/>
  <c r="AH3725" i="1"/>
  <c r="AI3725" i="1"/>
  <c r="AJ3725" i="1"/>
  <c r="AK3725" i="1"/>
  <c r="AL3725" i="1"/>
  <c r="AM3725" i="1"/>
  <c r="AN3725" i="1"/>
  <c r="AO3725" i="1"/>
  <c r="AP3725" i="1" s="1"/>
  <c r="AQ3725" i="1"/>
  <c r="AD3726" i="1"/>
  <c r="AE3726" i="1"/>
  <c r="AF3726" i="1"/>
  <c r="AG3726" i="1"/>
  <c r="AH3726" i="1"/>
  <c r="AI3726" i="1"/>
  <c r="AJ3726" i="1"/>
  <c r="AK3726" i="1"/>
  <c r="AL3726" i="1"/>
  <c r="AM3726" i="1"/>
  <c r="AN3726" i="1"/>
  <c r="AO3726" i="1"/>
  <c r="AP3726" i="1" s="1"/>
  <c r="AQ3726" i="1"/>
  <c r="AD3727" i="1"/>
  <c r="AE3727" i="1"/>
  <c r="AF3727" i="1"/>
  <c r="AG3727" i="1"/>
  <c r="AH3727" i="1"/>
  <c r="AI3727" i="1"/>
  <c r="AJ3727" i="1"/>
  <c r="AK3727" i="1"/>
  <c r="AL3727" i="1"/>
  <c r="AM3727" i="1"/>
  <c r="AN3727" i="1"/>
  <c r="AO3727" i="1"/>
  <c r="AP3727" i="1" s="1"/>
  <c r="AQ3727" i="1"/>
  <c r="AD3728" i="1"/>
  <c r="AE3728" i="1"/>
  <c r="AF3728" i="1"/>
  <c r="AG3728" i="1"/>
  <c r="AH3728" i="1"/>
  <c r="AI3728" i="1"/>
  <c r="AJ3728" i="1"/>
  <c r="AK3728" i="1"/>
  <c r="AL3728" i="1"/>
  <c r="AM3728" i="1"/>
  <c r="AN3728" i="1"/>
  <c r="AO3728" i="1"/>
  <c r="AP3728" i="1" s="1"/>
  <c r="AQ3728" i="1"/>
  <c r="AD3729" i="1"/>
  <c r="AE3729" i="1"/>
  <c r="AF3729" i="1"/>
  <c r="AG3729" i="1"/>
  <c r="AH3729" i="1"/>
  <c r="AI3729" i="1"/>
  <c r="AJ3729" i="1"/>
  <c r="AK3729" i="1"/>
  <c r="AL3729" i="1"/>
  <c r="AM3729" i="1"/>
  <c r="AN3729" i="1"/>
  <c r="AO3729" i="1"/>
  <c r="AP3729" i="1" s="1"/>
  <c r="AQ3729" i="1"/>
  <c r="AD3730" i="1"/>
  <c r="AE3730" i="1"/>
  <c r="AF3730" i="1"/>
  <c r="AG3730" i="1"/>
  <c r="AH3730" i="1"/>
  <c r="AI3730" i="1"/>
  <c r="AJ3730" i="1"/>
  <c r="AK3730" i="1"/>
  <c r="AL3730" i="1"/>
  <c r="AM3730" i="1"/>
  <c r="AN3730" i="1"/>
  <c r="AO3730" i="1"/>
  <c r="AQ3730" i="1"/>
  <c r="AD3731" i="1"/>
  <c r="AE3731" i="1"/>
  <c r="AF3731" i="1"/>
  <c r="AG3731" i="1"/>
  <c r="AH3731" i="1"/>
  <c r="AI3731" i="1"/>
  <c r="AJ3731" i="1"/>
  <c r="AK3731" i="1"/>
  <c r="AL3731" i="1"/>
  <c r="AM3731" i="1"/>
  <c r="AN3731" i="1"/>
  <c r="AO3731" i="1"/>
  <c r="AP3731" i="1" s="1"/>
  <c r="AQ3731" i="1"/>
  <c r="AD3732" i="1"/>
  <c r="AE3732" i="1"/>
  <c r="AF3732" i="1"/>
  <c r="AG3732" i="1"/>
  <c r="AH3732" i="1"/>
  <c r="AI3732" i="1"/>
  <c r="AJ3732" i="1"/>
  <c r="AK3732" i="1"/>
  <c r="AL3732" i="1"/>
  <c r="AM3732" i="1"/>
  <c r="AN3732" i="1"/>
  <c r="AO3732" i="1"/>
  <c r="AP3732" i="1" s="1"/>
  <c r="AQ3732" i="1"/>
  <c r="AD3733" i="1"/>
  <c r="AE3733" i="1"/>
  <c r="AF3733" i="1"/>
  <c r="AG3733" i="1"/>
  <c r="AH3733" i="1"/>
  <c r="AI3733" i="1"/>
  <c r="AJ3733" i="1"/>
  <c r="AK3733" i="1"/>
  <c r="AL3733" i="1"/>
  <c r="AM3733" i="1"/>
  <c r="AN3733" i="1"/>
  <c r="AO3733" i="1"/>
  <c r="AP3733" i="1" s="1"/>
  <c r="AQ3733" i="1"/>
  <c r="AD3734" i="1"/>
  <c r="AE3734" i="1"/>
  <c r="AF3734" i="1"/>
  <c r="AG3734" i="1"/>
  <c r="AH3734" i="1"/>
  <c r="AI3734" i="1"/>
  <c r="AJ3734" i="1"/>
  <c r="AK3734" i="1"/>
  <c r="AL3734" i="1"/>
  <c r="AM3734" i="1"/>
  <c r="AN3734" i="1"/>
  <c r="AO3734" i="1"/>
  <c r="AP3734" i="1" s="1"/>
  <c r="AQ3734" i="1"/>
  <c r="AD3735" i="1"/>
  <c r="AE3735" i="1"/>
  <c r="AF3735" i="1"/>
  <c r="AG3735" i="1"/>
  <c r="AH3735" i="1"/>
  <c r="AI3735" i="1"/>
  <c r="AJ3735" i="1"/>
  <c r="AK3735" i="1"/>
  <c r="AL3735" i="1"/>
  <c r="AM3735" i="1"/>
  <c r="AN3735" i="1"/>
  <c r="AO3735" i="1"/>
  <c r="AP3735" i="1" s="1"/>
  <c r="AQ3735" i="1"/>
  <c r="AD3736" i="1"/>
  <c r="AE3736" i="1"/>
  <c r="AF3736" i="1"/>
  <c r="AG3736" i="1"/>
  <c r="AH3736" i="1"/>
  <c r="AI3736" i="1"/>
  <c r="AJ3736" i="1"/>
  <c r="AK3736" i="1"/>
  <c r="AL3736" i="1"/>
  <c r="AM3736" i="1"/>
  <c r="AN3736" i="1"/>
  <c r="AO3736" i="1"/>
  <c r="AP3736" i="1" s="1"/>
  <c r="AQ3736" i="1"/>
  <c r="AD3737" i="1"/>
  <c r="AE3737" i="1"/>
  <c r="AF3737" i="1"/>
  <c r="AG3737" i="1"/>
  <c r="AH3737" i="1"/>
  <c r="AI3737" i="1"/>
  <c r="AJ3737" i="1"/>
  <c r="AK3737" i="1"/>
  <c r="AL3737" i="1"/>
  <c r="AM3737" i="1"/>
  <c r="AN3737" i="1"/>
  <c r="AO3737" i="1"/>
  <c r="AP3737" i="1" s="1"/>
  <c r="AQ3737" i="1"/>
  <c r="AD3738" i="1"/>
  <c r="AE3738" i="1"/>
  <c r="AF3738" i="1"/>
  <c r="AG3738" i="1"/>
  <c r="AH3738" i="1"/>
  <c r="AI3738" i="1"/>
  <c r="AJ3738" i="1"/>
  <c r="AK3738" i="1"/>
  <c r="AL3738" i="1"/>
  <c r="AM3738" i="1"/>
  <c r="AN3738" i="1"/>
  <c r="AO3738" i="1"/>
  <c r="AQ3738" i="1"/>
  <c r="AD3739" i="1"/>
  <c r="AE3739" i="1"/>
  <c r="AF3739" i="1"/>
  <c r="AG3739" i="1"/>
  <c r="AH3739" i="1"/>
  <c r="AI3739" i="1"/>
  <c r="AJ3739" i="1"/>
  <c r="AK3739" i="1"/>
  <c r="AL3739" i="1"/>
  <c r="AM3739" i="1"/>
  <c r="AN3739" i="1"/>
  <c r="AO3739" i="1"/>
  <c r="AP3739" i="1" s="1"/>
  <c r="AQ3739" i="1"/>
  <c r="AD3740" i="1"/>
  <c r="AE3740" i="1"/>
  <c r="AF3740" i="1"/>
  <c r="AG3740" i="1"/>
  <c r="AH3740" i="1"/>
  <c r="AI3740" i="1"/>
  <c r="AJ3740" i="1"/>
  <c r="AK3740" i="1"/>
  <c r="AL3740" i="1"/>
  <c r="AM3740" i="1"/>
  <c r="AN3740" i="1"/>
  <c r="AO3740" i="1"/>
  <c r="AP3740" i="1" s="1"/>
  <c r="AQ3740" i="1"/>
  <c r="AD3741" i="1"/>
  <c r="AE3741" i="1"/>
  <c r="AF3741" i="1"/>
  <c r="AG3741" i="1"/>
  <c r="AH3741" i="1"/>
  <c r="AI3741" i="1"/>
  <c r="AJ3741" i="1"/>
  <c r="AK3741" i="1"/>
  <c r="AL3741" i="1"/>
  <c r="AM3741" i="1"/>
  <c r="AN3741" i="1"/>
  <c r="AO3741" i="1"/>
  <c r="AP3741" i="1" s="1"/>
  <c r="AQ3741" i="1"/>
  <c r="AD3742" i="1"/>
  <c r="AE3742" i="1"/>
  <c r="AF3742" i="1"/>
  <c r="AG3742" i="1"/>
  <c r="AH3742" i="1"/>
  <c r="AI3742" i="1"/>
  <c r="AJ3742" i="1"/>
  <c r="AK3742" i="1"/>
  <c r="AL3742" i="1"/>
  <c r="AM3742" i="1"/>
  <c r="AN3742" i="1"/>
  <c r="AO3742" i="1"/>
  <c r="AP3742" i="1" s="1"/>
  <c r="AQ3742" i="1"/>
  <c r="AD3743" i="1"/>
  <c r="AE3743" i="1"/>
  <c r="AF3743" i="1"/>
  <c r="AG3743" i="1"/>
  <c r="AH3743" i="1"/>
  <c r="AI3743" i="1"/>
  <c r="AJ3743" i="1"/>
  <c r="AK3743" i="1"/>
  <c r="AL3743" i="1"/>
  <c r="AM3743" i="1"/>
  <c r="AN3743" i="1"/>
  <c r="AO3743" i="1"/>
  <c r="AP3743" i="1" s="1"/>
  <c r="AQ3743" i="1"/>
  <c r="AD3744" i="1"/>
  <c r="AE3744" i="1"/>
  <c r="AF3744" i="1"/>
  <c r="AG3744" i="1"/>
  <c r="AH3744" i="1"/>
  <c r="AI3744" i="1"/>
  <c r="AJ3744" i="1"/>
  <c r="AK3744" i="1"/>
  <c r="AL3744" i="1"/>
  <c r="AM3744" i="1"/>
  <c r="AN3744" i="1"/>
  <c r="AO3744" i="1"/>
  <c r="AP3744" i="1" s="1"/>
  <c r="AQ3744" i="1"/>
  <c r="AD3745" i="1"/>
  <c r="AE3745" i="1"/>
  <c r="AF3745" i="1"/>
  <c r="AG3745" i="1"/>
  <c r="AH3745" i="1"/>
  <c r="AI3745" i="1"/>
  <c r="AJ3745" i="1"/>
  <c r="AK3745" i="1"/>
  <c r="AL3745" i="1"/>
  <c r="AM3745" i="1"/>
  <c r="AN3745" i="1"/>
  <c r="AO3745" i="1"/>
  <c r="AP3745" i="1" s="1"/>
  <c r="AQ3745" i="1"/>
  <c r="AD3746" i="1"/>
  <c r="AE3746" i="1"/>
  <c r="AF3746" i="1"/>
  <c r="AG3746" i="1"/>
  <c r="AH3746" i="1"/>
  <c r="AI3746" i="1"/>
  <c r="AJ3746" i="1"/>
  <c r="AK3746" i="1"/>
  <c r="AL3746" i="1"/>
  <c r="AM3746" i="1"/>
  <c r="AN3746" i="1"/>
  <c r="AO3746" i="1"/>
  <c r="AP3746" i="1" s="1"/>
  <c r="AQ3746" i="1"/>
  <c r="AD3747" i="1"/>
  <c r="AE3747" i="1"/>
  <c r="AF3747" i="1"/>
  <c r="AG3747" i="1"/>
  <c r="AH3747" i="1"/>
  <c r="AI3747" i="1"/>
  <c r="AJ3747" i="1"/>
  <c r="AK3747" i="1"/>
  <c r="AL3747" i="1"/>
  <c r="AM3747" i="1"/>
  <c r="AN3747" i="1"/>
  <c r="AO3747" i="1"/>
  <c r="AP3747" i="1" s="1"/>
  <c r="AQ3747" i="1"/>
  <c r="AD3748" i="1"/>
  <c r="AE3748" i="1"/>
  <c r="AF3748" i="1"/>
  <c r="AG3748" i="1"/>
  <c r="AH3748" i="1"/>
  <c r="AI3748" i="1"/>
  <c r="AJ3748" i="1"/>
  <c r="AK3748" i="1"/>
  <c r="AL3748" i="1"/>
  <c r="AM3748" i="1"/>
  <c r="AN3748" i="1"/>
  <c r="AO3748" i="1"/>
  <c r="AQ3748" i="1"/>
  <c r="AD3749" i="1"/>
  <c r="AE3749" i="1"/>
  <c r="AF3749" i="1"/>
  <c r="AG3749" i="1"/>
  <c r="AH3749" i="1"/>
  <c r="AI3749" i="1"/>
  <c r="AJ3749" i="1"/>
  <c r="AK3749" i="1"/>
  <c r="AL3749" i="1"/>
  <c r="AM3749" i="1"/>
  <c r="AN3749" i="1"/>
  <c r="AO3749" i="1"/>
  <c r="AP3749" i="1" s="1"/>
  <c r="AQ3749" i="1"/>
  <c r="AD3750" i="1"/>
  <c r="AE3750" i="1"/>
  <c r="AF3750" i="1"/>
  <c r="AG3750" i="1"/>
  <c r="AH3750" i="1"/>
  <c r="AI3750" i="1"/>
  <c r="AJ3750" i="1"/>
  <c r="AK3750" i="1"/>
  <c r="AL3750" i="1"/>
  <c r="AM3750" i="1"/>
  <c r="AN3750" i="1"/>
  <c r="AO3750" i="1"/>
  <c r="AP3750" i="1" s="1"/>
  <c r="AQ3750" i="1"/>
  <c r="AD3751" i="1"/>
  <c r="AE3751" i="1"/>
  <c r="AF3751" i="1"/>
  <c r="AG3751" i="1"/>
  <c r="AH3751" i="1"/>
  <c r="AI3751" i="1"/>
  <c r="AJ3751" i="1"/>
  <c r="AK3751" i="1"/>
  <c r="AL3751" i="1"/>
  <c r="AM3751" i="1"/>
  <c r="AN3751" i="1"/>
  <c r="AO3751" i="1"/>
  <c r="AP3751" i="1" s="1"/>
  <c r="AQ3751" i="1"/>
  <c r="AD3752" i="1"/>
  <c r="AE3752" i="1"/>
  <c r="AF3752" i="1"/>
  <c r="AG3752" i="1"/>
  <c r="AH3752" i="1"/>
  <c r="AI3752" i="1"/>
  <c r="AJ3752" i="1"/>
  <c r="AK3752" i="1"/>
  <c r="AL3752" i="1"/>
  <c r="AM3752" i="1"/>
  <c r="AN3752" i="1"/>
  <c r="AO3752" i="1"/>
  <c r="AP3752" i="1" s="1"/>
  <c r="AQ3752" i="1"/>
  <c r="AD3753" i="1"/>
  <c r="AE3753" i="1"/>
  <c r="AF3753" i="1"/>
  <c r="AG3753" i="1"/>
  <c r="AH3753" i="1"/>
  <c r="AI3753" i="1"/>
  <c r="AJ3753" i="1"/>
  <c r="AK3753" i="1"/>
  <c r="AL3753" i="1"/>
  <c r="AM3753" i="1"/>
  <c r="AN3753" i="1"/>
  <c r="AO3753" i="1"/>
  <c r="AP3753" i="1" s="1"/>
  <c r="AQ3753" i="1"/>
  <c r="AD3754" i="1"/>
  <c r="AE3754" i="1"/>
  <c r="AF3754" i="1"/>
  <c r="AG3754" i="1"/>
  <c r="AH3754" i="1"/>
  <c r="AI3754" i="1"/>
  <c r="AJ3754" i="1"/>
  <c r="AK3754" i="1"/>
  <c r="AL3754" i="1"/>
  <c r="AM3754" i="1"/>
  <c r="AN3754" i="1"/>
  <c r="AO3754" i="1"/>
  <c r="AQ3754" i="1"/>
  <c r="AD3755" i="1"/>
  <c r="AE3755" i="1"/>
  <c r="AF3755" i="1"/>
  <c r="AG3755" i="1"/>
  <c r="AH3755" i="1"/>
  <c r="AI3755" i="1"/>
  <c r="AJ3755" i="1"/>
  <c r="AK3755" i="1"/>
  <c r="AL3755" i="1"/>
  <c r="AM3755" i="1"/>
  <c r="AN3755" i="1"/>
  <c r="AO3755" i="1"/>
  <c r="AP3755" i="1" s="1"/>
  <c r="AQ3755" i="1"/>
  <c r="AD3756" i="1"/>
  <c r="AE3756" i="1"/>
  <c r="AF3756" i="1"/>
  <c r="AG3756" i="1"/>
  <c r="AH3756" i="1"/>
  <c r="AI3756" i="1"/>
  <c r="AJ3756" i="1"/>
  <c r="AK3756" i="1"/>
  <c r="AL3756" i="1"/>
  <c r="AM3756" i="1"/>
  <c r="AN3756" i="1"/>
  <c r="AO3756" i="1"/>
  <c r="AP3756" i="1" s="1"/>
  <c r="AQ3756" i="1"/>
  <c r="AD3757" i="1"/>
  <c r="AE3757" i="1"/>
  <c r="AF3757" i="1"/>
  <c r="AG3757" i="1"/>
  <c r="AH3757" i="1"/>
  <c r="AI3757" i="1"/>
  <c r="AJ3757" i="1"/>
  <c r="AK3757" i="1"/>
  <c r="AL3757" i="1"/>
  <c r="AM3757" i="1"/>
  <c r="AN3757" i="1"/>
  <c r="AO3757" i="1"/>
  <c r="AP3757" i="1" s="1"/>
  <c r="AQ3757" i="1"/>
  <c r="AD3758" i="1"/>
  <c r="AE3758" i="1"/>
  <c r="AF3758" i="1"/>
  <c r="AG3758" i="1"/>
  <c r="AH3758" i="1"/>
  <c r="AI3758" i="1"/>
  <c r="AJ3758" i="1"/>
  <c r="AK3758" i="1"/>
  <c r="AL3758" i="1"/>
  <c r="AM3758" i="1"/>
  <c r="AN3758" i="1"/>
  <c r="AO3758" i="1"/>
  <c r="AP3758" i="1" s="1"/>
  <c r="AQ3758" i="1"/>
  <c r="AD3759" i="1"/>
  <c r="AE3759" i="1"/>
  <c r="AF3759" i="1"/>
  <c r="AG3759" i="1"/>
  <c r="AH3759" i="1"/>
  <c r="AI3759" i="1"/>
  <c r="AJ3759" i="1"/>
  <c r="AK3759" i="1"/>
  <c r="AL3759" i="1"/>
  <c r="AM3759" i="1"/>
  <c r="AN3759" i="1"/>
  <c r="AO3759" i="1"/>
  <c r="AP3759" i="1" s="1"/>
  <c r="AQ3759" i="1"/>
  <c r="AD3760" i="1"/>
  <c r="AE3760" i="1"/>
  <c r="AF3760" i="1"/>
  <c r="AG3760" i="1"/>
  <c r="AH3760" i="1"/>
  <c r="AI3760" i="1"/>
  <c r="AJ3760" i="1"/>
  <c r="AK3760" i="1"/>
  <c r="AL3760" i="1"/>
  <c r="AM3760" i="1"/>
  <c r="AN3760" i="1"/>
  <c r="AO3760" i="1"/>
  <c r="AP3760" i="1" s="1"/>
  <c r="AQ3760" i="1"/>
  <c r="AD3761" i="1"/>
  <c r="AE3761" i="1"/>
  <c r="AF3761" i="1"/>
  <c r="AG3761" i="1"/>
  <c r="AH3761" i="1"/>
  <c r="AI3761" i="1"/>
  <c r="AJ3761" i="1"/>
  <c r="AK3761" i="1"/>
  <c r="AL3761" i="1"/>
  <c r="AM3761" i="1"/>
  <c r="AN3761" i="1"/>
  <c r="AO3761" i="1"/>
  <c r="AP3761" i="1" s="1"/>
  <c r="AQ3761" i="1"/>
  <c r="AD3762" i="1"/>
  <c r="AE3762" i="1"/>
  <c r="AF3762" i="1"/>
  <c r="AG3762" i="1"/>
  <c r="AH3762" i="1"/>
  <c r="AI3762" i="1"/>
  <c r="AJ3762" i="1"/>
  <c r="AK3762" i="1"/>
  <c r="AL3762" i="1"/>
  <c r="AM3762" i="1"/>
  <c r="AN3762" i="1"/>
  <c r="AO3762" i="1"/>
  <c r="AP3762" i="1" s="1"/>
  <c r="AQ3762" i="1"/>
  <c r="AD3763" i="1"/>
  <c r="AE3763" i="1"/>
  <c r="AF3763" i="1"/>
  <c r="AG3763" i="1"/>
  <c r="AH3763" i="1"/>
  <c r="AI3763" i="1"/>
  <c r="AJ3763" i="1"/>
  <c r="AK3763" i="1"/>
  <c r="AL3763" i="1"/>
  <c r="AM3763" i="1"/>
  <c r="AN3763" i="1"/>
  <c r="AO3763" i="1"/>
  <c r="AP3763" i="1" s="1"/>
  <c r="AQ3763" i="1"/>
  <c r="AD3764" i="1"/>
  <c r="AE3764" i="1"/>
  <c r="AF3764" i="1"/>
  <c r="AG3764" i="1"/>
  <c r="AH3764" i="1"/>
  <c r="AI3764" i="1"/>
  <c r="AJ3764" i="1"/>
  <c r="AK3764" i="1"/>
  <c r="AL3764" i="1"/>
  <c r="AM3764" i="1"/>
  <c r="AN3764" i="1"/>
  <c r="AO3764" i="1"/>
  <c r="AP3764" i="1" s="1"/>
  <c r="AQ3764" i="1"/>
  <c r="AD3765" i="1"/>
  <c r="AE3765" i="1"/>
  <c r="AF3765" i="1"/>
  <c r="AG3765" i="1"/>
  <c r="AH3765" i="1"/>
  <c r="AI3765" i="1"/>
  <c r="AJ3765" i="1"/>
  <c r="AK3765" i="1"/>
  <c r="AL3765" i="1"/>
  <c r="AM3765" i="1"/>
  <c r="AN3765" i="1"/>
  <c r="AO3765" i="1"/>
  <c r="AP3765" i="1" s="1"/>
  <c r="AQ3765" i="1"/>
  <c r="AD3766" i="1"/>
  <c r="AE3766" i="1"/>
  <c r="AF3766" i="1"/>
  <c r="AG3766" i="1"/>
  <c r="AH3766" i="1"/>
  <c r="AI3766" i="1"/>
  <c r="AJ3766" i="1"/>
  <c r="AK3766" i="1"/>
  <c r="AL3766" i="1"/>
  <c r="AM3766" i="1"/>
  <c r="AN3766" i="1"/>
  <c r="AO3766" i="1"/>
  <c r="AQ3766" i="1"/>
  <c r="AD3767" i="1"/>
  <c r="AE3767" i="1"/>
  <c r="AF3767" i="1"/>
  <c r="AG3767" i="1"/>
  <c r="AH3767" i="1"/>
  <c r="AI3767" i="1"/>
  <c r="AJ3767" i="1"/>
  <c r="AK3767" i="1"/>
  <c r="AL3767" i="1"/>
  <c r="AM3767" i="1"/>
  <c r="AN3767" i="1"/>
  <c r="AO3767" i="1"/>
  <c r="AP3767" i="1" s="1"/>
  <c r="AQ3767" i="1"/>
  <c r="AD3768" i="1"/>
  <c r="AE3768" i="1"/>
  <c r="AF3768" i="1"/>
  <c r="AG3768" i="1"/>
  <c r="AH3768" i="1"/>
  <c r="AI3768" i="1"/>
  <c r="AJ3768" i="1"/>
  <c r="AK3768" i="1"/>
  <c r="AL3768" i="1"/>
  <c r="AM3768" i="1"/>
  <c r="AN3768" i="1"/>
  <c r="AO3768" i="1"/>
  <c r="AP3768" i="1" s="1"/>
  <c r="AQ3768" i="1"/>
  <c r="AD3769" i="1"/>
  <c r="AE3769" i="1"/>
  <c r="AF3769" i="1"/>
  <c r="AG3769" i="1"/>
  <c r="AH3769" i="1"/>
  <c r="AI3769" i="1"/>
  <c r="AJ3769" i="1"/>
  <c r="AK3769" i="1"/>
  <c r="AL3769" i="1"/>
  <c r="AM3769" i="1"/>
  <c r="AN3769" i="1"/>
  <c r="AO3769" i="1"/>
  <c r="AP3769" i="1" s="1"/>
  <c r="AQ3769" i="1"/>
  <c r="AD3770" i="1"/>
  <c r="AE3770" i="1"/>
  <c r="AF3770" i="1"/>
  <c r="AG3770" i="1"/>
  <c r="AH3770" i="1"/>
  <c r="AI3770" i="1"/>
  <c r="AJ3770" i="1"/>
  <c r="AK3770" i="1"/>
  <c r="AL3770" i="1"/>
  <c r="AM3770" i="1"/>
  <c r="AN3770" i="1"/>
  <c r="AO3770" i="1"/>
  <c r="AP3770" i="1" s="1"/>
  <c r="AQ3770" i="1"/>
  <c r="AD3771" i="1"/>
  <c r="AE3771" i="1"/>
  <c r="AF3771" i="1"/>
  <c r="AG3771" i="1"/>
  <c r="AH3771" i="1"/>
  <c r="AI3771" i="1"/>
  <c r="AJ3771" i="1"/>
  <c r="AK3771" i="1"/>
  <c r="AL3771" i="1"/>
  <c r="AM3771" i="1"/>
  <c r="AN3771" i="1"/>
  <c r="AO3771" i="1"/>
  <c r="AP3771" i="1" s="1"/>
  <c r="AQ3771" i="1"/>
  <c r="AD3772" i="1"/>
  <c r="AE3772" i="1"/>
  <c r="AF3772" i="1"/>
  <c r="AG3772" i="1"/>
  <c r="AH3772" i="1"/>
  <c r="AI3772" i="1"/>
  <c r="AJ3772" i="1"/>
  <c r="AK3772" i="1"/>
  <c r="AL3772" i="1"/>
  <c r="AM3772" i="1"/>
  <c r="AN3772" i="1"/>
  <c r="AO3772" i="1"/>
  <c r="AP3772" i="1" s="1"/>
  <c r="AQ3772" i="1"/>
  <c r="AD3773" i="1"/>
  <c r="AE3773" i="1"/>
  <c r="AF3773" i="1"/>
  <c r="AG3773" i="1"/>
  <c r="AH3773" i="1"/>
  <c r="AI3773" i="1"/>
  <c r="AJ3773" i="1"/>
  <c r="AK3773" i="1"/>
  <c r="AL3773" i="1"/>
  <c r="AM3773" i="1"/>
  <c r="AN3773" i="1"/>
  <c r="AO3773" i="1"/>
  <c r="AP3773" i="1" s="1"/>
  <c r="AQ3773" i="1"/>
  <c r="AD3774" i="1"/>
  <c r="AE3774" i="1"/>
  <c r="AF3774" i="1"/>
  <c r="AG3774" i="1"/>
  <c r="AH3774" i="1"/>
  <c r="AI3774" i="1"/>
  <c r="AJ3774" i="1"/>
  <c r="AK3774" i="1"/>
  <c r="AL3774" i="1"/>
  <c r="AM3774" i="1"/>
  <c r="AN3774" i="1"/>
  <c r="AO3774" i="1"/>
  <c r="AP3774" i="1" s="1"/>
  <c r="AQ3774" i="1"/>
  <c r="AD3775" i="1"/>
  <c r="AE3775" i="1"/>
  <c r="AF3775" i="1"/>
  <c r="AG3775" i="1"/>
  <c r="AH3775" i="1"/>
  <c r="AI3775" i="1"/>
  <c r="AJ3775" i="1"/>
  <c r="AK3775" i="1"/>
  <c r="AL3775" i="1"/>
  <c r="AM3775" i="1"/>
  <c r="AN3775" i="1"/>
  <c r="AO3775" i="1"/>
  <c r="AP3775" i="1" s="1"/>
  <c r="AQ3775" i="1"/>
  <c r="AD3776" i="1"/>
  <c r="AE3776" i="1"/>
  <c r="AF3776" i="1"/>
  <c r="AG3776" i="1"/>
  <c r="AH3776" i="1"/>
  <c r="AI3776" i="1"/>
  <c r="AJ3776" i="1"/>
  <c r="AK3776" i="1"/>
  <c r="AL3776" i="1"/>
  <c r="AM3776" i="1"/>
  <c r="AN3776" i="1"/>
  <c r="AO3776" i="1"/>
  <c r="AP3776" i="1" s="1"/>
  <c r="AQ3776" i="1"/>
  <c r="AD3777" i="1"/>
  <c r="AE3777" i="1"/>
  <c r="AF3777" i="1"/>
  <c r="AG3777" i="1"/>
  <c r="AH3777" i="1"/>
  <c r="AI3777" i="1"/>
  <c r="AJ3777" i="1"/>
  <c r="AK3777" i="1"/>
  <c r="AL3777" i="1"/>
  <c r="AM3777" i="1"/>
  <c r="AN3777" i="1"/>
  <c r="AO3777" i="1"/>
  <c r="AP3777" i="1" s="1"/>
  <c r="AQ3777" i="1"/>
  <c r="AD3778" i="1"/>
  <c r="AE3778" i="1"/>
  <c r="AF3778" i="1"/>
  <c r="AG3778" i="1"/>
  <c r="AH3778" i="1"/>
  <c r="AI3778" i="1"/>
  <c r="AJ3778" i="1"/>
  <c r="AK3778" i="1"/>
  <c r="AL3778" i="1"/>
  <c r="AM3778" i="1"/>
  <c r="AN3778" i="1"/>
  <c r="AO3778" i="1"/>
  <c r="AP3778" i="1" s="1"/>
  <c r="AQ3778" i="1"/>
  <c r="AD3779" i="1"/>
  <c r="AE3779" i="1"/>
  <c r="AF3779" i="1"/>
  <c r="AG3779" i="1"/>
  <c r="AH3779" i="1"/>
  <c r="AI3779" i="1"/>
  <c r="AJ3779" i="1"/>
  <c r="AK3779" i="1"/>
  <c r="AL3779" i="1"/>
  <c r="AM3779" i="1"/>
  <c r="AN3779" i="1"/>
  <c r="AO3779" i="1"/>
  <c r="AP3779" i="1" s="1"/>
  <c r="AQ3779" i="1"/>
  <c r="AD3780" i="1"/>
  <c r="AE3780" i="1"/>
  <c r="AF3780" i="1"/>
  <c r="AG3780" i="1"/>
  <c r="AH3780" i="1"/>
  <c r="AI3780" i="1"/>
  <c r="AJ3780" i="1"/>
  <c r="AK3780" i="1"/>
  <c r="AL3780" i="1"/>
  <c r="AM3780" i="1"/>
  <c r="AN3780" i="1"/>
  <c r="AO3780" i="1"/>
  <c r="AP3780" i="1" s="1"/>
  <c r="AQ3780" i="1"/>
  <c r="AD3781" i="1"/>
  <c r="AE3781" i="1"/>
  <c r="AF3781" i="1"/>
  <c r="AG3781" i="1"/>
  <c r="AH3781" i="1"/>
  <c r="AI3781" i="1"/>
  <c r="AJ3781" i="1"/>
  <c r="AK3781" i="1"/>
  <c r="AL3781" i="1"/>
  <c r="AM3781" i="1"/>
  <c r="AN3781" i="1"/>
  <c r="AO3781" i="1"/>
  <c r="AP3781" i="1" s="1"/>
  <c r="AQ3781" i="1"/>
  <c r="AD3782" i="1"/>
  <c r="AE3782" i="1"/>
  <c r="AF3782" i="1"/>
  <c r="AG3782" i="1"/>
  <c r="AH3782" i="1"/>
  <c r="AI3782" i="1"/>
  <c r="AJ3782" i="1"/>
  <c r="AK3782" i="1"/>
  <c r="AL3782" i="1"/>
  <c r="AM3782" i="1"/>
  <c r="AN3782" i="1"/>
  <c r="AO3782" i="1"/>
  <c r="AP3782" i="1" s="1"/>
  <c r="AQ3782" i="1"/>
  <c r="AD3783" i="1"/>
  <c r="AE3783" i="1"/>
  <c r="AF3783" i="1"/>
  <c r="AG3783" i="1"/>
  <c r="AH3783" i="1"/>
  <c r="AI3783" i="1"/>
  <c r="AJ3783" i="1"/>
  <c r="AK3783" i="1"/>
  <c r="AL3783" i="1"/>
  <c r="AM3783" i="1"/>
  <c r="AN3783" i="1"/>
  <c r="AO3783" i="1"/>
  <c r="AP3783" i="1" s="1"/>
  <c r="AQ3783" i="1"/>
  <c r="AD3784" i="1"/>
  <c r="AE3784" i="1"/>
  <c r="AF3784" i="1"/>
  <c r="AG3784" i="1"/>
  <c r="AH3784" i="1"/>
  <c r="AI3784" i="1"/>
  <c r="AJ3784" i="1"/>
  <c r="AK3784" i="1"/>
  <c r="AL3784" i="1"/>
  <c r="AM3784" i="1"/>
  <c r="AN3784" i="1"/>
  <c r="AO3784" i="1"/>
  <c r="AP3784" i="1" s="1"/>
  <c r="AQ3784" i="1"/>
  <c r="AD3785" i="1"/>
  <c r="AE3785" i="1"/>
  <c r="AF3785" i="1"/>
  <c r="AG3785" i="1"/>
  <c r="AH3785" i="1"/>
  <c r="AI3785" i="1"/>
  <c r="AJ3785" i="1"/>
  <c r="AK3785" i="1"/>
  <c r="AL3785" i="1"/>
  <c r="AM3785" i="1"/>
  <c r="AN3785" i="1"/>
  <c r="AO3785" i="1"/>
  <c r="AP3785" i="1" s="1"/>
  <c r="AQ3785" i="1"/>
  <c r="AD3786" i="1"/>
  <c r="AE3786" i="1"/>
  <c r="AF3786" i="1"/>
  <c r="AG3786" i="1"/>
  <c r="AH3786" i="1"/>
  <c r="AI3786" i="1"/>
  <c r="AJ3786" i="1"/>
  <c r="AK3786" i="1"/>
  <c r="AL3786" i="1"/>
  <c r="AM3786" i="1"/>
  <c r="AN3786" i="1"/>
  <c r="AO3786" i="1"/>
  <c r="AP3786" i="1" s="1"/>
  <c r="AQ3786" i="1"/>
  <c r="AD3787" i="1"/>
  <c r="AE3787" i="1"/>
  <c r="AF3787" i="1"/>
  <c r="AG3787" i="1"/>
  <c r="AH3787" i="1"/>
  <c r="AI3787" i="1"/>
  <c r="AJ3787" i="1"/>
  <c r="AK3787" i="1"/>
  <c r="AL3787" i="1"/>
  <c r="AM3787" i="1"/>
  <c r="AN3787" i="1"/>
  <c r="AO3787" i="1"/>
  <c r="AP3787" i="1" s="1"/>
  <c r="AQ3787" i="1"/>
  <c r="AD3788" i="1"/>
  <c r="AE3788" i="1"/>
  <c r="AF3788" i="1"/>
  <c r="AG3788" i="1"/>
  <c r="AH3788" i="1"/>
  <c r="AI3788" i="1"/>
  <c r="AJ3788" i="1"/>
  <c r="AK3788" i="1"/>
  <c r="AL3788" i="1"/>
  <c r="AM3788" i="1"/>
  <c r="AN3788" i="1"/>
  <c r="AO3788" i="1"/>
  <c r="AP3788" i="1" s="1"/>
  <c r="AQ3788" i="1"/>
  <c r="AD3789" i="1"/>
  <c r="AE3789" i="1"/>
  <c r="AF3789" i="1"/>
  <c r="AG3789" i="1"/>
  <c r="AH3789" i="1"/>
  <c r="AI3789" i="1"/>
  <c r="AJ3789" i="1"/>
  <c r="AK3789" i="1"/>
  <c r="AL3789" i="1"/>
  <c r="AM3789" i="1"/>
  <c r="AN3789" i="1"/>
  <c r="AO3789" i="1"/>
  <c r="AP3789" i="1" s="1"/>
  <c r="AQ3789" i="1"/>
  <c r="AD3790" i="1"/>
  <c r="AE3790" i="1"/>
  <c r="AF3790" i="1"/>
  <c r="AG3790" i="1"/>
  <c r="AH3790" i="1"/>
  <c r="AI3790" i="1"/>
  <c r="AJ3790" i="1"/>
  <c r="AK3790" i="1"/>
  <c r="AL3790" i="1"/>
  <c r="AM3790" i="1"/>
  <c r="AN3790" i="1"/>
  <c r="AO3790" i="1"/>
  <c r="AP3790" i="1" s="1"/>
  <c r="AQ3790" i="1"/>
  <c r="AD3791" i="1"/>
  <c r="AE3791" i="1"/>
  <c r="AF3791" i="1"/>
  <c r="AG3791" i="1"/>
  <c r="AH3791" i="1"/>
  <c r="AI3791" i="1"/>
  <c r="AJ3791" i="1"/>
  <c r="AK3791" i="1"/>
  <c r="AL3791" i="1"/>
  <c r="AM3791" i="1"/>
  <c r="AN3791" i="1"/>
  <c r="AO3791" i="1"/>
  <c r="AP3791" i="1" s="1"/>
  <c r="AQ3791" i="1"/>
  <c r="AD3792" i="1"/>
  <c r="AE3792" i="1"/>
  <c r="AF3792" i="1"/>
  <c r="AG3792" i="1"/>
  <c r="AH3792" i="1"/>
  <c r="AI3792" i="1"/>
  <c r="AJ3792" i="1"/>
  <c r="AK3792" i="1"/>
  <c r="AL3792" i="1"/>
  <c r="AM3792" i="1"/>
  <c r="AN3792" i="1"/>
  <c r="AO3792" i="1"/>
  <c r="AP3792" i="1" s="1"/>
  <c r="AQ3792" i="1"/>
  <c r="AD3793" i="1"/>
  <c r="AE3793" i="1"/>
  <c r="AF3793" i="1"/>
  <c r="AG3793" i="1"/>
  <c r="AH3793" i="1"/>
  <c r="AI3793" i="1"/>
  <c r="AJ3793" i="1"/>
  <c r="AK3793" i="1"/>
  <c r="AL3793" i="1"/>
  <c r="AM3793" i="1"/>
  <c r="AN3793" i="1"/>
  <c r="AO3793" i="1"/>
  <c r="AP3793" i="1" s="1"/>
  <c r="AQ3793" i="1"/>
  <c r="AD3794" i="1"/>
  <c r="AE3794" i="1"/>
  <c r="AF3794" i="1"/>
  <c r="AG3794" i="1"/>
  <c r="AH3794" i="1"/>
  <c r="AI3794" i="1"/>
  <c r="AJ3794" i="1"/>
  <c r="AK3794" i="1"/>
  <c r="AL3794" i="1"/>
  <c r="AM3794" i="1"/>
  <c r="AN3794" i="1"/>
  <c r="AO3794" i="1"/>
  <c r="AQ3794" i="1"/>
  <c r="AD3795" i="1"/>
  <c r="AE3795" i="1"/>
  <c r="AF3795" i="1"/>
  <c r="AG3795" i="1"/>
  <c r="AH3795" i="1"/>
  <c r="AI3795" i="1"/>
  <c r="AJ3795" i="1"/>
  <c r="AK3795" i="1"/>
  <c r="AL3795" i="1"/>
  <c r="AM3795" i="1"/>
  <c r="AN3795" i="1"/>
  <c r="AO3795" i="1"/>
  <c r="AP3795" i="1" s="1"/>
  <c r="AQ3795" i="1"/>
  <c r="AD3796" i="1"/>
  <c r="AE3796" i="1"/>
  <c r="AF3796" i="1"/>
  <c r="AG3796" i="1"/>
  <c r="AH3796" i="1"/>
  <c r="AI3796" i="1"/>
  <c r="AJ3796" i="1"/>
  <c r="AK3796" i="1"/>
  <c r="AL3796" i="1"/>
  <c r="AM3796" i="1"/>
  <c r="AN3796" i="1"/>
  <c r="AO3796" i="1"/>
  <c r="AP3796" i="1" s="1"/>
  <c r="AQ3796" i="1"/>
  <c r="AD3797" i="1"/>
  <c r="AE3797" i="1"/>
  <c r="AF3797" i="1"/>
  <c r="AG3797" i="1"/>
  <c r="AH3797" i="1"/>
  <c r="AI3797" i="1"/>
  <c r="AJ3797" i="1"/>
  <c r="AK3797" i="1"/>
  <c r="AL3797" i="1"/>
  <c r="AM3797" i="1"/>
  <c r="AN3797" i="1"/>
  <c r="AO3797" i="1"/>
  <c r="AP3797" i="1" s="1"/>
  <c r="AQ3797" i="1"/>
  <c r="AD3798" i="1"/>
  <c r="AE3798" i="1"/>
  <c r="AF3798" i="1"/>
  <c r="AG3798" i="1"/>
  <c r="AH3798" i="1"/>
  <c r="AI3798" i="1"/>
  <c r="AJ3798" i="1"/>
  <c r="AK3798" i="1"/>
  <c r="AL3798" i="1"/>
  <c r="AM3798" i="1"/>
  <c r="AN3798" i="1"/>
  <c r="AO3798" i="1"/>
  <c r="AQ3798" i="1"/>
  <c r="AD3799" i="1"/>
  <c r="AE3799" i="1"/>
  <c r="AF3799" i="1"/>
  <c r="AG3799" i="1"/>
  <c r="AH3799" i="1"/>
  <c r="AI3799" i="1"/>
  <c r="AJ3799" i="1"/>
  <c r="AK3799" i="1"/>
  <c r="AL3799" i="1"/>
  <c r="AM3799" i="1"/>
  <c r="AN3799" i="1"/>
  <c r="AO3799" i="1"/>
  <c r="AP3799" i="1" s="1"/>
  <c r="AQ3799" i="1"/>
  <c r="AD3800" i="1"/>
  <c r="AE3800" i="1"/>
  <c r="AF3800" i="1"/>
  <c r="AG3800" i="1"/>
  <c r="AH3800" i="1"/>
  <c r="AI3800" i="1"/>
  <c r="AJ3800" i="1"/>
  <c r="AK3800" i="1"/>
  <c r="AL3800" i="1"/>
  <c r="AM3800" i="1"/>
  <c r="AN3800" i="1"/>
  <c r="AO3800" i="1"/>
  <c r="AP3800" i="1" s="1"/>
  <c r="AQ3800" i="1"/>
  <c r="AD3801" i="1"/>
  <c r="AE3801" i="1"/>
  <c r="AF3801" i="1"/>
  <c r="AG3801" i="1"/>
  <c r="AH3801" i="1"/>
  <c r="AI3801" i="1"/>
  <c r="AJ3801" i="1"/>
  <c r="AK3801" i="1"/>
  <c r="AL3801" i="1"/>
  <c r="AM3801" i="1"/>
  <c r="AN3801" i="1"/>
  <c r="AO3801" i="1"/>
  <c r="AP3801" i="1" s="1"/>
  <c r="AQ3801" i="1"/>
  <c r="AD3802" i="1"/>
  <c r="AE3802" i="1"/>
  <c r="AF3802" i="1"/>
  <c r="AG3802" i="1"/>
  <c r="AH3802" i="1"/>
  <c r="AI3802" i="1"/>
  <c r="AJ3802" i="1"/>
  <c r="AK3802" i="1"/>
  <c r="AL3802" i="1"/>
  <c r="AM3802" i="1"/>
  <c r="AN3802" i="1"/>
  <c r="AO3802" i="1"/>
  <c r="AP3802" i="1" s="1"/>
  <c r="AQ3802" i="1"/>
  <c r="AD3803" i="1"/>
  <c r="AE3803" i="1"/>
  <c r="AF3803" i="1"/>
  <c r="AG3803" i="1"/>
  <c r="AH3803" i="1"/>
  <c r="AI3803" i="1"/>
  <c r="AJ3803" i="1"/>
  <c r="AK3803" i="1"/>
  <c r="AL3803" i="1"/>
  <c r="AM3803" i="1"/>
  <c r="AN3803" i="1"/>
  <c r="AO3803" i="1"/>
  <c r="AP3803" i="1" s="1"/>
  <c r="AQ3803" i="1"/>
  <c r="AD3804" i="1"/>
  <c r="AE3804" i="1"/>
  <c r="AF3804" i="1"/>
  <c r="AG3804" i="1"/>
  <c r="AH3804" i="1"/>
  <c r="AI3804" i="1"/>
  <c r="AJ3804" i="1"/>
  <c r="AK3804" i="1"/>
  <c r="AL3804" i="1"/>
  <c r="AM3804" i="1"/>
  <c r="AN3804" i="1"/>
  <c r="AO3804" i="1"/>
  <c r="AQ3804" i="1"/>
  <c r="AD3805" i="1"/>
  <c r="AE3805" i="1"/>
  <c r="AF3805" i="1"/>
  <c r="AG3805" i="1"/>
  <c r="AH3805" i="1"/>
  <c r="AI3805" i="1"/>
  <c r="AJ3805" i="1"/>
  <c r="AK3805" i="1"/>
  <c r="AL3805" i="1"/>
  <c r="AM3805" i="1"/>
  <c r="AN3805" i="1"/>
  <c r="AO3805" i="1"/>
  <c r="AP3805" i="1" s="1"/>
  <c r="AQ3805" i="1"/>
  <c r="AD3806" i="1"/>
  <c r="AE3806" i="1"/>
  <c r="AF3806" i="1"/>
  <c r="AG3806" i="1"/>
  <c r="AH3806" i="1"/>
  <c r="AI3806" i="1"/>
  <c r="AJ3806" i="1"/>
  <c r="AK3806" i="1"/>
  <c r="AL3806" i="1"/>
  <c r="AM3806" i="1"/>
  <c r="AN3806" i="1"/>
  <c r="AO3806" i="1"/>
  <c r="AQ3806" i="1"/>
  <c r="AD3807" i="1"/>
  <c r="AE3807" i="1"/>
  <c r="AF3807" i="1"/>
  <c r="AG3807" i="1"/>
  <c r="AH3807" i="1"/>
  <c r="AI3807" i="1"/>
  <c r="AJ3807" i="1"/>
  <c r="AK3807" i="1"/>
  <c r="AL3807" i="1"/>
  <c r="AM3807" i="1"/>
  <c r="AN3807" i="1"/>
  <c r="AO3807" i="1"/>
  <c r="AP3807" i="1" s="1"/>
  <c r="AQ3807" i="1"/>
  <c r="AD3808" i="1"/>
  <c r="AE3808" i="1"/>
  <c r="AF3808" i="1"/>
  <c r="AG3808" i="1"/>
  <c r="AH3808" i="1"/>
  <c r="AI3808" i="1"/>
  <c r="AJ3808" i="1"/>
  <c r="AK3808" i="1"/>
  <c r="AL3808" i="1"/>
  <c r="AM3808" i="1"/>
  <c r="AN3808" i="1"/>
  <c r="AO3808" i="1"/>
  <c r="AQ3808" i="1"/>
  <c r="AD3809" i="1"/>
  <c r="AE3809" i="1"/>
  <c r="AF3809" i="1"/>
  <c r="AG3809" i="1"/>
  <c r="AH3809" i="1"/>
  <c r="AI3809" i="1"/>
  <c r="AJ3809" i="1"/>
  <c r="AK3809" i="1"/>
  <c r="AL3809" i="1"/>
  <c r="AM3809" i="1"/>
  <c r="AN3809" i="1"/>
  <c r="AO3809" i="1"/>
  <c r="AP3809" i="1" s="1"/>
  <c r="AQ3809" i="1"/>
  <c r="AD3810" i="1"/>
  <c r="AE3810" i="1"/>
  <c r="AF3810" i="1"/>
  <c r="AG3810" i="1"/>
  <c r="AH3810" i="1"/>
  <c r="AI3810" i="1"/>
  <c r="AJ3810" i="1"/>
  <c r="AK3810" i="1"/>
  <c r="AL3810" i="1"/>
  <c r="AM3810" i="1"/>
  <c r="AN3810" i="1"/>
  <c r="AO3810" i="1"/>
  <c r="AQ3810" i="1"/>
  <c r="AD3811" i="1"/>
  <c r="AE3811" i="1"/>
  <c r="AF3811" i="1"/>
  <c r="AG3811" i="1"/>
  <c r="AH3811" i="1"/>
  <c r="AI3811" i="1"/>
  <c r="AJ3811" i="1"/>
  <c r="AK3811" i="1"/>
  <c r="AL3811" i="1"/>
  <c r="AM3811" i="1"/>
  <c r="AN3811" i="1"/>
  <c r="AO3811" i="1"/>
  <c r="AP3811" i="1" s="1"/>
  <c r="AQ3811" i="1"/>
  <c r="AD3812" i="1"/>
  <c r="AE3812" i="1"/>
  <c r="AF3812" i="1"/>
  <c r="AG3812" i="1"/>
  <c r="AH3812" i="1"/>
  <c r="AI3812" i="1"/>
  <c r="AJ3812" i="1"/>
  <c r="AK3812" i="1"/>
  <c r="AL3812" i="1"/>
  <c r="AM3812" i="1"/>
  <c r="AN3812" i="1"/>
  <c r="AO3812" i="1"/>
  <c r="AQ3812" i="1"/>
  <c r="AD3813" i="1"/>
  <c r="AE3813" i="1"/>
  <c r="AF3813" i="1"/>
  <c r="AG3813" i="1"/>
  <c r="AH3813" i="1"/>
  <c r="AI3813" i="1"/>
  <c r="AJ3813" i="1"/>
  <c r="AK3813" i="1"/>
  <c r="AL3813" i="1"/>
  <c r="AM3813" i="1"/>
  <c r="AN3813" i="1"/>
  <c r="AO3813" i="1"/>
  <c r="AP3813" i="1" s="1"/>
  <c r="AQ3813" i="1"/>
  <c r="AD3814" i="1"/>
  <c r="AE3814" i="1"/>
  <c r="AF3814" i="1"/>
  <c r="AG3814" i="1"/>
  <c r="AH3814" i="1"/>
  <c r="AI3814" i="1"/>
  <c r="AJ3814" i="1"/>
  <c r="AK3814" i="1"/>
  <c r="AL3814" i="1"/>
  <c r="AM3814" i="1"/>
  <c r="AN3814" i="1"/>
  <c r="AO3814" i="1"/>
  <c r="AP3814" i="1" s="1"/>
  <c r="AQ3814" i="1"/>
  <c r="AD3815" i="1"/>
  <c r="AE3815" i="1"/>
  <c r="AF3815" i="1"/>
  <c r="AG3815" i="1"/>
  <c r="AH3815" i="1"/>
  <c r="AI3815" i="1"/>
  <c r="AJ3815" i="1"/>
  <c r="AK3815" i="1"/>
  <c r="AL3815" i="1"/>
  <c r="AM3815" i="1"/>
  <c r="AN3815" i="1"/>
  <c r="AO3815" i="1"/>
  <c r="AP3815" i="1" s="1"/>
  <c r="AQ3815" i="1"/>
  <c r="AD3816" i="1"/>
  <c r="AE3816" i="1"/>
  <c r="AF3816" i="1"/>
  <c r="AG3816" i="1"/>
  <c r="AH3816" i="1"/>
  <c r="AI3816" i="1"/>
  <c r="AJ3816" i="1"/>
  <c r="AK3816" i="1"/>
  <c r="AL3816" i="1"/>
  <c r="AM3816" i="1"/>
  <c r="AN3816" i="1"/>
  <c r="AO3816" i="1"/>
  <c r="AP3816" i="1" s="1"/>
  <c r="AQ3816" i="1"/>
  <c r="AD3817" i="1"/>
  <c r="AE3817" i="1"/>
  <c r="AF3817" i="1"/>
  <c r="AG3817" i="1"/>
  <c r="AH3817" i="1"/>
  <c r="AI3817" i="1"/>
  <c r="AJ3817" i="1"/>
  <c r="AK3817" i="1"/>
  <c r="AL3817" i="1"/>
  <c r="AM3817" i="1"/>
  <c r="AN3817" i="1"/>
  <c r="AO3817" i="1"/>
  <c r="AP3817" i="1" s="1"/>
  <c r="AQ3817" i="1"/>
  <c r="AD3818" i="1"/>
  <c r="AE3818" i="1"/>
  <c r="AF3818" i="1"/>
  <c r="AG3818" i="1"/>
  <c r="AH3818" i="1"/>
  <c r="AI3818" i="1"/>
  <c r="AJ3818" i="1"/>
  <c r="AK3818" i="1"/>
  <c r="AL3818" i="1"/>
  <c r="AM3818" i="1"/>
  <c r="AN3818" i="1"/>
  <c r="AO3818" i="1"/>
  <c r="AQ3818" i="1"/>
  <c r="AD3819" i="1"/>
  <c r="AE3819" i="1"/>
  <c r="AF3819" i="1"/>
  <c r="AG3819" i="1"/>
  <c r="AH3819" i="1"/>
  <c r="AI3819" i="1"/>
  <c r="AJ3819" i="1"/>
  <c r="AK3819" i="1"/>
  <c r="AL3819" i="1"/>
  <c r="AM3819" i="1"/>
  <c r="AN3819" i="1"/>
  <c r="AO3819" i="1"/>
  <c r="AP3819" i="1" s="1"/>
  <c r="AQ3819" i="1"/>
  <c r="AD3820" i="1"/>
  <c r="AE3820" i="1"/>
  <c r="AF3820" i="1"/>
  <c r="AG3820" i="1"/>
  <c r="AH3820" i="1"/>
  <c r="AI3820" i="1"/>
  <c r="AJ3820" i="1"/>
  <c r="AK3820" i="1"/>
  <c r="AL3820" i="1"/>
  <c r="AM3820" i="1"/>
  <c r="AN3820" i="1"/>
  <c r="AO3820" i="1"/>
  <c r="AQ3820" i="1"/>
  <c r="AD3821" i="1"/>
  <c r="AE3821" i="1"/>
  <c r="AF3821" i="1"/>
  <c r="AG3821" i="1"/>
  <c r="AH3821" i="1"/>
  <c r="AI3821" i="1"/>
  <c r="AJ3821" i="1"/>
  <c r="AK3821" i="1"/>
  <c r="AL3821" i="1"/>
  <c r="AM3821" i="1"/>
  <c r="AN3821" i="1"/>
  <c r="AO3821" i="1"/>
  <c r="AP3821" i="1" s="1"/>
  <c r="AQ3821" i="1"/>
  <c r="AD3822" i="1"/>
  <c r="AE3822" i="1"/>
  <c r="AF3822" i="1"/>
  <c r="AG3822" i="1"/>
  <c r="AH3822" i="1"/>
  <c r="AI3822" i="1"/>
  <c r="AJ3822" i="1"/>
  <c r="AK3822" i="1"/>
  <c r="AL3822" i="1"/>
  <c r="AM3822" i="1"/>
  <c r="AN3822" i="1"/>
  <c r="AO3822" i="1"/>
  <c r="AP3822" i="1" s="1"/>
  <c r="AQ3822" i="1"/>
  <c r="AD3823" i="1"/>
  <c r="AE3823" i="1"/>
  <c r="AF3823" i="1"/>
  <c r="AG3823" i="1"/>
  <c r="AH3823" i="1"/>
  <c r="AI3823" i="1"/>
  <c r="AJ3823" i="1"/>
  <c r="AK3823" i="1"/>
  <c r="AL3823" i="1"/>
  <c r="AM3823" i="1"/>
  <c r="AN3823" i="1"/>
  <c r="AO3823" i="1"/>
  <c r="AP3823" i="1" s="1"/>
  <c r="AQ3823" i="1"/>
  <c r="AD3824" i="1"/>
  <c r="AE3824" i="1"/>
  <c r="AF3824" i="1"/>
  <c r="AG3824" i="1"/>
  <c r="AH3824" i="1"/>
  <c r="AI3824" i="1"/>
  <c r="AJ3824" i="1"/>
  <c r="AK3824" i="1"/>
  <c r="AL3824" i="1"/>
  <c r="AM3824" i="1"/>
  <c r="AN3824" i="1"/>
  <c r="AO3824" i="1"/>
  <c r="AQ3824" i="1"/>
  <c r="AD3825" i="1"/>
  <c r="AE3825" i="1"/>
  <c r="AF3825" i="1"/>
  <c r="AG3825" i="1"/>
  <c r="AH3825" i="1"/>
  <c r="AI3825" i="1"/>
  <c r="AJ3825" i="1"/>
  <c r="AK3825" i="1"/>
  <c r="AL3825" i="1"/>
  <c r="AM3825" i="1"/>
  <c r="AN3825" i="1"/>
  <c r="AO3825" i="1"/>
  <c r="AP3825" i="1" s="1"/>
  <c r="AQ3825" i="1"/>
  <c r="AD3826" i="1"/>
  <c r="AE3826" i="1"/>
  <c r="AF3826" i="1"/>
  <c r="AG3826" i="1"/>
  <c r="AH3826" i="1"/>
  <c r="AI3826" i="1"/>
  <c r="AJ3826" i="1"/>
  <c r="AK3826" i="1"/>
  <c r="AL3826" i="1"/>
  <c r="AM3826" i="1"/>
  <c r="AN3826" i="1"/>
  <c r="AO3826" i="1"/>
  <c r="AP3826" i="1" s="1"/>
  <c r="AQ3826" i="1"/>
  <c r="AD3827" i="1"/>
  <c r="AE3827" i="1"/>
  <c r="AF3827" i="1"/>
  <c r="AG3827" i="1"/>
  <c r="AH3827" i="1"/>
  <c r="AI3827" i="1"/>
  <c r="AJ3827" i="1"/>
  <c r="AK3827" i="1"/>
  <c r="AL3827" i="1"/>
  <c r="AM3827" i="1"/>
  <c r="AN3827" i="1"/>
  <c r="AO3827" i="1"/>
  <c r="AP3827" i="1" s="1"/>
  <c r="AQ3827" i="1"/>
  <c r="AD3828" i="1"/>
  <c r="AE3828" i="1"/>
  <c r="AF3828" i="1"/>
  <c r="AG3828" i="1"/>
  <c r="AH3828" i="1"/>
  <c r="AI3828" i="1"/>
  <c r="AJ3828" i="1"/>
  <c r="AK3828" i="1"/>
  <c r="AL3828" i="1"/>
  <c r="AM3828" i="1"/>
  <c r="AN3828" i="1"/>
  <c r="AO3828" i="1"/>
  <c r="AP3828" i="1" s="1"/>
  <c r="AQ3828" i="1"/>
  <c r="AD3829" i="1"/>
  <c r="AE3829" i="1"/>
  <c r="AF3829" i="1"/>
  <c r="AG3829" i="1"/>
  <c r="AH3829" i="1"/>
  <c r="AI3829" i="1"/>
  <c r="AJ3829" i="1"/>
  <c r="AK3829" i="1"/>
  <c r="AL3829" i="1"/>
  <c r="AM3829" i="1"/>
  <c r="AN3829" i="1"/>
  <c r="AO3829" i="1"/>
  <c r="AP3829" i="1" s="1"/>
  <c r="AQ3829" i="1"/>
  <c r="AD3830" i="1"/>
  <c r="AE3830" i="1"/>
  <c r="AF3830" i="1"/>
  <c r="AG3830" i="1"/>
  <c r="AH3830" i="1"/>
  <c r="AI3830" i="1"/>
  <c r="AJ3830" i="1"/>
  <c r="AK3830" i="1"/>
  <c r="AL3830" i="1"/>
  <c r="AM3830" i="1"/>
  <c r="AN3830" i="1"/>
  <c r="AO3830" i="1"/>
  <c r="AP3830" i="1" s="1"/>
  <c r="AQ3830" i="1"/>
  <c r="AD3831" i="1"/>
  <c r="AE3831" i="1"/>
  <c r="AF3831" i="1"/>
  <c r="AG3831" i="1"/>
  <c r="AH3831" i="1"/>
  <c r="AI3831" i="1"/>
  <c r="AJ3831" i="1"/>
  <c r="AK3831" i="1"/>
  <c r="AL3831" i="1"/>
  <c r="AM3831" i="1"/>
  <c r="AN3831" i="1"/>
  <c r="AO3831" i="1"/>
  <c r="AP3831" i="1" s="1"/>
  <c r="AQ3831" i="1"/>
  <c r="AD3832" i="1"/>
  <c r="AE3832" i="1"/>
  <c r="AF3832" i="1"/>
  <c r="AG3832" i="1"/>
  <c r="AH3832" i="1"/>
  <c r="AI3832" i="1"/>
  <c r="AJ3832" i="1"/>
  <c r="AK3832" i="1"/>
  <c r="AL3832" i="1"/>
  <c r="AM3832" i="1"/>
  <c r="AN3832" i="1"/>
  <c r="AO3832" i="1"/>
  <c r="AP3832" i="1" s="1"/>
  <c r="AQ3832" i="1"/>
  <c r="AD3833" i="1"/>
  <c r="AE3833" i="1"/>
  <c r="AF3833" i="1"/>
  <c r="AG3833" i="1"/>
  <c r="AH3833" i="1"/>
  <c r="AI3833" i="1"/>
  <c r="AJ3833" i="1"/>
  <c r="AK3833" i="1"/>
  <c r="AL3833" i="1"/>
  <c r="AM3833" i="1"/>
  <c r="AN3833" i="1"/>
  <c r="AO3833" i="1"/>
  <c r="AP3833" i="1" s="1"/>
  <c r="AQ3833" i="1"/>
  <c r="AD3834" i="1"/>
  <c r="AE3834" i="1"/>
  <c r="AF3834" i="1"/>
  <c r="AG3834" i="1"/>
  <c r="AH3834" i="1"/>
  <c r="AI3834" i="1"/>
  <c r="AJ3834" i="1"/>
  <c r="AK3834" i="1"/>
  <c r="AL3834" i="1"/>
  <c r="AM3834" i="1"/>
  <c r="AN3834" i="1"/>
  <c r="AO3834" i="1"/>
  <c r="AP3834" i="1" s="1"/>
  <c r="AQ3834" i="1"/>
  <c r="AD3835" i="1"/>
  <c r="AE3835" i="1"/>
  <c r="AF3835" i="1"/>
  <c r="AG3835" i="1"/>
  <c r="AH3835" i="1"/>
  <c r="AI3835" i="1"/>
  <c r="AJ3835" i="1"/>
  <c r="AK3835" i="1"/>
  <c r="AL3835" i="1"/>
  <c r="AM3835" i="1"/>
  <c r="AN3835" i="1"/>
  <c r="AO3835" i="1"/>
  <c r="AP3835" i="1" s="1"/>
  <c r="AQ3835" i="1"/>
  <c r="AD3836" i="1"/>
  <c r="AE3836" i="1"/>
  <c r="AF3836" i="1"/>
  <c r="AG3836" i="1"/>
  <c r="AH3836" i="1"/>
  <c r="AI3836" i="1"/>
  <c r="AJ3836" i="1"/>
  <c r="AK3836" i="1"/>
  <c r="AL3836" i="1"/>
  <c r="AM3836" i="1"/>
  <c r="AN3836" i="1"/>
  <c r="AO3836" i="1"/>
  <c r="AP3836" i="1" s="1"/>
  <c r="AQ3836" i="1"/>
  <c r="AD3837" i="1"/>
  <c r="AE3837" i="1"/>
  <c r="AF3837" i="1"/>
  <c r="AG3837" i="1"/>
  <c r="AH3837" i="1"/>
  <c r="AI3837" i="1"/>
  <c r="AJ3837" i="1"/>
  <c r="AK3837" i="1"/>
  <c r="AL3837" i="1"/>
  <c r="AM3837" i="1"/>
  <c r="AN3837" i="1"/>
  <c r="AO3837" i="1"/>
  <c r="AP3837" i="1" s="1"/>
  <c r="AQ3837" i="1"/>
  <c r="AD3838" i="1"/>
  <c r="AE3838" i="1"/>
  <c r="AF3838" i="1"/>
  <c r="AG3838" i="1"/>
  <c r="AH3838" i="1"/>
  <c r="AI3838" i="1"/>
  <c r="AJ3838" i="1"/>
  <c r="AK3838" i="1"/>
  <c r="AL3838" i="1"/>
  <c r="AM3838" i="1"/>
  <c r="AN3838" i="1"/>
  <c r="AO3838" i="1"/>
  <c r="AP3838" i="1" s="1"/>
  <c r="AQ3838" i="1"/>
  <c r="AD3839" i="1"/>
  <c r="AE3839" i="1"/>
  <c r="AF3839" i="1"/>
  <c r="AG3839" i="1"/>
  <c r="AH3839" i="1"/>
  <c r="AI3839" i="1"/>
  <c r="AJ3839" i="1"/>
  <c r="AK3839" i="1"/>
  <c r="AL3839" i="1"/>
  <c r="AM3839" i="1"/>
  <c r="AN3839" i="1"/>
  <c r="AO3839" i="1"/>
  <c r="AP3839" i="1" s="1"/>
  <c r="AQ3839" i="1"/>
  <c r="AD3840" i="1"/>
  <c r="AE3840" i="1"/>
  <c r="AF3840" i="1"/>
  <c r="AG3840" i="1"/>
  <c r="AH3840" i="1"/>
  <c r="AI3840" i="1"/>
  <c r="AJ3840" i="1"/>
  <c r="AK3840" i="1"/>
  <c r="AL3840" i="1"/>
  <c r="AM3840" i="1"/>
  <c r="AN3840" i="1"/>
  <c r="AO3840" i="1"/>
  <c r="AP3840" i="1" s="1"/>
  <c r="AQ3840" i="1"/>
  <c r="AD3841" i="1"/>
  <c r="AE3841" i="1"/>
  <c r="AF3841" i="1"/>
  <c r="AG3841" i="1"/>
  <c r="AH3841" i="1"/>
  <c r="AI3841" i="1"/>
  <c r="AJ3841" i="1"/>
  <c r="AK3841" i="1"/>
  <c r="AL3841" i="1"/>
  <c r="AM3841" i="1"/>
  <c r="AN3841" i="1"/>
  <c r="AO3841" i="1"/>
  <c r="AP3841" i="1" s="1"/>
  <c r="AQ3841" i="1"/>
  <c r="AD3842" i="1"/>
  <c r="AE3842" i="1"/>
  <c r="AF3842" i="1"/>
  <c r="AG3842" i="1"/>
  <c r="AH3842" i="1"/>
  <c r="AI3842" i="1"/>
  <c r="AJ3842" i="1"/>
  <c r="AK3842" i="1"/>
  <c r="AL3842" i="1"/>
  <c r="AM3842" i="1"/>
  <c r="AN3842" i="1"/>
  <c r="AO3842" i="1"/>
  <c r="AP3842" i="1" s="1"/>
  <c r="AQ3842" i="1"/>
  <c r="AD3843" i="1"/>
  <c r="AE3843" i="1"/>
  <c r="AF3843" i="1"/>
  <c r="AG3843" i="1"/>
  <c r="AH3843" i="1"/>
  <c r="AI3843" i="1"/>
  <c r="AJ3843" i="1"/>
  <c r="AK3843" i="1"/>
  <c r="AL3843" i="1"/>
  <c r="AM3843" i="1"/>
  <c r="AN3843" i="1"/>
  <c r="AO3843" i="1"/>
  <c r="AP3843" i="1" s="1"/>
  <c r="AQ3843" i="1"/>
  <c r="AD3844" i="1"/>
  <c r="AE3844" i="1"/>
  <c r="AF3844" i="1"/>
  <c r="AG3844" i="1"/>
  <c r="AH3844" i="1"/>
  <c r="AI3844" i="1"/>
  <c r="AJ3844" i="1"/>
  <c r="AK3844" i="1"/>
  <c r="AL3844" i="1"/>
  <c r="AM3844" i="1"/>
  <c r="AN3844" i="1"/>
  <c r="AO3844" i="1"/>
  <c r="AP3844" i="1" s="1"/>
  <c r="AQ3844" i="1"/>
  <c r="AD3845" i="1"/>
  <c r="AE3845" i="1"/>
  <c r="AF3845" i="1"/>
  <c r="AG3845" i="1"/>
  <c r="AH3845" i="1"/>
  <c r="AI3845" i="1"/>
  <c r="AJ3845" i="1"/>
  <c r="AK3845" i="1"/>
  <c r="AL3845" i="1"/>
  <c r="AM3845" i="1"/>
  <c r="AN3845" i="1"/>
  <c r="AO3845" i="1"/>
  <c r="AP3845" i="1" s="1"/>
  <c r="AQ3845" i="1"/>
  <c r="AD3846" i="1"/>
  <c r="AE3846" i="1"/>
  <c r="AF3846" i="1"/>
  <c r="AG3846" i="1"/>
  <c r="AH3846" i="1"/>
  <c r="AI3846" i="1"/>
  <c r="AJ3846" i="1"/>
  <c r="AK3846" i="1"/>
  <c r="AL3846" i="1"/>
  <c r="AM3846" i="1"/>
  <c r="AN3846" i="1"/>
  <c r="AO3846" i="1"/>
  <c r="AP3846" i="1" s="1"/>
  <c r="AQ3846" i="1"/>
  <c r="AD3847" i="1"/>
  <c r="AE3847" i="1"/>
  <c r="AF3847" i="1"/>
  <c r="AG3847" i="1"/>
  <c r="AH3847" i="1"/>
  <c r="AI3847" i="1"/>
  <c r="AJ3847" i="1"/>
  <c r="AK3847" i="1"/>
  <c r="AL3847" i="1"/>
  <c r="AM3847" i="1"/>
  <c r="AN3847" i="1"/>
  <c r="AO3847" i="1"/>
  <c r="AP3847" i="1" s="1"/>
  <c r="AQ3847" i="1"/>
  <c r="AD3848" i="1"/>
  <c r="AE3848" i="1"/>
  <c r="AF3848" i="1"/>
  <c r="AG3848" i="1"/>
  <c r="AH3848" i="1"/>
  <c r="AI3848" i="1"/>
  <c r="AJ3848" i="1"/>
  <c r="AK3848" i="1"/>
  <c r="AL3848" i="1"/>
  <c r="AM3848" i="1"/>
  <c r="AN3848" i="1"/>
  <c r="AO3848" i="1"/>
  <c r="AQ3848" i="1"/>
  <c r="AD3849" i="1"/>
  <c r="AE3849" i="1"/>
  <c r="AF3849" i="1"/>
  <c r="AG3849" i="1"/>
  <c r="AH3849" i="1"/>
  <c r="AI3849" i="1"/>
  <c r="AJ3849" i="1"/>
  <c r="AK3849" i="1"/>
  <c r="AL3849" i="1"/>
  <c r="AM3849" i="1"/>
  <c r="AN3849" i="1"/>
  <c r="AO3849" i="1"/>
  <c r="AP3849" i="1" s="1"/>
  <c r="AQ3849" i="1"/>
  <c r="AD3850" i="1"/>
  <c r="AE3850" i="1"/>
  <c r="AF3850" i="1"/>
  <c r="AG3850" i="1"/>
  <c r="AH3850" i="1"/>
  <c r="AI3850" i="1"/>
  <c r="AJ3850" i="1"/>
  <c r="AK3850" i="1"/>
  <c r="AL3850" i="1"/>
  <c r="AM3850" i="1"/>
  <c r="AN3850" i="1"/>
  <c r="AO3850" i="1"/>
  <c r="AQ3850" i="1"/>
  <c r="AD3851" i="1"/>
  <c r="AE3851" i="1"/>
  <c r="AF3851" i="1"/>
  <c r="AG3851" i="1"/>
  <c r="AH3851" i="1"/>
  <c r="AI3851" i="1"/>
  <c r="AJ3851" i="1"/>
  <c r="AK3851" i="1"/>
  <c r="AL3851" i="1"/>
  <c r="AM3851" i="1"/>
  <c r="AN3851" i="1"/>
  <c r="AO3851" i="1"/>
  <c r="AP3851" i="1" s="1"/>
  <c r="AQ3851" i="1"/>
  <c r="AD3852" i="1"/>
  <c r="AE3852" i="1"/>
  <c r="AF3852" i="1"/>
  <c r="AG3852" i="1"/>
  <c r="AH3852" i="1"/>
  <c r="AI3852" i="1"/>
  <c r="AJ3852" i="1"/>
  <c r="AK3852" i="1"/>
  <c r="AL3852" i="1"/>
  <c r="AM3852" i="1"/>
  <c r="AN3852" i="1"/>
  <c r="AO3852" i="1"/>
  <c r="AQ3852" i="1"/>
  <c r="AD3853" i="1"/>
  <c r="AE3853" i="1"/>
  <c r="AF3853" i="1"/>
  <c r="AG3853" i="1"/>
  <c r="AH3853" i="1"/>
  <c r="AI3853" i="1"/>
  <c r="AJ3853" i="1"/>
  <c r="AK3853" i="1"/>
  <c r="AL3853" i="1"/>
  <c r="AM3853" i="1"/>
  <c r="AN3853" i="1"/>
  <c r="AO3853" i="1"/>
  <c r="AP3853" i="1" s="1"/>
  <c r="AQ3853" i="1"/>
  <c r="AD3854" i="1"/>
  <c r="AE3854" i="1"/>
  <c r="AF3854" i="1"/>
  <c r="AG3854" i="1"/>
  <c r="AH3854" i="1"/>
  <c r="AI3854" i="1"/>
  <c r="AJ3854" i="1"/>
  <c r="AK3854" i="1"/>
  <c r="AL3854" i="1"/>
  <c r="AM3854" i="1"/>
  <c r="AN3854" i="1"/>
  <c r="AO3854" i="1"/>
  <c r="AQ3854" i="1"/>
  <c r="AD3855" i="1"/>
  <c r="AE3855" i="1"/>
  <c r="AF3855" i="1"/>
  <c r="AG3855" i="1"/>
  <c r="AH3855" i="1"/>
  <c r="AI3855" i="1"/>
  <c r="AJ3855" i="1"/>
  <c r="AK3855" i="1"/>
  <c r="AL3855" i="1"/>
  <c r="AM3855" i="1"/>
  <c r="AN3855" i="1"/>
  <c r="AO3855" i="1"/>
  <c r="AP3855" i="1" s="1"/>
  <c r="AQ3855" i="1"/>
  <c r="AD3856" i="1"/>
  <c r="AE3856" i="1"/>
  <c r="AF3856" i="1"/>
  <c r="AG3856" i="1"/>
  <c r="AH3856" i="1"/>
  <c r="AI3856" i="1"/>
  <c r="AJ3856" i="1"/>
  <c r="AK3856" i="1"/>
  <c r="AL3856" i="1"/>
  <c r="AM3856" i="1"/>
  <c r="AN3856" i="1"/>
  <c r="AO3856" i="1"/>
  <c r="AQ3856" i="1"/>
  <c r="AD3857" i="1"/>
  <c r="AE3857" i="1"/>
  <c r="AF3857" i="1"/>
  <c r="AG3857" i="1"/>
  <c r="AH3857" i="1"/>
  <c r="AI3857" i="1"/>
  <c r="AJ3857" i="1"/>
  <c r="AK3857" i="1"/>
  <c r="AL3857" i="1"/>
  <c r="AM3857" i="1"/>
  <c r="AN3857" i="1"/>
  <c r="AO3857" i="1"/>
  <c r="AP3857" i="1" s="1"/>
  <c r="AQ3857" i="1"/>
  <c r="AD3858" i="1"/>
  <c r="AE3858" i="1"/>
  <c r="AF3858" i="1"/>
  <c r="AG3858" i="1"/>
  <c r="AH3858" i="1"/>
  <c r="AI3858" i="1"/>
  <c r="AJ3858" i="1"/>
  <c r="AK3858" i="1"/>
  <c r="AL3858" i="1"/>
  <c r="AM3858" i="1"/>
  <c r="AN3858" i="1"/>
  <c r="AO3858" i="1"/>
  <c r="AP3858" i="1" s="1"/>
  <c r="AQ3858" i="1"/>
  <c r="AD3859" i="1"/>
  <c r="AE3859" i="1"/>
  <c r="AF3859" i="1"/>
  <c r="AG3859" i="1"/>
  <c r="AH3859" i="1"/>
  <c r="AI3859" i="1"/>
  <c r="AJ3859" i="1"/>
  <c r="AK3859" i="1"/>
  <c r="AL3859" i="1"/>
  <c r="AM3859" i="1"/>
  <c r="AN3859" i="1"/>
  <c r="AO3859" i="1"/>
  <c r="AP3859" i="1" s="1"/>
  <c r="AQ3859" i="1"/>
  <c r="AD3860" i="1"/>
  <c r="AE3860" i="1"/>
  <c r="AF3860" i="1"/>
  <c r="AG3860" i="1"/>
  <c r="AH3860" i="1"/>
  <c r="AI3860" i="1"/>
  <c r="AJ3860" i="1"/>
  <c r="AK3860" i="1"/>
  <c r="AL3860" i="1"/>
  <c r="AM3860" i="1"/>
  <c r="AN3860" i="1"/>
  <c r="AO3860" i="1"/>
  <c r="AQ3860" i="1"/>
  <c r="AD3861" i="1"/>
  <c r="AE3861" i="1"/>
  <c r="AF3861" i="1"/>
  <c r="AG3861" i="1"/>
  <c r="AH3861" i="1"/>
  <c r="AI3861" i="1"/>
  <c r="AJ3861" i="1"/>
  <c r="AK3861" i="1"/>
  <c r="AL3861" i="1"/>
  <c r="AM3861" i="1"/>
  <c r="AN3861" i="1"/>
  <c r="AO3861" i="1"/>
  <c r="AP3861" i="1" s="1"/>
  <c r="AQ3861" i="1"/>
  <c r="AD3862" i="1"/>
  <c r="AE3862" i="1"/>
  <c r="AF3862" i="1"/>
  <c r="AG3862" i="1"/>
  <c r="AH3862" i="1"/>
  <c r="AI3862" i="1"/>
  <c r="AJ3862" i="1"/>
  <c r="AK3862" i="1"/>
  <c r="AL3862" i="1"/>
  <c r="AM3862" i="1"/>
  <c r="AN3862" i="1"/>
  <c r="AO3862" i="1"/>
  <c r="AP3862" i="1" s="1"/>
  <c r="AQ3862" i="1"/>
  <c r="AD3863" i="1"/>
  <c r="AE3863" i="1"/>
  <c r="AF3863" i="1"/>
  <c r="AG3863" i="1"/>
  <c r="AH3863" i="1"/>
  <c r="AI3863" i="1"/>
  <c r="AJ3863" i="1"/>
  <c r="AK3863" i="1"/>
  <c r="AL3863" i="1"/>
  <c r="AM3863" i="1"/>
  <c r="AN3863" i="1"/>
  <c r="AO3863" i="1"/>
  <c r="AP3863" i="1" s="1"/>
  <c r="AQ3863" i="1"/>
  <c r="AD3864" i="1"/>
  <c r="AE3864" i="1"/>
  <c r="AF3864" i="1"/>
  <c r="AG3864" i="1"/>
  <c r="AH3864" i="1"/>
  <c r="AI3864" i="1"/>
  <c r="AJ3864" i="1"/>
  <c r="AK3864" i="1"/>
  <c r="AL3864" i="1"/>
  <c r="AM3864" i="1"/>
  <c r="AN3864" i="1"/>
  <c r="AO3864" i="1"/>
  <c r="AP3864" i="1" s="1"/>
  <c r="AQ3864" i="1"/>
  <c r="AD3865" i="1"/>
  <c r="AE3865" i="1"/>
  <c r="AF3865" i="1"/>
  <c r="AG3865" i="1"/>
  <c r="AH3865" i="1"/>
  <c r="AI3865" i="1"/>
  <c r="AJ3865" i="1"/>
  <c r="AK3865" i="1"/>
  <c r="AL3865" i="1"/>
  <c r="AM3865" i="1"/>
  <c r="AN3865" i="1"/>
  <c r="AO3865" i="1"/>
  <c r="AP3865" i="1" s="1"/>
  <c r="AQ3865" i="1"/>
  <c r="AD3866" i="1"/>
  <c r="AE3866" i="1"/>
  <c r="AF3866" i="1"/>
  <c r="AG3866" i="1"/>
  <c r="AH3866" i="1"/>
  <c r="AI3866" i="1"/>
  <c r="AJ3866" i="1"/>
  <c r="AK3866" i="1"/>
  <c r="AL3866" i="1"/>
  <c r="AM3866" i="1"/>
  <c r="AN3866" i="1"/>
  <c r="AO3866" i="1"/>
  <c r="AP3866" i="1" s="1"/>
  <c r="AQ3866" i="1"/>
  <c r="AD3867" i="1"/>
  <c r="AE3867" i="1"/>
  <c r="AF3867" i="1"/>
  <c r="AG3867" i="1"/>
  <c r="AH3867" i="1"/>
  <c r="AI3867" i="1"/>
  <c r="AJ3867" i="1"/>
  <c r="AK3867" i="1"/>
  <c r="AL3867" i="1"/>
  <c r="AM3867" i="1"/>
  <c r="AN3867" i="1"/>
  <c r="AO3867" i="1"/>
  <c r="AP3867" i="1" s="1"/>
  <c r="AQ3867" i="1"/>
  <c r="AD3868" i="1"/>
  <c r="AE3868" i="1"/>
  <c r="AF3868" i="1"/>
  <c r="AG3868" i="1"/>
  <c r="AH3868" i="1"/>
  <c r="AI3868" i="1"/>
  <c r="AJ3868" i="1"/>
  <c r="AK3868" i="1"/>
  <c r="AL3868" i="1"/>
  <c r="AM3868" i="1"/>
  <c r="AN3868" i="1"/>
  <c r="AO3868" i="1"/>
  <c r="AQ3868" i="1"/>
  <c r="AD3869" i="1"/>
  <c r="AE3869" i="1"/>
  <c r="AF3869" i="1"/>
  <c r="AG3869" i="1"/>
  <c r="AH3869" i="1"/>
  <c r="AI3869" i="1"/>
  <c r="AJ3869" i="1"/>
  <c r="AK3869" i="1"/>
  <c r="AL3869" i="1"/>
  <c r="AM3869" i="1"/>
  <c r="AN3869" i="1"/>
  <c r="AO3869" i="1"/>
  <c r="AP3869" i="1" s="1"/>
  <c r="AQ3869" i="1"/>
  <c r="AD3870" i="1"/>
  <c r="AE3870" i="1"/>
  <c r="AF3870" i="1"/>
  <c r="AG3870" i="1"/>
  <c r="AH3870" i="1"/>
  <c r="AI3870" i="1"/>
  <c r="AJ3870" i="1"/>
  <c r="AK3870" i="1"/>
  <c r="AL3870" i="1"/>
  <c r="AM3870" i="1"/>
  <c r="AN3870" i="1"/>
  <c r="AO3870" i="1"/>
  <c r="AQ3870" i="1"/>
  <c r="AD3871" i="1"/>
  <c r="AE3871" i="1"/>
  <c r="AF3871" i="1"/>
  <c r="AG3871" i="1"/>
  <c r="AH3871" i="1"/>
  <c r="AI3871" i="1"/>
  <c r="AJ3871" i="1"/>
  <c r="AK3871" i="1"/>
  <c r="AL3871" i="1"/>
  <c r="AM3871" i="1"/>
  <c r="AN3871" i="1"/>
  <c r="AO3871" i="1"/>
  <c r="AP3871" i="1" s="1"/>
  <c r="AQ3871" i="1"/>
  <c r="AD3872" i="1"/>
  <c r="AE3872" i="1"/>
  <c r="AF3872" i="1"/>
  <c r="AG3872" i="1"/>
  <c r="AH3872" i="1"/>
  <c r="AI3872" i="1"/>
  <c r="AJ3872" i="1"/>
  <c r="AK3872" i="1"/>
  <c r="AL3872" i="1"/>
  <c r="AM3872" i="1"/>
  <c r="AN3872" i="1"/>
  <c r="AO3872" i="1"/>
  <c r="AP3872" i="1" s="1"/>
  <c r="AQ3872" i="1"/>
  <c r="AD3873" i="1"/>
  <c r="AE3873" i="1"/>
  <c r="AF3873" i="1"/>
  <c r="AG3873" i="1"/>
  <c r="AH3873" i="1"/>
  <c r="AI3873" i="1"/>
  <c r="AJ3873" i="1"/>
  <c r="AK3873" i="1"/>
  <c r="AL3873" i="1"/>
  <c r="AM3873" i="1"/>
  <c r="AN3873" i="1"/>
  <c r="AO3873" i="1"/>
  <c r="AP3873" i="1" s="1"/>
  <c r="AQ3873" i="1"/>
  <c r="AD3874" i="1"/>
  <c r="AE3874" i="1"/>
  <c r="AF3874" i="1"/>
  <c r="AG3874" i="1"/>
  <c r="AH3874" i="1"/>
  <c r="AI3874" i="1"/>
  <c r="AJ3874" i="1"/>
  <c r="AK3874" i="1"/>
  <c r="AL3874" i="1"/>
  <c r="AM3874" i="1"/>
  <c r="AN3874" i="1"/>
  <c r="AO3874" i="1"/>
  <c r="AP3874" i="1" s="1"/>
  <c r="AQ3874" i="1"/>
  <c r="AD3875" i="1"/>
  <c r="AE3875" i="1"/>
  <c r="AF3875" i="1"/>
  <c r="AG3875" i="1"/>
  <c r="AH3875" i="1"/>
  <c r="AI3875" i="1"/>
  <c r="AJ3875" i="1"/>
  <c r="AK3875" i="1"/>
  <c r="AL3875" i="1"/>
  <c r="AM3875" i="1"/>
  <c r="AN3875" i="1"/>
  <c r="AO3875" i="1"/>
  <c r="AP3875" i="1" s="1"/>
  <c r="AQ3875" i="1"/>
  <c r="AD3876" i="1"/>
  <c r="AE3876" i="1"/>
  <c r="AF3876" i="1"/>
  <c r="AG3876" i="1"/>
  <c r="AH3876" i="1"/>
  <c r="AI3876" i="1"/>
  <c r="AJ3876" i="1"/>
  <c r="AK3876" i="1"/>
  <c r="AL3876" i="1"/>
  <c r="AM3876" i="1"/>
  <c r="AN3876" i="1"/>
  <c r="AO3876" i="1"/>
  <c r="AP3876" i="1" s="1"/>
  <c r="AQ3876" i="1"/>
  <c r="AD3877" i="1"/>
  <c r="AE3877" i="1"/>
  <c r="AF3877" i="1"/>
  <c r="AG3877" i="1"/>
  <c r="AH3877" i="1"/>
  <c r="AI3877" i="1"/>
  <c r="AJ3877" i="1"/>
  <c r="AK3877" i="1"/>
  <c r="AL3877" i="1"/>
  <c r="AM3877" i="1"/>
  <c r="AN3877" i="1"/>
  <c r="AO3877" i="1"/>
  <c r="AP3877" i="1" s="1"/>
  <c r="AQ3877" i="1"/>
  <c r="AD3878" i="1"/>
  <c r="AE3878" i="1"/>
  <c r="AF3878" i="1"/>
  <c r="AG3878" i="1"/>
  <c r="AH3878" i="1"/>
  <c r="AI3878" i="1"/>
  <c r="AJ3878" i="1"/>
  <c r="AK3878" i="1"/>
  <c r="AL3878" i="1"/>
  <c r="AM3878" i="1"/>
  <c r="AN3878" i="1"/>
  <c r="AO3878" i="1"/>
  <c r="AP3878" i="1" s="1"/>
  <c r="AQ3878" i="1"/>
  <c r="AD3879" i="1"/>
  <c r="AE3879" i="1"/>
  <c r="AF3879" i="1"/>
  <c r="AG3879" i="1"/>
  <c r="AH3879" i="1"/>
  <c r="AI3879" i="1"/>
  <c r="AJ3879" i="1"/>
  <c r="AK3879" i="1"/>
  <c r="AL3879" i="1"/>
  <c r="AM3879" i="1"/>
  <c r="AN3879" i="1"/>
  <c r="AO3879" i="1"/>
  <c r="AP3879" i="1" s="1"/>
  <c r="AQ3879" i="1"/>
  <c r="AD3880" i="1"/>
  <c r="AE3880" i="1"/>
  <c r="AF3880" i="1"/>
  <c r="AG3880" i="1"/>
  <c r="AH3880" i="1"/>
  <c r="AI3880" i="1"/>
  <c r="AJ3880" i="1"/>
  <c r="AK3880" i="1"/>
  <c r="AL3880" i="1"/>
  <c r="AM3880" i="1"/>
  <c r="AN3880" i="1"/>
  <c r="AO3880" i="1"/>
  <c r="AP3880" i="1" s="1"/>
  <c r="AQ3880" i="1"/>
  <c r="AD3881" i="1"/>
  <c r="AE3881" i="1"/>
  <c r="AF3881" i="1"/>
  <c r="AG3881" i="1"/>
  <c r="AH3881" i="1"/>
  <c r="AI3881" i="1"/>
  <c r="AJ3881" i="1"/>
  <c r="AK3881" i="1"/>
  <c r="AL3881" i="1"/>
  <c r="AM3881" i="1"/>
  <c r="AN3881" i="1"/>
  <c r="AO3881" i="1"/>
  <c r="AP3881" i="1" s="1"/>
  <c r="AQ3881" i="1"/>
  <c r="AD3882" i="1"/>
  <c r="AE3882" i="1"/>
  <c r="AF3882" i="1"/>
  <c r="AG3882" i="1"/>
  <c r="AH3882" i="1"/>
  <c r="AI3882" i="1"/>
  <c r="AJ3882" i="1"/>
  <c r="AK3882" i="1"/>
  <c r="AL3882" i="1"/>
  <c r="AM3882" i="1"/>
  <c r="AN3882" i="1"/>
  <c r="AO3882" i="1"/>
  <c r="AP3882" i="1" s="1"/>
  <c r="AQ3882" i="1"/>
  <c r="AD3883" i="1"/>
  <c r="AE3883" i="1"/>
  <c r="AF3883" i="1"/>
  <c r="AG3883" i="1"/>
  <c r="AH3883" i="1"/>
  <c r="AI3883" i="1"/>
  <c r="AJ3883" i="1"/>
  <c r="AK3883" i="1"/>
  <c r="AL3883" i="1"/>
  <c r="AM3883" i="1"/>
  <c r="AN3883" i="1"/>
  <c r="AO3883" i="1"/>
  <c r="AP3883" i="1" s="1"/>
  <c r="AQ3883" i="1"/>
  <c r="AD3884" i="1"/>
  <c r="AE3884" i="1"/>
  <c r="AF3884" i="1"/>
  <c r="AG3884" i="1"/>
  <c r="AH3884" i="1"/>
  <c r="AI3884" i="1"/>
  <c r="AJ3884" i="1"/>
  <c r="AK3884" i="1"/>
  <c r="AL3884" i="1"/>
  <c r="AM3884" i="1"/>
  <c r="AN3884" i="1"/>
  <c r="AO3884" i="1"/>
  <c r="AP3884" i="1" s="1"/>
  <c r="AQ3884" i="1"/>
  <c r="AD3885" i="1"/>
  <c r="AE3885" i="1"/>
  <c r="AF3885" i="1"/>
  <c r="AG3885" i="1"/>
  <c r="AH3885" i="1"/>
  <c r="AI3885" i="1"/>
  <c r="AJ3885" i="1"/>
  <c r="AK3885" i="1"/>
  <c r="AL3885" i="1"/>
  <c r="AM3885" i="1"/>
  <c r="AN3885" i="1"/>
  <c r="AO3885" i="1"/>
  <c r="AP3885" i="1" s="1"/>
  <c r="AQ3885" i="1"/>
  <c r="AD3886" i="1"/>
  <c r="AE3886" i="1"/>
  <c r="AF3886" i="1"/>
  <c r="AG3886" i="1"/>
  <c r="AH3886" i="1"/>
  <c r="AI3886" i="1"/>
  <c r="AJ3886" i="1"/>
  <c r="AK3886" i="1"/>
  <c r="AL3886" i="1"/>
  <c r="AM3886" i="1"/>
  <c r="AN3886" i="1"/>
  <c r="AO3886" i="1"/>
  <c r="AP3886" i="1" s="1"/>
  <c r="AQ3886" i="1"/>
  <c r="AD3887" i="1"/>
  <c r="AE3887" i="1"/>
  <c r="AF3887" i="1"/>
  <c r="AG3887" i="1"/>
  <c r="AH3887" i="1"/>
  <c r="AI3887" i="1"/>
  <c r="AJ3887" i="1"/>
  <c r="AK3887" i="1"/>
  <c r="AL3887" i="1"/>
  <c r="AM3887" i="1"/>
  <c r="AN3887" i="1"/>
  <c r="AO3887" i="1"/>
  <c r="AP3887" i="1" s="1"/>
  <c r="AQ3887" i="1"/>
  <c r="AD3888" i="1"/>
  <c r="AE3888" i="1"/>
  <c r="AF3888" i="1"/>
  <c r="AG3888" i="1"/>
  <c r="AH3888" i="1"/>
  <c r="AI3888" i="1"/>
  <c r="AJ3888" i="1"/>
  <c r="AK3888" i="1"/>
  <c r="AL3888" i="1"/>
  <c r="AM3888" i="1"/>
  <c r="AN3888" i="1"/>
  <c r="AO3888" i="1"/>
  <c r="AP3888" i="1" s="1"/>
  <c r="AQ3888" i="1"/>
  <c r="AD3889" i="1"/>
  <c r="AE3889" i="1"/>
  <c r="AF3889" i="1"/>
  <c r="AG3889" i="1"/>
  <c r="AH3889" i="1"/>
  <c r="AI3889" i="1"/>
  <c r="AJ3889" i="1"/>
  <c r="AK3889" i="1"/>
  <c r="AL3889" i="1"/>
  <c r="AM3889" i="1"/>
  <c r="AN3889" i="1"/>
  <c r="AO3889" i="1"/>
  <c r="AP3889" i="1" s="1"/>
  <c r="AQ3889" i="1"/>
  <c r="AD3890" i="1"/>
  <c r="AE3890" i="1"/>
  <c r="AF3890" i="1"/>
  <c r="AG3890" i="1"/>
  <c r="AH3890" i="1"/>
  <c r="AI3890" i="1"/>
  <c r="AJ3890" i="1"/>
  <c r="AK3890" i="1"/>
  <c r="AL3890" i="1"/>
  <c r="AM3890" i="1"/>
  <c r="AN3890" i="1"/>
  <c r="AO3890" i="1"/>
  <c r="AP3890" i="1" s="1"/>
  <c r="AQ3890" i="1"/>
  <c r="AD3891" i="1"/>
  <c r="AE3891" i="1"/>
  <c r="AF3891" i="1"/>
  <c r="AG3891" i="1"/>
  <c r="AH3891" i="1"/>
  <c r="AI3891" i="1"/>
  <c r="AJ3891" i="1"/>
  <c r="AK3891" i="1"/>
  <c r="AL3891" i="1"/>
  <c r="AM3891" i="1"/>
  <c r="AN3891" i="1"/>
  <c r="AO3891" i="1"/>
  <c r="AP3891" i="1" s="1"/>
  <c r="AQ3891" i="1"/>
  <c r="AD3892" i="1"/>
  <c r="AE3892" i="1"/>
  <c r="AF3892" i="1"/>
  <c r="AG3892" i="1"/>
  <c r="AH3892" i="1"/>
  <c r="AI3892" i="1"/>
  <c r="AJ3892" i="1"/>
  <c r="AK3892" i="1"/>
  <c r="AL3892" i="1"/>
  <c r="AM3892" i="1"/>
  <c r="AN3892" i="1"/>
  <c r="AO3892" i="1"/>
  <c r="AP3892" i="1" s="1"/>
  <c r="AQ3892" i="1"/>
  <c r="AD3893" i="1"/>
  <c r="AE3893" i="1"/>
  <c r="AF3893" i="1"/>
  <c r="AG3893" i="1"/>
  <c r="AH3893" i="1"/>
  <c r="AI3893" i="1"/>
  <c r="AJ3893" i="1"/>
  <c r="AK3893" i="1"/>
  <c r="AL3893" i="1"/>
  <c r="AM3893" i="1"/>
  <c r="AN3893" i="1"/>
  <c r="AO3893" i="1"/>
  <c r="AP3893" i="1" s="1"/>
  <c r="AQ3893" i="1"/>
  <c r="AD3894" i="1"/>
  <c r="AE3894" i="1"/>
  <c r="AF3894" i="1"/>
  <c r="AG3894" i="1"/>
  <c r="AH3894" i="1"/>
  <c r="AI3894" i="1"/>
  <c r="AJ3894" i="1"/>
  <c r="AK3894" i="1"/>
  <c r="AL3894" i="1"/>
  <c r="AM3894" i="1"/>
  <c r="AN3894" i="1"/>
  <c r="AO3894" i="1"/>
  <c r="AP3894" i="1" s="1"/>
  <c r="AQ3894" i="1"/>
  <c r="AD3895" i="1"/>
  <c r="AE3895" i="1"/>
  <c r="AF3895" i="1"/>
  <c r="AG3895" i="1"/>
  <c r="AH3895" i="1"/>
  <c r="AI3895" i="1"/>
  <c r="AJ3895" i="1"/>
  <c r="AK3895" i="1"/>
  <c r="AL3895" i="1"/>
  <c r="AM3895" i="1"/>
  <c r="AN3895" i="1"/>
  <c r="AO3895" i="1"/>
  <c r="AP3895" i="1" s="1"/>
  <c r="AQ3895" i="1"/>
  <c r="AD3896" i="1"/>
  <c r="AE3896" i="1"/>
  <c r="AF3896" i="1"/>
  <c r="AG3896" i="1"/>
  <c r="AH3896" i="1"/>
  <c r="AI3896" i="1"/>
  <c r="AJ3896" i="1"/>
  <c r="AK3896" i="1"/>
  <c r="AL3896" i="1"/>
  <c r="AM3896" i="1"/>
  <c r="AN3896" i="1"/>
  <c r="AO3896" i="1"/>
  <c r="AP3896" i="1" s="1"/>
  <c r="AQ3896" i="1"/>
  <c r="AD3897" i="1"/>
  <c r="AE3897" i="1"/>
  <c r="AF3897" i="1"/>
  <c r="AG3897" i="1"/>
  <c r="AH3897" i="1"/>
  <c r="AI3897" i="1"/>
  <c r="AJ3897" i="1"/>
  <c r="AK3897" i="1"/>
  <c r="AL3897" i="1"/>
  <c r="AM3897" i="1"/>
  <c r="AN3897" i="1"/>
  <c r="AO3897" i="1"/>
  <c r="AP3897" i="1" s="1"/>
  <c r="AQ3897" i="1"/>
  <c r="AD3898" i="1"/>
  <c r="AE3898" i="1"/>
  <c r="AF3898" i="1"/>
  <c r="AG3898" i="1"/>
  <c r="AH3898" i="1"/>
  <c r="AI3898" i="1"/>
  <c r="AJ3898" i="1"/>
  <c r="AK3898" i="1"/>
  <c r="AL3898" i="1"/>
  <c r="AM3898" i="1"/>
  <c r="AN3898" i="1"/>
  <c r="AO3898" i="1"/>
  <c r="AP3898" i="1" s="1"/>
  <c r="AQ3898" i="1"/>
  <c r="AD3899" i="1"/>
  <c r="AE3899" i="1"/>
  <c r="AF3899" i="1"/>
  <c r="AG3899" i="1"/>
  <c r="AH3899" i="1"/>
  <c r="AI3899" i="1"/>
  <c r="AJ3899" i="1"/>
  <c r="AK3899" i="1"/>
  <c r="AL3899" i="1"/>
  <c r="AM3899" i="1"/>
  <c r="AN3899" i="1"/>
  <c r="AO3899" i="1"/>
  <c r="AP3899" i="1" s="1"/>
  <c r="AQ3899" i="1"/>
  <c r="AD3900" i="1"/>
  <c r="AE3900" i="1"/>
  <c r="AF3900" i="1"/>
  <c r="AG3900" i="1"/>
  <c r="AH3900" i="1"/>
  <c r="AI3900" i="1"/>
  <c r="AJ3900" i="1"/>
  <c r="AK3900" i="1"/>
  <c r="AL3900" i="1"/>
  <c r="AM3900" i="1"/>
  <c r="AN3900" i="1"/>
  <c r="AO3900" i="1"/>
  <c r="AP3900" i="1" s="1"/>
  <c r="AQ3900" i="1"/>
  <c r="AD3901" i="1"/>
  <c r="AE3901" i="1"/>
  <c r="AF3901" i="1"/>
  <c r="AG3901" i="1"/>
  <c r="AH3901" i="1"/>
  <c r="AI3901" i="1"/>
  <c r="AJ3901" i="1"/>
  <c r="AK3901" i="1"/>
  <c r="AL3901" i="1"/>
  <c r="AM3901" i="1"/>
  <c r="AN3901" i="1"/>
  <c r="AO3901" i="1"/>
  <c r="AP3901" i="1" s="1"/>
  <c r="AQ3901" i="1"/>
  <c r="AD3902" i="1"/>
  <c r="AE3902" i="1"/>
  <c r="AF3902" i="1"/>
  <c r="AG3902" i="1"/>
  <c r="AH3902" i="1"/>
  <c r="AI3902" i="1"/>
  <c r="AJ3902" i="1"/>
  <c r="AK3902" i="1"/>
  <c r="AL3902" i="1"/>
  <c r="AM3902" i="1"/>
  <c r="AN3902" i="1"/>
  <c r="AO3902" i="1"/>
  <c r="AP3902" i="1" s="1"/>
  <c r="AQ3902" i="1"/>
  <c r="AD3903" i="1"/>
  <c r="AE3903" i="1"/>
  <c r="AF3903" i="1"/>
  <c r="AG3903" i="1"/>
  <c r="AH3903" i="1"/>
  <c r="AI3903" i="1"/>
  <c r="AJ3903" i="1"/>
  <c r="AK3903" i="1"/>
  <c r="AL3903" i="1"/>
  <c r="AM3903" i="1"/>
  <c r="AN3903" i="1"/>
  <c r="AO3903" i="1"/>
  <c r="AP3903" i="1" s="1"/>
  <c r="AQ3903" i="1"/>
  <c r="AD3904" i="1"/>
  <c r="AE3904" i="1"/>
  <c r="AF3904" i="1"/>
  <c r="AG3904" i="1"/>
  <c r="AH3904" i="1"/>
  <c r="AI3904" i="1"/>
  <c r="AJ3904" i="1"/>
  <c r="AK3904" i="1"/>
  <c r="AL3904" i="1"/>
  <c r="AM3904" i="1"/>
  <c r="AN3904" i="1"/>
  <c r="AO3904" i="1"/>
  <c r="AP3904" i="1" s="1"/>
  <c r="AQ3904" i="1"/>
  <c r="AD3905" i="1"/>
  <c r="AE3905" i="1"/>
  <c r="AF3905" i="1"/>
  <c r="AG3905" i="1"/>
  <c r="AH3905" i="1"/>
  <c r="AI3905" i="1"/>
  <c r="AJ3905" i="1"/>
  <c r="AK3905" i="1"/>
  <c r="AL3905" i="1"/>
  <c r="AM3905" i="1"/>
  <c r="AN3905" i="1"/>
  <c r="AO3905" i="1"/>
  <c r="AP3905" i="1" s="1"/>
  <c r="AQ3905" i="1"/>
  <c r="AD3906" i="1"/>
  <c r="AE3906" i="1"/>
  <c r="AF3906" i="1"/>
  <c r="AG3906" i="1"/>
  <c r="AH3906" i="1"/>
  <c r="AI3906" i="1"/>
  <c r="AJ3906" i="1"/>
  <c r="AK3906" i="1"/>
  <c r="AL3906" i="1"/>
  <c r="AM3906" i="1"/>
  <c r="AN3906" i="1"/>
  <c r="AO3906" i="1"/>
  <c r="AP3906" i="1" s="1"/>
  <c r="AQ3906" i="1"/>
  <c r="AD3907" i="1"/>
  <c r="AE3907" i="1"/>
  <c r="AF3907" i="1"/>
  <c r="AG3907" i="1"/>
  <c r="AH3907" i="1"/>
  <c r="AI3907" i="1"/>
  <c r="AJ3907" i="1"/>
  <c r="AK3907" i="1"/>
  <c r="AL3907" i="1"/>
  <c r="AM3907" i="1"/>
  <c r="AN3907" i="1"/>
  <c r="AO3907" i="1"/>
  <c r="AP3907" i="1" s="1"/>
  <c r="AQ3907" i="1"/>
  <c r="AD3908" i="1"/>
  <c r="AE3908" i="1"/>
  <c r="AF3908" i="1"/>
  <c r="AG3908" i="1"/>
  <c r="AH3908" i="1"/>
  <c r="AI3908" i="1"/>
  <c r="AJ3908" i="1"/>
  <c r="AK3908" i="1"/>
  <c r="AL3908" i="1"/>
  <c r="AM3908" i="1"/>
  <c r="AN3908" i="1"/>
  <c r="AO3908" i="1"/>
  <c r="AP3908" i="1" s="1"/>
  <c r="AQ3908" i="1"/>
  <c r="AD3909" i="1"/>
  <c r="AE3909" i="1"/>
  <c r="AF3909" i="1"/>
  <c r="AG3909" i="1"/>
  <c r="AH3909" i="1"/>
  <c r="AI3909" i="1"/>
  <c r="AJ3909" i="1"/>
  <c r="AK3909" i="1"/>
  <c r="AL3909" i="1"/>
  <c r="AM3909" i="1"/>
  <c r="AN3909" i="1"/>
  <c r="AO3909" i="1"/>
  <c r="AP3909" i="1" s="1"/>
  <c r="AQ3909" i="1"/>
  <c r="AD3910" i="1"/>
  <c r="AE3910" i="1"/>
  <c r="AF3910" i="1"/>
  <c r="AG3910" i="1"/>
  <c r="AH3910" i="1"/>
  <c r="AI3910" i="1"/>
  <c r="AJ3910" i="1"/>
  <c r="AK3910" i="1"/>
  <c r="AL3910" i="1"/>
  <c r="AM3910" i="1"/>
  <c r="AN3910" i="1"/>
  <c r="AO3910" i="1"/>
  <c r="AP3910" i="1" s="1"/>
  <c r="AQ3910" i="1"/>
  <c r="AD3911" i="1"/>
  <c r="AE3911" i="1"/>
  <c r="AF3911" i="1"/>
  <c r="AG3911" i="1"/>
  <c r="AH3911" i="1"/>
  <c r="AI3911" i="1"/>
  <c r="AJ3911" i="1"/>
  <c r="AK3911" i="1"/>
  <c r="AL3911" i="1"/>
  <c r="AM3911" i="1"/>
  <c r="AN3911" i="1"/>
  <c r="AO3911" i="1"/>
  <c r="AP3911" i="1" s="1"/>
  <c r="AQ3911" i="1"/>
  <c r="AD3912" i="1"/>
  <c r="AE3912" i="1"/>
  <c r="AF3912" i="1"/>
  <c r="AG3912" i="1"/>
  <c r="AH3912" i="1"/>
  <c r="AI3912" i="1"/>
  <c r="AJ3912" i="1"/>
  <c r="AK3912" i="1"/>
  <c r="AL3912" i="1"/>
  <c r="AM3912" i="1"/>
  <c r="AN3912" i="1"/>
  <c r="AO3912" i="1"/>
  <c r="AP3912" i="1" s="1"/>
  <c r="AQ3912" i="1"/>
  <c r="AD3913" i="1"/>
  <c r="AE3913" i="1"/>
  <c r="AF3913" i="1"/>
  <c r="AG3913" i="1"/>
  <c r="AH3913" i="1"/>
  <c r="AI3913" i="1"/>
  <c r="AJ3913" i="1"/>
  <c r="AK3913" i="1"/>
  <c r="AL3913" i="1"/>
  <c r="AM3913" i="1"/>
  <c r="AN3913" i="1"/>
  <c r="AO3913" i="1"/>
  <c r="AP3913" i="1" s="1"/>
  <c r="AQ3913" i="1"/>
  <c r="AD3914" i="1"/>
  <c r="AE3914" i="1"/>
  <c r="AF3914" i="1"/>
  <c r="AG3914" i="1"/>
  <c r="AH3914" i="1"/>
  <c r="AI3914" i="1"/>
  <c r="AJ3914" i="1"/>
  <c r="AK3914" i="1"/>
  <c r="AL3914" i="1"/>
  <c r="AM3914" i="1"/>
  <c r="AN3914" i="1"/>
  <c r="AO3914" i="1"/>
  <c r="AP3914" i="1" s="1"/>
  <c r="AQ3914" i="1"/>
  <c r="AD3915" i="1"/>
  <c r="AE3915" i="1"/>
  <c r="AF3915" i="1"/>
  <c r="AG3915" i="1"/>
  <c r="AH3915" i="1"/>
  <c r="AI3915" i="1"/>
  <c r="AJ3915" i="1"/>
  <c r="AK3915" i="1"/>
  <c r="AL3915" i="1"/>
  <c r="AM3915" i="1"/>
  <c r="AN3915" i="1"/>
  <c r="AO3915" i="1"/>
  <c r="AP3915" i="1" s="1"/>
  <c r="AQ3915" i="1"/>
  <c r="AD3916" i="1"/>
  <c r="AE3916" i="1"/>
  <c r="AF3916" i="1"/>
  <c r="AG3916" i="1"/>
  <c r="AH3916" i="1"/>
  <c r="AI3916" i="1"/>
  <c r="AJ3916" i="1"/>
  <c r="AK3916" i="1"/>
  <c r="AL3916" i="1"/>
  <c r="AM3916" i="1"/>
  <c r="AN3916" i="1"/>
  <c r="AO3916" i="1"/>
  <c r="AP3916" i="1" s="1"/>
  <c r="AQ3916" i="1"/>
  <c r="AD3917" i="1"/>
  <c r="AE3917" i="1"/>
  <c r="AF3917" i="1"/>
  <c r="AG3917" i="1"/>
  <c r="AH3917" i="1"/>
  <c r="AI3917" i="1"/>
  <c r="AJ3917" i="1"/>
  <c r="AK3917" i="1"/>
  <c r="AL3917" i="1"/>
  <c r="AM3917" i="1"/>
  <c r="AN3917" i="1"/>
  <c r="AO3917" i="1"/>
  <c r="AP3917" i="1" s="1"/>
  <c r="AQ3917" i="1"/>
  <c r="AD3918" i="1"/>
  <c r="AE3918" i="1"/>
  <c r="AF3918" i="1"/>
  <c r="AG3918" i="1"/>
  <c r="AH3918" i="1"/>
  <c r="AI3918" i="1"/>
  <c r="AJ3918" i="1"/>
  <c r="AK3918" i="1"/>
  <c r="AL3918" i="1"/>
  <c r="AM3918" i="1"/>
  <c r="AN3918" i="1"/>
  <c r="AO3918" i="1"/>
  <c r="AP3918" i="1" s="1"/>
  <c r="AQ3918" i="1"/>
  <c r="AD3919" i="1"/>
  <c r="AE3919" i="1"/>
  <c r="AF3919" i="1"/>
  <c r="AG3919" i="1"/>
  <c r="AH3919" i="1"/>
  <c r="AI3919" i="1"/>
  <c r="AJ3919" i="1"/>
  <c r="AK3919" i="1"/>
  <c r="AL3919" i="1"/>
  <c r="AM3919" i="1"/>
  <c r="AN3919" i="1"/>
  <c r="AO3919" i="1"/>
  <c r="AP3919" i="1" s="1"/>
  <c r="AQ3919" i="1"/>
  <c r="AD3920" i="1"/>
  <c r="AE3920" i="1"/>
  <c r="AF3920" i="1"/>
  <c r="AG3920" i="1"/>
  <c r="AH3920" i="1"/>
  <c r="AI3920" i="1"/>
  <c r="AJ3920" i="1"/>
  <c r="AK3920" i="1"/>
  <c r="AL3920" i="1"/>
  <c r="AM3920" i="1"/>
  <c r="AN3920" i="1"/>
  <c r="AO3920" i="1"/>
  <c r="AP3920" i="1" s="1"/>
  <c r="AQ3920" i="1"/>
  <c r="AD3921" i="1"/>
  <c r="AE3921" i="1"/>
  <c r="AF3921" i="1"/>
  <c r="AG3921" i="1"/>
  <c r="AH3921" i="1"/>
  <c r="AI3921" i="1"/>
  <c r="AJ3921" i="1"/>
  <c r="AK3921" i="1"/>
  <c r="AL3921" i="1"/>
  <c r="AM3921" i="1"/>
  <c r="AN3921" i="1"/>
  <c r="AO3921" i="1"/>
  <c r="AP3921" i="1" s="1"/>
  <c r="AQ3921" i="1"/>
  <c r="AD3922" i="1"/>
  <c r="AE3922" i="1"/>
  <c r="AF3922" i="1"/>
  <c r="AG3922" i="1"/>
  <c r="AH3922" i="1"/>
  <c r="AI3922" i="1"/>
  <c r="AJ3922" i="1"/>
  <c r="AK3922" i="1"/>
  <c r="AL3922" i="1"/>
  <c r="AM3922" i="1"/>
  <c r="AN3922" i="1"/>
  <c r="AO3922" i="1"/>
  <c r="AQ3922" i="1"/>
  <c r="AD3923" i="1"/>
  <c r="AE3923" i="1"/>
  <c r="AF3923" i="1"/>
  <c r="AG3923" i="1"/>
  <c r="AH3923" i="1"/>
  <c r="AI3923" i="1"/>
  <c r="AJ3923" i="1"/>
  <c r="AK3923" i="1"/>
  <c r="AL3923" i="1"/>
  <c r="AM3923" i="1"/>
  <c r="AN3923" i="1"/>
  <c r="AO3923" i="1"/>
  <c r="AP3923" i="1" s="1"/>
  <c r="AQ3923" i="1"/>
  <c r="AD3924" i="1"/>
  <c r="AE3924" i="1"/>
  <c r="AF3924" i="1"/>
  <c r="AG3924" i="1"/>
  <c r="AH3924" i="1"/>
  <c r="AI3924" i="1"/>
  <c r="AJ3924" i="1"/>
  <c r="AK3924" i="1"/>
  <c r="AL3924" i="1"/>
  <c r="AM3924" i="1"/>
  <c r="AN3924" i="1"/>
  <c r="AO3924" i="1"/>
  <c r="AP3924" i="1" s="1"/>
  <c r="AQ3924" i="1"/>
  <c r="AD3925" i="1"/>
  <c r="AE3925" i="1"/>
  <c r="AF3925" i="1"/>
  <c r="AG3925" i="1"/>
  <c r="AH3925" i="1"/>
  <c r="AI3925" i="1"/>
  <c r="AJ3925" i="1"/>
  <c r="AK3925" i="1"/>
  <c r="AL3925" i="1"/>
  <c r="AM3925" i="1"/>
  <c r="AN3925" i="1"/>
  <c r="AO3925" i="1"/>
  <c r="AP3925" i="1" s="1"/>
  <c r="AQ3925" i="1"/>
  <c r="AD3926" i="1"/>
  <c r="AE3926" i="1"/>
  <c r="AF3926" i="1"/>
  <c r="AG3926" i="1"/>
  <c r="AH3926" i="1"/>
  <c r="AI3926" i="1"/>
  <c r="AJ3926" i="1"/>
  <c r="AK3926" i="1"/>
  <c r="AL3926" i="1"/>
  <c r="AM3926" i="1"/>
  <c r="AN3926" i="1"/>
  <c r="AO3926" i="1"/>
  <c r="AQ3926" i="1"/>
  <c r="AD3927" i="1"/>
  <c r="AE3927" i="1"/>
  <c r="AF3927" i="1"/>
  <c r="AG3927" i="1"/>
  <c r="AH3927" i="1"/>
  <c r="AI3927" i="1"/>
  <c r="AJ3927" i="1"/>
  <c r="AK3927" i="1"/>
  <c r="AL3927" i="1"/>
  <c r="AM3927" i="1"/>
  <c r="AN3927" i="1"/>
  <c r="AO3927" i="1"/>
  <c r="AP3927" i="1" s="1"/>
  <c r="AQ3927" i="1"/>
  <c r="AD3928" i="1"/>
  <c r="AE3928" i="1"/>
  <c r="AF3928" i="1"/>
  <c r="AG3928" i="1"/>
  <c r="AH3928" i="1"/>
  <c r="AI3928" i="1"/>
  <c r="AJ3928" i="1"/>
  <c r="AK3928" i="1"/>
  <c r="AL3928" i="1"/>
  <c r="AM3928" i="1"/>
  <c r="AN3928" i="1"/>
  <c r="AO3928" i="1"/>
  <c r="AQ3928" i="1"/>
  <c r="AD3929" i="1"/>
  <c r="AE3929" i="1"/>
  <c r="AF3929" i="1"/>
  <c r="AG3929" i="1"/>
  <c r="AH3929" i="1"/>
  <c r="AI3929" i="1"/>
  <c r="AJ3929" i="1"/>
  <c r="AK3929" i="1"/>
  <c r="AL3929" i="1"/>
  <c r="AM3929" i="1"/>
  <c r="AN3929" i="1"/>
  <c r="AO3929" i="1"/>
  <c r="AP3929" i="1" s="1"/>
  <c r="AQ3929" i="1"/>
  <c r="AD3930" i="1"/>
  <c r="AE3930" i="1"/>
  <c r="AF3930" i="1"/>
  <c r="AG3930" i="1"/>
  <c r="AH3930" i="1"/>
  <c r="AI3930" i="1"/>
  <c r="AJ3930" i="1"/>
  <c r="AK3930" i="1"/>
  <c r="AL3930" i="1"/>
  <c r="AM3930" i="1"/>
  <c r="AN3930" i="1"/>
  <c r="AO3930" i="1"/>
  <c r="AQ3930" i="1"/>
  <c r="AD3931" i="1"/>
  <c r="AE3931" i="1"/>
  <c r="AF3931" i="1"/>
  <c r="AG3931" i="1"/>
  <c r="AH3931" i="1"/>
  <c r="AI3931" i="1"/>
  <c r="AJ3931" i="1"/>
  <c r="AK3931" i="1"/>
  <c r="AL3931" i="1"/>
  <c r="AM3931" i="1"/>
  <c r="AN3931" i="1"/>
  <c r="AO3931" i="1"/>
  <c r="AP3931" i="1" s="1"/>
  <c r="AQ3931" i="1"/>
  <c r="AD3932" i="1"/>
  <c r="AE3932" i="1"/>
  <c r="AF3932" i="1"/>
  <c r="AG3932" i="1"/>
  <c r="AH3932" i="1"/>
  <c r="AI3932" i="1"/>
  <c r="AJ3932" i="1"/>
  <c r="AK3932" i="1"/>
  <c r="AL3932" i="1"/>
  <c r="AM3932" i="1"/>
  <c r="AN3932" i="1"/>
  <c r="AO3932" i="1"/>
  <c r="AP3932" i="1" s="1"/>
  <c r="AQ3932" i="1"/>
  <c r="AD3933" i="1"/>
  <c r="AE3933" i="1"/>
  <c r="AF3933" i="1"/>
  <c r="AG3933" i="1"/>
  <c r="AH3933" i="1"/>
  <c r="AI3933" i="1"/>
  <c r="AJ3933" i="1"/>
  <c r="AK3933" i="1"/>
  <c r="AL3933" i="1"/>
  <c r="AM3933" i="1"/>
  <c r="AN3933" i="1"/>
  <c r="AO3933" i="1"/>
  <c r="AP3933" i="1" s="1"/>
  <c r="AQ3933" i="1"/>
  <c r="AD3934" i="1"/>
  <c r="AE3934" i="1"/>
  <c r="AF3934" i="1"/>
  <c r="AG3934" i="1"/>
  <c r="AH3934" i="1"/>
  <c r="AI3934" i="1"/>
  <c r="AJ3934" i="1"/>
  <c r="AK3934" i="1"/>
  <c r="AL3934" i="1"/>
  <c r="AM3934" i="1"/>
  <c r="AN3934" i="1"/>
  <c r="AO3934" i="1"/>
  <c r="AQ3934" i="1"/>
  <c r="AD3935" i="1"/>
  <c r="AE3935" i="1"/>
  <c r="AF3935" i="1"/>
  <c r="AG3935" i="1"/>
  <c r="AH3935" i="1"/>
  <c r="AI3935" i="1"/>
  <c r="AJ3935" i="1"/>
  <c r="AK3935" i="1"/>
  <c r="AL3935" i="1"/>
  <c r="AM3935" i="1"/>
  <c r="AN3935" i="1"/>
  <c r="AO3935" i="1"/>
  <c r="AP3935" i="1" s="1"/>
  <c r="AQ3935" i="1"/>
  <c r="AD3936" i="1"/>
  <c r="AE3936" i="1"/>
  <c r="AF3936" i="1"/>
  <c r="AG3936" i="1"/>
  <c r="AH3936" i="1"/>
  <c r="AI3936" i="1"/>
  <c r="AJ3936" i="1"/>
  <c r="AK3936" i="1"/>
  <c r="AL3936" i="1"/>
  <c r="AM3936" i="1"/>
  <c r="AN3936" i="1"/>
  <c r="AO3936" i="1"/>
  <c r="AQ3936" i="1"/>
  <c r="AD3937" i="1"/>
  <c r="AE3937" i="1"/>
  <c r="AF3937" i="1"/>
  <c r="AG3937" i="1"/>
  <c r="AH3937" i="1"/>
  <c r="AI3937" i="1"/>
  <c r="AJ3937" i="1"/>
  <c r="AK3937" i="1"/>
  <c r="AL3937" i="1"/>
  <c r="AM3937" i="1"/>
  <c r="AN3937" i="1"/>
  <c r="AO3937" i="1"/>
  <c r="AP3937" i="1" s="1"/>
  <c r="AQ3937" i="1"/>
  <c r="AD3938" i="1"/>
  <c r="AE3938" i="1"/>
  <c r="AF3938" i="1"/>
  <c r="AG3938" i="1"/>
  <c r="AH3938" i="1"/>
  <c r="AI3938" i="1"/>
  <c r="AJ3938" i="1"/>
  <c r="AK3938" i="1"/>
  <c r="AL3938" i="1"/>
  <c r="AM3938" i="1"/>
  <c r="AN3938" i="1"/>
  <c r="AO3938" i="1"/>
  <c r="AQ3938" i="1"/>
  <c r="AD3939" i="1"/>
  <c r="AE3939" i="1"/>
  <c r="AF3939" i="1"/>
  <c r="AG3939" i="1"/>
  <c r="AH3939" i="1"/>
  <c r="AI3939" i="1"/>
  <c r="AJ3939" i="1"/>
  <c r="AK3939" i="1"/>
  <c r="AL3939" i="1"/>
  <c r="AM3939" i="1"/>
  <c r="AN3939" i="1"/>
  <c r="AO3939" i="1"/>
  <c r="AP3939" i="1" s="1"/>
  <c r="AQ3939" i="1"/>
  <c r="AD3940" i="1"/>
  <c r="AE3940" i="1"/>
  <c r="AF3940" i="1"/>
  <c r="AG3940" i="1"/>
  <c r="AH3940" i="1"/>
  <c r="AI3940" i="1"/>
  <c r="AJ3940" i="1"/>
  <c r="AK3940" i="1"/>
  <c r="AL3940" i="1"/>
  <c r="AM3940" i="1"/>
  <c r="AN3940" i="1"/>
  <c r="AO3940" i="1"/>
  <c r="AQ3940" i="1"/>
  <c r="AD3941" i="1"/>
  <c r="AE3941" i="1"/>
  <c r="AF3941" i="1"/>
  <c r="AG3941" i="1"/>
  <c r="AH3941" i="1"/>
  <c r="AI3941" i="1"/>
  <c r="AJ3941" i="1"/>
  <c r="AK3941" i="1"/>
  <c r="AL3941" i="1"/>
  <c r="AM3941" i="1"/>
  <c r="AN3941" i="1"/>
  <c r="AO3941" i="1"/>
  <c r="AP3941" i="1" s="1"/>
  <c r="AQ3941" i="1"/>
  <c r="AD3942" i="1"/>
  <c r="AE3942" i="1"/>
  <c r="AF3942" i="1"/>
  <c r="AG3942" i="1"/>
  <c r="AH3942" i="1"/>
  <c r="AI3942" i="1"/>
  <c r="AJ3942" i="1"/>
  <c r="AK3942" i="1"/>
  <c r="AL3942" i="1"/>
  <c r="AM3942" i="1"/>
  <c r="AN3942" i="1"/>
  <c r="AO3942" i="1"/>
  <c r="AQ3942" i="1"/>
  <c r="AD3943" i="1"/>
  <c r="AE3943" i="1"/>
  <c r="AF3943" i="1"/>
  <c r="AG3943" i="1"/>
  <c r="AH3943" i="1"/>
  <c r="AI3943" i="1"/>
  <c r="AJ3943" i="1"/>
  <c r="AK3943" i="1"/>
  <c r="AL3943" i="1"/>
  <c r="AM3943" i="1"/>
  <c r="AN3943" i="1"/>
  <c r="AO3943" i="1"/>
  <c r="AP3943" i="1" s="1"/>
  <c r="AQ3943" i="1"/>
  <c r="AD3944" i="1"/>
  <c r="AE3944" i="1"/>
  <c r="AF3944" i="1"/>
  <c r="AG3944" i="1"/>
  <c r="AH3944" i="1"/>
  <c r="AI3944" i="1"/>
  <c r="AJ3944" i="1"/>
  <c r="AK3944" i="1"/>
  <c r="AL3944" i="1"/>
  <c r="AM3944" i="1"/>
  <c r="AN3944" i="1"/>
  <c r="AO3944" i="1"/>
  <c r="AQ3944" i="1"/>
  <c r="AD3945" i="1"/>
  <c r="AE3945" i="1"/>
  <c r="AF3945" i="1"/>
  <c r="AG3945" i="1"/>
  <c r="AH3945" i="1"/>
  <c r="AI3945" i="1"/>
  <c r="AJ3945" i="1"/>
  <c r="AK3945" i="1"/>
  <c r="AL3945" i="1"/>
  <c r="AM3945" i="1"/>
  <c r="AN3945" i="1"/>
  <c r="AO3945" i="1"/>
  <c r="AP3945" i="1" s="1"/>
  <c r="AQ3945" i="1"/>
  <c r="AD3946" i="1"/>
  <c r="AE3946" i="1"/>
  <c r="AF3946" i="1"/>
  <c r="AG3946" i="1"/>
  <c r="AH3946" i="1"/>
  <c r="AI3946" i="1"/>
  <c r="AJ3946" i="1"/>
  <c r="AK3946" i="1"/>
  <c r="AL3946" i="1"/>
  <c r="AM3946" i="1"/>
  <c r="AN3946" i="1"/>
  <c r="AO3946" i="1"/>
  <c r="AQ3946" i="1"/>
  <c r="AD3947" i="1"/>
  <c r="AE3947" i="1"/>
  <c r="AF3947" i="1"/>
  <c r="AG3947" i="1"/>
  <c r="AH3947" i="1"/>
  <c r="AI3947" i="1"/>
  <c r="AJ3947" i="1"/>
  <c r="AK3947" i="1"/>
  <c r="AL3947" i="1"/>
  <c r="AM3947" i="1"/>
  <c r="AN3947" i="1"/>
  <c r="AO3947" i="1"/>
  <c r="AP3947" i="1" s="1"/>
  <c r="AQ3947" i="1"/>
  <c r="AD3948" i="1"/>
  <c r="AE3948" i="1"/>
  <c r="AF3948" i="1"/>
  <c r="AG3948" i="1"/>
  <c r="AH3948" i="1"/>
  <c r="AI3948" i="1"/>
  <c r="AJ3948" i="1"/>
  <c r="AK3948" i="1"/>
  <c r="AL3948" i="1"/>
  <c r="AM3948" i="1"/>
  <c r="AN3948" i="1"/>
  <c r="AO3948" i="1"/>
  <c r="AQ3948" i="1"/>
  <c r="AD3949" i="1"/>
  <c r="AE3949" i="1"/>
  <c r="AF3949" i="1"/>
  <c r="AG3949" i="1"/>
  <c r="AH3949" i="1"/>
  <c r="AI3949" i="1"/>
  <c r="AJ3949" i="1"/>
  <c r="AK3949" i="1"/>
  <c r="AL3949" i="1"/>
  <c r="AM3949" i="1"/>
  <c r="AN3949" i="1"/>
  <c r="AO3949" i="1"/>
  <c r="AP3949" i="1" s="1"/>
  <c r="AQ3949" i="1"/>
  <c r="AD3950" i="1"/>
  <c r="AE3950" i="1"/>
  <c r="AF3950" i="1"/>
  <c r="AG3950" i="1"/>
  <c r="AH3950" i="1"/>
  <c r="AI3950" i="1"/>
  <c r="AJ3950" i="1"/>
  <c r="AK3950" i="1"/>
  <c r="AL3950" i="1"/>
  <c r="AM3950" i="1"/>
  <c r="AN3950" i="1"/>
  <c r="AO3950" i="1"/>
  <c r="AQ3950" i="1"/>
  <c r="AD3951" i="1"/>
  <c r="AE3951" i="1"/>
  <c r="AF3951" i="1"/>
  <c r="AG3951" i="1"/>
  <c r="AH3951" i="1"/>
  <c r="AI3951" i="1"/>
  <c r="AJ3951" i="1"/>
  <c r="AK3951" i="1"/>
  <c r="AL3951" i="1"/>
  <c r="AM3951" i="1"/>
  <c r="AN3951" i="1"/>
  <c r="AO3951" i="1"/>
  <c r="AP3951" i="1" s="1"/>
  <c r="AQ3951" i="1"/>
  <c r="AD3952" i="1"/>
  <c r="AE3952" i="1"/>
  <c r="AF3952" i="1"/>
  <c r="AG3952" i="1"/>
  <c r="AH3952" i="1"/>
  <c r="AI3952" i="1"/>
  <c r="AJ3952" i="1"/>
  <c r="AK3952" i="1"/>
  <c r="AL3952" i="1"/>
  <c r="AM3952" i="1"/>
  <c r="AN3952" i="1"/>
  <c r="AO3952" i="1"/>
  <c r="AQ3952" i="1"/>
  <c r="AD3953" i="1"/>
  <c r="AE3953" i="1"/>
  <c r="AF3953" i="1"/>
  <c r="AG3953" i="1"/>
  <c r="AH3953" i="1"/>
  <c r="AI3953" i="1"/>
  <c r="AJ3953" i="1"/>
  <c r="AK3953" i="1"/>
  <c r="AL3953" i="1"/>
  <c r="AM3953" i="1"/>
  <c r="AN3953" i="1"/>
  <c r="AO3953" i="1"/>
  <c r="AP3953" i="1" s="1"/>
  <c r="AQ3953" i="1"/>
  <c r="AD3954" i="1"/>
  <c r="AE3954" i="1"/>
  <c r="AF3954" i="1"/>
  <c r="AG3954" i="1"/>
  <c r="AH3954" i="1"/>
  <c r="AI3954" i="1"/>
  <c r="AJ3954" i="1"/>
  <c r="AK3954" i="1"/>
  <c r="AL3954" i="1"/>
  <c r="AM3954" i="1"/>
  <c r="AN3954" i="1"/>
  <c r="AO3954" i="1"/>
  <c r="AQ3954" i="1"/>
  <c r="AD3955" i="1"/>
  <c r="AE3955" i="1"/>
  <c r="AF3955" i="1"/>
  <c r="AG3955" i="1"/>
  <c r="AH3955" i="1"/>
  <c r="AI3955" i="1"/>
  <c r="AJ3955" i="1"/>
  <c r="AK3955" i="1"/>
  <c r="AL3955" i="1"/>
  <c r="AM3955" i="1"/>
  <c r="AN3955" i="1"/>
  <c r="AO3955" i="1"/>
  <c r="AP3955" i="1" s="1"/>
  <c r="AQ3955" i="1"/>
  <c r="AD3956" i="1"/>
  <c r="AE3956" i="1"/>
  <c r="AF3956" i="1"/>
  <c r="AG3956" i="1"/>
  <c r="AH3956" i="1"/>
  <c r="AI3956" i="1"/>
  <c r="AJ3956" i="1"/>
  <c r="AK3956" i="1"/>
  <c r="AL3956" i="1"/>
  <c r="AM3956" i="1"/>
  <c r="AN3956" i="1"/>
  <c r="AO3956" i="1"/>
  <c r="AQ3956" i="1"/>
  <c r="AD3957" i="1"/>
  <c r="AE3957" i="1"/>
  <c r="AF3957" i="1"/>
  <c r="AG3957" i="1"/>
  <c r="AH3957" i="1"/>
  <c r="AI3957" i="1"/>
  <c r="AJ3957" i="1"/>
  <c r="AK3957" i="1"/>
  <c r="AL3957" i="1"/>
  <c r="AM3957" i="1"/>
  <c r="AN3957" i="1"/>
  <c r="AO3957" i="1"/>
  <c r="AP3957" i="1" s="1"/>
  <c r="AQ3957" i="1"/>
  <c r="AD3958" i="1"/>
  <c r="AE3958" i="1"/>
  <c r="AF3958" i="1"/>
  <c r="AG3958" i="1"/>
  <c r="AH3958" i="1"/>
  <c r="AI3958" i="1"/>
  <c r="AJ3958" i="1"/>
  <c r="AK3958" i="1"/>
  <c r="AL3958" i="1"/>
  <c r="AM3958" i="1"/>
  <c r="AN3958" i="1"/>
  <c r="AO3958" i="1"/>
  <c r="AQ3958" i="1"/>
  <c r="AD3959" i="1"/>
  <c r="AE3959" i="1"/>
  <c r="AF3959" i="1"/>
  <c r="AG3959" i="1"/>
  <c r="AH3959" i="1"/>
  <c r="AI3959" i="1"/>
  <c r="AJ3959" i="1"/>
  <c r="AK3959" i="1"/>
  <c r="AL3959" i="1"/>
  <c r="AM3959" i="1"/>
  <c r="AN3959" i="1"/>
  <c r="AO3959" i="1"/>
  <c r="AP3959" i="1" s="1"/>
  <c r="AQ3959" i="1"/>
  <c r="AD3960" i="1"/>
  <c r="AE3960" i="1"/>
  <c r="AF3960" i="1"/>
  <c r="AG3960" i="1"/>
  <c r="AH3960" i="1"/>
  <c r="AI3960" i="1"/>
  <c r="AJ3960" i="1"/>
  <c r="AK3960" i="1"/>
  <c r="AL3960" i="1"/>
  <c r="AM3960" i="1"/>
  <c r="AN3960" i="1"/>
  <c r="AO3960" i="1"/>
  <c r="AQ3960" i="1"/>
  <c r="AD3961" i="1"/>
  <c r="AE3961" i="1"/>
  <c r="AF3961" i="1"/>
  <c r="AG3961" i="1"/>
  <c r="AH3961" i="1"/>
  <c r="AI3961" i="1"/>
  <c r="AJ3961" i="1"/>
  <c r="AK3961" i="1"/>
  <c r="AL3961" i="1"/>
  <c r="AM3961" i="1"/>
  <c r="AN3961" i="1"/>
  <c r="AO3961" i="1"/>
  <c r="AP3961" i="1" s="1"/>
  <c r="AQ3961" i="1"/>
  <c r="AD3962" i="1"/>
  <c r="AE3962" i="1"/>
  <c r="AF3962" i="1"/>
  <c r="AG3962" i="1"/>
  <c r="AH3962" i="1"/>
  <c r="AI3962" i="1"/>
  <c r="AJ3962" i="1"/>
  <c r="AK3962" i="1"/>
  <c r="AL3962" i="1"/>
  <c r="AM3962" i="1"/>
  <c r="AN3962" i="1"/>
  <c r="AO3962" i="1"/>
  <c r="AQ3962" i="1"/>
  <c r="AD3963" i="1"/>
  <c r="AE3963" i="1"/>
  <c r="AF3963" i="1"/>
  <c r="AG3963" i="1"/>
  <c r="AH3963" i="1"/>
  <c r="AI3963" i="1"/>
  <c r="AJ3963" i="1"/>
  <c r="AK3963" i="1"/>
  <c r="AL3963" i="1"/>
  <c r="AM3963" i="1"/>
  <c r="AN3963" i="1"/>
  <c r="AO3963" i="1"/>
  <c r="AP3963" i="1" s="1"/>
  <c r="AQ3963" i="1"/>
  <c r="AD3964" i="1"/>
  <c r="AE3964" i="1"/>
  <c r="AF3964" i="1"/>
  <c r="AG3964" i="1"/>
  <c r="AH3964" i="1"/>
  <c r="AI3964" i="1"/>
  <c r="AJ3964" i="1"/>
  <c r="AK3964" i="1"/>
  <c r="AL3964" i="1"/>
  <c r="AM3964" i="1"/>
  <c r="AN3964" i="1"/>
  <c r="AO3964" i="1"/>
  <c r="AQ3964" i="1"/>
  <c r="AD3965" i="1"/>
  <c r="AE3965" i="1"/>
  <c r="AF3965" i="1"/>
  <c r="AG3965" i="1"/>
  <c r="AH3965" i="1"/>
  <c r="AI3965" i="1"/>
  <c r="AJ3965" i="1"/>
  <c r="AK3965" i="1"/>
  <c r="AL3965" i="1"/>
  <c r="AM3965" i="1"/>
  <c r="AN3965" i="1"/>
  <c r="AO3965" i="1"/>
  <c r="AP3965" i="1" s="1"/>
  <c r="AQ3965" i="1"/>
  <c r="AD3966" i="1"/>
  <c r="AE3966" i="1"/>
  <c r="AF3966" i="1"/>
  <c r="AG3966" i="1"/>
  <c r="AH3966" i="1"/>
  <c r="AI3966" i="1"/>
  <c r="AJ3966" i="1"/>
  <c r="AK3966" i="1"/>
  <c r="AL3966" i="1"/>
  <c r="AM3966" i="1"/>
  <c r="AN3966" i="1"/>
  <c r="AO3966" i="1"/>
  <c r="AP3966" i="1" s="1"/>
  <c r="AQ3966" i="1"/>
  <c r="AD3967" i="1"/>
  <c r="AE3967" i="1"/>
  <c r="AF3967" i="1"/>
  <c r="AG3967" i="1"/>
  <c r="AH3967" i="1"/>
  <c r="AI3967" i="1"/>
  <c r="AJ3967" i="1"/>
  <c r="AK3967" i="1"/>
  <c r="AL3967" i="1"/>
  <c r="AM3967" i="1"/>
  <c r="AN3967" i="1"/>
  <c r="AO3967" i="1"/>
  <c r="AP3967" i="1" s="1"/>
  <c r="AQ3967" i="1"/>
  <c r="AD3968" i="1"/>
  <c r="AE3968" i="1"/>
  <c r="AF3968" i="1"/>
  <c r="AG3968" i="1"/>
  <c r="AH3968" i="1"/>
  <c r="AI3968" i="1"/>
  <c r="AJ3968" i="1"/>
  <c r="AK3968" i="1"/>
  <c r="AL3968" i="1"/>
  <c r="AM3968" i="1"/>
  <c r="AN3968" i="1"/>
  <c r="AO3968" i="1"/>
  <c r="AP3968" i="1" s="1"/>
  <c r="AQ3968" i="1"/>
  <c r="AD3969" i="1"/>
  <c r="AE3969" i="1"/>
  <c r="AF3969" i="1"/>
  <c r="AG3969" i="1"/>
  <c r="AH3969" i="1"/>
  <c r="AI3969" i="1"/>
  <c r="AJ3969" i="1"/>
  <c r="AK3969" i="1"/>
  <c r="AL3969" i="1"/>
  <c r="AM3969" i="1"/>
  <c r="AN3969" i="1"/>
  <c r="AO3969" i="1"/>
  <c r="AP3969" i="1" s="1"/>
  <c r="AQ3969" i="1"/>
  <c r="AD3970" i="1"/>
  <c r="AE3970" i="1"/>
  <c r="AF3970" i="1"/>
  <c r="AG3970" i="1"/>
  <c r="AH3970" i="1"/>
  <c r="AI3970" i="1"/>
  <c r="AJ3970" i="1"/>
  <c r="AK3970" i="1"/>
  <c r="AL3970" i="1"/>
  <c r="AM3970" i="1"/>
  <c r="AN3970" i="1"/>
  <c r="AO3970" i="1"/>
  <c r="AQ3970" i="1"/>
  <c r="AD3971" i="1"/>
  <c r="AE3971" i="1"/>
  <c r="AF3971" i="1"/>
  <c r="AG3971" i="1"/>
  <c r="AH3971" i="1"/>
  <c r="AI3971" i="1"/>
  <c r="AJ3971" i="1"/>
  <c r="AK3971" i="1"/>
  <c r="AL3971" i="1"/>
  <c r="AM3971" i="1"/>
  <c r="AN3971" i="1"/>
  <c r="AO3971" i="1"/>
  <c r="AP3971" i="1" s="1"/>
  <c r="AQ3971" i="1"/>
  <c r="AD3972" i="1"/>
  <c r="AE3972" i="1"/>
  <c r="AF3972" i="1"/>
  <c r="AG3972" i="1"/>
  <c r="AH3972" i="1"/>
  <c r="AI3972" i="1"/>
  <c r="AJ3972" i="1"/>
  <c r="AK3972" i="1"/>
  <c r="AL3972" i="1"/>
  <c r="AM3972" i="1"/>
  <c r="AN3972" i="1"/>
  <c r="AO3972" i="1"/>
  <c r="AQ3972" i="1"/>
  <c r="AD3973" i="1"/>
  <c r="AE3973" i="1"/>
  <c r="AF3973" i="1"/>
  <c r="AG3973" i="1"/>
  <c r="AH3973" i="1"/>
  <c r="AI3973" i="1"/>
  <c r="AJ3973" i="1"/>
  <c r="AK3973" i="1"/>
  <c r="AL3973" i="1"/>
  <c r="AM3973" i="1"/>
  <c r="AN3973" i="1"/>
  <c r="AO3973" i="1"/>
  <c r="AP3973" i="1" s="1"/>
  <c r="AQ3973" i="1"/>
  <c r="AD3974" i="1"/>
  <c r="AE3974" i="1"/>
  <c r="AF3974" i="1"/>
  <c r="AG3974" i="1"/>
  <c r="AH3974" i="1"/>
  <c r="AI3974" i="1"/>
  <c r="AJ3974" i="1"/>
  <c r="AK3974" i="1"/>
  <c r="AL3974" i="1"/>
  <c r="AM3974" i="1"/>
  <c r="AN3974" i="1"/>
  <c r="AO3974" i="1"/>
  <c r="AQ3974" i="1"/>
  <c r="AD3975" i="1"/>
  <c r="AE3975" i="1"/>
  <c r="AF3975" i="1"/>
  <c r="AG3975" i="1"/>
  <c r="AH3975" i="1"/>
  <c r="AI3975" i="1"/>
  <c r="AJ3975" i="1"/>
  <c r="AK3975" i="1"/>
  <c r="AL3975" i="1"/>
  <c r="AM3975" i="1"/>
  <c r="AN3975" i="1"/>
  <c r="AO3975" i="1"/>
  <c r="AP3975" i="1" s="1"/>
  <c r="AQ3975" i="1"/>
  <c r="AD3976" i="1"/>
  <c r="AE3976" i="1"/>
  <c r="AF3976" i="1"/>
  <c r="AG3976" i="1"/>
  <c r="AH3976" i="1"/>
  <c r="AI3976" i="1"/>
  <c r="AJ3976" i="1"/>
  <c r="AK3976" i="1"/>
  <c r="AL3976" i="1"/>
  <c r="AM3976" i="1"/>
  <c r="AN3976" i="1"/>
  <c r="AO3976" i="1"/>
  <c r="AQ3976" i="1"/>
  <c r="AD3977" i="1"/>
  <c r="AE3977" i="1"/>
  <c r="AF3977" i="1"/>
  <c r="AG3977" i="1"/>
  <c r="AH3977" i="1"/>
  <c r="AI3977" i="1"/>
  <c r="AJ3977" i="1"/>
  <c r="AK3977" i="1"/>
  <c r="AL3977" i="1"/>
  <c r="AM3977" i="1"/>
  <c r="AN3977" i="1"/>
  <c r="AO3977" i="1"/>
  <c r="AP3977" i="1" s="1"/>
  <c r="AQ3977" i="1"/>
  <c r="AD3978" i="1"/>
  <c r="AE3978" i="1"/>
  <c r="AF3978" i="1"/>
  <c r="AG3978" i="1"/>
  <c r="AH3978" i="1"/>
  <c r="AI3978" i="1"/>
  <c r="AJ3978" i="1"/>
  <c r="AK3978" i="1"/>
  <c r="AL3978" i="1"/>
  <c r="AM3978" i="1"/>
  <c r="AN3978" i="1"/>
  <c r="AO3978" i="1"/>
  <c r="AQ3978" i="1"/>
  <c r="AD3979" i="1"/>
  <c r="AE3979" i="1"/>
  <c r="AF3979" i="1"/>
  <c r="AG3979" i="1"/>
  <c r="AH3979" i="1"/>
  <c r="AI3979" i="1"/>
  <c r="AJ3979" i="1"/>
  <c r="AK3979" i="1"/>
  <c r="AL3979" i="1"/>
  <c r="AM3979" i="1"/>
  <c r="AN3979" i="1"/>
  <c r="AO3979" i="1"/>
  <c r="AP3979" i="1" s="1"/>
  <c r="AQ3979" i="1"/>
  <c r="AD3980" i="1"/>
  <c r="AE3980" i="1"/>
  <c r="AF3980" i="1"/>
  <c r="AG3980" i="1"/>
  <c r="AH3980" i="1"/>
  <c r="AI3980" i="1"/>
  <c r="AJ3980" i="1"/>
  <c r="AK3980" i="1"/>
  <c r="AL3980" i="1"/>
  <c r="AM3980" i="1"/>
  <c r="AN3980" i="1"/>
  <c r="AO3980" i="1"/>
  <c r="AQ3980" i="1"/>
  <c r="AD3981" i="1"/>
  <c r="AE3981" i="1"/>
  <c r="AF3981" i="1"/>
  <c r="AG3981" i="1"/>
  <c r="AH3981" i="1"/>
  <c r="AI3981" i="1"/>
  <c r="AJ3981" i="1"/>
  <c r="AK3981" i="1"/>
  <c r="AL3981" i="1"/>
  <c r="AM3981" i="1"/>
  <c r="AN3981" i="1"/>
  <c r="AO3981" i="1"/>
  <c r="AP3981" i="1" s="1"/>
  <c r="AQ3981" i="1"/>
  <c r="AD3982" i="1"/>
  <c r="AE3982" i="1"/>
  <c r="AF3982" i="1"/>
  <c r="AG3982" i="1"/>
  <c r="AH3982" i="1"/>
  <c r="AI3982" i="1"/>
  <c r="AJ3982" i="1"/>
  <c r="AK3982" i="1"/>
  <c r="AL3982" i="1"/>
  <c r="AM3982" i="1"/>
  <c r="AN3982" i="1"/>
  <c r="AO3982" i="1"/>
  <c r="AQ3982" i="1"/>
  <c r="AD3983" i="1"/>
  <c r="AE3983" i="1"/>
  <c r="AF3983" i="1"/>
  <c r="AG3983" i="1"/>
  <c r="AH3983" i="1"/>
  <c r="AI3983" i="1"/>
  <c r="AJ3983" i="1"/>
  <c r="AK3983" i="1"/>
  <c r="AL3983" i="1"/>
  <c r="AM3983" i="1"/>
  <c r="AN3983" i="1"/>
  <c r="AO3983" i="1"/>
  <c r="AP3983" i="1" s="1"/>
  <c r="AQ3983" i="1"/>
  <c r="AD3984" i="1"/>
  <c r="AE3984" i="1"/>
  <c r="AF3984" i="1"/>
  <c r="AG3984" i="1"/>
  <c r="AH3984" i="1"/>
  <c r="AI3984" i="1"/>
  <c r="AJ3984" i="1"/>
  <c r="AK3984" i="1"/>
  <c r="AL3984" i="1"/>
  <c r="AM3984" i="1"/>
  <c r="AN3984" i="1"/>
  <c r="AO3984" i="1"/>
  <c r="AQ3984" i="1"/>
  <c r="AD3985" i="1"/>
  <c r="AE3985" i="1"/>
  <c r="AF3985" i="1"/>
  <c r="AG3985" i="1"/>
  <c r="AH3985" i="1"/>
  <c r="AI3985" i="1"/>
  <c r="AJ3985" i="1"/>
  <c r="AK3985" i="1"/>
  <c r="AL3985" i="1"/>
  <c r="AM3985" i="1"/>
  <c r="AN3985" i="1"/>
  <c r="AO3985" i="1"/>
  <c r="AP3985" i="1" s="1"/>
  <c r="AQ3985" i="1"/>
  <c r="AD3986" i="1"/>
  <c r="AE3986" i="1"/>
  <c r="AF3986" i="1"/>
  <c r="AG3986" i="1"/>
  <c r="AH3986" i="1"/>
  <c r="AI3986" i="1"/>
  <c r="AJ3986" i="1"/>
  <c r="AK3986" i="1"/>
  <c r="AL3986" i="1"/>
  <c r="AM3986" i="1"/>
  <c r="AN3986" i="1"/>
  <c r="AO3986" i="1"/>
  <c r="AQ3986" i="1"/>
  <c r="AD3987" i="1"/>
  <c r="AE3987" i="1"/>
  <c r="AF3987" i="1"/>
  <c r="AG3987" i="1"/>
  <c r="AH3987" i="1"/>
  <c r="AI3987" i="1"/>
  <c r="AJ3987" i="1"/>
  <c r="AK3987" i="1"/>
  <c r="AL3987" i="1"/>
  <c r="AM3987" i="1"/>
  <c r="AN3987" i="1"/>
  <c r="AO3987" i="1"/>
  <c r="AP3987" i="1" s="1"/>
  <c r="AQ3987" i="1"/>
  <c r="AD3988" i="1"/>
  <c r="AE3988" i="1"/>
  <c r="AF3988" i="1"/>
  <c r="AG3988" i="1"/>
  <c r="AH3988" i="1"/>
  <c r="AI3988" i="1"/>
  <c r="AJ3988" i="1"/>
  <c r="AK3988" i="1"/>
  <c r="AL3988" i="1"/>
  <c r="AM3988" i="1"/>
  <c r="AN3988" i="1"/>
  <c r="AO3988" i="1"/>
  <c r="AQ3988" i="1"/>
  <c r="AD3989" i="1"/>
  <c r="AE3989" i="1"/>
  <c r="AF3989" i="1"/>
  <c r="AG3989" i="1"/>
  <c r="AH3989" i="1"/>
  <c r="AI3989" i="1"/>
  <c r="AJ3989" i="1"/>
  <c r="AK3989" i="1"/>
  <c r="AL3989" i="1"/>
  <c r="AM3989" i="1"/>
  <c r="AN3989" i="1"/>
  <c r="AO3989" i="1"/>
  <c r="AP3989" i="1" s="1"/>
  <c r="AQ3989" i="1"/>
  <c r="AD3990" i="1"/>
  <c r="AE3990" i="1"/>
  <c r="AF3990" i="1"/>
  <c r="AG3990" i="1"/>
  <c r="AH3990" i="1"/>
  <c r="AI3990" i="1"/>
  <c r="AJ3990" i="1"/>
  <c r="AK3990" i="1"/>
  <c r="AL3990" i="1"/>
  <c r="AM3990" i="1"/>
  <c r="AN3990" i="1"/>
  <c r="AO3990" i="1"/>
  <c r="AQ3990" i="1"/>
  <c r="AD3991" i="1"/>
  <c r="AE3991" i="1"/>
  <c r="AF3991" i="1"/>
  <c r="AG3991" i="1"/>
  <c r="AH3991" i="1"/>
  <c r="AI3991" i="1"/>
  <c r="AJ3991" i="1"/>
  <c r="AK3991" i="1"/>
  <c r="AL3991" i="1"/>
  <c r="AM3991" i="1"/>
  <c r="AN3991" i="1"/>
  <c r="AO3991" i="1"/>
  <c r="AP3991" i="1" s="1"/>
  <c r="AQ3991" i="1"/>
  <c r="AD3992" i="1"/>
  <c r="AE3992" i="1"/>
  <c r="AF3992" i="1"/>
  <c r="AG3992" i="1"/>
  <c r="AH3992" i="1"/>
  <c r="AI3992" i="1"/>
  <c r="AJ3992" i="1"/>
  <c r="AK3992" i="1"/>
  <c r="AL3992" i="1"/>
  <c r="AM3992" i="1"/>
  <c r="AN3992" i="1"/>
  <c r="AO3992" i="1"/>
  <c r="AP3992" i="1" s="1"/>
  <c r="AQ3992" i="1"/>
  <c r="AD3993" i="1"/>
  <c r="AE3993" i="1"/>
  <c r="AF3993" i="1"/>
  <c r="AG3993" i="1"/>
  <c r="AH3993" i="1"/>
  <c r="AI3993" i="1"/>
  <c r="AJ3993" i="1"/>
  <c r="AK3993" i="1"/>
  <c r="AL3993" i="1"/>
  <c r="AM3993" i="1"/>
  <c r="AN3993" i="1"/>
  <c r="AO3993" i="1"/>
  <c r="AP3993" i="1" s="1"/>
  <c r="AQ3993" i="1"/>
  <c r="AD3994" i="1"/>
  <c r="AE3994" i="1"/>
  <c r="AF3994" i="1"/>
  <c r="AG3994" i="1"/>
  <c r="AH3994" i="1"/>
  <c r="AI3994" i="1"/>
  <c r="AJ3994" i="1"/>
  <c r="AK3994" i="1"/>
  <c r="AL3994" i="1"/>
  <c r="AM3994" i="1"/>
  <c r="AN3994" i="1"/>
  <c r="AO3994" i="1"/>
  <c r="AQ3994" i="1"/>
  <c r="AD3995" i="1"/>
  <c r="AE3995" i="1"/>
  <c r="AF3995" i="1"/>
  <c r="AG3995" i="1"/>
  <c r="AH3995" i="1"/>
  <c r="AI3995" i="1"/>
  <c r="AJ3995" i="1"/>
  <c r="AK3995" i="1"/>
  <c r="AL3995" i="1"/>
  <c r="AM3995" i="1"/>
  <c r="AN3995" i="1"/>
  <c r="AO3995" i="1"/>
  <c r="AP3995" i="1" s="1"/>
  <c r="AQ3995" i="1"/>
  <c r="AD3996" i="1"/>
  <c r="AE3996" i="1"/>
  <c r="AF3996" i="1"/>
  <c r="AG3996" i="1"/>
  <c r="AH3996" i="1"/>
  <c r="AI3996" i="1"/>
  <c r="AJ3996" i="1"/>
  <c r="AK3996" i="1"/>
  <c r="AL3996" i="1"/>
  <c r="AM3996" i="1"/>
  <c r="AN3996" i="1"/>
  <c r="AO3996" i="1"/>
  <c r="AQ3996" i="1"/>
  <c r="AD3997" i="1"/>
  <c r="AE3997" i="1"/>
  <c r="AF3997" i="1"/>
  <c r="AG3997" i="1"/>
  <c r="AH3997" i="1"/>
  <c r="AI3997" i="1"/>
  <c r="AJ3997" i="1"/>
  <c r="AK3997" i="1"/>
  <c r="AL3997" i="1"/>
  <c r="AM3997" i="1"/>
  <c r="AN3997" i="1"/>
  <c r="AO3997" i="1"/>
  <c r="AP3997" i="1" s="1"/>
  <c r="AQ3997" i="1"/>
  <c r="AD3998" i="1"/>
  <c r="AE3998" i="1"/>
  <c r="AF3998" i="1"/>
  <c r="AG3998" i="1"/>
  <c r="AH3998" i="1"/>
  <c r="AI3998" i="1"/>
  <c r="AJ3998" i="1"/>
  <c r="AK3998" i="1"/>
  <c r="AL3998" i="1"/>
  <c r="AM3998" i="1"/>
  <c r="AN3998" i="1"/>
  <c r="AO3998" i="1"/>
  <c r="AP3998" i="1" s="1"/>
  <c r="AQ3998" i="1"/>
  <c r="AD3999" i="1"/>
  <c r="AE3999" i="1"/>
  <c r="AF3999" i="1"/>
  <c r="AG3999" i="1"/>
  <c r="AH3999" i="1"/>
  <c r="AI3999" i="1"/>
  <c r="AJ3999" i="1"/>
  <c r="AK3999" i="1"/>
  <c r="AL3999" i="1"/>
  <c r="AM3999" i="1"/>
  <c r="AN3999" i="1"/>
  <c r="AO3999" i="1"/>
  <c r="AP3999" i="1" s="1"/>
  <c r="AQ3999" i="1"/>
  <c r="AD4000" i="1"/>
  <c r="AE4000" i="1"/>
  <c r="AF4000" i="1"/>
  <c r="AG4000" i="1"/>
  <c r="AH4000" i="1"/>
  <c r="AI4000" i="1"/>
  <c r="AJ4000" i="1"/>
  <c r="AK4000" i="1"/>
  <c r="AL4000" i="1"/>
  <c r="AM4000" i="1"/>
  <c r="AN4000" i="1"/>
  <c r="AO4000" i="1"/>
  <c r="AP4000" i="1" s="1"/>
  <c r="AQ4000" i="1"/>
  <c r="AD4001" i="1"/>
  <c r="AE4001" i="1"/>
  <c r="AF4001" i="1"/>
  <c r="AG4001" i="1"/>
  <c r="AH4001" i="1"/>
  <c r="AI4001" i="1"/>
  <c r="AJ4001" i="1"/>
  <c r="AK4001" i="1"/>
  <c r="AL4001" i="1"/>
  <c r="AM4001" i="1"/>
  <c r="AN4001" i="1"/>
  <c r="AO4001" i="1"/>
  <c r="AP4001" i="1" s="1"/>
  <c r="AQ4001" i="1"/>
  <c r="AD4002" i="1"/>
  <c r="AE4002" i="1"/>
  <c r="AF4002" i="1"/>
  <c r="AG4002" i="1"/>
  <c r="AH4002" i="1"/>
  <c r="AI4002" i="1"/>
  <c r="AJ4002" i="1"/>
  <c r="AK4002" i="1"/>
  <c r="AL4002" i="1"/>
  <c r="AM4002" i="1"/>
  <c r="AN4002" i="1"/>
  <c r="AO4002" i="1"/>
  <c r="AP4002" i="1" s="1"/>
  <c r="AQ4002" i="1"/>
  <c r="AD4003" i="1"/>
  <c r="AE4003" i="1"/>
  <c r="AF4003" i="1"/>
  <c r="AG4003" i="1"/>
  <c r="AH4003" i="1"/>
  <c r="AI4003" i="1"/>
  <c r="AJ4003" i="1"/>
  <c r="AK4003" i="1"/>
  <c r="AL4003" i="1"/>
  <c r="AM4003" i="1"/>
  <c r="AN4003" i="1"/>
  <c r="AO4003" i="1"/>
  <c r="AP4003" i="1" s="1"/>
  <c r="AQ4003" i="1"/>
  <c r="AD4004" i="1"/>
  <c r="AE4004" i="1"/>
  <c r="AF4004" i="1"/>
  <c r="AG4004" i="1"/>
  <c r="AH4004" i="1"/>
  <c r="AI4004" i="1"/>
  <c r="AJ4004" i="1"/>
  <c r="AK4004" i="1"/>
  <c r="AL4004" i="1"/>
  <c r="AM4004" i="1"/>
  <c r="AN4004" i="1"/>
  <c r="AO4004" i="1"/>
  <c r="AQ4004" i="1"/>
  <c r="AD4005" i="1"/>
  <c r="AE4005" i="1"/>
  <c r="AF4005" i="1"/>
  <c r="AG4005" i="1"/>
  <c r="AH4005" i="1"/>
  <c r="AI4005" i="1"/>
  <c r="AJ4005" i="1"/>
  <c r="AK4005" i="1"/>
  <c r="AL4005" i="1"/>
  <c r="AM4005" i="1"/>
  <c r="AN4005" i="1"/>
  <c r="AO4005" i="1"/>
  <c r="AP4005" i="1" s="1"/>
  <c r="AQ4005" i="1"/>
  <c r="AD4006" i="1"/>
  <c r="AE4006" i="1"/>
  <c r="AF4006" i="1"/>
  <c r="AG4006" i="1"/>
  <c r="AH4006" i="1"/>
  <c r="AI4006" i="1"/>
  <c r="AJ4006" i="1"/>
  <c r="AK4006" i="1"/>
  <c r="AL4006" i="1"/>
  <c r="AM4006" i="1"/>
  <c r="AN4006" i="1"/>
  <c r="AO4006" i="1"/>
  <c r="AP4006" i="1" s="1"/>
  <c r="AQ4006" i="1"/>
  <c r="AD4007" i="1"/>
  <c r="AE4007" i="1"/>
  <c r="AF4007" i="1"/>
  <c r="AG4007" i="1"/>
  <c r="AH4007" i="1"/>
  <c r="AI4007" i="1"/>
  <c r="AJ4007" i="1"/>
  <c r="AK4007" i="1"/>
  <c r="AL4007" i="1"/>
  <c r="AM4007" i="1"/>
  <c r="AN4007" i="1"/>
  <c r="AO4007" i="1"/>
  <c r="AP4007" i="1" s="1"/>
  <c r="AQ4007" i="1"/>
  <c r="AD4008" i="1"/>
  <c r="AE4008" i="1"/>
  <c r="AF4008" i="1"/>
  <c r="AG4008" i="1"/>
  <c r="AH4008" i="1"/>
  <c r="AI4008" i="1"/>
  <c r="AJ4008" i="1"/>
  <c r="AK4008" i="1"/>
  <c r="AL4008" i="1"/>
  <c r="AM4008" i="1"/>
  <c r="AN4008" i="1"/>
  <c r="AO4008" i="1"/>
  <c r="AQ4008" i="1"/>
  <c r="AD4009" i="1"/>
  <c r="AE4009" i="1"/>
  <c r="AF4009" i="1"/>
  <c r="AG4009" i="1"/>
  <c r="AH4009" i="1"/>
  <c r="AI4009" i="1"/>
  <c r="AJ4009" i="1"/>
  <c r="AK4009" i="1"/>
  <c r="AL4009" i="1"/>
  <c r="AM4009" i="1"/>
  <c r="AN4009" i="1"/>
  <c r="AO4009" i="1"/>
  <c r="AP4009" i="1" s="1"/>
  <c r="AQ4009" i="1"/>
  <c r="AD4010" i="1"/>
  <c r="AE4010" i="1"/>
  <c r="AF4010" i="1"/>
  <c r="AG4010" i="1"/>
  <c r="AH4010" i="1"/>
  <c r="AI4010" i="1"/>
  <c r="AJ4010" i="1"/>
  <c r="AK4010" i="1"/>
  <c r="AL4010" i="1"/>
  <c r="AM4010" i="1"/>
  <c r="AN4010" i="1"/>
  <c r="AO4010" i="1"/>
  <c r="AP4010" i="1" s="1"/>
  <c r="AQ4010" i="1"/>
  <c r="AD4011" i="1"/>
  <c r="AE4011" i="1"/>
  <c r="AF4011" i="1"/>
  <c r="AG4011" i="1"/>
  <c r="AH4011" i="1"/>
  <c r="AI4011" i="1"/>
  <c r="AJ4011" i="1"/>
  <c r="AK4011" i="1"/>
  <c r="AL4011" i="1"/>
  <c r="AM4011" i="1"/>
  <c r="AN4011" i="1"/>
  <c r="AO4011" i="1"/>
  <c r="AP4011" i="1" s="1"/>
  <c r="AQ4011" i="1"/>
  <c r="AD4012" i="1"/>
  <c r="AE4012" i="1"/>
  <c r="AF4012" i="1"/>
  <c r="AG4012" i="1"/>
  <c r="AH4012" i="1"/>
  <c r="AI4012" i="1"/>
  <c r="AJ4012" i="1"/>
  <c r="AK4012" i="1"/>
  <c r="AL4012" i="1"/>
  <c r="AM4012" i="1"/>
  <c r="AN4012" i="1"/>
  <c r="AO4012" i="1"/>
  <c r="AQ4012" i="1"/>
  <c r="AD4013" i="1"/>
  <c r="AE4013" i="1"/>
  <c r="AF4013" i="1"/>
  <c r="AG4013" i="1"/>
  <c r="AH4013" i="1"/>
  <c r="AI4013" i="1"/>
  <c r="AJ4013" i="1"/>
  <c r="AK4013" i="1"/>
  <c r="AL4013" i="1"/>
  <c r="AM4013" i="1"/>
  <c r="AN4013" i="1"/>
  <c r="AO4013" i="1"/>
  <c r="AP4013" i="1" s="1"/>
  <c r="AQ4013" i="1"/>
  <c r="AD4014" i="1"/>
  <c r="AE4014" i="1"/>
  <c r="AF4014" i="1"/>
  <c r="AG4014" i="1"/>
  <c r="AH4014" i="1"/>
  <c r="AI4014" i="1"/>
  <c r="AJ4014" i="1"/>
  <c r="AK4014" i="1"/>
  <c r="AL4014" i="1"/>
  <c r="AM4014" i="1"/>
  <c r="AN4014" i="1"/>
  <c r="AO4014" i="1"/>
  <c r="AQ4014" i="1"/>
  <c r="AD4015" i="1"/>
  <c r="AE4015" i="1"/>
  <c r="AF4015" i="1"/>
  <c r="AG4015" i="1"/>
  <c r="AH4015" i="1"/>
  <c r="AI4015" i="1"/>
  <c r="AJ4015" i="1"/>
  <c r="AK4015" i="1"/>
  <c r="AL4015" i="1"/>
  <c r="AM4015" i="1"/>
  <c r="AN4015" i="1"/>
  <c r="AO4015" i="1"/>
  <c r="AP4015" i="1" s="1"/>
  <c r="AQ4015" i="1"/>
  <c r="AD4016" i="1"/>
  <c r="AE4016" i="1"/>
  <c r="AF4016" i="1"/>
  <c r="AG4016" i="1"/>
  <c r="AH4016" i="1"/>
  <c r="AI4016" i="1"/>
  <c r="AJ4016" i="1"/>
  <c r="AK4016" i="1"/>
  <c r="AL4016" i="1"/>
  <c r="AM4016" i="1"/>
  <c r="AN4016" i="1"/>
  <c r="AO4016" i="1"/>
  <c r="AQ4016" i="1"/>
  <c r="AD4017" i="1"/>
  <c r="AE4017" i="1"/>
  <c r="AF4017" i="1"/>
  <c r="AG4017" i="1"/>
  <c r="AH4017" i="1"/>
  <c r="AI4017" i="1"/>
  <c r="AJ4017" i="1"/>
  <c r="AK4017" i="1"/>
  <c r="AL4017" i="1"/>
  <c r="AM4017" i="1"/>
  <c r="AN4017" i="1"/>
  <c r="AO4017" i="1"/>
  <c r="AP4017" i="1" s="1"/>
  <c r="AQ4017" i="1"/>
  <c r="AD4018" i="1"/>
  <c r="AE4018" i="1"/>
  <c r="AF4018" i="1"/>
  <c r="AG4018" i="1"/>
  <c r="AH4018" i="1"/>
  <c r="AI4018" i="1"/>
  <c r="AJ4018" i="1"/>
  <c r="AK4018" i="1"/>
  <c r="AL4018" i="1"/>
  <c r="AM4018" i="1"/>
  <c r="AN4018" i="1"/>
  <c r="AO4018" i="1"/>
  <c r="AQ4018" i="1"/>
  <c r="AD4019" i="1"/>
  <c r="AE4019" i="1"/>
  <c r="AF4019" i="1"/>
  <c r="AG4019" i="1"/>
  <c r="AH4019" i="1"/>
  <c r="AI4019" i="1"/>
  <c r="AJ4019" i="1"/>
  <c r="AK4019" i="1"/>
  <c r="AL4019" i="1"/>
  <c r="AM4019" i="1"/>
  <c r="AN4019" i="1"/>
  <c r="AO4019" i="1"/>
  <c r="AP4019" i="1" s="1"/>
  <c r="AQ4019" i="1"/>
  <c r="AD4020" i="1"/>
  <c r="AE4020" i="1"/>
  <c r="AF4020" i="1"/>
  <c r="AG4020" i="1"/>
  <c r="AH4020" i="1"/>
  <c r="AI4020" i="1"/>
  <c r="AJ4020" i="1"/>
  <c r="AK4020" i="1"/>
  <c r="AL4020" i="1"/>
  <c r="AM4020" i="1"/>
  <c r="AN4020" i="1"/>
  <c r="AO4020" i="1"/>
  <c r="AP4020" i="1" s="1"/>
  <c r="AQ4020" i="1"/>
  <c r="AD4021" i="1"/>
  <c r="AE4021" i="1"/>
  <c r="AF4021" i="1"/>
  <c r="AG4021" i="1"/>
  <c r="AH4021" i="1"/>
  <c r="AI4021" i="1"/>
  <c r="AJ4021" i="1"/>
  <c r="AK4021" i="1"/>
  <c r="AL4021" i="1"/>
  <c r="AM4021" i="1"/>
  <c r="AN4021" i="1"/>
  <c r="AO4021" i="1"/>
  <c r="AP4021" i="1" s="1"/>
  <c r="AQ4021" i="1"/>
  <c r="AD4022" i="1"/>
  <c r="AE4022" i="1"/>
  <c r="AF4022" i="1"/>
  <c r="AG4022" i="1"/>
  <c r="AH4022" i="1"/>
  <c r="AI4022" i="1"/>
  <c r="AJ4022" i="1"/>
  <c r="AK4022" i="1"/>
  <c r="AL4022" i="1"/>
  <c r="AM4022" i="1"/>
  <c r="AN4022" i="1"/>
  <c r="AO4022" i="1"/>
  <c r="AQ4022" i="1"/>
  <c r="AD4023" i="1"/>
  <c r="AE4023" i="1"/>
  <c r="AF4023" i="1"/>
  <c r="AG4023" i="1"/>
  <c r="AH4023" i="1"/>
  <c r="AI4023" i="1"/>
  <c r="AJ4023" i="1"/>
  <c r="AK4023" i="1"/>
  <c r="AL4023" i="1"/>
  <c r="AM4023" i="1"/>
  <c r="AN4023" i="1"/>
  <c r="AO4023" i="1"/>
  <c r="AP4023" i="1" s="1"/>
  <c r="AQ4023" i="1"/>
  <c r="AD4024" i="1"/>
  <c r="AE4024" i="1"/>
  <c r="AF4024" i="1"/>
  <c r="AG4024" i="1"/>
  <c r="AH4024" i="1"/>
  <c r="AI4024" i="1"/>
  <c r="AJ4024" i="1"/>
  <c r="AK4024" i="1"/>
  <c r="AL4024" i="1"/>
  <c r="AM4024" i="1"/>
  <c r="AN4024" i="1"/>
  <c r="AO4024" i="1"/>
  <c r="AQ4024" i="1"/>
  <c r="AD4025" i="1"/>
  <c r="AE4025" i="1"/>
  <c r="AF4025" i="1"/>
  <c r="AG4025" i="1"/>
  <c r="AH4025" i="1"/>
  <c r="AI4025" i="1"/>
  <c r="AJ4025" i="1"/>
  <c r="AK4025" i="1"/>
  <c r="AL4025" i="1"/>
  <c r="AM4025" i="1"/>
  <c r="AN4025" i="1"/>
  <c r="AO4025" i="1"/>
  <c r="AP4025" i="1" s="1"/>
  <c r="AQ4025" i="1"/>
  <c r="AD4026" i="1"/>
  <c r="AE4026" i="1"/>
  <c r="AF4026" i="1"/>
  <c r="AG4026" i="1"/>
  <c r="AH4026" i="1"/>
  <c r="AI4026" i="1"/>
  <c r="AJ4026" i="1"/>
  <c r="AK4026" i="1"/>
  <c r="AL4026" i="1"/>
  <c r="AM4026" i="1"/>
  <c r="AN4026" i="1"/>
  <c r="AO4026" i="1"/>
  <c r="AQ4026" i="1"/>
  <c r="AD4027" i="1"/>
  <c r="AE4027" i="1"/>
  <c r="AF4027" i="1"/>
  <c r="AG4027" i="1"/>
  <c r="AH4027" i="1"/>
  <c r="AI4027" i="1"/>
  <c r="AJ4027" i="1"/>
  <c r="AK4027" i="1"/>
  <c r="AL4027" i="1"/>
  <c r="AM4027" i="1"/>
  <c r="AN4027" i="1"/>
  <c r="AO4027" i="1"/>
  <c r="AP4027" i="1" s="1"/>
  <c r="AQ4027" i="1"/>
  <c r="AD4028" i="1"/>
  <c r="AE4028" i="1"/>
  <c r="AF4028" i="1"/>
  <c r="AG4028" i="1"/>
  <c r="AH4028" i="1"/>
  <c r="AI4028" i="1"/>
  <c r="AJ4028" i="1"/>
  <c r="AK4028" i="1"/>
  <c r="AL4028" i="1"/>
  <c r="AM4028" i="1"/>
  <c r="AN4028" i="1"/>
  <c r="AO4028" i="1"/>
  <c r="AQ4028" i="1"/>
  <c r="AD4029" i="1"/>
  <c r="AE4029" i="1"/>
  <c r="AF4029" i="1"/>
  <c r="AG4029" i="1"/>
  <c r="AH4029" i="1"/>
  <c r="AI4029" i="1"/>
  <c r="AJ4029" i="1"/>
  <c r="AK4029" i="1"/>
  <c r="AL4029" i="1"/>
  <c r="AM4029" i="1"/>
  <c r="AN4029" i="1"/>
  <c r="AO4029" i="1"/>
  <c r="AP4029" i="1" s="1"/>
  <c r="AQ4029" i="1"/>
  <c r="AD4030" i="1"/>
  <c r="AE4030" i="1"/>
  <c r="AF4030" i="1"/>
  <c r="AG4030" i="1"/>
  <c r="AH4030" i="1"/>
  <c r="AI4030" i="1"/>
  <c r="AJ4030" i="1"/>
  <c r="AK4030" i="1"/>
  <c r="AL4030" i="1"/>
  <c r="AM4030" i="1"/>
  <c r="AN4030" i="1"/>
  <c r="AO4030" i="1"/>
  <c r="AP4030" i="1" s="1"/>
  <c r="AQ4030" i="1"/>
  <c r="AD4031" i="1"/>
  <c r="AE4031" i="1"/>
  <c r="AF4031" i="1"/>
  <c r="AG4031" i="1"/>
  <c r="AH4031" i="1"/>
  <c r="AI4031" i="1"/>
  <c r="AJ4031" i="1"/>
  <c r="AK4031" i="1"/>
  <c r="AL4031" i="1"/>
  <c r="AM4031" i="1"/>
  <c r="AN4031" i="1"/>
  <c r="AO4031" i="1"/>
  <c r="AP4031" i="1" s="1"/>
  <c r="AQ4031" i="1"/>
  <c r="AD4032" i="1"/>
  <c r="AE4032" i="1"/>
  <c r="AF4032" i="1"/>
  <c r="AG4032" i="1"/>
  <c r="AH4032" i="1"/>
  <c r="AI4032" i="1"/>
  <c r="AJ4032" i="1"/>
  <c r="AK4032" i="1"/>
  <c r="AL4032" i="1"/>
  <c r="AM4032" i="1"/>
  <c r="AN4032" i="1"/>
  <c r="AO4032" i="1"/>
  <c r="AP4032" i="1" s="1"/>
  <c r="AQ4032" i="1"/>
  <c r="AD4033" i="1"/>
  <c r="AE4033" i="1"/>
  <c r="AF4033" i="1"/>
  <c r="AG4033" i="1"/>
  <c r="AH4033" i="1"/>
  <c r="AI4033" i="1"/>
  <c r="AJ4033" i="1"/>
  <c r="AK4033" i="1"/>
  <c r="AL4033" i="1"/>
  <c r="AM4033" i="1"/>
  <c r="AN4033" i="1"/>
  <c r="AO4033" i="1"/>
  <c r="AP4033" i="1" s="1"/>
  <c r="AQ4033" i="1"/>
  <c r="AD4034" i="1"/>
  <c r="AE4034" i="1"/>
  <c r="AF4034" i="1"/>
  <c r="AG4034" i="1"/>
  <c r="AH4034" i="1"/>
  <c r="AI4034" i="1"/>
  <c r="AJ4034" i="1"/>
  <c r="AK4034" i="1"/>
  <c r="AL4034" i="1"/>
  <c r="AM4034" i="1"/>
  <c r="AN4034" i="1"/>
  <c r="AO4034" i="1"/>
  <c r="AQ4034" i="1"/>
  <c r="AD4035" i="1"/>
  <c r="AE4035" i="1"/>
  <c r="AF4035" i="1"/>
  <c r="AG4035" i="1"/>
  <c r="AH4035" i="1"/>
  <c r="AI4035" i="1"/>
  <c r="AJ4035" i="1"/>
  <c r="AK4035" i="1"/>
  <c r="AL4035" i="1"/>
  <c r="AM4035" i="1"/>
  <c r="AN4035" i="1"/>
  <c r="AO4035" i="1"/>
  <c r="AP4035" i="1" s="1"/>
  <c r="AQ4035" i="1"/>
  <c r="AD4036" i="1"/>
  <c r="AE4036" i="1"/>
  <c r="AF4036" i="1"/>
  <c r="AG4036" i="1"/>
  <c r="AH4036" i="1"/>
  <c r="AI4036" i="1"/>
  <c r="AJ4036" i="1"/>
  <c r="AK4036" i="1"/>
  <c r="AL4036" i="1"/>
  <c r="AM4036" i="1"/>
  <c r="AN4036" i="1"/>
  <c r="AO4036" i="1"/>
  <c r="AP4036" i="1" s="1"/>
  <c r="AQ4036" i="1"/>
  <c r="AD4037" i="1"/>
  <c r="AE4037" i="1"/>
  <c r="AF4037" i="1"/>
  <c r="AG4037" i="1"/>
  <c r="AH4037" i="1"/>
  <c r="AI4037" i="1"/>
  <c r="AJ4037" i="1"/>
  <c r="AK4037" i="1"/>
  <c r="AL4037" i="1"/>
  <c r="AM4037" i="1"/>
  <c r="AN4037" i="1"/>
  <c r="AO4037" i="1"/>
  <c r="AP4037" i="1" s="1"/>
  <c r="AQ4037" i="1"/>
  <c r="AD4038" i="1"/>
  <c r="AE4038" i="1"/>
  <c r="AF4038" i="1"/>
  <c r="AG4038" i="1"/>
  <c r="AH4038" i="1"/>
  <c r="AI4038" i="1"/>
  <c r="AJ4038" i="1"/>
  <c r="AK4038" i="1"/>
  <c r="AL4038" i="1"/>
  <c r="AM4038" i="1"/>
  <c r="AN4038" i="1"/>
  <c r="AO4038" i="1"/>
  <c r="AP4038" i="1" s="1"/>
  <c r="AQ4038" i="1"/>
  <c r="AD4039" i="1"/>
  <c r="AE4039" i="1"/>
  <c r="AF4039" i="1"/>
  <c r="AG4039" i="1"/>
  <c r="AH4039" i="1"/>
  <c r="AI4039" i="1"/>
  <c r="AJ4039" i="1"/>
  <c r="AK4039" i="1"/>
  <c r="AL4039" i="1"/>
  <c r="AM4039" i="1"/>
  <c r="AN4039" i="1"/>
  <c r="AO4039" i="1"/>
  <c r="AP4039" i="1" s="1"/>
  <c r="AQ4039" i="1"/>
  <c r="AD4040" i="1"/>
  <c r="AE4040" i="1"/>
  <c r="AF4040" i="1"/>
  <c r="AG4040" i="1"/>
  <c r="AH4040" i="1"/>
  <c r="AI4040" i="1"/>
  <c r="AJ4040" i="1"/>
  <c r="AK4040" i="1"/>
  <c r="AL4040" i="1"/>
  <c r="AM4040" i="1"/>
  <c r="AN4040" i="1"/>
  <c r="AO4040" i="1"/>
  <c r="AP4040" i="1" s="1"/>
  <c r="AQ4040" i="1"/>
  <c r="AD4041" i="1"/>
  <c r="AE4041" i="1"/>
  <c r="AF4041" i="1"/>
  <c r="AG4041" i="1"/>
  <c r="AH4041" i="1"/>
  <c r="AI4041" i="1"/>
  <c r="AJ4041" i="1"/>
  <c r="AK4041" i="1"/>
  <c r="AL4041" i="1"/>
  <c r="AM4041" i="1"/>
  <c r="AN4041" i="1"/>
  <c r="AO4041" i="1"/>
  <c r="AP4041" i="1" s="1"/>
  <c r="AQ4041" i="1"/>
  <c r="AD4042" i="1"/>
  <c r="AE4042" i="1"/>
  <c r="AF4042" i="1"/>
  <c r="AG4042" i="1"/>
  <c r="AH4042" i="1"/>
  <c r="AI4042" i="1"/>
  <c r="AJ4042" i="1"/>
  <c r="AK4042" i="1"/>
  <c r="AL4042" i="1"/>
  <c r="AM4042" i="1"/>
  <c r="AN4042" i="1"/>
  <c r="AO4042" i="1"/>
  <c r="AP4042" i="1" s="1"/>
  <c r="AQ4042" i="1"/>
  <c r="AD4043" i="1"/>
  <c r="AE4043" i="1"/>
  <c r="AF4043" i="1"/>
  <c r="AG4043" i="1"/>
  <c r="AH4043" i="1"/>
  <c r="AI4043" i="1"/>
  <c r="AJ4043" i="1"/>
  <c r="AK4043" i="1"/>
  <c r="AL4043" i="1"/>
  <c r="AM4043" i="1"/>
  <c r="AN4043" i="1"/>
  <c r="AO4043" i="1"/>
  <c r="AP4043" i="1" s="1"/>
  <c r="AQ4043" i="1"/>
  <c r="AD4044" i="1"/>
  <c r="AE4044" i="1"/>
  <c r="AF4044" i="1"/>
  <c r="AG4044" i="1"/>
  <c r="AH4044" i="1"/>
  <c r="AI4044" i="1"/>
  <c r="AJ4044" i="1"/>
  <c r="AK4044" i="1"/>
  <c r="AL4044" i="1"/>
  <c r="AM4044" i="1"/>
  <c r="AN4044" i="1"/>
  <c r="AO4044" i="1"/>
  <c r="AP4044" i="1" s="1"/>
  <c r="AQ4044" i="1"/>
  <c r="AD4045" i="1"/>
  <c r="AE4045" i="1"/>
  <c r="AF4045" i="1"/>
  <c r="AG4045" i="1"/>
  <c r="AH4045" i="1"/>
  <c r="AI4045" i="1"/>
  <c r="AJ4045" i="1"/>
  <c r="AK4045" i="1"/>
  <c r="AL4045" i="1"/>
  <c r="AM4045" i="1"/>
  <c r="AN4045" i="1"/>
  <c r="AO4045" i="1"/>
  <c r="AP4045" i="1" s="1"/>
  <c r="AQ4045" i="1"/>
  <c r="AD4046" i="1"/>
  <c r="AE4046" i="1"/>
  <c r="AF4046" i="1"/>
  <c r="AG4046" i="1"/>
  <c r="AH4046" i="1"/>
  <c r="AI4046" i="1"/>
  <c r="AJ4046" i="1"/>
  <c r="AK4046" i="1"/>
  <c r="AL4046" i="1"/>
  <c r="AM4046" i="1"/>
  <c r="AN4046" i="1"/>
  <c r="AO4046" i="1"/>
  <c r="AP4046" i="1" s="1"/>
  <c r="AQ4046" i="1"/>
  <c r="AD4047" i="1"/>
  <c r="AE4047" i="1"/>
  <c r="AF4047" i="1"/>
  <c r="AG4047" i="1"/>
  <c r="AH4047" i="1"/>
  <c r="AI4047" i="1"/>
  <c r="AJ4047" i="1"/>
  <c r="AK4047" i="1"/>
  <c r="AL4047" i="1"/>
  <c r="AM4047" i="1"/>
  <c r="AN4047" i="1"/>
  <c r="AO4047" i="1"/>
  <c r="AP4047" i="1" s="1"/>
  <c r="AQ4047" i="1"/>
  <c r="AD4048" i="1"/>
  <c r="AE4048" i="1"/>
  <c r="AF4048" i="1"/>
  <c r="AG4048" i="1"/>
  <c r="AH4048" i="1"/>
  <c r="AI4048" i="1"/>
  <c r="AJ4048" i="1"/>
  <c r="AK4048" i="1"/>
  <c r="AL4048" i="1"/>
  <c r="AM4048" i="1"/>
  <c r="AN4048" i="1"/>
  <c r="AO4048" i="1"/>
  <c r="AP4048" i="1" s="1"/>
  <c r="AQ4048" i="1"/>
  <c r="AD4049" i="1"/>
  <c r="AE4049" i="1"/>
  <c r="AF4049" i="1"/>
  <c r="AG4049" i="1"/>
  <c r="AH4049" i="1"/>
  <c r="AI4049" i="1"/>
  <c r="AJ4049" i="1"/>
  <c r="AK4049" i="1"/>
  <c r="AL4049" i="1"/>
  <c r="AM4049" i="1"/>
  <c r="AN4049" i="1"/>
  <c r="AO4049" i="1"/>
  <c r="AP4049" i="1" s="1"/>
  <c r="AQ4049" i="1"/>
  <c r="AD4050" i="1"/>
  <c r="AE4050" i="1"/>
  <c r="AF4050" i="1"/>
  <c r="AG4050" i="1"/>
  <c r="AH4050" i="1"/>
  <c r="AI4050" i="1"/>
  <c r="AJ4050" i="1"/>
  <c r="AK4050" i="1"/>
  <c r="AL4050" i="1"/>
  <c r="AM4050" i="1"/>
  <c r="AN4050" i="1"/>
  <c r="AO4050" i="1"/>
  <c r="AP4050" i="1" s="1"/>
  <c r="AQ4050" i="1"/>
  <c r="AD4051" i="1"/>
  <c r="AE4051" i="1"/>
  <c r="AF4051" i="1"/>
  <c r="AG4051" i="1"/>
  <c r="AH4051" i="1"/>
  <c r="AI4051" i="1"/>
  <c r="AJ4051" i="1"/>
  <c r="AK4051" i="1"/>
  <c r="AL4051" i="1"/>
  <c r="AM4051" i="1"/>
  <c r="AN4051" i="1"/>
  <c r="AO4051" i="1"/>
  <c r="AP4051" i="1" s="1"/>
  <c r="AQ4051" i="1"/>
  <c r="AD4052" i="1"/>
  <c r="AE4052" i="1"/>
  <c r="AF4052" i="1"/>
  <c r="AG4052" i="1"/>
  <c r="AH4052" i="1"/>
  <c r="AI4052" i="1"/>
  <c r="AJ4052" i="1"/>
  <c r="AK4052" i="1"/>
  <c r="AL4052" i="1"/>
  <c r="AM4052" i="1"/>
  <c r="AN4052" i="1"/>
  <c r="AO4052" i="1"/>
  <c r="AP4052" i="1" s="1"/>
  <c r="AQ4052" i="1"/>
  <c r="AD4053" i="1"/>
  <c r="AE4053" i="1"/>
  <c r="AF4053" i="1"/>
  <c r="AG4053" i="1"/>
  <c r="AH4053" i="1"/>
  <c r="AI4053" i="1"/>
  <c r="AJ4053" i="1"/>
  <c r="AK4053" i="1"/>
  <c r="AL4053" i="1"/>
  <c r="AM4053" i="1"/>
  <c r="AN4053" i="1"/>
  <c r="AO4053" i="1"/>
  <c r="AP4053" i="1" s="1"/>
  <c r="AQ4053" i="1"/>
  <c r="AD4054" i="1"/>
  <c r="AE4054" i="1"/>
  <c r="AF4054" i="1"/>
  <c r="AG4054" i="1"/>
  <c r="AH4054" i="1"/>
  <c r="AI4054" i="1"/>
  <c r="AJ4054" i="1"/>
  <c r="AK4054" i="1"/>
  <c r="AL4054" i="1"/>
  <c r="AM4054" i="1"/>
  <c r="AN4054" i="1"/>
  <c r="AO4054" i="1"/>
  <c r="AP4054" i="1" s="1"/>
  <c r="AQ4054" i="1"/>
  <c r="AD4055" i="1"/>
  <c r="AE4055" i="1"/>
  <c r="AF4055" i="1"/>
  <c r="AG4055" i="1"/>
  <c r="AH4055" i="1"/>
  <c r="AI4055" i="1"/>
  <c r="AJ4055" i="1"/>
  <c r="AK4055" i="1"/>
  <c r="AL4055" i="1"/>
  <c r="AM4055" i="1"/>
  <c r="AN4055" i="1"/>
  <c r="AO4055" i="1"/>
  <c r="AP4055" i="1" s="1"/>
  <c r="AQ4055" i="1"/>
  <c r="AD4056" i="1"/>
  <c r="AE4056" i="1"/>
  <c r="AF4056" i="1"/>
  <c r="AG4056" i="1"/>
  <c r="AH4056" i="1"/>
  <c r="AI4056" i="1"/>
  <c r="AJ4056" i="1"/>
  <c r="AK4056" i="1"/>
  <c r="AL4056" i="1"/>
  <c r="AM4056" i="1"/>
  <c r="AN4056" i="1"/>
  <c r="AO4056" i="1"/>
  <c r="AP4056" i="1" s="1"/>
  <c r="AQ4056" i="1"/>
  <c r="AD4057" i="1"/>
  <c r="AE4057" i="1"/>
  <c r="AF4057" i="1"/>
  <c r="AG4057" i="1"/>
  <c r="AH4057" i="1"/>
  <c r="AI4057" i="1"/>
  <c r="AJ4057" i="1"/>
  <c r="AK4057" i="1"/>
  <c r="AL4057" i="1"/>
  <c r="AM4057" i="1"/>
  <c r="AN4057" i="1"/>
  <c r="AO4057" i="1"/>
  <c r="AP4057" i="1" s="1"/>
  <c r="AQ4057" i="1"/>
  <c r="AD4058" i="1"/>
  <c r="AE4058" i="1"/>
  <c r="AF4058" i="1"/>
  <c r="AG4058" i="1"/>
  <c r="AH4058" i="1"/>
  <c r="AI4058" i="1"/>
  <c r="AJ4058" i="1"/>
  <c r="AK4058" i="1"/>
  <c r="AL4058" i="1"/>
  <c r="AM4058" i="1"/>
  <c r="AN4058" i="1"/>
  <c r="AO4058" i="1"/>
  <c r="AP4058" i="1" s="1"/>
  <c r="AQ4058" i="1"/>
  <c r="AD4059" i="1"/>
  <c r="AE4059" i="1"/>
  <c r="AF4059" i="1"/>
  <c r="AG4059" i="1"/>
  <c r="AH4059" i="1"/>
  <c r="AI4059" i="1"/>
  <c r="AJ4059" i="1"/>
  <c r="AK4059" i="1"/>
  <c r="AL4059" i="1"/>
  <c r="AM4059" i="1"/>
  <c r="AN4059" i="1"/>
  <c r="AO4059" i="1"/>
  <c r="AP4059" i="1" s="1"/>
  <c r="AQ4059" i="1"/>
  <c r="AD4060" i="1"/>
  <c r="AE4060" i="1"/>
  <c r="AF4060" i="1"/>
  <c r="AG4060" i="1"/>
  <c r="AH4060" i="1"/>
  <c r="AI4060" i="1"/>
  <c r="AJ4060" i="1"/>
  <c r="AK4060" i="1"/>
  <c r="AL4060" i="1"/>
  <c r="AM4060" i="1"/>
  <c r="AN4060" i="1"/>
  <c r="AO4060" i="1"/>
  <c r="AP4060" i="1" s="1"/>
  <c r="AQ4060" i="1"/>
  <c r="AD4061" i="1"/>
  <c r="AE4061" i="1"/>
  <c r="AF4061" i="1"/>
  <c r="AG4061" i="1"/>
  <c r="AH4061" i="1"/>
  <c r="AI4061" i="1"/>
  <c r="AJ4061" i="1"/>
  <c r="AK4061" i="1"/>
  <c r="AL4061" i="1"/>
  <c r="AM4061" i="1"/>
  <c r="AN4061" i="1"/>
  <c r="AO4061" i="1"/>
  <c r="AP4061" i="1" s="1"/>
  <c r="AQ4061" i="1"/>
  <c r="AD4062" i="1"/>
  <c r="AE4062" i="1"/>
  <c r="AF4062" i="1"/>
  <c r="AG4062" i="1"/>
  <c r="AH4062" i="1"/>
  <c r="AI4062" i="1"/>
  <c r="AJ4062" i="1"/>
  <c r="AK4062" i="1"/>
  <c r="AL4062" i="1"/>
  <c r="AM4062" i="1"/>
  <c r="AN4062" i="1"/>
  <c r="AO4062" i="1"/>
  <c r="AP4062" i="1" s="1"/>
  <c r="AQ4062" i="1"/>
  <c r="AD4063" i="1"/>
  <c r="AE4063" i="1"/>
  <c r="AF4063" i="1"/>
  <c r="AG4063" i="1"/>
  <c r="AH4063" i="1"/>
  <c r="AI4063" i="1"/>
  <c r="AJ4063" i="1"/>
  <c r="AK4063" i="1"/>
  <c r="AL4063" i="1"/>
  <c r="AM4063" i="1"/>
  <c r="AN4063" i="1"/>
  <c r="AO4063" i="1"/>
  <c r="AP4063" i="1" s="1"/>
  <c r="AQ4063" i="1"/>
  <c r="AD4064" i="1"/>
  <c r="AE4064" i="1"/>
  <c r="AF4064" i="1"/>
  <c r="AG4064" i="1"/>
  <c r="AH4064" i="1"/>
  <c r="AI4064" i="1"/>
  <c r="AJ4064" i="1"/>
  <c r="AK4064" i="1"/>
  <c r="AL4064" i="1"/>
  <c r="AM4064" i="1"/>
  <c r="AN4064" i="1"/>
  <c r="AO4064" i="1"/>
  <c r="AP4064" i="1" s="1"/>
  <c r="AQ4064" i="1"/>
  <c r="AD4065" i="1"/>
  <c r="AE4065" i="1"/>
  <c r="AF4065" i="1"/>
  <c r="AG4065" i="1"/>
  <c r="AH4065" i="1"/>
  <c r="AI4065" i="1"/>
  <c r="AJ4065" i="1"/>
  <c r="AK4065" i="1"/>
  <c r="AL4065" i="1"/>
  <c r="AM4065" i="1"/>
  <c r="AN4065" i="1"/>
  <c r="AO4065" i="1"/>
  <c r="AP4065" i="1" s="1"/>
  <c r="AQ4065" i="1"/>
  <c r="AD4066" i="1"/>
  <c r="AE4066" i="1"/>
  <c r="AF4066" i="1"/>
  <c r="AG4066" i="1"/>
  <c r="AH4066" i="1"/>
  <c r="AI4066" i="1"/>
  <c r="AJ4066" i="1"/>
  <c r="AK4066" i="1"/>
  <c r="AL4066" i="1"/>
  <c r="AM4066" i="1"/>
  <c r="AN4066" i="1"/>
  <c r="AO4066" i="1"/>
  <c r="AP4066" i="1" s="1"/>
  <c r="AQ4066" i="1"/>
  <c r="AD4067" i="1"/>
  <c r="AE4067" i="1"/>
  <c r="AF4067" i="1"/>
  <c r="AG4067" i="1"/>
  <c r="AH4067" i="1"/>
  <c r="AI4067" i="1"/>
  <c r="AJ4067" i="1"/>
  <c r="AK4067" i="1"/>
  <c r="AL4067" i="1"/>
  <c r="AM4067" i="1"/>
  <c r="AN4067" i="1"/>
  <c r="AO4067" i="1"/>
  <c r="AP4067" i="1" s="1"/>
  <c r="AQ4067" i="1"/>
  <c r="AD4068" i="1"/>
  <c r="AE4068" i="1"/>
  <c r="AF4068" i="1"/>
  <c r="AG4068" i="1"/>
  <c r="AH4068" i="1"/>
  <c r="AI4068" i="1"/>
  <c r="AJ4068" i="1"/>
  <c r="AK4068" i="1"/>
  <c r="AL4068" i="1"/>
  <c r="AM4068" i="1"/>
  <c r="AN4068" i="1"/>
  <c r="AO4068" i="1"/>
  <c r="AP4068" i="1" s="1"/>
  <c r="AQ4068" i="1"/>
  <c r="AD4069" i="1"/>
  <c r="AE4069" i="1"/>
  <c r="AF4069" i="1"/>
  <c r="AG4069" i="1"/>
  <c r="AH4069" i="1"/>
  <c r="AI4069" i="1"/>
  <c r="AJ4069" i="1"/>
  <c r="AK4069" i="1"/>
  <c r="AL4069" i="1"/>
  <c r="AM4069" i="1"/>
  <c r="AN4069" i="1"/>
  <c r="AO4069" i="1"/>
  <c r="AP4069" i="1" s="1"/>
  <c r="AQ4069" i="1"/>
  <c r="AD4070" i="1"/>
  <c r="AE4070" i="1"/>
  <c r="AF4070" i="1"/>
  <c r="AG4070" i="1"/>
  <c r="AH4070" i="1"/>
  <c r="AI4070" i="1"/>
  <c r="AJ4070" i="1"/>
  <c r="AK4070" i="1"/>
  <c r="AL4070" i="1"/>
  <c r="AM4070" i="1"/>
  <c r="AN4070" i="1"/>
  <c r="AO4070" i="1"/>
  <c r="AP4070" i="1" s="1"/>
  <c r="AQ4070" i="1"/>
  <c r="AD4071" i="1"/>
  <c r="AE4071" i="1"/>
  <c r="AF4071" i="1"/>
  <c r="AG4071" i="1"/>
  <c r="AH4071" i="1"/>
  <c r="AI4071" i="1"/>
  <c r="AJ4071" i="1"/>
  <c r="AK4071" i="1"/>
  <c r="AL4071" i="1"/>
  <c r="AM4071" i="1"/>
  <c r="AN4071" i="1"/>
  <c r="AO4071" i="1"/>
  <c r="AP4071" i="1" s="1"/>
  <c r="AQ4071" i="1"/>
  <c r="AD4072" i="1"/>
  <c r="AE4072" i="1"/>
  <c r="AF4072" i="1"/>
  <c r="AG4072" i="1"/>
  <c r="AH4072" i="1"/>
  <c r="AI4072" i="1"/>
  <c r="AJ4072" i="1"/>
  <c r="AK4072" i="1"/>
  <c r="AL4072" i="1"/>
  <c r="AM4072" i="1"/>
  <c r="AN4072" i="1"/>
  <c r="AO4072" i="1"/>
  <c r="AQ4072" i="1"/>
  <c r="AD4073" i="1"/>
  <c r="AE4073" i="1"/>
  <c r="AF4073" i="1"/>
  <c r="AG4073" i="1"/>
  <c r="AH4073" i="1"/>
  <c r="AI4073" i="1"/>
  <c r="AJ4073" i="1"/>
  <c r="AK4073" i="1"/>
  <c r="AL4073" i="1"/>
  <c r="AM4073" i="1"/>
  <c r="AN4073" i="1"/>
  <c r="AO4073" i="1"/>
  <c r="AP4073" i="1" s="1"/>
  <c r="AQ4073" i="1"/>
  <c r="AD4074" i="1"/>
  <c r="AE4074" i="1"/>
  <c r="AF4074" i="1"/>
  <c r="AG4074" i="1"/>
  <c r="AH4074" i="1"/>
  <c r="AI4074" i="1"/>
  <c r="AJ4074" i="1"/>
  <c r="AK4074" i="1"/>
  <c r="AL4074" i="1"/>
  <c r="AM4074" i="1"/>
  <c r="AN4074" i="1"/>
  <c r="AO4074" i="1"/>
  <c r="AP4074" i="1" s="1"/>
  <c r="AQ4074" i="1"/>
  <c r="AD4075" i="1"/>
  <c r="AE4075" i="1"/>
  <c r="AF4075" i="1"/>
  <c r="AG4075" i="1"/>
  <c r="AH4075" i="1"/>
  <c r="AI4075" i="1"/>
  <c r="AJ4075" i="1"/>
  <c r="AK4075" i="1"/>
  <c r="AL4075" i="1"/>
  <c r="AM4075" i="1"/>
  <c r="AN4075" i="1"/>
  <c r="AO4075" i="1"/>
  <c r="AP4075" i="1" s="1"/>
  <c r="AQ4075" i="1"/>
  <c r="AD4076" i="1"/>
  <c r="AE4076" i="1"/>
  <c r="AF4076" i="1"/>
  <c r="AG4076" i="1"/>
  <c r="AH4076" i="1"/>
  <c r="AI4076" i="1"/>
  <c r="AJ4076" i="1"/>
  <c r="AK4076" i="1"/>
  <c r="AL4076" i="1"/>
  <c r="AM4076" i="1"/>
  <c r="AN4076" i="1"/>
  <c r="AO4076" i="1"/>
  <c r="AP4076" i="1" s="1"/>
  <c r="AQ4076" i="1"/>
  <c r="AD4077" i="1"/>
  <c r="AE4077" i="1"/>
  <c r="AF4077" i="1"/>
  <c r="AG4077" i="1"/>
  <c r="AH4077" i="1"/>
  <c r="AI4077" i="1"/>
  <c r="AJ4077" i="1"/>
  <c r="AK4077" i="1"/>
  <c r="AL4077" i="1"/>
  <c r="AM4077" i="1"/>
  <c r="AN4077" i="1"/>
  <c r="AO4077" i="1"/>
  <c r="AP4077" i="1" s="1"/>
  <c r="AQ4077" i="1"/>
  <c r="AD4078" i="1"/>
  <c r="AE4078" i="1"/>
  <c r="AF4078" i="1"/>
  <c r="AG4078" i="1"/>
  <c r="AH4078" i="1"/>
  <c r="AI4078" i="1"/>
  <c r="AJ4078" i="1"/>
  <c r="AK4078" i="1"/>
  <c r="AL4078" i="1"/>
  <c r="AM4078" i="1"/>
  <c r="AN4078" i="1"/>
  <c r="AO4078" i="1"/>
  <c r="AP4078" i="1" s="1"/>
  <c r="AQ4078" i="1"/>
  <c r="AD4079" i="1"/>
  <c r="AE4079" i="1"/>
  <c r="AF4079" i="1"/>
  <c r="AG4079" i="1"/>
  <c r="AH4079" i="1"/>
  <c r="AI4079" i="1"/>
  <c r="AJ4079" i="1"/>
  <c r="AK4079" i="1"/>
  <c r="AL4079" i="1"/>
  <c r="AM4079" i="1"/>
  <c r="AN4079" i="1"/>
  <c r="AO4079" i="1"/>
  <c r="AP4079" i="1" s="1"/>
  <c r="AQ4079" i="1"/>
  <c r="AD4080" i="1"/>
  <c r="AE4080" i="1"/>
  <c r="AF4080" i="1"/>
  <c r="AG4080" i="1"/>
  <c r="AH4080" i="1"/>
  <c r="AI4080" i="1"/>
  <c r="AJ4080" i="1"/>
  <c r="AK4080" i="1"/>
  <c r="AL4080" i="1"/>
  <c r="AM4080" i="1"/>
  <c r="AN4080" i="1"/>
  <c r="AO4080" i="1"/>
  <c r="AQ4080" i="1"/>
  <c r="AD4081" i="1"/>
  <c r="AE4081" i="1"/>
  <c r="AF4081" i="1"/>
  <c r="AG4081" i="1"/>
  <c r="AH4081" i="1"/>
  <c r="AI4081" i="1"/>
  <c r="AJ4081" i="1"/>
  <c r="AK4081" i="1"/>
  <c r="AL4081" i="1"/>
  <c r="AM4081" i="1"/>
  <c r="AN4081" i="1"/>
  <c r="AO4081" i="1"/>
  <c r="AP4081" i="1" s="1"/>
  <c r="AQ4081" i="1"/>
  <c r="AD4082" i="1"/>
  <c r="AE4082" i="1"/>
  <c r="AF4082" i="1"/>
  <c r="AG4082" i="1"/>
  <c r="AH4082" i="1"/>
  <c r="AI4082" i="1"/>
  <c r="AJ4082" i="1"/>
  <c r="AK4082" i="1"/>
  <c r="AL4082" i="1"/>
  <c r="AM4082" i="1"/>
  <c r="AN4082" i="1"/>
  <c r="AO4082" i="1"/>
  <c r="AP4082" i="1" s="1"/>
  <c r="AQ4082" i="1"/>
  <c r="AD4083" i="1"/>
  <c r="AE4083" i="1"/>
  <c r="AF4083" i="1"/>
  <c r="AG4083" i="1"/>
  <c r="AH4083" i="1"/>
  <c r="AI4083" i="1"/>
  <c r="AJ4083" i="1"/>
  <c r="AK4083" i="1"/>
  <c r="AL4083" i="1"/>
  <c r="AM4083" i="1"/>
  <c r="AN4083" i="1"/>
  <c r="AO4083" i="1"/>
  <c r="AP4083" i="1" s="1"/>
  <c r="AQ4083" i="1"/>
  <c r="AD4084" i="1"/>
  <c r="AE4084" i="1"/>
  <c r="AF4084" i="1"/>
  <c r="AG4084" i="1"/>
  <c r="AH4084" i="1"/>
  <c r="AI4084" i="1"/>
  <c r="AJ4084" i="1"/>
  <c r="AK4084" i="1"/>
  <c r="AL4084" i="1"/>
  <c r="AM4084" i="1"/>
  <c r="AN4084" i="1"/>
  <c r="AO4084" i="1"/>
  <c r="AP4084" i="1" s="1"/>
  <c r="AQ4084" i="1"/>
  <c r="AD4085" i="1"/>
  <c r="AE4085" i="1"/>
  <c r="AF4085" i="1"/>
  <c r="AG4085" i="1"/>
  <c r="AH4085" i="1"/>
  <c r="AI4085" i="1"/>
  <c r="AJ4085" i="1"/>
  <c r="AK4085" i="1"/>
  <c r="AL4085" i="1"/>
  <c r="AM4085" i="1"/>
  <c r="AN4085" i="1"/>
  <c r="AO4085" i="1"/>
  <c r="AP4085" i="1" s="1"/>
  <c r="AQ4085" i="1"/>
  <c r="AD4086" i="1"/>
  <c r="AE4086" i="1"/>
  <c r="AF4086" i="1"/>
  <c r="AG4086" i="1"/>
  <c r="AH4086" i="1"/>
  <c r="AI4086" i="1"/>
  <c r="AJ4086" i="1"/>
  <c r="AK4086" i="1"/>
  <c r="AL4086" i="1"/>
  <c r="AM4086" i="1"/>
  <c r="AN4086" i="1"/>
  <c r="AO4086" i="1"/>
  <c r="AP4086" i="1" s="1"/>
  <c r="AQ4086" i="1"/>
  <c r="AD4087" i="1"/>
  <c r="AE4087" i="1"/>
  <c r="AF4087" i="1"/>
  <c r="AG4087" i="1"/>
  <c r="AH4087" i="1"/>
  <c r="AI4087" i="1"/>
  <c r="AJ4087" i="1"/>
  <c r="AK4087" i="1"/>
  <c r="AL4087" i="1"/>
  <c r="AM4087" i="1"/>
  <c r="AN4087" i="1"/>
  <c r="AO4087" i="1"/>
  <c r="AP4087" i="1" s="1"/>
  <c r="AQ4087" i="1"/>
  <c r="AD4088" i="1"/>
  <c r="AE4088" i="1"/>
  <c r="AF4088" i="1"/>
  <c r="AG4088" i="1"/>
  <c r="AH4088" i="1"/>
  <c r="AI4088" i="1"/>
  <c r="AJ4088" i="1"/>
  <c r="AK4088" i="1"/>
  <c r="AL4088" i="1"/>
  <c r="AM4088" i="1"/>
  <c r="AN4088" i="1"/>
  <c r="AO4088" i="1"/>
  <c r="AP4088" i="1" s="1"/>
  <c r="AQ4088" i="1"/>
  <c r="AD4089" i="1"/>
  <c r="AE4089" i="1"/>
  <c r="AF4089" i="1"/>
  <c r="AG4089" i="1"/>
  <c r="AH4089" i="1"/>
  <c r="AI4089" i="1"/>
  <c r="AJ4089" i="1"/>
  <c r="AK4089" i="1"/>
  <c r="AL4089" i="1"/>
  <c r="AM4089" i="1"/>
  <c r="AN4089" i="1"/>
  <c r="AO4089" i="1"/>
  <c r="AP4089" i="1" s="1"/>
  <c r="AQ4089" i="1"/>
  <c r="AD4090" i="1"/>
  <c r="AE4090" i="1"/>
  <c r="AF4090" i="1"/>
  <c r="AG4090" i="1"/>
  <c r="AH4090" i="1"/>
  <c r="AI4090" i="1"/>
  <c r="AJ4090" i="1"/>
  <c r="AK4090" i="1"/>
  <c r="AL4090" i="1"/>
  <c r="AM4090" i="1"/>
  <c r="AN4090" i="1"/>
  <c r="AO4090" i="1"/>
  <c r="AP4090" i="1" s="1"/>
  <c r="AQ4090" i="1"/>
  <c r="AD4091" i="1"/>
  <c r="AE4091" i="1"/>
  <c r="AF4091" i="1"/>
  <c r="AG4091" i="1"/>
  <c r="AH4091" i="1"/>
  <c r="AI4091" i="1"/>
  <c r="AJ4091" i="1"/>
  <c r="AK4091" i="1"/>
  <c r="AL4091" i="1"/>
  <c r="AM4091" i="1"/>
  <c r="AN4091" i="1"/>
  <c r="AO4091" i="1"/>
  <c r="AP4091" i="1" s="1"/>
  <c r="AQ4091" i="1"/>
  <c r="AD4092" i="1"/>
  <c r="AE4092" i="1"/>
  <c r="AF4092" i="1"/>
  <c r="AG4092" i="1"/>
  <c r="AH4092" i="1"/>
  <c r="AI4092" i="1"/>
  <c r="AJ4092" i="1"/>
  <c r="AK4092" i="1"/>
  <c r="AL4092" i="1"/>
  <c r="AM4092" i="1"/>
  <c r="AN4092" i="1"/>
  <c r="AO4092" i="1"/>
  <c r="AP4092" i="1" s="1"/>
  <c r="AQ4092" i="1"/>
  <c r="AD4093" i="1"/>
  <c r="AE4093" i="1"/>
  <c r="AF4093" i="1"/>
  <c r="AG4093" i="1"/>
  <c r="AH4093" i="1"/>
  <c r="AI4093" i="1"/>
  <c r="AJ4093" i="1"/>
  <c r="AK4093" i="1"/>
  <c r="AL4093" i="1"/>
  <c r="AM4093" i="1"/>
  <c r="AN4093" i="1"/>
  <c r="AO4093" i="1"/>
  <c r="AP4093" i="1" s="1"/>
  <c r="AQ4093" i="1"/>
  <c r="AD4094" i="1"/>
  <c r="AE4094" i="1"/>
  <c r="AF4094" i="1"/>
  <c r="AG4094" i="1"/>
  <c r="AH4094" i="1"/>
  <c r="AI4094" i="1"/>
  <c r="AJ4094" i="1"/>
  <c r="AK4094" i="1"/>
  <c r="AL4094" i="1"/>
  <c r="AM4094" i="1"/>
  <c r="AN4094" i="1"/>
  <c r="AO4094" i="1"/>
  <c r="AP4094" i="1" s="1"/>
  <c r="AQ4094" i="1"/>
  <c r="AD4095" i="1"/>
  <c r="AE4095" i="1"/>
  <c r="AF4095" i="1"/>
  <c r="AG4095" i="1"/>
  <c r="AH4095" i="1"/>
  <c r="AI4095" i="1"/>
  <c r="AJ4095" i="1"/>
  <c r="AK4095" i="1"/>
  <c r="AL4095" i="1"/>
  <c r="AM4095" i="1"/>
  <c r="AN4095" i="1"/>
  <c r="AO4095" i="1"/>
  <c r="AP4095" i="1" s="1"/>
  <c r="AQ4095" i="1"/>
  <c r="AD4096" i="1"/>
  <c r="AE4096" i="1"/>
  <c r="AF4096" i="1"/>
  <c r="AG4096" i="1"/>
  <c r="AH4096" i="1"/>
  <c r="AI4096" i="1"/>
  <c r="AJ4096" i="1"/>
  <c r="AK4096" i="1"/>
  <c r="AL4096" i="1"/>
  <c r="AM4096" i="1"/>
  <c r="AN4096" i="1"/>
  <c r="AO4096" i="1"/>
  <c r="AP4096" i="1" s="1"/>
  <c r="AQ4096" i="1"/>
  <c r="AD4097" i="1"/>
  <c r="AE4097" i="1"/>
  <c r="AF4097" i="1"/>
  <c r="AG4097" i="1"/>
  <c r="AH4097" i="1"/>
  <c r="AI4097" i="1"/>
  <c r="AJ4097" i="1"/>
  <c r="AK4097" i="1"/>
  <c r="AL4097" i="1"/>
  <c r="AM4097" i="1"/>
  <c r="AN4097" i="1"/>
  <c r="AO4097" i="1"/>
  <c r="AP4097" i="1" s="1"/>
  <c r="AQ4097" i="1"/>
  <c r="AD4098" i="1"/>
  <c r="AE4098" i="1"/>
  <c r="AF4098" i="1"/>
  <c r="AG4098" i="1"/>
  <c r="AH4098" i="1"/>
  <c r="AI4098" i="1"/>
  <c r="AJ4098" i="1"/>
  <c r="AK4098" i="1"/>
  <c r="AL4098" i="1"/>
  <c r="AM4098" i="1"/>
  <c r="AN4098" i="1"/>
  <c r="AO4098" i="1"/>
  <c r="AP4098" i="1" s="1"/>
  <c r="AQ4098" i="1"/>
  <c r="AD4099" i="1"/>
  <c r="AE4099" i="1"/>
  <c r="AF4099" i="1"/>
  <c r="AG4099" i="1"/>
  <c r="AH4099" i="1"/>
  <c r="AI4099" i="1"/>
  <c r="AJ4099" i="1"/>
  <c r="AK4099" i="1"/>
  <c r="AL4099" i="1"/>
  <c r="AM4099" i="1"/>
  <c r="AN4099" i="1"/>
  <c r="AO4099" i="1"/>
  <c r="AP4099" i="1" s="1"/>
  <c r="AQ4099" i="1"/>
  <c r="AD4100" i="1"/>
  <c r="AE4100" i="1"/>
  <c r="AF4100" i="1"/>
  <c r="AG4100" i="1"/>
  <c r="AH4100" i="1"/>
  <c r="AI4100" i="1"/>
  <c r="AJ4100" i="1"/>
  <c r="AK4100" i="1"/>
  <c r="AL4100" i="1"/>
  <c r="AM4100" i="1"/>
  <c r="AN4100" i="1"/>
  <c r="AO4100" i="1"/>
  <c r="AP4100" i="1" s="1"/>
  <c r="AQ4100" i="1"/>
  <c r="AD4101" i="1"/>
  <c r="AE4101" i="1"/>
  <c r="AF4101" i="1"/>
  <c r="AG4101" i="1"/>
  <c r="AH4101" i="1"/>
  <c r="AI4101" i="1"/>
  <c r="AJ4101" i="1"/>
  <c r="AK4101" i="1"/>
  <c r="AL4101" i="1"/>
  <c r="AM4101" i="1"/>
  <c r="AN4101" i="1"/>
  <c r="AO4101" i="1"/>
  <c r="AP4101" i="1" s="1"/>
  <c r="AQ4101" i="1"/>
  <c r="AD4102" i="1"/>
  <c r="AE4102" i="1"/>
  <c r="AF4102" i="1"/>
  <c r="AG4102" i="1"/>
  <c r="AH4102" i="1"/>
  <c r="AI4102" i="1"/>
  <c r="AJ4102" i="1"/>
  <c r="AK4102" i="1"/>
  <c r="AL4102" i="1"/>
  <c r="AM4102" i="1"/>
  <c r="AN4102" i="1"/>
  <c r="AO4102" i="1"/>
  <c r="AP4102" i="1" s="1"/>
  <c r="AQ4102" i="1"/>
  <c r="AD4103" i="1"/>
  <c r="AE4103" i="1"/>
  <c r="AF4103" i="1"/>
  <c r="AG4103" i="1"/>
  <c r="AH4103" i="1"/>
  <c r="AI4103" i="1"/>
  <c r="AJ4103" i="1"/>
  <c r="AK4103" i="1"/>
  <c r="AL4103" i="1"/>
  <c r="AM4103" i="1"/>
  <c r="AN4103" i="1"/>
  <c r="AO4103" i="1"/>
  <c r="AP4103" i="1" s="1"/>
  <c r="AQ4103" i="1"/>
  <c r="AD4104" i="1"/>
  <c r="AE4104" i="1"/>
  <c r="AF4104" i="1"/>
  <c r="AG4104" i="1"/>
  <c r="AH4104" i="1"/>
  <c r="AI4104" i="1"/>
  <c r="AJ4104" i="1"/>
  <c r="AK4104" i="1"/>
  <c r="AL4104" i="1"/>
  <c r="AM4104" i="1"/>
  <c r="AN4104" i="1"/>
  <c r="AO4104" i="1"/>
  <c r="AP4104" i="1" s="1"/>
  <c r="AQ4104" i="1"/>
  <c r="AD4105" i="1"/>
  <c r="AE4105" i="1"/>
  <c r="AF4105" i="1"/>
  <c r="AG4105" i="1"/>
  <c r="AH4105" i="1"/>
  <c r="AI4105" i="1"/>
  <c r="AJ4105" i="1"/>
  <c r="AK4105" i="1"/>
  <c r="AL4105" i="1"/>
  <c r="AM4105" i="1"/>
  <c r="AN4105" i="1"/>
  <c r="AO4105" i="1"/>
  <c r="AP4105" i="1" s="1"/>
  <c r="AQ4105" i="1"/>
  <c r="AD4106" i="1"/>
  <c r="AE4106" i="1"/>
  <c r="AF4106" i="1"/>
  <c r="AG4106" i="1"/>
  <c r="AH4106" i="1"/>
  <c r="AI4106" i="1"/>
  <c r="AJ4106" i="1"/>
  <c r="AK4106" i="1"/>
  <c r="AL4106" i="1"/>
  <c r="AM4106" i="1"/>
  <c r="AN4106" i="1"/>
  <c r="AO4106" i="1"/>
  <c r="AP4106" i="1" s="1"/>
  <c r="AQ4106" i="1"/>
  <c r="AD4107" i="1"/>
  <c r="AE4107" i="1"/>
  <c r="AF4107" i="1"/>
  <c r="AG4107" i="1"/>
  <c r="AH4107" i="1"/>
  <c r="AI4107" i="1"/>
  <c r="AJ4107" i="1"/>
  <c r="AK4107" i="1"/>
  <c r="AL4107" i="1"/>
  <c r="AM4107" i="1"/>
  <c r="AN4107" i="1"/>
  <c r="AO4107" i="1"/>
  <c r="AP4107" i="1" s="1"/>
  <c r="AQ4107" i="1"/>
  <c r="AD4108" i="1"/>
  <c r="AE4108" i="1"/>
  <c r="AF4108" i="1"/>
  <c r="AG4108" i="1"/>
  <c r="AH4108" i="1"/>
  <c r="AI4108" i="1"/>
  <c r="AJ4108" i="1"/>
  <c r="AK4108" i="1"/>
  <c r="AL4108" i="1"/>
  <c r="AM4108" i="1"/>
  <c r="AN4108" i="1"/>
  <c r="AO4108" i="1"/>
  <c r="AP4108" i="1" s="1"/>
  <c r="AQ4108" i="1"/>
  <c r="AD4109" i="1"/>
  <c r="AE4109" i="1"/>
  <c r="AF4109" i="1"/>
  <c r="AG4109" i="1"/>
  <c r="AH4109" i="1"/>
  <c r="AI4109" i="1"/>
  <c r="AJ4109" i="1"/>
  <c r="AK4109" i="1"/>
  <c r="AL4109" i="1"/>
  <c r="AM4109" i="1"/>
  <c r="AN4109" i="1"/>
  <c r="AO4109" i="1"/>
  <c r="AP4109" i="1" s="1"/>
  <c r="AQ4109" i="1"/>
  <c r="AD4110" i="1"/>
  <c r="AE4110" i="1"/>
  <c r="AF4110" i="1"/>
  <c r="AG4110" i="1"/>
  <c r="AH4110" i="1"/>
  <c r="AI4110" i="1"/>
  <c r="AJ4110" i="1"/>
  <c r="AK4110" i="1"/>
  <c r="AL4110" i="1"/>
  <c r="AM4110" i="1"/>
  <c r="AN4110" i="1"/>
  <c r="AO4110" i="1"/>
  <c r="AP4110" i="1" s="1"/>
  <c r="AQ4110" i="1"/>
  <c r="AD4111" i="1"/>
  <c r="AE4111" i="1"/>
  <c r="AF4111" i="1"/>
  <c r="AG4111" i="1"/>
  <c r="AH4111" i="1"/>
  <c r="AI4111" i="1"/>
  <c r="AJ4111" i="1"/>
  <c r="AK4111" i="1"/>
  <c r="AL4111" i="1"/>
  <c r="AM4111" i="1"/>
  <c r="AN4111" i="1"/>
  <c r="AO4111" i="1"/>
  <c r="AP4111" i="1" s="1"/>
  <c r="AQ4111" i="1"/>
  <c r="AD4112" i="1"/>
  <c r="AE4112" i="1"/>
  <c r="AF4112" i="1"/>
  <c r="AG4112" i="1"/>
  <c r="AH4112" i="1"/>
  <c r="AI4112" i="1"/>
  <c r="AJ4112" i="1"/>
  <c r="AK4112" i="1"/>
  <c r="AL4112" i="1"/>
  <c r="AM4112" i="1"/>
  <c r="AN4112" i="1"/>
  <c r="AO4112" i="1"/>
  <c r="AP4112" i="1" s="1"/>
  <c r="AQ4112" i="1"/>
  <c r="AD4113" i="1"/>
  <c r="AE4113" i="1"/>
  <c r="AF4113" i="1"/>
  <c r="AG4113" i="1"/>
  <c r="AH4113" i="1"/>
  <c r="AI4113" i="1"/>
  <c r="AJ4113" i="1"/>
  <c r="AK4113" i="1"/>
  <c r="AL4113" i="1"/>
  <c r="AM4113" i="1"/>
  <c r="AN4113" i="1"/>
  <c r="AO4113" i="1"/>
  <c r="AP4113" i="1" s="1"/>
  <c r="AQ4113" i="1"/>
  <c r="AD4114" i="1"/>
  <c r="AE4114" i="1"/>
  <c r="AF4114" i="1"/>
  <c r="AG4114" i="1"/>
  <c r="AH4114" i="1"/>
  <c r="AI4114" i="1"/>
  <c r="AJ4114" i="1"/>
  <c r="AK4114" i="1"/>
  <c r="AL4114" i="1"/>
  <c r="AM4114" i="1"/>
  <c r="AN4114" i="1"/>
  <c r="AO4114" i="1"/>
  <c r="AP4114" i="1" s="1"/>
  <c r="AQ4114" i="1"/>
  <c r="AD4115" i="1"/>
  <c r="AE4115" i="1"/>
  <c r="AF4115" i="1"/>
  <c r="AG4115" i="1"/>
  <c r="AH4115" i="1"/>
  <c r="AI4115" i="1"/>
  <c r="AJ4115" i="1"/>
  <c r="AK4115" i="1"/>
  <c r="AL4115" i="1"/>
  <c r="AM4115" i="1"/>
  <c r="AN4115" i="1"/>
  <c r="AO4115" i="1"/>
  <c r="AP4115" i="1" s="1"/>
  <c r="AQ4115" i="1"/>
  <c r="AD4116" i="1"/>
  <c r="AE4116" i="1"/>
  <c r="AF4116" i="1"/>
  <c r="AG4116" i="1"/>
  <c r="AH4116" i="1"/>
  <c r="AI4116" i="1"/>
  <c r="AJ4116" i="1"/>
  <c r="AK4116" i="1"/>
  <c r="AL4116" i="1"/>
  <c r="AM4116" i="1"/>
  <c r="AN4116" i="1"/>
  <c r="AO4116" i="1"/>
  <c r="AP4116" i="1" s="1"/>
  <c r="AQ4116" i="1"/>
  <c r="AD4117" i="1"/>
  <c r="AE4117" i="1"/>
  <c r="AF4117" i="1"/>
  <c r="AG4117" i="1"/>
  <c r="AH4117" i="1"/>
  <c r="AI4117" i="1"/>
  <c r="AJ4117" i="1"/>
  <c r="AK4117" i="1"/>
  <c r="AL4117" i="1"/>
  <c r="AM4117" i="1"/>
  <c r="AN4117" i="1"/>
  <c r="AO4117" i="1"/>
  <c r="AP4117" i="1" s="1"/>
  <c r="AQ4117" i="1"/>
  <c r="AD4118" i="1"/>
  <c r="AE4118" i="1"/>
  <c r="AF4118" i="1"/>
  <c r="AG4118" i="1"/>
  <c r="AH4118" i="1"/>
  <c r="AI4118" i="1"/>
  <c r="AJ4118" i="1"/>
  <c r="AK4118" i="1"/>
  <c r="AL4118" i="1"/>
  <c r="AM4118" i="1"/>
  <c r="AN4118" i="1"/>
  <c r="AO4118" i="1"/>
  <c r="AP4118" i="1" s="1"/>
  <c r="AQ4118" i="1"/>
  <c r="AD4119" i="1"/>
  <c r="AE4119" i="1"/>
  <c r="AF4119" i="1"/>
  <c r="AG4119" i="1"/>
  <c r="AH4119" i="1"/>
  <c r="AI4119" i="1"/>
  <c r="AJ4119" i="1"/>
  <c r="AK4119" i="1"/>
  <c r="AL4119" i="1"/>
  <c r="AM4119" i="1"/>
  <c r="AN4119" i="1"/>
  <c r="AO4119" i="1"/>
  <c r="AP4119" i="1" s="1"/>
  <c r="AQ4119" i="1"/>
  <c r="AD4120" i="1"/>
  <c r="AE4120" i="1"/>
  <c r="AF4120" i="1"/>
  <c r="AG4120" i="1"/>
  <c r="AH4120" i="1"/>
  <c r="AI4120" i="1"/>
  <c r="AJ4120" i="1"/>
  <c r="AK4120" i="1"/>
  <c r="AL4120" i="1"/>
  <c r="AM4120" i="1"/>
  <c r="AN4120" i="1"/>
  <c r="AO4120" i="1"/>
  <c r="AP4120" i="1" s="1"/>
  <c r="AQ4120" i="1"/>
  <c r="AD4121" i="1"/>
  <c r="AE4121" i="1"/>
  <c r="AF4121" i="1"/>
  <c r="AG4121" i="1"/>
  <c r="AH4121" i="1"/>
  <c r="AI4121" i="1"/>
  <c r="AJ4121" i="1"/>
  <c r="AK4121" i="1"/>
  <c r="AL4121" i="1"/>
  <c r="AM4121" i="1"/>
  <c r="AN4121" i="1"/>
  <c r="AO4121" i="1"/>
  <c r="AP4121" i="1" s="1"/>
  <c r="AQ4121" i="1"/>
  <c r="AD4122" i="1"/>
  <c r="AE4122" i="1"/>
  <c r="AF4122" i="1"/>
  <c r="AG4122" i="1"/>
  <c r="AH4122" i="1"/>
  <c r="AI4122" i="1"/>
  <c r="AJ4122" i="1"/>
  <c r="AK4122" i="1"/>
  <c r="AL4122" i="1"/>
  <c r="AM4122" i="1"/>
  <c r="AN4122" i="1"/>
  <c r="AO4122" i="1"/>
  <c r="AP4122" i="1" s="1"/>
  <c r="AQ4122" i="1"/>
  <c r="AD4123" i="1"/>
  <c r="AE4123" i="1"/>
  <c r="AF4123" i="1"/>
  <c r="AG4123" i="1"/>
  <c r="AH4123" i="1"/>
  <c r="AI4123" i="1"/>
  <c r="AJ4123" i="1"/>
  <c r="AK4123" i="1"/>
  <c r="AL4123" i="1"/>
  <c r="AM4123" i="1"/>
  <c r="AN4123" i="1"/>
  <c r="AO4123" i="1"/>
  <c r="AP4123" i="1" s="1"/>
  <c r="AQ4123" i="1"/>
  <c r="AD4124" i="1"/>
  <c r="AE4124" i="1"/>
  <c r="AF4124" i="1"/>
  <c r="AG4124" i="1"/>
  <c r="AH4124" i="1"/>
  <c r="AI4124" i="1"/>
  <c r="AJ4124" i="1"/>
  <c r="AK4124" i="1"/>
  <c r="AL4124" i="1"/>
  <c r="AM4124" i="1"/>
  <c r="AN4124" i="1"/>
  <c r="AO4124" i="1"/>
  <c r="AP4124" i="1" s="1"/>
  <c r="AQ4124" i="1"/>
  <c r="AD4125" i="1"/>
  <c r="AE4125" i="1"/>
  <c r="AF4125" i="1"/>
  <c r="AG4125" i="1"/>
  <c r="AH4125" i="1"/>
  <c r="AI4125" i="1"/>
  <c r="AJ4125" i="1"/>
  <c r="AK4125" i="1"/>
  <c r="AL4125" i="1"/>
  <c r="AM4125" i="1"/>
  <c r="AN4125" i="1"/>
  <c r="AO4125" i="1"/>
  <c r="AP4125" i="1" s="1"/>
  <c r="AQ4125" i="1"/>
  <c r="AD4126" i="1"/>
  <c r="AE4126" i="1"/>
  <c r="AF4126" i="1"/>
  <c r="AG4126" i="1"/>
  <c r="AH4126" i="1"/>
  <c r="AI4126" i="1"/>
  <c r="AJ4126" i="1"/>
  <c r="AK4126" i="1"/>
  <c r="AL4126" i="1"/>
  <c r="AM4126" i="1"/>
  <c r="AN4126" i="1"/>
  <c r="AO4126" i="1"/>
  <c r="AP4126" i="1" s="1"/>
  <c r="AQ4126" i="1"/>
  <c r="AD4127" i="1"/>
  <c r="AE4127" i="1"/>
  <c r="AF4127" i="1"/>
  <c r="AG4127" i="1"/>
  <c r="AH4127" i="1"/>
  <c r="AI4127" i="1"/>
  <c r="AJ4127" i="1"/>
  <c r="AK4127" i="1"/>
  <c r="AL4127" i="1"/>
  <c r="AM4127" i="1"/>
  <c r="AN4127" i="1"/>
  <c r="AO4127" i="1"/>
  <c r="AP4127" i="1" s="1"/>
  <c r="AQ4127" i="1"/>
  <c r="AD4128" i="1"/>
  <c r="AE4128" i="1"/>
  <c r="AF4128" i="1"/>
  <c r="AG4128" i="1"/>
  <c r="AH4128" i="1"/>
  <c r="AI4128" i="1"/>
  <c r="AJ4128" i="1"/>
  <c r="AK4128" i="1"/>
  <c r="AL4128" i="1"/>
  <c r="AM4128" i="1"/>
  <c r="AN4128" i="1"/>
  <c r="AO4128" i="1"/>
  <c r="AP4128" i="1" s="1"/>
  <c r="AQ4128" i="1"/>
  <c r="AD4129" i="1"/>
  <c r="AE4129" i="1"/>
  <c r="AF4129" i="1"/>
  <c r="AG4129" i="1"/>
  <c r="AH4129" i="1"/>
  <c r="AI4129" i="1"/>
  <c r="AJ4129" i="1"/>
  <c r="AK4129" i="1"/>
  <c r="AL4129" i="1"/>
  <c r="AM4129" i="1"/>
  <c r="AN4129" i="1"/>
  <c r="AO4129" i="1"/>
  <c r="AP4129" i="1" s="1"/>
  <c r="AQ4129" i="1"/>
  <c r="AD4130" i="1"/>
  <c r="AE4130" i="1"/>
  <c r="AF4130" i="1"/>
  <c r="AG4130" i="1"/>
  <c r="AH4130" i="1"/>
  <c r="AI4130" i="1"/>
  <c r="AJ4130" i="1"/>
  <c r="AK4130" i="1"/>
  <c r="AL4130" i="1"/>
  <c r="AM4130" i="1"/>
  <c r="AN4130" i="1"/>
  <c r="AO4130" i="1"/>
  <c r="AP4130" i="1" s="1"/>
  <c r="AQ4130" i="1"/>
  <c r="AD4131" i="1"/>
  <c r="AE4131" i="1"/>
  <c r="AF4131" i="1"/>
  <c r="AG4131" i="1"/>
  <c r="AH4131" i="1"/>
  <c r="AI4131" i="1"/>
  <c r="AJ4131" i="1"/>
  <c r="AK4131" i="1"/>
  <c r="AL4131" i="1"/>
  <c r="AM4131" i="1"/>
  <c r="AN4131" i="1"/>
  <c r="AO4131" i="1"/>
  <c r="AP4131" i="1" s="1"/>
  <c r="AQ4131" i="1"/>
  <c r="AD4132" i="1"/>
  <c r="AE4132" i="1"/>
  <c r="AF4132" i="1"/>
  <c r="AG4132" i="1"/>
  <c r="AH4132" i="1"/>
  <c r="AI4132" i="1"/>
  <c r="AJ4132" i="1"/>
  <c r="AK4132" i="1"/>
  <c r="AL4132" i="1"/>
  <c r="AM4132" i="1"/>
  <c r="AN4132" i="1"/>
  <c r="AO4132" i="1"/>
  <c r="AP4132" i="1" s="1"/>
  <c r="AQ4132" i="1"/>
  <c r="AD4133" i="1"/>
  <c r="AE4133" i="1"/>
  <c r="AF4133" i="1"/>
  <c r="AG4133" i="1"/>
  <c r="AH4133" i="1"/>
  <c r="AI4133" i="1"/>
  <c r="AJ4133" i="1"/>
  <c r="AK4133" i="1"/>
  <c r="AL4133" i="1"/>
  <c r="AM4133" i="1"/>
  <c r="AN4133" i="1"/>
  <c r="AO4133" i="1"/>
  <c r="AP4133" i="1" s="1"/>
  <c r="AQ4133" i="1"/>
  <c r="AD4134" i="1"/>
  <c r="AE4134" i="1"/>
  <c r="AF4134" i="1"/>
  <c r="AG4134" i="1"/>
  <c r="AH4134" i="1"/>
  <c r="AI4134" i="1"/>
  <c r="AJ4134" i="1"/>
  <c r="AK4134" i="1"/>
  <c r="AL4134" i="1"/>
  <c r="AM4134" i="1"/>
  <c r="AN4134" i="1"/>
  <c r="AO4134" i="1"/>
  <c r="AP4134" i="1" s="1"/>
  <c r="AQ4134" i="1"/>
  <c r="AD4135" i="1"/>
  <c r="AE4135" i="1"/>
  <c r="AF4135" i="1"/>
  <c r="AG4135" i="1"/>
  <c r="AH4135" i="1"/>
  <c r="AI4135" i="1"/>
  <c r="AJ4135" i="1"/>
  <c r="AK4135" i="1"/>
  <c r="AL4135" i="1"/>
  <c r="AM4135" i="1"/>
  <c r="AN4135" i="1"/>
  <c r="AO4135" i="1"/>
  <c r="AP4135" i="1" s="1"/>
  <c r="AQ4135" i="1"/>
  <c r="AD4136" i="1"/>
  <c r="AE4136" i="1"/>
  <c r="AF4136" i="1"/>
  <c r="AG4136" i="1"/>
  <c r="AH4136" i="1"/>
  <c r="AI4136" i="1"/>
  <c r="AJ4136" i="1"/>
  <c r="AK4136" i="1"/>
  <c r="AL4136" i="1"/>
  <c r="AM4136" i="1"/>
  <c r="AN4136" i="1"/>
  <c r="AO4136" i="1"/>
  <c r="AP4136" i="1" s="1"/>
  <c r="AQ4136" i="1"/>
  <c r="AD4137" i="1"/>
  <c r="AE4137" i="1"/>
  <c r="AF4137" i="1"/>
  <c r="AG4137" i="1"/>
  <c r="AH4137" i="1"/>
  <c r="AI4137" i="1"/>
  <c r="AJ4137" i="1"/>
  <c r="AK4137" i="1"/>
  <c r="AL4137" i="1"/>
  <c r="AM4137" i="1"/>
  <c r="AN4137" i="1"/>
  <c r="AO4137" i="1"/>
  <c r="AP4137" i="1" s="1"/>
  <c r="AQ4137" i="1"/>
  <c r="AD4138" i="1"/>
  <c r="AE4138" i="1"/>
  <c r="AF4138" i="1"/>
  <c r="AG4138" i="1"/>
  <c r="AH4138" i="1"/>
  <c r="AI4138" i="1"/>
  <c r="AJ4138" i="1"/>
  <c r="AK4138" i="1"/>
  <c r="AL4138" i="1"/>
  <c r="AM4138" i="1"/>
  <c r="AN4138" i="1"/>
  <c r="AO4138" i="1"/>
  <c r="AP4138" i="1" s="1"/>
  <c r="AQ4138" i="1"/>
  <c r="AD4139" i="1"/>
  <c r="AE4139" i="1"/>
  <c r="AF4139" i="1"/>
  <c r="AG4139" i="1"/>
  <c r="AH4139" i="1"/>
  <c r="AI4139" i="1"/>
  <c r="AJ4139" i="1"/>
  <c r="AK4139" i="1"/>
  <c r="AL4139" i="1"/>
  <c r="AM4139" i="1"/>
  <c r="AN4139" i="1"/>
  <c r="AO4139" i="1"/>
  <c r="AP4139" i="1" s="1"/>
  <c r="AQ4139" i="1"/>
  <c r="AD4140" i="1"/>
  <c r="AE4140" i="1"/>
  <c r="AF4140" i="1"/>
  <c r="AG4140" i="1"/>
  <c r="AH4140" i="1"/>
  <c r="AI4140" i="1"/>
  <c r="AJ4140" i="1"/>
  <c r="AK4140" i="1"/>
  <c r="AL4140" i="1"/>
  <c r="AM4140" i="1"/>
  <c r="AN4140" i="1"/>
  <c r="AO4140" i="1"/>
  <c r="AP4140" i="1" s="1"/>
  <c r="AQ4140" i="1"/>
  <c r="AD4141" i="1"/>
  <c r="AE4141" i="1"/>
  <c r="AF4141" i="1"/>
  <c r="AG4141" i="1"/>
  <c r="AH4141" i="1"/>
  <c r="AI4141" i="1"/>
  <c r="AJ4141" i="1"/>
  <c r="AK4141" i="1"/>
  <c r="AL4141" i="1"/>
  <c r="AM4141" i="1"/>
  <c r="AN4141" i="1"/>
  <c r="AO4141" i="1"/>
  <c r="AP4141" i="1" s="1"/>
  <c r="AQ4141" i="1"/>
  <c r="AD4142" i="1"/>
  <c r="AE4142" i="1"/>
  <c r="AF4142" i="1"/>
  <c r="AG4142" i="1"/>
  <c r="AH4142" i="1"/>
  <c r="AI4142" i="1"/>
  <c r="AJ4142" i="1"/>
  <c r="AK4142" i="1"/>
  <c r="AL4142" i="1"/>
  <c r="AM4142" i="1"/>
  <c r="AN4142" i="1"/>
  <c r="AO4142" i="1"/>
  <c r="AP4142" i="1" s="1"/>
  <c r="AQ4142" i="1"/>
  <c r="AD4143" i="1"/>
  <c r="AE4143" i="1"/>
  <c r="AF4143" i="1"/>
  <c r="AG4143" i="1"/>
  <c r="AH4143" i="1"/>
  <c r="AI4143" i="1"/>
  <c r="AJ4143" i="1"/>
  <c r="AK4143" i="1"/>
  <c r="AL4143" i="1"/>
  <c r="AM4143" i="1"/>
  <c r="AN4143" i="1"/>
  <c r="AO4143" i="1"/>
  <c r="AP4143" i="1" s="1"/>
  <c r="AQ4143" i="1"/>
  <c r="AD4144" i="1"/>
  <c r="AE4144" i="1"/>
  <c r="AF4144" i="1"/>
  <c r="AG4144" i="1"/>
  <c r="AH4144" i="1"/>
  <c r="AI4144" i="1"/>
  <c r="AJ4144" i="1"/>
  <c r="AK4144" i="1"/>
  <c r="AL4144" i="1"/>
  <c r="AM4144" i="1"/>
  <c r="AN4144" i="1"/>
  <c r="AO4144" i="1"/>
  <c r="AQ4144" i="1"/>
  <c r="AD4145" i="1"/>
  <c r="AE4145" i="1"/>
  <c r="AF4145" i="1"/>
  <c r="AG4145" i="1"/>
  <c r="AH4145" i="1"/>
  <c r="AI4145" i="1"/>
  <c r="AJ4145" i="1"/>
  <c r="AK4145" i="1"/>
  <c r="AL4145" i="1"/>
  <c r="AM4145" i="1"/>
  <c r="AN4145" i="1"/>
  <c r="AO4145" i="1"/>
  <c r="AP4145" i="1" s="1"/>
  <c r="AQ4145" i="1"/>
  <c r="AD4146" i="1"/>
  <c r="AE4146" i="1"/>
  <c r="AF4146" i="1"/>
  <c r="AG4146" i="1"/>
  <c r="AH4146" i="1"/>
  <c r="AI4146" i="1"/>
  <c r="AJ4146" i="1"/>
  <c r="AK4146" i="1"/>
  <c r="AL4146" i="1"/>
  <c r="AM4146" i="1"/>
  <c r="AN4146" i="1"/>
  <c r="AO4146" i="1"/>
  <c r="AQ4146" i="1"/>
  <c r="AD4147" i="1"/>
  <c r="AE4147" i="1"/>
  <c r="AF4147" i="1"/>
  <c r="AG4147" i="1"/>
  <c r="AH4147" i="1"/>
  <c r="AI4147" i="1"/>
  <c r="AJ4147" i="1"/>
  <c r="AK4147" i="1"/>
  <c r="AL4147" i="1"/>
  <c r="AM4147" i="1"/>
  <c r="AN4147" i="1"/>
  <c r="AO4147" i="1"/>
  <c r="AP4147" i="1" s="1"/>
  <c r="AQ4147" i="1"/>
  <c r="AD4148" i="1"/>
  <c r="AE4148" i="1"/>
  <c r="AF4148" i="1"/>
  <c r="AG4148" i="1"/>
  <c r="AH4148" i="1"/>
  <c r="AI4148" i="1"/>
  <c r="AJ4148" i="1"/>
  <c r="AK4148" i="1"/>
  <c r="AL4148" i="1"/>
  <c r="AM4148" i="1"/>
  <c r="AN4148" i="1"/>
  <c r="AO4148" i="1"/>
  <c r="AQ4148" i="1"/>
  <c r="AD4149" i="1"/>
  <c r="AE4149" i="1"/>
  <c r="AF4149" i="1"/>
  <c r="AG4149" i="1"/>
  <c r="AH4149" i="1"/>
  <c r="AI4149" i="1"/>
  <c r="AJ4149" i="1"/>
  <c r="AK4149" i="1"/>
  <c r="AL4149" i="1"/>
  <c r="AM4149" i="1"/>
  <c r="AN4149" i="1"/>
  <c r="AO4149" i="1"/>
  <c r="AP4149" i="1" s="1"/>
  <c r="AQ4149" i="1"/>
  <c r="AD4150" i="1"/>
  <c r="AE4150" i="1"/>
  <c r="AF4150" i="1"/>
  <c r="AG4150" i="1"/>
  <c r="AH4150" i="1"/>
  <c r="AI4150" i="1"/>
  <c r="AJ4150" i="1"/>
  <c r="AK4150" i="1"/>
  <c r="AL4150" i="1"/>
  <c r="AM4150" i="1"/>
  <c r="AN4150" i="1"/>
  <c r="AO4150" i="1"/>
  <c r="AQ4150" i="1"/>
  <c r="AD4151" i="1"/>
  <c r="AE4151" i="1"/>
  <c r="AF4151" i="1"/>
  <c r="AG4151" i="1"/>
  <c r="AH4151" i="1"/>
  <c r="AI4151" i="1"/>
  <c r="AJ4151" i="1"/>
  <c r="AK4151" i="1"/>
  <c r="AL4151" i="1"/>
  <c r="AM4151" i="1"/>
  <c r="AN4151" i="1"/>
  <c r="AO4151" i="1"/>
  <c r="AP4151" i="1" s="1"/>
  <c r="AQ4151" i="1"/>
  <c r="AD4152" i="1"/>
  <c r="AE4152" i="1"/>
  <c r="AF4152" i="1"/>
  <c r="AG4152" i="1"/>
  <c r="AH4152" i="1"/>
  <c r="AI4152" i="1"/>
  <c r="AJ4152" i="1"/>
  <c r="AK4152" i="1"/>
  <c r="AL4152" i="1"/>
  <c r="AM4152" i="1"/>
  <c r="AN4152" i="1"/>
  <c r="AO4152" i="1"/>
  <c r="AQ4152" i="1"/>
  <c r="AD4153" i="1"/>
  <c r="AE4153" i="1"/>
  <c r="AF4153" i="1"/>
  <c r="AG4153" i="1"/>
  <c r="AH4153" i="1"/>
  <c r="AI4153" i="1"/>
  <c r="AJ4153" i="1"/>
  <c r="AK4153" i="1"/>
  <c r="AL4153" i="1"/>
  <c r="AM4153" i="1"/>
  <c r="AN4153" i="1"/>
  <c r="AO4153" i="1"/>
  <c r="AP4153" i="1" s="1"/>
  <c r="AQ4153" i="1"/>
  <c r="AD4154" i="1"/>
  <c r="AE4154" i="1"/>
  <c r="AF4154" i="1"/>
  <c r="AG4154" i="1"/>
  <c r="AH4154" i="1"/>
  <c r="AI4154" i="1"/>
  <c r="AJ4154" i="1"/>
  <c r="AK4154" i="1"/>
  <c r="AL4154" i="1"/>
  <c r="AM4154" i="1"/>
  <c r="AN4154" i="1"/>
  <c r="AO4154" i="1"/>
  <c r="AQ4154" i="1"/>
  <c r="AD4155" i="1"/>
  <c r="AE4155" i="1"/>
  <c r="AF4155" i="1"/>
  <c r="AG4155" i="1"/>
  <c r="AH4155" i="1"/>
  <c r="AI4155" i="1"/>
  <c r="AJ4155" i="1"/>
  <c r="AK4155" i="1"/>
  <c r="AL4155" i="1"/>
  <c r="AM4155" i="1"/>
  <c r="AN4155" i="1"/>
  <c r="AO4155" i="1"/>
  <c r="AP4155" i="1" s="1"/>
  <c r="AQ4155" i="1"/>
  <c r="AD4156" i="1"/>
  <c r="AE4156" i="1"/>
  <c r="AF4156" i="1"/>
  <c r="AG4156" i="1"/>
  <c r="AH4156" i="1"/>
  <c r="AI4156" i="1"/>
  <c r="AJ4156" i="1"/>
  <c r="AK4156" i="1"/>
  <c r="AL4156" i="1"/>
  <c r="AM4156" i="1"/>
  <c r="AN4156" i="1"/>
  <c r="AO4156" i="1"/>
  <c r="AQ4156" i="1"/>
  <c r="AD4157" i="1"/>
  <c r="AE4157" i="1"/>
  <c r="AF4157" i="1"/>
  <c r="AG4157" i="1"/>
  <c r="AH4157" i="1"/>
  <c r="AI4157" i="1"/>
  <c r="AJ4157" i="1"/>
  <c r="AK4157" i="1"/>
  <c r="AL4157" i="1"/>
  <c r="AM4157" i="1"/>
  <c r="AN4157" i="1"/>
  <c r="AO4157" i="1"/>
  <c r="AP4157" i="1" s="1"/>
  <c r="AQ4157" i="1"/>
  <c r="AD4158" i="1"/>
  <c r="AE4158" i="1"/>
  <c r="AF4158" i="1"/>
  <c r="AG4158" i="1"/>
  <c r="AH4158" i="1"/>
  <c r="AI4158" i="1"/>
  <c r="AJ4158" i="1"/>
  <c r="AK4158" i="1"/>
  <c r="AL4158" i="1"/>
  <c r="AM4158" i="1"/>
  <c r="AN4158" i="1"/>
  <c r="AO4158" i="1"/>
  <c r="AQ4158" i="1"/>
  <c r="AD4159" i="1"/>
  <c r="AE4159" i="1"/>
  <c r="AF4159" i="1"/>
  <c r="AG4159" i="1"/>
  <c r="AH4159" i="1"/>
  <c r="AI4159" i="1"/>
  <c r="AJ4159" i="1"/>
  <c r="AK4159" i="1"/>
  <c r="AL4159" i="1"/>
  <c r="AM4159" i="1"/>
  <c r="AN4159" i="1"/>
  <c r="AO4159" i="1"/>
  <c r="AP4159" i="1" s="1"/>
  <c r="AQ4159" i="1"/>
  <c r="AD4160" i="1"/>
  <c r="AE4160" i="1"/>
  <c r="AF4160" i="1"/>
  <c r="AG4160" i="1"/>
  <c r="AH4160" i="1"/>
  <c r="AI4160" i="1"/>
  <c r="AJ4160" i="1"/>
  <c r="AK4160" i="1"/>
  <c r="AL4160" i="1"/>
  <c r="AM4160" i="1"/>
  <c r="AN4160" i="1"/>
  <c r="AO4160" i="1"/>
  <c r="AP4160" i="1" s="1"/>
  <c r="AQ4160" i="1"/>
  <c r="AD4161" i="1"/>
  <c r="AE4161" i="1"/>
  <c r="AF4161" i="1"/>
  <c r="AG4161" i="1"/>
  <c r="AH4161" i="1"/>
  <c r="AI4161" i="1"/>
  <c r="AJ4161" i="1"/>
  <c r="AK4161" i="1"/>
  <c r="AL4161" i="1"/>
  <c r="AM4161" i="1"/>
  <c r="AN4161" i="1"/>
  <c r="AO4161" i="1"/>
  <c r="AP4161" i="1" s="1"/>
  <c r="AQ4161" i="1"/>
  <c r="AD4162" i="1"/>
  <c r="AE4162" i="1"/>
  <c r="AF4162" i="1"/>
  <c r="AG4162" i="1"/>
  <c r="AH4162" i="1"/>
  <c r="AI4162" i="1"/>
  <c r="AJ4162" i="1"/>
  <c r="AK4162" i="1"/>
  <c r="AL4162" i="1"/>
  <c r="AM4162" i="1"/>
  <c r="AN4162" i="1"/>
  <c r="AO4162" i="1"/>
  <c r="AP4162" i="1" s="1"/>
  <c r="AQ4162" i="1"/>
  <c r="AD4163" i="1"/>
  <c r="AE4163" i="1"/>
  <c r="AF4163" i="1"/>
  <c r="AG4163" i="1"/>
  <c r="AH4163" i="1"/>
  <c r="AI4163" i="1"/>
  <c r="AJ4163" i="1"/>
  <c r="AK4163" i="1"/>
  <c r="AL4163" i="1"/>
  <c r="AM4163" i="1"/>
  <c r="AN4163" i="1"/>
  <c r="AO4163" i="1"/>
  <c r="AP4163" i="1" s="1"/>
  <c r="AQ4163" i="1"/>
  <c r="AD4164" i="1"/>
  <c r="AE4164" i="1"/>
  <c r="AF4164" i="1"/>
  <c r="AG4164" i="1"/>
  <c r="AH4164" i="1"/>
  <c r="AI4164" i="1"/>
  <c r="AJ4164" i="1"/>
  <c r="AK4164" i="1"/>
  <c r="AL4164" i="1"/>
  <c r="AM4164" i="1"/>
  <c r="AN4164" i="1"/>
  <c r="AO4164" i="1"/>
  <c r="AP4164" i="1" s="1"/>
  <c r="AQ4164" i="1"/>
  <c r="AD4165" i="1"/>
  <c r="AE4165" i="1"/>
  <c r="AF4165" i="1"/>
  <c r="AG4165" i="1"/>
  <c r="AH4165" i="1"/>
  <c r="AI4165" i="1"/>
  <c r="AJ4165" i="1"/>
  <c r="AK4165" i="1"/>
  <c r="AL4165" i="1"/>
  <c r="AM4165" i="1"/>
  <c r="AN4165" i="1"/>
  <c r="AO4165" i="1"/>
  <c r="AP4165" i="1" s="1"/>
  <c r="AQ4165" i="1"/>
  <c r="AD4166" i="1"/>
  <c r="AE4166" i="1"/>
  <c r="AF4166" i="1"/>
  <c r="AG4166" i="1"/>
  <c r="AH4166" i="1"/>
  <c r="AI4166" i="1"/>
  <c r="AJ4166" i="1"/>
  <c r="AK4166" i="1"/>
  <c r="AL4166" i="1"/>
  <c r="AM4166" i="1"/>
  <c r="AN4166" i="1"/>
  <c r="AO4166" i="1"/>
  <c r="AP4166" i="1" s="1"/>
  <c r="AQ4166" i="1"/>
  <c r="AD4167" i="1"/>
  <c r="AE4167" i="1"/>
  <c r="AF4167" i="1"/>
  <c r="AG4167" i="1"/>
  <c r="AH4167" i="1"/>
  <c r="AI4167" i="1"/>
  <c r="AJ4167" i="1"/>
  <c r="AK4167" i="1"/>
  <c r="AL4167" i="1"/>
  <c r="AM4167" i="1"/>
  <c r="AN4167" i="1"/>
  <c r="AO4167" i="1"/>
  <c r="AP4167" i="1" s="1"/>
  <c r="AQ4167" i="1"/>
  <c r="AD4168" i="1"/>
  <c r="AE4168" i="1"/>
  <c r="AF4168" i="1"/>
  <c r="AG4168" i="1"/>
  <c r="AH4168" i="1"/>
  <c r="AI4168" i="1"/>
  <c r="AJ4168" i="1"/>
  <c r="AK4168" i="1"/>
  <c r="AL4168" i="1"/>
  <c r="AM4168" i="1"/>
  <c r="AN4168" i="1"/>
  <c r="AO4168" i="1"/>
  <c r="AQ4168" i="1"/>
  <c r="AD4169" i="1"/>
  <c r="AE4169" i="1"/>
  <c r="AF4169" i="1"/>
  <c r="AG4169" i="1"/>
  <c r="AH4169" i="1"/>
  <c r="AI4169" i="1"/>
  <c r="AJ4169" i="1"/>
  <c r="AK4169" i="1"/>
  <c r="AL4169" i="1"/>
  <c r="AM4169" i="1"/>
  <c r="AN4169" i="1"/>
  <c r="AO4169" i="1"/>
  <c r="AP4169" i="1" s="1"/>
  <c r="AQ4169" i="1"/>
  <c r="AD4170" i="1"/>
  <c r="AE4170" i="1"/>
  <c r="AF4170" i="1"/>
  <c r="AG4170" i="1"/>
  <c r="AH4170" i="1"/>
  <c r="AI4170" i="1"/>
  <c r="AJ4170" i="1"/>
  <c r="AK4170" i="1"/>
  <c r="AL4170" i="1"/>
  <c r="AM4170" i="1"/>
  <c r="AN4170" i="1"/>
  <c r="AO4170" i="1"/>
  <c r="AP4170" i="1" s="1"/>
  <c r="AQ4170" i="1"/>
  <c r="AD4171" i="1"/>
  <c r="AE4171" i="1"/>
  <c r="AF4171" i="1"/>
  <c r="AG4171" i="1"/>
  <c r="AH4171" i="1"/>
  <c r="AI4171" i="1"/>
  <c r="AJ4171" i="1"/>
  <c r="AK4171" i="1"/>
  <c r="AL4171" i="1"/>
  <c r="AM4171" i="1"/>
  <c r="AN4171" i="1"/>
  <c r="AO4171" i="1"/>
  <c r="AP4171" i="1" s="1"/>
  <c r="AQ4171" i="1"/>
  <c r="AD4172" i="1"/>
  <c r="AE4172" i="1"/>
  <c r="AF4172" i="1"/>
  <c r="AG4172" i="1"/>
  <c r="AH4172" i="1"/>
  <c r="AI4172" i="1"/>
  <c r="AJ4172" i="1"/>
  <c r="AK4172" i="1"/>
  <c r="AL4172" i="1"/>
  <c r="AM4172" i="1"/>
  <c r="AN4172" i="1"/>
  <c r="AO4172" i="1"/>
  <c r="AQ4172" i="1"/>
  <c r="AD4173" i="1"/>
  <c r="AE4173" i="1"/>
  <c r="AF4173" i="1"/>
  <c r="AG4173" i="1"/>
  <c r="AH4173" i="1"/>
  <c r="AI4173" i="1"/>
  <c r="AJ4173" i="1"/>
  <c r="AK4173" i="1"/>
  <c r="AL4173" i="1"/>
  <c r="AM4173" i="1"/>
  <c r="AN4173" i="1"/>
  <c r="AO4173" i="1"/>
  <c r="AP4173" i="1" s="1"/>
  <c r="AQ4173" i="1"/>
  <c r="AD4174" i="1"/>
  <c r="AE4174" i="1"/>
  <c r="AF4174" i="1"/>
  <c r="AG4174" i="1"/>
  <c r="AH4174" i="1"/>
  <c r="AI4174" i="1"/>
  <c r="AJ4174" i="1"/>
  <c r="AK4174" i="1"/>
  <c r="AL4174" i="1"/>
  <c r="AM4174" i="1"/>
  <c r="AN4174" i="1"/>
  <c r="AO4174" i="1"/>
  <c r="AQ4174" i="1"/>
  <c r="AD4175" i="1"/>
  <c r="AE4175" i="1"/>
  <c r="AF4175" i="1"/>
  <c r="AG4175" i="1"/>
  <c r="AH4175" i="1"/>
  <c r="AI4175" i="1"/>
  <c r="AJ4175" i="1"/>
  <c r="AK4175" i="1"/>
  <c r="AL4175" i="1"/>
  <c r="AM4175" i="1"/>
  <c r="AN4175" i="1"/>
  <c r="AO4175" i="1"/>
  <c r="AP4175" i="1" s="1"/>
  <c r="AQ4175" i="1"/>
  <c r="AD4176" i="1"/>
  <c r="AE4176" i="1"/>
  <c r="AF4176" i="1"/>
  <c r="AG4176" i="1"/>
  <c r="AH4176" i="1"/>
  <c r="AI4176" i="1"/>
  <c r="AJ4176" i="1"/>
  <c r="AK4176" i="1"/>
  <c r="AL4176" i="1"/>
  <c r="AM4176" i="1"/>
  <c r="AN4176" i="1"/>
  <c r="AO4176" i="1"/>
  <c r="AQ4176" i="1"/>
  <c r="AD4177" i="1"/>
  <c r="AE4177" i="1"/>
  <c r="AF4177" i="1"/>
  <c r="AG4177" i="1"/>
  <c r="AH4177" i="1"/>
  <c r="AI4177" i="1"/>
  <c r="AJ4177" i="1"/>
  <c r="AK4177" i="1"/>
  <c r="AL4177" i="1"/>
  <c r="AM4177" i="1"/>
  <c r="AN4177" i="1"/>
  <c r="AO4177" i="1"/>
  <c r="AP4177" i="1" s="1"/>
  <c r="AQ4177" i="1"/>
  <c r="AD4178" i="1"/>
  <c r="AE4178" i="1"/>
  <c r="AF4178" i="1"/>
  <c r="AG4178" i="1"/>
  <c r="AH4178" i="1"/>
  <c r="AI4178" i="1"/>
  <c r="AJ4178" i="1"/>
  <c r="AK4178" i="1"/>
  <c r="AL4178" i="1"/>
  <c r="AM4178" i="1"/>
  <c r="AN4178" i="1"/>
  <c r="AO4178" i="1"/>
  <c r="AP4178" i="1" s="1"/>
  <c r="AQ4178" i="1"/>
  <c r="AD4179" i="1"/>
  <c r="AE4179" i="1"/>
  <c r="AF4179" i="1"/>
  <c r="AG4179" i="1"/>
  <c r="AH4179" i="1"/>
  <c r="AI4179" i="1"/>
  <c r="AJ4179" i="1"/>
  <c r="AK4179" i="1"/>
  <c r="AL4179" i="1"/>
  <c r="AM4179" i="1"/>
  <c r="AN4179" i="1"/>
  <c r="AO4179" i="1"/>
  <c r="AP4179" i="1" s="1"/>
  <c r="AQ4179" i="1"/>
  <c r="AD4180" i="1"/>
  <c r="AE4180" i="1"/>
  <c r="AF4180" i="1"/>
  <c r="AG4180" i="1"/>
  <c r="AH4180" i="1"/>
  <c r="AI4180" i="1"/>
  <c r="AJ4180" i="1"/>
  <c r="AK4180" i="1"/>
  <c r="AL4180" i="1"/>
  <c r="AM4180" i="1"/>
  <c r="AN4180" i="1"/>
  <c r="AO4180" i="1"/>
  <c r="AQ4180" i="1"/>
  <c r="AD4181" i="1"/>
  <c r="AE4181" i="1"/>
  <c r="AF4181" i="1"/>
  <c r="AG4181" i="1"/>
  <c r="AH4181" i="1"/>
  <c r="AI4181" i="1"/>
  <c r="AJ4181" i="1"/>
  <c r="AK4181" i="1"/>
  <c r="AL4181" i="1"/>
  <c r="AM4181" i="1"/>
  <c r="AN4181" i="1"/>
  <c r="AO4181" i="1"/>
  <c r="AP4181" i="1" s="1"/>
  <c r="AQ4181" i="1"/>
  <c r="AD4182" i="1"/>
  <c r="AE4182" i="1"/>
  <c r="AF4182" i="1"/>
  <c r="AG4182" i="1"/>
  <c r="AH4182" i="1"/>
  <c r="AI4182" i="1"/>
  <c r="AJ4182" i="1"/>
  <c r="AK4182" i="1"/>
  <c r="AL4182" i="1"/>
  <c r="AM4182" i="1"/>
  <c r="AN4182" i="1"/>
  <c r="AO4182" i="1"/>
  <c r="AQ4182" i="1"/>
  <c r="AD4183" i="1"/>
  <c r="AE4183" i="1"/>
  <c r="AF4183" i="1"/>
  <c r="AG4183" i="1"/>
  <c r="AH4183" i="1"/>
  <c r="AI4183" i="1"/>
  <c r="AJ4183" i="1"/>
  <c r="AK4183" i="1"/>
  <c r="AL4183" i="1"/>
  <c r="AM4183" i="1"/>
  <c r="AN4183" i="1"/>
  <c r="AO4183" i="1"/>
  <c r="AP4183" i="1" s="1"/>
  <c r="AQ4183" i="1"/>
  <c r="AD4184" i="1"/>
  <c r="AE4184" i="1"/>
  <c r="AF4184" i="1"/>
  <c r="AG4184" i="1"/>
  <c r="AH4184" i="1"/>
  <c r="AI4184" i="1"/>
  <c r="AJ4184" i="1"/>
  <c r="AK4184" i="1"/>
  <c r="AL4184" i="1"/>
  <c r="AM4184" i="1"/>
  <c r="AN4184" i="1"/>
  <c r="AO4184" i="1"/>
  <c r="AP4184" i="1" s="1"/>
  <c r="AQ4184" i="1"/>
  <c r="AD4185" i="1"/>
  <c r="AE4185" i="1"/>
  <c r="AF4185" i="1"/>
  <c r="AG4185" i="1"/>
  <c r="AH4185" i="1"/>
  <c r="AI4185" i="1"/>
  <c r="AJ4185" i="1"/>
  <c r="AK4185" i="1"/>
  <c r="AL4185" i="1"/>
  <c r="AM4185" i="1"/>
  <c r="AN4185" i="1"/>
  <c r="AO4185" i="1"/>
  <c r="AP4185" i="1" s="1"/>
  <c r="AQ4185" i="1"/>
  <c r="AD4186" i="1"/>
  <c r="AE4186" i="1"/>
  <c r="AF4186" i="1"/>
  <c r="AG4186" i="1"/>
  <c r="AH4186" i="1"/>
  <c r="AI4186" i="1"/>
  <c r="AJ4186" i="1"/>
  <c r="AK4186" i="1"/>
  <c r="AL4186" i="1"/>
  <c r="AM4186" i="1"/>
  <c r="AN4186" i="1"/>
  <c r="AO4186" i="1"/>
  <c r="AQ4186" i="1"/>
  <c r="AD4187" i="1"/>
  <c r="AE4187" i="1"/>
  <c r="AF4187" i="1"/>
  <c r="AG4187" i="1"/>
  <c r="AH4187" i="1"/>
  <c r="AI4187" i="1"/>
  <c r="AJ4187" i="1"/>
  <c r="AK4187" i="1"/>
  <c r="AL4187" i="1"/>
  <c r="AM4187" i="1"/>
  <c r="AN4187" i="1"/>
  <c r="AO4187" i="1"/>
  <c r="AP4187" i="1" s="1"/>
  <c r="AQ4187" i="1"/>
  <c r="AD4188" i="1"/>
  <c r="AE4188" i="1"/>
  <c r="AF4188" i="1"/>
  <c r="AG4188" i="1"/>
  <c r="AH4188" i="1"/>
  <c r="AI4188" i="1"/>
  <c r="AJ4188" i="1"/>
  <c r="AK4188" i="1"/>
  <c r="AL4188" i="1"/>
  <c r="AM4188" i="1"/>
  <c r="AN4188" i="1"/>
  <c r="AO4188" i="1"/>
  <c r="AQ4188" i="1"/>
  <c r="AD4189" i="1"/>
  <c r="AE4189" i="1"/>
  <c r="AF4189" i="1"/>
  <c r="AG4189" i="1"/>
  <c r="AH4189" i="1"/>
  <c r="AI4189" i="1"/>
  <c r="AJ4189" i="1"/>
  <c r="AK4189" i="1"/>
  <c r="AL4189" i="1"/>
  <c r="AM4189" i="1"/>
  <c r="AN4189" i="1"/>
  <c r="AO4189" i="1"/>
  <c r="AP4189" i="1" s="1"/>
  <c r="AQ4189" i="1"/>
  <c r="AD4190" i="1"/>
  <c r="AE4190" i="1"/>
  <c r="AF4190" i="1"/>
  <c r="AG4190" i="1"/>
  <c r="AH4190" i="1"/>
  <c r="AI4190" i="1"/>
  <c r="AJ4190" i="1"/>
  <c r="AK4190" i="1"/>
  <c r="AL4190" i="1"/>
  <c r="AM4190" i="1"/>
  <c r="AN4190" i="1"/>
  <c r="AO4190" i="1"/>
  <c r="AQ4190" i="1"/>
  <c r="AD4191" i="1"/>
  <c r="AE4191" i="1"/>
  <c r="AF4191" i="1"/>
  <c r="AG4191" i="1"/>
  <c r="AH4191" i="1"/>
  <c r="AI4191" i="1"/>
  <c r="AJ4191" i="1"/>
  <c r="AK4191" i="1"/>
  <c r="AL4191" i="1"/>
  <c r="AM4191" i="1"/>
  <c r="AN4191" i="1"/>
  <c r="AO4191" i="1"/>
  <c r="AP4191" i="1" s="1"/>
  <c r="AQ4191" i="1"/>
  <c r="AD4192" i="1"/>
  <c r="AE4192" i="1"/>
  <c r="AF4192" i="1"/>
  <c r="AG4192" i="1"/>
  <c r="AH4192" i="1"/>
  <c r="AI4192" i="1"/>
  <c r="AJ4192" i="1"/>
  <c r="AK4192" i="1"/>
  <c r="AL4192" i="1"/>
  <c r="AM4192" i="1"/>
  <c r="AN4192" i="1"/>
  <c r="AO4192" i="1"/>
  <c r="AP4192" i="1" s="1"/>
  <c r="AQ4192" i="1"/>
  <c r="AD4193" i="1"/>
  <c r="AE4193" i="1"/>
  <c r="AF4193" i="1"/>
  <c r="AG4193" i="1"/>
  <c r="AH4193" i="1"/>
  <c r="AI4193" i="1"/>
  <c r="AJ4193" i="1"/>
  <c r="AK4193" i="1"/>
  <c r="AL4193" i="1"/>
  <c r="AM4193" i="1"/>
  <c r="AN4193" i="1"/>
  <c r="AO4193" i="1"/>
  <c r="AP4193" i="1" s="1"/>
  <c r="AQ4193" i="1"/>
  <c r="AD4194" i="1"/>
  <c r="AE4194" i="1"/>
  <c r="AF4194" i="1"/>
  <c r="AG4194" i="1"/>
  <c r="AH4194" i="1"/>
  <c r="AI4194" i="1"/>
  <c r="AJ4194" i="1"/>
  <c r="AK4194" i="1"/>
  <c r="AL4194" i="1"/>
  <c r="AM4194" i="1"/>
  <c r="AN4194" i="1"/>
  <c r="AO4194" i="1"/>
  <c r="AP4194" i="1" s="1"/>
  <c r="AQ4194" i="1"/>
  <c r="AD4195" i="1"/>
  <c r="AE4195" i="1"/>
  <c r="AF4195" i="1"/>
  <c r="AG4195" i="1"/>
  <c r="AH4195" i="1"/>
  <c r="AI4195" i="1"/>
  <c r="AJ4195" i="1"/>
  <c r="AK4195" i="1"/>
  <c r="AL4195" i="1"/>
  <c r="AM4195" i="1"/>
  <c r="AN4195" i="1"/>
  <c r="AO4195" i="1"/>
  <c r="AP4195" i="1" s="1"/>
  <c r="AQ4195" i="1"/>
  <c r="AD4196" i="1"/>
  <c r="AE4196" i="1"/>
  <c r="AF4196" i="1"/>
  <c r="AG4196" i="1"/>
  <c r="AH4196" i="1"/>
  <c r="AI4196" i="1"/>
  <c r="AJ4196" i="1"/>
  <c r="AK4196" i="1"/>
  <c r="AL4196" i="1"/>
  <c r="AM4196" i="1"/>
  <c r="AN4196" i="1"/>
  <c r="AO4196" i="1"/>
  <c r="AQ4196" i="1"/>
  <c r="AD4197" i="1"/>
  <c r="AE4197" i="1"/>
  <c r="AF4197" i="1"/>
  <c r="AG4197" i="1"/>
  <c r="AH4197" i="1"/>
  <c r="AI4197" i="1"/>
  <c r="AJ4197" i="1"/>
  <c r="AK4197" i="1"/>
  <c r="AL4197" i="1"/>
  <c r="AM4197" i="1"/>
  <c r="AN4197" i="1"/>
  <c r="AO4197" i="1"/>
  <c r="AP4197" i="1" s="1"/>
  <c r="AQ4197" i="1"/>
  <c r="AD4198" i="1"/>
  <c r="AE4198" i="1"/>
  <c r="AF4198" i="1"/>
  <c r="AG4198" i="1"/>
  <c r="AH4198" i="1"/>
  <c r="AI4198" i="1"/>
  <c r="AJ4198" i="1"/>
  <c r="AK4198" i="1"/>
  <c r="AL4198" i="1"/>
  <c r="AM4198" i="1"/>
  <c r="AN4198" i="1"/>
  <c r="AO4198" i="1"/>
  <c r="AQ4198" i="1"/>
  <c r="AD4199" i="1"/>
  <c r="AE4199" i="1"/>
  <c r="AF4199" i="1"/>
  <c r="AG4199" i="1"/>
  <c r="AH4199" i="1"/>
  <c r="AI4199" i="1"/>
  <c r="AJ4199" i="1"/>
  <c r="AK4199" i="1"/>
  <c r="AL4199" i="1"/>
  <c r="AM4199" i="1"/>
  <c r="AN4199" i="1"/>
  <c r="AO4199" i="1"/>
  <c r="AP4199" i="1" s="1"/>
  <c r="AQ4199" i="1"/>
  <c r="AD4200" i="1"/>
  <c r="AE4200" i="1"/>
  <c r="AF4200" i="1"/>
  <c r="AG4200" i="1"/>
  <c r="AH4200" i="1"/>
  <c r="AI4200" i="1"/>
  <c r="AJ4200" i="1"/>
  <c r="AK4200" i="1"/>
  <c r="AL4200" i="1"/>
  <c r="AM4200" i="1"/>
  <c r="AN4200" i="1"/>
  <c r="AO4200" i="1"/>
  <c r="AQ4200" i="1"/>
  <c r="AD4201" i="1"/>
  <c r="AE4201" i="1"/>
  <c r="AF4201" i="1"/>
  <c r="AG4201" i="1"/>
  <c r="AH4201" i="1"/>
  <c r="AI4201" i="1"/>
  <c r="AJ4201" i="1"/>
  <c r="AK4201" i="1"/>
  <c r="AL4201" i="1"/>
  <c r="AM4201" i="1"/>
  <c r="AN4201" i="1"/>
  <c r="AO4201" i="1"/>
  <c r="AP4201" i="1" s="1"/>
  <c r="AQ4201" i="1"/>
  <c r="AD4202" i="1"/>
  <c r="AE4202" i="1"/>
  <c r="AF4202" i="1"/>
  <c r="AG4202" i="1"/>
  <c r="AH4202" i="1"/>
  <c r="AI4202" i="1"/>
  <c r="AJ4202" i="1"/>
  <c r="AK4202" i="1"/>
  <c r="AL4202" i="1"/>
  <c r="AM4202" i="1"/>
  <c r="AN4202" i="1"/>
  <c r="AO4202" i="1"/>
  <c r="AP4202" i="1" s="1"/>
  <c r="AQ4202" i="1"/>
  <c r="AD4203" i="1"/>
  <c r="AE4203" i="1"/>
  <c r="AF4203" i="1"/>
  <c r="AG4203" i="1"/>
  <c r="AH4203" i="1"/>
  <c r="AI4203" i="1"/>
  <c r="AJ4203" i="1"/>
  <c r="AK4203" i="1"/>
  <c r="AL4203" i="1"/>
  <c r="AM4203" i="1"/>
  <c r="AN4203" i="1"/>
  <c r="AO4203" i="1"/>
  <c r="AP4203" i="1" s="1"/>
  <c r="AQ4203" i="1"/>
  <c r="AD4204" i="1"/>
  <c r="AE4204" i="1"/>
  <c r="AF4204" i="1"/>
  <c r="AG4204" i="1"/>
  <c r="AH4204" i="1"/>
  <c r="AI4204" i="1"/>
  <c r="AJ4204" i="1"/>
  <c r="AK4204" i="1"/>
  <c r="AL4204" i="1"/>
  <c r="AM4204" i="1"/>
  <c r="AN4204" i="1"/>
  <c r="AO4204" i="1"/>
  <c r="AQ4204" i="1"/>
  <c r="AD4205" i="1"/>
  <c r="AE4205" i="1"/>
  <c r="AF4205" i="1"/>
  <c r="AG4205" i="1"/>
  <c r="AH4205" i="1"/>
  <c r="AI4205" i="1"/>
  <c r="AJ4205" i="1"/>
  <c r="AK4205" i="1"/>
  <c r="AL4205" i="1"/>
  <c r="AM4205" i="1"/>
  <c r="AN4205" i="1"/>
  <c r="AO4205" i="1"/>
  <c r="AP4205" i="1" s="1"/>
  <c r="AQ4205" i="1"/>
  <c r="AD4206" i="1"/>
  <c r="AE4206" i="1"/>
  <c r="AF4206" i="1"/>
  <c r="AG4206" i="1"/>
  <c r="AH4206" i="1"/>
  <c r="AI4206" i="1"/>
  <c r="AJ4206" i="1"/>
  <c r="AK4206" i="1"/>
  <c r="AL4206" i="1"/>
  <c r="AM4206" i="1"/>
  <c r="AN4206" i="1"/>
  <c r="AO4206" i="1"/>
  <c r="AQ4206" i="1"/>
  <c r="AD4207" i="1"/>
  <c r="AE4207" i="1"/>
  <c r="AF4207" i="1"/>
  <c r="AG4207" i="1"/>
  <c r="AH4207" i="1"/>
  <c r="AI4207" i="1"/>
  <c r="AJ4207" i="1"/>
  <c r="AK4207" i="1"/>
  <c r="AL4207" i="1"/>
  <c r="AM4207" i="1"/>
  <c r="AN4207" i="1"/>
  <c r="AO4207" i="1"/>
  <c r="AP4207" i="1" s="1"/>
  <c r="AQ4207" i="1"/>
  <c r="AD4208" i="1"/>
  <c r="AE4208" i="1"/>
  <c r="AF4208" i="1"/>
  <c r="AG4208" i="1"/>
  <c r="AH4208" i="1"/>
  <c r="AI4208" i="1"/>
  <c r="AJ4208" i="1"/>
  <c r="AK4208" i="1"/>
  <c r="AL4208" i="1"/>
  <c r="AM4208" i="1"/>
  <c r="AN4208" i="1"/>
  <c r="AO4208" i="1"/>
  <c r="AQ4208" i="1"/>
  <c r="AD4209" i="1"/>
  <c r="AE4209" i="1"/>
  <c r="AF4209" i="1"/>
  <c r="AG4209" i="1"/>
  <c r="AH4209" i="1"/>
  <c r="AI4209" i="1"/>
  <c r="AJ4209" i="1"/>
  <c r="AK4209" i="1"/>
  <c r="AL4209" i="1"/>
  <c r="AM4209" i="1"/>
  <c r="AN4209" i="1"/>
  <c r="AO4209" i="1"/>
  <c r="AP4209" i="1" s="1"/>
  <c r="AQ4209" i="1"/>
  <c r="AD4210" i="1"/>
  <c r="AE4210" i="1"/>
  <c r="AF4210" i="1"/>
  <c r="AG4210" i="1"/>
  <c r="AH4210" i="1"/>
  <c r="AI4210" i="1"/>
  <c r="AJ4210" i="1"/>
  <c r="AK4210" i="1"/>
  <c r="AL4210" i="1"/>
  <c r="AM4210" i="1"/>
  <c r="AN4210" i="1"/>
  <c r="AO4210" i="1"/>
  <c r="AQ4210" i="1"/>
  <c r="AD4211" i="1"/>
  <c r="AE4211" i="1"/>
  <c r="AF4211" i="1"/>
  <c r="AG4211" i="1"/>
  <c r="AH4211" i="1"/>
  <c r="AI4211" i="1"/>
  <c r="AJ4211" i="1"/>
  <c r="AK4211" i="1"/>
  <c r="AL4211" i="1"/>
  <c r="AM4211" i="1"/>
  <c r="AN4211" i="1"/>
  <c r="AO4211" i="1"/>
  <c r="AP4211" i="1" s="1"/>
  <c r="AQ4211" i="1"/>
  <c r="AD4212" i="1"/>
  <c r="AE4212" i="1"/>
  <c r="AF4212" i="1"/>
  <c r="AG4212" i="1"/>
  <c r="AH4212" i="1"/>
  <c r="AI4212" i="1"/>
  <c r="AJ4212" i="1"/>
  <c r="AK4212" i="1"/>
  <c r="AL4212" i="1"/>
  <c r="AM4212" i="1"/>
  <c r="AN4212" i="1"/>
  <c r="AO4212" i="1"/>
  <c r="AQ4212" i="1"/>
  <c r="AD4213" i="1"/>
  <c r="AE4213" i="1"/>
  <c r="AF4213" i="1"/>
  <c r="AG4213" i="1"/>
  <c r="AH4213" i="1"/>
  <c r="AI4213" i="1"/>
  <c r="AJ4213" i="1"/>
  <c r="AK4213" i="1"/>
  <c r="AL4213" i="1"/>
  <c r="AM4213" i="1"/>
  <c r="AN4213" i="1"/>
  <c r="AO4213" i="1"/>
  <c r="AP4213" i="1" s="1"/>
  <c r="AQ4213" i="1"/>
  <c r="AD4214" i="1"/>
  <c r="AE4214" i="1"/>
  <c r="AF4214" i="1"/>
  <c r="AG4214" i="1"/>
  <c r="AH4214" i="1"/>
  <c r="AI4214" i="1"/>
  <c r="AJ4214" i="1"/>
  <c r="AK4214" i="1"/>
  <c r="AL4214" i="1"/>
  <c r="AM4214" i="1"/>
  <c r="AN4214" i="1"/>
  <c r="AO4214" i="1"/>
  <c r="AQ4214" i="1"/>
  <c r="AD4215" i="1"/>
  <c r="AE4215" i="1"/>
  <c r="AF4215" i="1"/>
  <c r="AG4215" i="1"/>
  <c r="AH4215" i="1"/>
  <c r="AI4215" i="1"/>
  <c r="AJ4215" i="1"/>
  <c r="AK4215" i="1"/>
  <c r="AL4215" i="1"/>
  <c r="AM4215" i="1"/>
  <c r="AN4215" i="1"/>
  <c r="AO4215" i="1"/>
  <c r="AP4215" i="1" s="1"/>
  <c r="AQ4215" i="1"/>
  <c r="AD4216" i="1"/>
  <c r="AE4216" i="1"/>
  <c r="AF4216" i="1"/>
  <c r="AG4216" i="1"/>
  <c r="AH4216" i="1"/>
  <c r="AI4216" i="1"/>
  <c r="AJ4216" i="1"/>
  <c r="AK4216" i="1"/>
  <c r="AL4216" i="1"/>
  <c r="AM4216" i="1"/>
  <c r="AN4216" i="1"/>
  <c r="AO4216" i="1"/>
  <c r="AQ4216" i="1"/>
  <c r="AD4217" i="1"/>
  <c r="AE4217" i="1"/>
  <c r="AF4217" i="1"/>
  <c r="AG4217" i="1"/>
  <c r="AH4217" i="1"/>
  <c r="AI4217" i="1"/>
  <c r="AJ4217" i="1"/>
  <c r="AK4217" i="1"/>
  <c r="AL4217" i="1"/>
  <c r="AM4217" i="1"/>
  <c r="AN4217" i="1"/>
  <c r="AO4217" i="1"/>
  <c r="AP4217" i="1" s="1"/>
  <c r="AQ4217" i="1"/>
  <c r="AD4218" i="1"/>
  <c r="AE4218" i="1"/>
  <c r="AF4218" i="1"/>
  <c r="AG4218" i="1"/>
  <c r="AH4218" i="1"/>
  <c r="AI4218" i="1"/>
  <c r="AJ4218" i="1"/>
  <c r="AK4218" i="1"/>
  <c r="AL4218" i="1"/>
  <c r="AM4218" i="1"/>
  <c r="AN4218" i="1"/>
  <c r="AO4218" i="1"/>
  <c r="AP4218" i="1" s="1"/>
  <c r="AQ4218" i="1"/>
  <c r="AD4219" i="1"/>
  <c r="AE4219" i="1"/>
  <c r="AF4219" i="1"/>
  <c r="AG4219" i="1"/>
  <c r="AH4219" i="1"/>
  <c r="AI4219" i="1"/>
  <c r="AJ4219" i="1"/>
  <c r="AK4219" i="1"/>
  <c r="AL4219" i="1"/>
  <c r="AM4219" i="1"/>
  <c r="AN4219" i="1"/>
  <c r="AO4219" i="1"/>
  <c r="AP4219" i="1" s="1"/>
  <c r="AQ4219" i="1"/>
  <c r="AD4220" i="1"/>
  <c r="AE4220" i="1"/>
  <c r="AF4220" i="1"/>
  <c r="AG4220" i="1"/>
  <c r="AH4220" i="1"/>
  <c r="AI4220" i="1"/>
  <c r="AJ4220" i="1"/>
  <c r="AK4220" i="1"/>
  <c r="AL4220" i="1"/>
  <c r="AM4220" i="1"/>
  <c r="AN4220" i="1"/>
  <c r="AO4220" i="1"/>
  <c r="AP4220" i="1" s="1"/>
  <c r="AQ4220" i="1"/>
  <c r="AD4221" i="1"/>
  <c r="AE4221" i="1"/>
  <c r="AF4221" i="1"/>
  <c r="AG4221" i="1"/>
  <c r="AH4221" i="1"/>
  <c r="AI4221" i="1"/>
  <c r="AJ4221" i="1"/>
  <c r="AK4221" i="1"/>
  <c r="AL4221" i="1"/>
  <c r="AM4221" i="1"/>
  <c r="AN4221" i="1"/>
  <c r="AO4221" i="1"/>
  <c r="AP4221" i="1" s="1"/>
  <c r="AQ4221" i="1"/>
  <c r="AD4222" i="1"/>
  <c r="AE4222" i="1"/>
  <c r="AF4222" i="1"/>
  <c r="AG4222" i="1"/>
  <c r="AH4222" i="1"/>
  <c r="AI4222" i="1"/>
  <c r="AJ4222" i="1"/>
  <c r="AK4222" i="1"/>
  <c r="AL4222" i="1"/>
  <c r="AM4222" i="1"/>
  <c r="AN4222" i="1"/>
  <c r="AO4222" i="1"/>
  <c r="AP4222" i="1" s="1"/>
  <c r="AQ4222" i="1"/>
  <c r="AD4223" i="1"/>
  <c r="AE4223" i="1"/>
  <c r="AF4223" i="1"/>
  <c r="AG4223" i="1"/>
  <c r="AH4223" i="1"/>
  <c r="AI4223" i="1"/>
  <c r="AJ4223" i="1"/>
  <c r="AK4223" i="1"/>
  <c r="AL4223" i="1"/>
  <c r="AM4223" i="1"/>
  <c r="AN4223" i="1"/>
  <c r="AO4223" i="1"/>
  <c r="AP4223" i="1" s="1"/>
  <c r="AQ4223" i="1"/>
  <c r="AD4224" i="1"/>
  <c r="AE4224" i="1"/>
  <c r="AF4224" i="1"/>
  <c r="AG4224" i="1"/>
  <c r="AH4224" i="1"/>
  <c r="AI4224" i="1"/>
  <c r="AJ4224" i="1"/>
  <c r="AK4224" i="1"/>
  <c r="AL4224" i="1"/>
  <c r="AM4224" i="1"/>
  <c r="AN4224" i="1"/>
  <c r="AO4224" i="1"/>
  <c r="AP4224" i="1" s="1"/>
  <c r="AQ4224" i="1"/>
  <c r="AD4225" i="1"/>
  <c r="AE4225" i="1"/>
  <c r="AF4225" i="1"/>
  <c r="AG4225" i="1"/>
  <c r="AH4225" i="1"/>
  <c r="AI4225" i="1"/>
  <c r="AJ4225" i="1"/>
  <c r="AK4225" i="1"/>
  <c r="AL4225" i="1"/>
  <c r="AM4225" i="1"/>
  <c r="AN4225" i="1"/>
  <c r="AO4225" i="1"/>
  <c r="AP4225" i="1" s="1"/>
  <c r="AQ4225" i="1"/>
  <c r="AD4226" i="1"/>
  <c r="AE4226" i="1"/>
  <c r="AF4226" i="1"/>
  <c r="AG4226" i="1"/>
  <c r="AH4226" i="1"/>
  <c r="AI4226" i="1"/>
  <c r="AJ4226" i="1"/>
  <c r="AK4226" i="1"/>
  <c r="AL4226" i="1"/>
  <c r="AM4226" i="1"/>
  <c r="AN4226" i="1"/>
  <c r="AO4226" i="1"/>
  <c r="AP4226" i="1" s="1"/>
  <c r="AQ4226" i="1"/>
  <c r="AD4227" i="1"/>
  <c r="AE4227" i="1"/>
  <c r="AF4227" i="1"/>
  <c r="AG4227" i="1"/>
  <c r="AH4227" i="1"/>
  <c r="AI4227" i="1"/>
  <c r="AJ4227" i="1"/>
  <c r="AK4227" i="1"/>
  <c r="AL4227" i="1"/>
  <c r="AM4227" i="1"/>
  <c r="AN4227" i="1"/>
  <c r="AO4227" i="1"/>
  <c r="AP4227" i="1" s="1"/>
  <c r="AQ4227" i="1"/>
  <c r="AD4228" i="1"/>
  <c r="AE4228" i="1"/>
  <c r="AF4228" i="1"/>
  <c r="AG4228" i="1"/>
  <c r="AH4228" i="1"/>
  <c r="AI4228" i="1"/>
  <c r="AJ4228" i="1"/>
  <c r="AK4228" i="1"/>
  <c r="AL4228" i="1"/>
  <c r="AM4228" i="1"/>
  <c r="AN4228" i="1"/>
  <c r="AO4228" i="1"/>
  <c r="AP4228" i="1" s="1"/>
  <c r="AQ4228" i="1"/>
  <c r="AD4229" i="1"/>
  <c r="AE4229" i="1"/>
  <c r="AF4229" i="1"/>
  <c r="AG4229" i="1"/>
  <c r="AH4229" i="1"/>
  <c r="AI4229" i="1"/>
  <c r="AJ4229" i="1"/>
  <c r="AK4229" i="1"/>
  <c r="AL4229" i="1"/>
  <c r="AM4229" i="1"/>
  <c r="AN4229" i="1"/>
  <c r="AO4229" i="1"/>
  <c r="AP4229" i="1" s="1"/>
  <c r="AQ4229" i="1"/>
  <c r="AD4230" i="1"/>
  <c r="AE4230" i="1"/>
  <c r="AF4230" i="1"/>
  <c r="AG4230" i="1"/>
  <c r="AH4230" i="1"/>
  <c r="AI4230" i="1"/>
  <c r="AJ4230" i="1"/>
  <c r="AK4230" i="1"/>
  <c r="AL4230" i="1"/>
  <c r="AM4230" i="1"/>
  <c r="AN4230" i="1"/>
  <c r="AO4230" i="1"/>
  <c r="AP4230" i="1" s="1"/>
  <c r="AQ4230" i="1"/>
  <c r="AD4231" i="1"/>
  <c r="AE4231" i="1"/>
  <c r="AF4231" i="1"/>
  <c r="AG4231" i="1"/>
  <c r="AH4231" i="1"/>
  <c r="AI4231" i="1"/>
  <c r="AJ4231" i="1"/>
  <c r="AK4231" i="1"/>
  <c r="AL4231" i="1"/>
  <c r="AM4231" i="1"/>
  <c r="AN4231" i="1"/>
  <c r="AO4231" i="1"/>
  <c r="AP4231" i="1" s="1"/>
  <c r="AQ4231" i="1"/>
  <c r="AD4232" i="1"/>
  <c r="AE4232" i="1"/>
  <c r="AF4232" i="1"/>
  <c r="AG4232" i="1"/>
  <c r="AH4232" i="1"/>
  <c r="AI4232" i="1"/>
  <c r="AJ4232" i="1"/>
  <c r="AK4232" i="1"/>
  <c r="AL4232" i="1"/>
  <c r="AM4232" i="1"/>
  <c r="AN4232" i="1"/>
  <c r="AO4232" i="1"/>
  <c r="AQ4232" i="1"/>
  <c r="AD4233" i="1"/>
  <c r="AE4233" i="1"/>
  <c r="AF4233" i="1"/>
  <c r="AG4233" i="1"/>
  <c r="AH4233" i="1"/>
  <c r="AI4233" i="1"/>
  <c r="AJ4233" i="1"/>
  <c r="AK4233" i="1"/>
  <c r="AL4233" i="1"/>
  <c r="AM4233" i="1"/>
  <c r="AN4233" i="1"/>
  <c r="AO4233" i="1"/>
  <c r="AP4233" i="1" s="1"/>
  <c r="AQ4233" i="1"/>
  <c r="AD4234" i="1"/>
  <c r="AE4234" i="1"/>
  <c r="AF4234" i="1"/>
  <c r="AG4234" i="1"/>
  <c r="AH4234" i="1"/>
  <c r="AI4234" i="1"/>
  <c r="AJ4234" i="1"/>
  <c r="AK4234" i="1"/>
  <c r="AL4234" i="1"/>
  <c r="AM4234" i="1"/>
  <c r="AN4234" i="1"/>
  <c r="AO4234" i="1"/>
  <c r="AQ4234" i="1"/>
  <c r="AD4235" i="1"/>
  <c r="AE4235" i="1"/>
  <c r="AF4235" i="1"/>
  <c r="AG4235" i="1"/>
  <c r="AH4235" i="1"/>
  <c r="AI4235" i="1"/>
  <c r="AJ4235" i="1"/>
  <c r="AK4235" i="1"/>
  <c r="AL4235" i="1"/>
  <c r="AM4235" i="1"/>
  <c r="AN4235" i="1"/>
  <c r="AO4235" i="1"/>
  <c r="AP4235" i="1" s="1"/>
  <c r="AQ4235" i="1"/>
  <c r="AD4236" i="1"/>
  <c r="AE4236" i="1"/>
  <c r="AF4236" i="1"/>
  <c r="AG4236" i="1"/>
  <c r="AH4236" i="1"/>
  <c r="AI4236" i="1"/>
  <c r="AJ4236" i="1"/>
  <c r="AK4236" i="1"/>
  <c r="AL4236" i="1"/>
  <c r="AM4236" i="1"/>
  <c r="AN4236" i="1"/>
  <c r="AO4236" i="1"/>
  <c r="AQ4236" i="1"/>
  <c r="AD4237" i="1"/>
  <c r="AE4237" i="1"/>
  <c r="AF4237" i="1"/>
  <c r="AG4237" i="1"/>
  <c r="AH4237" i="1"/>
  <c r="AI4237" i="1"/>
  <c r="AJ4237" i="1"/>
  <c r="AK4237" i="1"/>
  <c r="AL4237" i="1"/>
  <c r="AM4237" i="1"/>
  <c r="AN4237" i="1"/>
  <c r="AO4237" i="1"/>
  <c r="AP4237" i="1" s="1"/>
  <c r="AQ4237" i="1"/>
  <c r="AD4238" i="1"/>
  <c r="AE4238" i="1"/>
  <c r="AF4238" i="1"/>
  <c r="AG4238" i="1"/>
  <c r="AH4238" i="1"/>
  <c r="AI4238" i="1"/>
  <c r="AJ4238" i="1"/>
  <c r="AK4238" i="1"/>
  <c r="AL4238" i="1"/>
  <c r="AM4238" i="1"/>
  <c r="AN4238" i="1"/>
  <c r="AO4238" i="1"/>
  <c r="AQ4238" i="1"/>
  <c r="AD4239" i="1"/>
  <c r="AE4239" i="1"/>
  <c r="AF4239" i="1"/>
  <c r="AG4239" i="1"/>
  <c r="AH4239" i="1"/>
  <c r="AI4239" i="1"/>
  <c r="AJ4239" i="1"/>
  <c r="AK4239" i="1"/>
  <c r="AL4239" i="1"/>
  <c r="AM4239" i="1"/>
  <c r="AN4239" i="1"/>
  <c r="AO4239" i="1"/>
  <c r="AP4239" i="1" s="1"/>
  <c r="AQ4239" i="1"/>
  <c r="AD4240" i="1"/>
  <c r="AE4240" i="1"/>
  <c r="AF4240" i="1"/>
  <c r="AG4240" i="1"/>
  <c r="AH4240" i="1"/>
  <c r="AI4240" i="1"/>
  <c r="AJ4240" i="1"/>
  <c r="AK4240" i="1"/>
  <c r="AL4240" i="1"/>
  <c r="AM4240" i="1"/>
  <c r="AN4240" i="1"/>
  <c r="AO4240" i="1"/>
  <c r="AQ4240" i="1"/>
  <c r="AD4241" i="1"/>
  <c r="AE4241" i="1"/>
  <c r="AF4241" i="1"/>
  <c r="AG4241" i="1"/>
  <c r="AH4241" i="1"/>
  <c r="AI4241" i="1"/>
  <c r="AJ4241" i="1"/>
  <c r="AK4241" i="1"/>
  <c r="AL4241" i="1"/>
  <c r="AM4241" i="1"/>
  <c r="AN4241" i="1"/>
  <c r="AO4241" i="1"/>
  <c r="AP4241" i="1" s="1"/>
  <c r="AQ4241" i="1"/>
  <c r="AD4242" i="1"/>
  <c r="AE4242" i="1"/>
  <c r="AF4242" i="1"/>
  <c r="AG4242" i="1"/>
  <c r="AH4242" i="1"/>
  <c r="AI4242" i="1"/>
  <c r="AJ4242" i="1"/>
  <c r="AK4242" i="1"/>
  <c r="AL4242" i="1"/>
  <c r="AM4242" i="1"/>
  <c r="AN4242" i="1"/>
  <c r="AO4242" i="1"/>
  <c r="AP4242" i="1" s="1"/>
  <c r="AQ4242" i="1"/>
  <c r="AD4243" i="1"/>
  <c r="AE4243" i="1"/>
  <c r="AF4243" i="1"/>
  <c r="AG4243" i="1"/>
  <c r="AH4243" i="1"/>
  <c r="AI4243" i="1"/>
  <c r="AJ4243" i="1"/>
  <c r="AK4243" i="1"/>
  <c r="AL4243" i="1"/>
  <c r="AM4243" i="1"/>
  <c r="AN4243" i="1"/>
  <c r="AO4243" i="1"/>
  <c r="AP4243" i="1" s="1"/>
  <c r="AQ4243" i="1"/>
  <c r="AD4244" i="1"/>
  <c r="AE4244" i="1"/>
  <c r="AF4244" i="1"/>
  <c r="AG4244" i="1"/>
  <c r="AH4244" i="1"/>
  <c r="AI4244" i="1"/>
  <c r="AJ4244" i="1"/>
  <c r="AK4244" i="1"/>
  <c r="AL4244" i="1"/>
  <c r="AM4244" i="1"/>
  <c r="AN4244" i="1"/>
  <c r="AO4244" i="1"/>
  <c r="AQ4244" i="1"/>
  <c r="AD4245" i="1"/>
  <c r="AE4245" i="1"/>
  <c r="AF4245" i="1"/>
  <c r="AG4245" i="1"/>
  <c r="AH4245" i="1"/>
  <c r="AI4245" i="1"/>
  <c r="AJ4245" i="1"/>
  <c r="AK4245" i="1"/>
  <c r="AL4245" i="1"/>
  <c r="AM4245" i="1"/>
  <c r="AN4245" i="1"/>
  <c r="AO4245" i="1"/>
  <c r="AP4245" i="1" s="1"/>
  <c r="AQ4245" i="1"/>
  <c r="AD4246" i="1"/>
  <c r="AE4246" i="1"/>
  <c r="AF4246" i="1"/>
  <c r="AG4246" i="1"/>
  <c r="AH4246" i="1"/>
  <c r="AI4246" i="1"/>
  <c r="AJ4246" i="1"/>
  <c r="AK4246" i="1"/>
  <c r="AL4246" i="1"/>
  <c r="AM4246" i="1"/>
  <c r="AN4246" i="1"/>
  <c r="AO4246" i="1"/>
  <c r="AQ4246" i="1"/>
  <c r="AD4247" i="1"/>
  <c r="AE4247" i="1"/>
  <c r="AF4247" i="1"/>
  <c r="AG4247" i="1"/>
  <c r="AH4247" i="1"/>
  <c r="AI4247" i="1"/>
  <c r="AJ4247" i="1"/>
  <c r="AK4247" i="1"/>
  <c r="AL4247" i="1"/>
  <c r="AM4247" i="1"/>
  <c r="AN4247" i="1"/>
  <c r="AO4247" i="1"/>
  <c r="AP4247" i="1" s="1"/>
  <c r="AQ4247" i="1"/>
  <c r="AD4248" i="1"/>
  <c r="AE4248" i="1"/>
  <c r="AF4248" i="1"/>
  <c r="AG4248" i="1"/>
  <c r="AH4248" i="1"/>
  <c r="AI4248" i="1"/>
  <c r="AJ4248" i="1"/>
  <c r="AK4248" i="1"/>
  <c r="AL4248" i="1"/>
  <c r="AM4248" i="1"/>
  <c r="AN4248" i="1"/>
  <c r="AO4248" i="1"/>
  <c r="AQ4248" i="1"/>
  <c r="AD4249" i="1"/>
  <c r="AE4249" i="1"/>
  <c r="AF4249" i="1"/>
  <c r="AG4249" i="1"/>
  <c r="AH4249" i="1"/>
  <c r="AI4249" i="1"/>
  <c r="AJ4249" i="1"/>
  <c r="AK4249" i="1"/>
  <c r="AL4249" i="1"/>
  <c r="AM4249" i="1"/>
  <c r="AN4249" i="1"/>
  <c r="AO4249" i="1"/>
  <c r="AP4249" i="1" s="1"/>
  <c r="AQ4249" i="1"/>
  <c r="AD4250" i="1"/>
  <c r="AE4250" i="1"/>
  <c r="AF4250" i="1"/>
  <c r="AG4250" i="1"/>
  <c r="AH4250" i="1"/>
  <c r="AI4250" i="1"/>
  <c r="AJ4250" i="1"/>
  <c r="AK4250" i="1"/>
  <c r="AL4250" i="1"/>
  <c r="AM4250" i="1"/>
  <c r="AN4250" i="1"/>
  <c r="AO4250" i="1"/>
  <c r="AQ4250" i="1"/>
  <c r="AD4251" i="1"/>
  <c r="AE4251" i="1"/>
  <c r="AF4251" i="1"/>
  <c r="AG4251" i="1"/>
  <c r="AH4251" i="1"/>
  <c r="AI4251" i="1"/>
  <c r="AJ4251" i="1"/>
  <c r="AK4251" i="1"/>
  <c r="AL4251" i="1"/>
  <c r="AM4251" i="1"/>
  <c r="AN4251" i="1"/>
  <c r="AO4251" i="1"/>
  <c r="AP4251" i="1" s="1"/>
  <c r="AQ4251" i="1"/>
  <c r="AD4252" i="1"/>
  <c r="AE4252" i="1"/>
  <c r="AF4252" i="1"/>
  <c r="AG4252" i="1"/>
  <c r="AH4252" i="1"/>
  <c r="AI4252" i="1"/>
  <c r="AJ4252" i="1"/>
  <c r="AK4252" i="1"/>
  <c r="AL4252" i="1"/>
  <c r="AM4252" i="1"/>
  <c r="AN4252" i="1"/>
  <c r="AO4252" i="1"/>
  <c r="AQ4252" i="1"/>
  <c r="AD4253" i="1"/>
  <c r="AE4253" i="1"/>
  <c r="AF4253" i="1"/>
  <c r="AG4253" i="1"/>
  <c r="AH4253" i="1"/>
  <c r="AI4253" i="1"/>
  <c r="AJ4253" i="1"/>
  <c r="AK4253" i="1"/>
  <c r="AL4253" i="1"/>
  <c r="AM4253" i="1"/>
  <c r="AN4253" i="1"/>
  <c r="AO4253" i="1"/>
  <c r="AP4253" i="1" s="1"/>
  <c r="AQ4253" i="1"/>
  <c r="AD4254" i="1"/>
  <c r="AE4254" i="1"/>
  <c r="AF4254" i="1"/>
  <c r="AG4254" i="1"/>
  <c r="AH4254" i="1"/>
  <c r="AI4254" i="1"/>
  <c r="AJ4254" i="1"/>
  <c r="AK4254" i="1"/>
  <c r="AL4254" i="1"/>
  <c r="AM4254" i="1"/>
  <c r="AN4254" i="1"/>
  <c r="AO4254" i="1"/>
  <c r="AQ4254" i="1"/>
  <c r="AD4255" i="1"/>
  <c r="AE4255" i="1"/>
  <c r="AF4255" i="1"/>
  <c r="AG4255" i="1"/>
  <c r="AH4255" i="1"/>
  <c r="AI4255" i="1"/>
  <c r="AJ4255" i="1"/>
  <c r="AK4255" i="1"/>
  <c r="AL4255" i="1"/>
  <c r="AM4255" i="1"/>
  <c r="AN4255" i="1"/>
  <c r="AO4255" i="1"/>
  <c r="AP4255" i="1" s="1"/>
  <c r="AQ4255" i="1"/>
  <c r="AD4256" i="1"/>
  <c r="AE4256" i="1"/>
  <c r="AF4256" i="1"/>
  <c r="AG4256" i="1"/>
  <c r="AH4256" i="1"/>
  <c r="AI4256" i="1"/>
  <c r="AJ4256" i="1"/>
  <c r="AK4256" i="1"/>
  <c r="AL4256" i="1"/>
  <c r="AM4256" i="1"/>
  <c r="AN4256" i="1"/>
  <c r="AO4256" i="1"/>
  <c r="AQ4256" i="1"/>
  <c r="AD4257" i="1"/>
  <c r="AE4257" i="1"/>
  <c r="AF4257" i="1"/>
  <c r="AG4257" i="1"/>
  <c r="AH4257" i="1"/>
  <c r="AI4257" i="1"/>
  <c r="AJ4257" i="1"/>
  <c r="AK4257" i="1"/>
  <c r="AL4257" i="1"/>
  <c r="AM4257" i="1"/>
  <c r="AN4257" i="1"/>
  <c r="AO4257" i="1"/>
  <c r="AP4257" i="1" s="1"/>
  <c r="AQ4257" i="1"/>
  <c r="AD4258" i="1"/>
  <c r="AE4258" i="1"/>
  <c r="AF4258" i="1"/>
  <c r="AG4258" i="1"/>
  <c r="AH4258" i="1"/>
  <c r="AI4258" i="1"/>
  <c r="AJ4258" i="1"/>
  <c r="AK4258" i="1"/>
  <c r="AL4258" i="1"/>
  <c r="AM4258" i="1"/>
  <c r="AN4258" i="1"/>
  <c r="AO4258" i="1"/>
  <c r="AQ4258" i="1"/>
  <c r="AD4259" i="1"/>
  <c r="AE4259" i="1"/>
  <c r="AF4259" i="1"/>
  <c r="AG4259" i="1"/>
  <c r="AH4259" i="1"/>
  <c r="AI4259" i="1"/>
  <c r="AJ4259" i="1"/>
  <c r="AK4259" i="1"/>
  <c r="AL4259" i="1"/>
  <c r="AM4259" i="1"/>
  <c r="AN4259" i="1"/>
  <c r="AO4259" i="1"/>
  <c r="AP4259" i="1" s="1"/>
  <c r="AQ4259" i="1"/>
  <c r="AD4260" i="1"/>
  <c r="AE4260" i="1"/>
  <c r="AF4260" i="1"/>
  <c r="AG4260" i="1"/>
  <c r="AH4260" i="1"/>
  <c r="AI4260" i="1"/>
  <c r="AJ4260" i="1"/>
  <c r="AK4260" i="1"/>
  <c r="AL4260" i="1"/>
  <c r="AM4260" i="1"/>
  <c r="AN4260" i="1"/>
  <c r="AO4260" i="1"/>
  <c r="AP4260" i="1" s="1"/>
  <c r="AQ4260" i="1"/>
  <c r="AD4261" i="1"/>
  <c r="AE4261" i="1"/>
  <c r="AF4261" i="1"/>
  <c r="AG4261" i="1"/>
  <c r="AH4261" i="1"/>
  <c r="AI4261" i="1"/>
  <c r="AJ4261" i="1"/>
  <c r="AK4261" i="1"/>
  <c r="AL4261" i="1"/>
  <c r="AM4261" i="1"/>
  <c r="AN4261" i="1"/>
  <c r="AO4261" i="1"/>
  <c r="AP4261" i="1" s="1"/>
  <c r="AQ4261" i="1"/>
  <c r="AD4262" i="1"/>
  <c r="AE4262" i="1"/>
  <c r="AF4262" i="1"/>
  <c r="AG4262" i="1"/>
  <c r="AH4262" i="1"/>
  <c r="AI4262" i="1"/>
  <c r="AJ4262" i="1"/>
  <c r="AK4262" i="1"/>
  <c r="AL4262" i="1"/>
  <c r="AM4262" i="1"/>
  <c r="AN4262" i="1"/>
  <c r="AO4262" i="1"/>
  <c r="AQ4262" i="1"/>
  <c r="AD4263" i="1"/>
  <c r="AE4263" i="1"/>
  <c r="AF4263" i="1"/>
  <c r="AG4263" i="1"/>
  <c r="AH4263" i="1"/>
  <c r="AI4263" i="1"/>
  <c r="AJ4263" i="1"/>
  <c r="AK4263" i="1"/>
  <c r="AL4263" i="1"/>
  <c r="AM4263" i="1"/>
  <c r="AN4263" i="1"/>
  <c r="AO4263" i="1"/>
  <c r="AP4263" i="1" s="1"/>
  <c r="AQ4263" i="1"/>
  <c r="AD4264" i="1"/>
  <c r="AE4264" i="1"/>
  <c r="AF4264" i="1"/>
  <c r="AG4264" i="1"/>
  <c r="AH4264" i="1"/>
  <c r="AI4264" i="1"/>
  <c r="AJ4264" i="1"/>
  <c r="AK4264" i="1"/>
  <c r="AL4264" i="1"/>
  <c r="AM4264" i="1"/>
  <c r="AN4264" i="1"/>
  <c r="AO4264" i="1"/>
  <c r="AQ4264" i="1"/>
  <c r="AD4265" i="1"/>
  <c r="AE4265" i="1"/>
  <c r="AF4265" i="1"/>
  <c r="AG4265" i="1"/>
  <c r="AH4265" i="1"/>
  <c r="AI4265" i="1"/>
  <c r="AJ4265" i="1"/>
  <c r="AK4265" i="1"/>
  <c r="AL4265" i="1"/>
  <c r="AM4265" i="1"/>
  <c r="AN4265" i="1"/>
  <c r="AO4265" i="1"/>
  <c r="AP4265" i="1" s="1"/>
  <c r="AQ4265" i="1"/>
  <c r="AD4266" i="1"/>
  <c r="AE4266" i="1"/>
  <c r="AF4266" i="1"/>
  <c r="AG4266" i="1"/>
  <c r="AH4266" i="1"/>
  <c r="AI4266" i="1"/>
  <c r="AJ4266" i="1"/>
  <c r="AK4266" i="1"/>
  <c r="AL4266" i="1"/>
  <c r="AM4266" i="1"/>
  <c r="AN4266" i="1"/>
  <c r="AO4266" i="1"/>
  <c r="AP4266" i="1" s="1"/>
  <c r="AQ4266" i="1"/>
  <c r="AD4267" i="1"/>
  <c r="AE4267" i="1"/>
  <c r="AF4267" i="1"/>
  <c r="AG4267" i="1"/>
  <c r="AH4267" i="1"/>
  <c r="AI4267" i="1"/>
  <c r="AJ4267" i="1"/>
  <c r="AK4267" i="1"/>
  <c r="AL4267" i="1"/>
  <c r="AM4267" i="1"/>
  <c r="AN4267" i="1"/>
  <c r="AO4267" i="1"/>
  <c r="AP4267" i="1" s="1"/>
  <c r="AQ4267" i="1"/>
  <c r="AD4268" i="1"/>
  <c r="AE4268" i="1"/>
  <c r="AF4268" i="1"/>
  <c r="AG4268" i="1"/>
  <c r="AH4268" i="1"/>
  <c r="AI4268" i="1"/>
  <c r="AJ4268" i="1"/>
  <c r="AK4268" i="1"/>
  <c r="AL4268" i="1"/>
  <c r="AM4268" i="1"/>
  <c r="AN4268" i="1"/>
  <c r="AO4268" i="1"/>
  <c r="AP4268" i="1" s="1"/>
  <c r="AQ4268" i="1"/>
  <c r="AD4269" i="1"/>
  <c r="AE4269" i="1"/>
  <c r="AF4269" i="1"/>
  <c r="AG4269" i="1"/>
  <c r="AH4269" i="1"/>
  <c r="AI4269" i="1"/>
  <c r="AJ4269" i="1"/>
  <c r="AK4269" i="1"/>
  <c r="AL4269" i="1"/>
  <c r="AM4269" i="1"/>
  <c r="AN4269" i="1"/>
  <c r="AO4269" i="1"/>
  <c r="AP4269" i="1" s="1"/>
  <c r="AQ4269" i="1"/>
  <c r="AD4270" i="1"/>
  <c r="AE4270" i="1"/>
  <c r="AF4270" i="1"/>
  <c r="AG4270" i="1"/>
  <c r="AH4270" i="1"/>
  <c r="AI4270" i="1"/>
  <c r="AJ4270" i="1"/>
  <c r="AK4270" i="1"/>
  <c r="AL4270" i="1"/>
  <c r="AM4270" i="1"/>
  <c r="AN4270" i="1"/>
  <c r="AO4270" i="1"/>
  <c r="AQ4270" i="1"/>
  <c r="AD4271" i="1"/>
  <c r="AE4271" i="1"/>
  <c r="AF4271" i="1"/>
  <c r="AG4271" i="1"/>
  <c r="AH4271" i="1"/>
  <c r="AI4271" i="1"/>
  <c r="AJ4271" i="1"/>
  <c r="AK4271" i="1"/>
  <c r="AL4271" i="1"/>
  <c r="AM4271" i="1"/>
  <c r="AN4271" i="1"/>
  <c r="AO4271" i="1"/>
  <c r="AP4271" i="1" s="1"/>
  <c r="AQ4271" i="1"/>
  <c r="AD4272" i="1"/>
  <c r="AE4272" i="1"/>
  <c r="AF4272" i="1"/>
  <c r="AG4272" i="1"/>
  <c r="AH4272" i="1"/>
  <c r="AI4272" i="1"/>
  <c r="AJ4272" i="1"/>
  <c r="AK4272" i="1"/>
  <c r="AL4272" i="1"/>
  <c r="AM4272" i="1"/>
  <c r="AN4272" i="1"/>
  <c r="AO4272" i="1"/>
  <c r="AQ4272" i="1"/>
  <c r="AD4273" i="1"/>
  <c r="AE4273" i="1"/>
  <c r="AF4273" i="1"/>
  <c r="AG4273" i="1"/>
  <c r="AH4273" i="1"/>
  <c r="AI4273" i="1"/>
  <c r="AJ4273" i="1"/>
  <c r="AK4273" i="1"/>
  <c r="AL4273" i="1"/>
  <c r="AM4273" i="1"/>
  <c r="AN4273" i="1"/>
  <c r="AO4273" i="1"/>
  <c r="AP4273" i="1" s="1"/>
  <c r="AQ4273" i="1"/>
  <c r="AD4274" i="1"/>
  <c r="AE4274" i="1"/>
  <c r="AF4274" i="1"/>
  <c r="AG4274" i="1"/>
  <c r="AH4274" i="1"/>
  <c r="AI4274" i="1"/>
  <c r="AJ4274" i="1"/>
  <c r="AK4274" i="1"/>
  <c r="AL4274" i="1"/>
  <c r="AM4274" i="1"/>
  <c r="AN4274" i="1"/>
  <c r="AO4274" i="1"/>
  <c r="AQ4274" i="1"/>
  <c r="AD4275" i="1"/>
  <c r="AE4275" i="1"/>
  <c r="AF4275" i="1"/>
  <c r="AG4275" i="1"/>
  <c r="AH4275" i="1"/>
  <c r="AI4275" i="1"/>
  <c r="AJ4275" i="1"/>
  <c r="AK4275" i="1"/>
  <c r="AL4275" i="1"/>
  <c r="AM4275" i="1"/>
  <c r="AN4275" i="1"/>
  <c r="AO4275" i="1"/>
  <c r="AP4275" i="1" s="1"/>
  <c r="AQ4275" i="1"/>
  <c r="AD4276" i="1"/>
  <c r="AE4276" i="1"/>
  <c r="AF4276" i="1"/>
  <c r="AG4276" i="1"/>
  <c r="AH4276" i="1"/>
  <c r="AI4276" i="1"/>
  <c r="AJ4276" i="1"/>
  <c r="AK4276" i="1"/>
  <c r="AL4276" i="1"/>
  <c r="AM4276" i="1"/>
  <c r="AN4276" i="1"/>
  <c r="AO4276" i="1"/>
  <c r="AQ4276" i="1"/>
  <c r="AD4277" i="1"/>
  <c r="AE4277" i="1"/>
  <c r="AF4277" i="1"/>
  <c r="AG4277" i="1"/>
  <c r="AH4277" i="1"/>
  <c r="AI4277" i="1"/>
  <c r="AJ4277" i="1"/>
  <c r="AK4277" i="1"/>
  <c r="AL4277" i="1"/>
  <c r="AM4277" i="1"/>
  <c r="AN4277" i="1"/>
  <c r="AO4277" i="1"/>
  <c r="AP4277" i="1" s="1"/>
  <c r="AQ4277" i="1"/>
  <c r="AD4278" i="1"/>
  <c r="AE4278" i="1"/>
  <c r="AF4278" i="1"/>
  <c r="AG4278" i="1"/>
  <c r="AH4278" i="1"/>
  <c r="AI4278" i="1"/>
  <c r="AJ4278" i="1"/>
  <c r="AK4278" i="1"/>
  <c r="AL4278" i="1"/>
  <c r="AM4278" i="1"/>
  <c r="AN4278" i="1"/>
  <c r="AO4278" i="1"/>
  <c r="AQ4278" i="1"/>
  <c r="AD4279" i="1"/>
  <c r="AE4279" i="1"/>
  <c r="AF4279" i="1"/>
  <c r="AG4279" i="1"/>
  <c r="AH4279" i="1"/>
  <c r="AI4279" i="1"/>
  <c r="AJ4279" i="1"/>
  <c r="AK4279" i="1"/>
  <c r="AL4279" i="1"/>
  <c r="AM4279" i="1"/>
  <c r="AN4279" i="1"/>
  <c r="AO4279" i="1"/>
  <c r="AP4279" i="1" s="1"/>
  <c r="AQ4279" i="1"/>
  <c r="AD4280" i="1"/>
  <c r="AE4280" i="1"/>
  <c r="AF4280" i="1"/>
  <c r="AG4280" i="1"/>
  <c r="AH4280" i="1"/>
  <c r="AI4280" i="1"/>
  <c r="AJ4280" i="1"/>
  <c r="AK4280" i="1"/>
  <c r="AL4280" i="1"/>
  <c r="AM4280" i="1"/>
  <c r="AN4280" i="1"/>
  <c r="AO4280" i="1"/>
  <c r="AQ4280" i="1"/>
  <c r="AD4281" i="1"/>
  <c r="AE4281" i="1"/>
  <c r="AF4281" i="1"/>
  <c r="AG4281" i="1"/>
  <c r="AH4281" i="1"/>
  <c r="AI4281" i="1"/>
  <c r="AJ4281" i="1"/>
  <c r="AK4281" i="1"/>
  <c r="AL4281" i="1"/>
  <c r="AM4281" i="1"/>
  <c r="AN4281" i="1"/>
  <c r="AO4281" i="1"/>
  <c r="AP4281" i="1" s="1"/>
  <c r="AQ4281" i="1"/>
  <c r="AD4282" i="1"/>
  <c r="AE4282" i="1"/>
  <c r="AF4282" i="1"/>
  <c r="AG4282" i="1"/>
  <c r="AH4282" i="1"/>
  <c r="AI4282" i="1"/>
  <c r="AJ4282" i="1"/>
  <c r="AK4282" i="1"/>
  <c r="AL4282" i="1"/>
  <c r="AM4282" i="1"/>
  <c r="AN4282" i="1"/>
  <c r="AO4282" i="1"/>
  <c r="AQ4282" i="1"/>
  <c r="AD4283" i="1"/>
  <c r="AE4283" i="1"/>
  <c r="AF4283" i="1"/>
  <c r="AG4283" i="1"/>
  <c r="AH4283" i="1"/>
  <c r="AI4283" i="1"/>
  <c r="AJ4283" i="1"/>
  <c r="AK4283" i="1"/>
  <c r="AL4283" i="1"/>
  <c r="AM4283" i="1"/>
  <c r="AN4283" i="1"/>
  <c r="AO4283" i="1"/>
  <c r="AP4283" i="1" s="1"/>
  <c r="AQ4283" i="1"/>
  <c r="AD4284" i="1"/>
  <c r="AE4284" i="1"/>
  <c r="AF4284" i="1"/>
  <c r="AG4284" i="1"/>
  <c r="AH4284" i="1"/>
  <c r="AI4284" i="1"/>
  <c r="AJ4284" i="1"/>
  <c r="AK4284" i="1"/>
  <c r="AL4284" i="1"/>
  <c r="AM4284" i="1"/>
  <c r="AN4284" i="1"/>
  <c r="AO4284" i="1"/>
  <c r="AQ4284" i="1"/>
  <c r="AD4285" i="1"/>
  <c r="AE4285" i="1"/>
  <c r="AF4285" i="1"/>
  <c r="AG4285" i="1"/>
  <c r="AH4285" i="1"/>
  <c r="AI4285" i="1"/>
  <c r="AJ4285" i="1"/>
  <c r="AK4285" i="1"/>
  <c r="AL4285" i="1"/>
  <c r="AM4285" i="1"/>
  <c r="AN4285" i="1"/>
  <c r="AO4285" i="1"/>
  <c r="AP4285" i="1" s="1"/>
  <c r="AQ4285" i="1"/>
  <c r="AD4286" i="1"/>
  <c r="AE4286" i="1"/>
  <c r="AF4286" i="1"/>
  <c r="AG4286" i="1"/>
  <c r="AH4286" i="1"/>
  <c r="AI4286" i="1"/>
  <c r="AJ4286" i="1"/>
  <c r="AK4286" i="1"/>
  <c r="AL4286" i="1"/>
  <c r="AM4286" i="1"/>
  <c r="AN4286" i="1"/>
  <c r="AO4286" i="1"/>
  <c r="AQ4286" i="1"/>
  <c r="AD4287" i="1"/>
  <c r="AE4287" i="1"/>
  <c r="AF4287" i="1"/>
  <c r="AG4287" i="1"/>
  <c r="AH4287" i="1"/>
  <c r="AI4287" i="1"/>
  <c r="AJ4287" i="1"/>
  <c r="AK4287" i="1"/>
  <c r="AL4287" i="1"/>
  <c r="AM4287" i="1"/>
  <c r="AN4287" i="1"/>
  <c r="AO4287" i="1"/>
  <c r="AP4287" i="1" s="1"/>
  <c r="AQ4287" i="1"/>
  <c r="AD4288" i="1"/>
  <c r="AE4288" i="1"/>
  <c r="AF4288" i="1"/>
  <c r="AG4288" i="1"/>
  <c r="AH4288" i="1"/>
  <c r="AI4288" i="1"/>
  <c r="AJ4288" i="1"/>
  <c r="AK4288" i="1"/>
  <c r="AL4288" i="1"/>
  <c r="AM4288" i="1"/>
  <c r="AN4288" i="1"/>
  <c r="AO4288" i="1"/>
  <c r="AQ4288" i="1"/>
  <c r="AD4289" i="1"/>
  <c r="AE4289" i="1"/>
  <c r="AF4289" i="1"/>
  <c r="AG4289" i="1"/>
  <c r="AH4289" i="1"/>
  <c r="AI4289" i="1"/>
  <c r="AJ4289" i="1"/>
  <c r="AK4289" i="1"/>
  <c r="AL4289" i="1"/>
  <c r="AM4289" i="1"/>
  <c r="AN4289" i="1"/>
  <c r="AO4289" i="1"/>
  <c r="AP4289" i="1" s="1"/>
  <c r="AQ4289" i="1"/>
  <c r="AD4290" i="1"/>
  <c r="AE4290" i="1"/>
  <c r="AF4290" i="1"/>
  <c r="AG4290" i="1"/>
  <c r="AH4290" i="1"/>
  <c r="AI4290" i="1"/>
  <c r="AJ4290" i="1"/>
  <c r="AK4290" i="1"/>
  <c r="AL4290" i="1"/>
  <c r="AM4290" i="1"/>
  <c r="AN4290" i="1"/>
  <c r="AO4290" i="1"/>
  <c r="AP4290" i="1" s="1"/>
  <c r="AQ4290" i="1"/>
  <c r="AD4291" i="1"/>
  <c r="AE4291" i="1"/>
  <c r="AF4291" i="1"/>
  <c r="AG4291" i="1"/>
  <c r="AH4291" i="1"/>
  <c r="AI4291" i="1"/>
  <c r="AJ4291" i="1"/>
  <c r="AK4291" i="1"/>
  <c r="AL4291" i="1"/>
  <c r="AM4291" i="1"/>
  <c r="AN4291" i="1"/>
  <c r="AO4291" i="1"/>
  <c r="AP4291" i="1" s="1"/>
  <c r="AQ4291" i="1"/>
  <c r="AD4292" i="1"/>
  <c r="AE4292" i="1"/>
  <c r="AF4292" i="1"/>
  <c r="AG4292" i="1"/>
  <c r="AH4292" i="1"/>
  <c r="AI4292" i="1"/>
  <c r="AJ4292" i="1"/>
  <c r="AK4292" i="1"/>
  <c r="AL4292" i="1"/>
  <c r="AM4292" i="1"/>
  <c r="AN4292" i="1"/>
  <c r="AO4292" i="1"/>
  <c r="AQ4292" i="1"/>
  <c r="AD4293" i="1"/>
  <c r="AE4293" i="1"/>
  <c r="AF4293" i="1"/>
  <c r="AG4293" i="1"/>
  <c r="AH4293" i="1"/>
  <c r="AI4293" i="1"/>
  <c r="AJ4293" i="1"/>
  <c r="AK4293" i="1"/>
  <c r="AL4293" i="1"/>
  <c r="AM4293" i="1"/>
  <c r="AN4293" i="1"/>
  <c r="AO4293" i="1"/>
  <c r="AP4293" i="1" s="1"/>
  <c r="AQ4293" i="1"/>
  <c r="AD4294" i="1"/>
  <c r="AE4294" i="1"/>
  <c r="AF4294" i="1"/>
  <c r="AG4294" i="1"/>
  <c r="AH4294" i="1"/>
  <c r="AI4294" i="1"/>
  <c r="AJ4294" i="1"/>
  <c r="AK4294" i="1"/>
  <c r="AL4294" i="1"/>
  <c r="AM4294" i="1"/>
  <c r="AN4294" i="1"/>
  <c r="AO4294" i="1"/>
  <c r="AQ4294" i="1"/>
  <c r="AD4295" i="1"/>
  <c r="AE4295" i="1"/>
  <c r="AF4295" i="1"/>
  <c r="AG4295" i="1"/>
  <c r="AH4295" i="1"/>
  <c r="AI4295" i="1"/>
  <c r="AJ4295" i="1"/>
  <c r="AK4295" i="1"/>
  <c r="AL4295" i="1"/>
  <c r="AM4295" i="1"/>
  <c r="AN4295" i="1"/>
  <c r="AO4295" i="1"/>
  <c r="AP4295" i="1" s="1"/>
  <c r="AQ4295" i="1"/>
  <c r="AD4296" i="1"/>
  <c r="AE4296" i="1"/>
  <c r="AF4296" i="1"/>
  <c r="AG4296" i="1"/>
  <c r="AH4296" i="1"/>
  <c r="AI4296" i="1"/>
  <c r="AJ4296" i="1"/>
  <c r="AK4296" i="1"/>
  <c r="AL4296" i="1"/>
  <c r="AM4296" i="1"/>
  <c r="AN4296" i="1"/>
  <c r="AO4296" i="1"/>
  <c r="AP4296" i="1" s="1"/>
  <c r="AQ4296" i="1"/>
  <c r="AD4297" i="1"/>
  <c r="AE4297" i="1"/>
  <c r="AF4297" i="1"/>
  <c r="AG4297" i="1"/>
  <c r="AH4297" i="1"/>
  <c r="AI4297" i="1"/>
  <c r="AJ4297" i="1"/>
  <c r="AK4297" i="1"/>
  <c r="AL4297" i="1"/>
  <c r="AM4297" i="1"/>
  <c r="AN4297" i="1"/>
  <c r="AO4297" i="1"/>
  <c r="AP4297" i="1" s="1"/>
  <c r="AQ4297" i="1"/>
  <c r="AD4298" i="1"/>
  <c r="AE4298" i="1"/>
  <c r="AF4298" i="1"/>
  <c r="AG4298" i="1"/>
  <c r="AH4298" i="1"/>
  <c r="AI4298" i="1"/>
  <c r="AJ4298" i="1"/>
  <c r="AK4298" i="1"/>
  <c r="AL4298" i="1"/>
  <c r="AM4298" i="1"/>
  <c r="AN4298" i="1"/>
  <c r="AO4298" i="1"/>
  <c r="AP4298" i="1" s="1"/>
  <c r="AQ4298" i="1"/>
  <c r="AD4299" i="1"/>
  <c r="AE4299" i="1"/>
  <c r="AF4299" i="1"/>
  <c r="AG4299" i="1"/>
  <c r="AH4299" i="1"/>
  <c r="AI4299" i="1"/>
  <c r="AJ4299" i="1"/>
  <c r="AK4299" i="1"/>
  <c r="AL4299" i="1"/>
  <c r="AM4299" i="1"/>
  <c r="AN4299" i="1"/>
  <c r="AO4299" i="1"/>
  <c r="AP4299" i="1" s="1"/>
  <c r="AQ4299" i="1"/>
  <c r="AD4300" i="1"/>
  <c r="AE4300" i="1"/>
  <c r="AF4300" i="1"/>
  <c r="AG4300" i="1"/>
  <c r="AH4300" i="1"/>
  <c r="AI4300" i="1"/>
  <c r="AJ4300" i="1"/>
  <c r="AK4300" i="1"/>
  <c r="AL4300" i="1"/>
  <c r="AM4300" i="1"/>
  <c r="AN4300" i="1"/>
  <c r="AO4300" i="1"/>
  <c r="AQ4300" i="1"/>
  <c r="AD4301" i="1"/>
  <c r="AE4301" i="1"/>
  <c r="AF4301" i="1"/>
  <c r="AG4301" i="1"/>
  <c r="AH4301" i="1"/>
  <c r="AI4301" i="1"/>
  <c r="AJ4301" i="1"/>
  <c r="AK4301" i="1"/>
  <c r="AL4301" i="1"/>
  <c r="AM4301" i="1"/>
  <c r="AN4301" i="1"/>
  <c r="AO4301" i="1"/>
  <c r="AP4301" i="1" s="1"/>
  <c r="AQ4301" i="1"/>
  <c r="AD4302" i="1"/>
  <c r="AE4302" i="1"/>
  <c r="AF4302" i="1"/>
  <c r="AG4302" i="1"/>
  <c r="AH4302" i="1"/>
  <c r="AI4302" i="1"/>
  <c r="AJ4302" i="1"/>
  <c r="AK4302" i="1"/>
  <c r="AL4302" i="1"/>
  <c r="AM4302" i="1"/>
  <c r="AN4302" i="1"/>
  <c r="AO4302" i="1"/>
  <c r="AQ4302" i="1"/>
  <c r="AD4303" i="1"/>
  <c r="AE4303" i="1"/>
  <c r="AF4303" i="1"/>
  <c r="AG4303" i="1"/>
  <c r="AH4303" i="1"/>
  <c r="AI4303" i="1"/>
  <c r="AJ4303" i="1"/>
  <c r="AK4303" i="1"/>
  <c r="AL4303" i="1"/>
  <c r="AM4303" i="1"/>
  <c r="AN4303" i="1"/>
  <c r="AO4303" i="1"/>
  <c r="AP4303" i="1" s="1"/>
  <c r="AQ4303" i="1"/>
  <c r="AD4304" i="1"/>
  <c r="AE4304" i="1"/>
  <c r="AF4304" i="1"/>
  <c r="AG4304" i="1"/>
  <c r="AH4304" i="1"/>
  <c r="AI4304" i="1"/>
  <c r="AJ4304" i="1"/>
  <c r="AK4304" i="1"/>
  <c r="AL4304" i="1"/>
  <c r="AM4304" i="1"/>
  <c r="AN4304" i="1"/>
  <c r="AO4304" i="1"/>
  <c r="AQ4304" i="1"/>
  <c r="AD4305" i="1"/>
  <c r="AE4305" i="1"/>
  <c r="AF4305" i="1"/>
  <c r="AG4305" i="1"/>
  <c r="AH4305" i="1"/>
  <c r="AI4305" i="1"/>
  <c r="AJ4305" i="1"/>
  <c r="AK4305" i="1"/>
  <c r="AL4305" i="1"/>
  <c r="AM4305" i="1"/>
  <c r="AN4305" i="1"/>
  <c r="AO4305" i="1"/>
  <c r="AP4305" i="1" s="1"/>
  <c r="AQ4305" i="1"/>
  <c r="AD4306" i="1"/>
  <c r="AE4306" i="1"/>
  <c r="AF4306" i="1"/>
  <c r="AG4306" i="1"/>
  <c r="AH4306" i="1"/>
  <c r="AI4306" i="1"/>
  <c r="AJ4306" i="1"/>
  <c r="AK4306" i="1"/>
  <c r="AL4306" i="1"/>
  <c r="AM4306" i="1"/>
  <c r="AN4306" i="1"/>
  <c r="AO4306" i="1"/>
  <c r="AQ4306" i="1"/>
  <c r="AD4307" i="1"/>
  <c r="AE4307" i="1"/>
  <c r="AF4307" i="1"/>
  <c r="AG4307" i="1"/>
  <c r="AH4307" i="1"/>
  <c r="AI4307" i="1"/>
  <c r="AJ4307" i="1"/>
  <c r="AK4307" i="1"/>
  <c r="AL4307" i="1"/>
  <c r="AM4307" i="1"/>
  <c r="AN4307" i="1"/>
  <c r="AO4307" i="1"/>
  <c r="AP4307" i="1" s="1"/>
  <c r="AQ4307" i="1"/>
  <c r="AD4308" i="1"/>
  <c r="AE4308" i="1"/>
  <c r="AF4308" i="1"/>
  <c r="AG4308" i="1"/>
  <c r="AH4308" i="1"/>
  <c r="AI4308" i="1"/>
  <c r="AJ4308" i="1"/>
  <c r="AK4308" i="1"/>
  <c r="AL4308" i="1"/>
  <c r="AM4308" i="1"/>
  <c r="AN4308" i="1"/>
  <c r="AO4308" i="1"/>
  <c r="AQ4308" i="1"/>
  <c r="AD4309" i="1"/>
  <c r="AE4309" i="1"/>
  <c r="AF4309" i="1"/>
  <c r="AG4309" i="1"/>
  <c r="AH4309" i="1"/>
  <c r="AI4309" i="1"/>
  <c r="AJ4309" i="1"/>
  <c r="AK4309" i="1"/>
  <c r="AL4309" i="1"/>
  <c r="AM4309" i="1"/>
  <c r="AN4309" i="1"/>
  <c r="AO4309" i="1"/>
  <c r="AP4309" i="1" s="1"/>
  <c r="AQ4309" i="1"/>
  <c r="AD4310" i="1"/>
  <c r="AE4310" i="1"/>
  <c r="AF4310" i="1"/>
  <c r="AG4310" i="1"/>
  <c r="AH4310" i="1"/>
  <c r="AI4310" i="1"/>
  <c r="AJ4310" i="1"/>
  <c r="AK4310" i="1"/>
  <c r="AL4310" i="1"/>
  <c r="AM4310" i="1"/>
  <c r="AN4310" i="1"/>
  <c r="AO4310" i="1"/>
  <c r="AQ4310" i="1"/>
  <c r="AD4311" i="1"/>
  <c r="AE4311" i="1"/>
  <c r="AF4311" i="1"/>
  <c r="AG4311" i="1"/>
  <c r="AH4311" i="1"/>
  <c r="AI4311" i="1"/>
  <c r="AJ4311" i="1"/>
  <c r="AK4311" i="1"/>
  <c r="AL4311" i="1"/>
  <c r="AM4311" i="1"/>
  <c r="AN4311" i="1"/>
  <c r="AO4311" i="1"/>
  <c r="AP4311" i="1" s="1"/>
  <c r="AQ4311" i="1"/>
  <c r="AD4312" i="1"/>
  <c r="AE4312" i="1"/>
  <c r="AF4312" i="1"/>
  <c r="AG4312" i="1"/>
  <c r="AH4312" i="1"/>
  <c r="AI4312" i="1"/>
  <c r="AJ4312" i="1"/>
  <c r="AK4312" i="1"/>
  <c r="AL4312" i="1"/>
  <c r="AM4312" i="1"/>
  <c r="AN4312" i="1"/>
  <c r="AO4312" i="1"/>
  <c r="AQ4312" i="1"/>
  <c r="AD4313" i="1"/>
  <c r="AE4313" i="1"/>
  <c r="AF4313" i="1"/>
  <c r="AG4313" i="1"/>
  <c r="AH4313" i="1"/>
  <c r="AI4313" i="1"/>
  <c r="AJ4313" i="1"/>
  <c r="AK4313" i="1"/>
  <c r="AL4313" i="1"/>
  <c r="AM4313" i="1"/>
  <c r="AN4313" i="1"/>
  <c r="AO4313" i="1"/>
  <c r="AP4313" i="1" s="1"/>
  <c r="AQ4313" i="1"/>
  <c r="AD4314" i="1"/>
  <c r="AE4314" i="1"/>
  <c r="AF4314" i="1"/>
  <c r="AG4314" i="1"/>
  <c r="AH4314" i="1"/>
  <c r="AI4314" i="1"/>
  <c r="AJ4314" i="1"/>
  <c r="AK4314" i="1"/>
  <c r="AL4314" i="1"/>
  <c r="AM4314" i="1"/>
  <c r="AN4314" i="1"/>
  <c r="AO4314" i="1"/>
  <c r="AQ4314" i="1"/>
  <c r="AD4315" i="1"/>
  <c r="AE4315" i="1"/>
  <c r="AF4315" i="1"/>
  <c r="AG4315" i="1"/>
  <c r="AH4315" i="1"/>
  <c r="AI4315" i="1"/>
  <c r="AJ4315" i="1"/>
  <c r="AK4315" i="1"/>
  <c r="AL4315" i="1"/>
  <c r="AM4315" i="1"/>
  <c r="AN4315" i="1"/>
  <c r="AO4315" i="1"/>
  <c r="AP4315" i="1" s="1"/>
  <c r="AQ4315" i="1"/>
  <c r="AD4316" i="1"/>
  <c r="AE4316" i="1"/>
  <c r="AF4316" i="1"/>
  <c r="AG4316" i="1"/>
  <c r="AH4316" i="1"/>
  <c r="AI4316" i="1"/>
  <c r="AJ4316" i="1"/>
  <c r="AK4316" i="1"/>
  <c r="AL4316" i="1"/>
  <c r="AM4316" i="1"/>
  <c r="AN4316" i="1"/>
  <c r="AO4316" i="1"/>
  <c r="AQ4316" i="1"/>
  <c r="AD4317" i="1"/>
  <c r="AE4317" i="1"/>
  <c r="AF4317" i="1"/>
  <c r="AG4317" i="1"/>
  <c r="AH4317" i="1"/>
  <c r="AI4317" i="1"/>
  <c r="AJ4317" i="1"/>
  <c r="AK4317" i="1"/>
  <c r="AL4317" i="1"/>
  <c r="AM4317" i="1"/>
  <c r="AN4317" i="1"/>
  <c r="AO4317" i="1"/>
  <c r="AP4317" i="1" s="1"/>
  <c r="AQ4317" i="1"/>
  <c r="AD4318" i="1"/>
  <c r="AE4318" i="1"/>
  <c r="AF4318" i="1"/>
  <c r="AG4318" i="1"/>
  <c r="AH4318" i="1"/>
  <c r="AI4318" i="1"/>
  <c r="AJ4318" i="1"/>
  <c r="AK4318" i="1"/>
  <c r="AL4318" i="1"/>
  <c r="AM4318" i="1"/>
  <c r="AN4318" i="1"/>
  <c r="AO4318" i="1"/>
  <c r="AQ4318" i="1"/>
  <c r="AD4319" i="1"/>
  <c r="AE4319" i="1"/>
  <c r="AF4319" i="1"/>
  <c r="AG4319" i="1"/>
  <c r="AH4319" i="1"/>
  <c r="AI4319" i="1"/>
  <c r="AJ4319" i="1"/>
  <c r="AK4319" i="1"/>
  <c r="AL4319" i="1"/>
  <c r="AM4319" i="1"/>
  <c r="AN4319" i="1"/>
  <c r="AO4319" i="1"/>
  <c r="AP4319" i="1" s="1"/>
  <c r="AQ4319" i="1"/>
  <c r="AD4320" i="1"/>
  <c r="AE4320" i="1"/>
  <c r="AF4320" i="1"/>
  <c r="AG4320" i="1"/>
  <c r="AH4320" i="1"/>
  <c r="AI4320" i="1"/>
  <c r="AJ4320" i="1"/>
  <c r="AK4320" i="1"/>
  <c r="AL4320" i="1"/>
  <c r="AM4320" i="1"/>
  <c r="AN4320" i="1"/>
  <c r="AO4320" i="1"/>
  <c r="AQ4320" i="1"/>
  <c r="AD4321" i="1"/>
  <c r="AE4321" i="1"/>
  <c r="AH4321" i="1"/>
  <c r="AI4321" i="1"/>
  <c r="AJ4321" i="1"/>
  <c r="AK4321" i="1"/>
  <c r="AL4321" i="1"/>
  <c r="AM4321" i="1"/>
  <c r="AN4321" i="1"/>
  <c r="AO4321" i="1"/>
  <c r="AP4321" i="1" s="1"/>
  <c r="AQ4321" i="1"/>
  <c r="AD4323" i="1"/>
  <c r="AE4323" i="1"/>
  <c r="AH4323" i="1"/>
  <c r="AI4323" i="1"/>
  <c r="AJ4323" i="1"/>
  <c r="AK4323" i="1"/>
  <c r="AL4323" i="1"/>
  <c r="AM4323" i="1"/>
  <c r="AN4323" i="1"/>
  <c r="AO4323" i="1"/>
  <c r="AP4323" i="1" s="1"/>
  <c r="AQ4323" i="1"/>
  <c r="AD4325" i="1"/>
  <c r="AE4325" i="1"/>
  <c r="AF4325" i="1"/>
  <c r="AG4325" i="1"/>
  <c r="AL4325" i="1"/>
  <c r="AM4325" i="1"/>
  <c r="AN4325" i="1"/>
  <c r="AO4325" i="1"/>
  <c r="AP4325" i="1" s="1"/>
  <c r="AQ4325" i="1"/>
  <c r="AD4326" i="1"/>
  <c r="AE4326" i="1"/>
  <c r="AF4326" i="1"/>
  <c r="AG4326" i="1"/>
  <c r="AH4326" i="1"/>
  <c r="AI4326" i="1"/>
  <c r="AJ4326" i="1"/>
  <c r="AK4326" i="1"/>
  <c r="AL4326" i="1"/>
  <c r="AM4326" i="1"/>
  <c r="AN4326" i="1"/>
  <c r="AO4326" i="1"/>
  <c r="AP4326" i="1" s="1"/>
  <c r="AQ4326" i="1"/>
  <c r="AD4349" i="1"/>
  <c r="AE4349" i="1"/>
  <c r="AF4349" i="1"/>
  <c r="AG4349" i="1"/>
  <c r="AH4349" i="1"/>
  <c r="AI4349" i="1"/>
  <c r="AJ4349" i="1"/>
  <c r="AK4349" i="1"/>
  <c r="AL4349" i="1"/>
  <c r="AM4349" i="1"/>
  <c r="AN4349" i="1"/>
  <c r="AO4349" i="1"/>
  <c r="AP4349" i="1" s="1"/>
  <c r="AQ4349" i="1"/>
  <c r="AD4372" i="1"/>
  <c r="AE4372" i="1"/>
  <c r="AF4372" i="1"/>
  <c r="AG4372" i="1"/>
  <c r="AH4372" i="1"/>
  <c r="AI4372" i="1"/>
  <c r="AJ4372" i="1"/>
  <c r="AK4372" i="1"/>
  <c r="AL4372" i="1"/>
  <c r="AM4372" i="1"/>
  <c r="AN4372" i="1"/>
  <c r="AO4372" i="1"/>
  <c r="AP4372" i="1" s="1"/>
  <c r="AQ4372" i="1"/>
  <c r="AD4380" i="1"/>
  <c r="AE4380" i="1"/>
  <c r="AF4380" i="1"/>
  <c r="AG4380" i="1"/>
  <c r="AH4380" i="1"/>
  <c r="AI4380" i="1"/>
  <c r="AJ4380" i="1"/>
  <c r="AK4380" i="1"/>
  <c r="AL4380" i="1"/>
  <c r="AM4380" i="1"/>
  <c r="AN4380" i="1"/>
  <c r="AO4380" i="1"/>
  <c r="AP4380" i="1" s="1"/>
  <c r="AQ4380" i="1"/>
  <c r="AQ2" i="1"/>
  <c r="AO2" i="1"/>
  <c r="AN2" i="1"/>
  <c r="AM2" i="1"/>
  <c r="AL2" i="1"/>
  <c r="AK2" i="1"/>
  <c r="AJ2" i="1"/>
  <c r="AI2" i="1"/>
  <c r="AH2" i="1"/>
  <c r="AG2" i="1"/>
  <c r="AF2" i="1"/>
  <c r="AE2" i="1"/>
  <c r="AD2" i="1"/>
  <c r="AD4378" i="1" l="1"/>
  <c r="AD4379" i="1"/>
  <c r="AF4379" i="1"/>
  <c r="AG4379" i="1"/>
  <c r="AN4379" i="1"/>
  <c r="AO4379" i="1"/>
  <c r="AL4379" i="1"/>
  <c r="AM4379" i="1"/>
  <c r="AQ4378" i="1"/>
  <c r="AE4378" i="1"/>
  <c r="AQ4379" i="1"/>
  <c r="AE4379" i="1"/>
  <c r="AG4378" i="1"/>
  <c r="AF4378" i="1"/>
  <c r="AO4378" i="1"/>
  <c r="AL4378" i="1"/>
  <c r="AM4378" i="1"/>
  <c r="AN4378" i="1"/>
  <c r="AI4379" i="1"/>
  <c r="AJ4379" i="1"/>
  <c r="AH4379" i="1"/>
  <c r="AK4379" i="1"/>
  <c r="AJ4378" i="1"/>
  <c r="AK4378" i="1"/>
  <c r="AH4378" i="1"/>
  <c r="AI4378" i="1"/>
  <c r="AP2" i="1"/>
  <c r="AP4320" i="1"/>
  <c r="AP4316" i="1"/>
  <c r="AP4312" i="1"/>
  <c r="AP4308" i="1"/>
  <c r="AP4304" i="1"/>
  <c r="AP4300" i="1"/>
  <c r="AP4292" i="1"/>
  <c r="AP4288" i="1"/>
  <c r="AP4284" i="1"/>
  <c r="AP4280" i="1"/>
  <c r="AP4276" i="1"/>
  <c r="AP4272" i="1"/>
  <c r="AP4264" i="1"/>
  <c r="AP4256" i="1"/>
  <c r="AP4252" i="1"/>
  <c r="AP4248" i="1"/>
  <c r="AP4244" i="1"/>
  <c r="AP4240" i="1"/>
  <c r="AP4236" i="1"/>
  <c r="AP4232" i="1"/>
  <c r="AP4216" i="1"/>
  <c r="AP4212" i="1"/>
  <c r="AP4208" i="1"/>
  <c r="AP4204" i="1"/>
  <c r="AP4200" i="1"/>
  <c r="AP4196" i="1"/>
  <c r="AP4188" i="1"/>
  <c r="AP4180" i="1"/>
  <c r="AP4176" i="1"/>
  <c r="AP4172" i="1"/>
  <c r="AP4168" i="1"/>
  <c r="AP4156" i="1"/>
  <c r="AP4152" i="1"/>
  <c r="AP4148" i="1"/>
  <c r="AP4144" i="1"/>
  <c r="AP1323" i="1"/>
  <c r="AP1319" i="1"/>
  <c r="AP1303" i="1"/>
  <c r="AP1291" i="1"/>
  <c r="AP1287" i="1"/>
  <c r="AP1283" i="1"/>
  <c r="AP1279" i="1"/>
  <c r="AP1275" i="1"/>
  <c r="AP1267" i="1"/>
  <c r="AP1259" i="1"/>
  <c r="AP1247" i="1"/>
  <c r="AP1243" i="1"/>
  <c r="AP1239" i="1"/>
  <c r="AP1235" i="1"/>
  <c r="AP1223" i="1"/>
  <c r="AP1219" i="1"/>
  <c r="AP1215" i="1"/>
  <c r="AP1211" i="1"/>
  <c r="AP1203" i="1"/>
  <c r="AP1199" i="1"/>
  <c r="AP1195" i="1"/>
  <c r="AP1191" i="1"/>
  <c r="AP955" i="1"/>
  <c r="AP951" i="1"/>
  <c r="AP947" i="1"/>
  <c r="AP939" i="1"/>
  <c r="AP903" i="1"/>
  <c r="AP899" i="1"/>
  <c r="AP879" i="1"/>
  <c r="AP871" i="1"/>
  <c r="AP859" i="1"/>
  <c r="AP855" i="1"/>
  <c r="AP851" i="1"/>
  <c r="AP847" i="1"/>
  <c r="AP839" i="1"/>
  <c r="AP835" i="1"/>
  <c r="AP831" i="1"/>
  <c r="AP827" i="1"/>
  <c r="AP823" i="1"/>
  <c r="AP819" i="1"/>
  <c r="AP815" i="1"/>
  <c r="AP811" i="1"/>
  <c r="AP807" i="1"/>
  <c r="AP803" i="1"/>
  <c r="AP799" i="1"/>
  <c r="AP795" i="1"/>
  <c r="AP787" i="1"/>
  <c r="AP783" i="1"/>
  <c r="AP691" i="1"/>
  <c r="AP667" i="1"/>
  <c r="AP663" i="1"/>
  <c r="AP655" i="1"/>
  <c r="AP647" i="1"/>
  <c r="AP643" i="1"/>
  <c r="AP639" i="1"/>
  <c r="AP635" i="1"/>
  <c r="AP631" i="1"/>
  <c r="AP547" i="1"/>
  <c r="AP543" i="1"/>
  <c r="AP539" i="1"/>
  <c r="AP535" i="1"/>
  <c r="AP531" i="1"/>
  <c r="AP427" i="1"/>
  <c r="AP419" i="1"/>
  <c r="AP411" i="1"/>
  <c r="AP407" i="1"/>
  <c r="AP403" i="1"/>
  <c r="AP399" i="1"/>
  <c r="AP395" i="1"/>
  <c r="AP259" i="1"/>
  <c r="AP255" i="1"/>
  <c r="AP251" i="1"/>
  <c r="AP247" i="1"/>
  <c r="AP243" i="1"/>
  <c r="AP239" i="1"/>
  <c r="AP235" i="1"/>
  <c r="AP231" i="1"/>
  <c r="AP227" i="1"/>
  <c r="AP223" i="1"/>
  <c r="AP211" i="1"/>
  <c r="AP207" i="1"/>
  <c r="AP203" i="1"/>
  <c r="AP199" i="1"/>
  <c r="AP179" i="1"/>
  <c r="AP175" i="1"/>
  <c r="AP167" i="1"/>
  <c r="AP163" i="1"/>
  <c r="AP159" i="1"/>
  <c r="AP155" i="1"/>
  <c r="AP139" i="1"/>
  <c r="AP119" i="1"/>
  <c r="AP115" i="1"/>
  <c r="AP111" i="1"/>
  <c r="AP103" i="1"/>
  <c r="AP95" i="1"/>
  <c r="AP91" i="1"/>
  <c r="AP83" i="1"/>
  <c r="AP4318" i="1"/>
  <c r="AP4314" i="1"/>
  <c r="AP4310" i="1"/>
  <c r="AP4306" i="1"/>
  <c r="AP4302" i="1"/>
  <c r="AP4294" i="1"/>
  <c r="AP4286" i="1"/>
  <c r="AP4282" i="1"/>
  <c r="AP4278" i="1"/>
  <c r="AP4274" i="1"/>
  <c r="AP4270" i="1"/>
  <c r="AP4262" i="1"/>
  <c r="AP4258" i="1"/>
  <c r="AP4254" i="1"/>
  <c r="AP4250" i="1"/>
  <c r="AP4246" i="1"/>
  <c r="AP4238" i="1"/>
  <c r="AP4234" i="1"/>
  <c r="AP4214" i="1"/>
  <c r="AP4210" i="1"/>
  <c r="AP4206" i="1"/>
  <c r="AP4198" i="1"/>
  <c r="AP4190" i="1"/>
  <c r="AP4186" i="1"/>
  <c r="AP4182" i="1"/>
  <c r="AP4174" i="1"/>
  <c r="AP4158" i="1"/>
  <c r="AP4154" i="1"/>
  <c r="AP4150" i="1"/>
  <c r="AP4146" i="1"/>
  <c r="AP4034" i="1"/>
  <c r="AP4026" i="1"/>
  <c r="AP4022" i="1"/>
  <c r="AP4018" i="1"/>
  <c r="AP4014" i="1"/>
  <c r="AP3994" i="1"/>
  <c r="AP3990" i="1"/>
  <c r="AP3986" i="1"/>
  <c r="AP3982" i="1"/>
  <c r="AP3978" i="1"/>
  <c r="AP3974" i="1"/>
  <c r="AP3970" i="1"/>
  <c r="AP3962" i="1"/>
  <c r="AP3958" i="1"/>
  <c r="AP3954" i="1"/>
  <c r="AP3950" i="1"/>
  <c r="AP3946" i="1"/>
  <c r="AP3942" i="1"/>
  <c r="AP3938" i="1"/>
  <c r="AP3934" i="1"/>
  <c r="AP3930" i="1"/>
  <c r="AP3926" i="1"/>
  <c r="AP3922" i="1"/>
  <c r="AP3870" i="1"/>
  <c r="AP3854" i="1"/>
  <c r="AP3850" i="1"/>
  <c r="AP3818" i="1"/>
  <c r="AP3810" i="1"/>
  <c r="AP3806" i="1"/>
  <c r="AP3798" i="1"/>
  <c r="AP3794" i="1"/>
  <c r="AP3766" i="1"/>
  <c r="AP3754" i="1"/>
  <c r="AP3738" i="1"/>
  <c r="AP3730" i="1"/>
  <c r="AP3722" i="1"/>
  <c r="AP3718" i="1"/>
  <c r="AP3706" i="1"/>
  <c r="AP3702" i="1"/>
  <c r="AP3694" i="1"/>
  <c r="AP3690" i="1"/>
  <c r="AP3602" i="1"/>
  <c r="AP3594" i="1"/>
  <c r="AP3582" i="1"/>
  <c r="AP3578" i="1"/>
  <c r="AP3570" i="1"/>
  <c r="AP3562" i="1"/>
  <c r="AP3554" i="1"/>
  <c r="AP3550" i="1"/>
  <c r="AP3546" i="1"/>
  <c r="AP3542" i="1"/>
  <c r="AP3530" i="1"/>
  <c r="AP3522" i="1"/>
  <c r="AP3518" i="1"/>
  <c r="AP3514" i="1"/>
  <c r="AP3510" i="1"/>
  <c r="AP3506" i="1"/>
  <c r="AP3502" i="1"/>
  <c r="AP3498" i="1"/>
  <c r="AP3386" i="1"/>
  <c r="AP3370" i="1"/>
  <c r="AP3346" i="1"/>
  <c r="AP3334" i="1"/>
  <c r="AP3330" i="1"/>
  <c r="AP3326" i="1"/>
  <c r="AP3322" i="1"/>
  <c r="AP3306" i="1"/>
  <c r="AP3302" i="1"/>
  <c r="AP3298" i="1"/>
  <c r="AP3294" i="1"/>
  <c r="AP3290" i="1"/>
  <c r="AP3286" i="1"/>
  <c r="AP3282" i="1"/>
  <c r="AP3278" i="1"/>
  <c r="AP3274" i="1"/>
  <c r="AP3270" i="1"/>
  <c r="AP3266" i="1"/>
  <c r="AP3262" i="1"/>
  <c r="AP3226" i="1"/>
  <c r="AP3210" i="1"/>
  <c r="AP3206" i="1"/>
  <c r="AP3202" i="1"/>
  <c r="AP3198" i="1"/>
  <c r="AP3194" i="1"/>
  <c r="AP3186" i="1"/>
  <c r="AP3178" i="1"/>
  <c r="AP3170" i="1"/>
  <c r="AP3166" i="1"/>
  <c r="AP3162" i="1"/>
  <c r="AP3158" i="1"/>
  <c r="AP3154" i="1"/>
  <c r="AP3150" i="1"/>
  <c r="AP3070" i="1"/>
  <c r="AP3058" i="1"/>
  <c r="AP3054" i="1"/>
  <c r="AP3050" i="1"/>
  <c r="AP3046" i="1"/>
  <c r="AP3014" i="1"/>
  <c r="AP3006" i="1"/>
  <c r="AP3002" i="1"/>
  <c r="AP2998" i="1"/>
  <c r="AP2994" i="1"/>
  <c r="AP2986" i="1"/>
  <c r="AP2982" i="1"/>
  <c r="AP2978" i="1"/>
  <c r="AP2974" i="1"/>
  <c r="AP2970" i="1"/>
  <c r="AP2966" i="1"/>
  <c r="AP2890" i="1"/>
  <c r="AP2886" i="1"/>
  <c r="AP2882" i="1"/>
  <c r="AP2878" i="1"/>
  <c r="AP2874" i="1"/>
  <c r="AP2870" i="1"/>
  <c r="AP2866" i="1"/>
  <c r="AP2862" i="1"/>
  <c r="AP2858" i="1"/>
  <c r="AP2854" i="1"/>
  <c r="AP2850" i="1"/>
  <c r="AP2846" i="1"/>
  <c r="AP2842" i="1"/>
  <c r="AP2838" i="1"/>
  <c r="AP2834" i="1"/>
  <c r="AP2830" i="1"/>
  <c r="AP2826" i="1"/>
  <c r="AP2818" i="1"/>
  <c r="AP2814" i="1"/>
  <c r="AP2810" i="1"/>
  <c r="AP2802" i="1"/>
  <c r="AP2798" i="1"/>
  <c r="AP2794" i="1"/>
  <c r="AP2790" i="1"/>
  <c r="AP2786" i="1"/>
  <c r="AP2778" i="1"/>
  <c r="AP2774" i="1"/>
  <c r="AP2770" i="1"/>
  <c r="AP2754" i="1"/>
  <c r="AP2750" i="1"/>
  <c r="AP2746" i="1"/>
  <c r="AP2738" i="1"/>
  <c r="AP2734" i="1"/>
  <c r="AP2730" i="1"/>
  <c r="AP2722" i="1"/>
  <c r="AP2714" i="1"/>
  <c r="AP2710" i="1"/>
  <c r="AP2698" i="1"/>
  <c r="AP2694" i="1"/>
  <c r="AP2690" i="1"/>
  <c r="AP2686" i="1"/>
  <c r="AP2666" i="1"/>
  <c r="AP2498" i="1"/>
  <c r="AP2486" i="1"/>
  <c r="AP2442" i="1"/>
  <c r="AP2438" i="1"/>
  <c r="AP2434" i="1"/>
  <c r="AP2430" i="1"/>
  <c r="AP2426" i="1"/>
  <c r="AP2406" i="1"/>
  <c r="AP2402" i="1"/>
  <c r="AP2398" i="1"/>
  <c r="AP2394" i="1"/>
  <c r="AP2390" i="1"/>
  <c r="AP2382" i="1"/>
  <c r="AP2378" i="1"/>
  <c r="AP2374" i="1"/>
  <c r="AP2370" i="1"/>
  <c r="AP2362" i="1"/>
  <c r="AP2358" i="1"/>
  <c r="AP2354" i="1"/>
  <c r="AP2170" i="1"/>
  <c r="AP2166" i="1"/>
  <c r="AP1982" i="1"/>
  <c r="AP1958" i="1"/>
  <c r="AP1954" i="1"/>
  <c r="AP1802" i="1"/>
  <c r="AP1798" i="1"/>
  <c r="AP1786" i="1"/>
  <c r="AP1774" i="1"/>
  <c r="AP1770" i="1"/>
  <c r="AP1766" i="1"/>
  <c r="AP1762" i="1"/>
  <c r="AP1758" i="1"/>
  <c r="AP1754" i="1"/>
  <c r="AP1750" i="1"/>
  <c r="AP1746" i="1"/>
  <c r="AP1322" i="1"/>
  <c r="AP1298" i="1"/>
  <c r="AP1286" i="1"/>
  <c r="AP1282" i="1"/>
  <c r="AP1274" i="1"/>
  <c r="AP1266" i="1"/>
  <c r="AP1246" i="1"/>
  <c r="AP1242" i="1"/>
  <c r="AP1238" i="1"/>
  <c r="AP1234" i="1"/>
  <c r="AP1222" i="1"/>
  <c r="AP1218" i="1"/>
  <c r="AP1214" i="1"/>
  <c r="AP1210" i="1"/>
  <c r="AP1202" i="1"/>
  <c r="AP1198" i="1"/>
  <c r="AP1194" i="1"/>
  <c r="AP1190" i="1"/>
  <c r="AP954" i="1"/>
  <c r="AP934" i="1"/>
  <c r="AP878" i="1"/>
  <c r="AP854" i="1"/>
  <c r="AP842" i="1"/>
  <c r="AP838" i="1"/>
  <c r="AP830" i="1"/>
  <c r="AP822" i="1"/>
  <c r="AP818" i="1"/>
  <c r="AP814" i="1"/>
  <c r="AP810" i="1"/>
  <c r="AP806" i="1"/>
  <c r="AP802" i="1"/>
  <c r="AP798" i="1"/>
  <c r="AP794" i="1"/>
  <c r="AP790" i="1"/>
  <c r="AP786" i="1"/>
  <c r="AP690" i="1"/>
  <c r="AP686" i="1"/>
  <c r="AP682" i="1"/>
  <c r="AP678" i="1"/>
  <c r="AP670" i="1"/>
  <c r="AP666" i="1"/>
  <c r="AP662" i="1"/>
  <c r="AP658" i="1"/>
  <c r="AP646" i="1"/>
  <c r="AP642" i="1"/>
  <c r="AP638" i="1"/>
  <c r="AP634" i="1"/>
  <c r="AP630" i="1"/>
  <c r="AP626" i="1"/>
  <c r="AP622" i="1"/>
  <c r="AP562" i="1"/>
  <c r="AP558" i="1"/>
  <c r="AP542" i="1"/>
  <c r="AP538" i="1"/>
  <c r="AP534" i="1"/>
  <c r="AP530" i="1"/>
  <c r="AP426" i="1"/>
  <c r="AP422" i="1"/>
  <c r="AP414" i="1"/>
  <c r="AP410" i="1"/>
  <c r="AP406" i="1"/>
  <c r="AP402" i="1"/>
  <c r="AP398" i="1"/>
  <c r="AP394" i="1"/>
  <c r="AP266" i="1"/>
  <c r="AP250" i="1"/>
  <c r="AP246" i="1"/>
  <c r="AP238" i="1"/>
  <c r="AP234" i="1"/>
  <c r="AP230" i="1"/>
  <c r="AP226" i="1"/>
  <c r="AP222" i="1"/>
  <c r="AP218" i="1"/>
  <c r="AP214" i="1"/>
  <c r="AP210" i="1"/>
  <c r="AP206" i="1"/>
  <c r="AP202" i="1"/>
  <c r="AP198" i="1"/>
  <c r="AP2429" i="1"/>
  <c r="AP2425" i="1"/>
  <c r="AP2421" i="1"/>
  <c r="AP2409" i="1"/>
  <c r="AP2401" i="1"/>
  <c r="AP2397" i="1"/>
  <c r="AP2393" i="1"/>
  <c r="AP2389" i="1"/>
  <c r="AP2381" i="1"/>
  <c r="AP2377" i="1"/>
  <c r="AP2373" i="1"/>
  <c r="AP2369" i="1"/>
  <c r="AP2365" i="1"/>
  <c r="AP2361" i="1"/>
  <c r="AP2357" i="1"/>
  <c r="AP2185" i="1"/>
  <c r="AP2173" i="1"/>
  <c r="AP2169" i="1"/>
  <c r="AP2165" i="1"/>
  <c r="AP1981" i="1"/>
  <c r="AP1977" i="1"/>
  <c r="AP1973" i="1"/>
  <c r="AP1969" i="1"/>
  <c r="AP1965" i="1"/>
  <c r="AP1961" i="1"/>
  <c r="AP1957" i="1"/>
  <c r="AP1953" i="1"/>
  <c r="AP1813" i="1"/>
  <c r="AP1797" i="1"/>
  <c r="AP1789" i="1"/>
  <c r="AP1781" i="1"/>
  <c r="AP1773" i="1"/>
  <c r="AP1765" i="1"/>
  <c r="AP1757" i="1"/>
  <c r="AP1749" i="1"/>
  <c r="AP1745" i="1"/>
  <c r="AP1193" i="1"/>
  <c r="AP561" i="1"/>
  <c r="AP553" i="1"/>
  <c r="AP541" i="1"/>
  <c r="AP537" i="1"/>
  <c r="AP533" i="1"/>
  <c r="AF4322" i="1"/>
  <c r="AP4080" i="1"/>
  <c r="AP4072" i="1"/>
  <c r="AP4028" i="1"/>
  <c r="AP4024" i="1"/>
  <c r="AP4016" i="1"/>
  <c r="AP4012" i="1"/>
  <c r="AP4008" i="1"/>
  <c r="AP4004" i="1"/>
  <c r="AP3996" i="1"/>
  <c r="AP3988" i="1"/>
  <c r="AP3984" i="1"/>
  <c r="AP3980" i="1"/>
  <c r="AP3976" i="1"/>
  <c r="AP3972" i="1"/>
  <c r="AP3964" i="1"/>
  <c r="AP3960" i="1"/>
  <c r="AP3956" i="1"/>
  <c r="AP3952" i="1"/>
  <c r="AP3948" i="1"/>
  <c r="AP3944" i="1"/>
  <c r="AP3940" i="1"/>
  <c r="AP3936" i="1"/>
  <c r="AP3928" i="1"/>
  <c r="AP3868" i="1"/>
  <c r="AP3860" i="1"/>
  <c r="AP3856" i="1"/>
  <c r="AP3852" i="1"/>
  <c r="AP3848" i="1"/>
  <c r="AP3824" i="1"/>
  <c r="AP3820" i="1"/>
  <c r="AP3812" i="1"/>
  <c r="AP3808" i="1"/>
  <c r="AP3804" i="1"/>
  <c r="AP3748" i="1"/>
  <c r="AP3720" i="1"/>
  <c r="AP3712" i="1"/>
  <c r="AP3708" i="1"/>
  <c r="AP3704" i="1"/>
  <c r="AP3696" i="1"/>
  <c r="AP3692" i="1"/>
  <c r="AP3604" i="1"/>
  <c r="AP3600" i="1"/>
  <c r="AP3584" i="1"/>
  <c r="AP3580" i="1"/>
  <c r="AP3576" i="1"/>
  <c r="AP3572" i="1"/>
  <c r="AP3568" i="1"/>
  <c r="AP3564" i="1"/>
  <c r="AP3552" i="1"/>
  <c r="AP3548" i="1"/>
  <c r="AP3544" i="1"/>
  <c r="AP3540" i="1"/>
  <c r="AP3536" i="1"/>
  <c r="AP3532" i="1"/>
  <c r="AP3524" i="1"/>
  <c r="AP3520" i="1"/>
  <c r="AP3508" i="1"/>
  <c r="AP3504" i="1"/>
  <c r="AP3500" i="1"/>
  <c r="AP3440" i="1"/>
  <c r="AP3412" i="1"/>
  <c r="AP3396" i="1"/>
  <c r="AP3364" i="1"/>
  <c r="AP3352" i="1"/>
  <c r="AP3344" i="1"/>
  <c r="AP3340" i="1"/>
  <c r="AP3336" i="1"/>
  <c r="AP3328" i="1"/>
  <c r="AP3324" i="1"/>
  <c r="AP3308" i="1"/>
  <c r="AP3304" i="1"/>
  <c r="AP3300" i="1"/>
  <c r="AP3296" i="1"/>
  <c r="AP3292" i="1"/>
  <c r="AP3288" i="1"/>
  <c r="AP3284" i="1"/>
  <c r="AP3280" i="1"/>
  <c r="AP3264" i="1"/>
  <c r="AP3216" i="1"/>
  <c r="AP3200" i="1"/>
  <c r="AP3192" i="1"/>
  <c r="AP3188" i="1"/>
  <c r="AP3184" i="1"/>
  <c r="AP3172" i="1"/>
  <c r="AP3168" i="1"/>
  <c r="AP3164" i="1"/>
  <c r="AP3160" i="1"/>
  <c r="AP3156" i="1"/>
  <c r="AP3152" i="1"/>
  <c r="AP3148" i="1"/>
  <c r="AP3068" i="1"/>
  <c r="AP3064" i="1"/>
  <c r="AP3060" i="1"/>
  <c r="AP3052" i="1"/>
  <c r="AP3048" i="1"/>
  <c r="AP3044" i="1"/>
  <c r="AP3040" i="1"/>
  <c r="AP2996" i="1"/>
  <c r="AP2992" i="1"/>
  <c r="AP2988" i="1"/>
  <c r="AP2984" i="1"/>
  <c r="AP2980" i="1"/>
  <c r="AP2976" i="1"/>
  <c r="AP2972" i="1"/>
  <c r="AP2968" i="1"/>
  <c r="AP2876" i="1"/>
  <c r="AP2872" i="1"/>
  <c r="AP2868" i="1"/>
  <c r="AP2864" i="1"/>
  <c r="AP2860" i="1"/>
  <c r="AP2856" i="1"/>
  <c r="AP2852" i="1"/>
  <c r="AP2848" i="1"/>
  <c r="AP2844" i="1"/>
  <c r="AP2840" i="1"/>
  <c r="AP2836" i="1"/>
  <c r="AP2832" i="1"/>
  <c r="AP2828" i="1"/>
  <c r="AP2820" i="1"/>
  <c r="AP2812" i="1"/>
  <c r="AP2808" i="1"/>
  <c r="AP2804" i="1"/>
  <c r="AP2800" i="1"/>
  <c r="AP2796" i="1"/>
  <c r="AP2788" i="1"/>
  <c r="AP2784" i="1"/>
  <c r="AP2780" i="1"/>
  <c r="AP2772" i="1"/>
  <c r="AP2768" i="1"/>
  <c r="AP2756" i="1"/>
  <c r="AP2752" i="1"/>
  <c r="AP2748" i="1"/>
  <c r="AP2744" i="1"/>
  <c r="AP2740" i="1"/>
  <c r="AP2736" i="1"/>
  <c r="AP2732" i="1"/>
  <c r="AP2728" i="1"/>
  <c r="AP2724" i="1"/>
  <c r="AP2712" i="1"/>
  <c r="AP2708" i="1"/>
  <c r="AP2704" i="1"/>
  <c r="AP2700" i="1"/>
  <c r="AP2696" i="1"/>
  <c r="AP2692" i="1"/>
  <c r="AP2688" i="1"/>
  <c r="AP2684" i="1"/>
  <c r="AP2676" i="1"/>
  <c r="AP2668" i="1"/>
  <c r="AP2664" i="1"/>
  <c r="AP174" i="1"/>
  <c r="AP170" i="1"/>
  <c r="AP166" i="1"/>
  <c r="AP162" i="1"/>
  <c r="AP158" i="1"/>
  <c r="AP154" i="1"/>
  <c r="AP150" i="1"/>
  <c r="AP126" i="1"/>
  <c r="AP122" i="1"/>
  <c r="AP118" i="1"/>
  <c r="AP110" i="1"/>
  <c r="AP106" i="1"/>
  <c r="AP98" i="1"/>
  <c r="AP94" i="1"/>
  <c r="AP90" i="1"/>
  <c r="AP82" i="1"/>
  <c r="AP62" i="1"/>
  <c r="AP58" i="1"/>
  <c r="AP54" i="1"/>
  <c r="AP38" i="1"/>
  <c r="AP10" i="1"/>
  <c r="AP64" i="1"/>
  <c r="AP60" i="1"/>
  <c r="AP56" i="1"/>
  <c r="AP40" i="1"/>
  <c r="AP12" i="1"/>
  <c r="AP8" i="1"/>
  <c r="AD4373" i="1"/>
  <c r="AE4375" i="1"/>
  <c r="AQ4375" i="1"/>
  <c r="AF4375" i="1"/>
  <c r="AG4375" i="1"/>
  <c r="AM4375" i="1"/>
  <c r="AN4375" i="1"/>
  <c r="AL4375" i="1"/>
  <c r="AO4375" i="1"/>
  <c r="AP4375" i="1" s="1"/>
  <c r="AE4374" i="1"/>
  <c r="AQ4374" i="1"/>
  <c r="AD4375" i="1"/>
  <c r="AF4374" i="1"/>
  <c r="AG4374" i="1"/>
  <c r="AN4374" i="1"/>
  <c r="AO4374" i="1"/>
  <c r="AP4374" i="1" s="1"/>
  <c r="AM4374" i="1"/>
  <c r="AL4374" i="1"/>
  <c r="AG4373" i="1"/>
  <c r="AF4373" i="1"/>
  <c r="AO4373" i="1"/>
  <c r="AN4373" i="1"/>
  <c r="AL4373" i="1"/>
  <c r="AE4373" i="1"/>
  <c r="AM4373" i="1"/>
  <c r="AK4375" i="1"/>
  <c r="AH4375" i="1"/>
  <c r="AI4375" i="1"/>
  <c r="AJ4375" i="1"/>
  <c r="AK4374" i="1"/>
  <c r="AH4374" i="1"/>
  <c r="AI4374" i="1"/>
  <c r="AJ4374" i="1"/>
  <c r="AK4373" i="1"/>
  <c r="AH4373" i="1"/>
  <c r="AJ4373" i="1"/>
  <c r="AI4373" i="1"/>
  <c r="I4323" i="1"/>
  <c r="J4323" i="1" s="1"/>
  <c r="AP4378" i="1" l="1"/>
  <c r="AP4379" i="1"/>
  <c r="AP4373" i="1"/>
  <c r="M4382" i="1" a="1"/>
  <c r="M4382" i="1" s="1"/>
  <c r="N4382" i="1" a="1"/>
  <c r="N4382" i="1" s="1"/>
  <c r="O4382" i="1" a="1"/>
  <c r="O4382" i="1" s="1"/>
  <c r="P4382" i="1" a="1"/>
  <c r="P4382" i="1"/>
  <c r="AD4382" i="1" s="1"/>
  <c r="Q4382" i="1" a="1"/>
  <c r="Q4382" i="1" s="1"/>
  <c r="R4382" i="1" a="1"/>
  <c r="R4382" i="1" s="1"/>
  <c r="S4382" i="1" a="1"/>
  <c r="S4382" i="1" s="1"/>
  <c r="T4382" i="1" a="1"/>
  <c r="T4382" i="1"/>
  <c r="U4382" i="1" a="1"/>
  <c r="U4382" i="1" s="1"/>
  <c r="V4382" i="1" a="1"/>
  <c r="V4382" i="1" s="1"/>
  <c r="W4382" i="1" a="1"/>
  <c r="W4382" i="1" s="1"/>
  <c r="X4382" i="1" a="1"/>
  <c r="X4382" i="1" s="1"/>
  <c r="Y4382" i="1" a="1"/>
  <c r="Y4382" i="1" s="1"/>
  <c r="Z4382" i="1" a="1"/>
  <c r="Z4382" i="1" s="1"/>
  <c r="AA4382" i="1" a="1"/>
  <c r="AA4382" i="1" s="1"/>
  <c r="M4383" i="1" a="1"/>
  <c r="M4383" i="1" s="1"/>
  <c r="N4383" i="1" a="1"/>
  <c r="N4383" i="1" s="1"/>
  <c r="O4383" i="1" a="1"/>
  <c r="O4383" i="1" s="1"/>
  <c r="P4383" i="1" a="1"/>
  <c r="P4383" i="1"/>
  <c r="AD4383" i="1" s="1"/>
  <c r="Q4383" i="1" a="1"/>
  <c r="Q4383" i="1" s="1"/>
  <c r="R4383" i="1" a="1"/>
  <c r="R4383" i="1" s="1"/>
  <c r="S4383" i="1" a="1"/>
  <c r="S4383" i="1" s="1"/>
  <c r="T4383" i="1" a="1"/>
  <c r="T4383" i="1"/>
  <c r="U4383" i="1" a="1"/>
  <c r="U4383" i="1" s="1"/>
  <c r="V4383" i="1" a="1"/>
  <c r="V4383" i="1" s="1"/>
  <c r="W4383" i="1" a="1"/>
  <c r="W4383" i="1" s="1"/>
  <c r="X4383" i="1" a="1"/>
  <c r="X4383" i="1"/>
  <c r="Y4383" i="1" a="1"/>
  <c r="Y4383" i="1" s="1"/>
  <c r="Z4383" i="1" a="1"/>
  <c r="Z4383" i="1" s="1"/>
  <c r="AA4383" i="1" a="1"/>
  <c r="AA4383" i="1" s="1"/>
  <c r="M4384" i="1" a="1"/>
  <c r="M4384" i="1" s="1"/>
  <c r="N4384" i="1" a="1"/>
  <c r="N4384" i="1" s="1"/>
  <c r="O4384" i="1" a="1"/>
  <c r="O4384" i="1" s="1"/>
  <c r="P4384" i="1" a="1"/>
  <c r="P4384" i="1" s="1"/>
  <c r="AD4384" i="1" s="1"/>
  <c r="Q4384" i="1" a="1"/>
  <c r="Q4384" i="1" s="1"/>
  <c r="R4384" i="1" a="1"/>
  <c r="R4384" i="1" s="1"/>
  <c r="S4384" i="1" a="1"/>
  <c r="S4384" i="1" s="1"/>
  <c r="T4384" i="1" a="1"/>
  <c r="T4384" i="1"/>
  <c r="U4384" i="1" a="1"/>
  <c r="U4384" i="1" s="1"/>
  <c r="V4384" i="1" a="1"/>
  <c r="V4384" i="1" s="1"/>
  <c r="W4384" i="1" a="1"/>
  <c r="W4384" i="1" s="1"/>
  <c r="X4384" i="1" a="1"/>
  <c r="X4384" i="1" s="1"/>
  <c r="Y4384" i="1" a="1"/>
  <c r="Y4384" i="1" s="1"/>
  <c r="Z4384" i="1" a="1"/>
  <c r="Z4384" i="1" s="1"/>
  <c r="AA4384" i="1" a="1"/>
  <c r="AA4384" i="1" s="1"/>
  <c r="M4385" i="1" a="1"/>
  <c r="M4385" i="1" s="1"/>
  <c r="N4385" i="1" a="1"/>
  <c r="N4385" i="1" s="1"/>
  <c r="O4385" i="1" a="1"/>
  <c r="O4385" i="1" s="1"/>
  <c r="P4385" i="1" a="1"/>
  <c r="P4385" i="1"/>
  <c r="AD4385" i="1" s="1"/>
  <c r="Q4385" i="1" a="1"/>
  <c r="Q4385" i="1" s="1"/>
  <c r="R4385" i="1" a="1"/>
  <c r="R4385" i="1" s="1"/>
  <c r="S4385" i="1" a="1"/>
  <c r="S4385" i="1" s="1"/>
  <c r="T4385" i="1" a="1"/>
  <c r="T4385" i="1"/>
  <c r="U4385" i="1" a="1"/>
  <c r="U4385" i="1" s="1"/>
  <c r="V4385" i="1" a="1"/>
  <c r="V4385" i="1" s="1"/>
  <c r="W4385" i="1" a="1"/>
  <c r="W4385" i="1" s="1"/>
  <c r="X4385" i="1" a="1"/>
  <c r="X4385" i="1"/>
  <c r="Y4385" i="1" a="1"/>
  <c r="Y4385" i="1" s="1"/>
  <c r="Z4385" i="1" a="1"/>
  <c r="Z4385" i="1" s="1"/>
  <c r="AA4385" i="1" a="1"/>
  <c r="AA4385" i="1" s="1"/>
  <c r="M4386" i="1" a="1"/>
  <c r="M4386" i="1" s="1"/>
  <c r="N4386" i="1" a="1"/>
  <c r="N4386" i="1" s="1"/>
  <c r="O4386" i="1" a="1"/>
  <c r="O4386" i="1" s="1"/>
  <c r="P4386" i="1" a="1"/>
  <c r="P4386" i="1"/>
  <c r="AD4386" i="1" s="1"/>
  <c r="Q4386" i="1" a="1"/>
  <c r="Q4386" i="1" s="1"/>
  <c r="R4386" i="1" a="1"/>
  <c r="R4386" i="1" s="1"/>
  <c r="S4386" i="1" a="1"/>
  <c r="S4386" i="1" s="1"/>
  <c r="T4386" i="1" a="1"/>
  <c r="T4386" i="1"/>
  <c r="U4386" i="1" a="1"/>
  <c r="U4386" i="1" s="1"/>
  <c r="V4386" i="1" a="1"/>
  <c r="V4386" i="1" s="1"/>
  <c r="W4386" i="1" a="1"/>
  <c r="W4386" i="1" s="1"/>
  <c r="X4386" i="1" a="1"/>
  <c r="X4386" i="1"/>
  <c r="Y4386" i="1" a="1"/>
  <c r="Y4386" i="1" s="1"/>
  <c r="Z4386" i="1" a="1"/>
  <c r="Z4386" i="1" s="1"/>
  <c r="AA4386" i="1" a="1"/>
  <c r="AA4386" i="1" s="1"/>
  <c r="M4387" i="1" a="1"/>
  <c r="M4387" i="1" s="1"/>
  <c r="N4387" i="1" a="1"/>
  <c r="N4387" i="1" s="1"/>
  <c r="O4387" i="1" a="1"/>
  <c r="O4387" i="1" s="1"/>
  <c r="P4387" i="1" a="1"/>
  <c r="P4387" i="1"/>
  <c r="AD4387" i="1" s="1"/>
  <c r="Q4387" i="1" a="1"/>
  <c r="Q4387" i="1" s="1"/>
  <c r="R4387" i="1" a="1"/>
  <c r="R4387" i="1" s="1"/>
  <c r="S4387" i="1" a="1"/>
  <c r="S4387" i="1" s="1"/>
  <c r="T4387" i="1" a="1"/>
  <c r="T4387" i="1"/>
  <c r="U4387" i="1" a="1"/>
  <c r="U4387" i="1" s="1"/>
  <c r="V4387" i="1" a="1"/>
  <c r="V4387" i="1" s="1"/>
  <c r="W4387" i="1" a="1"/>
  <c r="W4387" i="1" s="1"/>
  <c r="X4387" i="1" a="1"/>
  <c r="X4387" i="1"/>
  <c r="Y4387" i="1" a="1"/>
  <c r="Y4387" i="1" s="1"/>
  <c r="Z4387" i="1" a="1"/>
  <c r="Z4387" i="1" s="1"/>
  <c r="AA4387" i="1" a="1"/>
  <c r="AA4387" i="1" s="1"/>
  <c r="M4388" i="1" a="1"/>
  <c r="M4388" i="1" s="1"/>
  <c r="N4388" i="1" a="1"/>
  <c r="N4388" i="1" s="1"/>
  <c r="O4388" i="1" a="1"/>
  <c r="O4388" i="1" s="1"/>
  <c r="P4388" i="1" a="1"/>
  <c r="P4388" i="1"/>
  <c r="AD4388" i="1" s="1"/>
  <c r="Q4388" i="1" a="1"/>
  <c r="Q4388" i="1" s="1"/>
  <c r="R4388" i="1" a="1"/>
  <c r="R4388" i="1" s="1"/>
  <c r="S4388" i="1" a="1"/>
  <c r="S4388" i="1" s="1"/>
  <c r="T4388" i="1" a="1"/>
  <c r="T4388" i="1"/>
  <c r="U4388" i="1" a="1"/>
  <c r="U4388" i="1" s="1"/>
  <c r="V4388" i="1" a="1"/>
  <c r="V4388" i="1" s="1"/>
  <c r="W4388" i="1" a="1"/>
  <c r="W4388" i="1" s="1"/>
  <c r="X4388" i="1" a="1"/>
  <c r="X4388" i="1"/>
  <c r="Y4388" i="1" a="1"/>
  <c r="Y4388" i="1" s="1"/>
  <c r="Z4388" i="1" a="1"/>
  <c r="Z4388" i="1" s="1"/>
  <c r="AA4388" i="1" a="1"/>
  <c r="AA4388" i="1" s="1"/>
  <c r="M4389" i="1" a="1"/>
  <c r="M4389" i="1" s="1"/>
  <c r="N4389" i="1" a="1"/>
  <c r="N4389" i="1" s="1"/>
  <c r="O4389" i="1" a="1"/>
  <c r="O4389" i="1" s="1"/>
  <c r="P4389" i="1" a="1"/>
  <c r="P4389" i="1"/>
  <c r="AD4389" i="1" s="1"/>
  <c r="Q4389" i="1" a="1"/>
  <c r="Q4389" i="1" s="1"/>
  <c r="R4389" i="1" a="1"/>
  <c r="R4389" i="1" s="1"/>
  <c r="S4389" i="1" a="1"/>
  <c r="S4389" i="1" s="1"/>
  <c r="T4389" i="1" a="1"/>
  <c r="T4389" i="1"/>
  <c r="U4389" i="1" a="1"/>
  <c r="U4389" i="1" s="1"/>
  <c r="V4389" i="1" a="1"/>
  <c r="V4389" i="1" s="1"/>
  <c r="W4389" i="1" a="1"/>
  <c r="W4389" i="1" s="1"/>
  <c r="X4389" i="1" a="1"/>
  <c r="X4389" i="1" s="1"/>
  <c r="Y4389" i="1" a="1"/>
  <c r="Y4389" i="1" s="1"/>
  <c r="Z4389" i="1" a="1"/>
  <c r="Z4389" i="1" s="1"/>
  <c r="AA4389" i="1" a="1"/>
  <c r="AA4389" i="1" s="1"/>
  <c r="AC4389" i="1"/>
  <c r="M4390" i="1" a="1"/>
  <c r="M4390" i="1" s="1"/>
  <c r="N4390" i="1" a="1"/>
  <c r="N4390" i="1" s="1"/>
  <c r="O4390" i="1" a="1"/>
  <c r="O4390" i="1" s="1"/>
  <c r="P4390" i="1" a="1"/>
  <c r="P4390" i="1"/>
  <c r="AD4390" i="1" s="1"/>
  <c r="Q4390" i="1" a="1"/>
  <c r="Q4390" i="1" s="1"/>
  <c r="R4390" i="1" a="1"/>
  <c r="R4390" i="1" s="1"/>
  <c r="S4390" i="1" a="1"/>
  <c r="S4390" i="1" s="1"/>
  <c r="T4390" i="1" a="1"/>
  <c r="T4390" i="1"/>
  <c r="U4390" i="1" a="1"/>
  <c r="U4390" i="1" s="1"/>
  <c r="V4390" i="1" a="1"/>
  <c r="V4390" i="1" s="1"/>
  <c r="W4390" i="1" a="1"/>
  <c r="W4390" i="1" s="1"/>
  <c r="X4390" i="1" a="1"/>
  <c r="X4390" i="1"/>
  <c r="Y4390" i="1" a="1"/>
  <c r="Y4390" i="1" s="1"/>
  <c r="Z4390" i="1" a="1"/>
  <c r="Z4390" i="1"/>
  <c r="AA4390" i="1" a="1"/>
  <c r="AA4390" i="1" s="1"/>
  <c r="AC4390" i="1" s="1"/>
  <c r="M4391" i="1" a="1"/>
  <c r="M4391" i="1" s="1"/>
  <c r="N4391" i="1" a="1"/>
  <c r="N4391" i="1" s="1"/>
  <c r="O4391" i="1" a="1"/>
  <c r="O4391" i="1" s="1"/>
  <c r="P4391" i="1" a="1"/>
  <c r="P4391" i="1" s="1"/>
  <c r="AD4391" i="1" s="1"/>
  <c r="Q4391" i="1" a="1"/>
  <c r="Q4391" i="1" s="1"/>
  <c r="R4391" i="1" a="1"/>
  <c r="R4391" i="1" s="1"/>
  <c r="S4391" i="1" a="1"/>
  <c r="S4391" i="1" s="1"/>
  <c r="T4391" i="1" a="1"/>
  <c r="T4391" i="1"/>
  <c r="U4391" i="1" a="1"/>
  <c r="U4391" i="1" s="1"/>
  <c r="V4391" i="1" a="1"/>
  <c r="V4391" i="1" s="1"/>
  <c r="W4391" i="1" a="1"/>
  <c r="W4391" i="1" s="1"/>
  <c r="X4391" i="1" a="1"/>
  <c r="X4391" i="1" s="1"/>
  <c r="Y4391" i="1" a="1"/>
  <c r="Y4391" i="1" s="1"/>
  <c r="Z4391" i="1" a="1"/>
  <c r="Z4391" i="1" s="1"/>
  <c r="AA4391" i="1" a="1"/>
  <c r="AA4391" i="1" s="1"/>
  <c r="AC4391" i="1" s="1"/>
  <c r="M4392" i="1" a="1"/>
  <c r="M4392" i="1" s="1"/>
  <c r="N4392" i="1" a="1"/>
  <c r="N4392" i="1" s="1"/>
  <c r="O4392" i="1" a="1"/>
  <c r="O4392" i="1" s="1"/>
  <c r="P4392" i="1" a="1"/>
  <c r="P4392" i="1"/>
  <c r="AD4392" i="1" s="1"/>
  <c r="Q4392" i="1" a="1"/>
  <c r="Q4392" i="1" s="1"/>
  <c r="R4392" i="1" a="1"/>
  <c r="R4392" i="1" s="1"/>
  <c r="S4392" i="1" a="1"/>
  <c r="S4392" i="1" s="1"/>
  <c r="T4392" i="1" a="1"/>
  <c r="T4392" i="1"/>
  <c r="U4392" i="1" a="1"/>
  <c r="U4392" i="1" s="1"/>
  <c r="V4392" i="1" a="1"/>
  <c r="V4392" i="1" s="1"/>
  <c r="W4392" i="1" a="1"/>
  <c r="W4392" i="1" s="1"/>
  <c r="X4392" i="1" a="1"/>
  <c r="X4392" i="1" s="1"/>
  <c r="Y4392" i="1" a="1"/>
  <c r="Y4392" i="1" s="1"/>
  <c r="Z4392" i="1" a="1"/>
  <c r="Z4392" i="1" s="1"/>
  <c r="AB4392" i="1" s="1"/>
  <c r="AA4392" i="1" a="1"/>
  <c r="AA4392" i="1"/>
  <c r="M4393" i="1" a="1"/>
  <c r="M4393" i="1"/>
  <c r="N4393" i="1" a="1"/>
  <c r="N4393" i="1" s="1"/>
  <c r="O4393" i="1" a="1"/>
  <c r="O4393" i="1"/>
  <c r="P4393" i="1" a="1"/>
  <c r="P4393" i="1" s="1"/>
  <c r="AD4393" i="1" s="1"/>
  <c r="Q4393" i="1" a="1"/>
  <c r="Q4393" i="1" s="1"/>
  <c r="R4393" i="1" a="1"/>
  <c r="R4393" i="1" s="1"/>
  <c r="S4393" i="1" a="1"/>
  <c r="S4393" i="1"/>
  <c r="T4393" i="1" a="1"/>
  <c r="T4393" i="1" s="1"/>
  <c r="U4393" i="1" a="1"/>
  <c r="U4393" i="1"/>
  <c r="V4393" i="1" a="1"/>
  <c r="V4393" i="1" s="1"/>
  <c r="W4393" i="1" a="1"/>
  <c r="W4393" i="1"/>
  <c r="X4393" i="1" a="1"/>
  <c r="X4393" i="1" s="1"/>
  <c r="Y4393" i="1" a="1"/>
  <c r="Y4393" i="1" s="1"/>
  <c r="Z4393" i="1" a="1"/>
  <c r="Z4393" i="1" s="1"/>
  <c r="AA4393" i="1" a="1"/>
  <c r="AA4393" i="1"/>
  <c r="M4394" i="1" a="1"/>
  <c r="M4394" i="1"/>
  <c r="N4394" i="1" a="1"/>
  <c r="N4394" i="1" s="1"/>
  <c r="O4394" i="1" a="1"/>
  <c r="O4394" i="1"/>
  <c r="P4394" i="1" a="1"/>
  <c r="P4394" i="1" s="1"/>
  <c r="AD4394" i="1" s="1"/>
  <c r="Q4394" i="1" a="1"/>
  <c r="Q4394" i="1" s="1"/>
  <c r="R4394" i="1" a="1"/>
  <c r="R4394" i="1" s="1"/>
  <c r="S4394" i="1" a="1"/>
  <c r="S4394" i="1" s="1"/>
  <c r="T4394" i="1" a="1"/>
  <c r="T4394" i="1" s="1"/>
  <c r="U4394" i="1" a="1"/>
  <c r="U4394" i="1"/>
  <c r="V4394" i="1" a="1"/>
  <c r="V4394" i="1" s="1"/>
  <c r="W4394" i="1" a="1"/>
  <c r="W4394" i="1"/>
  <c r="X4394" i="1" a="1"/>
  <c r="X4394" i="1" s="1"/>
  <c r="Y4394" i="1" a="1"/>
  <c r="Y4394" i="1" s="1"/>
  <c r="Z4394" i="1" a="1"/>
  <c r="Z4394" i="1" s="1"/>
  <c r="AA4394" i="1" a="1"/>
  <c r="AA4394" i="1" s="1"/>
  <c r="M4395" i="1" a="1"/>
  <c r="M4395" i="1"/>
  <c r="N4395" i="1" a="1"/>
  <c r="N4395" i="1" s="1"/>
  <c r="O4395" i="1" a="1"/>
  <c r="O4395" i="1"/>
  <c r="P4395" i="1" a="1"/>
  <c r="P4395" i="1" s="1"/>
  <c r="AD4395" i="1" s="1"/>
  <c r="Q4395" i="1" a="1"/>
  <c r="Q4395" i="1" s="1"/>
  <c r="R4395" i="1" a="1"/>
  <c r="R4395" i="1" s="1"/>
  <c r="S4395" i="1" a="1"/>
  <c r="S4395" i="1" s="1"/>
  <c r="T4395" i="1" a="1"/>
  <c r="T4395" i="1" s="1"/>
  <c r="U4395" i="1" a="1"/>
  <c r="U4395" i="1"/>
  <c r="V4395" i="1" a="1"/>
  <c r="V4395" i="1" s="1"/>
  <c r="W4395" i="1" a="1"/>
  <c r="W4395" i="1"/>
  <c r="X4395" i="1" a="1"/>
  <c r="X4395" i="1" s="1"/>
  <c r="Y4395" i="1" a="1"/>
  <c r="Y4395" i="1" s="1"/>
  <c r="Z4395" i="1" a="1"/>
  <c r="Z4395" i="1" s="1"/>
  <c r="AA4395" i="1" a="1"/>
  <c r="AA4395" i="1" s="1"/>
  <c r="M4396" i="1" a="1"/>
  <c r="M4396" i="1"/>
  <c r="N4396" i="1" a="1"/>
  <c r="N4396" i="1" s="1"/>
  <c r="O4396" i="1" a="1"/>
  <c r="O4396" i="1"/>
  <c r="P4396" i="1" a="1"/>
  <c r="P4396" i="1" s="1"/>
  <c r="AD4396" i="1" s="1"/>
  <c r="Q4396" i="1" a="1"/>
  <c r="Q4396" i="1" s="1"/>
  <c r="R4396" i="1" a="1"/>
  <c r="R4396" i="1" s="1"/>
  <c r="S4396" i="1" a="1"/>
  <c r="S4396" i="1" s="1"/>
  <c r="T4396" i="1" a="1"/>
  <c r="T4396" i="1" s="1"/>
  <c r="U4396" i="1" a="1"/>
  <c r="U4396" i="1" s="1"/>
  <c r="V4396" i="1" a="1"/>
  <c r="V4396" i="1" s="1"/>
  <c r="W4396" i="1" a="1"/>
  <c r="W4396" i="1"/>
  <c r="X4396" i="1" a="1"/>
  <c r="X4396" i="1" s="1"/>
  <c r="Y4396" i="1" a="1"/>
  <c r="Y4396" i="1" s="1"/>
  <c r="Z4396" i="1" a="1"/>
  <c r="Z4396" i="1" s="1"/>
  <c r="AA4396" i="1" a="1"/>
  <c r="AA4396" i="1" s="1"/>
  <c r="M4397" i="1" a="1"/>
  <c r="M4397" i="1"/>
  <c r="N4397" i="1" a="1"/>
  <c r="N4397" i="1" s="1"/>
  <c r="O4397" i="1" a="1"/>
  <c r="O4397" i="1"/>
  <c r="P4397" i="1" a="1"/>
  <c r="P4397" i="1" s="1"/>
  <c r="AD4397" i="1" s="1"/>
  <c r="Q4397" i="1" a="1"/>
  <c r="Q4397" i="1" s="1"/>
  <c r="R4397" i="1" a="1"/>
  <c r="R4397" i="1" s="1"/>
  <c r="S4397" i="1" a="1"/>
  <c r="S4397" i="1"/>
  <c r="T4397" i="1" a="1"/>
  <c r="T4397" i="1" s="1"/>
  <c r="U4397" i="1" a="1"/>
  <c r="U4397" i="1" s="1"/>
  <c r="V4397" i="1" a="1"/>
  <c r="V4397" i="1" s="1"/>
  <c r="W4397" i="1" a="1"/>
  <c r="W4397" i="1"/>
  <c r="X4397" i="1" a="1"/>
  <c r="X4397" i="1" s="1"/>
  <c r="Y4397" i="1" a="1"/>
  <c r="Y4397" i="1" s="1"/>
  <c r="Z4397" i="1" a="1"/>
  <c r="Z4397" i="1" s="1"/>
  <c r="AA4397" i="1" a="1"/>
  <c r="AA4397" i="1"/>
  <c r="M4398" i="1" a="1"/>
  <c r="M4398" i="1" s="1"/>
  <c r="N4398" i="1" a="1"/>
  <c r="N4398" i="1" s="1"/>
  <c r="O4398" i="1" a="1"/>
  <c r="O4398" i="1"/>
  <c r="P4398" i="1" a="1"/>
  <c r="P4398" i="1" s="1"/>
  <c r="AD4398" i="1" s="1"/>
  <c r="Q4398" i="1" a="1"/>
  <c r="Q4398" i="1" s="1"/>
  <c r="R4398" i="1" a="1"/>
  <c r="R4398" i="1" s="1"/>
  <c r="S4398" i="1" a="1"/>
  <c r="S4398" i="1" s="1"/>
  <c r="T4398" i="1" a="1"/>
  <c r="T4398" i="1" s="1"/>
  <c r="U4398" i="1" a="1"/>
  <c r="U4398" i="1"/>
  <c r="V4398" i="1" a="1"/>
  <c r="V4398" i="1" s="1"/>
  <c r="W4398" i="1" a="1"/>
  <c r="W4398" i="1"/>
  <c r="X4398" i="1" a="1"/>
  <c r="X4398" i="1" s="1"/>
  <c r="Y4398" i="1" a="1"/>
  <c r="Y4398" i="1" s="1"/>
  <c r="Z4398" i="1" a="1"/>
  <c r="Z4398" i="1" s="1"/>
  <c r="AA4398" i="1" a="1"/>
  <c r="AA4398" i="1"/>
  <c r="M4399" i="1" a="1"/>
  <c r="M4399" i="1" s="1"/>
  <c r="N4399" i="1" a="1"/>
  <c r="N4399" i="1" s="1"/>
  <c r="O4399" i="1" a="1"/>
  <c r="O4399" i="1"/>
  <c r="P4399" i="1" a="1"/>
  <c r="P4399" i="1" s="1"/>
  <c r="AD4399" i="1" s="1"/>
  <c r="Q4399" i="1" a="1"/>
  <c r="Q4399" i="1" s="1"/>
  <c r="R4399" i="1" a="1"/>
  <c r="R4399" i="1" s="1"/>
  <c r="S4399" i="1" a="1"/>
  <c r="S4399" i="1" s="1"/>
  <c r="T4399" i="1" a="1"/>
  <c r="T4399" i="1"/>
  <c r="U4399" i="1" a="1"/>
  <c r="U4399" i="1" s="1"/>
  <c r="V4399" i="1" a="1"/>
  <c r="V4399" i="1"/>
  <c r="W4399" i="1" a="1"/>
  <c r="W4399" i="1" s="1"/>
  <c r="X4399" i="1" a="1"/>
  <c r="X4399" i="1" s="1"/>
  <c r="Y4399" i="1" a="1"/>
  <c r="Y4399" i="1" s="1"/>
  <c r="Z4399" i="1" a="1"/>
  <c r="Z4399" i="1" s="1"/>
  <c r="AB4399" i="1" s="1"/>
  <c r="AA4399" i="1" a="1"/>
  <c r="AA4399" i="1" s="1"/>
  <c r="AC4399" i="1"/>
  <c r="M4400" i="1" a="1"/>
  <c r="M4400" i="1" s="1"/>
  <c r="N4400" i="1" a="1"/>
  <c r="N4400" i="1" s="1"/>
  <c r="O4400" i="1" a="1"/>
  <c r="O4400" i="1" s="1"/>
  <c r="P4400" i="1" a="1"/>
  <c r="P4400" i="1" s="1"/>
  <c r="AD4400" i="1" s="1"/>
  <c r="Q4400" i="1" a="1"/>
  <c r="Q4400" i="1" s="1"/>
  <c r="R4400" i="1" a="1"/>
  <c r="R4400" i="1" s="1"/>
  <c r="S4400" i="1" a="1"/>
  <c r="S4400" i="1" s="1"/>
  <c r="T4400" i="1" a="1"/>
  <c r="T4400" i="1"/>
  <c r="U4400" i="1" a="1"/>
  <c r="U4400" i="1" s="1"/>
  <c r="V4400" i="1" a="1"/>
  <c r="V4400" i="1" s="1"/>
  <c r="W4400" i="1" a="1"/>
  <c r="W4400" i="1" s="1"/>
  <c r="X4400" i="1" a="1"/>
  <c r="X4400" i="1" s="1"/>
  <c r="Y4400" i="1" a="1"/>
  <c r="Y4400" i="1" s="1"/>
  <c r="Z4400" i="1" a="1"/>
  <c r="Z4400" i="1" s="1"/>
  <c r="AA4400" i="1" a="1"/>
  <c r="AA4400" i="1" s="1"/>
  <c r="M4401" i="1" a="1"/>
  <c r="M4401" i="1" s="1"/>
  <c r="N4401" i="1" a="1"/>
  <c r="N4401" i="1" s="1"/>
  <c r="O4401" i="1" a="1"/>
  <c r="O4401" i="1" s="1"/>
  <c r="P4401" i="1" a="1"/>
  <c r="P4401" i="1" s="1"/>
  <c r="AD4401" i="1" s="1"/>
  <c r="Q4401" i="1" a="1"/>
  <c r="Q4401" i="1" s="1"/>
  <c r="R4401" i="1" a="1"/>
  <c r="R4401" i="1" s="1"/>
  <c r="S4401" i="1" a="1"/>
  <c r="S4401" i="1" s="1"/>
  <c r="T4401" i="1" a="1"/>
  <c r="T4401" i="1"/>
  <c r="U4401" i="1" a="1"/>
  <c r="U4401" i="1" s="1"/>
  <c r="V4401" i="1" a="1"/>
  <c r="V4401" i="1" s="1"/>
  <c r="W4401" i="1" a="1"/>
  <c r="W4401" i="1" s="1"/>
  <c r="X4401" i="1" a="1"/>
  <c r="X4401" i="1" s="1"/>
  <c r="Y4401" i="1" a="1"/>
  <c r="Y4401" i="1" s="1"/>
  <c r="Z4401" i="1" a="1"/>
  <c r="Z4401" i="1" s="1"/>
  <c r="AA4401" i="1" a="1"/>
  <c r="AA4401" i="1" s="1"/>
  <c r="M4402" i="1" a="1"/>
  <c r="M4402" i="1" s="1"/>
  <c r="N4402" i="1" a="1"/>
  <c r="N4402" i="1" s="1"/>
  <c r="O4402" i="1" a="1"/>
  <c r="O4402" i="1" s="1"/>
  <c r="P4402" i="1" a="1"/>
  <c r="P4402" i="1" s="1"/>
  <c r="AD4402" i="1" s="1"/>
  <c r="Q4402" i="1" a="1"/>
  <c r="Q4402" i="1" s="1"/>
  <c r="R4402" i="1" a="1"/>
  <c r="R4402" i="1" s="1"/>
  <c r="S4402" i="1" a="1"/>
  <c r="S4402" i="1" s="1"/>
  <c r="T4402" i="1" a="1"/>
  <c r="T4402" i="1"/>
  <c r="U4402" i="1" a="1"/>
  <c r="U4402" i="1" s="1"/>
  <c r="V4402" i="1" a="1"/>
  <c r="V4402" i="1" s="1"/>
  <c r="W4402" i="1" a="1"/>
  <c r="W4402" i="1" s="1"/>
  <c r="X4402" i="1" a="1"/>
  <c r="X4402" i="1" s="1"/>
  <c r="Y4402" i="1" a="1"/>
  <c r="Y4402" i="1" s="1"/>
  <c r="Z4402" i="1" a="1"/>
  <c r="Z4402" i="1" s="1"/>
  <c r="AA4402" i="1" a="1"/>
  <c r="AA4402" i="1" s="1"/>
  <c r="M4403" i="1" a="1"/>
  <c r="M4403" i="1" s="1"/>
  <c r="N4403" i="1" a="1"/>
  <c r="N4403" i="1" s="1"/>
  <c r="O4403" i="1" a="1"/>
  <c r="O4403" i="1" s="1"/>
  <c r="P4403" i="1" a="1"/>
  <c r="P4403" i="1" s="1"/>
  <c r="AD4403" i="1" s="1"/>
  <c r="Q4403" i="1" a="1"/>
  <c r="Q4403" i="1" s="1"/>
  <c r="R4403" i="1" a="1"/>
  <c r="R4403" i="1" s="1"/>
  <c r="S4403" i="1" a="1"/>
  <c r="S4403" i="1" s="1"/>
  <c r="T4403" i="1" a="1"/>
  <c r="T4403" i="1"/>
  <c r="U4403" i="1" a="1"/>
  <c r="U4403" i="1" s="1"/>
  <c r="V4403" i="1" a="1"/>
  <c r="V4403" i="1" s="1"/>
  <c r="W4403" i="1" a="1"/>
  <c r="W4403" i="1" s="1"/>
  <c r="X4403" i="1" a="1"/>
  <c r="X4403" i="1" s="1"/>
  <c r="Y4403" i="1" a="1"/>
  <c r="Y4403" i="1" s="1"/>
  <c r="Z4403" i="1" a="1"/>
  <c r="Z4403" i="1" s="1"/>
  <c r="AA4403" i="1" a="1"/>
  <c r="AA4403" i="1" s="1"/>
  <c r="M4404" i="1" a="1"/>
  <c r="M4404" i="1" s="1"/>
  <c r="N4404" i="1" a="1"/>
  <c r="N4404" i="1" s="1"/>
  <c r="O4404" i="1" a="1"/>
  <c r="O4404" i="1" s="1"/>
  <c r="P4404" i="1" a="1"/>
  <c r="P4404" i="1" s="1"/>
  <c r="AD4404" i="1" s="1"/>
  <c r="Q4404" i="1" a="1"/>
  <c r="Q4404" i="1" s="1"/>
  <c r="R4404" i="1" a="1"/>
  <c r="R4404" i="1" s="1"/>
  <c r="S4404" i="1" a="1"/>
  <c r="S4404" i="1" s="1"/>
  <c r="T4404" i="1" a="1"/>
  <c r="T4404" i="1"/>
  <c r="U4404" i="1" a="1"/>
  <c r="U4404" i="1" s="1"/>
  <c r="V4404" i="1" a="1"/>
  <c r="V4404" i="1" s="1"/>
  <c r="W4404" i="1" a="1"/>
  <c r="W4404" i="1" s="1"/>
  <c r="X4404" i="1" a="1"/>
  <c r="X4404" i="1" s="1"/>
  <c r="Y4404" i="1" a="1"/>
  <c r="Y4404" i="1" s="1"/>
  <c r="Z4404" i="1" a="1"/>
  <c r="Z4404" i="1" s="1"/>
  <c r="AA4404" i="1" a="1"/>
  <c r="AA4404" i="1" s="1"/>
  <c r="M4405" i="1" a="1"/>
  <c r="M4405" i="1" s="1"/>
  <c r="N4405" i="1" a="1"/>
  <c r="N4405" i="1" s="1"/>
  <c r="O4405" i="1" a="1"/>
  <c r="O4405" i="1" s="1"/>
  <c r="P4405" i="1" a="1"/>
  <c r="P4405" i="1" s="1"/>
  <c r="AD4405" i="1" s="1"/>
  <c r="Q4405" i="1" a="1"/>
  <c r="Q4405" i="1" s="1"/>
  <c r="R4405" i="1" a="1"/>
  <c r="R4405" i="1" s="1"/>
  <c r="S4405" i="1" a="1"/>
  <c r="S4405" i="1" s="1"/>
  <c r="T4405" i="1" a="1"/>
  <c r="T4405" i="1"/>
  <c r="U4405" i="1" a="1"/>
  <c r="U4405" i="1" s="1"/>
  <c r="V4405" i="1" a="1"/>
  <c r="V4405" i="1" s="1"/>
  <c r="W4405" i="1" a="1"/>
  <c r="W4405" i="1" s="1"/>
  <c r="X4405" i="1" a="1"/>
  <c r="X4405" i="1" s="1"/>
  <c r="Y4405" i="1" a="1"/>
  <c r="Y4405" i="1" s="1"/>
  <c r="Z4405" i="1" a="1"/>
  <c r="Z4405" i="1" s="1"/>
  <c r="AA4405" i="1" a="1"/>
  <c r="AA4405" i="1" s="1"/>
  <c r="M4406" i="1" a="1"/>
  <c r="M4406" i="1" s="1"/>
  <c r="N4406" i="1" a="1"/>
  <c r="N4406" i="1" s="1"/>
  <c r="O4406" i="1" a="1"/>
  <c r="O4406" i="1" s="1"/>
  <c r="P4406" i="1" a="1"/>
  <c r="P4406" i="1" s="1"/>
  <c r="AD4406" i="1" s="1"/>
  <c r="Q4406" i="1" a="1"/>
  <c r="Q4406" i="1" s="1"/>
  <c r="R4406" i="1" a="1"/>
  <c r="R4406" i="1" s="1"/>
  <c r="S4406" i="1" a="1"/>
  <c r="S4406" i="1" s="1"/>
  <c r="T4406" i="1" a="1"/>
  <c r="T4406" i="1"/>
  <c r="U4406" i="1" a="1"/>
  <c r="U4406" i="1" s="1"/>
  <c r="V4406" i="1" a="1"/>
  <c r="V4406" i="1" s="1"/>
  <c r="W4406" i="1" a="1"/>
  <c r="W4406" i="1" s="1"/>
  <c r="X4406" i="1" a="1"/>
  <c r="X4406" i="1" s="1"/>
  <c r="Y4406" i="1" a="1"/>
  <c r="Y4406" i="1" s="1"/>
  <c r="Z4406" i="1" a="1"/>
  <c r="Z4406" i="1" s="1"/>
  <c r="AA4406" i="1" a="1"/>
  <c r="AA4406" i="1" s="1"/>
  <c r="M4407" i="1" a="1"/>
  <c r="M4407" i="1" s="1"/>
  <c r="N4407" i="1" a="1"/>
  <c r="N4407" i="1" s="1"/>
  <c r="O4407" i="1" a="1"/>
  <c r="O4407" i="1" s="1"/>
  <c r="P4407" i="1" a="1"/>
  <c r="P4407" i="1" s="1"/>
  <c r="AD4407" i="1" s="1"/>
  <c r="Q4407" i="1" a="1"/>
  <c r="Q4407" i="1" s="1"/>
  <c r="R4407" i="1" a="1"/>
  <c r="R4407" i="1" s="1"/>
  <c r="S4407" i="1" a="1"/>
  <c r="S4407" i="1" s="1"/>
  <c r="T4407" i="1" a="1"/>
  <c r="T4407" i="1"/>
  <c r="U4407" i="1" a="1"/>
  <c r="U4407" i="1" s="1"/>
  <c r="V4407" i="1" a="1"/>
  <c r="V4407" i="1" s="1"/>
  <c r="W4407" i="1" a="1"/>
  <c r="W4407" i="1" s="1"/>
  <c r="X4407" i="1" a="1"/>
  <c r="X4407" i="1" s="1"/>
  <c r="Y4407" i="1" a="1"/>
  <c r="Y4407" i="1" s="1"/>
  <c r="Z4407" i="1" a="1"/>
  <c r="Z4407" i="1" s="1"/>
  <c r="AA4407" i="1" a="1"/>
  <c r="AA4407" i="1" s="1"/>
  <c r="M4408" i="1" a="1"/>
  <c r="M4408" i="1" s="1"/>
  <c r="N4408" i="1" a="1"/>
  <c r="N4408" i="1" s="1"/>
  <c r="O4408" i="1" a="1"/>
  <c r="O4408" i="1" s="1"/>
  <c r="P4408" i="1" a="1"/>
  <c r="P4408" i="1" s="1"/>
  <c r="AD4408" i="1" s="1"/>
  <c r="Q4408" i="1" a="1"/>
  <c r="Q4408" i="1" s="1"/>
  <c r="R4408" i="1" a="1"/>
  <c r="R4408" i="1"/>
  <c r="S4408" i="1" a="1"/>
  <c r="S4408" i="1" s="1"/>
  <c r="T4408" i="1" a="1"/>
  <c r="T4408" i="1"/>
  <c r="U4408" i="1" a="1"/>
  <c r="U4408" i="1" s="1"/>
  <c r="V4408" i="1" a="1"/>
  <c r="V4408" i="1" s="1"/>
  <c r="W4408" i="1" a="1"/>
  <c r="W4408" i="1" s="1"/>
  <c r="X4408" i="1" a="1"/>
  <c r="X4408" i="1" s="1"/>
  <c r="Y4408" i="1" a="1"/>
  <c r="Y4408" i="1" s="1"/>
  <c r="Z4408" i="1" a="1"/>
  <c r="Z4408" i="1"/>
  <c r="AA4408" i="1" a="1"/>
  <c r="AA4408" i="1" s="1"/>
  <c r="M4409" i="1" a="1"/>
  <c r="M4409" i="1" s="1"/>
  <c r="N4409" i="1" a="1"/>
  <c r="N4409" i="1" s="1"/>
  <c r="O4409" i="1" a="1"/>
  <c r="O4409" i="1" s="1"/>
  <c r="P4409" i="1" a="1"/>
  <c r="P4409" i="1" s="1"/>
  <c r="AD4409" i="1" s="1"/>
  <c r="Q4409" i="1" a="1"/>
  <c r="Q4409" i="1" s="1"/>
  <c r="R4409" i="1" a="1"/>
  <c r="R4409" i="1" s="1"/>
  <c r="S4409" i="1" a="1"/>
  <c r="S4409" i="1" s="1"/>
  <c r="T4409" i="1" a="1"/>
  <c r="T4409" i="1"/>
  <c r="U4409" i="1" a="1"/>
  <c r="U4409" i="1" s="1"/>
  <c r="V4409" i="1" a="1"/>
  <c r="V4409" i="1" s="1"/>
  <c r="W4409" i="1" a="1"/>
  <c r="W4409" i="1" s="1"/>
  <c r="X4409" i="1" a="1"/>
  <c r="X4409" i="1" s="1"/>
  <c r="Y4409" i="1" a="1"/>
  <c r="Y4409" i="1" s="1"/>
  <c r="Z4409" i="1" a="1"/>
  <c r="Z4409" i="1" s="1"/>
  <c r="AA4409" i="1" a="1"/>
  <c r="AA4409" i="1" s="1"/>
  <c r="M4410" i="1" a="1"/>
  <c r="M4410" i="1" s="1"/>
  <c r="N4410" i="1" a="1"/>
  <c r="N4410" i="1" s="1"/>
  <c r="O4410" i="1" a="1"/>
  <c r="O4410" i="1" s="1"/>
  <c r="P4410" i="1" a="1"/>
  <c r="P4410" i="1" s="1"/>
  <c r="AD4410" i="1" s="1"/>
  <c r="Q4410" i="1" a="1"/>
  <c r="Q4410" i="1" s="1"/>
  <c r="R4410" i="1" a="1"/>
  <c r="R4410" i="1" s="1"/>
  <c r="S4410" i="1" a="1"/>
  <c r="S4410" i="1" s="1"/>
  <c r="T4410" i="1" a="1"/>
  <c r="T4410" i="1"/>
  <c r="U4410" i="1" a="1"/>
  <c r="U4410" i="1" s="1"/>
  <c r="V4410" i="1" a="1"/>
  <c r="V4410" i="1" s="1"/>
  <c r="W4410" i="1" a="1"/>
  <c r="W4410" i="1" s="1"/>
  <c r="X4410" i="1" a="1"/>
  <c r="X4410" i="1" s="1"/>
  <c r="Y4410" i="1" a="1"/>
  <c r="Y4410" i="1" s="1"/>
  <c r="Z4410" i="1" a="1"/>
  <c r="Z4410" i="1" s="1"/>
  <c r="AA4410" i="1" a="1"/>
  <c r="AA4410" i="1" s="1"/>
  <c r="M4411" i="1" a="1"/>
  <c r="M4411" i="1" s="1"/>
  <c r="N4411" i="1" a="1"/>
  <c r="N4411" i="1" s="1"/>
  <c r="O4411" i="1" a="1"/>
  <c r="O4411" i="1" s="1"/>
  <c r="P4411" i="1" a="1"/>
  <c r="P4411" i="1" s="1"/>
  <c r="AD4411" i="1" s="1"/>
  <c r="Q4411" i="1" a="1"/>
  <c r="Q4411" i="1" s="1"/>
  <c r="R4411" i="1" a="1"/>
  <c r="R4411" i="1" s="1"/>
  <c r="S4411" i="1" a="1"/>
  <c r="S4411" i="1" s="1"/>
  <c r="T4411" i="1" a="1"/>
  <c r="T4411" i="1"/>
  <c r="U4411" i="1" a="1"/>
  <c r="U4411" i="1" s="1"/>
  <c r="V4411" i="1" a="1"/>
  <c r="V4411" i="1" s="1"/>
  <c r="W4411" i="1" a="1"/>
  <c r="W4411" i="1" s="1"/>
  <c r="X4411" i="1" a="1"/>
  <c r="X4411" i="1" s="1"/>
  <c r="Y4411" i="1" a="1"/>
  <c r="Y4411" i="1" s="1"/>
  <c r="Z4411" i="1" a="1"/>
  <c r="Z4411" i="1" s="1"/>
  <c r="AA4411" i="1" a="1"/>
  <c r="AA4411" i="1" s="1"/>
  <c r="M4412" i="1" a="1"/>
  <c r="M4412" i="1" s="1"/>
  <c r="N4412" i="1" a="1"/>
  <c r="N4412" i="1" s="1"/>
  <c r="O4412" i="1" a="1"/>
  <c r="O4412" i="1" s="1"/>
  <c r="P4412" i="1" a="1"/>
  <c r="P4412" i="1" s="1"/>
  <c r="AD4412" i="1" s="1"/>
  <c r="Q4412" i="1" a="1"/>
  <c r="Q4412" i="1" s="1"/>
  <c r="R4412" i="1" a="1"/>
  <c r="R4412" i="1" s="1"/>
  <c r="S4412" i="1" a="1"/>
  <c r="S4412" i="1" s="1"/>
  <c r="T4412" i="1" a="1"/>
  <c r="T4412" i="1"/>
  <c r="U4412" i="1" a="1"/>
  <c r="U4412" i="1" s="1"/>
  <c r="V4412" i="1" a="1"/>
  <c r="V4412" i="1" s="1"/>
  <c r="W4412" i="1" a="1"/>
  <c r="W4412" i="1" s="1"/>
  <c r="X4412" i="1" a="1"/>
  <c r="X4412" i="1" s="1"/>
  <c r="Y4412" i="1" a="1"/>
  <c r="Y4412" i="1" s="1"/>
  <c r="Z4412" i="1" a="1"/>
  <c r="Z4412" i="1" s="1"/>
  <c r="AA4412" i="1" a="1"/>
  <c r="AA4412" i="1" s="1"/>
  <c r="M4413" i="1" a="1"/>
  <c r="M4413" i="1" s="1"/>
  <c r="N4413" i="1" a="1"/>
  <c r="N4413" i="1" s="1"/>
  <c r="O4413" i="1" a="1"/>
  <c r="O4413" i="1" s="1"/>
  <c r="P4413" i="1" a="1"/>
  <c r="P4413" i="1" s="1"/>
  <c r="AD4413" i="1" s="1"/>
  <c r="Q4413" i="1" a="1"/>
  <c r="Q4413" i="1" s="1"/>
  <c r="R4413" i="1" a="1"/>
  <c r="R4413" i="1" s="1"/>
  <c r="S4413" i="1" a="1"/>
  <c r="S4413" i="1" s="1"/>
  <c r="T4413" i="1" a="1"/>
  <c r="T4413" i="1"/>
  <c r="U4413" i="1" a="1"/>
  <c r="U4413" i="1" s="1"/>
  <c r="V4413" i="1" a="1"/>
  <c r="V4413" i="1" s="1"/>
  <c r="W4413" i="1" a="1"/>
  <c r="W4413" i="1" s="1"/>
  <c r="X4413" i="1" a="1"/>
  <c r="X4413" i="1" s="1"/>
  <c r="Y4413" i="1" a="1"/>
  <c r="Y4413" i="1" s="1"/>
  <c r="Z4413" i="1" a="1"/>
  <c r="Z4413" i="1" s="1"/>
  <c r="AA4413" i="1" a="1"/>
  <c r="AA4413" i="1" s="1"/>
  <c r="M4414" i="1" a="1"/>
  <c r="M4414" i="1" s="1"/>
  <c r="N4414" i="1" a="1"/>
  <c r="N4414" i="1" s="1"/>
  <c r="O4414" i="1" a="1"/>
  <c r="O4414" i="1" s="1"/>
  <c r="P4414" i="1" a="1"/>
  <c r="P4414" i="1" s="1"/>
  <c r="AD4414" i="1" s="1"/>
  <c r="Q4414" i="1" a="1"/>
  <c r="Q4414" i="1" s="1"/>
  <c r="R4414" i="1" a="1"/>
  <c r="R4414" i="1" s="1"/>
  <c r="S4414" i="1" a="1"/>
  <c r="S4414" i="1" s="1"/>
  <c r="T4414" i="1" a="1"/>
  <c r="T4414" i="1"/>
  <c r="U4414" i="1" a="1"/>
  <c r="U4414" i="1" s="1"/>
  <c r="V4414" i="1" a="1"/>
  <c r="V4414" i="1" s="1"/>
  <c r="W4414" i="1" a="1"/>
  <c r="W4414" i="1" s="1"/>
  <c r="X4414" i="1" a="1"/>
  <c r="X4414" i="1" s="1"/>
  <c r="Y4414" i="1" a="1"/>
  <c r="Y4414" i="1" s="1"/>
  <c r="Z4414" i="1" a="1"/>
  <c r="Z4414" i="1" s="1"/>
  <c r="AA4414" i="1" a="1"/>
  <c r="AA4414" i="1" s="1"/>
  <c r="M4415" i="1" a="1"/>
  <c r="M4415" i="1" s="1"/>
  <c r="N4415" i="1" a="1"/>
  <c r="N4415" i="1" s="1"/>
  <c r="O4415" i="1" a="1"/>
  <c r="O4415" i="1" s="1"/>
  <c r="P4415" i="1" a="1"/>
  <c r="P4415" i="1" s="1"/>
  <c r="AD4415" i="1" s="1"/>
  <c r="Q4415" i="1" a="1"/>
  <c r="Q4415" i="1" s="1"/>
  <c r="R4415" i="1" a="1"/>
  <c r="R4415" i="1" s="1"/>
  <c r="S4415" i="1" a="1"/>
  <c r="S4415" i="1" s="1"/>
  <c r="T4415" i="1" a="1"/>
  <c r="T4415" i="1"/>
  <c r="U4415" i="1" a="1"/>
  <c r="U4415" i="1" s="1"/>
  <c r="V4415" i="1" a="1"/>
  <c r="V4415" i="1" s="1"/>
  <c r="W4415" i="1" a="1"/>
  <c r="W4415" i="1" s="1"/>
  <c r="X4415" i="1" a="1"/>
  <c r="X4415" i="1" s="1"/>
  <c r="Y4415" i="1" a="1"/>
  <c r="Y4415" i="1" s="1"/>
  <c r="Z4415" i="1" a="1"/>
  <c r="Z4415" i="1" s="1"/>
  <c r="AA4415" i="1" a="1"/>
  <c r="AA4415" i="1" s="1"/>
  <c r="M4416" i="1" a="1"/>
  <c r="M4416" i="1" s="1"/>
  <c r="N4416" i="1" a="1"/>
  <c r="N4416" i="1" s="1"/>
  <c r="O4416" i="1" a="1"/>
  <c r="O4416" i="1" s="1"/>
  <c r="P4416" i="1" a="1"/>
  <c r="P4416" i="1" s="1"/>
  <c r="AD4416" i="1" s="1"/>
  <c r="Q4416" i="1" a="1"/>
  <c r="Q4416" i="1" s="1"/>
  <c r="R4416" i="1" a="1"/>
  <c r="R4416" i="1" s="1"/>
  <c r="S4416" i="1" a="1"/>
  <c r="S4416" i="1" s="1"/>
  <c r="T4416" i="1" a="1"/>
  <c r="T4416" i="1"/>
  <c r="U4416" i="1" a="1"/>
  <c r="U4416" i="1" s="1"/>
  <c r="V4416" i="1" a="1"/>
  <c r="V4416" i="1" s="1"/>
  <c r="W4416" i="1" a="1"/>
  <c r="W4416" i="1" s="1"/>
  <c r="X4416" i="1" a="1"/>
  <c r="X4416" i="1" s="1"/>
  <c r="Y4416" i="1" a="1"/>
  <c r="Y4416" i="1" s="1"/>
  <c r="Z4416" i="1" a="1"/>
  <c r="Z4416" i="1" s="1"/>
  <c r="AA4416" i="1" a="1"/>
  <c r="AA4416" i="1" s="1"/>
  <c r="AC4416" i="1"/>
  <c r="M4417" i="1" a="1"/>
  <c r="M4417" i="1" s="1"/>
  <c r="N4417" i="1" a="1"/>
  <c r="N4417" i="1" s="1"/>
  <c r="O4417" i="1" a="1"/>
  <c r="O4417" i="1" s="1"/>
  <c r="P4417" i="1" a="1"/>
  <c r="P4417" i="1" s="1"/>
  <c r="AD4417" i="1" s="1"/>
  <c r="Q4417" i="1" a="1"/>
  <c r="Q4417" i="1" s="1"/>
  <c r="R4417" i="1" a="1"/>
  <c r="R4417" i="1"/>
  <c r="S4417" i="1" a="1"/>
  <c r="S4417" i="1" s="1"/>
  <c r="T4417" i="1" a="1"/>
  <c r="T4417" i="1"/>
  <c r="U4417" i="1" a="1"/>
  <c r="U4417" i="1" s="1"/>
  <c r="V4417" i="1" a="1"/>
  <c r="V4417" i="1"/>
  <c r="W4417" i="1" a="1"/>
  <c r="W4417" i="1" s="1"/>
  <c r="X4417" i="1" a="1"/>
  <c r="X4417" i="1"/>
  <c r="Y4417" i="1" a="1"/>
  <c r="Y4417" i="1" s="1"/>
  <c r="Z4417" i="1" a="1"/>
  <c r="Z4417" i="1"/>
  <c r="AA4417" i="1" a="1"/>
  <c r="AA4417" i="1" s="1"/>
  <c r="AC4417" i="1"/>
  <c r="M4418" i="1" a="1"/>
  <c r="M4418" i="1" s="1"/>
  <c r="N4418" i="1" a="1"/>
  <c r="N4418" i="1"/>
  <c r="O4418" i="1" a="1"/>
  <c r="O4418" i="1" s="1"/>
  <c r="P4418" i="1" a="1"/>
  <c r="P4418" i="1"/>
  <c r="AD4418" i="1" s="1"/>
  <c r="Q4418" i="1" a="1"/>
  <c r="Q4418" i="1" s="1"/>
  <c r="R4418" i="1" a="1"/>
  <c r="R4418" i="1"/>
  <c r="S4418" i="1" a="1"/>
  <c r="S4418" i="1" s="1"/>
  <c r="T4418" i="1" a="1"/>
  <c r="T4418" i="1"/>
  <c r="U4418" i="1" a="1"/>
  <c r="U4418" i="1" s="1"/>
  <c r="V4418" i="1" a="1"/>
  <c r="V4418" i="1"/>
  <c r="W4418" i="1" a="1"/>
  <c r="W4418" i="1" s="1"/>
  <c r="X4418" i="1" a="1"/>
  <c r="X4418" i="1"/>
  <c r="Y4418" i="1" a="1"/>
  <c r="Y4418" i="1" s="1"/>
  <c r="Z4418" i="1" a="1"/>
  <c r="Z4418" i="1"/>
  <c r="AA4418" i="1" a="1"/>
  <c r="AA4418" i="1" s="1"/>
  <c r="AC4418" i="1"/>
  <c r="M4419" i="1" a="1"/>
  <c r="M4419" i="1" s="1"/>
  <c r="N4419" i="1" a="1"/>
  <c r="N4419" i="1"/>
  <c r="O4419" i="1" a="1"/>
  <c r="O4419" i="1" s="1"/>
  <c r="P4419" i="1" a="1"/>
  <c r="P4419" i="1"/>
  <c r="AD4419" i="1" s="1"/>
  <c r="Q4419" i="1" a="1"/>
  <c r="Q4419" i="1" s="1"/>
  <c r="R4419" i="1" a="1"/>
  <c r="R4419" i="1"/>
  <c r="S4419" i="1" a="1"/>
  <c r="S4419" i="1" s="1"/>
  <c r="T4419" i="1" a="1"/>
  <c r="T4419" i="1"/>
  <c r="U4419" i="1" a="1"/>
  <c r="U4419" i="1" s="1"/>
  <c r="V4419" i="1" a="1"/>
  <c r="V4419" i="1"/>
  <c r="W4419" i="1" a="1"/>
  <c r="W4419" i="1" s="1"/>
  <c r="X4419" i="1" a="1"/>
  <c r="X4419" i="1"/>
  <c r="Y4419" i="1" a="1"/>
  <c r="Y4419" i="1" s="1"/>
  <c r="Z4419" i="1" a="1"/>
  <c r="Z4419" i="1"/>
  <c r="AB4419" i="1" s="1"/>
  <c r="AA4419" i="1" a="1"/>
  <c r="AA4419" i="1" s="1"/>
  <c r="AC4419" i="1" s="1"/>
  <c r="M4420" i="1" a="1"/>
  <c r="M4420" i="1" s="1"/>
  <c r="N4420" i="1" a="1"/>
  <c r="N4420" i="1" s="1"/>
  <c r="O4420" i="1" a="1"/>
  <c r="O4420" i="1" s="1"/>
  <c r="P4420" i="1" a="1"/>
  <c r="P4420" i="1"/>
  <c r="AD4420" i="1" s="1"/>
  <c r="Q4420" i="1" a="1"/>
  <c r="Q4420" i="1" s="1"/>
  <c r="R4420" i="1" a="1"/>
  <c r="R4420" i="1"/>
  <c r="S4420" i="1" a="1"/>
  <c r="S4420" i="1" s="1"/>
  <c r="T4420" i="1" a="1"/>
  <c r="T4420" i="1"/>
  <c r="U4420" i="1" a="1"/>
  <c r="U4420" i="1" s="1"/>
  <c r="V4420" i="1" a="1"/>
  <c r="V4420" i="1" s="1"/>
  <c r="W4420" i="1" a="1"/>
  <c r="W4420" i="1" s="1"/>
  <c r="X4420" i="1" a="1"/>
  <c r="X4420" i="1" s="1"/>
  <c r="Y4420" i="1" a="1"/>
  <c r="Y4420" i="1" s="1"/>
  <c r="Z4420" i="1" a="1"/>
  <c r="Z4420" i="1"/>
  <c r="AA4420" i="1" a="1"/>
  <c r="AA4420" i="1" s="1"/>
  <c r="M4421" i="1" a="1"/>
  <c r="M4421" i="1" s="1"/>
  <c r="N4421" i="1" a="1"/>
  <c r="N4421" i="1" s="1"/>
  <c r="O4421" i="1" a="1"/>
  <c r="O4421" i="1" s="1"/>
  <c r="P4421" i="1" a="1"/>
  <c r="P4421" i="1" s="1"/>
  <c r="AD4421" i="1" s="1"/>
  <c r="Q4421" i="1" a="1"/>
  <c r="Q4421" i="1" s="1"/>
  <c r="R4421" i="1" a="1"/>
  <c r="R4421" i="1"/>
  <c r="S4421" i="1" a="1"/>
  <c r="S4421" i="1" s="1"/>
  <c r="T4421" i="1" a="1"/>
  <c r="T4421" i="1"/>
  <c r="U4421" i="1" a="1"/>
  <c r="U4421" i="1" s="1"/>
  <c r="V4421" i="1" a="1"/>
  <c r="V4421" i="1" s="1"/>
  <c r="W4421" i="1" a="1"/>
  <c r="W4421" i="1" s="1"/>
  <c r="X4421" i="1" a="1"/>
  <c r="X4421" i="1" s="1"/>
  <c r="Y4421" i="1" a="1"/>
  <c r="Y4421" i="1" s="1"/>
  <c r="Z4421" i="1" a="1"/>
  <c r="Z4421" i="1" s="1"/>
  <c r="AA4421" i="1" a="1"/>
  <c r="AA4421" i="1" s="1"/>
  <c r="M4422" i="1" a="1"/>
  <c r="M4422" i="1" s="1"/>
  <c r="N4422" i="1" a="1"/>
  <c r="N4422" i="1" s="1"/>
  <c r="O4422" i="1" a="1"/>
  <c r="O4422" i="1" s="1"/>
  <c r="P4422" i="1" a="1"/>
  <c r="P4422" i="1" s="1"/>
  <c r="AD4422" i="1" s="1"/>
  <c r="Q4422" i="1" a="1"/>
  <c r="Q4422" i="1" s="1"/>
  <c r="R4422" i="1" a="1"/>
  <c r="R4422" i="1" s="1"/>
  <c r="S4422" i="1" a="1"/>
  <c r="S4422" i="1" s="1"/>
  <c r="T4422" i="1" a="1"/>
  <c r="T4422" i="1"/>
  <c r="U4422" i="1" a="1"/>
  <c r="U4422" i="1" s="1"/>
  <c r="V4422" i="1" a="1"/>
  <c r="V4422" i="1" s="1"/>
  <c r="W4422" i="1" a="1"/>
  <c r="W4422" i="1" s="1"/>
  <c r="X4422" i="1" a="1"/>
  <c r="X4422" i="1" s="1"/>
  <c r="Y4422" i="1" a="1"/>
  <c r="Y4422" i="1" s="1"/>
  <c r="Z4422" i="1" a="1"/>
  <c r="Z4422" i="1"/>
  <c r="AA4422" i="1" a="1"/>
  <c r="AA4422" i="1" s="1"/>
  <c r="AC4422" i="1"/>
  <c r="M4423" i="1" a="1"/>
  <c r="M4423" i="1" s="1"/>
  <c r="N4423" i="1" a="1"/>
  <c r="N4423" i="1" s="1"/>
  <c r="O4423" i="1" a="1"/>
  <c r="O4423" i="1" s="1"/>
  <c r="P4423" i="1" a="1"/>
  <c r="P4423" i="1" s="1"/>
  <c r="AD4423" i="1" s="1"/>
  <c r="Q4423" i="1" a="1"/>
  <c r="Q4423" i="1"/>
  <c r="R4423" i="1" a="1"/>
  <c r="R4423" i="1" s="1"/>
  <c r="S4423" i="1" a="1"/>
  <c r="S4423" i="1"/>
  <c r="T4423" i="1" a="1"/>
  <c r="T4423" i="1" s="1"/>
  <c r="U4423" i="1" a="1"/>
  <c r="U4423" i="1"/>
  <c r="V4423" i="1" a="1"/>
  <c r="V4423" i="1" s="1"/>
  <c r="W4423" i="1" a="1"/>
  <c r="W4423" i="1"/>
  <c r="X4423" i="1" a="1"/>
  <c r="X4423" i="1" s="1"/>
  <c r="Y4423" i="1" a="1"/>
  <c r="Y4423" i="1" s="1"/>
  <c r="Z4423" i="1" a="1"/>
  <c r="Z4423" i="1" s="1"/>
  <c r="AB4423" i="1" s="1"/>
  <c r="AA4423" i="1" a="1"/>
  <c r="AA4423" i="1" s="1"/>
  <c r="M4424" i="1" a="1"/>
  <c r="M4424" i="1"/>
  <c r="N4424" i="1" a="1"/>
  <c r="N4424" i="1" s="1"/>
  <c r="O4424" i="1" a="1"/>
  <c r="O4424" i="1"/>
  <c r="P4424" i="1" a="1"/>
  <c r="P4424" i="1" s="1"/>
  <c r="AD4424" i="1" s="1"/>
  <c r="Q4424" i="1" a="1"/>
  <c r="Q4424" i="1" s="1"/>
  <c r="R4424" i="1" a="1"/>
  <c r="R4424" i="1" s="1"/>
  <c r="S4424" i="1" a="1"/>
  <c r="S4424" i="1" s="1"/>
  <c r="T4424" i="1" a="1"/>
  <c r="T4424" i="1" s="1"/>
  <c r="U4424" i="1" a="1"/>
  <c r="U4424" i="1"/>
  <c r="V4424" i="1" a="1"/>
  <c r="V4424" i="1" s="1"/>
  <c r="W4424" i="1" a="1"/>
  <c r="W4424" i="1"/>
  <c r="X4424" i="1" a="1"/>
  <c r="X4424" i="1" s="1"/>
  <c r="Y4424" i="1" a="1"/>
  <c r="Y4424" i="1" s="1"/>
  <c r="Z4424" i="1" a="1"/>
  <c r="Z4424" i="1" s="1"/>
  <c r="AB4424" i="1" s="1"/>
  <c r="AA4424" i="1" a="1"/>
  <c r="AA4424" i="1" s="1"/>
  <c r="M4425" i="1" a="1"/>
  <c r="M4425" i="1"/>
  <c r="N4425" i="1" a="1"/>
  <c r="N4425" i="1" s="1"/>
  <c r="O4425" i="1" a="1"/>
  <c r="O4425" i="1"/>
  <c r="P4425" i="1" a="1"/>
  <c r="P4425" i="1" s="1"/>
  <c r="AD4425" i="1" s="1"/>
  <c r="Q4425" i="1" a="1"/>
  <c r="Q4425" i="1" s="1"/>
  <c r="R4425" i="1" a="1"/>
  <c r="R4425" i="1" s="1"/>
  <c r="S4425" i="1" a="1"/>
  <c r="S4425" i="1" s="1"/>
  <c r="T4425" i="1" a="1"/>
  <c r="T4425" i="1" s="1"/>
  <c r="U4425" i="1" a="1"/>
  <c r="U4425" i="1"/>
  <c r="V4425" i="1" a="1"/>
  <c r="V4425" i="1" s="1"/>
  <c r="W4425" i="1" a="1"/>
  <c r="W4425" i="1"/>
  <c r="X4425" i="1" a="1"/>
  <c r="X4425" i="1" s="1"/>
  <c r="Y4425" i="1" a="1"/>
  <c r="Y4425" i="1" s="1"/>
  <c r="Z4425" i="1" a="1"/>
  <c r="Z4425" i="1" s="1"/>
  <c r="AB4425" i="1" s="1"/>
  <c r="AA4425" i="1" a="1"/>
  <c r="AA4425" i="1" s="1"/>
  <c r="M4426" i="1" a="1"/>
  <c r="M4426" i="1"/>
  <c r="N4426" i="1" a="1"/>
  <c r="N4426" i="1" s="1"/>
  <c r="O4426" i="1" a="1"/>
  <c r="O4426" i="1"/>
  <c r="P4426" i="1" a="1"/>
  <c r="P4426" i="1" s="1"/>
  <c r="AD4426" i="1" s="1"/>
  <c r="Q4426" i="1" a="1"/>
  <c r="Q4426" i="1" s="1"/>
  <c r="R4426" i="1" a="1"/>
  <c r="R4426" i="1" s="1"/>
  <c r="S4426" i="1" a="1"/>
  <c r="S4426" i="1" s="1"/>
  <c r="T4426" i="1" a="1"/>
  <c r="T4426" i="1" s="1"/>
  <c r="U4426" i="1" a="1"/>
  <c r="U4426" i="1"/>
  <c r="V4426" i="1" a="1"/>
  <c r="V4426" i="1" s="1"/>
  <c r="W4426" i="1" a="1"/>
  <c r="W4426" i="1"/>
  <c r="X4426" i="1" a="1"/>
  <c r="X4426" i="1" s="1"/>
  <c r="Y4426" i="1" a="1"/>
  <c r="Y4426" i="1" s="1"/>
  <c r="Z4426" i="1" a="1"/>
  <c r="Z4426" i="1" s="1"/>
  <c r="AA4426" i="1" a="1"/>
  <c r="AA4426" i="1" s="1"/>
  <c r="M4427" i="1" a="1"/>
  <c r="M4427" i="1"/>
  <c r="N4427" i="1" a="1"/>
  <c r="N4427" i="1" s="1"/>
  <c r="O4427" i="1" a="1"/>
  <c r="O4427" i="1"/>
  <c r="P4427" i="1" a="1"/>
  <c r="P4427" i="1" s="1"/>
  <c r="AD4427" i="1" s="1"/>
  <c r="Q4427" i="1" a="1"/>
  <c r="Q4427" i="1" s="1"/>
  <c r="R4427" i="1" a="1"/>
  <c r="R4427" i="1" s="1"/>
  <c r="S4427" i="1" a="1"/>
  <c r="S4427" i="1" s="1"/>
  <c r="T4427" i="1" a="1"/>
  <c r="T4427" i="1" s="1"/>
  <c r="U4427" i="1" a="1"/>
  <c r="U4427" i="1"/>
  <c r="V4427" i="1" a="1"/>
  <c r="V4427" i="1" s="1"/>
  <c r="W4427" i="1" a="1"/>
  <c r="W4427" i="1"/>
  <c r="X4427" i="1" a="1"/>
  <c r="X4427" i="1" s="1"/>
  <c r="Y4427" i="1" a="1"/>
  <c r="Y4427" i="1" s="1"/>
  <c r="Z4427" i="1" a="1"/>
  <c r="Z4427" i="1" s="1"/>
  <c r="AA4427" i="1" a="1"/>
  <c r="AA4427" i="1" s="1"/>
  <c r="M4428" i="1" a="1"/>
  <c r="M4428" i="1"/>
  <c r="N4428" i="1" a="1"/>
  <c r="N4428" i="1" s="1"/>
  <c r="O4428" i="1" a="1"/>
  <c r="O4428" i="1"/>
  <c r="P4428" i="1" a="1"/>
  <c r="P4428" i="1" s="1"/>
  <c r="AD4428" i="1" s="1"/>
  <c r="Q4428" i="1" a="1"/>
  <c r="Q4428" i="1" s="1"/>
  <c r="R4428" i="1" a="1"/>
  <c r="R4428" i="1" s="1"/>
  <c r="S4428" i="1" a="1"/>
  <c r="S4428" i="1" s="1"/>
  <c r="T4428" i="1" a="1"/>
  <c r="T4428" i="1" s="1"/>
  <c r="U4428" i="1" a="1"/>
  <c r="U4428" i="1"/>
  <c r="V4428" i="1" a="1"/>
  <c r="V4428" i="1" s="1"/>
  <c r="W4428" i="1" a="1"/>
  <c r="W4428" i="1"/>
  <c r="X4428" i="1" a="1"/>
  <c r="X4428" i="1" s="1"/>
  <c r="Y4428" i="1" a="1"/>
  <c r="Y4428" i="1" s="1"/>
  <c r="Z4428" i="1" a="1"/>
  <c r="Z4428" i="1" s="1"/>
  <c r="AA4428" i="1" a="1"/>
  <c r="AA4428" i="1" s="1"/>
  <c r="M4429" i="1" a="1"/>
  <c r="M4429" i="1"/>
  <c r="N4429" i="1" a="1"/>
  <c r="N4429" i="1" s="1"/>
  <c r="O4429" i="1" a="1"/>
  <c r="O4429" i="1"/>
  <c r="P4429" i="1" a="1"/>
  <c r="P4429" i="1" s="1"/>
  <c r="AD4429" i="1" s="1"/>
  <c r="Q4429" i="1" a="1"/>
  <c r="Q4429" i="1" s="1"/>
  <c r="R4429" i="1" a="1"/>
  <c r="R4429" i="1" s="1"/>
  <c r="S4429" i="1" a="1"/>
  <c r="S4429" i="1" s="1"/>
  <c r="T4429" i="1" a="1"/>
  <c r="T4429" i="1" s="1"/>
  <c r="U4429" i="1" a="1"/>
  <c r="U4429" i="1"/>
  <c r="V4429" i="1" a="1"/>
  <c r="V4429" i="1" s="1"/>
  <c r="W4429" i="1" a="1"/>
  <c r="W4429" i="1"/>
  <c r="X4429" i="1" a="1"/>
  <c r="X4429" i="1" s="1"/>
  <c r="Y4429" i="1" a="1"/>
  <c r="Y4429" i="1" s="1"/>
  <c r="Z4429" i="1" a="1"/>
  <c r="Z4429" i="1" s="1"/>
  <c r="AA4429" i="1" a="1"/>
  <c r="AA4429" i="1" s="1"/>
  <c r="M4430" i="1" a="1"/>
  <c r="M4430" i="1"/>
  <c r="N4430" i="1" a="1"/>
  <c r="N4430" i="1" s="1"/>
  <c r="O4430" i="1" a="1"/>
  <c r="O4430" i="1"/>
  <c r="P4430" i="1" a="1"/>
  <c r="P4430" i="1" s="1"/>
  <c r="AD4430" i="1" s="1"/>
  <c r="Q4430" i="1" a="1"/>
  <c r="Q4430" i="1" s="1"/>
  <c r="R4430" i="1" a="1"/>
  <c r="R4430" i="1" s="1"/>
  <c r="S4430" i="1" a="1"/>
  <c r="S4430" i="1" s="1"/>
  <c r="T4430" i="1" a="1"/>
  <c r="T4430" i="1" s="1"/>
  <c r="U4430" i="1" a="1"/>
  <c r="U4430" i="1"/>
  <c r="V4430" i="1" a="1"/>
  <c r="V4430" i="1" s="1"/>
  <c r="W4430" i="1" a="1"/>
  <c r="W4430" i="1"/>
  <c r="X4430" i="1" a="1"/>
  <c r="X4430" i="1" s="1"/>
  <c r="Y4430" i="1" a="1"/>
  <c r="Y4430" i="1" s="1"/>
  <c r="Z4430" i="1" a="1"/>
  <c r="Z4430" i="1" s="1"/>
  <c r="AA4430" i="1" a="1"/>
  <c r="AA4430" i="1" s="1"/>
  <c r="M4431" i="1" a="1"/>
  <c r="M4431" i="1"/>
  <c r="N4431" i="1" a="1"/>
  <c r="N4431" i="1" s="1"/>
  <c r="O4431" i="1" a="1"/>
  <c r="O4431" i="1"/>
  <c r="P4431" i="1" a="1"/>
  <c r="P4431" i="1" s="1"/>
  <c r="AD4431" i="1" s="1"/>
  <c r="Q4431" i="1" a="1"/>
  <c r="Q4431" i="1" s="1"/>
  <c r="R4431" i="1" a="1"/>
  <c r="R4431" i="1" s="1"/>
  <c r="S4431" i="1" a="1"/>
  <c r="S4431" i="1" s="1"/>
  <c r="T4431" i="1" a="1"/>
  <c r="T4431" i="1" s="1"/>
  <c r="U4431" i="1" a="1"/>
  <c r="U4431" i="1"/>
  <c r="V4431" i="1" a="1"/>
  <c r="V4431" i="1" s="1"/>
  <c r="W4431" i="1" a="1"/>
  <c r="W4431" i="1"/>
  <c r="X4431" i="1" a="1"/>
  <c r="X4431" i="1" s="1"/>
  <c r="Y4431" i="1" a="1"/>
  <c r="Y4431" i="1" s="1"/>
  <c r="Z4431" i="1" a="1"/>
  <c r="Z4431" i="1" s="1"/>
  <c r="AA4431" i="1" a="1"/>
  <c r="AA4431" i="1" s="1"/>
  <c r="M4432" i="1" a="1"/>
  <c r="M4432" i="1"/>
  <c r="N4432" i="1" a="1"/>
  <c r="N4432" i="1" s="1"/>
  <c r="O4432" i="1" a="1"/>
  <c r="O4432" i="1"/>
  <c r="P4432" i="1" a="1"/>
  <c r="P4432" i="1" s="1"/>
  <c r="AD4432" i="1" s="1"/>
  <c r="Q4432" i="1" a="1"/>
  <c r="Q4432" i="1" s="1"/>
  <c r="R4432" i="1" a="1"/>
  <c r="R4432" i="1" s="1"/>
  <c r="S4432" i="1" a="1"/>
  <c r="S4432" i="1" s="1"/>
  <c r="T4432" i="1" a="1"/>
  <c r="T4432" i="1" s="1"/>
  <c r="U4432" i="1" a="1"/>
  <c r="U4432" i="1"/>
  <c r="V4432" i="1" a="1"/>
  <c r="V4432" i="1" s="1"/>
  <c r="W4432" i="1" a="1"/>
  <c r="W4432" i="1"/>
  <c r="X4432" i="1" a="1"/>
  <c r="X4432" i="1" s="1"/>
  <c r="Y4432" i="1" a="1"/>
  <c r="Y4432" i="1" s="1"/>
  <c r="Z4432" i="1" a="1"/>
  <c r="Z4432" i="1" s="1"/>
  <c r="AA4432" i="1" a="1"/>
  <c r="AA4432" i="1" s="1"/>
  <c r="M4433" i="1" a="1"/>
  <c r="M4433" i="1"/>
  <c r="N4433" i="1" a="1"/>
  <c r="N4433" i="1" s="1"/>
  <c r="O4433" i="1" a="1"/>
  <c r="O4433" i="1"/>
  <c r="P4433" i="1" a="1"/>
  <c r="P4433" i="1" s="1"/>
  <c r="AD4433" i="1" s="1"/>
  <c r="Q4433" i="1" a="1"/>
  <c r="Q4433" i="1" s="1"/>
  <c r="R4433" i="1" a="1"/>
  <c r="R4433" i="1" s="1"/>
  <c r="S4433" i="1" a="1"/>
  <c r="S4433" i="1" s="1"/>
  <c r="T4433" i="1" a="1"/>
  <c r="T4433" i="1" s="1"/>
  <c r="U4433" i="1" a="1"/>
  <c r="U4433" i="1"/>
  <c r="V4433" i="1" a="1"/>
  <c r="V4433" i="1" s="1"/>
  <c r="W4433" i="1" a="1"/>
  <c r="W4433" i="1"/>
  <c r="X4433" i="1" a="1"/>
  <c r="X4433" i="1" s="1"/>
  <c r="Y4433" i="1" a="1"/>
  <c r="Y4433" i="1" s="1"/>
  <c r="Z4433" i="1" a="1"/>
  <c r="Z4433" i="1" s="1"/>
  <c r="AA4433" i="1" a="1"/>
  <c r="AA4433" i="1" s="1"/>
  <c r="M4434" i="1" a="1"/>
  <c r="M4434" i="1"/>
  <c r="N4434" i="1" a="1"/>
  <c r="N4434" i="1" s="1"/>
  <c r="O4434" i="1" a="1"/>
  <c r="O4434" i="1"/>
  <c r="P4434" i="1" a="1"/>
  <c r="P4434" i="1" s="1"/>
  <c r="AD4434" i="1" s="1"/>
  <c r="Q4434" i="1" a="1"/>
  <c r="Q4434" i="1" s="1"/>
  <c r="R4434" i="1" a="1"/>
  <c r="R4434" i="1" s="1"/>
  <c r="S4434" i="1" a="1"/>
  <c r="S4434" i="1" s="1"/>
  <c r="T4434" i="1" a="1"/>
  <c r="T4434" i="1" s="1"/>
  <c r="U4434" i="1" a="1"/>
  <c r="U4434" i="1"/>
  <c r="V4434" i="1" a="1"/>
  <c r="V4434" i="1" s="1"/>
  <c r="W4434" i="1" a="1"/>
  <c r="W4434" i="1"/>
  <c r="X4434" i="1" a="1"/>
  <c r="X4434" i="1" s="1"/>
  <c r="Y4434" i="1" a="1"/>
  <c r="Y4434" i="1" s="1"/>
  <c r="Z4434" i="1" a="1"/>
  <c r="Z4434" i="1" s="1"/>
  <c r="AA4434" i="1" a="1"/>
  <c r="AA4434" i="1" s="1"/>
  <c r="M4435" i="1" a="1"/>
  <c r="M4435" i="1"/>
  <c r="N4435" i="1" a="1"/>
  <c r="N4435" i="1" s="1"/>
  <c r="O4435" i="1" a="1"/>
  <c r="O4435" i="1"/>
  <c r="P4435" i="1" a="1"/>
  <c r="P4435" i="1" s="1"/>
  <c r="AD4435" i="1" s="1"/>
  <c r="Q4435" i="1" a="1"/>
  <c r="Q4435" i="1" s="1"/>
  <c r="R4435" i="1" a="1"/>
  <c r="R4435" i="1" s="1"/>
  <c r="S4435" i="1" a="1"/>
  <c r="S4435" i="1" s="1"/>
  <c r="T4435" i="1" a="1"/>
  <c r="T4435" i="1" s="1"/>
  <c r="U4435" i="1" a="1"/>
  <c r="U4435" i="1"/>
  <c r="V4435" i="1" a="1"/>
  <c r="V4435" i="1" s="1"/>
  <c r="W4435" i="1" a="1"/>
  <c r="W4435" i="1"/>
  <c r="X4435" i="1" a="1"/>
  <c r="X4435" i="1" s="1"/>
  <c r="Y4435" i="1" a="1"/>
  <c r="Y4435" i="1" s="1"/>
  <c r="Z4435" i="1" a="1"/>
  <c r="Z4435" i="1" s="1"/>
  <c r="AA4435" i="1" a="1"/>
  <c r="AA4435" i="1" s="1"/>
  <c r="M4436" i="1" a="1"/>
  <c r="M4436" i="1"/>
  <c r="N4436" i="1" a="1"/>
  <c r="N4436" i="1" s="1"/>
  <c r="O4436" i="1" a="1"/>
  <c r="O4436" i="1"/>
  <c r="P4436" i="1" a="1"/>
  <c r="P4436" i="1" s="1"/>
  <c r="AD4436" i="1" s="1"/>
  <c r="Q4436" i="1" a="1"/>
  <c r="Q4436" i="1" s="1"/>
  <c r="R4436" i="1" a="1"/>
  <c r="R4436" i="1" s="1"/>
  <c r="S4436" i="1" a="1"/>
  <c r="S4436" i="1" s="1"/>
  <c r="T4436" i="1" a="1"/>
  <c r="T4436" i="1" s="1"/>
  <c r="U4436" i="1" a="1"/>
  <c r="U4436" i="1"/>
  <c r="V4436" i="1" a="1"/>
  <c r="V4436" i="1" s="1"/>
  <c r="W4436" i="1" a="1"/>
  <c r="W4436" i="1"/>
  <c r="X4436" i="1" a="1"/>
  <c r="X4436" i="1" s="1"/>
  <c r="Y4436" i="1" a="1"/>
  <c r="Y4436" i="1" s="1"/>
  <c r="Z4436" i="1" a="1"/>
  <c r="Z4436" i="1" s="1"/>
  <c r="AA4436" i="1" a="1"/>
  <c r="AA4436" i="1" s="1"/>
  <c r="M4437" i="1" a="1"/>
  <c r="M4437" i="1"/>
  <c r="N4437" i="1" a="1"/>
  <c r="N4437" i="1" s="1"/>
  <c r="O4437" i="1" a="1"/>
  <c r="O4437" i="1"/>
  <c r="P4437" i="1" a="1"/>
  <c r="P4437" i="1" s="1"/>
  <c r="AD4437" i="1" s="1"/>
  <c r="Q4437" i="1" a="1"/>
  <c r="Q4437" i="1" s="1"/>
  <c r="R4437" i="1" a="1"/>
  <c r="R4437" i="1" s="1"/>
  <c r="S4437" i="1" a="1"/>
  <c r="S4437" i="1" s="1"/>
  <c r="T4437" i="1" a="1"/>
  <c r="T4437" i="1" s="1"/>
  <c r="U4437" i="1" a="1"/>
  <c r="U4437" i="1"/>
  <c r="V4437" i="1" a="1"/>
  <c r="V4437" i="1" s="1"/>
  <c r="W4437" i="1" a="1"/>
  <c r="W4437" i="1"/>
  <c r="X4437" i="1" a="1"/>
  <c r="X4437" i="1" s="1"/>
  <c r="Y4437" i="1" a="1"/>
  <c r="Y4437" i="1" s="1"/>
  <c r="Z4437" i="1" a="1"/>
  <c r="Z4437" i="1" s="1"/>
  <c r="AA4437" i="1" a="1"/>
  <c r="AA4437" i="1" s="1"/>
  <c r="M4438" i="1" a="1"/>
  <c r="M4438" i="1"/>
  <c r="N4438" i="1" a="1"/>
  <c r="N4438" i="1" s="1"/>
  <c r="O4438" i="1" a="1"/>
  <c r="O4438" i="1"/>
  <c r="P4438" i="1" a="1"/>
  <c r="P4438" i="1" s="1"/>
  <c r="AD4438" i="1" s="1"/>
  <c r="Q4438" i="1" a="1"/>
  <c r="Q4438" i="1" s="1"/>
  <c r="R4438" i="1" a="1"/>
  <c r="R4438" i="1" s="1"/>
  <c r="S4438" i="1" a="1"/>
  <c r="S4438" i="1" s="1"/>
  <c r="T4438" i="1" a="1"/>
  <c r="T4438" i="1" s="1"/>
  <c r="U4438" i="1" a="1"/>
  <c r="U4438" i="1"/>
  <c r="V4438" i="1" a="1"/>
  <c r="V4438" i="1" s="1"/>
  <c r="W4438" i="1" a="1"/>
  <c r="W4438" i="1"/>
  <c r="X4438" i="1" a="1"/>
  <c r="X4438" i="1" s="1"/>
  <c r="Y4438" i="1" a="1"/>
  <c r="Y4438" i="1" s="1"/>
  <c r="Z4438" i="1" a="1"/>
  <c r="Z4438" i="1" s="1"/>
  <c r="AA4438" i="1" a="1"/>
  <c r="AA4438" i="1" s="1"/>
  <c r="M4439" i="1" a="1"/>
  <c r="M4439" i="1"/>
  <c r="N4439" i="1" a="1"/>
  <c r="N4439" i="1" s="1"/>
  <c r="O4439" i="1" a="1"/>
  <c r="O4439" i="1"/>
  <c r="P4439" i="1" a="1"/>
  <c r="P4439" i="1" s="1"/>
  <c r="AD4439" i="1" s="1"/>
  <c r="Q4439" i="1" a="1"/>
  <c r="Q4439" i="1" s="1"/>
  <c r="R4439" i="1" a="1"/>
  <c r="R4439" i="1" s="1"/>
  <c r="S4439" i="1" a="1"/>
  <c r="S4439" i="1" s="1"/>
  <c r="T4439" i="1" a="1"/>
  <c r="T4439" i="1" s="1"/>
  <c r="U4439" i="1" a="1"/>
  <c r="U4439" i="1"/>
  <c r="V4439" i="1" a="1"/>
  <c r="V4439" i="1" s="1"/>
  <c r="W4439" i="1" a="1"/>
  <c r="W4439" i="1"/>
  <c r="X4439" i="1" a="1"/>
  <c r="X4439" i="1" s="1"/>
  <c r="Y4439" i="1" a="1"/>
  <c r="Y4439" i="1" s="1"/>
  <c r="Z4439" i="1" a="1"/>
  <c r="Z4439" i="1" s="1"/>
  <c r="AA4439" i="1" a="1"/>
  <c r="AA4439" i="1" s="1"/>
  <c r="M4440" i="1" a="1"/>
  <c r="M4440" i="1"/>
  <c r="N4440" i="1" a="1"/>
  <c r="N4440" i="1" s="1"/>
  <c r="O4440" i="1" a="1"/>
  <c r="O4440" i="1"/>
  <c r="P4440" i="1" a="1"/>
  <c r="P4440" i="1" s="1"/>
  <c r="AD4440" i="1" s="1"/>
  <c r="Q4440" i="1" a="1"/>
  <c r="Q4440" i="1" s="1"/>
  <c r="R4440" i="1" a="1"/>
  <c r="R4440" i="1" s="1"/>
  <c r="S4440" i="1" a="1"/>
  <c r="S4440" i="1" s="1"/>
  <c r="T4440" i="1" a="1"/>
  <c r="T4440" i="1" s="1"/>
  <c r="U4440" i="1" a="1"/>
  <c r="U4440" i="1"/>
  <c r="V4440" i="1" a="1"/>
  <c r="V4440" i="1" s="1"/>
  <c r="W4440" i="1" a="1"/>
  <c r="W4440" i="1"/>
  <c r="X4440" i="1" a="1"/>
  <c r="X4440" i="1" s="1"/>
  <c r="Y4440" i="1" a="1"/>
  <c r="Y4440" i="1" s="1"/>
  <c r="Z4440" i="1" a="1"/>
  <c r="Z4440" i="1" s="1"/>
  <c r="AA4440" i="1" a="1"/>
  <c r="AA4440" i="1" s="1"/>
  <c r="M4441" i="1" a="1"/>
  <c r="M4441" i="1"/>
  <c r="N4441" i="1" a="1"/>
  <c r="N4441" i="1" s="1"/>
  <c r="O4441" i="1" a="1"/>
  <c r="O4441" i="1"/>
  <c r="P4441" i="1" a="1"/>
  <c r="P4441" i="1" s="1"/>
  <c r="AD4441" i="1" s="1"/>
  <c r="Q4441" i="1" a="1"/>
  <c r="Q4441" i="1" s="1"/>
  <c r="R4441" i="1" a="1"/>
  <c r="R4441" i="1" s="1"/>
  <c r="S4441" i="1" a="1"/>
  <c r="S4441" i="1" s="1"/>
  <c r="T4441" i="1" a="1"/>
  <c r="T4441" i="1" s="1"/>
  <c r="U4441" i="1" a="1"/>
  <c r="U4441" i="1"/>
  <c r="V4441" i="1" a="1"/>
  <c r="V4441" i="1" s="1"/>
  <c r="W4441" i="1" a="1"/>
  <c r="W4441" i="1"/>
  <c r="X4441" i="1" a="1"/>
  <c r="X4441" i="1" s="1"/>
  <c r="Y4441" i="1" a="1"/>
  <c r="Y4441" i="1" s="1"/>
  <c r="Z4441" i="1" a="1"/>
  <c r="Z4441" i="1" s="1"/>
  <c r="AA4441" i="1" a="1"/>
  <c r="AA4441" i="1" s="1"/>
  <c r="M4442" i="1" a="1"/>
  <c r="M4442" i="1"/>
  <c r="N4442" i="1" a="1"/>
  <c r="N4442" i="1" s="1"/>
  <c r="O4442" i="1" a="1"/>
  <c r="O4442" i="1"/>
  <c r="P4442" i="1" a="1"/>
  <c r="P4442" i="1" s="1"/>
  <c r="AD4442" i="1" s="1"/>
  <c r="Q4442" i="1" a="1"/>
  <c r="Q4442" i="1" s="1"/>
  <c r="R4442" i="1" a="1"/>
  <c r="R4442" i="1" s="1"/>
  <c r="S4442" i="1" a="1"/>
  <c r="S4442" i="1" s="1"/>
  <c r="T4442" i="1" a="1"/>
  <c r="T4442" i="1" s="1"/>
  <c r="U4442" i="1" a="1"/>
  <c r="U4442" i="1"/>
  <c r="V4442" i="1" a="1"/>
  <c r="V4442" i="1" s="1"/>
  <c r="W4442" i="1" a="1"/>
  <c r="W4442" i="1"/>
  <c r="X4442" i="1" a="1"/>
  <c r="X4442" i="1" s="1"/>
  <c r="Y4442" i="1" a="1"/>
  <c r="Y4442" i="1" s="1"/>
  <c r="Z4442" i="1" a="1"/>
  <c r="Z4442" i="1" s="1"/>
  <c r="AA4442" i="1" a="1"/>
  <c r="AA4442" i="1" s="1"/>
  <c r="M4443" i="1" a="1"/>
  <c r="M4443" i="1"/>
  <c r="N4443" i="1" a="1"/>
  <c r="N4443" i="1" s="1"/>
  <c r="O4443" i="1" a="1"/>
  <c r="O4443" i="1"/>
  <c r="P4443" i="1" a="1"/>
  <c r="P4443" i="1" s="1"/>
  <c r="AD4443" i="1" s="1"/>
  <c r="Q4443" i="1" a="1"/>
  <c r="Q4443" i="1" s="1"/>
  <c r="R4443" i="1" a="1"/>
  <c r="R4443" i="1" s="1"/>
  <c r="S4443" i="1" a="1"/>
  <c r="S4443" i="1" s="1"/>
  <c r="T4443" i="1" a="1"/>
  <c r="T4443" i="1" s="1"/>
  <c r="U4443" i="1" a="1"/>
  <c r="U4443" i="1"/>
  <c r="V4443" i="1" a="1"/>
  <c r="V4443" i="1" s="1"/>
  <c r="W4443" i="1" a="1"/>
  <c r="W4443" i="1"/>
  <c r="X4443" i="1" a="1"/>
  <c r="X4443" i="1" s="1"/>
  <c r="Y4443" i="1" a="1"/>
  <c r="Y4443" i="1" s="1"/>
  <c r="Z4443" i="1" a="1"/>
  <c r="Z4443" i="1" s="1"/>
  <c r="AA4443" i="1" a="1"/>
  <c r="AA4443" i="1" s="1"/>
  <c r="M4444" i="1" a="1"/>
  <c r="M4444" i="1"/>
  <c r="N4444" i="1" a="1"/>
  <c r="N4444" i="1" s="1"/>
  <c r="O4444" i="1" a="1"/>
  <c r="O4444" i="1"/>
  <c r="P4444" i="1" a="1"/>
  <c r="P4444" i="1" s="1"/>
  <c r="AD4444" i="1" s="1"/>
  <c r="Q4444" i="1" a="1"/>
  <c r="Q4444" i="1" s="1"/>
  <c r="R4444" i="1" a="1"/>
  <c r="R4444" i="1" s="1"/>
  <c r="S4444" i="1" a="1"/>
  <c r="S4444" i="1" s="1"/>
  <c r="T4444" i="1" a="1"/>
  <c r="T4444" i="1" s="1"/>
  <c r="U4444" i="1" a="1"/>
  <c r="U4444" i="1"/>
  <c r="V4444" i="1" a="1"/>
  <c r="V4444" i="1" s="1"/>
  <c r="W4444" i="1" a="1"/>
  <c r="W4444" i="1"/>
  <c r="X4444" i="1" a="1"/>
  <c r="X4444" i="1" s="1"/>
  <c r="Y4444" i="1" a="1"/>
  <c r="Y4444" i="1" s="1"/>
  <c r="Z4444" i="1" a="1"/>
  <c r="Z4444" i="1" s="1"/>
  <c r="AA4444" i="1" a="1"/>
  <c r="AA4444" i="1" s="1"/>
  <c r="M4445" i="1" a="1"/>
  <c r="M4445" i="1"/>
  <c r="N4445" i="1" a="1"/>
  <c r="N4445" i="1" s="1"/>
  <c r="O4445" i="1" a="1"/>
  <c r="O4445" i="1"/>
  <c r="P4445" i="1" a="1"/>
  <c r="P4445" i="1" s="1"/>
  <c r="AD4445" i="1" s="1"/>
  <c r="Q4445" i="1" a="1"/>
  <c r="Q4445" i="1" s="1"/>
  <c r="R4445" i="1" a="1"/>
  <c r="R4445" i="1" s="1"/>
  <c r="S4445" i="1" a="1"/>
  <c r="S4445" i="1" s="1"/>
  <c r="T4445" i="1" a="1"/>
  <c r="T4445" i="1" s="1"/>
  <c r="U4445" i="1" a="1"/>
  <c r="U4445" i="1"/>
  <c r="V4445" i="1" a="1"/>
  <c r="V4445" i="1" s="1"/>
  <c r="W4445" i="1" a="1"/>
  <c r="W4445" i="1"/>
  <c r="X4445" i="1" a="1"/>
  <c r="X4445" i="1" s="1"/>
  <c r="Y4445" i="1" a="1"/>
  <c r="Y4445" i="1" s="1"/>
  <c r="Z4445" i="1" a="1"/>
  <c r="Z4445" i="1" s="1"/>
  <c r="AA4445" i="1" a="1"/>
  <c r="AA4445" i="1" s="1"/>
  <c r="M4446" i="1" a="1"/>
  <c r="M4446" i="1"/>
  <c r="N4446" i="1" a="1"/>
  <c r="N4446" i="1" s="1"/>
  <c r="O4446" i="1" a="1"/>
  <c r="O4446" i="1"/>
  <c r="P4446" i="1" a="1"/>
  <c r="P4446" i="1" s="1"/>
  <c r="AD4446" i="1" s="1"/>
  <c r="Q4446" i="1" a="1"/>
  <c r="Q4446" i="1" s="1"/>
  <c r="R4446" i="1" a="1"/>
  <c r="R4446" i="1" s="1"/>
  <c r="S4446" i="1" a="1"/>
  <c r="S4446" i="1" s="1"/>
  <c r="T4446" i="1" a="1"/>
  <c r="T4446" i="1" s="1"/>
  <c r="U4446" i="1" a="1"/>
  <c r="U4446" i="1"/>
  <c r="V4446" i="1" a="1"/>
  <c r="V4446" i="1" s="1"/>
  <c r="W4446" i="1" a="1"/>
  <c r="W4446" i="1"/>
  <c r="X4446" i="1" a="1"/>
  <c r="X4446" i="1" s="1"/>
  <c r="Y4446" i="1" a="1"/>
  <c r="Y4446" i="1" s="1"/>
  <c r="Z4446" i="1" a="1"/>
  <c r="Z4446" i="1" s="1"/>
  <c r="AA4446" i="1" a="1"/>
  <c r="AA4446" i="1" s="1"/>
  <c r="M4447" i="1" a="1"/>
  <c r="M4447" i="1"/>
  <c r="N4447" i="1" a="1"/>
  <c r="N4447" i="1" s="1"/>
  <c r="O4447" i="1" a="1"/>
  <c r="O4447" i="1"/>
  <c r="P4447" i="1" a="1"/>
  <c r="P4447" i="1" s="1"/>
  <c r="AD4447" i="1" s="1"/>
  <c r="Q4447" i="1" a="1"/>
  <c r="Q4447" i="1" s="1"/>
  <c r="R4447" i="1" a="1"/>
  <c r="R4447" i="1" s="1"/>
  <c r="S4447" i="1" a="1"/>
  <c r="S4447" i="1" s="1"/>
  <c r="T4447" i="1" a="1"/>
  <c r="T4447" i="1" s="1"/>
  <c r="U4447" i="1" a="1"/>
  <c r="U4447" i="1"/>
  <c r="V4447" i="1" a="1"/>
  <c r="V4447" i="1" s="1"/>
  <c r="W4447" i="1" a="1"/>
  <c r="W4447" i="1"/>
  <c r="X4447" i="1" a="1"/>
  <c r="X4447" i="1" s="1"/>
  <c r="Y4447" i="1" a="1"/>
  <c r="Y4447" i="1" s="1"/>
  <c r="Z4447" i="1" a="1"/>
  <c r="Z4447" i="1" s="1"/>
  <c r="AA4447" i="1" a="1"/>
  <c r="AA4447" i="1" s="1"/>
  <c r="M4448" i="1" a="1"/>
  <c r="M4448" i="1"/>
  <c r="N4448" i="1" a="1"/>
  <c r="N4448" i="1" s="1"/>
  <c r="O4448" i="1" a="1"/>
  <c r="O4448" i="1"/>
  <c r="P4448" i="1" a="1"/>
  <c r="P4448" i="1" s="1"/>
  <c r="AD4448" i="1" s="1"/>
  <c r="Q4448" i="1" a="1"/>
  <c r="Q4448" i="1" s="1"/>
  <c r="R4448" i="1" a="1"/>
  <c r="R4448" i="1" s="1"/>
  <c r="S4448" i="1" a="1"/>
  <c r="S4448" i="1" s="1"/>
  <c r="T4448" i="1" a="1"/>
  <c r="T4448" i="1" s="1"/>
  <c r="U4448" i="1" a="1"/>
  <c r="U4448" i="1"/>
  <c r="V4448" i="1" a="1"/>
  <c r="V4448" i="1" s="1"/>
  <c r="W4448" i="1" a="1"/>
  <c r="W4448" i="1"/>
  <c r="X4448" i="1" a="1"/>
  <c r="X4448" i="1" s="1"/>
  <c r="Y4448" i="1" a="1"/>
  <c r="Y4448" i="1" s="1"/>
  <c r="Z4448" i="1" a="1"/>
  <c r="Z4448" i="1" s="1"/>
  <c r="AA4448" i="1" a="1"/>
  <c r="AA4448" i="1" s="1"/>
  <c r="M4449" i="1" a="1"/>
  <c r="M4449" i="1"/>
  <c r="N4449" i="1" a="1"/>
  <c r="N4449" i="1" s="1"/>
  <c r="O4449" i="1" a="1"/>
  <c r="O4449" i="1"/>
  <c r="P4449" i="1" a="1"/>
  <c r="P4449" i="1" s="1"/>
  <c r="AD4449" i="1" s="1"/>
  <c r="Q4449" i="1" a="1"/>
  <c r="Q4449" i="1" s="1"/>
  <c r="R4449" i="1" a="1"/>
  <c r="R4449" i="1" s="1"/>
  <c r="S4449" i="1" a="1"/>
  <c r="S4449" i="1" s="1"/>
  <c r="T4449" i="1" a="1"/>
  <c r="T4449" i="1" s="1"/>
  <c r="U4449" i="1" a="1"/>
  <c r="U4449" i="1"/>
  <c r="V4449" i="1" a="1"/>
  <c r="V4449" i="1" s="1"/>
  <c r="W4449" i="1" a="1"/>
  <c r="W4449" i="1"/>
  <c r="X4449" i="1" a="1"/>
  <c r="X4449" i="1" s="1"/>
  <c r="Y4449" i="1" a="1"/>
  <c r="Y4449" i="1" s="1"/>
  <c r="Z4449" i="1" a="1"/>
  <c r="Z4449" i="1" s="1"/>
  <c r="AA4449" i="1" a="1"/>
  <c r="AA4449" i="1" s="1"/>
  <c r="M4450" i="1" a="1"/>
  <c r="M4450" i="1"/>
  <c r="N4450" i="1" a="1"/>
  <c r="N4450" i="1" s="1"/>
  <c r="O4450" i="1" a="1"/>
  <c r="O4450" i="1"/>
  <c r="P4450" i="1" a="1"/>
  <c r="P4450" i="1" s="1"/>
  <c r="AD4450" i="1" s="1"/>
  <c r="Q4450" i="1" a="1"/>
  <c r="Q4450" i="1" s="1"/>
  <c r="R4450" i="1" a="1"/>
  <c r="R4450" i="1" s="1"/>
  <c r="S4450" i="1" a="1"/>
  <c r="S4450" i="1" s="1"/>
  <c r="T4450" i="1" a="1"/>
  <c r="T4450" i="1" s="1"/>
  <c r="U4450" i="1" a="1"/>
  <c r="U4450" i="1"/>
  <c r="V4450" i="1" a="1"/>
  <c r="V4450" i="1" s="1"/>
  <c r="W4450" i="1" a="1"/>
  <c r="W4450" i="1"/>
  <c r="X4450" i="1" a="1"/>
  <c r="X4450" i="1" s="1"/>
  <c r="Y4450" i="1" a="1"/>
  <c r="Y4450" i="1" s="1"/>
  <c r="Z4450" i="1" a="1"/>
  <c r="Z4450" i="1" s="1"/>
  <c r="AA4450" i="1" a="1"/>
  <c r="AA4450" i="1" s="1"/>
  <c r="M4451" i="1" a="1"/>
  <c r="M4451" i="1"/>
  <c r="N4451" i="1" a="1"/>
  <c r="N4451" i="1" s="1"/>
  <c r="O4451" i="1" a="1"/>
  <c r="O4451" i="1"/>
  <c r="P4451" i="1" a="1"/>
  <c r="P4451" i="1" s="1"/>
  <c r="AD4451" i="1" s="1"/>
  <c r="Q4451" i="1" a="1"/>
  <c r="Q4451" i="1" s="1"/>
  <c r="R4451" i="1" a="1"/>
  <c r="R4451" i="1" s="1"/>
  <c r="S4451" i="1" a="1"/>
  <c r="S4451" i="1" s="1"/>
  <c r="T4451" i="1" a="1"/>
  <c r="T4451" i="1" s="1"/>
  <c r="U4451" i="1" a="1"/>
  <c r="U4451" i="1"/>
  <c r="V4451" i="1" a="1"/>
  <c r="V4451" i="1" s="1"/>
  <c r="W4451" i="1" a="1"/>
  <c r="W4451" i="1"/>
  <c r="X4451" i="1" a="1"/>
  <c r="X4451" i="1" s="1"/>
  <c r="Y4451" i="1" a="1"/>
  <c r="Y4451" i="1" s="1"/>
  <c r="Z4451" i="1" a="1"/>
  <c r="Z4451" i="1" s="1"/>
  <c r="AA4451" i="1" a="1"/>
  <c r="AA4451" i="1" s="1"/>
  <c r="M4452" i="1" a="1"/>
  <c r="M4452" i="1"/>
  <c r="N4452" i="1" a="1"/>
  <c r="N4452" i="1" s="1"/>
  <c r="O4452" i="1" a="1"/>
  <c r="O4452" i="1"/>
  <c r="P4452" i="1" a="1"/>
  <c r="P4452" i="1" s="1"/>
  <c r="AD4452" i="1" s="1"/>
  <c r="Q4452" i="1" a="1"/>
  <c r="Q4452" i="1" s="1"/>
  <c r="R4452" i="1" a="1"/>
  <c r="R4452" i="1" s="1"/>
  <c r="S4452" i="1" a="1"/>
  <c r="S4452" i="1"/>
  <c r="T4452" i="1" a="1"/>
  <c r="T4452" i="1" s="1"/>
  <c r="U4452" i="1" a="1"/>
  <c r="U4452" i="1"/>
  <c r="V4452" i="1" a="1"/>
  <c r="V4452" i="1" s="1"/>
  <c r="W4452" i="1" a="1"/>
  <c r="W4452" i="1"/>
  <c r="X4452" i="1" a="1"/>
  <c r="X4452" i="1" s="1"/>
  <c r="Y4452" i="1" a="1"/>
  <c r="Y4452" i="1" s="1"/>
  <c r="Z4452" i="1" a="1"/>
  <c r="Z4452" i="1" s="1"/>
  <c r="AA4452" i="1" a="1"/>
  <c r="AA4452" i="1"/>
  <c r="M4453" i="1" a="1"/>
  <c r="M4453" i="1"/>
  <c r="N4453" i="1" a="1"/>
  <c r="N4453" i="1" s="1"/>
  <c r="O4453" i="1" a="1"/>
  <c r="O4453" i="1"/>
  <c r="P4453" i="1" a="1"/>
  <c r="P4453" i="1" s="1"/>
  <c r="AD4453" i="1" s="1"/>
  <c r="Q4453" i="1" a="1"/>
  <c r="Q4453" i="1" s="1"/>
  <c r="R4453" i="1" a="1"/>
  <c r="R4453" i="1" s="1"/>
  <c r="S4453" i="1" a="1"/>
  <c r="S4453" i="1" s="1"/>
  <c r="T4453" i="1" a="1"/>
  <c r="T4453" i="1" s="1"/>
  <c r="U4453" i="1" a="1"/>
  <c r="U4453" i="1"/>
  <c r="V4453" i="1" a="1"/>
  <c r="V4453" i="1" s="1"/>
  <c r="W4453" i="1" a="1"/>
  <c r="W4453" i="1"/>
  <c r="X4453" i="1" a="1"/>
  <c r="X4453" i="1" s="1"/>
  <c r="Y4453" i="1" a="1"/>
  <c r="Y4453" i="1" s="1"/>
  <c r="Z4453" i="1" a="1"/>
  <c r="Z4453" i="1" s="1"/>
  <c r="AA4453" i="1" a="1"/>
  <c r="AA4453" i="1"/>
  <c r="M4454" i="1" a="1"/>
  <c r="M4454" i="1" s="1"/>
  <c r="N4454" i="1" a="1"/>
  <c r="N4454" i="1" s="1"/>
  <c r="O4454" i="1" a="1"/>
  <c r="O4454" i="1"/>
  <c r="P4454" i="1" a="1"/>
  <c r="P4454" i="1" s="1"/>
  <c r="AD4454" i="1" s="1"/>
  <c r="Q4454" i="1" a="1"/>
  <c r="Q4454" i="1" s="1"/>
  <c r="R4454" i="1" a="1"/>
  <c r="R4454" i="1" s="1"/>
  <c r="S4454" i="1" a="1"/>
  <c r="S4454" i="1" s="1"/>
  <c r="T4454" i="1" a="1"/>
  <c r="T4454" i="1" s="1"/>
  <c r="U4454" i="1" a="1"/>
  <c r="U4454" i="1" s="1"/>
  <c r="V4454" i="1" a="1"/>
  <c r="V4454" i="1" s="1"/>
  <c r="W4454" i="1" a="1"/>
  <c r="W4454" i="1"/>
  <c r="X4454" i="1" a="1"/>
  <c r="X4454" i="1" s="1"/>
  <c r="Y4454" i="1" a="1"/>
  <c r="Y4454" i="1" s="1"/>
  <c r="Z4454" i="1" a="1"/>
  <c r="Z4454" i="1" s="1"/>
  <c r="AA4454" i="1" a="1"/>
  <c r="AA4454" i="1" s="1"/>
  <c r="M4455" i="1" a="1"/>
  <c r="M4455" i="1" s="1"/>
  <c r="N4455" i="1" a="1"/>
  <c r="N4455" i="1" s="1"/>
  <c r="O4455" i="1" a="1"/>
  <c r="O4455" i="1"/>
  <c r="P4455" i="1" a="1"/>
  <c r="P4455" i="1" s="1"/>
  <c r="AD4455" i="1" s="1"/>
  <c r="Q4455" i="1" a="1"/>
  <c r="Q4455" i="1" s="1"/>
  <c r="R4455" i="1" a="1"/>
  <c r="R4455" i="1" s="1"/>
  <c r="S4455" i="1" a="1"/>
  <c r="S4455" i="1" s="1"/>
  <c r="T4455" i="1" a="1"/>
  <c r="T4455" i="1" s="1"/>
  <c r="U4455" i="1" a="1"/>
  <c r="U4455" i="1" s="1"/>
  <c r="V4455" i="1" a="1"/>
  <c r="V4455" i="1" s="1"/>
  <c r="W4455" i="1" a="1"/>
  <c r="W4455" i="1"/>
  <c r="X4455" i="1" a="1"/>
  <c r="X4455" i="1" s="1"/>
  <c r="Y4455" i="1" a="1"/>
  <c r="Y4455" i="1" s="1"/>
  <c r="Z4455" i="1" a="1"/>
  <c r="Z4455" i="1" s="1"/>
  <c r="AA4455" i="1" a="1"/>
  <c r="AA4455" i="1" s="1"/>
  <c r="M4456" i="1" a="1"/>
  <c r="M4456" i="1"/>
  <c r="N4456" i="1" a="1"/>
  <c r="N4456" i="1" s="1"/>
  <c r="O4456" i="1" a="1"/>
  <c r="O4456" i="1"/>
  <c r="P4456" i="1" a="1"/>
  <c r="P4456" i="1" s="1"/>
  <c r="AD4456" i="1" s="1"/>
  <c r="Q4456" i="1" a="1"/>
  <c r="Q4456" i="1" s="1"/>
  <c r="R4456" i="1" a="1"/>
  <c r="R4456" i="1" s="1"/>
  <c r="S4456" i="1" a="1"/>
  <c r="S4456" i="1"/>
  <c r="T4456" i="1" a="1"/>
  <c r="T4456" i="1" s="1"/>
  <c r="U4456" i="1" a="1"/>
  <c r="U4456" i="1" s="1"/>
  <c r="V4456" i="1" a="1"/>
  <c r="V4456" i="1" s="1"/>
  <c r="W4456" i="1" a="1"/>
  <c r="W4456" i="1" s="1"/>
  <c r="X4456" i="1" a="1"/>
  <c r="X4456" i="1" s="1"/>
  <c r="Y4456" i="1" a="1"/>
  <c r="Y4456" i="1" s="1"/>
  <c r="Z4456" i="1" a="1"/>
  <c r="Z4456" i="1" s="1"/>
  <c r="AA4456" i="1" a="1"/>
  <c r="AA4456" i="1"/>
  <c r="AB4456" i="1"/>
  <c r="M4457" i="1" a="1"/>
  <c r="M4457" i="1" s="1"/>
  <c r="N4457" i="1" a="1"/>
  <c r="N4457" i="1" s="1"/>
  <c r="O4457" i="1" a="1"/>
  <c r="O4457" i="1" s="1"/>
  <c r="P4457" i="1" a="1"/>
  <c r="P4457" i="1" s="1"/>
  <c r="AD4457" i="1" s="1"/>
  <c r="Q4457" i="1" a="1"/>
  <c r="Q4457" i="1" s="1"/>
  <c r="R4457" i="1" a="1"/>
  <c r="R4457" i="1" s="1"/>
  <c r="S4457" i="1" a="1"/>
  <c r="S4457" i="1"/>
  <c r="T4457" i="1" a="1"/>
  <c r="T4457" i="1" s="1"/>
  <c r="U4457" i="1" a="1"/>
  <c r="U4457" i="1" s="1"/>
  <c r="V4457" i="1" a="1"/>
  <c r="V4457" i="1" s="1"/>
  <c r="W4457" i="1" a="1"/>
  <c r="W4457" i="1" s="1"/>
  <c r="X4457" i="1" a="1"/>
  <c r="X4457" i="1" s="1"/>
  <c r="Y4457" i="1" a="1"/>
  <c r="Y4457" i="1" s="1"/>
  <c r="Z4457" i="1" a="1"/>
  <c r="Z4457" i="1" s="1"/>
  <c r="AA4457" i="1" a="1"/>
  <c r="AA4457" i="1"/>
  <c r="M4458" i="1" a="1"/>
  <c r="M4458" i="1" s="1"/>
  <c r="N4458" i="1" a="1"/>
  <c r="N4458" i="1" s="1"/>
  <c r="O4458" i="1" a="1"/>
  <c r="O4458" i="1"/>
  <c r="P4458" i="1" a="1"/>
  <c r="P4458" i="1" s="1"/>
  <c r="AD4458" i="1" s="1"/>
  <c r="Q4458" i="1" a="1"/>
  <c r="Q4458" i="1" s="1"/>
  <c r="R4458" i="1" a="1"/>
  <c r="R4458" i="1" s="1"/>
  <c r="S4458" i="1" a="1"/>
  <c r="S4458" i="1"/>
  <c r="T4458" i="1" a="1"/>
  <c r="T4458" i="1" s="1"/>
  <c r="U4458" i="1" a="1"/>
  <c r="U4458" i="1" s="1"/>
  <c r="V4458" i="1" a="1"/>
  <c r="V4458" i="1" s="1"/>
  <c r="W4458" i="1" a="1"/>
  <c r="W4458" i="1"/>
  <c r="X4458" i="1" a="1"/>
  <c r="X4458" i="1" s="1"/>
  <c r="Y4458" i="1" a="1"/>
  <c r="Y4458" i="1" s="1"/>
  <c r="Z4458" i="1" a="1"/>
  <c r="Z4458" i="1" s="1"/>
  <c r="AA4458" i="1" a="1"/>
  <c r="AA4458" i="1"/>
  <c r="M4459" i="1" a="1"/>
  <c r="M4459" i="1" s="1"/>
  <c r="N4459" i="1" a="1"/>
  <c r="N4459" i="1" s="1"/>
  <c r="O4459" i="1" a="1"/>
  <c r="O4459" i="1"/>
  <c r="P4459" i="1" a="1"/>
  <c r="P4459" i="1" s="1"/>
  <c r="AD4459" i="1" s="1"/>
  <c r="Q4459" i="1" a="1"/>
  <c r="Q4459" i="1" s="1"/>
  <c r="R4459" i="1" a="1"/>
  <c r="R4459" i="1" s="1"/>
  <c r="S4459" i="1" a="1"/>
  <c r="S4459" i="1"/>
  <c r="T4459" i="1" a="1"/>
  <c r="T4459" i="1" s="1"/>
  <c r="U4459" i="1" a="1"/>
  <c r="U4459" i="1" s="1"/>
  <c r="V4459" i="1" a="1"/>
  <c r="V4459" i="1" s="1"/>
  <c r="W4459" i="1" a="1"/>
  <c r="W4459" i="1"/>
  <c r="X4459" i="1" a="1"/>
  <c r="X4459" i="1" s="1"/>
  <c r="Y4459" i="1" a="1"/>
  <c r="Y4459" i="1" s="1"/>
  <c r="Z4459" i="1" a="1"/>
  <c r="Z4459" i="1" s="1"/>
  <c r="AA4459" i="1" a="1"/>
  <c r="AA4459" i="1"/>
  <c r="M4460" i="1" a="1"/>
  <c r="M4460" i="1" s="1"/>
  <c r="N4460" i="1" a="1"/>
  <c r="N4460" i="1" s="1"/>
  <c r="O4460" i="1" a="1"/>
  <c r="O4460" i="1"/>
  <c r="P4460" i="1" a="1"/>
  <c r="P4460" i="1" s="1"/>
  <c r="AD4460" i="1" s="1"/>
  <c r="Q4460" i="1" a="1"/>
  <c r="Q4460" i="1" s="1"/>
  <c r="R4460" i="1" a="1"/>
  <c r="R4460" i="1" s="1"/>
  <c r="S4460" i="1" a="1"/>
  <c r="S4460" i="1"/>
  <c r="T4460" i="1" a="1"/>
  <c r="T4460" i="1" s="1"/>
  <c r="U4460" i="1" a="1"/>
  <c r="U4460" i="1" s="1"/>
  <c r="V4460" i="1" a="1"/>
  <c r="V4460" i="1" s="1"/>
  <c r="W4460" i="1" a="1"/>
  <c r="W4460" i="1"/>
  <c r="X4460" i="1" a="1"/>
  <c r="X4460" i="1" s="1"/>
  <c r="Y4460" i="1" a="1"/>
  <c r="Y4460" i="1" s="1"/>
  <c r="Z4460" i="1" a="1"/>
  <c r="Z4460" i="1" s="1"/>
  <c r="AA4460" i="1" a="1"/>
  <c r="AA4460" i="1"/>
  <c r="M4461" i="1" a="1"/>
  <c r="M4461" i="1" s="1"/>
  <c r="N4461" i="1" a="1"/>
  <c r="N4461" i="1" s="1"/>
  <c r="O4461" i="1" a="1"/>
  <c r="O4461" i="1"/>
  <c r="P4461" i="1" a="1"/>
  <c r="P4461" i="1" s="1"/>
  <c r="AD4461" i="1" s="1"/>
  <c r="Q4461" i="1" a="1"/>
  <c r="Q4461" i="1" s="1"/>
  <c r="R4461" i="1" a="1"/>
  <c r="R4461" i="1" s="1"/>
  <c r="S4461" i="1" a="1"/>
  <c r="S4461" i="1"/>
  <c r="T4461" i="1" a="1"/>
  <c r="T4461" i="1" s="1"/>
  <c r="U4461" i="1" a="1"/>
  <c r="U4461" i="1" s="1"/>
  <c r="V4461" i="1" a="1"/>
  <c r="V4461" i="1" s="1"/>
  <c r="W4461" i="1" a="1"/>
  <c r="W4461" i="1"/>
  <c r="X4461" i="1" a="1"/>
  <c r="X4461" i="1" s="1"/>
  <c r="Y4461" i="1" a="1"/>
  <c r="Y4461" i="1" s="1"/>
  <c r="Z4461" i="1" a="1"/>
  <c r="Z4461" i="1" s="1"/>
  <c r="AA4461" i="1" a="1"/>
  <c r="AA4461" i="1"/>
  <c r="M4462" i="1" a="1"/>
  <c r="M4462" i="1" s="1"/>
  <c r="N4462" i="1" a="1"/>
  <c r="N4462" i="1" s="1"/>
  <c r="O4462" i="1" a="1"/>
  <c r="O4462" i="1"/>
  <c r="P4462" i="1" a="1"/>
  <c r="P4462" i="1" s="1"/>
  <c r="AD4462" i="1" s="1"/>
  <c r="Q4462" i="1" a="1"/>
  <c r="Q4462" i="1" s="1"/>
  <c r="R4462" i="1" a="1"/>
  <c r="R4462" i="1" s="1"/>
  <c r="S4462" i="1" a="1"/>
  <c r="S4462" i="1"/>
  <c r="T4462" i="1" a="1"/>
  <c r="T4462" i="1" s="1"/>
  <c r="U4462" i="1" a="1"/>
  <c r="U4462" i="1" s="1"/>
  <c r="V4462" i="1" a="1"/>
  <c r="V4462" i="1" s="1"/>
  <c r="W4462" i="1" a="1"/>
  <c r="W4462" i="1"/>
  <c r="X4462" i="1" a="1"/>
  <c r="X4462" i="1" s="1"/>
  <c r="Y4462" i="1" a="1"/>
  <c r="Y4462" i="1" s="1"/>
  <c r="Z4462" i="1" a="1"/>
  <c r="Z4462" i="1" s="1"/>
  <c r="AA4462" i="1" a="1"/>
  <c r="AA4462" i="1"/>
  <c r="M4463" i="1" a="1"/>
  <c r="M4463" i="1" s="1"/>
  <c r="N4463" i="1" a="1"/>
  <c r="N4463" i="1" s="1"/>
  <c r="O4463" i="1" a="1"/>
  <c r="O4463" i="1"/>
  <c r="P4463" i="1" a="1"/>
  <c r="P4463" i="1" s="1"/>
  <c r="AD4463" i="1" s="1"/>
  <c r="Q4463" i="1" a="1"/>
  <c r="Q4463" i="1" s="1"/>
  <c r="R4463" i="1" a="1"/>
  <c r="R4463" i="1" s="1"/>
  <c r="S4463" i="1" a="1"/>
  <c r="S4463" i="1" s="1"/>
  <c r="T4463" i="1" a="1"/>
  <c r="T4463" i="1" s="1"/>
  <c r="U4463" i="1" a="1"/>
  <c r="U4463" i="1"/>
  <c r="V4463" i="1" a="1"/>
  <c r="V4463" i="1" s="1"/>
  <c r="W4463" i="1" a="1"/>
  <c r="W4463" i="1"/>
  <c r="X4463" i="1" a="1"/>
  <c r="X4463" i="1" s="1"/>
  <c r="Y4463" i="1" a="1"/>
  <c r="Y4463" i="1" s="1"/>
  <c r="Z4463" i="1" a="1"/>
  <c r="Z4463" i="1" s="1"/>
  <c r="AA4463" i="1" a="1"/>
  <c r="AA4463" i="1"/>
  <c r="M4464" i="1" a="1"/>
  <c r="M4464" i="1"/>
  <c r="N4464" i="1" a="1"/>
  <c r="N4464" i="1" s="1"/>
  <c r="O4464" i="1" a="1"/>
  <c r="O4464" i="1"/>
  <c r="P4464" i="1" a="1"/>
  <c r="P4464" i="1" s="1"/>
  <c r="AD4464" i="1" s="1"/>
  <c r="Q4464" i="1" a="1"/>
  <c r="Q4464" i="1" s="1"/>
  <c r="R4464" i="1" a="1"/>
  <c r="R4464" i="1" s="1"/>
  <c r="S4464" i="1" a="1"/>
  <c r="S4464" i="1"/>
  <c r="T4464" i="1" a="1"/>
  <c r="T4464" i="1" s="1"/>
  <c r="U4464" i="1" a="1"/>
  <c r="U4464" i="1" s="1"/>
  <c r="V4464" i="1" a="1"/>
  <c r="V4464" i="1" s="1"/>
  <c r="W4464" i="1" a="1"/>
  <c r="W4464" i="1" s="1"/>
  <c r="X4464" i="1" a="1"/>
  <c r="X4464" i="1" s="1"/>
  <c r="Y4464" i="1" a="1"/>
  <c r="Y4464" i="1" s="1"/>
  <c r="Z4464" i="1" a="1"/>
  <c r="Z4464" i="1" s="1"/>
  <c r="AB4464" i="1" s="1"/>
  <c r="AA4464" i="1" a="1"/>
  <c r="AA4464" i="1"/>
  <c r="M4465" i="1" a="1"/>
  <c r="M4465" i="1" s="1"/>
  <c r="N4465" i="1" a="1"/>
  <c r="N4465" i="1" s="1"/>
  <c r="O4465" i="1" a="1"/>
  <c r="O4465" i="1"/>
  <c r="P4465" i="1" a="1"/>
  <c r="P4465" i="1" s="1"/>
  <c r="AD4465" i="1" s="1"/>
  <c r="Q4465" i="1" a="1"/>
  <c r="Q4465" i="1" s="1"/>
  <c r="R4465" i="1" a="1"/>
  <c r="R4465" i="1" s="1"/>
  <c r="S4465" i="1" a="1"/>
  <c r="S4465" i="1"/>
  <c r="T4465" i="1" a="1"/>
  <c r="T4465" i="1" s="1"/>
  <c r="U4465" i="1" a="1"/>
  <c r="U4465" i="1" s="1"/>
  <c r="V4465" i="1" a="1"/>
  <c r="V4465" i="1" s="1"/>
  <c r="W4465" i="1" a="1"/>
  <c r="W4465" i="1"/>
  <c r="X4465" i="1" a="1"/>
  <c r="X4465" i="1" s="1"/>
  <c r="Y4465" i="1" a="1"/>
  <c r="Y4465" i="1" s="1"/>
  <c r="Z4465" i="1" a="1"/>
  <c r="Z4465" i="1" s="1"/>
  <c r="AA4465" i="1" a="1"/>
  <c r="AA4465" i="1"/>
  <c r="M4466" i="1" a="1"/>
  <c r="M4466" i="1" s="1"/>
  <c r="N4466" i="1" a="1"/>
  <c r="N4466" i="1" s="1"/>
  <c r="O4466" i="1" a="1"/>
  <c r="O4466" i="1"/>
  <c r="P4466" i="1" a="1"/>
  <c r="P4466" i="1" s="1"/>
  <c r="AD4466" i="1" s="1"/>
  <c r="Q4466" i="1" a="1"/>
  <c r="Q4466" i="1" s="1"/>
  <c r="R4466" i="1" a="1"/>
  <c r="R4466" i="1" s="1"/>
  <c r="S4466" i="1" a="1"/>
  <c r="S4466" i="1"/>
  <c r="T4466" i="1" a="1"/>
  <c r="T4466" i="1" s="1"/>
  <c r="U4466" i="1" a="1"/>
  <c r="U4466" i="1" s="1"/>
  <c r="V4466" i="1" a="1"/>
  <c r="V4466" i="1" s="1"/>
  <c r="W4466" i="1" a="1"/>
  <c r="W4466" i="1"/>
  <c r="X4466" i="1" a="1"/>
  <c r="X4466" i="1" s="1"/>
  <c r="Y4466" i="1" a="1"/>
  <c r="Y4466" i="1" s="1"/>
  <c r="Z4466" i="1" a="1"/>
  <c r="Z4466" i="1" s="1"/>
  <c r="AA4466" i="1" a="1"/>
  <c r="AA4466" i="1"/>
  <c r="M4467" i="1" a="1"/>
  <c r="M4467" i="1" s="1"/>
  <c r="N4467" i="1" a="1"/>
  <c r="N4467" i="1" s="1"/>
  <c r="O4467" i="1" a="1"/>
  <c r="O4467" i="1"/>
  <c r="P4467" i="1" a="1"/>
  <c r="P4467" i="1" s="1"/>
  <c r="AD4467" i="1" s="1"/>
  <c r="Q4467" i="1" a="1"/>
  <c r="Q4467" i="1" s="1"/>
  <c r="R4467" i="1" a="1"/>
  <c r="R4467" i="1" s="1"/>
  <c r="S4467" i="1" a="1"/>
  <c r="S4467" i="1"/>
  <c r="T4467" i="1" a="1"/>
  <c r="T4467" i="1" s="1"/>
  <c r="U4467" i="1" a="1"/>
  <c r="U4467" i="1" s="1"/>
  <c r="V4467" i="1" a="1"/>
  <c r="V4467" i="1" s="1"/>
  <c r="W4467" i="1" a="1"/>
  <c r="W4467" i="1"/>
  <c r="X4467" i="1" a="1"/>
  <c r="X4467" i="1" s="1"/>
  <c r="Y4467" i="1" a="1"/>
  <c r="Y4467" i="1" s="1"/>
  <c r="Z4467" i="1" a="1"/>
  <c r="Z4467" i="1" s="1"/>
  <c r="AA4467" i="1" a="1"/>
  <c r="AA4467" i="1"/>
  <c r="M4468" i="1" a="1"/>
  <c r="M4468" i="1" s="1"/>
  <c r="N4468" i="1" a="1"/>
  <c r="N4468" i="1" s="1"/>
  <c r="O4468" i="1" a="1"/>
  <c r="O4468" i="1"/>
  <c r="P4468" i="1" a="1"/>
  <c r="P4468" i="1" s="1"/>
  <c r="AD4468" i="1" s="1"/>
  <c r="Q4468" i="1" a="1"/>
  <c r="Q4468" i="1" s="1"/>
  <c r="R4468" i="1" a="1"/>
  <c r="R4468" i="1" s="1"/>
  <c r="S4468" i="1" a="1"/>
  <c r="S4468" i="1"/>
  <c r="T4468" i="1" a="1"/>
  <c r="T4468" i="1" s="1"/>
  <c r="U4468" i="1" a="1"/>
  <c r="U4468" i="1" s="1"/>
  <c r="V4468" i="1" a="1"/>
  <c r="V4468" i="1" s="1"/>
  <c r="W4468" i="1" a="1"/>
  <c r="W4468" i="1"/>
  <c r="X4468" i="1" a="1"/>
  <c r="X4468" i="1" s="1"/>
  <c r="Y4468" i="1" a="1"/>
  <c r="Y4468" i="1" s="1"/>
  <c r="Z4468" i="1" a="1"/>
  <c r="Z4468" i="1" s="1"/>
  <c r="AA4468" i="1" a="1"/>
  <c r="AA4468" i="1"/>
  <c r="M4469" i="1" a="1"/>
  <c r="M4469" i="1" s="1"/>
  <c r="N4469" i="1" a="1"/>
  <c r="N4469" i="1" s="1"/>
  <c r="O4469" i="1" a="1"/>
  <c r="O4469" i="1"/>
  <c r="P4469" i="1" a="1"/>
  <c r="P4469" i="1" s="1"/>
  <c r="AD4469" i="1" s="1"/>
  <c r="Q4469" i="1" a="1"/>
  <c r="Q4469" i="1" s="1"/>
  <c r="R4469" i="1" a="1"/>
  <c r="R4469" i="1" s="1"/>
  <c r="S4469" i="1" a="1"/>
  <c r="S4469" i="1"/>
  <c r="T4469" i="1" a="1"/>
  <c r="T4469" i="1" s="1"/>
  <c r="U4469" i="1" a="1"/>
  <c r="U4469" i="1" s="1"/>
  <c r="V4469" i="1" a="1"/>
  <c r="V4469" i="1" s="1"/>
  <c r="W4469" i="1" a="1"/>
  <c r="W4469" i="1"/>
  <c r="X4469" i="1" a="1"/>
  <c r="X4469" i="1" s="1"/>
  <c r="Y4469" i="1" a="1"/>
  <c r="Y4469" i="1" s="1"/>
  <c r="Z4469" i="1" a="1"/>
  <c r="Z4469" i="1" s="1"/>
  <c r="AA4469" i="1" a="1"/>
  <c r="AA4469" i="1"/>
  <c r="M4470" i="1" a="1"/>
  <c r="M4470" i="1" s="1"/>
  <c r="N4470" i="1" a="1"/>
  <c r="N4470" i="1" s="1"/>
  <c r="O4470" i="1" a="1"/>
  <c r="O4470" i="1"/>
  <c r="P4470" i="1" a="1"/>
  <c r="P4470" i="1" s="1"/>
  <c r="AD4470" i="1" s="1"/>
  <c r="Q4470" i="1" a="1"/>
  <c r="Q4470" i="1" s="1"/>
  <c r="R4470" i="1" a="1"/>
  <c r="R4470" i="1" s="1"/>
  <c r="S4470" i="1" a="1"/>
  <c r="S4470" i="1"/>
  <c r="T4470" i="1" a="1"/>
  <c r="T4470" i="1" s="1"/>
  <c r="U4470" i="1" a="1"/>
  <c r="U4470" i="1" s="1"/>
  <c r="V4470" i="1" a="1"/>
  <c r="V4470" i="1" s="1"/>
  <c r="W4470" i="1" a="1"/>
  <c r="W4470" i="1"/>
  <c r="X4470" i="1" a="1"/>
  <c r="X4470" i="1" s="1"/>
  <c r="Y4470" i="1" a="1"/>
  <c r="Y4470" i="1" s="1"/>
  <c r="Z4470" i="1" a="1"/>
  <c r="Z4470" i="1" s="1"/>
  <c r="AA4470" i="1" a="1"/>
  <c r="AA4470" i="1"/>
  <c r="M4471" i="1" a="1"/>
  <c r="M4471" i="1" s="1"/>
  <c r="N4471" i="1" a="1"/>
  <c r="N4471" i="1" s="1"/>
  <c r="O4471" i="1" a="1"/>
  <c r="O4471" i="1"/>
  <c r="P4471" i="1" a="1"/>
  <c r="P4471" i="1" s="1"/>
  <c r="AD4471" i="1" s="1"/>
  <c r="Q4471" i="1" a="1"/>
  <c r="Q4471" i="1" s="1"/>
  <c r="R4471" i="1" a="1"/>
  <c r="R4471" i="1" s="1"/>
  <c r="S4471" i="1" a="1"/>
  <c r="S4471" i="1"/>
  <c r="T4471" i="1" a="1"/>
  <c r="T4471" i="1" s="1"/>
  <c r="U4471" i="1" a="1"/>
  <c r="U4471" i="1" s="1"/>
  <c r="V4471" i="1" a="1"/>
  <c r="V4471" i="1" s="1"/>
  <c r="W4471" i="1" a="1"/>
  <c r="W4471" i="1"/>
  <c r="X4471" i="1" a="1"/>
  <c r="X4471" i="1" s="1"/>
  <c r="Y4471" i="1" a="1"/>
  <c r="Y4471" i="1" s="1"/>
  <c r="Z4471" i="1" a="1"/>
  <c r="Z4471" i="1" s="1"/>
  <c r="AA4471" i="1" a="1"/>
  <c r="AA4471" i="1"/>
  <c r="M4472" i="1" a="1"/>
  <c r="M4472" i="1" s="1"/>
  <c r="N4472" i="1" a="1"/>
  <c r="N4472" i="1" s="1"/>
  <c r="O4472" i="1" a="1"/>
  <c r="O4472" i="1"/>
  <c r="P4472" i="1" a="1"/>
  <c r="P4472" i="1" s="1"/>
  <c r="AD4472" i="1" s="1"/>
  <c r="Q4472" i="1" a="1"/>
  <c r="Q4472" i="1" s="1"/>
  <c r="R4472" i="1" a="1"/>
  <c r="R4472" i="1" s="1"/>
  <c r="S4472" i="1" a="1"/>
  <c r="S4472" i="1"/>
  <c r="T4472" i="1" a="1"/>
  <c r="T4472" i="1" s="1"/>
  <c r="U4472" i="1" a="1"/>
  <c r="U4472" i="1" s="1"/>
  <c r="V4472" i="1" a="1"/>
  <c r="V4472" i="1" s="1"/>
  <c r="W4472" i="1" a="1"/>
  <c r="W4472" i="1"/>
  <c r="X4472" i="1" a="1"/>
  <c r="X4472" i="1" s="1"/>
  <c r="Y4472" i="1" a="1"/>
  <c r="Y4472" i="1" s="1"/>
  <c r="Z4472" i="1" a="1"/>
  <c r="Z4472" i="1" s="1"/>
  <c r="AA4472" i="1" a="1"/>
  <c r="AA4472" i="1"/>
  <c r="M4473" i="1" a="1"/>
  <c r="M4473" i="1" s="1"/>
  <c r="N4473" i="1" a="1"/>
  <c r="N4473" i="1" s="1"/>
  <c r="O4473" i="1" a="1"/>
  <c r="O4473" i="1"/>
  <c r="P4473" i="1" a="1"/>
  <c r="P4473" i="1" s="1"/>
  <c r="AD4473" i="1" s="1"/>
  <c r="Q4473" i="1" a="1"/>
  <c r="Q4473" i="1" s="1"/>
  <c r="R4473" i="1" a="1"/>
  <c r="R4473" i="1" s="1"/>
  <c r="S4473" i="1" a="1"/>
  <c r="S4473" i="1"/>
  <c r="T4473" i="1" a="1"/>
  <c r="T4473" i="1" s="1"/>
  <c r="U4473" i="1" a="1"/>
  <c r="U4473" i="1" s="1"/>
  <c r="V4473" i="1" a="1"/>
  <c r="V4473" i="1" s="1"/>
  <c r="W4473" i="1" a="1"/>
  <c r="W4473" i="1"/>
  <c r="X4473" i="1" a="1"/>
  <c r="X4473" i="1" s="1"/>
  <c r="Y4473" i="1" a="1"/>
  <c r="Y4473" i="1" s="1"/>
  <c r="Z4473" i="1" a="1"/>
  <c r="Z4473" i="1" s="1"/>
  <c r="AA4473" i="1" a="1"/>
  <c r="AA4473" i="1"/>
  <c r="M4474" i="1" a="1"/>
  <c r="M4474" i="1" s="1"/>
  <c r="N4474" i="1" a="1"/>
  <c r="N4474" i="1" s="1"/>
  <c r="O4474" i="1" a="1"/>
  <c r="O4474" i="1"/>
  <c r="P4474" i="1" a="1"/>
  <c r="P4474" i="1" s="1"/>
  <c r="AD4474" i="1" s="1"/>
  <c r="Q4474" i="1" a="1"/>
  <c r="Q4474" i="1" s="1"/>
  <c r="R4474" i="1" a="1"/>
  <c r="R4474" i="1" s="1"/>
  <c r="S4474" i="1" a="1"/>
  <c r="S4474" i="1"/>
  <c r="T4474" i="1" a="1"/>
  <c r="T4474" i="1" s="1"/>
  <c r="U4474" i="1" a="1"/>
  <c r="U4474" i="1" s="1"/>
  <c r="V4474" i="1" a="1"/>
  <c r="V4474" i="1" s="1"/>
  <c r="W4474" i="1" a="1"/>
  <c r="W4474" i="1"/>
  <c r="X4474" i="1" a="1"/>
  <c r="X4474" i="1" s="1"/>
  <c r="Y4474" i="1" a="1"/>
  <c r="Y4474" i="1" s="1"/>
  <c r="Z4474" i="1" a="1"/>
  <c r="Z4474" i="1" s="1"/>
  <c r="AA4474" i="1" a="1"/>
  <c r="AA4474" i="1"/>
  <c r="M4475" i="1" a="1"/>
  <c r="M4475" i="1" s="1"/>
  <c r="N4475" i="1" a="1"/>
  <c r="N4475" i="1" s="1"/>
  <c r="O4475" i="1" a="1"/>
  <c r="O4475" i="1"/>
  <c r="P4475" i="1" a="1"/>
  <c r="P4475" i="1" s="1"/>
  <c r="AD4475" i="1" s="1"/>
  <c r="Q4475" i="1" a="1"/>
  <c r="Q4475" i="1" s="1"/>
  <c r="R4475" i="1" a="1"/>
  <c r="R4475" i="1" s="1"/>
  <c r="S4475" i="1" a="1"/>
  <c r="S4475" i="1"/>
  <c r="T4475" i="1" a="1"/>
  <c r="T4475" i="1" s="1"/>
  <c r="U4475" i="1" a="1"/>
  <c r="U4475" i="1" s="1"/>
  <c r="V4475" i="1" a="1"/>
  <c r="V4475" i="1" s="1"/>
  <c r="W4475" i="1" a="1"/>
  <c r="W4475" i="1"/>
  <c r="X4475" i="1" a="1"/>
  <c r="X4475" i="1" s="1"/>
  <c r="Y4475" i="1" a="1"/>
  <c r="Y4475" i="1" s="1"/>
  <c r="Z4475" i="1" a="1"/>
  <c r="Z4475" i="1" s="1"/>
  <c r="AA4475" i="1" a="1"/>
  <c r="AA4475" i="1"/>
  <c r="M4476" i="1" a="1"/>
  <c r="M4476" i="1" s="1"/>
  <c r="N4476" i="1" a="1"/>
  <c r="N4476" i="1" s="1"/>
  <c r="O4476" i="1" a="1"/>
  <c r="O4476" i="1"/>
  <c r="P4476" i="1" a="1"/>
  <c r="P4476" i="1" s="1"/>
  <c r="AD4476" i="1" s="1"/>
  <c r="Q4476" i="1" a="1"/>
  <c r="Q4476" i="1" s="1"/>
  <c r="R4476" i="1" a="1"/>
  <c r="R4476" i="1" s="1"/>
  <c r="S4476" i="1" a="1"/>
  <c r="S4476" i="1"/>
  <c r="T4476" i="1" a="1"/>
  <c r="T4476" i="1" s="1"/>
  <c r="U4476" i="1" a="1"/>
  <c r="U4476" i="1" s="1"/>
  <c r="V4476" i="1" a="1"/>
  <c r="V4476" i="1" s="1"/>
  <c r="W4476" i="1" a="1"/>
  <c r="W4476" i="1"/>
  <c r="X4476" i="1" a="1"/>
  <c r="X4476" i="1" s="1"/>
  <c r="Y4476" i="1" a="1"/>
  <c r="Y4476" i="1" s="1"/>
  <c r="Z4476" i="1" a="1"/>
  <c r="Z4476" i="1" s="1"/>
  <c r="AA4476" i="1" a="1"/>
  <c r="AA4476" i="1"/>
  <c r="M4477" i="1" a="1"/>
  <c r="M4477" i="1" s="1"/>
  <c r="N4477" i="1" a="1"/>
  <c r="N4477" i="1" s="1"/>
  <c r="O4477" i="1" a="1"/>
  <c r="O4477" i="1"/>
  <c r="P4477" i="1" a="1"/>
  <c r="P4477" i="1" s="1"/>
  <c r="AD4477" i="1" s="1"/>
  <c r="Q4477" i="1" a="1"/>
  <c r="Q4477" i="1" s="1"/>
  <c r="R4477" i="1" a="1"/>
  <c r="R4477" i="1" s="1"/>
  <c r="S4477" i="1" a="1"/>
  <c r="S4477" i="1"/>
  <c r="T4477" i="1" a="1"/>
  <c r="T4477" i="1" s="1"/>
  <c r="U4477" i="1" a="1"/>
  <c r="U4477" i="1" s="1"/>
  <c r="V4477" i="1" a="1"/>
  <c r="V4477" i="1" s="1"/>
  <c r="W4477" i="1" a="1"/>
  <c r="W4477" i="1"/>
  <c r="X4477" i="1" a="1"/>
  <c r="X4477" i="1" s="1"/>
  <c r="Y4477" i="1" a="1"/>
  <c r="Y4477" i="1" s="1"/>
  <c r="Z4477" i="1" a="1"/>
  <c r="Z4477" i="1" s="1"/>
  <c r="AA4477" i="1" a="1"/>
  <c r="AA4477" i="1"/>
  <c r="M4478" i="1" a="1"/>
  <c r="M4478" i="1" s="1"/>
  <c r="N4478" i="1" a="1"/>
  <c r="N4478" i="1" s="1"/>
  <c r="O4478" i="1" a="1"/>
  <c r="O4478" i="1"/>
  <c r="P4478" i="1" a="1"/>
  <c r="P4478" i="1" s="1"/>
  <c r="AD4478" i="1" s="1"/>
  <c r="Q4478" i="1" a="1"/>
  <c r="Q4478" i="1" s="1"/>
  <c r="R4478" i="1" a="1"/>
  <c r="R4478" i="1" s="1"/>
  <c r="S4478" i="1" a="1"/>
  <c r="S4478" i="1"/>
  <c r="T4478" i="1" a="1"/>
  <c r="T4478" i="1" s="1"/>
  <c r="U4478" i="1" a="1"/>
  <c r="U4478" i="1" s="1"/>
  <c r="V4478" i="1" a="1"/>
  <c r="V4478" i="1" s="1"/>
  <c r="W4478" i="1" a="1"/>
  <c r="W4478" i="1"/>
  <c r="X4478" i="1" a="1"/>
  <c r="X4478" i="1" s="1"/>
  <c r="Y4478" i="1" a="1"/>
  <c r="Y4478" i="1" s="1"/>
  <c r="Z4478" i="1" a="1"/>
  <c r="Z4478" i="1" s="1"/>
  <c r="AA4478" i="1" a="1"/>
  <c r="AA4478" i="1"/>
  <c r="M4479" i="1" a="1"/>
  <c r="M4479" i="1" s="1"/>
  <c r="N4479" i="1" a="1"/>
  <c r="N4479" i="1" s="1"/>
  <c r="O4479" i="1" a="1"/>
  <c r="O4479" i="1"/>
  <c r="P4479" i="1" a="1"/>
  <c r="P4479" i="1" s="1"/>
  <c r="AD4479" i="1" s="1"/>
  <c r="Q4479" i="1" a="1"/>
  <c r="Q4479" i="1" s="1"/>
  <c r="R4479" i="1" a="1"/>
  <c r="R4479" i="1" s="1"/>
  <c r="S4479" i="1" a="1"/>
  <c r="S4479" i="1"/>
  <c r="T4479" i="1" a="1"/>
  <c r="T4479" i="1" s="1"/>
  <c r="U4479" i="1" a="1"/>
  <c r="U4479" i="1" s="1"/>
  <c r="V4479" i="1" a="1"/>
  <c r="V4479" i="1" s="1"/>
  <c r="W4479" i="1" a="1"/>
  <c r="W4479" i="1"/>
  <c r="X4479" i="1" a="1"/>
  <c r="X4479" i="1" s="1"/>
  <c r="Y4479" i="1" a="1"/>
  <c r="Y4479" i="1" s="1"/>
  <c r="Z4479" i="1" a="1"/>
  <c r="Z4479" i="1" s="1"/>
  <c r="AA4479" i="1" a="1"/>
  <c r="AA4479" i="1"/>
  <c r="M4480" i="1" a="1"/>
  <c r="M4480" i="1" s="1"/>
  <c r="N4480" i="1" a="1"/>
  <c r="N4480" i="1" s="1"/>
  <c r="O4480" i="1" a="1"/>
  <c r="O4480" i="1"/>
  <c r="P4480" i="1" a="1"/>
  <c r="P4480" i="1" s="1"/>
  <c r="AD4480" i="1" s="1"/>
  <c r="Q4480" i="1" a="1"/>
  <c r="Q4480" i="1" s="1"/>
  <c r="R4480" i="1" a="1"/>
  <c r="R4480" i="1" s="1"/>
  <c r="S4480" i="1" a="1"/>
  <c r="S4480" i="1"/>
  <c r="T4480" i="1" a="1"/>
  <c r="T4480" i="1" s="1"/>
  <c r="U4480" i="1" a="1"/>
  <c r="U4480" i="1" s="1"/>
  <c r="V4480" i="1" a="1"/>
  <c r="V4480" i="1" s="1"/>
  <c r="W4480" i="1" a="1"/>
  <c r="W4480" i="1"/>
  <c r="X4480" i="1" a="1"/>
  <c r="X4480" i="1" s="1"/>
  <c r="Y4480" i="1" a="1"/>
  <c r="Y4480" i="1" s="1"/>
  <c r="Z4480" i="1" a="1"/>
  <c r="Z4480" i="1" s="1"/>
  <c r="AA4480" i="1" a="1"/>
  <c r="AA4480" i="1"/>
  <c r="M4481" i="1" a="1"/>
  <c r="M4481" i="1" s="1"/>
  <c r="N4481" i="1" a="1"/>
  <c r="N4481" i="1" s="1"/>
  <c r="O4481" i="1" a="1"/>
  <c r="O4481" i="1"/>
  <c r="P4481" i="1" a="1"/>
  <c r="P4481" i="1" s="1"/>
  <c r="AD4481" i="1" s="1"/>
  <c r="Q4481" i="1" a="1"/>
  <c r="Q4481" i="1" s="1"/>
  <c r="R4481" i="1" a="1"/>
  <c r="R4481" i="1" s="1"/>
  <c r="S4481" i="1" a="1"/>
  <c r="S4481" i="1"/>
  <c r="T4481" i="1" a="1"/>
  <c r="T4481" i="1" s="1"/>
  <c r="U4481" i="1" a="1"/>
  <c r="U4481" i="1" s="1"/>
  <c r="V4481" i="1" a="1"/>
  <c r="V4481" i="1" s="1"/>
  <c r="W4481" i="1" a="1"/>
  <c r="W4481" i="1"/>
  <c r="X4481" i="1" a="1"/>
  <c r="X4481" i="1" s="1"/>
  <c r="Y4481" i="1" a="1"/>
  <c r="Y4481" i="1" s="1"/>
  <c r="Z4481" i="1" a="1"/>
  <c r="Z4481" i="1" s="1"/>
  <c r="AA4481" i="1" a="1"/>
  <c r="AA4481" i="1"/>
  <c r="M4482" i="1" a="1"/>
  <c r="M4482" i="1" s="1"/>
  <c r="N4482" i="1" a="1"/>
  <c r="N4482" i="1" s="1"/>
  <c r="O4482" i="1" a="1"/>
  <c r="O4482" i="1"/>
  <c r="P4482" i="1" a="1"/>
  <c r="P4482" i="1" s="1"/>
  <c r="AD4482" i="1" s="1"/>
  <c r="Q4482" i="1" a="1"/>
  <c r="Q4482" i="1" s="1"/>
  <c r="R4482" i="1" a="1"/>
  <c r="R4482" i="1" s="1"/>
  <c r="S4482" i="1" a="1"/>
  <c r="S4482" i="1"/>
  <c r="T4482" i="1" a="1"/>
  <c r="T4482" i="1" s="1"/>
  <c r="U4482" i="1" a="1"/>
  <c r="U4482" i="1" s="1"/>
  <c r="V4482" i="1" a="1"/>
  <c r="V4482" i="1" s="1"/>
  <c r="W4482" i="1" a="1"/>
  <c r="W4482" i="1"/>
  <c r="X4482" i="1" a="1"/>
  <c r="X4482" i="1" s="1"/>
  <c r="Y4482" i="1" a="1"/>
  <c r="Y4482" i="1" s="1"/>
  <c r="Z4482" i="1" a="1"/>
  <c r="Z4482" i="1" s="1"/>
  <c r="AA4482" i="1" a="1"/>
  <c r="AA4482" i="1"/>
  <c r="M4483" i="1" a="1"/>
  <c r="M4483" i="1" s="1"/>
  <c r="N4483" i="1" a="1"/>
  <c r="N4483" i="1" s="1"/>
  <c r="O4483" i="1" a="1"/>
  <c r="O4483" i="1"/>
  <c r="P4483" i="1" a="1"/>
  <c r="P4483" i="1" s="1"/>
  <c r="AD4483" i="1" s="1"/>
  <c r="Q4483" i="1" a="1"/>
  <c r="Q4483" i="1" s="1"/>
  <c r="R4483" i="1" a="1"/>
  <c r="R4483" i="1" s="1"/>
  <c r="S4483" i="1" a="1"/>
  <c r="S4483" i="1"/>
  <c r="T4483" i="1" a="1"/>
  <c r="T4483" i="1" s="1"/>
  <c r="U4483" i="1" a="1"/>
  <c r="U4483" i="1" s="1"/>
  <c r="V4483" i="1" a="1"/>
  <c r="V4483" i="1" s="1"/>
  <c r="W4483" i="1" a="1"/>
  <c r="W4483" i="1"/>
  <c r="X4483" i="1" a="1"/>
  <c r="X4483" i="1" s="1"/>
  <c r="Y4483" i="1" a="1"/>
  <c r="Y4483" i="1" s="1"/>
  <c r="Z4483" i="1" a="1"/>
  <c r="Z4483" i="1" s="1"/>
  <c r="AA4483" i="1" a="1"/>
  <c r="AA4483" i="1"/>
  <c r="M4484" i="1" a="1"/>
  <c r="M4484" i="1" s="1"/>
  <c r="N4484" i="1" a="1"/>
  <c r="N4484" i="1" s="1"/>
  <c r="O4484" i="1" a="1"/>
  <c r="O4484" i="1"/>
  <c r="P4484" i="1" a="1"/>
  <c r="P4484" i="1" s="1"/>
  <c r="AD4484" i="1" s="1"/>
  <c r="Q4484" i="1" a="1"/>
  <c r="Q4484" i="1" s="1"/>
  <c r="R4484" i="1" a="1"/>
  <c r="R4484" i="1" s="1"/>
  <c r="S4484" i="1" a="1"/>
  <c r="S4484" i="1"/>
  <c r="T4484" i="1" a="1"/>
  <c r="T4484" i="1" s="1"/>
  <c r="U4484" i="1" a="1"/>
  <c r="U4484" i="1" s="1"/>
  <c r="V4484" i="1" a="1"/>
  <c r="V4484" i="1" s="1"/>
  <c r="W4484" i="1" a="1"/>
  <c r="W4484" i="1"/>
  <c r="X4484" i="1" a="1"/>
  <c r="X4484" i="1" s="1"/>
  <c r="Y4484" i="1" a="1"/>
  <c r="Y4484" i="1" s="1"/>
  <c r="Z4484" i="1" a="1"/>
  <c r="Z4484" i="1" s="1"/>
  <c r="AA4484" i="1" a="1"/>
  <c r="AA4484" i="1"/>
  <c r="M4485" i="1" a="1"/>
  <c r="M4485" i="1" s="1"/>
  <c r="N4485" i="1" a="1"/>
  <c r="N4485" i="1" s="1"/>
  <c r="O4485" i="1" a="1"/>
  <c r="O4485" i="1"/>
  <c r="P4485" i="1" a="1"/>
  <c r="P4485" i="1" s="1"/>
  <c r="AD4485" i="1" s="1"/>
  <c r="Q4485" i="1" a="1"/>
  <c r="Q4485" i="1" s="1"/>
  <c r="R4485" i="1" a="1"/>
  <c r="R4485" i="1" s="1"/>
  <c r="S4485" i="1" a="1"/>
  <c r="S4485" i="1"/>
  <c r="T4485" i="1" a="1"/>
  <c r="T4485" i="1" s="1"/>
  <c r="U4485" i="1" a="1"/>
  <c r="U4485" i="1" s="1"/>
  <c r="V4485" i="1" a="1"/>
  <c r="V4485" i="1" s="1"/>
  <c r="W4485" i="1" a="1"/>
  <c r="W4485" i="1"/>
  <c r="X4485" i="1" a="1"/>
  <c r="X4485" i="1" s="1"/>
  <c r="Y4485" i="1" a="1"/>
  <c r="Y4485" i="1" s="1"/>
  <c r="Z4485" i="1" a="1"/>
  <c r="Z4485" i="1" s="1"/>
  <c r="AA4485" i="1" a="1"/>
  <c r="AA4485" i="1"/>
  <c r="M4486" i="1" a="1"/>
  <c r="M4486" i="1" s="1"/>
  <c r="N4486" i="1" a="1"/>
  <c r="N4486" i="1" s="1"/>
  <c r="O4486" i="1" a="1"/>
  <c r="O4486" i="1"/>
  <c r="P4486" i="1" a="1"/>
  <c r="P4486" i="1" s="1"/>
  <c r="AD4486" i="1" s="1"/>
  <c r="Q4486" i="1" a="1"/>
  <c r="Q4486" i="1" s="1"/>
  <c r="R4486" i="1" a="1"/>
  <c r="R4486" i="1" s="1"/>
  <c r="S4486" i="1" a="1"/>
  <c r="S4486" i="1"/>
  <c r="T4486" i="1" a="1"/>
  <c r="T4486" i="1" s="1"/>
  <c r="U4486" i="1" a="1"/>
  <c r="U4486" i="1" s="1"/>
  <c r="V4486" i="1" a="1"/>
  <c r="V4486" i="1" s="1"/>
  <c r="W4486" i="1" a="1"/>
  <c r="W4486" i="1"/>
  <c r="X4486" i="1" a="1"/>
  <c r="X4486" i="1" s="1"/>
  <c r="Y4486" i="1" a="1"/>
  <c r="Y4486" i="1" s="1"/>
  <c r="Z4486" i="1" a="1"/>
  <c r="Z4486" i="1" s="1"/>
  <c r="AA4486" i="1" a="1"/>
  <c r="AA4486" i="1"/>
  <c r="M4487" i="1" a="1"/>
  <c r="M4487" i="1" s="1"/>
  <c r="N4487" i="1" a="1"/>
  <c r="N4487" i="1" s="1"/>
  <c r="O4487" i="1" a="1"/>
  <c r="O4487" i="1"/>
  <c r="P4487" i="1" a="1"/>
  <c r="P4487" i="1" s="1"/>
  <c r="AD4487" i="1" s="1"/>
  <c r="Q4487" i="1" a="1"/>
  <c r="Q4487" i="1" s="1"/>
  <c r="R4487" i="1" a="1"/>
  <c r="R4487" i="1" s="1"/>
  <c r="S4487" i="1" a="1"/>
  <c r="S4487" i="1"/>
  <c r="T4487" i="1" a="1"/>
  <c r="T4487" i="1" s="1"/>
  <c r="U4487" i="1" a="1"/>
  <c r="U4487" i="1" s="1"/>
  <c r="V4487" i="1" a="1"/>
  <c r="V4487" i="1" s="1"/>
  <c r="W4487" i="1" a="1"/>
  <c r="W4487" i="1"/>
  <c r="X4487" i="1" a="1"/>
  <c r="X4487" i="1" s="1"/>
  <c r="Y4487" i="1" a="1"/>
  <c r="Y4487" i="1" s="1"/>
  <c r="Z4487" i="1" a="1"/>
  <c r="Z4487" i="1" s="1"/>
  <c r="AA4487" i="1" a="1"/>
  <c r="AA4487" i="1"/>
  <c r="M4488" i="1" a="1"/>
  <c r="M4488" i="1" s="1"/>
  <c r="N4488" i="1" a="1"/>
  <c r="N4488" i="1" s="1"/>
  <c r="O4488" i="1" a="1"/>
  <c r="O4488" i="1"/>
  <c r="P4488" i="1" a="1"/>
  <c r="P4488" i="1" s="1"/>
  <c r="AD4488" i="1" s="1"/>
  <c r="Q4488" i="1" a="1"/>
  <c r="Q4488" i="1" s="1"/>
  <c r="R4488" i="1" a="1"/>
  <c r="R4488" i="1" s="1"/>
  <c r="S4488" i="1" a="1"/>
  <c r="S4488" i="1"/>
  <c r="T4488" i="1" a="1"/>
  <c r="T4488" i="1" s="1"/>
  <c r="U4488" i="1" a="1"/>
  <c r="U4488" i="1" s="1"/>
  <c r="V4488" i="1" a="1"/>
  <c r="V4488" i="1" s="1"/>
  <c r="W4488" i="1" a="1"/>
  <c r="W4488" i="1"/>
  <c r="X4488" i="1" a="1"/>
  <c r="X4488" i="1" s="1"/>
  <c r="Y4488" i="1" a="1"/>
  <c r="Y4488" i="1" s="1"/>
  <c r="Z4488" i="1" a="1"/>
  <c r="Z4488" i="1" s="1"/>
  <c r="AA4488" i="1" a="1"/>
  <c r="AA4488" i="1"/>
  <c r="M4489" i="1" a="1"/>
  <c r="M4489" i="1" s="1"/>
  <c r="N4489" i="1" a="1"/>
  <c r="N4489" i="1" s="1"/>
  <c r="O4489" i="1" a="1"/>
  <c r="O4489" i="1"/>
  <c r="P4489" i="1" a="1"/>
  <c r="P4489" i="1" s="1"/>
  <c r="AD4489" i="1" s="1"/>
  <c r="Q4489" i="1" a="1"/>
  <c r="Q4489" i="1" s="1"/>
  <c r="R4489" i="1" a="1"/>
  <c r="R4489" i="1" s="1"/>
  <c r="S4489" i="1" a="1"/>
  <c r="S4489" i="1"/>
  <c r="T4489" i="1" a="1"/>
  <c r="T4489" i="1" s="1"/>
  <c r="U4489" i="1" a="1"/>
  <c r="U4489" i="1" s="1"/>
  <c r="V4489" i="1" a="1"/>
  <c r="V4489" i="1" s="1"/>
  <c r="W4489" i="1" a="1"/>
  <c r="W4489" i="1"/>
  <c r="X4489" i="1" a="1"/>
  <c r="X4489" i="1" s="1"/>
  <c r="Y4489" i="1" a="1"/>
  <c r="Y4489" i="1" s="1"/>
  <c r="Z4489" i="1" a="1"/>
  <c r="Z4489" i="1" s="1"/>
  <c r="AA4489" i="1" a="1"/>
  <c r="AA4489" i="1"/>
  <c r="M4490" i="1" a="1"/>
  <c r="M4490" i="1" s="1"/>
  <c r="N4490" i="1" a="1"/>
  <c r="N4490" i="1" s="1"/>
  <c r="O4490" i="1" a="1"/>
  <c r="O4490" i="1"/>
  <c r="P4490" i="1" a="1"/>
  <c r="P4490" i="1" s="1"/>
  <c r="AD4490" i="1" s="1"/>
  <c r="Q4490" i="1" a="1"/>
  <c r="Q4490" i="1" s="1"/>
  <c r="R4490" i="1" a="1"/>
  <c r="R4490" i="1" s="1"/>
  <c r="S4490" i="1" a="1"/>
  <c r="S4490" i="1"/>
  <c r="T4490" i="1" a="1"/>
  <c r="T4490" i="1" s="1"/>
  <c r="U4490" i="1" a="1"/>
  <c r="U4490" i="1" s="1"/>
  <c r="V4490" i="1" a="1"/>
  <c r="V4490" i="1" s="1"/>
  <c r="W4490" i="1" a="1"/>
  <c r="W4490" i="1"/>
  <c r="X4490" i="1" a="1"/>
  <c r="X4490" i="1" s="1"/>
  <c r="Y4490" i="1" a="1"/>
  <c r="Y4490" i="1" s="1"/>
  <c r="Z4490" i="1" a="1"/>
  <c r="Z4490" i="1" s="1"/>
  <c r="AA4490" i="1" a="1"/>
  <c r="AA4490" i="1"/>
  <c r="M4491" i="1" a="1"/>
  <c r="M4491" i="1" s="1"/>
  <c r="N4491" i="1" a="1"/>
  <c r="N4491" i="1" s="1"/>
  <c r="O4491" i="1" a="1"/>
  <c r="O4491" i="1"/>
  <c r="P4491" i="1" a="1"/>
  <c r="P4491" i="1" s="1"/>
  <c r="AD4491" i="1" s="1"/>
  <c r="Q4491" i="1" a="1"/>
  <c r="Q4491" i="1" s="1"/>
  <c r="R4491" i="1" a="1"/>
  <c r="R4491" i="1" s="1"/>
  <c r="S4491" i="1" a="1"/>
  <c r="S4491" i="1"/>
  <c r="T4491" i="1" a="1"/>
  <c r="T4491" i="1" s="1"/>
  <c r="U4491" i="1" a="1"/>
  <c r="U4491" i="1" s="1"/>
  <c r="V4491" i="1" a="1"/>
  <c r="V4491" i="1" s="1"/>
  <c r="W4491" i="1" a="1"/>
  <c r="W4491" i="1"/>
  <c r="X4491" i="1" a="1"/>
  <c r="X4491" i="1" s="1"/>
  <c r="Y4491" i="1" a="1"/>
  <c r="Y4491" i="1" s="1"/>
  <c r="Z4491" i="1" a="1"/>
  <c r="Z4491" i="1" s="1"/>
  <c r="AA4491" i="1" a="1"/>
  <c r="AA4491" i="1"/>
  <c r="M4492" i="1" a="1"/>
  <c r="M4492" i="1" s="1"/>
  <c r="N4492" i="1" a="1"/>
  <c r="N4492" i="1" s="1"/>
  <c r="O4492" i="1" a="1"/>
  <c r="O4492" i="1"/>
  <c r="P4492" i="1" a="1"/>
  <c r="P4492" i="1" s="1"/>
  <c r="AD4492" i="1" s="1"/>
  <c r="Q4492" i="1" a="1"/>
  <c r="Q4492" i="1" s="1"/>
  <c r="R4492" i="1" a="1"/>
  <c r="R4492" i="1" s="1"/>
  <c r="S4492" i="1" a="1"/>
  <c r="S4492" i="1"/>
  <c r="T4492" i="1" a="1"/>
  <c r="T4492" i="1" s="1"/>
  <c r="U4492" i="1" a="1"/>
  <c r="U4492" i="1" s="1"/>
  <c r="V4492" i="1" a="1"/>
  <c r="V4492" i="1" s="1"/>
  <c r="W4492" i="1" a="1"/>
  <c r="W4492" i="1"/>
  <c r="X4492" i="1" a="1"/>
  <c r="X4492" i="1" s="1"/>
  <c r="Y4492" i="1" a="1"/>
  <c r="Y4492" i="1" s="1"/>
  <c r="Z4492" i="1" a="1"/>
  <c r="Z4492" i="1" s="1"/>
  <c r="AA4492" i="1" a="1"/>
  <c r="AA4492" i="1"/>
  <c r="M4493" i="1" a="1"/>
  <c r="M4493" i="1" s="1"/>
  <c r="N4493" i="1" a="1"/>
  <c r="N4493" i="1" s="1"/>
  <c r="O4493" i="1" a="1"/>
  <c r="O4493" i="1"/>
  <c r="P4493" i="1" a="1"/>
  <c r="P4493" i="1" s="1"/>
  <c r="AD4493" i="1" s="1"/>
  <c r="Q4493" i="1" a="1"/>
  <c r="Q4493" i="1" s="1"/>
  <c r="R4493" i="1" a="1"/>
  <c r="R4493" i="1" s="1"/>
  <c r="S4493" i="1" a="1"/>
  <c r="S4493" i="1"/>
  <c r="T4493" i="1" a="1"/>
  <c r="T4493" i="1" s="1"/>
  <c r="U4493" i="1" a="1"/>
  <c r="U4493" i="1" s="1"/>
  <c r="V4493" i="1" a="1"/>
  <c r="V4493" i="1" s="1"/>
  <c r="W4493" i="1" a="1"/>
  <c r="W4493" i="1"/>
  <c r="X4493" i="1" a="1"/>
  <c r="X4493" i="1" s="1"/>
  <c r="Y4493" i="1" a="1"/>
  <c r="Y4493" i="1" s="1"/>
  <c r="Z4493" i="1" a="1"/>
  <c r="Z4493" i="1" s="1"/>
  <c r="AA4493" i="1" a="1"/>
  <c r="AA4493" i="1"/>
  <c r="M4494" i="1" a="1"/>
  <c r="M4494" i="1" s="1"/>
  <c r="N4494" i="1" a="1"/>
  <c r="N4494" i="1" s="1"/>
  <c r="O4494" i="1" a="1"/>
  <c r="O4494" i="1"/>
  <c r="P4494" i="1" a="1"/>
  <c r="P4494" i="1" s="1"/>
  <c r="AD4494" i="1" s="1"/>
  <c r="Q4494" i="1" a="1"/>
  <c r="Q4494" i="1" s="1"/>
  <c r="R4494" i="1" a="1"/>
  <c r="R4494" i="1" s="1"/>
  <c r="S4494" i="1" a="1"/>
  <c r="S4494" i="1"/>
  <c r="T4494" i="1" a="1"/>
  <c r="T4494" i="1" s="1"/>
  <c r="U4494" i="1" a="1"/>
  <c r="U4494" i="1" s="1"/>
  <c r="V4494" i="1" a="1"/>
  <c r="V4494" i="1" s="1"/>
  <c r="W4494" i="1" a="1"/>
  <c r="W4494" i="1"/>
  <c r="X4494" i="1" a="1"/>
  <c r="X4494" i="1" s="1"/>
  <c r="Y4494" i="1" a="1"/>
  <c r="Y4494" i="1" s="1"/>
  <c r="Z4494" i="1" a="1"/>
  <c r="Z4494" i="1" s="1"/>
  <c r="AA4494" i="1" a="1"/>
  <c r="AA4494" i="1"/>
  <c r="M4495" i="1" a="1"/>
  <c r="M4495" i="1" s="1"/>
  <c r="N4495" i="1" a="1"/>
  <c r="N4495" i="1" s="1"/>
  <c r="O4495" i="1" a="1"/>
  <c r="O4495" i="1"/>
  <c r="P4495" i="1" a="1"/>
  <c r="P4495" i="1" s="1"/>
  <c r="AD4495" i="1" s="1"/>
  <c r="Q4495" i="1" a="1"/>
  <c r="Q4495" i="1" s="1"/>
  <c r="R4495" i="1" a="1"/>
  <c r="R4495" i="1" s="1"/>
  <c r="S4495" i="1" a="1"/>
  <c r="S4495" i="1"/>
  <c r="T4495" i="1" a="1"/>
  <c r="T4495" i="1" s="1"/>
  <c r="U4495" i="1" a="1"/>
  <c r="U4495" i="1" s="1"/>
  <c r="V4495" i="1" a="1"/>
  <c r="V4495" i="1" s="1"/>
  <c r="W4495" i="1" a="1"/>
  <c r="W4495" i="1"/>
  <c r="X4495" i="1" a="1"/>
  <c r="X4495" i="1" s="1"/>
  <c r="Y4495" i="1" a="1"/>
  <c r="Y4495" i="1" s="1"/>
  <c r="Z4495" i="1" a="1"/>
  <c r="Z4495" i="1" s="1"/>
  <c r="AA4495" i="1" a="1"/>
  <c r="AA4495" i="1"/>
  <c r="M4496" i="1" a="1"/>
  <c r="M4496" i="1" s="1"/>
  <c r="N4496" i="1" a="1"/>
  <c r="N4496" i="1" s="1"/>
  <c r="O4496" i="1" a="1"/>
  <c r="O4496" i="1"/>
  <c r="P4496" i="1" a="1"/>
  <c r="P4496" i="1" s="1"/>
  <c r="AD4496" i="1" s="1"/>
  <c r="Q4496" i="1" a="1"/>
  <c r="Q4496" i="1" s="1"/>
  <c r="R4496" i="1" a="1"/>
  <c r="R4496" i="1" s="1"/>
  <c r="S4496" i="1" a="1"/>
  <c r="S4496" i="1"/>
  <c r="T4496" i="1" a="1"/>
  <c r="T4496" i="1" s="1"/>
  <c r="U4496" i="1" a="1"/>
  <c r="U4496" i="1" s="1"/>
  <c r="V4496" i="1" a="1"/>
  <c r="V4496" i="1" s="1"/>
  <c r="W4496" i="1" a="1"/>
  <c r="W4496" i="1"/>
  <c r="X4496" i="1" a="1"/>
  <c r="X4496" i="1" s="1"/>
  <c r="Y4496" i="1" a="1"/>
  <c r="Y4496" i="1" s="1"/>
  <c r="Z4496" i="1" a="1"/>
  <c r="Z4496" i="1" s="1"/>
  <c r="AA4496" i="1" a="1"/>
  <c r="AA4496" i="1"/>
  <c r="M4497" i="1" a="1"/>
  <c r="M4497" i="1" s="1"/>
  <c r="N4497" i="1" a="1"/>
  <c r="N4497" i="1" s="1"/>
  <c r="O4497" i="1" a="1"/>
  <c r="O4497" i="1"/>
  <c r="P4497" i="1" a="1"/>
  <c r="P4497" i="1" s="1"/>
  <c r="AD4497" i="1" s="1"/>
  <c r="Q4497" i="1" a="1"/>
  <c r="Q4497" i="1" s="1"/>
  <c r="R4497" i="1" a="1"/>
  <c r="R4497" i="1" s="1"/>
  <c r="S4497" i="1" a="1"/>
  <c r="S4497" i="1"/>
  <c r="T4497" i="1" a="1"/>
  <c r="T4497" i="1" s="1"/>
  <c r="U4497" i="1" a="1"/>
  <c r="U4497" i="1" s="1"/>
  <c r="V4497" i="1" a="1"/>
  <c r="V4497" i="1" s="1"/>
  <c r="W4497" i="1" a="1"/>
  <c r="W4497" i="1"/>
  <c r="X4497" i="1" a="1"/>
  <c r="X4497" i="1" s="1"/>
  <c r="Y4497" i="1" a="1"/>
  <c r="Y4497" i="1" s="1"/>
  <c r="Z4497" i="1" a="1"/>
  <c r="Z4497" i="1" s="1"/>
  <c r="AA4497" i="1" a="1"/>
  <c r="AA4497" i="1"/>
  <c r="M4498" i="1" a="1"/>
  <c r="M4498" i="1" s="1"/>
  <c r="N4498" i="1" a="1"/>
  <c r="N4498" i="1" s="1"/>
  <c r="O4498" i="1" a="1"/>
  <c r="O4498" i="1"/>
  <c r="P4498" i="1" a="1"/>
  <c r="P4498" i="1" s="1"/>
  <c r="AD4498" i="1" s="1"/>
  <c r="Q4498" i="1" a="1"/>
  <c r="Q4498" i="1" s="1"/>
  <c r="R4498" i="1" a="1"/>
  <c r="R4498" i="1" s="1"/>
  <c r="S4498" i="1" a="1"/>
  <c r="S4498" i="1"/>
  <c r="T4498" i="1" a="1"/>
  <c r="T4498" i="1" s="1"/>
  <c r="U4498" i="1" a="1"/>
  <c r="U4498" i="1" s="1"/>
  <c r="V4498" i="1" a="1"/>
  <c r="V4498" i="1" s="1"/>
  <c r="W4498" i="1" a="1"/>
  <c r="W4498" i="1"/>
  <c r="X4498" i="1" a="1"/>
  <c r="X4498" i="1" s="1"/>
  <c r="Y4498" i="1" a="1"/>
  <c r="Y4498" i="1" s="1"/>
  <c r="Z4498" i="1" a="1"/>
  <c r="Z4498" i="1" s="1"/>
  <c r="AA4498" i="1" a="1"/>
  <c r="AA4498" i="1"/>
  <c r="M4499" i="1" a="1"/>
  <c r="M4499" i="1" s="1"/>
  <c r="N4499" i="1" a="1"/>
  <c r="N4499" i="1" s="1"/>
  <c r="O4499" i="1" a="1"/>
  <c r="O4499" i="1"/>
  <c r="P4499" i="1" a="1"/>
  <c r="P4499" i="1" s="1"/>
  <c r="AD4499" i="1" s="1"/>
  <c r="Q4499" i="1" a="1"/>
  <c r="Q4499" i="1" s="1"/>
  <c r="R4499" i="1" a="1"/>
  <c r="R4499" i="1" s="1"/>
  <c r="S4499" i="1" a="1"/>
  <c r="S4499" i="1"/>
  <c r="T4499" i="1" a="1"/>
  <c r="T4499" i="1" s="1"/>
  <c r="U4499" i="1" a="1"/>
  <c r="U4499" i="1" s="1"/>
  <c r="V4499" i="1" a="1"/>
  <c r="V4499" i="1" s="1"/>
  <c r="W4499" i="1" a="1"/>
  <c r="W4499" i="1"/>
  <c r="X4499" i="1" a="1"/>
  <c r="X4499" i="1" s="1"/>
  <c r="Y4499" i="1" a="1"/>
  <c r="Y4499" i="1" s="1"/>
  <c r="Z4499" i="1" a="1"/>
  <c r="Z4499" i="1" s="1"/>
  <c r="AA4499" i="1" a="1"/>
  <c r="AA4499" i="1"/>
  <c r="M4500" i="1" a="1"/>
  <c r="M4500" i="1" s="1"/>
  <c r="N4500" i="1" a="1"/>
  <c r="N4500" i="1" s="1"/>
  <c r="O4500" i="1" a="1"/>
  <c r="O4500" i="1"/>
  <c r="P4500" i="1" a="1"/>
  <c r="P4500" i="1" s="1"/>
  <c r="AD4500" i="1" s="1"/>
  <c r="Q4500" i="1" a="1"/>
  <c r="Q4500" i="1" s="1"/>
  <c r="R4500" i="1" a="1"/>
  <c r="R4500" i="1" s="1"/>
  <c r="S4500" i="1" a="1"/>
  <c r="S4500" i="1"/>
  <c r="T4500" i="1" a="1"/>
  <c r="T4500" i="1" s="1"/>
  <c r="U4500" i="1" a="1"/>
  <c r="U4500" i="1" s="1"/>
  <c r="V4500" i="1" a="1"/>
  <c r="V4500" i="1" s="1"/>
  <c r="W4500" i="1" a="1"/>
  <c r="W4500" i="1"/>
  <c r="X4500" i="1" a="1"/>
  <c r="X4500" i="1" s="1"/>
  <c r="Y4500" i="1" a="1"/>
  <c r="Y4500" i="1" s="1"/>
  <c r="Z4500" i="1" a="1"/>
  <c r="Z4500" i="1" s="1"/>
  <c r="AA4500" i="1" a="1"/>
  <c r="AA4500" i="1"/>
  <c r="M4501" i="1" a="1"/>
  <c r="M4501" i="1" s="1"/>
  <c r="N4501" i="1" a="1"/>
  <c r="N4501" i="1" s="1"/>
  <c r="O4501" i="1" a="1"/>
  <c r="O4501" i="1"/>
  <c r="P4501" i="1" a="1"/>
  <c r="P4501" i="1" s="1"/>
  <c r="AD4501" i="1" s="1"/>
  <c r="Q4501" i="1" a="1"/>
  <c r="Q4501" i="1" s="1"/>
  <c r="R4501" i="1" a="1"/>
  <c r="R4501" i="1" s="1"/>
  <c r="S4501" i="1" a="1"/>
  <c r="S4501" i="1"/>
  <c r="T4501" i="1" a="1"/>
  <c r="T4501" i="1" s="1"/>
  <c r="U4501" i="1" a="1"/>
  <c r="U4501" i="1" s="1"/>
  <c r="V4501" i="1" a="1"/>
  <c r="V4501" i="1" s="1"/>
  <c r="W4501" i="1" a="1"/>
  <c r="W4501" i="1"/>
  <c r="X4501" i="1" a="1"/>
  <c r="X4501" i="1" s="1"/>
  <c r="Y4501" i="1" a="1"/>
  <c r="Y4501" i="1" s="1"/>
  <c r="Z4501" i="1" a="1"/>
  <c r="Z4501" i="1" s="1"/>
  <c r="AA4501" i="1" a="1"/>
  <c r="AA4501" i="1"/>
  <c r="M4502" i="1" a="1"/>
  <c r="M4502" i="1" s="1"/>
  <c r="N4502" i="1" a="1"/>
  <c r="N4502" i="1" s="1"/>
  <c r="O4502" i="1" a="1"/>
  <c r="O4502" i="1"/>
  <c r="P4502" i="1" a="1"/>
  <c r="P4502" i="1" s="1"/>
  <c r="AD4502" i="1" s="1"/>
  <c r="Q4502" i="1" a="1"/>
  <c r="Q4502" i="1" s="1"/>
  <c r="R4502" i="1" a="1"/>
  <c r="R4502" i="1" s="1"/>
  <c r="S4502" i="1" a="1"/>
  <c r="S4502" i="1"/>
  <c r="T4502" i="1" a="1"/>
  <c r="T4502" i="1" s="1"/>
  <c r="U4502" i="1" a="1"/>
  <c r="U4502" i="1" s="1"/>
  <c r="V4502" i="1" a="1"/>
  <c r="V4502" i="1" s="1"/>
  <c r="W4502" i="1" a="1"/>
  <c r="W4502" i="1"/>
  <c r="X4502" i="1" a="1"/>
  <c r="X4502" i="1" s="1"/>
  <c r="Y4502" i="1" a="1"/>
  <c r="Y4502" i="1" s="1"/>
  <c r="Z4502" i="1" a="1"/>
  <c r="Z4502" i="1" s="1"/>
  <c r="AA4502" i="1" a="1"/>
  <c r="AA4502" i="1"/>
  <c r="M4503" i="1" a="1"/>
  <c r="M4503" i="1" s="1"/>
  <c r="N4503" i="1" a="1"/>
  <c r="N4503" i="1" s="1"/>
  <c r="O4503" i="1" a="1"/>
  <c r="O4503" i="1"/>
  <c r="P4503" i="1" a="1"/>
  <c r="P4503" i="1" s="1"/>
  <c r="AD4503" i="1" s="1"/>
  <c r="Q4503" i="1" a="1"/>
  <c r="Q4503" i="1" s="1"/>
  <c r="R4503" i="1" a="1"/>
  <c r="R4503" i="1" s="1"/>
  <c r="S4503" i="1" a="1"/>
  <c r="S4503" i="1"/>
  <c r="T4503" i="1" a="1"/>
  <c r="T4503" i="1" s="1"/>
  <c r="U4503" i="1" a="1"/>
  <c r="U4503" i="1" s="1"/>
  <c r="V4503" i="1" a="1"/>
  <c r="V4503" i="1" s="1"/>
  <c r="W4503" i="1" a="1"/>
  <c r="W4503" i="1"/>
  <c r="X4503" i="1" a="1"/>
  <c r="X4503" i="1" s="1"/>
  <c r="Y4503" i="1" a="1"/>
  <c r="Y4503" i="1" s="1"/>
  <c r="Z4503" i="1" a="1"/>
  <c r="Z4503" i="1" s="1"/>
  <c r="AA4503" i="1" a="1"/>
  <c r="AA4503" i="1"/>
  <c r="M4504" i="1" a="1"/>
  <c r="M4504" i="1" s="1"/>
  <c r="N4504" i="1" a="1"/>
  <c r="N4504" i="1" s="1"/>
  <c r="O4504" i="1" a="1"/>
  <c r="O4504" i="1"/>
  <c r="P4504" i="1" a="1"/>
  <c r="P4504" i="1" s="1"/>
  <c r="AD4504" i="1" s="1"/>
  <c r="Q4504" i="1" a="1"/>
  <c r="Q4504" i="1" s="1"/>
  <c r="R4504" i="1" a="1"/>
  <c r="R4504" i="1" s="1"/>
  <c r="S4504" i="1" a="1"/>
  <c r="S4504" i="1"/>
  <c r="T4504" i="1" a="1"/>
  <c r="T4504" i="1" s="1"/>
  <c r="U4504" i="1" a="1"/>
  <c r="U4504" i="1" s="1"/>
  <c r="V4504" i="1" a="1"/>
  <c r="V4504" i="1" s="1"/>
  <c r="W4504" i="1" a="1"/>
  <c r="W4504" i="1"/>
  <c r="X4504" i="1" a="1"/>
  <c r="X4504" i="1" s="1"/>
  <c r="Y4504" i="1" a="1"/>
  <c r="Y4504" i="1" s="1"/>
  <c r="Z4504" i="1" a="1"/>
  <c r="Z4504" i="1" s="1"/>
  <c r="AA4504" i="1" a="1"/>
  <c r="AA4504" i="1"/>
  <c r="M4505" i="1" a="1"/>
  <c r="M4505" i="1" s="1"/>
  <c r="N4505" i="1" a="1"/>
  <c r="N4505" i="1" s="1"/>
  <c r="O4505" i="1" a="1"/>
  <c r="O4505" i="1"/>
  <c r="P4505" i="1" a="1"/>
  <c r="P4505" i="1" s="1"/>
  <c r="AD4505" i="1" s="1"/>
  <c r="Q4505" i="1" a="1"/>
  <c r="Q4505" i="1" s="1"/>
  <c r="R4505" i="1" a="1"/>
  <c r="R4505" i="1" s="1"/>
  <c r="S4505" i="1" a="1"/>
  <c r="S4505" i="1"/>
  <c r="T4505" i="1" a="1"/>
  <c r="T4505" i="1" s="1"/>
  <c r="U4505" i="1" a="1"/>
  <c r="U4505" i="1" s="1"/>
  <c r="V4505" i="1" a="1"/>
  <c r="V4505" i="1" s="1"/>
  <c r="W4505" i="1" a="1"/>
  <c r="W4505" i="1"/>
  <c r="X4505" i="1" a="1"/>
  <c r="X4505" i="1" s="1"/>
  <c r="Y4505" i="1" a="1"/>
  <c r="Y4505" i="1" s="1"/>
  <c r="Z4505" i="1" a="1"/>
  <c r="Z4505" i="1" s="1"/>
  <c r="AA4505" i="1" a="1"/>
  <c r="AA4505" i="1"/>
  <c r="M4506" i="1" a="1"/>
  <c r="M4506" i="1" s="1"/>
  <c r="N4506" i="1" a="1"/>
  <c r="N4506" i="1" s="1"/>
  <c r="O4506" i="1" a="1"/>
  <c r="O4506" i="1"/>
  <c r="P4506" i="1" a="1"/>
  <c r="P4506" i="1" s="1"/>
  <c r="AD4506" i="1" s="1"/>
  <c r="Q4506" i="1" a="1"/>
  <c r="Q4506" i="1" s="1"/>
  <c r="R4506" i="1" a="1"/>
  <c r="R4506" i="1" s="1"/>
  <c r="S4506" i="1" a="1"/>
  <c r="S4506" i="1"/>
  <c r="T4506" i="1" a="1"/>
  <c r="T4506" i="1" s="1"/>
  <c r="U4506" i="1" a="1"/>
  <c r="U4506" i="1" s="1"/>
  <c r="V4506" i="1" a="1"/>
  <c r="V4506" i="1" s="1"/>
  <c r="W4506" i="1" a="1"/>
  <c r="W4506" i="1"/>
  <c r="X4506" i="1" a="1"/>
  <c r="X4506" i="1" s="1"/>
  <c r="Y4506" i="1" a="1"/>
  <c r="Y4506" i="1" s="1"/>
  <c r="Z4506" i="1" a="1"/>
  <c r="Z4506" i="1" s="1"/>
  <c r="AA4506" i="1" a="1"/>
  <c r="AA4506" i="1"/>
  <c r="M4507" i="1" a="1"/>
  <c r="M4507" i="1" s="1"/>
  <c r="N4507" i="1" a="1"/>
  <c r="N4507" i="1" s="1"/>
  <c r="O4507" i="1" a="1"/>
  <c r="O4507" i="1"/>
  <c r="P4507" i="1" a="1"/>
  <c r="P4507" i="1" s="1"/>
  <c r="AD4507" i="1" s="1"/>
  <c r="Q4507" i="1" a="1"/>
  <c r="Q4507" i="1" s="1"/>
  <c r="R4507" i="1" a="1"/>
  <c r="R4507" i="1" s="1"/>
  <c r="S4507" i="1" a="1"/>
  <c r="S4507" i="1"/>
  <c r="T4507" i="1" a="1"/>
  <c r="T4507" i="1" s="1"/>
  <c r="U4507" i="1" a="1"/>
  <c r="U4507" i="1" s="1"/>
  <c r="V4507" i="1" a="1"/>
  <c r="V4507" i="1" s="1"/>
  <c r="W4507" i="1" a="1"/>
  <c r="W4507" i="1"/>
  <c r="X4507" i="1" a="1"/>
  <c r="X4507" i="1" s="1"/>
  <c r="Y4507" i="1" a="1"/>
  <c r="Y4507" i="1" s="1"/>
  <c r="Z4507" i="1" a="1"/>
  <c r="Z4507" i="1" s="1"/>
  <c r="AA4507" i="1" a="1"/>
  <c r="AA4507" i="1"/>
  <c r="M4508" i="1" a="1"/>
  <c r="M4508" i="1" s="1"/>
  <c r="N4508" i="1" a="1"/>
  <c r="N4508" i="1" s="1"/>
  <c r="O4508" i="1" a="1"/>
  <c r="O4508" i="1"/>
  <c r="P4508" i="1" a="1"/>
  <c r="P4508" i="1" s="1"/>
  <c r="AD4508" i="1" s="1"/>
  <c r="Q4508" i="1" a="1"/>
  <c r="Q4508" i="1" s="1"/>
  <c r="R4508" i="1" a="1"/>
  <c r="R4508" i="1" s="1"/>
  <c r="S4508" i="1" a="1"/>
  <c r="S4508" i="1"/>
  <c r="T4508" i="1" a="1"/>
  <c r="T4508" i="1" s="1"/>
  <c r="U4508" i="1" a="1"/>
  <c r="U4508" i="1" s="1"/>
  <c r="V4508" i="1" a="1"/>
  <c r="V4508" i="1" s="1"/>
  <c r="W4508" i="1" a="1"/>
  <c r="W4508" i="1"/>
  <c r="X4508" i="1" a="1"/>
  <c r="X4508" i="1" s="1"/>
  <c r="Y4508" i="1" a="1"/>
  <c r="Y4508" i="1" s="1"/>
  <c r="Z4508" i="1" a="1"/>
  <c r="Z4508" i="1" s="1"/>
  <c r="AA4508" i="1" a="1"/>
  <c r="AA4508" i="1"/>
  <c r="M4509" i="1" a="1"/>
  <c r="M4509" i="1" s="1"/>
  <c r="N4509" i="1" a="1"/>
  <c r="N4509" i="1" s="1"/>
  <c r="O4509" i="1" a="1"/>
  <c r="O4509" i="1"/>
  <c r="P4509" i="1" a="1"/>
  <c r="P4509" i="1" s="1"/>
  <c r="AD4509" i="1" s="1"/>
  <c r="Q4509" i="1" a="1"/>
  <c r="Q4509" i="1" s="1"/>
  <c r="R4509" i="1" a="1"/>
  <c r="R4509" i="1" s="1"/>
  <c r="S4509" i="1" a="1"/>
  <c r="S4509" i="1"/>
  <c r="T4509" i="1" a="1"/>
  <c r="T4509" i="1" s="1"/>
  <c r="U4509" i="1" a="1"/>
  <c r="U4509" i="1" s="1"/>
  <c r="V4509" i="1" a="1"/>
  <c r="V4509" i="1" s="1"/>
  <c r="W4509" i="1" a="1"/>
  <c r="W4509" i="1"/>
  <c r="X4509" i="1" a="1"/>
  <c r="X4509" i="1" s="1"/>
  <c r="Y4509" i="1" a="1"/>
  <c r="Y4509" i="1" s="1"/>
  <c r="Z4509" i="1" a="1"/>
  <c r="Z4509" i="1" s="1"/>
  <c r="AA4509" i="1" a="1"/>
  <c r="AA4509" i="1"/>
  <c r="M4510" i="1" a="1"/>
  <c r="M4510" i="1" s="1"/>
  <c r="N4510" i="1" a="1"/>
  <c r="N4510" i="1" s="1"/>
  <c r="O4510" i="1" a="1"/>
  <c r="O4510" i="1"/>
  <c r="P4510" i="1" a="1"/>
  <c r="P4510" i="1" s="1"/>
  <c r="AD4510" i="1" s="1"/>
  <c r="Q4510" i="1" a="1"/>
  <c r="Q4510" i="1" s="1"/>
  <c r="R4510" i="1" a="1"/>
  <c r="R4510" i="1" s="1"/>
  <c r="S4510" i="1" a="1"/>
  <c r="S4510" i="1"/>
  <c r="T4510" i="1" a="1"/>
  <c r="T4510" i="1" s="1"/>
  <c r="U4510" i="1" a="1"/>
  <c r="U4510" i="1" s="1"/>
  <c r="V4510" i="1" a="1"/>
  <c r="V4510" i="1" s="1"/>
  <c r="W4510" i="1" a="1"/>
  <c r="W4510" i="1"/>
  <c r="X4510" i="1" a="1"/>
  <c r="X4510" i="1" s="1"/>
  <c r="Y4510" i="1" a="1"/>
  <c r="Y4510" i="1" s="1"/>
  <c r="Z4510" i="1" a="1"/>
  <c r="Z4510" i="1" s="1"/>
  <c r="AA4510" i="1" a="1"/>
  <c r="AA4510" i="1"/>
  <c r="M4511" i="1" a="1"/>
  <c r="M4511" i="1" s="1"/>
  <c r="N4511" i="1" a="1"/>
  <c r="N4511" i="1" s="1"/>
  <c r="O4511" i="1" a="1"/>
  <c r="O4511" i="1"/>
  <c r="P4511" i="1" a="1"/>
  <c r="P4511" i="1" s="1"/>
  <c r="AD4511" i="1" s="1"/>
  <c r="Q4511" i="1" a="1"/>
  <c r="Q4511" i="1" s="1"/>
  <c r="R4511" i="1" a="1"/>
  <c r="R4511" i="1" s="1"/>
  <c r="S4511" i="1" a="1"/>
  <c r="S4511" i="1"/>
  <c r="T4511" i="1" a="1"/>
  <c r="T4511" i="1" s="1"/>
  <c r="U4511" i="1" a="1"/>
  <c r="U4511" i="1" s="1"/>
  <c r="V4511" i="1" a="1"/>
  <c r="V4511" i="1" s="1"/>
  <c r="W4511" i="1" a="1"/>
  <c r="W4511" i="1"/>
  <c r="X4511" i="1" a="1"/>
  <c r="X4511" i="1" s="1"/>
  <c r="Y4511" i="1" a="1"/>
  <c r="Y4511" i="1" s="1"/>
  <c r="Z4511" i="1" a="1"/>
  <c r="Z4511" i="1" s="1"/>
  <c r="AA4511" i="1" a="1"/>
  <c r="AA4511" i="1"/>
  <c r="M4512" i="1" a="1"/>
  <c r="M4512" i="1" s="1"/>
  <c r="N4512" i="1" a="1"/>
  <c r="N4512" i="1" s="1"/>
  <c r="O4512" i="1" a="1"/>
  <c r="O4512" i="1"/>
  <c r="P4512" i="1" a="1"/>
  <c r="P4512" i="1" s="1"/>
  <c r="AD4512" i="1" s="1"/>
  <c r="Q4512" i="1" a="1"/>
  <c r="Q4512" i="1" s="1"/>
  <c r="R4512" i="1" a="1"/>
  <c r="R4512" i="1" s="1"/>
  <c r="S4512" i="1" a="1"/>
  <c r="S4512" i="1"/>
  <c r="T4512" i="1" a="1"/>
  <c r="T4512" i="1" s="1"/>
  <c r="U4512" i="1" a="1"/>
  <c r="U4512" i="1" s="1"/>
  <c r="V4512" i="1" a="1"/>
  <c r="V4512" i="1" s="1"/>
  <c r="W4512" i="1" a="1"/>
  <c r="W4512" i="1"/>
  <c r="X4512" i="1" a="1"/>
  <c r="X4512" i="1" s="1"/>
  <c r="Y4512" i="1" a="1"/>
  <c r="Y4512" i="1" s="1"/>
  <c r="Z4512" i="1" a="1"/>
  <c r="Z4512" i="1" s="1"/>
  <c r="AA4512" i="1" a="1"/>
  <c r="AA4512" i="1"/>
  <c r="M4513" i="1" a="1"/>
  <c r="M4513" i="1" s="1"/>
  <c r="N4513" i="1" a="1"/>
  <c r="N4513" i="1" s="1"/>
  <c r="O4513" i="1" a="1"/>
  <c r="O4513" i="1"/>
  <c r="P4513" i="1" a="1"/>
  <c r="P4513" i="1" s="1"/>
  <c r="AD4513" i="1" s="1"/>
  <c r="Q4513" i="1" a="1"/>
  <c r="Q4513" i="1" s="1"/>
  <c r="R4513" i="1" a="1"/>
  <c r="R4513" i="1" s="1"/>
  <c r="S4513" i="1" a="1"/>
  <c r="S4513" i="1"/>
  <c r="T4513" i="1" a="1"/>
  <c r="T4513" i="1" s="1"/>
  <c r="U4513" i="1" a="1"/>
  <c r="U4513" i="1" s="1"/>
  <c r="V4513" i="1" a="1"/>
  <c r="V4513" i="1" s="1"/>
  <c r="W4513" i="1" a="1"/>
  <c r="W4513" i="1"/>
  <c r="X4513" i="1" a="1"/>
  <c r="X4513" i="1" s="1"/>
  <c r="Y4513" i="1" a="1"/>
  <c r="Y4513" i="1" s="1"/>
  <c r="Z4513" i="1" a="1"/>
  <c r="Z4513" i="1" s="1"/>
  <c r="AA4513" i="1" a="1"/>
  <c r="AA4513" i="1"/>
  <c r="M4514" i="1" a="1"/>
  <c r="M4514" i="1" s="1"/>
  <c r="N4514" i="1" a="1"/>
  <c r="N4514" i="1" s="1"/>
  <c r="O4514" i="1" a="1"/>
  <c r="O4514" i="1"/>
  <c r="P4514" i="1" a="1"/>
  <c r="P4514" i="1" s="1"/>
  <c r="AD4514" i="1" s="1"/>
  <c r="Q4514" i="1" a="1"/>
  <c r="Q4514" i="1" s="1"/>
  <c r="R4514" i="1" a="1"/>
  <c r="R4514" i="1" s="1"/>
  <c r="S4514" i="1" a="1"/>
  <c r="S4514" i="1"/>
  <c r="T4514" i="1" a="1"/>
  <c r="T4514" i="1" s="1"/>
  <c r="U4514" i="1" a="1"/>
  <c r="U4514" i="1" s="1"/>
  <c r="V4514" i="1" a="1"/>
  <c r="V4514" i="1" s="1"/>
  <c r="W4514" i="1" a="1"/>
  <c r="W4514" i="1"/>
  <c r="X4514" i="1" a="1"/>
  <c r="X4514" i="1" s="1"/>
  <c r="Y4514" i="1" a="1"/>
  <c r="Y4514" i="1" s="1"/>
  <c r="Z4514" i="1" a="1"/>
  <c r="Z4514" i="1" s="1"/>
  <c r="AA4514" i="1" a="1"/>
  <c r="AA4514" i="1"/>
  <c r="M4515" i="1" a="1"/>
  <c r="M4515" i="1" s="1"/>
  <c r="N4515" i="1" a="1"/>
  <c r="N4515" i="1" s="1"/>
  <c r="O4515" i="1" a="1"/>
  <c r="O4515" i="1"/>
  <c r="P4515" i="1" a="1"/>
  <c r="P4515" i="1" s="1"/>
  <c r="AD4515" i="1" s="1"/>
  <c r="Q4515" i="1" a="1"/>
  <c r="Q4515" i="1" s="1"/>
  <c r="R4515" i="1" a="1"/>
  <c r="R4515" i="1" s="1"/>
  <c r="S4515" i="1" a="1"/>
  <c r="S4515" i="1"/>
  <c r="T4515" i="1" a="1"/>
  <c r="T4515" i="1" s="1"/>
  <c r="U4515" i="1" a="1"/>
  <c r="U4515" i="1" s="1"/>
  <c r="V4515" i="1" a="1"/>
  <c r="V4515" i="1" s="1"/>
  <c r="W4515" i="1" a="1"/>
  <c r="W4515" i="1"/>
  <c r="X4515" i="1" a="1"/>
  <c r="X4515" i="1" s="1"/>
  <c r="Y4515" i="1" a="1"/>
  <c r="Y4515" i="1" s="1"/>
  <c r="Z4515" i="1" a="1"/>
  <c r="Z4515" i="1" s="1"/>
  <c r="AA4515" i="1" a="1"/>
  <c r="AA4515" i="1"/>
  <c r="M4516" i="1" a="1"/>
  <c r="M4516" i="1" s="1"/>
  <c r="N4516" i="1" a="1"/>
  <c r="N4516" i="1" s="1"/>
  <c r="O4516" i="1" a="1"/>
  <c r="O4516" i="1"/>
  <c r="P4516" i="1" a="1"/>
  <c r="P4516" i="1" s="1"/>
  <c r="AD4516" i="1" s="1"/>
  <c r="Q4516" i="1" a="1"/>
  <c r="Q4516" i="1" s="1"/>
  <c r="R4516" i="1" a="1"/>
  <c r="R4516" i="1" s="1"/>
  <c r="S4516" i="1" a="1"/>
  <c r="S4516" i="1"/>
  <c r="T4516" i="1" a="1"/>
  <c r="T4516" i="1" s="1"/>
  <c r="U4516" i="1" a="1"/>
  <c r="U4516" i="1" s="1"/>
  <c r="V4516" i="1" a="1"/>
  <c r="V4516" i="1" s="1"/>
  <c r="W4516" i="1" a="1"/>
  <c r="W4516" i="1"/>
  <c r="X4516" i="1" a="1"/>
  <c r="X4516" i="1" s="1"/>
  <c r="Y4516" i="1" a="1"/>
  <c r="Y4516" i="1" s="1"/>
  <c r="Z4516" i="1" a="1"/>
  <c r="Z4516" i="1" s="1"/>
  <c r="AA4516" i="1" a="1"/>
  <c r="AA4516" i="1"/>
  <c r="M4517" i="1" a="1"/>
  <c r="M4517" i="1" s="1"/>
  <c r="N4517" i="1" a="1"/>
  <c r="N4517" i="1" s="1"/>
  <c r="O4517" i="1" a="1"/>
  <c r="O4517" i="1"/>
  <c r="P4517" i="1" a="1"/>
  <c r="P4517" i="1" s="1"/>
  <c r="AD4517" i="1" s="1"/>
  <c r="Q4517" i="1" a="1"/>
  <c r="Q4517" i="1" s="1"/>
  <c r="R4517" i="1" a="1"/>
  <c r="R4517" i="1" s="1"/>
  <c r="S4517" i="1" a="1"/>
  <c r="S4517" i="1"/>
  <c r="T4517" i="1" a="1"/>
  <c r="T4517" i="1" s="1"/>
  <c r="U4517" i="1" a="1"/>
  <c r="U4517" i="1" s="1"/>
  <c r="V4517" i="1" a="1"/>
  <c r="V4517" i="1" s="1"/>
  <c r="W4517" i="1" a="1"/>
  <c r="W4517" i="1"/>
  <c r="X4517" i="1" a="1"/>
  <c r="X4517" i="1" s="1"/>
  <c r="Y4517" i="1" a="1"/>
  <c r="Y4517" i="1" s="1"/>
  <c r="Z4517" i="1" a="1"/>
  <c r="Z4517" i="1" s="1"/>
  <c r="AA4517" i="1" a="1"/>
  <c r="AA4517" i="1"/>
  <c r="M4518" i="1" a="1"/>
  <c r="M4518" i="1" s="1"/>
  <c r="N4518" i="1" a="1"/>
  <c r="N4518" i="1" s="1"/>
  <c r="O4518" i="1" a="1"/>
  <c r="O4518" i="1"/>
  <c r="P4518" i="1" a="1"/>
  <c r="P4518" i="1" s="1"/>
  <c r="AD4518" i="1" s="1"/>
  <c r="Q4518" i="1" a="1"/>
  <c r="Q4518" i="1" s="1"/>
  <c r="R4518" i="1" a="1"/>
  <c r="R4518" i="1" s="1"/>
  <c r="S4518" i="1" a="1"/>
  <c r="S4518" i="1"/>
  <c r="T4518" i="1" a="1"/>
  <c r="T4518" i="1" s="1"/>
  <c r="U4518" i="1" a="1"/>
  <c r="U4518" i="1" s="1"/>
  <c r="V4518" i="1" a="1"/>
  <c r="V4518" i="1" s="1"/>
  <c r="W4518" i="1" a="1"/>
  <c r="W4518" i="1"/>
  <c r="X4518" i="1" a="1"/>
  <c r="X4518" i="1" s="1"/>
  <c r="Y4518" i="1" a="1"/>
  <c r="Y4518" i="1" s="1"/>
  <c r="Z4518" i="1" a="1"/>
  <c r="Z4518" i="1" s="1"/>
  <c r="AA4518" i="1" a="1"/>
  <c r="AA4518" i="1"/>
  <c r="M4519" i="1" a="1"/>
  <c r="M4519" i="1" s="1"/>
  <c r="N4519" i="1" a="1"/>
  <c r="N4519" i="1" s="1"/>
  <c r="O4519" i="1" a="1"/>
  <c r="O4519" i="1"/>
  <c r="P4519" i="1" a="1"/>
  <c r="P4519" i="1" s="1"/>
  <c r="AD4519" i="1" s="1"/>
  <c r="Q4519" i="1" a="1"/>
  <c r="Q4519" i="1" s="1"/>
  <c r="R4519" i="1" a="1"/>
  <c r="R4519" i="1" s="1"/>
  <c r="S4519" i="1" a="1"/>
  <c r="S4519" i="1"/>
  <c r="T4519" i="1" a="1"/>
  <c r="T4519" i="1" s="1"/>
  <c r="U4519" i="1" a="1"/>
  <c r="U4519" i="1" s="1"/>
  <c r="V4519" i="1" a="1"/>
  <c r="V4519" i="1" s="1"/>
  <c r="W4519" i="1" a="1"/>
  <c r="W4519" i="1"/>
  <c r="X4519" i="1" a="1"/>
  <c r="X4519" i="1" s="1"/>
  <c r="Y4519" i="1" a="1"/>
  <c r="Y4519" i="1" s="1"/>
  <c r="Z4519" i="1" a="1"/>
  <c r="Z4519" i="1" s="1"/>
  <c r="AA4519" i="1" a="1"/>
  <c r="AA4519" i="1"/>
  <c r="M4520" i="1" a="1"/>
  <c r="M4520" i="1" s="1"/>
  <c r="N4520" i="1" a="1"/>
  <c r="N4520" i="1" s="1"/>
  <c r="O4520" i="1" a="1"/>
  <c r="O4520" i="1"/>
  <c r="P4520" i="1" a="1"/>
  <c r="P4520" i="1" s="1"/>
  <c r="AD4520" i="1" s="1"/>
  <c r="Q4520" i="1" a="1"/>
  <c r="Q4520" i="1" s="1"/>
  <c r="R4520" i="1" a="1"/>
  <c r="R4520" i="1" s="1"/>
  <c r="S4520" i="1" a="1"/>
  <c r="S4520" i="1"/>
  <c r="T4520" i="1" a="1"/>
  <c r="T4520" i="1" s="1"/>
  <c r="U4520" i="1" a="1"/>
  <c r="U4520" i="1" s="1"/>
  <c r="V4520" i="1" a="1"/>
  <c r="V4520" i="1" s="1"/>
  <c r="W4520" i="1" a="1"/>
  <c r="W4520" i="1"/>
  <c r="X4520" i="1" a="1"/>
  <c r="X4520" i="1" s="1"/>
  <c r="Y4520" i="1" a="1"/>
  <c r="Y4520" i="1" s="1"/>
  <c r="Z4520" i="1" a="1"/>
  <c r="Z4520" i="1" s="1"/>
  <c r="AA4520" i="1" a="1"/>
  <c r="AA4520" i="1"/>
  <c r="M4521" i="1" a="1"/>
  <c r="M4521" i="1" s="1"/>
  <c r="N4521" i="1" a="1"/>
  <c r="N4521" i="1" s="1"/>
  <c r="O4521" i="1" a="1"/>
  <c r="O4521" i="1"/>
  <c r="P4521" i="1" a="1"/>
  <c r="P4521" i="1" s="1"/>
  <c r="AD4521" i="1" s="1"/>
  <c r="Q4521" i="1" a="1"/>
  <c r="Q4521" i="1" s="1"/>
  <c r="R4521" i="1" a="1"/>
  <c r="R4521" i="1" s="1"/>
  <c r="S4521" i="1" a="1"/>
  <c r="S4521" i="1"/>
  <c r="T4521" i="1" a="1"/>
  <c r="T4521" i="1" s="1"/>
  <c r="U4521" i="1" a="1"/>
  <c r="U4521" i="1" s="1"/>
  <c r="V4521" i="1" a="1"/>
  <c r="V4521" i="1" s="1"/>
  <c r="W4521" i="1" a="1"/>
  <c r="W4521" i="1"/>
  <c r="X4521" i="1" a="1"/>
  <c r="X4521" i="1" s="1"/>
  <c r="Y4521" i="1" a="1"/>
  <c r="Y4521" i="1" s="1"/>
  <c r="Z4521" i="1" a="1"/>
  <c r="Z4521" i="1" s="1"/>
  <c r="AA4521" i="1" a="1"/>
  <c r="AA4521" i="1"/>
  <c r="M4522" i="1" a="1"/>
  <c r="M4522" i="1" s="1"/>
  <c r="N4522" i="1" a="1"/>
  <c r="N4522" i="1" s="1"/>
  <c r="O4522" i="1" a="1"/>
  <c r="O4522" i="1"/>
  <c r="P4522" i="1" a="1"/>
  <c r="P4522" i="1" s="1"/>
  <c r="AD4522" i="1" s="1"/>
  <c r="Q4522" i="1" a="1"/>
  <c r="Q4522" i="1" s="1"/>
  <c r="R4522" i="1" a="1"/>
  <c r="R4522" i="1" s="1"/>
  <c r="S4522" i="1" a="1"/>
  <c r="S4522" i="1"/>
  <c r="T4522" i="1" a="1"/>
  <c r="T4522" i="1" s="1"/>
  <c r="U4522" i="1" a="1"/>
  <c r="U4522" i="1" s="1"/>
  <c r="V4522" i="1" a="1"/>
  <c r="V4522" i="1" s="1"/>
  <c r="W4522" i="1" a="1"/>
  <c r="W4522" i="1"/>
  <c r="X4522" i="1" a="1"/>
  <c r="X4522" i="1" s="1"/>
  <c r="Y4522" i="1" a="1"/>
  <c r="Y4522" i="1" s="1"/>
  <c r="Z4522" i="1" a="1"/>
  <c r="Z4522" i="1" s="1"/>
  <c r="AA4522" i="1" a="1"/>
  <c r="AA4522" i="1"/>
  <c r="M4523" i="1" a="1"/>
  <c r="M4523" i="1" s="1"/>
  <c r="N4523" i="1" a="1"/>
  <c r="N4523" i="1" s="1"/>
  <c r="O4523" i="1" a="1"/>
  <c r="O4523" i="1"/>
  <c r="P4523" i="1" a="1"/>
  <c r="P4523" i="1" s="1"/>
  <c r="AD4523" i="1" s="1"/>
  <c r="Q4523" i="1" a="1"/>
  <c r="Q4523" i="1" s="1"/>
  <c r="R4523" i="1" a="1"/>
  <c r="R4523" i="1" s="1"/>
  <c r="S4523" i="1" a="1"/>
  <c r="S4523" i="1"/>
  <c r="T4523" i="1" a="1"/>
  <c r="T4523" i="1" s="1"/>
  <c r="U4523" i="1" a="1"/>
  <c r="U4523" i="1" s="1"/>
  <c r="V4523" i="1" a="1"/>
  <c r="V4523" i="1" s="1"/>
  <c r="W4523" i="1" a="1"/>
  <c r="W4523" i="1"/>
  <c r="X4523" i="1" a="1"/>
  <c r="X4523" i="1" s="1"/>
  <c r="Y4523" i="1" a="1"/>
  <c r="Y4523" i="1" s="1"/>
  <c r="Z4523" i="1" a="1"/>
  <c r="Z4523" i="1" s="1"/>
  <c r="AA4523" i="1" a="1"/>
  <c r="AA4523" i="1"/>
  <c r="M4524" i="1" a="1"/>
  <c r="M4524" i="1" s="1"/>
  <c r="N4524" i="1" a="1"/>
  <c r="N4524" i="1" s="1"/>
  <c r="O4524" i="1" a="1"/>
  <c r="O4524" i="1"/>
  <c r="P4524" i="1" a="1"/>
  <c r="P4524" i="1" s="1"/>
  <c r="AD4524" i="1" s="1"/>
  <c r="Q4524" i="1" a="1"/>
  <c r="Q4524" i="1" s="1"/>
  <c r="R4524" i="1" a="1"/>
  <c r="R4524" i="1" s="1"/>
  <c r="S4524" i="1" a="1"/>
  <c r="S4524" i="1"/>
  <c r="T4524" i="1" a="1"/>
  <c r="T4524" i="1" s="1"/>
  <c r="U4524" i="1" a="1"/>
  <c r="U4524" i="1" s="1"/>
  <c r="V4524" i="1" a="1"/>
  <c r="V4524" i="1" s="1"/>
  <c r="W4524" i="1" a="1"/>
  <c r="W4524" i="1"/>
  <c r="X4524" i="1" a="1"/>
  <c r="X4524" i="1" s="1"/>
  <c r="Y4524" i="1" a="1"/>
  <c r="Y4524" i="1" s="1"/>
  <c r="Z4524" i="1" a="1"/>
  <c r="Z4524" i="1" s="1"/>
  <c r="AA4524" i="1" a="1"/>
  <c r="AA4524" i="1"/>
  <c r="M4525" i="1" a="1"/>
  <c r="M4525" i="1" s="1"/>
  <c r="N4525" i="1" a="1"/>
  <c r="N4525" i="1" s="1"/>
  <c r="O4525" i="1" a="1"/>
  <c r="O4525" i="1"/>
  <c r="P4525" i="1" a="1"/>
  <c r="P4525" i="1" s="1"/>
  <c r="AD4525" i="1" s="1"/>
  <c r="Q4525" i="1" a="1"/>
  <c r="Q4525" i="1" s="1"/>
  <c r="R4525" i="1" a="1"/>
  <c r="R4525" i="1" s="1"/>
  <c r="S4525" i="1" a="1"/>
  <c r="S4525" i="1"/>
  <c r="T4525" i="1" a="1"/>
  <c r="T4525" i="1" s="1"/>
  <c r="U4525" i="1" a="1"/>
  <c r="U4525" i="1" s="1"/>
  <c r="V4525" i="1" a="1"/>
  <c r="V4525" i="1" s="1"/>
  <c r="W4525" i="1" a="1"/>
  <c r="W4525" i="1"/>
  <c r="X4525" i="1" a="1"/>
  <c r="X4525" i="1" s="1"/>
  <c r="Y4525" i="1" a="1"/>
  <c r="Y4525" i="1" s="1"/>
  <c r="Z4525" i="1" a="1"/>
  <c r="Z4525" i="1" s="1"/>
  <c r="AA4525" i="1" a="1"/>
  <c r="AA4525" i="1"/>
  <c r="M4526" i="1" a="1"/>
  <c r="M4526" i="1" s="1"/>
  <c r="N4526" i="1" a="1"/>
  <c r="N4526" i="1" s="1"/>
  <c r="O4526" i="1" a="1"/>
  <c r="O4526" i="1"/>
  <c r="P4526" i="1" a="1"/>
  <c r="P4526" i="1" s="1"/>
  <c r="AD4526" i="1" s="1"/>
  <c r="Q4526" i="1" a="1"/>
  <c r="Q4526" i="1" s="1"/>
  <c r="R4526" i="1" a="1"/>
  <c r="R4526" i="1" s="1"/>
  <c r="S4526" i="1" a="1"/>
  <c r="S4526" i="1"/>
  <c r="T4526" i="1" a="1"/>
  <c r="T4526" i="1" s="1"/>
  <c r="U4526" i="1" a="1"/>
  <c r="U4526" i="1" s="1"/>
  <c r="V4526" i="1" a="1"/>
  <c r="V4526" i="1" s="1"/>
  <c r="W4526" i="1" a="1"/>
  <c r="W4526" i="1"/>
  <c r="X4526" i="1" a="1"/>
  <c r="X4526" i="1" s="1"/>
  <c r="Y4526" i="1" a="1"/>
  <c r="Y4526" i="1" s="1"/>
  <c r="Z4526" i="1" a="1"/>
  <c r="Z4526" i="1" s="1"/>
  <c r="AA4526" i="1" a="1"/>
  <c r="AA4526" i="1"/>
  <c r="M4527" i="1" a="1"/>
  <c r="M4527" i="1" s="1"/>
  <c r="N4527" i="1" a="1"/>
  <c r="N4527" i="1" s="1"/>
  <c r="O4527" i="1" a="1"/>
  <c r="O4527" i="1"/>
  <c r="P4527" i="1" a="1"/>
  <c r="P4527" i="1" s="1"/>
  <c r="AD4527" i="1" s="1"/>
  <c r="Q4527" i="1" a="1"/>
  <c r="Q4527" i="1" s="1"/>
  <c r="R4527" i="1" a="1"/>
  <c r="R4527" i="1" s="1"/>
  <c r="S4527" i="1" a="1"/>
  <c r="S4527" i="1"/>
  <c r="T4527" i="1" a="1"/>
  <c r="T4527" i="1" s="1"/>
  <c r="U4527" i="1" a="1"/>
  <c r="U4527" i="1" s="1"/>
  <c r="V4527" i="1" a="1"/>
  <c r="V4527" i="1" s="1"/>
  <c r="W4527" i="1" a="1"/>
  <c r="W4527" i="1"/>
  <c r="X4527" i="1" a="1"/>
  <c r="X4527" i="1" s="1"/>
  <c r="Y4527" i="1" a="1"/>
  <c r="Y4527" i="1" s="1"/>
  <c r="Z4527" i="1" a="1"/>
  <c r="Z4527" i="1" s="1"/>
  <c r="AA4527" i="1" a="1"/>
  <c r="AA4527" i="1"/>
  <c r="M4528" i="1" a="1"/>
  <c r="M4528" i="1" s="1"/>
  <c r="N4528" i="1" a="1"/>
  <c r="N4528" i="1" s="1"/>
  <c r="O4528" i="1" a="1"/>
  <c r="O4528" i="1"/>
  <c r="P4528" i="1" a="1"/>
  <c r="P4528" i="1" s="1"/>
  <c r="AD4528" i="1" s="1"/>
  <c r="Q4528" i="1" a="1"/>
  <c r="Q4528" i="1" s="1"/>
  <c r="R4528" i="1" a="1"/>
  <c r="R4528" i="1" s="1"/>
  <c r="S4528" i="1" a="1"/>
  <c r="S4528" i="1"/>
  <c r="T4528" i="1" a="1"/>
  <c r="T4528" i="1" s="1"/>
  <c r="U4528" i="1" a="1"/>
  <c r="U4528" i="1" s="1"/>
  <c r="V4528" i="1" a="1"/>
  <c r="V4528" i="1" s="1"/>
  <c r="W4528" i="1" a="1"/>
  <c r="W4528" i="1"/>
  <c r="X4528" i="1" a="1"/>
  <c r="X4528" i="1" s="1"/>
  <c r="Y4528" i="1" a="1"/>
  <c r="Y4528" i="1" s="1"/>
  <c r="Z4528" i="1" a="1"/>
  <c r="Z4528" i="1" s="1"/>
  <c r="AA4528" i="1" a="1"/>
  <c r="AA4528" i="1"/>
  <c r="M4529" i="1" a="1"/>
  <c r="M4529" i="1" s="1"/>
  <c r="N4529" i="1" a="1"/>
  <c r="N4529" i="1" s="1"/>
  <c r="O4529" i="1" a="1"/>
  <c r="O4529" i="1"/>
  <c r="P4529" i="1" a="1"/>
  <c r="P4529" i="1" s="1"/>
  <c r="AD4529" i="1" s="1"/>
  <c r="Q4529" i="1" a="1"/>
  <c r="Q4529" i="1" s="1"/>
  <c r="R4529" i="1" a="1"/>
  <c r="R4529" i="1" s="1"/>
  <c r="S4529" i="1" a="1"/>
  <c r="S4529" i="1"/>
  <c r="T4529" i="1" a="1"/>
  <c r="T4529" i="1" s="1"/>
  <c r="U4529" i="1" a="1"/>
  <c r="U4529" i="1" s="1"/>
  <c r="V4529" i="1" a="1"/>
  <c r="V4529" i="1" s="1"/>
  <c r="W4529" i="1" a="1"/>
  <c r="W4529" i="1"/>
  <c r="X4529" i="1" a="1"/>
  <c r="X4529" i="1" s="1"/>
  <c r="Y4529" i="1" a="1"/>
  <c r="Y4529" i="1" s="1"/>
  <c r="Z4529" i="1" a="1"/>
  <c r="Z4529" i="1" s="1"/>
  <c r="AA4529" i="1" a="1"/>
  <c r="AA4529" i="1"/>
  <c r="M4530" i="1" a="1"/>
  <c r="M4530" i="1" s="1"/>
  <c r="N4530" i="1" a="1"/>
  <c r="N4530" i="1" s="1"/>
  <c r="O4530" i="1" a="1"/>
  <c r="O4530" i="1"/>
  <c r="P4530" i="1" a="1"/>
  <c r="P4530" i="1" s="1"/>
  <c r="AD4530" i="1" s="1"/>
  <c r="Q4530" i="1" a="1"/>
  <c r="Q4530" i="1" s="1"/>
  <c r="R4530" i="1" a="1"/>
  <c r="R4530" i="1" s="1"/>
  <c r="S4530" i="1" a="1"/>
  <c r="S4530" i="1"/>
  <c r="T4530" i="1" a="1"/>
  <c r="T4530" i="1" s="1"/>
  <c r="U4530" i="1" a="1"/>
  <c r="U4530" i="1" s="1"/>
  <c r="V4530" i="1" a="1"/>
  <c r="V4530" i="1" s="1"/>
  <c r="W4530" i="1" a="1"/>
  <c r="W4530" i="1"/>
  <c r="X4530" i="1" a="1"/>
  <c r="X4530" i="1" s="1"/>
  <c r="Y4530" i="1" a="1"/>
  <c r="Y4530" i="1" s="1"/>
  <c r="Z4530" i="1" a="1"/>
  <c r="Z4530" i="1" s="1"/>
  <c r="AA4530" i="1" a="1"/>
  <c r="AA4530" i="1"/>
  <c r="M4531" i="1" a="1"/>
  <c r="M4531" i="1" s="1"/>
  <c r="N4531" i="1" a="1"/>
  <c r="N4531" i="1" s="1"/>
  <c r="O4531" i="1" a="1"/>
  <c r="O4531" i="1"/>
  <c r="P4531" i="1" a="1"/>
  <c r="P4531" i="1" s="1"/>
  <c r="AD4531" i="1" s="1"/>
  <c r="Q4531" i="1" a="1"/>
  <c r="Q4531" i="1" s="1"/>
  <c r="R4531" i="1" a="1"/>
  <c r="R4531" i="1" s="1"/>
  <c r="S4531" i="1" a="1"/>
  <c r="S4531" i="1"/>
  <c r="T4531" i="1" a="1"/>
  <c r="T4531" i="1" s="1"/>
  <c r="U4531" i="1" a="1"/>
  <c r="U4531" i="1" s="1"/>
  <c r="V4531" i="1" a="1"/>
  <c r="V4531" i="1" s="1"/>
  <c r="W4531" i="1" a="1"/>
  <c r="W4531" i="1"/>
  <c r="X4531" i="1" a="1"/>
  <c r="X4531" i="1" s="1"/>
  <c r="Y4531" i="1" a="1"/>
  <c r="Y4531" i="1" s="1"/>
  <c r="Z4531" i="1" a="1"/>
  <c r="Z4531" i="1" s="1"/>
  <c r="AA4531" i="1" a="1"/>
  <c r="AA4531" i="1"/>
  <c r="M4532" i="1" a="1"/>
  <c r="M4532" i="1" s="1"/>
  <c r="N4532" i="1" a="1"/>
  <c r="N4532" i="1" s="1"/>
  <c r="O4532" i="1" a="1"/>
  <c r="O4532" i="1"/>
  <c r="P4532" i="1" a="1"/>
  <c r="P4532" i="1" s="1"/>
  <c r="AD4532" i="1" s="1"/>
  <c r="Q4532" i="1" a="1"/>
  <c r="Q4532" i="1" s="1"/>
  <c r="R4532" i="1" a="1"/>
  <c r="R4532" i="1" s="1"/>
  <c r="S4532" i="1" a="1"/>
  <c r="S4532" i="1"/>
  <c r="T4532" i="1" a="1"/>
  <c r="T4532" i="1" s="1"/>
  <c r="U4532" i="1" a="1"/>
  <c r="U4532" i="1" s="1"/>
  <c r="V4532" i="1" a="1"/>
  <c r="V4532" i="1" s="1"/>
  <c r="W4532" i="1" a="1"/>
  <c r="W4532" i="1"/>
  <c r="X4532" i="1" a="1"/>
  <c r="X4532" i="1" s="1"/>
  <c r="Y4532" i="1" a="1"/>
  <c r="Y4532" i="1" s="1"/>
  <c r="Z4532" i="1" a="1"/>
  <c r="Z4532" i="1" s="1"/>
  <c r="AA4532" i="1" a="1"/>
  <c r="AA4532" i="1"/>
  <c r="M4533" i="1" a="1"/>
  <c r="M4533" i="1" s="1"/>
  <c r="N4533" i="1" a="1"/>
  <c r="N4533" i="1" s="1"/>
  <c r="O4533" i="1" a="1"/>
  <c r="O4533" i="1"/>
  <c r="P4533" i="1" a="1"/>
  <c r="P4533" i="1" s="1"/>
  <c r="AD4533" i="1" s="1"/>
  <c r="Q4533" i="1" a="1"/>
  <c r="Q4533" i="1" s="1"/>
  <c r="R4533" i="1" a="1"/>
  <c r="R4533" i="1" s="1"/>
  <c r="S4533" i="1" a="1"/>
  <c r="S4533" i="1"/>
  <c r="T4533" i="1" a="1"/>
  <c r="T4533" i="1" s="1"/>
  <c r="U4533" i="1" a="1"/>
  <c r="U4533" i="1" s="1"/>
  <c r="V4533" i="1" a="1"/>
  <c r="V4533" i="1" s="1"/>
  <c r="W4533" i="1" a="1"/>
  <c r="W4533" i="1"/>
  <c r="X4533" i="1" a="1"/>
  <c r="X4533" i="1" s="1"/>
  <c r="Y4533" i="1" a="1"/>
  <c r="Y4533" i="1" s="1"/>
  <c r="Z4533" i="1" a="1"/>
  <c r="Z4533" i="1" s="1"/>
  <c r="AA4533" i="1" a="1"/>
  <c r="AA4533" i="1"/>
  <c r="M4534" i="1" a="1"/>
  <c r="M4534" i="1" s="1"/>
  <c r="N4534" i="1" a="1"/>
  <c r="N4534" i="1" s="1"/>
  <c r="O4534" i="1" a="1"/>
  <c r="O4534" i="1"/>
  <c r="P4534" i="1" a="1"/>
  <c r="P4534" i="1" s="1"/>
  <c r="AD4534" i="1" s="1"/>
  <c r="Q4534" i="1" a="1"/>
  <c r="Q4534" i="1" s="1"/>
  <c r="R4534" i="1" a="1"/>
  <c r="R4534" i="1" s="1"/>
  <c r="S4534" i="1" a="1"/>
  <c r="S4534" i="1"/>
  <c r="T4534" i="1" a="1"/>
  <c r="T4534" i="1" s="1"/>
  <c r="U4534" i="1" a="1"/>
  <c r="U4534" i="1" s="1"/>
  <c r="V4534" i="1" a="1"/>
  <c r="V4534" i="1" s="1"/>
  <c r="W4534" i="1" a="1"/>
  <c r="W4534" i="1"/>
  <c r="X4534" i="1" a="1"/>
  <c r="X4534" i="1" s="1"/>
  <c r="Y4534" i="1" a="1"/>
  <c r="Y4534" i="1" s="1"/>
  <c r="Z4534" i="1" a="1"/>
  <c r="Z4534" i="1" s="1"/>
  <c r="AA4534" i="1" a="1"/>
  <c r="AA4534" i="1"/>
  <c r="M4535" i="1" a="1"/>
  <c r="M4535" i="1" s="1"/>
  <c r="N4535" i="1" a="1"/>
  <c r="N4535" i="1" s="1"/>
  <c r="O4535" i="1" a="1"/>
  <c r="O4535" i="1"/>
  <c r="P4535" i="1" a="1"/>
  <c r="P4535" i="1" s="1"/>
  <c r="AD4535" i="1" s="1"/>
  <c r="Q4535" i="1" a="1"/>
  <c r="Q4535" i="1" s="1"/>
  <c r="R4535" i="1" a="1"/>
  <c r="R4535" i="1" s="1"/>
  <c r="S4535" i="1" a="1"/>
  <c r="S4535" i="1"/>
  <c r="T4535" i="1" a="1"/>
  <c r="T4535" i="1" s="1"/>
  <c r="U4535" i="1" a="1"/>
  <c r="U4535" i="1" s="1"/>
  <c r="V4535" i="1" a="1"/>
  <c r="V4535" i="1" s="1"/>
  <c r="W4535" i="1" a="1"/>
  <c r="W4535" i="1"/>
  <c r="X4535" i="1" a="1"/>
  <c r="X4535" i="1" s="1"/>
  <c r="Y4535" i="1" a="1"/>
  <c r="Y4535" i="1" s="1"/>
  <c r="Z4535" i="1" a="1"/>
  <c r="Z4535" i="1" s="1"/>
  <c r="AA4535" i="1" a="1"/>
  <c r="AA4535" i="1"/>
  <c r="M4536" i="1" a="1"/>
  <c r="M4536" i="1" s="1"/>
  <c r="N4536" i="1" a="1"/>
  <c r="N4536" i="1" s="1"/>
  <c r="O4536" i="1" a="1"/>
  <c r="O4536" i="1"/>
  <c r="P4536" i="1" a="1"/>
  <c r="P4536" i="1" s="1"/>
  <c r="AD4536" i="1" s="1"/>
  <c r="Q4536" i="1" a="1"/>
  <c r="Q4536" i="1" s="1"/>
  <c r="R4536" i="1" a="1"/>
  <c r="R4536" i="1" s="1"/>
  <c r="S4536" i="1" a="1"/>
  <c r="S4536" i="1"/>
  <c r="T4536" i="1" a="1"/>
  <c r="T4536" i="1" s="1"/>
  <c r="U4536" i="1" a="1"/>
  <c r="U4536" i="1" s="1"/>
  <c r="V4536" i="1" a="1"/>
  <c r="V4536" i="1" s="1"/>
  <c r="W4536" i="1" a="1"/>
  <c r="W4536" i="1"/>
  <c r="X4536" i="1" a="1"/>
  <c r="X4536" i="1" s="1"/>
  <c r="Y4536" i="1" a="1"/>
  <c r="Y4536" i="1" s="1"/>
  <c r="Z4536" i="1" a="1"/>
  <c r="Z4536" i="1" s="1"/>
  <c r="AA4536" i="1" a="1"/>
  <c r="AA4536" i="1"/>
  <c r="M4537" i="1" a="1"/>
  <c r="M4537" i="1" s="1"/>
  <c r="N4537" i="1" a="1"/>
  <c r="N4537" i="1" s="1"/>
  <c r="O4537" i="1" a="1"/>
  <c r="O4537" i="1"/>
  <c r="P4537" i="1" a="1"/>
  <c r="P4537" i="1" s="1"/>
  <c r="AD4537" i="1" s="1"/>
  <c r="Q4537" i="1" a="1"/>
  <c r="Q4537" i="1" s="1"/>
  <c r="R4537" i="1" a="1"/>
  <c r="R4537" i="1" s="1"/>
  <c r="S4537" i="1" a="1"/>
  <c r="S4537" i="1"/>
  <c r="T4537" i="1" a="1"/>
  <c r="T4537" i="1" s="1"/>
  <c r="U4537" i="1" a="1"/>
  <c r="U4537" i="1" s="1"/>
  <c r="V4537" i="1" a="1"/>
  <c r="V4537" i="1" s="1"/>
  <c r="W4537" i="1" a="1"/>
  <c r="W4537" i="1"/>
  <c r="X4537" i="1" a="1"/>
  <c r="X4537" i="1" s="1"/>
  <c r="Y4537" i="1" a="1"/>
  <c r="Y4537" i="1" s="1"/>
  <c r="Z4537" i="1" a="1"/>
  <c r="Z4537" i="1" s="1"/>
  <c r="AA4537" i="1" a="1"/>
  <c r="AA4537" i="1"/>
  <c r="M4538" i="1" a="1"/>
  <c r="M4538" i="1" s="1"/>
  <c r="N4538" i="1" a="1"/>
  <c r="N4538" i="1" s="1"/>
  <c r="O4538" i="1" a="1"/>
  <c r="O4538" i="1"/>
  <c r="P4538" i="1" a="1"/>
  <c r="P4538" i="1" s="1"/>
  <c r="AD4538" i="1" s="1"/>
  <c r="Q4538" i="1" a="1"/>
  <c r="Q4538" i="1" s="1"/>
  <c r="R4538" i="1" a="1"/>
  <c r="R4538" i="1" s="1"/>
  <c r="S4538" i="1" a="1"/>
  <c r="S4538" i="1"/>
  <c r="T4538" i="1" a="1"/>
  <c r="T4538" i="1" s="1"/>
  <c r="U4538" i="1" a="1"/>
  <c r="U4538" i="1" s="1"/>
  <c r="V4538" i="1" a="1"/>
  <c r="V4538" i="1" s="1"/>
  <c r="W4538" i="1" a="1"/>
  <c r="W4538" i="1"/>
  <c r="X4538" i="1" a="1"/>
  <c r="X4538" i="1" s="1"/>
  <c r="Y4538" i="1" a="1"/>
  <c r="Y4538" i="1" s="1"/>
  <c r="Z4538" i="1" a="1"/>
  <c r="Z4538" i="1" s="1"/>
  <c r="AA4538" i="1" a="1"/>
  <c r="AA4538" i="1"/>
  <c r="M4539" i="1" a="1"/>
  <c r="M4539" i="1" s="1"/>
  <c r="N4539" i="1" a="1"/>
  <c r="N4539" i="1" s="1"/>
  <c r="O4539" i="1" a="1"/>
  <c r="O4539" i="1"/>
  <c r="P4539" i="1" a="1"/>
  <c r="P4539" i="1" s="1"/>
  <c r="AD4539" i="1" s="1"/>
  <c r="Q4539" i="1" a="1"/>
  <c r="Q4539" i="1" s="1"/>
  <c r="R4539" i="1" a="1"/>
  <c r="R4539" i="1" s="1"/>
  <c r="S4539" i="1" a="1"/>
  <c r="S4539" i="1"/>
  <c r="T4539" i="1" a="1"/>
  <c r="T4539" i="1" s="1"/>
  <c r="U4539" i="1" a="1"/>
  <c r="U4539" i="1" s="1"/>
  <c r="V4539" i="1" a="1"/>
  <c r="V4539" i="1" s="1"/>
  <c r="W4539" i="1" a="1"/>
  <c r="W4539" i="1"/>
  <c r="X4539" i="1" a="1"/>
  <c r="X4539" i="1" s="1"/>
  <c r="Y4539" i="1" a="1"/>
  <c r="Y4539" i="1" s="1"/>
  <c r="Z4539" i="1" a="1"/>
  <c r="Z4539" i="1" s="1"/>
  <c r="AA4539" i="1" a="1"/>
  <c r="AA4539" i="1"/>
  <c r="M4540" i="1" a="1"/>
  <c r="M4540" i="1" s="1"/>
  <c r="N4540" i="1" a="1"/>
  <c r="N4540" i="1" s="1"/>
  <c r="O4540" i="1" a="1"/>
  <c r="O4540" i="1"/>
  <c r="P4540" i="1" a="1"/>
  <c r="P4540" i="1" s="1"/>
  <c r="AD4540" i="1" s="1"/>
  <c r="Q4540" i="1" a="1"/>
  <c r="Q4540" i="1" s="1"/>
  <c r="R4540" i="1" a="1"/>
  <c r="R4540" i="1" s="1"/>
  <c r="S4540" i="1" a="1"/>
  <c r="S4540" i="1"/>
  <c r="T4540" i="1" a="1"/>
  <c r="T4540" i="1" s="1"/>
  <c r="U4540" i="1" a="1"/>
  <c r="U4540" i="1" s="1"/>
  <c r="V4540" i="1" a="1"/>
  <c r="V4540" i="1" s="1"/>
  <c r="W4540" i="1" a="1"/>
  <c r="W4540" i="1"/>
  <c r="X4540" i="1" a="1"/>
  <c r="X4540" i="1" s="1"/>
  <c r="Y4540" i="1" a="1"/>
  <c r="Y4540" i="1" s="1"/>
  <c r="Z4540" i="1" a="1"/>
  <c r="Z4540" i="1" s="1"/>
  <c r="AA4540" i="1" a="1"/>
  <c r="AA4540" i="1"/>
  <c r="M4541" i="1" a="1"/>
  <c r="M4541" i="1" s="1"/>
  <c r="N4541" i="1" a="1"/>
  <c r="N4541" i="1" s="1"/>
  <c r="O4541" i="1" a="1"/>
  <c r="O4541" i="1"/>
  <c r="P4541" i="1" a="1"/>
  <c r="P4541" i="1" s="1"/>
  <c r="AD4541" i="1" s="1"/>
  <c r="Q4541" i="1" a="1"/>
  <c r="Q4541" i="1" s="1"/>
  <c r="R4541" i="1" a="1"/>
  <c r="R4541" i="1" s="1"/>
  <c r="S4541" i="1" a="1"/>
  <c r="S4541" i="1"/>
  <c r="T4541" i="1" a="1"/>
  <c r="T4541" i="1" s="1"/>
  <c r="U4541" i="1" a="1"/>
  <c r="U4541" i="1" s="1"/>
  <c r="V4541" i="1" a="1"/>
  <c r="V4541" i="1" s="1"/>
  <c r="W4541" i="1" a="1"/>
  <c r="W4541" i="1"/>
  <c r="X4541" i="1" a="1"/>
  <c r="X4541" i="1" s="1"/>
  <c r="Y4541" i="1" a="1"/>
  <c r="Y4541" i="1" s="1"/>
  <c r="Z4541" i="1" a="1"/>
  <c r="Z4541" i="1" s="1"/>
  <c r="AA4541" i="1" a="1"/>
  <c r="AA4541" i="1"/>
  <c r="M4542" i="1" a="1"/>
  <c r="M4542" i="1" s="1"/>
  <c r="N4542" i="1" a="1"/>
  <c r="N4542" i="1" s="1"/>
  <c r="O4542" i="1" a="1"/>
  <c r="O4542" i="1"/>
  <c r="P4542" i="1" a="1"/>
  <c r="P4542" i="1" s="1"/>
  <c r="AD4542" i="1" s="1"/>
  <c r="Q4542" i="1" a="1"/>
  <c r="Q4542" i="1" s="1"/>
  <c r="R4542" i="1" a="1"/>
  <c r="R4542" i="1" s="1"/>
  <c r="S4542" i="1" a="1"/>
  <c r="S4542" i="1"/>
  <c r="T4542" i="1" a="1"/>
  <c r="T4542" i="1" s="1"/>
  <c r="U4542" i="1" a="1"/>
  <c r="U4542" i="1" s="1"/>
  <c r="V4542" i="1" a="1"/>
  <c r="V4542" i="1" s="1"/>
  <c r="W4542" i="1" a="1"/>
  <c r="W4542" i="1"/>
  <c r="X4542" i="1" a="1"/>
  <c r="X4542" i="1" s="1"/>
  <c r="Y4542" i="1" a="1"/>
  <c r="Y4542" i="1" s="1"/>
  <c r="Z4542" i="1" a="1"/>
  <c r="Z4542" i="1" s="1"/>
  <c r="AA4542" i="1" a="1"/>
  <c r="AA4542" i="1"/>
  <c r="M4543" i="1" a="1"/>
  <c r="M4543" i="1" s="1"/>
  <c r="N4543" i="1" a="1"/>
  <c r="N4543" i="1" s="1"/>
  <c r="O4543" i="1" a="1"/>
  <c r="O4543" i="1"/>
  <c r="P4543" i="1" a="1"/>
  <c r="P4543" i="1" s="1"/>
  <c r="AD4543" i="1" s="1"/>
  <c r="Q4543" i="1" a="1"/>
  <c r="Q4543" i="1" s="1"/>
  <c r="R4543" i="1" a="1"/>
  <c r="R4543" i="1" s="1"/>
  <c r="S4543" i="1" a="1"/>
  <c r="S4543" i="1"/>
  <c r="T4543" i="1" a="1"/>
  <c r="T4543" i="1" s="1"/>
  <c r="U4543" i="1" a="1"/>
  <c r="U4543" i="1" s="1"/>
  <c r="V4543" i="1" a="1"/>
  <c r="V4543" i="1" s="1"/>
  <c r="W4543" i="1" a="1"/>
  <c r="W4543" i="1"/>
  <c r="X4543" i="1" a="1"/>
  <c r="X4543" i="1" s="1"/>
  <c r="Y4543" i="1" a="1"/>
  <c r="Y4543" i="1" s="1"/>
  <c r="Z4543" i="1" a="1"/>
  <c r="Z4543" i="1" s="1"/>
  <c r="AA4543" i="1" a="1"/>
  <c r="AA4543" i="1"/>
  <c r="M4544" i="1" a="1"/>
  <c r="M4544" i="1" s="1"/>
  <c r="N4544" i="1" a="1"/>
  <c r="N4544" i="1" s="1"/>
  <c r="O4544" i="1" a="1"/>
  <c r="O4544" i="1"/>
  <c r="P4544" i="1" a="1"/>
  <c r="P4544" i="1" s="1"/>
  <c r="AD4544" i="1" s="1"/>
  <c r="Q4544" i="1" a="1"/>
  <c r="Q4544" i="1" s="1"/>
  <c r="R4544" i="1" a="1"/>
  <c r="R4544" i="1" s="1"/>
  <c r="S4544" i="1" a="1"/>
  <c r="S4544" i="1"/>
  <c r="T4544" i="1" a="1"/>
  <c r="T4544" i="1" s="1"/>
  <c r="U4544" i="1" a="1"/>
  <c r="U4544" i="1" s="1"/>
  <c r="V4544" i="1" a="1"/>
  <c r="V4544" i="1" s="1"/>
  <c r="W4544" i="1" a="1"/>
  <c r="W4544" i="1"/>
  <c r="X4544" i="1" a="1"/>
  <c r="X4544" i="1" s="1"/>
  <c r="Y4544" i="1" a="1"/>
  <c r="Y4544" i="1" s="1"/>
  <c r="Z4544" i="1" a="1"/>
  <c r="Z4544" i="1" s="1"/>
  <c r="AA4544" i="1" a="1"/>
  <c r="AA4544" i="1"/>
  <c r="M4545" i="1" a="1"/>
  <c r="M4545" i="1" s="1"/>
  <c r="N4545" i="1" a="1"/>
  <c r="N4545" i="1" s="1"/>
  <c r="O4545" i="1" a="1"/>
  <c r="O4545" i="1"/>
  <c r="P4545" i="1" a="1"/>
  <c r="P4545" i="1" s="1"/>
  <c r="AD4545" i="1" s="1"/>
  <c r="Q4545" i="1" a="1"/>
  <c r="Q4545" i="1" s="1"/>
  <c r="R4545" i="1" a="1"/>
  <c r="R4545" i="1" s="1"/>
  <c r="S4545" i="1" a="1"/>
  <c r="S4545" i="1"/>
  <c r="T4545" i="1" a="1"/>
  <c r="T4545" i="1" s="1"/>
  <c r="U4545" i="1" a="1"/>
  <c r="U4545" i="1" s="1"/>
  <c r="V4545" i="1" a="1"/>
  <c r="V4545" i="1" s="1"/>
  <c r="W4545" i="1" a="1"/>
  <c r="W4545" i="1"/>
  <c r="X4545" i="1" a="1"/>
  <c r="X4545" i="1" s="1"/>
  <c r="Y4545" i="1" a="1"/>
  <c r="Y4545" i="1" s="1"/>
  <c r="Z4545" i="1" a="1"/>
  <c r="Z4545" i="1" s="1"/>
  <c r="AA4545" i="1" a="1"/>
  <c r="AA4545" i="1"/>
  <c r="M4546" i="1" a="1"/>
  <c r="M4546" i="1" s="1"/>
  <c r="N4546" i="1" a="1"/>
  <c r="N4546" i="1" s="1"/>
  <c r="O4546" i="1" a="1"/>
  <c r="O4546" i="1"/>
  <c r="P4546" i="1" a="1"/>
  <c r="P4546" i="1" s="1"/>
  <c r="AD4546" i="1" s="1"/>
  <c r="Q4546" i="1" a="1"/>
  <c r="Q4546" i="1" s="1"/>
  <c r="R4546" i="1" a="1"/>
  <c r="R4546" i="1" s="1"/>
  <c r="S4546" i="1" a="1"/>
  <c r="S4546" i="1"/>
  <c r="T4546" i="1" a="1"/>
  <c r="T4546" i="1"/>
  <c r="U4546" i="1" a="1"/>
  <c r="U4546" i="1"/>
  <c r="V4546" i="1" a="1"/>
  <c r="V4546" i="1"/>
  <c r="W4546" i="1" a="1"/>
  <c r="W4546" i="1"/>
  <c r="X4546" i="1" a="1"/>
  <c r="X4546" i="1"/>
  <c r="Y4546" i="1" a="1"/>
  <c r="Y4546" i="1" s="1"/>
  <c r="Z4546" i="1" a="1"/>
  <c r="Z4546" i="1"/>
  <c r="AA4546" i="1" a="1"/>
  <c r="AA4546" i="1"/>
  <c r="AC4546" i="1"/>
  <c r="M4547" i="1" a="1"/>
  <c r="M4547" i="1"/>
  <c r="N4547" i="1" a="1"/>
  <c r="N4547" i="1"/>
  <c r="O4547" i="1" a="1"/>
  <c r="O4547" i="1"/>
  <c r="P4547" i="1" a="1"/>
  <c r="P4547" i="1"/>
  <c r="AD4547" i="1" s="1"/>
  <c r="Q4547" i="1" a="1"/>
  <c r="Q4547" i="1"/>
  <c r="R4547" i="1" a="1"/>
  <c r="R4547" i="1"/>
  <c r="S4547" i="1" a="1"/>
  <c r="S4547" i="1"/>
  <c r="T4547" i="1" a="1"/>
  <c r="T4547" i="1"/>
  <c r="U4547" i="1" a="1"/>
  <c r="U4547" i="1"/>
  <c r="V4547" i="1" a="1"/>
  <c r="V4547" i="1"/>
  <c r="W4547" i="1" a="1"/>
  <c r="W4547" i="1"/>
  <c r="X4547" i="1" a="1"/>
  <c r="X4547" i="1"/>
  <c r="Y4547" i="1" a="1"/>
  <c r="Y4547" i="1" s="1"/>
  <c r="Z4547" i="1" a="1"/>
  <c r="Z4547" i="1"/>
  <c r="AA4547" i="1" a="1"/>
  <c r="AA4547" i="1"/>
  <c r="M4548" i="1" a="1"/>
  <c r="M4548" i="1"/>
  <c r="N4548" i="1" a="1"/>
  <c r="N4548" i="1"/>
  <c r="O4548" i="1" a="1"/>
  <c r="O4548" i="1"/>
  <c r="P4548" i="1" a="1"/>
  <c r="P4548" i="1"/>
  <c r="AD4548" i="1" s="1"/>
  <c r="Q4548" i="1" a="1"/>
  <c r="Q4548" i="1"/>
  <c r="R4548" i="1" a="1"/>
  <c r="R4548" i="1"/>
  <c r="S4548" i="1" a="1"/>
  <c r="S4548" i="1"/>
  <c r="T4548" i="1" a="1"/>
  <c r="T4548" i="1"/>
  <c r="U4548" i="1" a="1"/>
  <c r="U4548" i="1"/>
  <c r="V4548" i="1" a="1"/>
  <c r="V4548" i="1"/>
  <c r="W4548" i="1" a="1"/>
  <c r="W4548" i="1"/>
  <c r="X4548" i="1" a="1"/>
  <c r="X4548" i="1"/>
  <c r="Y4548" i="1" a="1"/>
  <c r="Y4548" i="1" s="1"/>
  <c r="Z4548" i="1" a="1"/>
  <c r="Z4548" i="1"/>
  <c r="AA4548" i="1" a="1"/>
  <c r="AA4548" i="1"/>
  <c r="AC4548" i="1"/>
  <c r="M4549" i="1" a="1"/>
  <c r="M4549" i="1"/>
  <c r="N4549" i="1" a="1"/>
  <c r="N4549" i="1"/>
  <c r="O4549" i="1" a="1"/>
  <c r="O4549" i="1"/>
  <c r="P4549" i="1" a="1"/>
  <c r="P4549" i="1"/>
  <c r="AD4549" i="1" s="1"/>
  <c r="Q4549" i="1" a="1"/>
  <c r="Q4549" i="1"/>
  <c r="R4549" i="1" a="1"/>
  <c r="R4549" i="1"/>
  <c r="S4549" i="1" a="1"/>
  <c r="S4549" i="1"/>
  <c r="T4549" i="1" a="1"/>
  <c r="T4549" i="1"/>
  <c r="U4549" i="1" a="1"/>
  <c r="U4549" i="1"/>
  <c r="V4549" i="1" a="1"/>
  <c r="V4549" i="1"/>
  <c r="W4549" i="1" a="1"/>
  <c r="W4549" i="1"/>
  <c r="X4549" i="1" a="1"/>
  <c r="X4549" i="1"/>
  <c r="Y4549" i="1" a="1"/>
  <c r="Y4549" i="1" s="1"/>
  <c r="Z4549" i="1" a="1"/>
  <c r="Z4549" i="1"/>
  <c r="AA4549" i="1" a="1"/>
  <c r="AA4549" i="1"/>
  <c r="M4550" i="1" a="1"/>
  <c r="M4550" i="1"/>
  <c r="N4550" i="1" a="1"/>
  <c r="N4550" i="1"/>
  <c r="O4550" i="1" a="1"/>
  <c r="O4550" i="1"/>
  <c r="P4550" i="1" a="1"/>
  <c r="P4550" i="1"/>
  <c r="AD4550" i="1" s="1"/>
  <c r="Q4550" i="1" a="1"/>
  <c r="Q4550" i="1"/>
  <c r="R4550" i="1" a="1"/>
  <c r="R4550" i="1"/>
  <c r="S4550" i="1" a="1"/>
  <c r="S4550" i="1" s="1"/>
  <c r="T4550" i="1" a="1"/>
  <c r="T4550" i="1"/>
  <c r="U4550" i="1" a="1"/>
  <c r="U4550" i="1" s="1"/>
  <c r="V4550" i="1" a="1"/>
  <c r="V4550" i="1"/>
  <c r="W4550" i="1" a="1"/>
  <c r="W4550" i="1" s="1"/>
  <c r="X4550" i="1" a="1"/>
  <c r="X4550" i="1"/>
  <c r="Y4550" i="1" a="1"/>
  <c r="Y4550" i="1" s="1"/>
  <c r="Z4550" i="1" a="1"/>
  <c r="Z4550" i="1"/>
  <c r="AA4550" i="1" a="1"/>
  <c r="AA4550" i="1" s="1"/>
  <c r="AC4550" i="1" s="1"/>
  <c r="M4551" i="1" a="1"/>
  <c r="M4551" i="1" s="1"/>
  <c r="N4551" i="1" a="1"/>
  <c r="N4551" i="1"/>
  <c r="O4551" i="1" a="1"/>
  <c r="O4551" i="1" s="1"/>
  <c r="P4551" i="1" a="1"/>
  <c r="P4551" i="1"/>
  <c r="AD4551" i="1" s="1"/>
  <c r="Q4551" i="1" a="1"/>
  <c r="Q4551" i="1" s="1"/>
  <c r="R4551" i="1" a="1"/>
  <c r="R4551" i="1"/>
  <c r="S4551" i="1" a="1"/>
  <c r="S4551" i="1" s="1"/>
  <c r="T4551" i="1" a="1"/>
  <c r="T4551" i="1"/>
  <c r="U4551" i="1" a="1"/>
  <c r="U4551" i="1" s="1"/>
  <c r="V4551" i="1" a="1"/>
  <c r="V4551" i="1"/>
  <c r="W4551" i="1" a="1"/>
  <c r="W4551" i="1" s="1"/>
  <c r="X4551" i="1" a="1"/>
  <c r="X4551" i="1"/>
  <c r="Y4551" i="1" a="1"/>
  <c r="Y4551" i="1" s="1"/>
  <c r="Z4551" i="1" a="1"/>
  <c r="Z4551" i="1"/>
  <c r="AA4551" i="1" a="1"/>
  <c r="AA4551" i="1" s="1"/>
  <c r="AC4551" i="1"/>
  <c r="M4552" i="1" a="1"/>
  <c r="M4552" i="1" s="1"/>
  <c r="N4552" i="1" a="1"/>
  <c r="N4552" i="1"/>
  <c r="O4552" i="1" a="1"/>
  <c r="O4552" i="1" s="1"/>
  <c r="P4552" i="1" a="1"/>
  <c r="P4552" i="1"/>
  <c r="AD4552" i="1" s="1"/>
  <c r="Q4552" i="1" a="1"/>
  <c r="Q4552" i="1" s="1"/>
  <c r="R4552" i="1" a="1"/>
  <c r="R4552" i="1"/>
  <c r="S4552" i="1" a="1"/>
  <c r="S4552" i="1" s="1"/>
  <c r="T4552" i="1" a="1"/>
  <c r="T4552" i="1"/>
  <c r="U4552" i="1" a="1"/>
  <c r="U4552" i="1" s="1"/>
  <c r="V4552" i="1" a="1"/>
  <c r="V4552" i="1"/>
  <c r="W4552" i="1" a="1"/>
  <c r="W4552" i="1" s="1"/>
  <c r="X4552" i="1" a="1"/>
  <c r="X4552" i="1"/>
  <c r="Y4552" i="1" a="1"/>
  <c r="Y4552" i="1" s="1"/>
  <c r="Z4552" i="1" a="1"/>
  <c r="Z4552" i="1"/>
  <c r="AA4552" i="1" a="1"/>
  <c r="AA4552" i="1" s="1"/>
  <c r="AC4552" i="1"/>
  <c r="M4553" i="1" a="1"/>
  <c r="M4553" i="1" s="1"/>
  <c r="N4553" i="1" a="1"/>
  <c r="N4553" i="1"/>
  <c r="O4553" i="1" a="1"/>
  <c r="O4553" i="1" s="1"/>
  <c r="P4553" i="1" a="1"/>
  <c r="P4553" i="1"/>
  <c r="AD4553" i="1" s="1"/>
  <c r="Q4553" i="1" a="1"/>
  <c r="Q4553" i="1" s="1"/>
  <c r="R4553" i="1" a="1"/>
  <c r="R4553" i="1"/>
  <c r="S4553" i="1" a="1"/>
  <c r="S4553" i="1" s="1"/>
  <c r="T4553" i="1" a="1"/>
  <c r="T4553" i="1"/>
  <c r="U4553" i="1" a="1"/>
  <c r="U4553" i="1" s="1"/>
  <c r="V4553" i="1" a="1"/>
  <c r="V4553" i="1"/>
  <c r="W4553" i="1" a="1"/>
  <c r="W4553" i="1" s="1"/>
  <c r="X4553" i="1" a="1"/>
  <c r="X4553" i="1"/>
  <c r="Y4553" i="1" a="1"/>
  <c r="Y4553" i="1" s="1"/>
  <c r="Z4553" i="1" a="1"/>
  <c r="Z4553" i="1"/>
  <c r="AA4553" i="1" a="1"/>
  <c r="AA4553" i="1" s="1"/>
  <c r="AC4553" i="1"/>
  <c r="M4554" i="1" a="1"/>
  <c r="M4554" i="1" s="1"/>
  <c r="N4554" i="1" a="1"/>
  <c r="N4554" i="1"/>
  <c r="O4554" i="1" a="1"/>
  <c r="O4554" i="1" s="1"/>
  <c r="P4554" i="1" a="1"/>
  <c r="P4554" i="1"/>
  <c r="AD4554" i="1" s="1"/>
  <c r="Q4554" i="1" a="1"/>
  <c r="Q4554" i="1" s="1"/>
  <c r="R4554" i="1" a="1"/>
  <c r="R4554" i="1"/>
  <c r="S4554" i="1" a="1"/>
  <c r="S4554" i="1" s="1"/>
  <c r="T4554" i="1" a="1"/>
  <c r="T4554" i="1"/>
  <c r="U4554" i="1" a="1"/>
  <c r="U4554" i="1" s="1"/>
  <c r="V4554" i="1" a="1"/>
  <c r="V4554" i="1"/>
  <c r="W4554" i="1" a="1"/>
  <c r="W4554" i="1" s="1"/>
  <c r="X4554" i="1" a="1"/>
  <c r="X4554" i="1"/>
  <c r="Y4554" i="1" a="1"/>
  <c r="Y4554" i="1" s="1"/>
  <c r="Z4554" i="1" a="1"/>
  <c r="Z4554" i="1"/>
  <c r="AA4554" i="1" a="1"/>
  <c r="AA4554" i="1" s="1"/>
  <c r="AC4554" i="1" s="1"/>
  <c r="M4555" i="1" a="1"/>
  <c r="M4555" i="1" s="1"/>
  <c r="N4555" i="1" a="1"/>
  <c r="N4555" i="1"/>
  <c r="O4555" i="1" a="1"/>
  <c r="O4555" i="1" s="1"/>
  <c r="P4555" i="1" a="1"/>
  <c r="P4555" i="1"/>
  <c r="AD4555" i="1" s="1"/>
  <c r="Q4555" i="1" a="1"/>
  <c r="Q4555" i="1" s="1"/>
  <c r="R4555" i="1" a="1"/>
  <c r="R4555" i="1"/>
  <c r="S4555" i="1" a="1"/>
  <c r="S4555" i="1" s="1"/>
  <c r="T4555" i="1" a="1"/>
  <c r="T4555" i="1"/>
  <c r="U4555" i="1" a="1"/>
  <c r="U4555" i="1" s="1"/>
  <c r="V4555" i="1" a="1"/>
  <c r="V4555" i="1"/>
  <c r="W4555" i="1" a="1"/>
  <c r="W4555" i="1" s="1"/>
  <c r="X4555" i="1" a="1"/>
  <c r="X4555" i="1"/>
  <c r="Y4555" i="1" a="1"/>
  <c r="Y4555" i="1" s="1"/>
  <c r="Z4555" i="1" a="1"/>
  <c r="Z4555" i="1"/>
  <c r="AA4555" i="1" a="1"/>
  <c r="AA4555" i="1" s="1"/>
  <c r="AC4555" i="1"/>
  <c r="M4556" i="1" a="1"/>
  <c r="M4556" i="1" s="1"/>
  <c r="N4556" i="1" a="1"/>
  <c r="N4556" i="1"/>
  <c r="O4556" i="1" a="1"/>
  <c r="O4556" i="1" s="1"/>
  <c r="P4556" i="1" a="1"/>
  <c r="P4556" i="1"/>
  <c r="AD4556" i="1" s="1"/>
  <c r="Q4556" i="1" a="1"/>
  <c r="Q4556" i="1" s="1"/>
  <c r="R4556" i="1" a="1"/>
  <c r="R4556" i="1"/>
  <c r="S4556" i="1" a="1"/>
  <c r="S4556" i="1" s="1"/>
  <c r="T4556" i="1" a="1"/>
  <c r="T4556" i="1"/>
  <c r="U4556" i="1" a="1"/>
  <c r="U4556" i="1" s="1"/>
  <c r="V4556" i="1" a="1"/>
  <c r="V4556" i="1"/>
  <c r="W4556" i="1" a="1"/>
  <c r="W4556" i="1" s="1"/>
  <c r="X4556" i="1" a="1"/>
  <c r="X4556" i="1"/>
  <c r="Y4556" i="1" a="1"/>
  <c r="Y4556" i="1" s="1"/>
  <c r="Z4556" i="1" a="1"/>
  <c r="Z4556" i="1"/>
  <c r="AA4556" i="1" a="1"/>
  <c r="AA4556" i="1" s="1"/>
  <c r="AC4556" i="1"/>
  <c r="M4557" i="1" a="1"/>
  <c r="M4557" i="1" s="1"/>
  <c r="N4557" i="1" a="1"/>
  <c r="N4557" i="1"/>
  <c r="O4557" i="1" a="1"/>
  <c r="O4557" i="1" s="1"/>
  <c r="P4557" i="1" a="1"/>
  <c r="P4557" i="1"/>
  <c r="AD4557" i="1" s="1"/>
  <c r="Q4557" i="1" a="1"/>
  <c r="Q4557" i="1" s="1"/>
  <c r="R4557" i="1" a="1"/>
  <c r="R4557" i="1"/>
  <c r="S4557" i="1" a="1"/>
  <c r="S4557" i="1" s="1"/>
  <c r="T4557" i="1" a="1"/>
  <c r="T4557" i="1"/>
  <c r="U4557" i="1" a="1"/>
  <c r="U4557" i="1" s="1"/>
  <c r="V4557" i="1" a="1"/>
  <c r="V4557" i="1"/>
  <c r="W4557" i="1" a="1"/>
  <c r="W4557" i="1" s="1"/>
  <c r="X4557" i="1" a="1"/>
  <c r="X4557" i="1"/>
  <c r="Y4557" i="1" a="1"/>
  <c r="Y4557" i="1" s="1"/>
  <c r="Z4557" i="1" a="1"/>
  <c r="Z4557" i="1"/>
  <c r="AA4557" i="1" a="1"/>
  <c r="AA4557" i="1" s="1"/>
  <c r="AC4557" i="1" s="1"/>
  <c r="M4558" i="1" a="1"/>
  <c r="M4558" i="1" s="1"/>
  <c r="N4558" i="1" a="1"/>
  <c r="N4558" i="1"/>
  <c r="O4558" i="1" a="1"/>
  <c r="O4558" i="1" s="1"/>
  <c r="P4558" i="1" a="1"/>
  <c r="P4558" i="1"/>
  <c r="AD4558" i="1" s="1"/>
  <c r="Q4558" i="1" a="1"/>
  <c r="Q4558" i="1" s="1"/>
  <c r="R4558" i="1" a="1"/>
  <c r="R4558" i="1"/>
  <c r="S4558" i="1" a="1"/>
  <c r="S4558" i="1" s="1"/>
  <c r="T4558" i="1" a="1"/>
  <c r="T4558" i="1"/>
  <c r="U4558" i="1" a="1"/>
  <c r="U4558" i="1" s="1"/>
  <c r="V4558" i="1" a="1"/>
  <c r="V4558" i="1"/>
  <c r="W4558" i="1" a="1"/>
  <c r="W4558" i="1" s="1"/>
  <c r="X4558" i="1" a="1"/>
  <c r="X4558" i="1"/>
  <c r="Y4558" i="1" a="1"/>
  <c r="Y4558" i="1" s="1"/>
  <c r="Z4558" i="1" a="1"/>
  <c r="Z4558" i="1"/>
  <c r="AA4558" i="1" a="1"/>
  <c r="AA4558" i="1" s="1"/>
  <c r="AC4558" i="1" s="1"/>
  <c r="M4559" i="1" a="1"/>
  <c r="M4559" i="1" s="1"/>
  <c r="N4559" i="1" a="1"/>
  <c r="N4559" i="1"/>
  <c r="O4559" i="1" a="1"/>
  <c r="O4559" i="1" s="1"/>
  <c r="P4559" i="1" a="1"/>
  <c r="P4559" i="1"/>
  <c r="AD4559" i="1" s="1"/>
  <c r="Q4559" i="1" a="1"/>
  <c r="Q4559" i="1" s="1"/>
  <c r="R4559" i="1" a="1"/>
  <c r="R4559" i="1"/>
  <c r="S4559" i="1" a="1"/>
  <c r="S4559" i="1" s="1"/>
  <c r="T4559" i="1" a="1"/>
  <c r="T4559" i="1"/>
  <c r="U4559" i="1" a="1"/>
  <c r="U4559" i="1" s="1"/>
  <c r="V4559" i="1" a="1"/>
  <c r="V4559" i="1"/>
  <c r="W4559" i="1" a="1"/>
  <c r="W4559" i="1" s="1"/>
  <c r="X4559" i="1" a="1"/>
  <c r="X4559" i="1"/>
  <c r="Y4559" i="1" a="1"/>
  <c r="Y4559" i="1" s="1"/>
  <c r="Z4559" i="1" a="1"/>
  <c r="Z4559" i="1"/>
  <c r="AA4559" i="1" a="1"/>
  <c r="AA4559" i="1" s="1"/>
  <c r="AC4559" i="1"/>
  <c r="M4560" i="1" a="1"/>
  <c r="M4560" i="1" s="1"/>
  <c r="N4560" i="1" a="1"/>
  <c r="N4560" i="1"/>
  <c r="O4560" i="1" a="1"/>
  <c r="O4560" i="1" s="1"/>
  <c r="P4560" i="1" a="1"/>
  <c r="P4560" i="1"/>
  <c r="AD4560" i="1" s="1"/>
  <c r="Q4560" i="1" a="1"/>
  <c r="Q4560" i="1" s="1"/>
  <c r="R4560" i="1" a="1"/>
  <c r="R4560" i="1"/>
  <c r="S4560" i="1" a="1"/>
  <c r="S4560" i="1" s="1"/>
  <c r="T4560" i="1" a="1"/>
  <c r="T4560" i="1"/>
  <c r="U4560" i="1" a="1"/>
  <c r="U4560" i="1" s="1"/>
  <c r="V4560" i="1" a="1"/>
  <c r="V4560" i="1"/>
  <c r="W4560" i="1" a="1"/>
  <c r="W4560" i="1" s="1"/>
  <c r="X4560" i="1" a="1"/>
  <c r="X4560" i="1"/>
  <c r="Y4560" i="1" a="1"/>
  <c r="Y4560" i="1" s="1"/>
  <c r="Z4560" i="1" a="1"/>
  <c r="Z4560" i="1"/>
  <c r="AA4560" i="1" a="1"/>
  <c r="AA4560" i="1" s="1"/>
  <c r="AC4560" i="1"/>
  <c r="M4561" i="1" a="1"/>
  <c r="M4561" i="1" s="1"/>
  <c r="N4561" i="1" a="1"/>
  <c r="N4561" i="1"/>
  <c r="O4561" i="1" a="1"/>
  <c r="O4561" i="1" s="1"/>
  <c r="P4561" i="1" a="1"/>
  <c r="P4561" i="1"/>
  <c r="AD4561" i="1" s="1"/>
  <c r="Q4561" i="1" a="1"/>
  <c r="Q4561" i="1" s="1"/>
  <c r="R4561" i="1" a="1"/>
  <c r="R4561" i="1"/>
  <c r="S4561" i="1" a="1"/>
  <c r="S4561" i="1" s="1"/>
  <c r="T4561" i="1" a="1"/>
  <c r="T4561" i="1"/>
  <c r="U4561" i="1" a="1"/>
  <c r="U4561" i="1" s="1"/>
  <c r="V4561" i="1" a="1"/>
  <c r="V4561" i="1"/>
  <c r="W4561" i="1" a="1"/>
  <c r="W4561" i="1" s="1"/>
  <c r="X4561" i="1" a="1"/>
  <c r="X4561" i="1"/>
  <c r="Y4561" i="1" a="1"/>
  <c r="Y4561" i="1" s="1"/>
  <c r="Z4561" i="1" a="1"/>
  <c r="Z4561" i="1" s="1"/>
  <c r="AA4561" i="1" a="1"/>
  <c r="AA4561" i="1" s="1"/>
  <c r="AB4561" i="1"/>
  <c r="AC4561" i="1"/>
  <c r="M4562" i="1" a="1"/>
  <c r="M4562" i="1" s="1"/>
  <c r="N4562" i="1" a="1"/>
  <c r="N4562" i="1" s="1"/>
  <c r="O4562" i="1" a="1"/>
  <c r="O4562" i="1" s="1"/>
  <c r="P4562" i="1" a="1"/>
  <c r="P4562" i="1" s="1"/>
  <c r="AD4562" i="1" s="1"/>
  <c r="Q4562" i="1" a="1"/>
  <c r="Q4562" i="1" s="1"/>
  <c r="R4562" i="1" a="1"/>
  <c r="R4562" i="1"/>
  <c r="S4562" i="1" a="1"/>
  <c r="S4562" i="1" s="1"/>
  <c r="T4562" i="1" a="1"/>
  <c r="T4562" i="1" s="1"/>
  <c r="U4562" i="1" a="1"/>
  <c r="U4562" i="1" s="1"/>
  <c r="V4562" i="1" a="1"/>
  <c r="V4562" i="1" s="1"/>
  <c r="W4562" i="1" a="1"/>
  <c r="W4562" i="1" s="1"/>
  <c r="X4562" i="1" a="1"/>
  <c r="X4562" i="1" s="1"/>
  <c r="Y4562" i="1" a="1"/>
  <c r="Y4562" i="1" s="1"/>
  <c r="Z4562" i="1" a="1"/>
  <c r="Z4562" i="1"/>
  <c r="AA4562" i="1" a="1"/>
  <c r="AA4562" i="1" s="1"/>
  <c r="AB4562" i="1"/>
  <c r="AC4562" i="1"/>
  <c r="M4563" i="1" a="1"/>
  <c r="M4563" i="1" s="1"/>
  <c r="N4563" i="1" a="1"/>
  <c r="N4563" i="1" s="1"/>
  <c r="O4563" i="1" a="1"/>
  <c r="O4563" i="1" s="1"/>
  <c r="P4563" i="1" a="1"/>
  <c r="P4563" i="1" s="1"/>
  <c r="AD4563" i="1" s="1"/>
  <c r="Q4563" i="1" a="1"/>
  <c r="Q4563" i="1" s="1"/>
  <c r="R4563" i="1" a="1"/>
  <c r="R4563" i="1"/>
  <c r="S4563" i="1" a="1"/>
  <c r="S4563" i="1" s="1"/>
  <c r="T4563" i="1" a="1"/>
  <c r="T4563" i="1" s="1"/>
  <c r="U4563" i="1" a="1"/>
  <c r="U4563" i="1" s="1"/>
  <c r="V4563" i="1" a="1"/>
  <c r="V4563" i="1" s="1"/>
  <c r="W4563" i="1" a="1"/>
  <c r="W4563" i="1" s="1"/>
  <c r="X4563" i="1" a="1"/>
  <c r="X4563" i="1" s="1"/>
  <c r="Y4563" i="1" a="1"/>
  <c r="Y4563" i="1" s="1"/>
  <c r="Z4563" i="1" a="1"/>
  <c r="Z4563" i="1"/>
  <c r="AA4563" i="1" a="1"/>
  <c r="AA4563" i="1" s="1"/>
  <c r="M4564" i="1" a="1"/>
  <c r="M4564" i="1" s="1"/>
  <c r="N4564" i="1" a="1"/>
  <c r="N4564" i="1" s="1"/>
  <c r="O4564" i="1" a="1"/>
  <c r="O4564" i="1" s="1"/>
  <c r="P4564" i="1" a="1"/>
  <c r="P4564" i="1" s="1"/>
  <c r="AD4564" i="1" s="1"/>
  <c r="Q4564" i="1" a="1"/>
  <c r="Q4564" i="1" s="1"/>
  <c r="R4564" i="1" a="1"/>
  <c r="R4564" i="1"/>
  <c r="S4564" i="1" a="1"/>
  <c r="S4564" i="1" s="1"/>
  <c r="T4564" i="1" a="1"/>
  <c r="T4564" i="1"/>
  <c r="U4564" i="1" a="1"/>
  <c r="U4564" i="1" s="1"/>
  <c r="V4564" i="1" a="1"/>
  <c r="V4564" i="1" s="1"/>
  <c r="W4564" i="1" a="1"/>
  <c r="W4564" i="1" s="1"/>
  <c r="X4564" i="1" a="1"/>
  <c r="X4564" i="1" s="1"/>
  <c r="Y4564" i="1" a="1"/>
  <c r="Y4564" i="1" s="1"/>
  <c r="Z4564" i="1" a="1"/>
  <c r="Z4564" i="1"/>
  <c r="AA4564" i="1" a="1"/>
  <c r="AA4564" i="1" s="1"/>
  <c r="M4565" i="1" a="1"/>
  <c r="M4565" i="1" s="1"/>
  <c r="N4565" i="1" a="1"/>
  <c r="N4565" i="1" s="1"/>
  <c r="O4565" i="1" a="1"/>
  <c r="O4565" i="1" s="1"/>
  <c r="P4565" i="1" a="1"/>
  <c r="P4565" i="1" s="1"/>
  <c r="AD4565" i="1" s="1"/>
  <c r="Q4565" i="1" a="1"/>
  <c r="Q4565" i="1" s="1"/>
  <c r="R4565" i="1" a="1"/>
  <c r="R4565" i="1" s="1"/>
  <c r="S4565" i="1" a="1"/>
  <c r="S4565" i="1" s="1"/>
  <c r="T4565" i="1" a="1"/>
  <c r="T4565" i="1"/>
  <c r="U4565" i="1" a="1"/>
  <c r="U4565" i="1" s="1"/>
  <c r="V4565" i="1" a="1"/>
  <c r="V4565" i="1" s="1"/>
  <c r="W4565" i="1" a="1"/>
  <c r="W4565" i="1" s="1"/>
  <c r="X4565" i="1" a="1"/>
  <c r="X4565" i="1" s="1"/>
  <c r="Y4565" i="1" a="1"/>
  <c r="Y4565" i="1" s="1"/>
  <c r="Z4565" i="1" a="1"/>
  <c r="Z4565" i="1" s="1"/>
  <c r="AA4565" i="1" a="1"/>
  <c r="AA4565" i="1" s="1"/>
  <c r="M4566" i="1" a="1"/>
  <c r="M4566" i="1" s="1"/>
  <c r="N4566" i="1" a="1"/>
  <c r="N4566" i="1" s="1"/>
  <c r="O4566" i="1" a="1"/>
  <c r="O4566" i="1" s="1"/>
  <c r="P4566" i="1" a="1"/>
  <c r="P4566" i="1" s="1"/>
  <c r="AD4566" i="1" s="1"/>
  <c r="Q4566" i="1" a="1"/>
  <c r="Q4566" i="1" s="1"/>
  <c r="R4566" i="1" a="1"/>
  <c r="R4566" i="1" s="1"/>
  <c r="S4566" i="1" a="1"/>
  <c r="S4566" i="1" s="1"/>
  <c r="T4566" i="1" a="1"/>
  <c r="T4566" i="1"/>
  <c r="U4566" i="1" a="1"/>
  <c r="U4566" i="1" s="1"/>
  <c r="V4566" i="1" a="1"/>
  <c r="V4566" i="1" s="1"/>
  <c r="W4566" i="1" a="1"/>
  <c r="W4566" i="1" s="1"/>
  <c r="X4566" i="1" a="1"/>
  <c r="X4566" i="1" s="1"/>
  <c r="Y4566" i="1" a="1"/>
  <c r="Y4566" i="1" s="1"/>
  <c r="Z4566" i="1" a="1"/>
  <c r="Z4566" i="1" s="1"/>
  <c r="AA4566" i="1" a="1"/>
  <c r="AA4566" i="1" s="1"/>
  <c r="M4567" i="1" a="1"/>
  <c r="M4567" i="1" s="1"/>
  <c r="N4567" i="1" a="1"/>
  <c r="N4567" i="1" s="1"/>
  <c r="O4567" i="1" a="1"/>
  <c r="O4567" i="1" s="1"/>
  <c r="P4567" i="1" a="1"/>
  <c r="P4567" i="1" s="1"/>
  <c r="AD4567" i="1" s="1"/>
  <c r="Q4567" i="1" a="1"/>
  <c r="Q4567" i="1" s="1"/>
  <c r="R4567" i="1" a="1"/>
  <c r="R4567" i="1" s="1"/>
  <c r="S4567" i="1" a="1"/>
  <c r="S4567" i="1" s="1"/>
  <c r="T4567" i="1" a="1"/>
  <c r="T4567" i="1"/>
  <c r="U4567" i="1" a="1"/>
  <c r="U4567" i="1" s="1"/>
  <c r="V4567" i="1" a="1"/>
  <c r="V4567" i="1" s="1"/>
  <c r="W4567" i="1" a="1"/>
  <c r="W4567" i="1" s="1"/>
  <c r="X4567" i="1" a="1"/>
  <c r="X4567" i="1" s="1"/>
  <c r="Y4567" i="1" a="1"/>
  <c r="Y4567" i="1" s="1"/>
  <c r="Z4567" i="1" a="1"/>
  <c r="Z4567" i="1" s="1"/>
  <c r="AA4567" i="1" a="1"/>
  <c r="AA4567" i="1" s="1"/>
  <c r="M4568" i="1" a="1"/>
  <c r="M4568" i="1" s="1"/>
  <c r="N4568" i="1" a="1"/>
  <c r="N4568" i="1" s="1"/>
  <c r="O4568" i="1" a="1"/>
  <c r="O4568" i="1" s="1"/>
  <c r="P4568" i="1" a="1"/>
  <c r="P4568" i="1" s="1"/>
  <c r="AD4568" i="1" s="1"/>
  <c r="Q4568" i="1" a="1"/>
  <c r="Q4568" i="1" s="1"/>
  <c r="R4568" i="1" a="1"/>
  <c r="R4568" i="1" s="1"/>
  <c r="S4568" i="1" a="1"/>
  <c r="S4568" i="1" s="1"/>
  <c r="T4568" i="1" a="1"/>
  <c r="T4568" i="1"/>
  <c r="U4568" i="1" a="1"/>
  <c r="U4568" i="1" s="1"/>
  <c r="V4568" i="1" a="1"/>
  <c r="V4568" i="1" s="1"/>
  <c r="W4568" i="1" a="1"/>
  <c r="W4568" i="1" s="1"/>
  <c r="X4568" i="1" a="1"/>
  <c r="X4568" i="1" s="1"/>
  <c r="Y4568" i="1" a="1"/>
  <c r="Y4568" i="1" s="1"/>
  <c r="Z4568" i="1" a="1"/>
  <c r="Z4568" i="1" s="1"/>
  <c r="AA4568" i="1" a="1"/>
  <c r="AA4568" i="1" s="1"/>
  <c r="M4569" i="1" a="1"/>
  <c r="M4569" i="1" s="1"/>
  <c r="N4569" i="1" a="1"/>
  <c r="N4569" i="1" s="1"/>
  <c r="O4569" i="1" a="1"/>
  <c r="O4569" i="1" s="1"/>
  <c r="P4569" i="1" a="1"/>
  <c r="P4569" i="1" s="1"/>
  <c r="AD4569" i="1" s="1"/>
  <c r="Q4569" i="1" a="1"/>
  <c r="Q4569" i="1" s="1"/>
  <c r="R4569" i="1" a="1"/>
  <c r="R4569" i="1"/>
  <c r="S4569" i="1" a="1"/>
  <c r="S4569" i="1" s="1"/>
  <c r="T4569" i="1" a="1"/>
  <c r="T4569" i="1"/>
  <c r="U4569" i="1" a="1"/>
  <c r="U4569" i="1" s="1"/>
  <c r="V4569" i="1" a="1"/>
  <c r="V4569" i="1" s="1"/>
  <c r="W4569" i="1" a="1"/>
  <c r="W4569" i="1" s="1"/>
  <c r="X4569" i="1" a="1"/>
  <c r="X4569" i="1" s="1"/>
  <c r="Y4569" i="1" a="1"/>
  <c r="Y4569" i="1" s="1"/>
  <c r="Z4569" i="1" a="1"/>
  <c r="Z4569" i="1"/>
  <c r="AA4569" i="1" a="1"/>
  <c r="AA4569" i="1" s="1"/>
  <c r="M4570" i="1" a="1"/>
  <c r="M4570" i="1" s="1"/>
  <c r="N4570" i="1" a="1"/>
  <c r="N4570" i="1" s="1"/>
  <c r="O4570" i="1" a="1"/>
  <c r="O4570" i="1" s="1"/>
  <c r="P4570" i="1" a="1"/>
  <c r="P4570" i="1" s="1"/>
  <c r="AD4570" i="1" s="1"/>
  <c r="Q4570" i="1" a="1"/>
  <c r="Q4570" i="1" s="1"/>
  <c r="R4570" i="1" a="1"/>
  <c r="R4570" i="1"/>
  <c r="S4570" i="1" a="1"/>
  <c r="S4570" i="1" s="1"/>
  <c r="T4570" i="1" a="1"/>
  <c r="T4570" i="1"/>
  <c r="U4570" i="1" a="1"/>
  <c r="U4570" i="1" s="1"/>
  <c r="V4570" i="1" a="1"/>
  <c r="V4570" i="1" s="1"/>
  <c r="W4570" i="1" a="1"/>
  <c r="W4570" i="1" s="1"/>
  <c r="X4570" i="1" a="1"/>
  <c r="X4570" i="1" s="1"/>
  <c r="Y4570" i="1" a="1"/>
  <c r="Y4570" i="1" s="1"/>
  <c r="Z4570" i="1" a="1"/>
  <c r="Z4570" i="1"/>
  <c r="AA4570" i="1" a="1"/>
  <c r="AA4570" i="1" s="1"/>
  <c r="M4571" i="1" a="1"/>
  <c r="M4571" i="1" s="1"/>
  <c r="N4571" i="1" a="1"/>
  <c r="N4571" i="1" s="1"/>
  <c r="O4571" i="1" a="1"/>
  <c r="O4571" i="1" s="1"/>
  <c r="P4571" i="1" a="1"/>
  <c r="P4571" i="1" s="1"/>
  <c r="AD4571" i="1" s="1"/>
  <c r="Q4571" i="1" a="1"/>
  <c r="Q4571" i="1" s="1"/>
  <c r="R4571" i="1" a="1"/>
  <c r="R4571" i="1" s="1"/>
  <c r="S4571" i="1" a="1"/>
  <c r="S4571" i="1" s="1"/>
  <c r="T4571" i="1" a="1"/>
  <c r="T4571" i="1"/>
  <c r="U4571" i="1" a="1"/>
  <c r="U4571" i="1" s="1"/>
  <c r="V4571" i="1" a="1"/>
  <c r="V4571" i="1" s="1"/>
  <c r="W4571" i="1" a="1"/>
  <c r="W4571" i="1" s="1"/>
  <c r="X4571" i="1" a="1"/>
  <c r="X4571" i="1" s="1"/>
  <c r="Y4571" i="1" a="1"/>
  <c r="Y4571" i="1" s="1"/>
  <c r="Z4571" i="1" a="1"/>
  <c r="Z4571" i="1" s="1"/>
  <c r="AA4571" i="1" a="1"/>
  <c r="AA4571" i="1" s="1"/>
  <c r="M4572" i="1" a="1"/>
  <c r="M4572" i="1" s="1"/>
  <c r="N4572" i="1" a="1"/>
  <c r="N4572" i="1" s="1"/>
  <c r="O4572" i="1" a="1"/>
  <c r="O4572" i="1" s="1"/>
  <c r="P4572" i="1" a="1"/>
  <c r="P4572" i="1" s="1"/>
  <c r="AD4572" i="1" s="1"/>
  <c r="Q4572" i="1" a="1"/>
  <c r="Q4572" i="1" s="1"/>
  <c r="R4572" i="1" a="1"/>
  <c r="R4572" i="1" s="1"/>
  <c r="S4572" i="1" a="1"/>
  <c r="S4572" i="1" s="1"/>
  <c r="T4572" i="1" a="1"/>
  <c r="T4572" i="1"/>
  <c r="U4572" i="1" a="1"/>
  <c r="U4572" i="1" s="1"/>
  <c r="V4572" i="1" a="1"/>
  <c r="V4572" i="1" s="1"/>
  <c r="W4572" i="1" a="1"/>
  <c r="W4572" i="1" s="1"/>
  <c r="X4572" i="1" a="1"/>
  <c r="X4572" i="1" s="1"/>
  <c r="Y4572" i="1" a="1"/>
  <c r="Y4572" i="1" s="1"/>
  <c r="Z4572" i="1" a="1"/>
  <c r="Z4572" i="1" s="1"/>
  <c r="AA4572" i="1" a="1"/>
  <c r="AA4572" i="1" s="1"/>
  <c r="M4573" i="1" a="1"/>
  <c r="M4573" i="1" s="1"/>
  <c r="N4573" i="1" a="1"/>
  <c r="N4573" i="1" s="1"/>
  <c r="O4573" i="1" a="1"/>
  <c r="O4573" i="1" s="1"/>
  <c r="P4573" i="1" a="1"/>
  <c r="P4573" i="1" s="1"/>
  <c r="AD4573" i="1" s="1"/>
  <c r="Q4573" i="1" a="1"/>
  <c r="Q4573" i="1" s="1"/>
  <c r="R4573" i="1" a="1"/>
  <c r="R4573" i="1" s="1"/>
  <c r="S4573" i="1" a="1"/>
  <c r="S4573" i="1" s="1"/>
  <c r="T4573" i="1" a="1"/>
  <c r="T4573" i="1"/>
  <c r="U4573" i="1" a="1"/>
  <c r="U4573" i="1" s="1"/>
  <c r="V4573" i="1" a="1"/>
  <c r="V4573" i="1" s="1"/>
  <c r="W4573" i="1" a="1"/>
  <c r="W4573" i="1" s="1"/>
  <c r="X4573" i="1" a="1"/>
  <c r="X4573" i="1" s="1"/>
  <c r="Y4573" i="1" a="1"/>
  <c r="Y4573" i="1" s="1"/>
  <c r="Z4573" i="1" a="1"/>
  <c r="Z4573" i="1" s="1"/>
  <c r="AA4573" i="1" a="1"/>
  <c r="AA4573" i="1" s="1"/>
  <c r="M4574" i="1" a="1"/>
  <c r="M4574" i="1" s="1"/>
  <c r="N4574" i="1" a="1"/>
  <c r="N4574" i="1" s="1"/>
  <c r="O4574" i="1" a="1"/>
  <c r="O4574" i="1" s="1"/>
  <c r="P4574" i="1" a="1"/>
  <c r="P4574" i="1" s="1"/>
  <c r="AD4574" i="1" s="1"/>
  <c r="Q4574" i="1" a="1"/>
  <c r="Q4574" i="1" s="1"/>
  <c r="R4574" i="1" a="1"/>
  <c r="R4574" i="1" s="1"/>
  <c r="S4574" i="1" a="1"/>
  <c r="S4574" i="1" s="1"/>
  <c r="T4574" i="1" a="1"/>
  <c r="T4574" i="1"/>
  <c r="U4574" i="1" a="1"/>
  <c r="U4574" i="1" s="1"/>
  <c r="V4574" i="1" a="1"/>
  <c r="V4574" i="1" s="1"/>
  <c r="W4574" i="1" a="1"/>
  <c r="W4574" i="1" s="1"/>
  <c r="X4574" i="1" a="1"/>
  <c r="X4574" i="1" s="1"/>
  <c r="Y4574" i="1" a="1"/>
  <c r="Y4574" i="1" s="1"/>
  <c r="Z4574" i="1" a="1"/>
  <c r="Z4574" i="1" s="1"/>
  <c r="AA4574" i="1" a="1"/>
  <c r="AA4574" i="1" s="1"/>
  <c r="M4575" i="1" a="1"/>
  <c r="M4575" i="1" s="1"/>
  <c r="N4575" i="1" a="1"/>
  <c r="N4575" i="1" s="1"/>
  <c r="O4575" i="1" a="1"/>
  <c r="O4575" i="1" s="1"/>
  <c r="P4575" i="1" a="1"/>
  <c r="P4575" i="1" s="1"/>
  <c r="AD4575" i="1" s="1"/>
  <c r="Q4575" i="1" a="1"/>
  <c r="Q4575" i="1" s="1"/>
  <c r="R4575" i="1" a="1"/>
  <c r="R4575" i="1" s="1"/>
  <c r="S4575" i="1" a="1"/>
  <c r="S4575" i="1" s="1"/>
  <c r="T4575" i="1" a="1"/>
  <c r="T4575" i="1"/>
  <c r="U4575" i="1" a="1"/>
  <c r="U4575" i="1" s="1"/>
  <c r="V4575" i="1" a="1"/>
  <c r="V4575" i="1" s="1"/>
  <c r="W4575" i="1" a="1"/>
  <c r="W4575" i="1" s="1"/>
  <c r="X4575" i="1" a="1"/>
  <c r="X4575" i="1" s="1"/>
  <c r="Y4575" i="1" a="1"/>
  <c r="Y4575" i="1" s="1"/>
  <c r="Z4575" i="1" a="1"/>
  <c r="Z4575" i="1" s="1"/>
  <c r="AA4575" i="1" a="1"/>
  <c r="AA4575" i="1" s="1"/>
  <c r="M4576" i="1" a="1"/>
  <c r="M4576" i="1" s="1"/>
  <c r="N4576" i="1" a="1"/>
  <c r="N4576" i="1" s="1"/>
  <c r="O4576" i="1" a="1"/>
  <c r="O4576" i="1" s="1"/>
  <c r="P4576" i="1" a="1"/>
  <c r="P4576" i="1" s="1"/>
  <c r="AD4576" i="1" s="1"/>
  <c r="Q4576" i="1" a="1"/>
  <c r="Q4576" i="1" s="1"/>
  <c r="R4576" i="1" a="1"/>
  <c r="R4576" i="1" s="1"/>
  <c r="S4576" i="1" a="1"/>
  <c r="S4576" i="1" s="1"/>
  <c r="T4576" i="1" a="1"/>
  <c r="T4576" i="1"/>
  <c r="U4576" i="1" a="1"/>
  <c r="U4576" i="1" s="1"/>
  <c r="V4576" i="1" a="1"/>
  <c r="V4576" i="1" s="1"/>
  <c r="W4576" i="1" a="1"/>
  <c r="W4576" i="1" s="1"/>
  <c r="X4576" i="1" a="1"/>
  <c r="X4576" i="1" s="1"/>
  <c r="Y4576" i="1" a="1"/>
  <c r="Y4576" i="1" s="1"/>
  <c r="Z4576" i="1" a="1"/>
  <c r="Z4576" i="1" s="1"/>
  <c r="AA4576" i="1" a="1"/>
  <c r="AA4576" i="1" s="1"/>
  <c r="M4577" i="1" a="1"/>
  <c r="M4577" i="1" s="1"/>
  <c r="N4577" i="1" a="1"/>
  <c r="N4577" i="1" s="1"/>
  <c r="O4577" i="1" a="1"/>
  <c r="O4577" i="1" s="1"/>
  <c r="P4577" i="1" a="1"/>
  <c r="P4577" i="1" s="1"/>
  <c r="AD4577" i="1" s="1"/>
  <c r="Q4577" i="1" a="1"/>
  <c r="Q4577" i="1" s="1"/>
  <c r="R4577" i="1" a="1"/>
  <c r="R4577" i="1" s="1"/>
  <c r="S4577" i="1" a="1"/>
  <c r="S4577" i="1" s="1"/>
  <c r="T4577" i="1" a="1"/>
  <c r="T4577" i="1"/>
  <c r="U4577" i="1" a="1"/>
  <c r="U4577" i="1" s="1"/>
  <c r="V4577" i="1" a="1"/>
  <c r="V4577" i="1" s="1"/>
  <c r="W4577" i="1" a="1"/>
  <c r="W4577" i="1" s="1"/>
  <c r="X4577" i="1" a="1"/>
  <c r="X4577" i="1" s="1"/>
  <c r="Y4577" i="1" a="1"/>
  <c r="Y4577" i="1" s="1"/>
  <c r="Z4577" i="1" a="1"/>
  <c r="Z4577" i="1" s="1"/>
  <c r="AA4577" i="1" a="1"/>
  <c r="AA4577" i="1" s="1"/>
  <c r="M4578" i="1" a="1"/>
  <c r="M4578" i="1" s="1"/>
  <c r="N4578" i="1" a="1"/>
  <c r="N4578" i="1" s="1"/>
  <c r="O4578" i="1" a="1"/>
  <c r="O4578" i="1" s="1"/>
  <c r="P4578" i="1" a="1"/>
  <c r="P4578" i="1" s="1"/>
  <c r="AD4578" i="1" s="1"/>
  <c r="Q4578" i="1" a="1"/>
  <c r="Q4578" i="1" s="1"/>
  <c r="R4578" i="1" a="1"/>
  <c r="R4578" i="1" s="1"/>
  <c r="S4578" i="1" a="1"/>
  <c r="S4578" i="1" s="1"/>
  <c r="T4578" i="1" a="1"/>
  <c r="T4578" i="1"/>
  <c r="U4578" i="1" a="1"/>
  <c r="U4578" i="1" s="1"/>
  <c r="V4578" i="1" a="1"/>
  <c r="V4578" i="1" s="1"/>
  <c r="W4578" i="1" a="1"/>
  <c r="W4578" i="1" s="1"/>
  <c r="X4578" i="1" a="1"/>
  <c r="X4578" i="1" s="1"/>
  <c r="Y4578" i="1" a="1"/>
  <c r="Y4578" i="1" s="1"/>
  <c r="Z4578" i="1" a="1"/>
  <c r="Z4578" i="1" s="1"/>
  <c r="AA4578" i="1" a="1"/>
  <c r="AA4578" i="1" s="1"/>
  <c r="M4579" i="1" a="1"/>
  <c r="M4579" i="1" s="1"/>
  <c r="N4579" i="1" a="1"/>
  <c r="N4579" i="1" s="1"/>
  <c r="O4579" i="1" a="1"/>
  <c r="O4579" i="1" s="1"/>
  <c r="P4579" i="1" a="1"/>
  <c r="P4579" i="1"/>
  <c r="AD4579" i="1" s="1"/>
  <c r="Q4579" i="1" a="1"/>
  <c r="Q4579" i="1" s="1"/>
  <c r="R4579" i="1" a="1"/>
  <c r="R4579" i="1" s="1"/>
  <c r="S4579" i="1" a="1"/>
  <c r="S4579" i="1" s="1"/>
  <c r="T4579" i="1" a="1"/>
  <c r="T4579" i="1"/>
  <c r="U4579" i="1" a="1"/>
  <c r="U4579" i="1" s="1"/>
  <c r="V4579" i="1" a="1"/>
  <c r="V4579" i="1" s="1"/>
  <c r="W4579" i="1" a="1"/>
  <c r="W4579" i="1" s="1"/>
  <c r="X4579" i="1" a="1"/>
  <c r="X4579" i="1"/>
  <c r="Y4579" i="1" a="1"/>
  <c r="Y4579" i="1" s="1"/>
  <c r="Z4579" i="1" a="1"/>
  <c r="Z4579" i="1" s="1"/>
  <c r="AA4579" i="1" a="1"/>
  <c r="AA4579" i="1" s="1"/>
  <c r="M4580" i="1" a="1"/>
  <c r="M4580" i="1" s="1"/>
  <c r="N4580" i="1" a="1"/>
  <c r="N4580" i="1" s="1"/>
  <c r="O4580" i="1" a="1"/>
  <c r="O4580" i="1" s="1"/>
  <c r="P4580" i="1" a="1"/>
  <c r="P4580" i="1"/>
  <c r="AD4580" i="1" s="1"/>
  <c r="Q4580" i="1" a="1"/>
  <c r="Q4580" i="1" s="1"/>
  <c r="R4580" i="1" a="1"/>
  <c r="R4580" i="1" s="1"/>
  <c r="S4580" i="1" a="1"/>
  <c r="S4580" i="1" s="1"/>
  <c r="T4580" i="1" a="1"/>
  <c r="T4580" i="1"/>
  <c r="U4580" i="1" a="1"/>
  <c r="U4580" i="1" s="1"/>
  <c r="V4580" i="1" a="1"/>
  <c r="V4580" i="1" s="1"/>
  <c r="W4580" i="1" a="1"/>
  <c r="W4580" i="1" s="1"/>
  <c r="X4580" i="1" a="1"/>
  <c r="X4580" i="1"/>
  <c r="Y4580" i="1" a="1"/>
  <c r="Y4580" i="1" s="1"/>
  <c r="Z4580" i="1" a="1"/>
  <c r="Z4580" i="1" s="1"/>
  <c r="AA4580" i="1" a="1"/>
  <c r="AA4580" i="1" s="1"/>
  <c r="M4581" i="1" a="1"/>
  <c r="M4581" i="1" s="1"/>
  <c r="N4581" i="1" a="1"/>
  <c r="N4581" i="1" s="1"/>
  <c r="O4581" i="1" a="1"/>
  <c r="O4581" i="1" s="1"/>
  <c r="P4581" i="1" a="1"/>
  <c r="P4581" i="1"/>
  <c r="AD4581" i="1" s="1"/>
  <c r="Q4581" i="1" a="1"/>
  <c r="Q4581" i="1" s="1"/>
  <c r="R4581" i="1" a="1"/>
  <c r="R4581" i="1" s="1"/>
  <c r="S4581" i="1" a="1"/>
  <c r="S4581" i="1" s="1"/>
  <c r="T4581" i="1" a="1"/>
  <c r="T4581" i="1"/>
  <c r="U4581" i="1" a="1"/>
  <c r="U4581" i="1" s="1"/>
  <c r="V4581" i="1" a="1"/>
  <c r="V4581" i="1" s="1"/>
  <c r="W4581" i="1" a="1"/>
  <c r="W4581" i="1" s="1"/>
  <c r="X4581" i="1" a="1"/>
  <c r="X4581" i="1"/>
  <c r="Y4581" i="1" a="1"/>
  <c r="Y4581" i="1" s="1"/>
  <c r="Z4581" i="1" a="1"/>
  <c r="Z4581" i="1" s="1"/>
  <c r="AA4581" i="1" a="1"/>
  <c r="AA4581" i="1" s="1"/>
  <c r="M4582" i="1" a="1"/>
  <c r="M4582" i="1" s="1"/>
  <c r="N4582" i="1" a="1"/>
  <c r="N4582" i="1" s="1"/>
  <c r="O4582" i="1" a="1"/>
  <c r="O4582" i="1" s="1"/>
  <c r="P4582" i="1" a="1"/>
  <c r="P4582" i="1"/>
  <c r="AD4582" i="1" s="1"/>
  <c r="Q4582" i="1" a="1"/>
  <c r="Q4582" i="1" s="1"/>
  <c r="R4582" i="1" a="1"/>
  <c r="R4582" i="1" s="1"/>
  <c r="S4582" i="1" a="1"/>
  <c r="S4582" i="1" s="1"/>
  <c r="T4582" i="1" a="1"/>
  <c r="T4582" i="1"/>
  <c r="U4582" i="1" a="1"/>
  <c r="U4582" i="1" s="1"/>
  <c r="V4582" i="1" a="1"/>
  <c r="V4582" i="1" s="1"/>
  <c r="W4582" i="1" a="1"/>
  <c r="W4582" i="1" s="1"/>
  <c r="X4582" i="1" a="1"/>
  <c r="X4582" i="1"/>
  <c r="Y4582" i="1" a="1"/>
  <c r="Y4582" i="1" s="1"/>
  <c r="Z4582" i="1" a="1"/>
  <c r="Z4582" i="1" s="1"/>
  <c r="AA4582" i="1" a="1"/>
  <c r="AA4582" i="1" s="1"/>
  <c r="M4583" i="1" a="1"/>
  <c r="M4583" i="1" s="1"/>
  <c r="N4583" i="1" a="1"/>
  <c r="N4583" i="1" s="1"/>
  <c r="O4583" i="1" a="1"/>
  <c r="O4583" i="1" s="1"/>
  <c r="P4583" i="1" a="1"/>
  <c r="P4583" i="1"/>
  <c r="AD4583" i="1" s="1"/>
  <c r="Q4583" i="1" a="1"/>
  <c r="Q4583" i="1" s="1"/>
  <c r="R4583" i="1" a="1"/>
  <c r="R4583" i="1" s="1"/>
  <c r="S4583" i="1" a="1"/>
  <c r="S4583" i="1" s="1"/>
  <c r="T4583" i="1" a="1"/>
  <c r="T4583" i="1"/>
  <c r="U4583" i="1" a="1"/>
  <c r="U4583" i="1" s="1"/>
  <c r="V4583" i="1" a="1"/>
  <c r="V4583" i="1" s="1"/>
  <c r="W4583" i="1" a="1"/>
  <c r="W4583" i="1" s="1"/>
  <c r="X4583" i="1" a="1"/>
  <c r="X4583" i="1"/>
  <c r="Y4583" i="1" a="1"/>
  <c r="Y4583" i="1" s="1"/>
  <c r="Z4583" i="1" a="1"/>
  <c r="Z4583" i="1" s="1"/>
  <c r="AA4583" i="1" a="1"/>
  <c r="AA4583" i="1" s="1"/>
  <c r="M4584" i="1" a="1"/>
  <c r="M4584" i="1" s="1"/>
  <c r="N4584" i="1" a="1"/>
  <c r="N4584" i="1" s="1"/>
  <c r="O4584" i="1" a="1"/>
  <c r="O4584" i="1" s="1"/>
  <c r="P4584" i="1" a="1"/>
  <c r="P4584" i="1"/>
  <c r="AD4584" i="1" s="1"/>
  <c r="Q4584" i="1" a="1"/>
  <c r="Q4584" i="1" s="1"/>
  <c r="R4584" i="1" a="1"/>
  <c r="R4584" i="1"/>
  <c r="S4584" i="1" a="1"/>
  <c r="S4584" i="1" s="1"/>
  <c r="T4584" i="1" a="1"/>
  <c r="T4584" i="1"/>
  <c r="U4584" i="1" a="1"/>
  <c r="U4584" i="1" s="1"/>
  <c r="V4584" i="1" a="1"/>
  <c r="V4584" i="1" s="1"/>
  <c r="W4584" i="1" a="1"/>
  <c r="W4584" i="1" s="1"/>
  <c r="X4584" i="1" a="1"/>
  <c r="X4584" i="1"/>
  <c r="Y4584" i="1" a="1"/>
  <c r="Y4584" i="1" s="1"/>
  <c r="Z4584" i="1" a="1"/>
  <c r="Z4584" i="1"/>
  <c r="AA4584" i="1" a="1"/>
  <c r="AA4584" i="1" s="1"/>
  <c r="M4585" i="1" a="1"/>
  <c r="M4585" i="1" s="1"/>
  <c r="N4585" i="1" a="1"/>
  <c r="N4585" i="1" s="1"/>
  <c r="O4585" i="1" a="1"/>
  <c r="O4585" i="1" s="1"/>
  <c r="P4585" i="1" a="1"/>
  <c r="P4585" i="1"/>
  <c r="AD4585" i="1" s="1"/>
  <c r="Q4585" i="1" a="1"/>
  <c r="Q4585" i="1" s="1"/>
  <c r="R4585" i="1" a="1"/>
  <c r="R4585" i="1"/>
  <c r="S4585" i="1" a="1"/>
  <c r="S4585" i="1" s="1"/>
  <c r="T4585" i="1" a="1"/>
  <c r="T4585" i="1"/>
  <c r="U4585" i="1" a="1"/>
  <c r="U4585" i="1" s="1"/>
  <c r="V4585" i="1" a="1"/>
  <c r="V4585" i="1" s="1"/>
  <c r="W4585" i="1" a="1"/>
  <c r="W4585" i="1" s="1"/>
  <c r="X4585" i="1" a="1"/>
  <c r="X4585" i="1"/>
  <c r="Y4585" i="1" a="1"/>
  <c r="Y4585" i="1" s="1"/>
  <c r="Z4585" i="1" a="1"/>
  <c r="Z4585" i="1"/>
  <c r="AA4585" i="1" a="1"/>
  <c r="AA4585" i="1" s="1"/>
  <c r="M4586" i="1" a="1"/>
  <c r="M4586" i="1" s="1"/>
  <c r="N4586" i="1" a="1"/>
  <c r="N4586" i="1" s="1"/>
  <c r="O4586" i="1" a="1"/>
  <c r="O4586" i="1" s="1"/>
  <c r="P4586" i="1" a="1"/>
  <c r="P4586" i="1"/>
  <c r="AD4586" i="1" s="1"/>
  <c r="Q4586" i="1" a="1"/>
  <c r="Q4586" i="1" s="1"/>
  <c r="R4586" i="1" a="1"/>
  <c r="R4586" i="1"/>
  <c r="S4586" i="1" a="1"/>
  <c r="S4586" i="1" s="1"/>
  <c r="T4586" i="1" a="1"/>
  <c r="T4586" i="1"/>
  <c r="U4586" i="1" a="1"/>
  <c r="U4586" i="1" s="1"/>
  <c r="V4586" i="1" a="1"/>
  <c r="V4586" i="1" s="1"/>
  <c r="W4586" i="1" a="1"/>
  <c r="W4586" i="1" s="1"/>
  <c r="X4586" i="1" a="1"/>
  <c r="X4586" i="1"/>
  <c r="Y4586" i="1" a="1"/>
  <c r="Y4586" i="1" s="1"/>
  <c r="Z4586" i="1" a="1"/>
  <c r="Z4586" i="1"/>
  <c r="AA4586" i="1" a="1"/>
  <c r="AA4586" i="1" s="1"/>
  <c r="M4587" i="1" a="1"/>
  <c r="M4587" i="1" s="1"/>
  <c r="N4587" i="1" a="1"/>
  <c r="N4587" i="1" s="1"/>
  <c r="O4587" i="1" a="1"/>
  <c r="O4587" i="1" s="1"/>
  <c r="P4587" i="1" a="1"/>
  <c r="P4587" i="1"/>
  <c r="AD4587" i="1" s="1"/>
  <c r="Q4587" i="1" a="1"/>
  <c r="Q4587" i="1" s="1"/>
  <c r="R4587" i="1" a="1"/>
  <c r="R4587" i="1"/>
  <c r="S4587" i="1" a="1"/>
  <c r="S4587" i="1" s="1"/>
  <c r="T4587" i="1" a="1"/>
  <c r="T4587" i="1"/>
  <c r="U4587" i="1" a="1"/>
  <c r="U4587" i="1" s="1"/>
  <c r="V4587" i="1" a="1"/>
  <c r="V4587" i="1" s="1"/>
  <c r="W4587" i="1" a="1"/>
  <c r="W4587" i="1" s="1"/>
  <c r="X4587" i="1" a="1"/>
  <c r="X4587" i="1"/>
  <c r="Y4587" i="1" a="1"/>
  <c r="Y4587" i="1" s="1"/>
  <c r="Z4587" i="1" a="1"/>
  <c r="Z4587" i="1"/>
  <c r="AA4587" i="1" a="1"/>
  <c r="AA4587" i="1" s="1"/>
  <c r="M4588" i="1" a="1"/>
  <c r="M4588" i="1" s="1"/>
  <c r="N4588" i="1" a="1"/>
  <c r="N4588" i="1" s="1"/>
  <c r="O4588" i="1" a="1"/>
  <c r="O4588" i="1" s="1"/>
  <c r="P4588" i="1" a="1"/>
  <c r="P4588" i="1"/>
  <c r="AD4588" i="1" s="1"/>
  <c r="Q4588" i="1" a="1"/>
  <c r="Q4588" i="1" s="1"/>
  <c r="R4588" i="1" a="1"/>
  <c r="R4588" i="1"/>
  <c r="S4588" i="1" a="1"/>
  <c r="S4588" i="1" s="1"/>
  <c r="T4588" i="1" a="1"/>
  <c r="T4588" i="1"/>
  <c r="U4588" i="1" a="1"/>
  <c r="U4588" i="1" s="1"/>
  <c r="V4588" i="1" a="1"/>
  <c r="V4588" i="1" s="1"/>
  <c r="W4588" i="1" a="1"/>
  <c r="W4588" i="1" s="1"/>
  <c r="X4588" i="1" a="1"/>
  <c r="X4588" i="1"/>
  <c r="Y4588" i="1" a="1"/>
  <c r="Y4588" i="1" s="1"/>
  <c r="Z4588" i="1" a="1"/>
  <c r="Z4588" i="1"/>
  <c r="AA4588" i="1" a="1"/>
  <c r="AA4588" i="1" s="1"/>
  <c r="M4589" i="1" a="1"/>
  <c r="M4589" i="1" s="1"/>
  <c r="N4589" i="1" a="1"/>
  <c r="N4589" i="1" s="1"/>
  <c r="O4589" i="1" a="1"/>
  <c r="O4589" i="1" s="1"/>
  <c r="P4589" i="1" a="1"/>
  <c r="P4589" i="1"/>
  <c r="AD4589" i="1" s="1"/>
  <c r="Q4589" i="1" a="1"/>
  <c r="Q4589" i="1" s="1"/>
  <c r="R4589" i="1" a="1"/>
  <c r="R4589" i="1"/>
  <c r="S4589" i="1" a="1"/>
  <c r="S4589" i="1" s="1"/>
  <c r="T4589" i="1" a="1"/>
  <c r="T4589" i="1"/>
  <c r="U4589" i="1" a="1"/>
  <c r="U4589" i="1" s="1"/>
  <c r="V4589" i="1" a="1"/>
  <c r="V4589" i="1" s="1"/>
  <c r="W4589" i="1" a="1"/>
  <c r="W4589" i="1" s="1"/>
  <c r="X4589" i="1" a="1"/>
  <c r="X4589" i="1"/>
  <c r="Y4589" i="1" a="1"/>
  <c r="Y4589" i="1" s="1"/>
  <c r="Z4589" i="1" a="1"/>
  <c r="Z4589" i="1"/>
  <c r="AA4589" i="1" a="1"/>
  <c r="AA4589" i="1" s="1"/>
  <c r="M4590" i="1" a="1"/>
  <c r="M4590" i="1" s="1"/>
  <c r="N4590" i="1" a="1"/>
  <c r="N4590" i="1" s="1"/>
  <c r="O4590" i="1" a="1"/>
  <c r="O4590" i="1" s="1"/>
  <c r="P4590" i="1" a="1"/>
  <c r="P4590" i="1"/>
  <c r="AD4590" i="1" s="1"/>
  <c r="Q4590" i="1" a="1"/>
  <c r="Q4590" i="1" s="1"/>
  <c r="R4590" i="1" a="1"/>
  <c r="R4590" i="1"/>
  <c r="S4590" i="1" a="1"/>
  <c r="S4590" i="1" s="1"/>
  <c r="T4590" i="1" a="1"/>
  <c r="T4590" i="1"/>
  <c r="U4590" i="1" a="1"/>
  <c r="U4590" i="1" s="1"/>
  <c r="V4590" i="1" a="1"/>
  <c r="V4590" i="1" s="1"/>
  <c r="W4590" i="1" a="1"/>
  <c r="W4590" i="1" s="1"/>
  <c r="X4590" i="1" a="1"/>
  <c r="X4590" i="1"/>
  <c r="Y4590" i="1" a="1"/>
  <c r="Y4590" i="1" s="1"/>
  <c r="Z4590" i="1" a="1"/>
  <c r="Z4590" i="1"/>
  <c r="AA4590" i="1" a="1"/>
  <c r="AA4590" i="1" s="1"/>
  <c r="M4591" i="1" a="1"/>
  <c r="M4591" i="1" s="1"/>
  <c r="N4591" i="1" a="1"/>
  <c r="N4591" i="1" s="1"/>
  <c r="O4591" i="1" a="1"/>
  <c r="O4591" i="1" s="1"/>
  <c r="P4591" i="1" a="1"/>
  <c r="P4591" i="1"/>
  <c r="AD4591" i="1" s="1"/>
  <c r="Q4591" i="1" a="1"/>
  <c r="Q4591" i="1" s="1"/>
  <c r="R4591" i="1" a="1"/>
  <c r="R4591" i="1"/>
  <c r="S4591" i="1" a="1"/>
  <c r="S4591" i="1" s="1"/>
  <c r="T4591" i="1" a="1"/>
  <c r="T4591" i="1"/>
  <c r="U4591" i="1" a="1"/>
  <c r="U4591" i="1" s="1"/>
  <c r="V4591" i="1" a="1"/>
  <c r="V4591" i="1" s="1"/>
  <c r="W4591" i="1" a="1"/>
  <c r="W4591" i="1" s="1"/>
  <c r="X4591" i="1" a="1"/>
  <c r="X4591" i="1"/>
  <c r="Y4591" i="1" a="1"/>
  <c r="Y4591" i="1" s="1"/>
  <c r="Z4591" i="1" a="1"/>
  <c r="Z4591" i="1"/>
  <c r="AA4591" i="1" a="1"/>
  <c r="AA4591" i="1" s="1"/>
  <c r="M4592" i="1" a="1"/>
  <c r="M4592" i="1" s="1"/>
  <c r="N4592" i="1" a="1"/>
  <c r="N4592" i="1" s="1"/>
  <c r="O4592" i="1" a="1"/>
  <c r="O4592" i="1" s="1"/>
  <c r="P4592" i="1" a="1"/>
  <c r="P4592" i="1"/>
  <c r="AD4592" i="1" s="1"/>
  <c r="Q4592" i="1" a="1"/>
  <c r="Q4592" i="1" s="1"/>
  <c r="R4592" i="1" a="1"/>
  <c r="R4592" i="1" s="1"/>
  <c r="S4592" i="1" a="1"/>
  <c r="S4592" i="1" s="1"/>
  <c r="T4592" i="1" a="1"/>
  <c r="T4592" i="1"/>
  <c r="U4592" i="1" a="1"/>
  <c r="U4592" i="1" s="1"/>
  <c r="V4592" i="1" a="1"/>
  <c r="V4592" i="1" s="1"/>
  <c r="W4592" i="1" a="1"/>
  <c r="W4592" i="1" s="1"/>
  <c r="X4592" i="1" a="1"/>
  <c r="X4592" i="1"/>
  <c r="Y4592" i="1" a="1"/>
  <c r="Y4592" i="1" s="1"/>
  <c r="Z4592" i="1" a="1"/>
  <c r="Z4592" i="1" s="1"/>
  <c r="AA4592" i="1" a="1"/>
  <c r="AA4592" i="1" s="1"/>
  <c r="M4593" i="1" a="1"/>
  <c r="M4593" i="1" s="1"/>
  <c r="N4593" i="1" a="1"/>
  <c r="N4593" i="1" s="1"/>
  <c r="O4593" i="1" a="1"/>
  <c r="O4593" i="1" s="1"/>
  <c r="P4593" i="1" a="1"/>
  <c r="P4593" i="1"/>
  <c r="AD4593" i="1" s="1"/>
  <c r="Q4593" i="1" a="1"/>
  <c r="Q4593" i="1" s="1"/>
  <c r="R4593" i="1" a="1"/>
  <c r="R4593" i="1" s="1"/>
  <c r="S4593" i="1" a="1"/>
  <c r="S4593" i="1" s="1"/>
  <c r="T4593" i="1" a="1"/>
  <c r="T4593" i="1"/>
  <c r="U4593" i="1" a="1"/>
  <c r="U4593" i="1" s="1"/>
  <c r="V4593" i="1" a="1"/>
  <c r="V4593" i="1" s="1"/>
  <c r="W4593" i="1" a="1"/>
  <c r="W4593" i="1" s="1"/>
  <c r="X4593" i="1" a="1"/>
  <c r="X4593" i="1"/>
  <c r="Y4593" i="1" a="1"/>
  <c r="Y4593" i="1" s="1"/>
  <c r="Z4593" i="1" a="1"/>
  <c r="Z4593" i="1" s="1"/>
  <c r="AA4593" i="1" a="1"/>
  <c r="AA4593" i="1" s="1"/>
  <c r="M4594" i="1" a="1"/>
  <c r="M4594" i="1" s="1"/>
  <c r="N4594" i="1" a="1"/>
  <c r="N4594" i="1" s="1"/>
  <c r="O4594" i="1" a="1"/>
  <c r="O4594" i="1" s="1"/>
  <c r="P4594" i="1" a="1"/>
  <c r="P4594" i="1"/>
  <c r="AD4594" i="1" s="1"/>
  <c r="Q4594" i="1" a="1"/>
  <c r="Q4594" i="1" s="1"/>
  <c r="R4594" i="1" a="1"/>
  <c r="R4594" i="1" s="1"/>
  <c r="S4594" i="1" a="1"/>
  <c r="S4594" i="1" s="1"/>
  <c r="T4594" i="1" a="1"/>
  <c r="T4594" i="1"/>
  <c r="U4594" i="1" a="1"/>
  <c r="U4594" i="1" s="1"/>
  <c r="V4594" i="1" a="1"/>
  <c r="V4594" i="1" s="1"/>
  <c r="W4594" i="1" a="1"/>
  <c r="W4594" i="1" s="1"/>
  <c r="X4594" i="1" a="1"/>
  <c r="X4594" i="1"/>
  <c r="Y4594" i="1" a="1"/>
  <c r="Y4594" i="1" s="1"/>
  <c r="Z4594" i="1" a="1"/>
  <c r="Z4594" i="1" s="1"/>
  <c r="AA4594" i="1" a="1"/>
  <c r="AA4594" i="1" s="1"/>
  <c r="M4595" i="1" a="1"/>
  <c r="M4595" i="1" s="1"/>
  <c r="N4595" i="1" a="1"/>
  <c r="N4595" i="1" s="1"/>
  <c r="O4595" i="1" a="1"/>
  <c r="O4595" i="1" s="1"/>
  <c r="P4595" i="1" a="1"/>
  <c r="P4595" i="1"/>
  <c r="AD4595" i="1" s="1"/>
  <c r="Q4595" i="1" a="1"/>
  <c r="Q4595" i="1" s="1"/>
  <c r="R4595" i="1" a="1"/>
  <c r="R4595" i="1" s="1"/>
  <c r="S4595" i="1" a="1"/>
  <c r="S4595" i="1" s="1"/>
  <c r="T4595" i="1" a="1"/>
  <c r="T4595" i="1"/>
  <c r="U4595" i="1" a="1"/>
  <c r="U4595" i="1" s="1"/>
  <c r="V4595" i="1" a="1"/>
  <c r="V4595" i="1" s="1"/>
  <c r="W4595" i="1" a="1"/>
  <c r="W4595" i="1" s="1"/>
  <c r="X4595" i="1" a="1"/>
  <c r="X4595" i="1"/>
  <c r="Y4595" i="1" a="1"/>
  <c r="Y4595" i="1" s="1"/>
  <c r="Z4595" i="1" a="1"/>
  <c r="Z4595" i="1" s="1"/>
  <c r="AA4595" i="1" a="1"/>
  <c r="AA4595" i="1" s="1"/>
  <c r="M4596" i="1" a="1"/>
  <c r="M4596" i="1" s="1"/>
  <c r="N4596" i="1" a="1"/>
  <c r="N4596" i="1" s="1"/>
  <c r="O4596" i="1" a="1"/>
  <c r="O4596" i="1" s="1"/>
  <c r="P4596" i="1" a="1"/>
  <c r="P4596" i="1"/>
  <c r="AD4596" i="1" s="1"/>
  <c r="Q4596" i="1" a="1"/>
  <c r="Q4596" i="1" s="1"/>
  <c r="R4596" i="1" a="1"/>
  <c r="R4596" i="1" s="1"/>
  <c r="S4596" i="1" a="1"/>
  <c r="S4596" i="1" s="1"/>
  <c r="T4596" i="1" a="1"/>
  <c r="T4596" i="1"/>
  <c r="U4596" i="1" a="1"/>
  <c r="U4596" i="1" s="1"/>
  <c r="V4596" i="1" a="1"/>
  <c r="V4596" i="1" s="1"/>
  <c r="W4596" i="1" a="1"/>
  <c r="W4596" i="1" s="1"/>
  <c r="X4596" i="1" a="1"/>
  <c r="X4596" i="1"/>
  <c r="Y4596" i="1" a="1"/>
  <c r="Y4596" i="1" s="1"/>
  <c r="Z4596" i="1" a="1"/>
  <c r="Z4596" i="1" s="1"/>
  <c r="AA4596" i="1" a="1"/>
  <c r="AA4596" i="1" s="1"/>
  <c r="M4597" i="1" a="1"/>
  <c r="M4597" i="1" s="1"/>
  <c r="N4597" i="1" a="1"/>
  <c r="N4597" i="1" s="1"/>
  <c r="O4597" i="1" a="1"/>
  <c r="O4597" i="1" s="1"/>
  <c r="P4597" i="1" a="1"/>
  <c r="P4597" i="1"/>
  <c r="AD4597" i="1" s="1"/>
  <c r="Q4597" i="1" a="1"/>
  <c r="Q4597" i="1" s="1"/>
  <c r="R4597" i="1" a="1"/>
  <c r="R4597" i="1" s="1"/>
  <c r="S4597" i="1" a="1"/>
  <c r="S4597" i="1" s="1"/>
  <c r="T4597" i="1" a="1"/>
  <c r="T4597" i="1"/>
  <c r="U4597" i="1" a="1"/>
  <c r="U4597" i="1" s="1"/>
  <c r="V4597" i="1" a="1"/>
  <c r="V4597" i="1" s="1"/>
  <c r="W4597" i="1" a="1"/>
  <c r="W4597" i="1" s="1"/>
  <c r="X4597" i="1" a="1"/>
  <c r="X4597" i="1"/>
  <c r="Y4597" i="1" a="1"/>
  <c r="Y4597" i="1" s="1"/>
  <c r="Z4597" i="1" a="1"/>
  <c r="Z4597" i="1" s="1"/>
  <c r="AA4597" i="1" a="1"/>
  <c r="AA4597" i="1" s="1"/>
  <c r="M4598" i="1" a="1"/>
  <c r="M4598" i="1" s="1"/>
  <c r="N4598" i="1" a="1"/>
  <c r="N4598" i="1" s="1"/>
  <c r="O4598" i="1" a="1"/>
  <c r="O4598" i="1" s="1"/>
  <c r="P4598" i="1" a="1"/>
  <c r="P4598" i="1"/>
  <c r="AD4598" i="1" s="1"/>
  <c r="Q4598" i="1" a="1"/>
  <c r="Q4598" i="1" s="1"/>
  <c r="R4598" i="1" a="1"/>
  <c r="R4598" i="1" s="1"/>
  <c r="S4598" i="1" a="1"/>
  <c r="S4598" i="1" s="1"/>
  <c r="T4598" i="1" a="1"/>
  <c r="T4598" i="1"/>
  <c r="U4598" i="1" a="1"/>
  <c r="U4598" i="1" s="1"/>
  <c r="V4598" i="1" a="1"/>
  <c r="V4598" i="1" s="1"/>
  <c r="W4598" i="1" a="1"/>
  <c r="W4598" i="1" s="1"/>
  <c r="X4598" i="1" a="1"/>
  <c r="X4598" i="1"/>
  <c r="Y4598" i="1" a="1"/>
  <c r="Y4598" i="1" s="1"/>
  <c r="Z4598" i="1" a="1"/>
  <c r="Z4598" i="1" s="1"/>
  <c r="AA4598" i="1" a="1"/>
  <c r="AA4598" i="1" s="1"/>
  <c r="M4599" i="1" a="1"/>
  <c r="M4599" i="1" s="1"/>
  <c r="N4599" i="1" a="1"/>
  <c r="N4599" i="1" s="1"/>
  <c r="O4599" i="1" a="1"/>
  <c r="O4599" i="1" s="1"/>
  <c r="P4599" i="1" a="1"/>
  <c r="P4599" i="1"/>
  <c r="AD4599" i="1" s="1"/>
  <c r="Q4599" i="1" a="1"/>
  <c r="Q4599" i="1" s="1"/>
  <c r="R4599" i="1" a="1"/>
  <c r="R4599" i="1" s="1"/>
  <c r="S4599" i="1" a="1"/>
  <c r="S4599" i="1" s="1"/>
  <c r="T4599" i="1" a="1"/>
  <c r="T4599" i="1"/>
  <c r="U4599" i="1" a="1"/>
  <c r="U4599" i="1" s="1"/>
  <c r="V4599" i="1" a="1"/>
  <c r="V4599" i="1" s="1"/>
  <c r="W4599" i="1" a="1"/>
  <c r="W4599" i="1" s="1"/>
  <c r="X4599" i="1" a="1"/>
  <c r="X4599" i="1"/>
  <c r="Y4599" i="1" a="1"/>
  <c r="Y4599" i="1" s="1"/>
  <c r="Z4599" i="1" a="1"/>
  <c r="Z4599" i="1" s="1"/>
  <c r="AA4599" i="1" a="1"/>
  <c r="AA4599" i="1" s="1"/>
  <c r="M4600" i="1" a="1"/>
  <c r="M4600" i="1" s="1"/>
  <c r="N4600" i="1" a="1"/>
  <c r="N4600" i="1" s="1"/>
  <c r="O4600" i="1" a="1"/>
  <c r="O4600" i="1" s="1"/>
  <c r="P4600" i="1" a="1"/>
  <c r="P4600" i="1"/>
  <c r="AD4600" i="1" s="1"/>
  <c r="Q4600" i="1" a="1"/>
  <c r="Q4600" i="1" s="1"/>
  <c r="R4600" i="1" a="1"/>
  <c r="R4600" i="1" s="1"/>
  <c r="S4600" i="1" a="1"/>
  <c r="S4600" i="1" s="1"/>
  <c r="T4600" i="1" a="1"/>
  <c r="T4600" i="1"/>
  <c r="U4600" i="1" a="1"/>
  <c r="U4600" i="1" s="1"/>
  <c r="V4600" i="1" a="1"/>
  <c r="V4600" i="1" s="1"/>
  <c r="W4600" i="1" a="1"/>
  <c r="W4600" i="1" s="1"/>
  <c r="X4600" i="1" a="1"/>
  <c r="X4600" i="1"/>
  <c r="Y4600" i="1" a="1"/>
  <c r="Y4600" i="1" s="1"/>
  <c r="Z4600" i="1" a="1"/>
  <c r="Z4600" i="1" s="1"/>
  <c r="AA4600" i="1" a="1"/>
  <c r="AA4600" i="1" s="1"/>
  <c r="M4601" i="1" a="1"/>
  <c r="M4601" i="1" s="1"/>
  <c r="N4601" i="1" a="1"/>
  <c r="N4601" i="1" s="1"/>
  <c r="O4601" i="1" a="1"/>
  <c r="O4601" i="1" s="1"/>
  <c r="P4601" i="1" a="1"/>
  <c r="P4601" i="1"/>
  <c r="AD4601" i="1" s="1"/>
  <c r="Q4601" i="1" a="1"/>
  <c r="Q4601" i="1" s="1"/>
  <c r="R4601" i="1" a="1"/>
  <c r="R4601" i="1" s="1"/>
  <c r="S4601" i="1" a="1"/>
  <c r="S4601" i="1" s="1"/>
  <c r="T4601" i="1" a="1"/>
  <c r="T4601" i="1"/>
  <c r="U4601" i="1" a="1"/>
  <c r="U4601" i="1" s="1"/>
  <c r="V4601" i="1" a="1"/>
  <c r="V4601" i="1" s="1"/>
  <c r="W4601" i="1" a="1"/>
  <c r="W4601" i="1" s="1"/>
  <c r="X4601" i="1" a="1"/>
  <c r="X4601" i="1"/>
  <c r="Y4601" i="1" a="1"/>
  <c r="Y4601" i="1" s="1"/>
  <c r="Z4601" i="1" a="1"/>
  <c r="Z4601" i="1" s="1"/>
  <c r="AA4601" i="1" a="1"/>
  <c r="AA4601" i="1" s="1"/>
  <c r="M4602" i="1" a="1"/>
  <c r="M4602" i="1" s="1"/>
  <c r="N4602" i="1" a="1"/>
  <c r="N4602" i="1" s="1"/>
  <c r="O4602" i="1" a="1"/>
  <c r="O4602" i="1" s="1"/>
  <c r="P4602" i="1" a="1"/>
  <c r="P4602" i="1"/>
  <c r="AD4602" i="1" s="1"/>
  <c r="Q4602" i="1" a="1"/>
  <c r="Q4602" i="1" s="1"/>
  <c r="R4602" i="1" a="1"/>
  <c r="R4602" i="1" s="1"/>
  <c r="S4602" i="1" a="1"/>
  <c r="S4602" i="1" s="1"/>
  <c r="T4602" i="1" a="1"/>
  <c r="T4602" i="1"/>
  <c r="U4602" i="1" a="1"/>
  <c r="U4602" i="1" s="1"/>
  <c r="V4602" i="1" a="1"/>
  <c r="V4602" i="1" s="1"/>
  <c r="W4602" i="1" a="1"/>
  <c r="W4602" i="1" s="1"/>
  <c r="X4602" i="1" a="1"/>
  <c r="X4602" i="1"/>
  <c r="Y4602" i="1" a="1"/>
  <c r="Y4602" i="1" s="1"/>
  <c r="Z4602" i="1" a="1"/>
  <c r="Z4602" i="1" s="1"/>
  <c r="AA4602" i="1" a="1"/>
  <c r="AA4602" i="1" s="1"/>
  <c r="M4603" i="1" a="1"/>
  <c r="M4603" i="1" s="1"/>
  <c r="N4603" i="1" a="1"/>
  <c r="N4603" i="1" s="1"/>
  <c r="O4603" i="1" a="1"/>
  <c r="O4603" i="1" s="1"/>
  <c r="P4603" i="1" a="1"/>
  <c r="P4603" i="1"/>
  <c r="AD4603" i="1" s="1"/>
  <c r="Q4603" i="1" a="1"/>
  <c r="Q4603" i="1" s="1"/>
  <c r="R4603" i="1" a="1"/>
  <c r="R4603" i="1" s="1"/>
  <c r="S4603" i="1" a="1"/>
  <c r="S4603" i="1" s="1"/>
  <c r="T4603" i="1" a="1"/>
  <c r="T4603" i="1"/>
  <c r="U4603" i="1" a="1"/>
  <c r="U4603" i="1" s="1"/>
  <c r="V4603" i="1" a="1"/>
  <c r="V4603" i="1" s="1"/>
  <c r="W4603" i="1" a="1"/>
  <c r="W4603" i="1" s="1"/>
  <c r="X4603" i="1" a="1"/>
  <c r="X4603" i="1"/>
  <c r="Y4603" i="1" a="1"/>
  <c r="Y4603" i="1" s="1"/>
  <c r="Z4603" i="1" a="1"/>
  <c r="Z4603" i="1" s="1"/>
  <c r="AA4603" i="1" a="1"/>
  <c r="AA4603" i="1" s="1"/>
  <c r="AC4603" i="1"/>
  <c r="M4604" i="1" a="1"/>
  <c r="M4604" i="1" s="1"/>
  <c r="N4604" i="1" a="1"/>
  <c r="N4604" i="1" s="1"/>
  <c r="O4604" i="1" a="1"/>
  <c r="O4604" i="1" s="1"/>
  <c r="P4604" i="1" a="1"/>
  <c r="P4604" i="1"/>
  <c r="AD4604" i="1" s="1"/>
  <c r="Q4604" i="1" a="1"/>
  <c r="Q4604" i="1" s="1"/>
  <c r="R4604" i="1" a="1"/>
  <c r="R4604" i="1" s="1"/>
  <c r="S4604" i="1" a="1"/>
  <c r="S4604" i="1" s="1"/>
  <c r="T4604" i="1" a="1"/>
  <c r="T4604" i="1"/>
  <c r="U4604" i="1" a="1"/>
  <c r="U4604" i="1"/>
  <c r="V4604" i="1" a="1"/>
  <c r="V4604" i="1"/>
  <c r="W4604" i="1" a="1"/>
  <c r="W4604" i="1"/>
  <c r="X4604" i="1" a="1"/>
  <c r="X4604" i="1"/>
  <c r="Y4604" i="1" a="1"/>
  <c r="Y4604" i="1" s="1"/>
  <c r="Z4604" i="1" a="1"/>
  <c r="Z4604" i="1"/>
  <c r="AA4604" i="1" a="1"/>
  <c r="AA4604" i="1" s="1"/>
  <c r="M4605" i="1" a="1"/>
  <c r="M4605" i="1" s="1"/>
  <c r="N4605" i="1" a="1"/>
  <c r="N4605" i="1"/>
  <c r="O4605" i="1" a="1"/>
  <c r="O4605" i="1" s="1"/>
  <c r="P4605" i="1" a="1"/>
  <c r="P4605" i="1"/>
  <c r="AD4605" i="1" s="1"/>
  <c r="Q4605" i="1" a="1"/>
  <c r="Q4605" i="1" s="1"/>
  <c r="R4605" i="1" a="1"/>
  <c r="R4605" i="1"/>
  <c r="S4605" i="1" a="1"/>
  <c r="S4605" i="1" s="1"/>
  <c r="T4605" i="1" a="1"/>
  <c r="T4605" i="1"/>
  <c r="U4605" i="1" a="1"/>
  <c r="U4605" i="1" s="1"/>
  <c r="V4605" i="1" a="1"/>
  <c r="V4605" i="1"/>
  <c r="W4605" i="1" a="1"/>
  <c r="W4605" i="1" s="1"/>
  <c r="X4605" i="1" a="1"/>
  <c r="X4605" i="1"/>
  <c r="Y4605" i="1" a="1"/>
  <c r="Y4605" i="1" s="1"/>
  <c r="Z4605" i="1" a="1"/>
  <c r="Z4605" i="1"/>
  <c r="AA4605" i="1" a="1"/>
  <c r="AA4605" i="1" s="1"/>
  <c r="AC4605" i="1"/>
  <c r="M4606" i="1" a="1"/>
  <c r="M4606" i="1" s="1"/>
  <c r="N4606" i="1" a="1"/>
  <c r="N4606" i="1"/>
  <c r="O4606" i="1" a="1"/>
  <c r="O4606" i="1" s="1"/>
  <c r="P4606" i="1" a="1"/>
  <c r="P4606" i="1"/>
  <c r="AD4606" i="1" s="1"/>
  <c r="Q4606" i="1" a="1"/>
  <c r="Q4606" i="1" s="1"/>
  <c r="R4606" i="1" a="1"/>
  <c r="R4606" i="1"/>
  <c r="S4606" i="1" a="1"/>
  <c r="S4606" i="1" s="1"/>
  <c r="T4606" i="1" a="1"/>
  <c r="T4606" i="1"/>
  <c r="U4606" i="1" a="1"/>
  <c r="U4606" i="1" s="1"/>
  <c r="V4606" i="1" a="1"/>
  <c r="V4606" i="1"/>
  <c r="W4606" i="1" a="1"/>
  <c r="W4606" i="1" s="1"/>
  <c r="X4606" i="1" a="1"/>
  <c r="X4606" i="1"/>
  <c r="Y4606" i="1" a="1"/>
  <c r="Y4606" i="1" s="1"/>
  <c r="Z4606" i="1" a="1"/>
  <c r="Z4606" i="1"/>
  <c r="AA4606" i="1" a="1"/>
  <c r="AA4606" i="1" s="1"/>
  <c r="AC4606" i="1"/>
  <c r="M4607" i="1" a="1"/>
  <c r="M4607" i="1" s="1"/>
  <c r="N4607" i="1" a="1"/>
  <c r="N4607" i="1"/>
  <c r="O4607" i="1" a="1"/>
  <c r="O4607" i="1" s="1"/>
  <c r="P4607" i="1" a="1"/>
  <c r="P4607" i="1"/>
  <c r="AD4607" i="1" s="1"/>
  <c r="Q4607" i="1" a="1"/>
  <c r="Q4607" i="1" s="1"/>
  <c r="R4607" i="1" a="1"/>
  <c r="R4607" i="1"/>
  <c r="S4607" i="1" a="1"/>
  <c r="S4607" i="1" s="1"/>
  <c r="T4607" i="1" a="1"/>
  <c r="T4607" i="1"/>
  <c r="U4607" i="1" a="1"/>
  <c r="U4607" i="1" s="1"/>
  <c r="V4607" i="1" a="1"/>
  <c r="V4607" i="1"/>
  <c r="W4607" i="1" a="1"/>
  <c r="W4607" i="1" s="1"/>
  <c r="X4607" i="1" a="1"/>
  <c r="X4607" i="1"/>
  <c r="Y4607" i="1" a="1"/>
  <c r="Y4607" i="1" s="1"/>
  <c r="Z4607" i="1" a="1"/>
  <c r="Z4607" i="1"/>
  <c r="AA4607" i="1" a="1"/>
  <c r="AA4607" i="1" s="1"/>
  <c r="AC4607" i="1"/>
  <c r="M4608" i="1" a="1"/>
  <c r="M4608" i="1" s="1"/>
  <c r="N4608" i="1" a="1"/>
  <c r="N4608" i="1"/>
  <c r="O4608" i="1" a="1"/>
  <c r="O4608" i="1" s="1"/>
  <c r="P4608" i="1" a="1"/>
  <c r="P4608" i="1"/>
  <c r="AD4608" i="1" s="1"/>
  <c r="Q4608" i="1" a="1"/>
  <c r="Q4608" i="1" s="1"/>
  <c r="R4608" i="1" a="1"/>
  <c r="R4608" i="1"/>
  <c r="S4608" i="1" a="1"/>
  <c r="S4608" i="1" s="1"/>
  <c r="T4608" i="1" a="1"/>
  <c r="T4608" i="1"/>
  <c r="U4608" i="1" a="1"/>
  <c r="U4608" i="1" s="1"/>
  <c r="V4608" i="1" a="1"/>
  <c r="V4608" i="1"/>
  <c r="W4608" i="1" a="1"/>
  <c r="W4608" i="1" s="1"/>
  <c r="X4608" i="1" a="1"/>
  <c r="X4608" i="1"/>
  <c r="Y4608" i="1" a="1"/>
  <c r="Y4608" i="1" s="1"/>
  <c r="Z4608" i="1" a="1"/>
  <c r="Z4608" i="1"/>
  <c r="AA4608" i="1" a="1"/>
  <c r="AA4608" i="1" s="1"/>
  <c r="AB4608" i="1"/>
  <c r="AC4608" i="1"/>
  <c r="M4609" i="1" a="1"/>
  <c r="M4609" i="1" s="1"/>
  <c r="N4609" i="1" a="1"/>
  <c r="N4609" i="1" s="1"/>
  <c r="O4609" i="1" a="1"/>
  <c r="O4609" i="1" s="1"/>
  <c r="P4609" i="1" a="1"/>
  <c r="P4609" i="1"/>
  <c r="AD4609" i="1" s="1"/>
  <c r="Q4609" i="1" a="1"/>
  <c r="Q4609" i="1" s="1"/>
  <c r="R4609" i="1" a="1"/>
  <c r="R4609" i="1"/>
  <c r="S4609" i="1" a="1"/>
  <c r="S4609" i="1" s="1"/>
  <c r="T4609" i="1" a="1"/>
  <c r="T4609" i="1"/>
  <c r="U4609" i="1" a="1"/>
  <c r="U4609" i="1" s="1"/>
  <c r="V4609" i="1" a="1"/>
  <c r="V4609" i="1" s="1"/>
  <c r="W4609" i="1" a="1"/>
  <c r="W4609" i="1" s="1"/>
  <c r="X4609" i="1" a="1"/>
  <c r="X4609" i="1"/>
  <c r="Y4609" i="1" a="1"/>
  <c r="Y4609" i="1" s="1"/>
  <c r="Z4609" i="1" a="1"/>
  <c r="Z4609" i="1"/>
  <c r="AA4609" i="1" a="1"/>
  <c r="AA4609" i="1" s="1"/>
  <c r="M4610" i="1" a="1"/>
  <c r="M4610" i="1" s="1"/>
  <c r="N4610" i="1" a="1"/>
  <c r="N4610" i="1" s="1"/>
  <c r="O4610" i="1" a="1"/>
  <c r="O4610" i="1" s="1"/>
  <c r="P4610" i="1" a="1"/>
  <c r="P4610" i="1"/>
  <c r="AD4610" i="1" s="1"/>
  <c r="Q4610" i="1" a="1"/>
  <c r="Q4610" i="1" s="1"/>
  <c r="R4610" i="1" a="1"/>
  <c r="R4610" i="1"/>
  <c r="S4610" i="1" a="1"/>
  <c r="S4610" i="1" s="1"/>
  <c r="T4610" i="1" a="1"/>
  <c r="T4610" i="1"/>
  <c r="U4610" i="1" a="1"/>
  <c r="U4610" i="1" s="1"/>
  <c r="V4610" i="1" a="1"/>
  <c r="V4610" i="1" s="1"/>
  <c r="W4610" i="1" a="1"/>
  <c r="W4610" i="1" s="1"/>
  <c r="X4610" i="1" a="1"/>
  <c r="X4610" i="1"/>
  <c r="Y4610" i="1" a="1"/>
  <c r="Y4610" i="1" s="1"/>
  <c r="Z4610" i="1" a="1"/>
  <c r="Z4610" i="1"/>
  <c r="AA4610" i="1" a="1"/>
  <c r="AA4610" i="1" s="1"/>
  <c r="M4611" i="1" a="1"/>
  <c r="M4611" i="1" s="1"/>
  <c r="N4611" i="1" a="1"/>
  <c r="N4611" i="1" s="1"/>
  <c r="O4611" i="1" a="1"/>
  <c r="O4611" i="1" s="1"/>
  <c r="P4611" i="1" a="1"/>
  <c r="P4611" i="1"/>
  <c r="AD4611" i="1" s="1"/>
  <c r="Q4611" i="1" a="1"/>
  <c r="Q4611" i="1" s="1"/>
  <c r="R4611" i="1" a="1"/>
  <c r="R4611" i="1" s="1"/>
  <c r="S4611" i="1" a="1"/>
  <c r="S4611" i="1" s="1"/>
  <c r="T4611" i="1" a="1"/>
  <c r="T4611" i="1" s="1"/>
  <c r="U4611" i="1" a="1"/>
  <c r="U4611" i="1" s="1"/>
  <c r="V4611" i="1" a="1"/>
  <c r="V4611" i="1" s="1"/>
  <c r="W4611" i="1" a="1"/>
  <c r="W4611" i="1" s="1"/>
  <c r="X4611" i="1" a="1"/>
  <c r="X4611" i="1"/>
  <c r="Y4611" i="1" a="1"/>
  <c r="Y4611" i="1" s="1"/>
  <c r="Z4611" i="1" a="1"/>
  <c r="Z4611" i="1" s="1"/>
  <c r="AA4611" i="1" a="1"/>
  <c r="AA4611" i="1" s="1"/>
  <c r="M4612" i="1" a="1"/>
  <c r="M4612" i="1" s="1"/>
  <c r="N4612" i="1" a="1"/>
  <c r="N4612" i="1" s="1"/>
  <c r="O4612" i="1" a="1"/>
  <c r="O4612" i="1" s="1"/>
  <c r="P4612" i="1" a="1"/>
  <c r="P4612" i="1"/>
  <c r="AD4612" i="1" s="1"/>
  <c r="Q4612" i="1" a="1"/>
  <c r="Q4612" i="1" s="1"/>
  <c r="R4612" i="1" a="1"/>
  <c r="R4612" i="1" s="1"/>
  <c r="S4612" i="1" a="1"/>
  <c r="S4612" i="1" s="1"/>
  <c r="T4612" i="1" a="1"/>
  <c r="T4612" i="1" s="1"/>
  <c r="U4612" i="1" a="1"/>
  <c r="U4612" i="1" s="1"/>
  <c r="V4612" i="1" a="1"/>
  <c r="V4612" i="1" s="1"/>
  <c r="W4612" i="1" a="1"/>
  <c r="W4612" i="1" s="1"/>
  <c r="X4612" i="1" a="1"/>
  <c r="X4612" i="1"/>
  <c r="Y4612" i="1" a="1"/>
  <c r="Y4612" i="1" s="1"/>
  <c r="Z4612" i="1" a="1"/>
  <c r="Z4612" i="1" s="1"/>
  <c r="AA4612" i="1" a="1"/>
  <c r="AA4612" i="1" s="1"/>
  <c r="M4613" i="1" a="1"/>
  <c r="M4613" i="1" s="1"/>
  <c r="N4613" i="1" a="1"/>
  <c r="N4613" i="1" s="1"/>
  <c r="O4613" i="1" a="1"/>
  <c r="O4613" i="1" s="1"/>
  <c r="P4613" i="1" a="1"/>
  <c r="P4613" i="1"/>
  <c r="AD4613" i="1" s="1"/>
  <c r="Q4613" i="1" a="1"/>
  <c r="Q4613" i="1" s="1"/>
  <c r="R4613" i="1" a="1"/>
  <c r="R4613" i="1" s="1"/>
  <c r="S4613" i="1" a="1"/>
  <c r="S4613" i="1" s="1"/>
  <c r="T4613" i="1" a="1"/>
  <c r="T4613" i="1" s="1"/>
  <c r="U4613" i="1" a="1"/>
  <c r="U4613" i="1" s="1"/>
  <c r="V4613" i="1" a="1"/>
  <c r="V4613" i="1" s="1"/>
  <c r="W4613" i="1" a="1"/>
  <c r="W4613" i="1" s="1"/>
  <c r="X4613" i="1" a="1"/>
  <c r="X4613" i="1"/>
  <c r="Y4613" i="1" a="1"/>
  <c r="Y4613" i="1" s="1"/>
  <c r="Z4613" i="1" a="1"/>
  <c r="Z4613" i="1" s="1"/>
  <c r="AA4613" i="1" a="1"/>
  <c r="AA4613" i="1" s="1"/>
  <c r="M4614" i="1" a="1"/>
  <c r="M4614" i="1" s="1"/>
  <c r="N4614" i="1" a="1"/>
  <c r="N4614" i="1" s="1"/>
  <c r="O4614" i="1" a="1"/>
  <c r="O4614" i="1" s="1"/>
  <c r="P4614" i="1" a="1"/>
  <c r="P4614" i="1"/>
  <c r="AD4614" i="1" s="1"/>
  <c r="Q4614" i="1" a="1"/>
  <c r="Q4614" i="1" s="1"/>
  <c r="R4614" i="1" a="1"/>
  <c r="R4614" i="1" s="1"/>
  <c r="S4614" i="1" a="1"/>
  <c r="S4614" i="1" s="1"/>
  <c r="T4614" i="1" a="1"/>
  <c r="T4614" i="1" s="1"/>
  <c r="U4614" i="1" a="1"/>
  <c r="U4614" i="1" s="1"/>
  <c r="V4614" i="1" a="1"/>
  <c r="V4614" i="1" s="1"/>
  <c r="W4614" i="1" a="1"/>
  <c r="W4614" i="1" s="1"/>
  <c r="X4614" i="1" a="1"/>
  <c r="X4614" i="1"/>
  <c r="Y4614" i="1" a="1"/>
  <c r="Y4614" i="1" s="1"/>
  <c r="Z4614" i="1" a="1"/>
  <c r="Z4614" i="1" s="1"/>
  <c r="AA4614" i="1" a="1"/>
  <c r="AA4614" i="1" s="1"/>
  <c r="M4615" i="1" a="1"/>
  <c r="M4615" i="1" s="1"/>
  <c r="N4615" i="1" a="1"/>
  <c r="N4615" i="1" s="1"/>
  <c r="O4615" i="1" a="1"/>
  <c r="O4615" i="1" s="1"/>
  <c r="P4615" i="1" a="1"/>
  <c r="P4615" i="1"/>
  <c r="AD4615" i="1" s="1"/>
  <c r="Q4615" i="1" a="1"/>
  <c r="Q4615" i="1" s="1"/>
  <c r="R4615" i="1" a="1"/>
  <c r="R4615" i="1" s="1"/>
  <c r="S4615" i="1" a="1"/>
  <c r="S4615" i="1" s="1"/>
  <c r="T4615" i="1" a="1"/>
  <c r="T4615" i="1" s="1"/>
  <c r="U4615" i="1" a="1"/>
  <c r="U4615" i="1" s="1"/>
  <c r="V4615" i="1" a="1"/>
  <c r="V4615" i="1" s="1"/>
  <c r="W4615" i="1" a="1"/>
  <c r="W4615" i="1" s="1"/>
  <c r="X4615" i="1" a="1"/>
  <c r="X4615" i="1"/>
  <c r="Y4615" i="1" a="1"/>
  <c r="Y4615" i="1" s="1"/>
  <c r="Z4615" i="1" a="1"/>
  <c r="Z4615" i="1" s="1"/>
  <c r="AA4615" i="1" a="1"/>
  <c r="AA4615" i="1" s="1"/>
  <c r="M4616" i="1" a="1"/>
  <c r="M4616" i="1" s="1"/>
  <c r="N4616" i="1" a="1"/>
  <c r="N4616" i="1" s="1"/>
  <c r="O4616" i="1" a="1"/>
  <c r="O4616" i="1" s="1"/>
  <c r="P4616" i="1" a="1"/>
  <c r="P4616" i="1"/>
  <c r="AD4616" i="1" s="1"/>
  <c r="Q4616" i="1" a="1"/>
  <c r="Q4616" i="1" s="1"/>
  <c r="R4616" i="1" a="1"/>
  <c r="R4616" i="1" s="1"/>
  <c r="S4616" i="1" a="1"/>
  <c r="S4616" i="1" s="1"/>
  <c r="T4616" i="1" a="1"/>
  <c r="T4616" i="1" s="1"/>
  <c r="U4616" i="1" a="1"/>
  <c r="U4616" i="1" s="1"/>
  <c r="V4616" i="1" a="1"/>
  <c r="V4616" i="1" s="1"/>
  <c r="W4616" i="1" a="1"/>
  <c r="W4616" i="1" s="1"/>
  <c r="X4616" i="1" a="1"/>
  <c r="X4616" i="1"/>
  <c r="Y4616" i="1" a="1"/>
  <c r="Y4616" i="1" s="1"/>
  <c r="Z4616" i="1" a="1"/>
  <c r="Z4616" i="1" s="1"/>
  <c r="AA4616" i="1" a="1"/>
  <c r="AA4616" i="1" s="1"/>
  <c r="M4617" i="1" a="1"/>
  <c r="M4617" i="1" s="1"/>
  <c r="N4617" i="1" a="1"/>
  <c r="N4617" i="1" s="1"/>
  <c r="O4617" i="1" a="1"/>
  <c r="O4617" i="1" s="1"/>
  <c r="P4617" i="1" a="1"/>
  <c r="P4617" i="1"/>
  <c r="AD4617" i="1" s="1"/>
  <c r="Q4617" i="1" a="1"/>
  <c r="Q4617" i="1" s="1"/>
  <c r="R4617" i="1" a="1"/>
  <c r="R4617" i="1" s="1"/>
  <c r="S4617" i="1" a="1"/>
  <c r="S4617" i="1" s="1"/>
  <c r="T4617" i="1" a="1"/>
  <c r="T4617" i="1" s="1"/>
  <c r="U4617" i="1" a="1"/>
  <c r="U4617" i="1" s="1"/>
  <c r="V4617" i="1" a="1"/>
  <c r="V4617" i="1" s="1"/>
  <c r="W4617" i="1" a="1"/>
  <c r="W4617" i="1" s="1"/>
  <c r="X4617" i="1" a="1"/>
  <c r="X4617" i="1"/>
  <c r="Y4617" i="1" a="1"/>
  <c r="Y4617" i="1" s="1"/>
  <c r="Z4617" i="1" a="1"/>
  <c r="Z4617" i="1" s="1"/>
  <c r="AA4617" i="1" a="1"/>
  <c r="AA4617" i="1" s="1"/>
  <c r="M4618" i="1" a="1"/>
  <c r="M4618" i="1" s="1"/>
  <c r="N4618" i="1" a="1"/>
  <c r="N4618" i="1" s="1"/>
  <c r="O4618" i="1" a="1"/>
  <c r="O4618" i="1" s="1"/>
  <c r="P4618" i="1" a="1"/>
  <c r="P4618" i="1"/>
  <c r="AD4618" i="1" s="1"/>
  <c r="Q4618" i="1" a="1"/>
  <c r="Q4618" i="1" s="1"/>
  <c r="R4618" i="1" a="1"/>
  <c r="R4618" i="1" s="1"/>
  <c r="S4618" i="1" a="1"/>
  <c r="S4618" i="1" s="1"/>
  <c r="T4618" i="1" a="1"/>
  <c r="T4618" i="1" s="1"/>
  <c r="U4618" i="1" a="1"/>
  <c r="U4618" i="1" s="1"/>
  <c r="V4618" i="1" a="1"/>
  <c r="V4618" i="1" s="1"/>
  <c r="W4618" i="1" a="1"/>
  <c r="W4618" i="1" s="1"/>
  <c r="X4618" i="1" a="1"/>
  <c r="X4618" i="1"/>
  <c r="Y4618" i="1" a="1"/>
  <c r="Y4618" i="1" s="1"/>
  <c r="Z4618" i="1" a="1"/>
  <c r="Z4618" i="1" s="1"/>
  <c r="AA4618" i="1" a="1"/>
  <c r="AA4618" i="1" s="1"/>
  <c r="M4619" i="1" a="1"/>
  <c r="M4619" i="1" s="1"/>
  <c r="N4619" i="1" a="1"/>
  <c r="N4619" i="1" s="1"/>
  <c r="O4619" i="1" a="1"/>
  <c r="O4619" i="1" s="1"/>
  <c r="P4619" i="1" a="1"/>
  <c r="P4619" i="1"/>
  <c r="AD4619" i="1" s="1"/>
  <c r="Q4619" i="1" a="1"/>
  <c r="Q4619" i="1" s="1"/>
  <c r="R4619" i="1" a="1"/>
  <c r="R4619" i="1" s="1"/>
  <c r="S4619" i="1" a="1"/>
  <c r="S4619" i="1" s="1"/>
  <c r="T4619" i="1" a="1"/>
  <c r="T4619" i="1" s="1"/>
  <c r="U4619" i="1" a="1"/>
  <c r="U4619" i="1" s="1"/>
  <c r="V4619" i="1" a="1"/>
  <c r="V4619" i="1" s="1"/>
  <c r="W4619" i="1" a="1"/>
  <c r="W4619" i="1" s="1"/>
  <c r="X4619" i="1" a="1"/>
  <c r="X4619" i="1"/>
  <c r="Y4619" i="1" a="1"/>
  <c r="Y4619" i="1" s="1"/>
  <c r="Z4619" i="1" a="1"/>
  <c r="Z4619" i="1" s="1"/>
  <c r="AA4619" i="1" a="1"/>
  <c r="AA4619" i="1" s="1"/>
  <c r="M4620" i="1" a="1"/>
  <c r="M4620" i="1" s="1"/>
  <c r="N4620" i="1" a="1"/>
  <c r="N4620" i="1" s="1"/>
  <c r="O4620" i="1" a="1"/>
  <c r="O4620" i="1" s="1"/>
  <c r="P4620" i="1" a="1"/>
  <c r="P4620" i="1"/>
  <c r="AD4620" i="1" s="1"/>
  <c r="Q4620" i="1" a="1"/>
  <c r="Q4620" i="1" s="1"/>
  <c r="R4620" i="1" a="1"/>
  <c r="R4620" i="1" s="1"/>
  <c r="S4620" i="1" a="1"/>
  <c r="S4620" i="1" s="1"/>
  <c r="T4620" i="1" a="1"/>
  <c r="T4620" i="1"/>
  <c r="U4620" i="1" a="1"/>
  <c r="U4620" i="1" s="1"/>
  <c r="V4620" i="1" a="1"/>
  <c r="V4620" i="1" s="1"/>
  <c r="W4620" i="1" a="1"/>
  <c r="W4620" i="1" s="1"/>
  <c r="X4620" i="1" a="1"/>
  <c r="X4620" i="1"/>
  <c r="Y4620" i="1" a="1"/>
  <c r="Y4620" i="1" s="1"/>
  <c r="Z4620" i="1" a="1"/>
  <c r="Z4620" i="1" s="1"/>
  <c r="AA4620" i="1" a="1"/>
  <c r="AA4620" i="1" s="1"/>
  <c r="M4621" i="1" a="1"/>
  <c r="M4621" i="1" s="1"/>
  <c r="N4621" i="1" a="1"/>
  <c r="N4621" i="1" s="1"/>
  <c r="O4621" i="1" a="1"/>
  <c r="O4621" i="1" s="1"/>
  <c r="P4621" i="1" a="1"/>
  <c r="P4621" i="1"/>
  <c r="AD4621" i="1" s="1"/>
  <c r="Q4621" i="1" a="1"/>
  <c r="Q4621" i="1" s="1"/>
  <c r="R4621" i="1" a="1"/>
  <c r="R4621" i="1" s="1"/>
  <c r="S4621" i="1" a="1"/>
  <c r="S4621" i="1" s="1"/>
  <c r="T4621" i="1" a="1"/>
  <c r="T4621" i="1"/>
  <c r="U4621" i="1" a="1"/>
  <c r="U4621" i="1" s="1"/>
  <c r="V4621" i="1" a="1"/>
  <c r="V4621" i="1" s="1"/>
  <c r="W4621" i="1" a="1"/>
  <c r="W4621" i="1" s="1"/>
  <c r="X4621" i="1" a="1"/>
  <c r="X4621" i="1"/>
  <c r="Y4621" i="1" a="1"/>
  <c r="Y4621" i="1" s="1"/>
  <c r="Z4621" i="1" a="1"/>
  <c r="Z4621" i="1" s="1"/>
  <c r="AA4621" i="1" a="1"/>
  <c r="AA4621" i="1" s="1"/>
  <c r="M4622" i="1" a="1"/>
  <c r="M4622" i="1" s="1"/>
  <c r="N4622" i="1" a="1"/>
  <c r="N4622" i="1" s="1"/>
  <c r="O4622" i="1" a="1"/>
  <c r="O4622" i="1" s="1"/>
  <c r="P4622" i="1" a="1"/>
  <c r="P4622" i="1"/>
  <c r="AD4622" i="1" s="1"/>
  <c r="Q4622" i="1" a="1"/>
  <c r="Q4622" i="1" s="1"/>
  <c r="R4622" i="1" a="1"/>
  <c r="R4622" i="1" s="1"/>
  <c r="S4622" i="1" a="1"/>
  <c r="S4622" i="1" s="1"/>
  <c r="T4622" i="1" a="1"/>
  <c r="T4622" i="1"/>
  <c r="U4622" i="1" a="1"/>
  <c r="U4622" i="1" s="1"/>
  <c r="V4622" i="1" a="1"/>
  <c r="V4622" i="1" s="1"/>
  <c r="W4622" i="1" a="1"/>
  <c r="W4622" i="1" s="1"/>
  <c r="X4622" i="1" a="1"/>
  <c r="X4622" i="1"/>
  <c r="Y4622" i="1" a="1"/>
  <c r="Y4622" i="1" s="1"/>
  <c r="Z4622" i="1" a="1"/>
  <c r="Z4622" i="1" s="1"/>
  <c r="AA4622" i="1" a="1"/>
  <c r="AA4622" i="1" s="1"/>
  <c r="M4623" i="1" a="1"/>
  <c r="M4623" i="1" s="1"/>
  <c r="N4623" i="1" a="1"/>
  <c r="N4623" i="1" s="1"/>
  <c r="O4623" i="1" a="1"/>
  <c r="O4623" i="1" s="1"/>
  <c r="P4623" i="1" a="1"/>
  <c r="P4623" i="1"/>
  <c r="AD4623" i="1" s="1"/>
  <c r="Q4623" i="1" a="1"/>
  <c r="Q4623" i="1" s="1"/>
  <c r="R4623" i="1" a="1"/>
  <c r="R4623" i="1" s="1"/>
  <c r="S4623" i="1" a="1"/>
  <c r="S4623" i="1" s="1"/>
  <c r="T4623" i="1" a="1"/>
  <c r="T4623" i="1"/>
  <c r="U4623" i="1" a="1"/>
  <c r="U4623" i="1" s="1"/>
  <c r="V4623" i="1" a="1"/>
  <c r="V4623" i="1" s="1"/>
  <c r="W4623" i="1" a="1"/>
  <c r="W4623" i="1" s="1"/>
  <c r="X4623" i="1" a="1"/>
  <c r="X4623" i="1"/>
  <c r="Y4623" i="1" a="1"/>
  <c r="Y4623" i="1" s="1"/>
  <c r="Z4623" i="1" a="1"/>
  <c r="Z4623" i="1" s="1"/>
  <c r="AA4623" i="1" a="1"/>
  <c r="AA4623" i="1" s="1"/>
  <c r="M4624" i="1" a="1"/>
  <c r="M4624" i="1" s="1"/>
  <c r="N4624" i="1" a="1"/>
  <c r="N4624" i="1" s="1"/>
  <c r="O4624" i="1" a="1"/>
  <c r="O4624" i="1" s="1"/>
  <c r="P4624" i="1" a="1"/>
  <c r="P4624" i="1"/>
  <c r="AD4624" i="1" s="1"/>
  <c r="Q4624" i="1" a="1"/>
  <c r="Q4624" i="1" s="1"/>
  <c r="R4624" i="1" a="1"/>
  <c r="R4624" i="1" s="1"/>
  <c r="S4624" i="1" a="1"/>
  <c r="S4624" i="1" s="1"/>
  <c r="T4624" i="1" a="1"/>
  <c r="T4624" i="1"/>
  <c r="U4624" i="1" a="1"/>
  <c r="U4624" i="1" s="1"/>
  <c r="V4624" i="1" a="1"/>
  <c r="V4624" i="1" s="1"/>
  <c r="W4624" i="1" a="1"/>
  <c r="W4624" i="1" s="1"/>
  <c r="X4624" i="1" a="1"/>
  <c r="X4624" i="1"/>
  <c r="Y4624" i="1" a="1"/>
  <c r="Y4624" i="1" s="1"/>
  <c r="Z4624" i="1" a="1"/>
  <c r="Z4624" i="1" s="1"/>
  <c r="AA4624" i="1" a="1"/>
  <c r="AA4624" i="1" s="1"/>
  <c r="M4625" i="1" a="1"/>
  <c r="M4625" i="1" s="1"/>
  <c r="N4625" i="1" a="1"/>
  <c r="N4625" i="1" s="1"/>
  <c r="O4625" i="1" a="1"/>
  <c r="O4625" i="1" s="1"/>
  <c r="P4625" i="1" a="1"/>
  <c r="P4625" i="1"/>
  <c r="AD4625" i="1" s="1"/>
  <c r="Q4625" i="1" a="1"/>
  <c r="Q4625" i="1" s="1"/>
  <c r="R4625" i="1" a="1"/>
  <c r="R4625" i="1" s="1"/>
  <c r="S4625" i="1" a="1"/>
  <c r="S4625" i="1" s="1"/>
  <c r="T4625" i="1" a="1"/>
  <c r="T4625" i="1"/>
  <c r="U4625" i="1" a="1"/>
  <c r="U4625" i="1" s="1"/>
  <c r="V4625" i="1" a="1"/>
  <c r="V4625" i="1" s="1"/>
  <c r="W4625" i="1" a="1"/>
  <c r="W4625" i="1" s="1"/>
  <c r="X4625" i="1" a="1"/>
  <c r="X4625" i="1"/>
  <c r="Y4625" i="1" a="1"/>
  <c r="Y4625" i="1" s="1"/>
  <c r="Z4625" i="1" a="1"/>
  <c r="Z4625" i="1" s="1"/>
  <c r="AA4625" i="1" a="1"/>
  <c r="AA4625" i="1" s="1"/>
  <c r="M4626" i="1" a="1"/>
  <c r="M4626" i="1" s="1"/>
  <c r="N4626" i="1" a="1"/>
  <c r="N4626" i="1" s="1"/>
  <c r="O4626" i="1" a="1"/>
  <c r="O4626" i="1" s="1"/>
  <c r="P4626" i="1" a="1"/>
  <c r="P4626" i="1"/>
  <c r="AD4626" i="1" s="1"/>
  <c r="Q4626" i="1" a="1"/>
  <c r="Q4626" i="1" s="1"/>
  <c r="R4626" i="1" a="1"/>
  <c r="R4626" i="1" s="1"/>
  <c r="S4626" i="1" a="1"/>
  <c r="S4626" i="1" s="1"/>
  <c r="T4626" i="1" a="1"/>
  <c r="T4626" i="1"/>
  <c r="U4626" i="1" a="1"/>
  <c r="U4626" i="1" s="1"/>
  <c r="V4626" i="1" a="1"/>
  <c r="V4626" i="1" s="1"/>
  <c r="W4626" i="1" a="1"/>
  <c r="W4626" i="1" s="1"/>
  <c r="X4626" i="1" a="1"/>
  <c r="X4626" i="1"/>
  <c r="Y4626" i="1" a="1"/>
  <c r="Y4626" i="1" s="1"/>
  <c r="Z4626" i="1" a="1"/>
  <c r="Z4626" i="1" s="1"/>
  <c r="AA4626" i="1" a="1"/>
  <c r="AA4626" i="1" s="1"/>
  <c r="M4627" i="1" a="1"/>
  <c r="M4627" i="1" s="1"/>
  <c r="N4627" i="1" a="1"/>
  <c r="N4627" i="1" s="1"/>
  <c r="O4627" i="1" a="1"/>
  <c r="O4627" i="1" s="1"/>
  <c r="P4627" i="1" a="1"/>
  <c r="P4627" i="1"/>
  <c r="AD4627" i="1" s="1"/>
  <c r="Q4627" i="1" a="1"/>
  <c r="Q4627" i="1" s="1"/>
  <c r="R4627" i="1" a="1"/>
  <c r="R4627" i="1" s="1"/>
  <c r="S4627" i="1" a="1"/>
  <c r="S4627" i="1" s="1"/>
  <c r="T4627" i="1" a="1"/>
  <c r="T4627" i="1"/>
  <c r="U4627" i="1" a="1"/>
  <c r="U4627" i="1" s="1"/>
  <c r="V4627" i="1" a="1"/>
  <c r="V4627" i="1" s="1"/>
  <c r="W4627" i="1" a="1"/>
  <c r="W4627" i="1" s="1"/>
  <c r="X4627" i="1" a="1"/>
  <c r="X4627" i="1"/>
  <c r="Y4627" i="1" a="1"/>
  <c r="Y4627" i="1" s="1"/>
  <c r="Z4627" i="1" a="1"/>
  <c r="Z4627" i="1" s="1"/>
  <c r="AA4627" i="1" a="1"/>
  <c r="AA4627" i="1" s="1"/>
  <c r="M4628" i="1" a="1"/>
  <c r="M4628" i="1" s="1"/>
  <c r="N4628" i="1" a="1"/>
  <c r="N4628" i="1" s="1"/>
  <c r="O4628" i="1" a="1"/>
  <c r="O4628" i="1" s="1"/>
  <c r="P4628" i="1" a="1"/>
  <c r="P4628" i="1"/>
  <c r="AD4628" i="1" s="1"/>
  <c r="Q4628" i="1" a="1"/>
  <c r="Q4628" i="1" s="1"/>
  <c r="R4628" i="1" a="1"/>
  <c r="R4628" i="1" s="1"/>
  <c r="S4628" i="1" a="1"/>
  <c r="S4628" i="1" s="1"/>
  <c r="T4628" i="1" a="1"/>
  <c r="T4628" i="1"/>
  <c r="U4628" i="1" a="1"/>
  <c r="U4628" i="1" s="1"/>
  <c r="V4628" i="1" a="1"/>
  <c r="V4628" i="1" s="1"/>
  <c r="W4628" i="1" a="1"/>
  <c r="W4628" i="1" s="1"/>
  <c r="X4628" i="1" a="1"/>
  <c r="X4628" i="1"/>
  <c r="Y4628" i="1" a="1"/>
  <c r="Y4628" i="1" s="1"/>
  <c r="Z4628" i="1" a="1"/>
  <c r="Z4628" i="1" s="1"/>
  <c r="AA4628" i="1" a="1"/>
  <c r="AA4628" i="1" s="1"/>
  <c r="M4629" i="1" a="1"/>
  <c r="M4629" i="1" s="1"/>
  <c r="N4629" i="1" a="1"/>
  <c r="N4629" i="1" s="1"/>
  <c r="O4629" i="1" a="1"/>
  <c r="O4629" i="1" s="1"/>
  <c r="P4629" i="1" a="1"/>
  <c r="P4629" i="1"/>
  <c r="AD4629" i="1" s="1"/>
  <c r="Q4629" i="1" a="1"/>
  <c r="Q4629" i="1" s="1"/>
  <c r="R4629" i="1" a="1"/>
  <c r="R4629" i="1" s="1"/>
  <c r="S4629" i="1" a="1"/>
  <c r="S4629" i="1" s="1"/>
  <c r="T4629" i="1" a="1"/>
  <c r="T4629" i="1"/>
  <c r="U4629" i="1" a="1"/>
  <c r="U4629" i="1" s="1"/>
  <c r="V4629" i="1" a="1"/>
  <c r="V4629" i="1" s="1"/>
  <c r="W4629" i="1" a="1"/>
  <c r="W4629" i="1" s="1"/>
  <c r="X4629" i="1" a="1"/>
  <c r="X4629" i="1"/>
  <c r="Y4629" i="1" a="1"/>
  <c r="Y4629" i="1" s="1"/>
  <c r="Z4629" i="1" a="1"/>
  <c r="Z4629" i="1" s="1"/>
  <c r="AA4629" i="1" a="1"/>
  <c r="AA4629" i="1" s="1"/>
  <c r="M4630" i="1" a="1"/>
  <c r="M4630" i="1" s="1"/>
  <c r="N4630" i="1" a="1"/>
  <c r="N4630" i="1" s="1"/>
  <c r="O4630" i="1" a="1"/>
  <c r="O4630" i="1" s="1"/>
  <c r="P4630" i="1" a="1"/>
  <c r="P4630" i="1"/>
  <c r="AD4630" i="1" s="1"/>
  <c r="Q4630" i="1" a="1"/>
  <c r="Q4630" i="1" s="1"/>
  <c r="R4630" i="1" a="1"/>
  <c r="R4630" i="1" s="1"/>
  <c r="S4630" i="1" a="1"/>
  <c r="S4630" i="1" s="1"/>
  <c r="T4630" i="1" a="1"/>
  <c r="T4630" i="1"/>
  <c r="U4630" i="1" a="1"/>
  <c r="U4630" i="1" s="1"/>
  <c r="V4630" i="1" a="1"/>
  <c r="V4630" i="1" s="1"/>
  <c r="W4630" i="1" a="1"/>
  <c r="W4630" i="1" s="1"/>
  <c r="X4630" i="1" a="1"/>
  <c r="X4630" i="1"/>
  <c r="Y4630" i="1" a="1"/>
  <c r="Y4630" i="1" s="1"/>
  <c r="Z4630" i="1" a="1"/>
  <c r="Z4630" i="1" s="1"/>
  <c r="AA4630" i="1" a="1"/>
  <c r="AA4630" i="1" s="1"/>
  <c r="M4631" i="1" a="1"/>
  <c r="M4631" i="1" s="1"/>
  <c r="N4631" i="1" a="1"/>
  <c r="N4631" i="1" s="1"/>
  <c r="O4631" i="1" a="1"/>
  <c r="O4631" i="1" s="1"/>
  <c r="P4631" i="1" a="1"/>
  <c r="P4631" i="1"/>
  <c r="AD4631" i="1" s="1"/>
  <c r="Q4631" i="1" a="1"/>
  <c r="Q4631" i="1" s="1"/>
  <c r="R4631" i="1" a="1"/>
  <c r="R4631" i="1" s="1"/>
  <c r="S4631" i="1" a="1"/>
  <c r="S4631" i="1" s="1"/>
  <c r="T4631" i="1" a="1"/>
  <c r="T4631" i="1"/>
  <c r="U4631" i="1" a="1"/>
  <c r="U4631" i="1" s="1"/>
  <c r="V4631" i="1" a="1"/>
  <c r="V4631" i="1" s="1"/>
  <c r="W4631" i="1" a="1"/>
  <c r="W4631" i="1" s="1"/>
  <c r="X4631" i="1" a="1"/>
  <c r="X4631" i="1"/>
  <c r="Y4631" i="1" a="1"/>
  <c r="Y4631" i="1" s="1"/>
  <c r="Z4631" i="1" a="1"/>
  <c r="Z4631" i="1" s="1"/>
  <c r="AA4631" i="1" a="1"/>
  <c r="AA4631" i="1" s="1"/>
  <c r="M4632" i="1" a="1"/>
  <c r="M4632" i="1" s="1"/>
  <c r="N4632" i="1" a="1"/>
  <c r="N4632" i="1" s="1"/>
  <c r="O4632" i="1" a="1"/>
  <c r="O4632" i="1" s="1"/>
  <c r="P4632" i="1" a="1"/>
  <c r="P4632" i="1"/>
  <c r="AD4632" i="1" s="1"/>
  <c r="Q4632" i="1" a="1"/>
  <c r="Q4632" i="1" s="1"/>
  <c r="R4632" i="1" a="1"/>
  <c r="R4632" i="1" s="1"/>
  <c r="S4632" i="1" a="1"/>
  <c r="S4632" i="1" s="1"/>
  <c r="T4632" i="1" a="1"/>
  <c r="T4632" i="1"/>
  <c r="U4632" i="1" a="1"/>
  <c r="U4632" i="1" s="1"/>
  <c r="V4632" i="1" a="1"/>
  <c r="V4632" i="1" s="1"/>
  <c r="W4632" i="1" a="1"/>
  <c r="W4632" i="1" s="1"/>
  <c r="X4632" i="1" a="1"/>
  <c r="X4632" i="1"/>
  <c r="Y4632" i="1" a="1"/>
  <c r="Y4632" i="1" s="1"/>
  <c r="Z4632" i="1" a="1"/>
  <c r="Z4632" i="1" s="1"/>
  <c r="AA4632" i="1" a="1"/>
  <c r="AA4632" i="1" s="1"/>
  <c r="M4633" i="1" a="1"/>
  <c r="M4633" i="1" s="1"/>
  <c r="N4633" i="1" a="1"/>
  <c r="N4633" i="1" s="1"/>
  <c r="O4633" i="1" a="1"/>
  <c r="O4633" i="1" s="1"/>
  <c r="P4633" i="1" a="1"/>
  <c r="P4633" i="1"/>
  <c r="AD4633" i="1" s="1"/>
  <c r="Q4633" i="1" a="1"/>
  <c r="Q4633" i="1" s="1"/>
  <c r="R4633" i="1" a="1"/>
  <c r="R4633" i="1" s="1"/>
  <c r="S4633" i="1" a="1"/>
  <c r="S4633" i="1" s="1"/>
  <c r="T4633" i="1" a="1"/>
  <c r="T4633" i="1"/>
  <c r="U4633" i="1" a="1"/>
  <c r="U4633" i="1" s="1"/>
  <c r="V4633" i="1" a="1"/>
  <c r="V4633" i="1" s="1"/>
  <c r="W4633" i="1" a="1"/>
  <c r="W4633" i="1" s="1"/>
  <c r="X4633" i="1" a="1"/>
  <c r="X4633" i="1"/>
  <c r="Y4633" i="1" a="1"/>
  <c r="Y4633" i="1" s="1"/>
  <c r="Z4633" i="1" a="1"/>
  <c r="Z4633" i="1" s="1"/>
  <c r="AA4633" i="1" a="1"/>
  <c r="AA4633" i="1" s="1"/>
  <c r="M4634" i="1" a="1"/>
  <c r="M4634" i="1" s="1"/>
  <c r="N4634" i="1" a="1"/>
  <c r="N4634" i="1" s="1"/>
  <c r="O4634" i="1" a="1"/>
  <c r="O4634" i="1" s="1"/>
  <c r="P4634" i="1" a="1"/>
  <c r="P4634" i="1"/>
  <c r="AD4634" i="1" s="1"/>
  <c r="Q4634" i="1" a="1"/>
  <c r="Q4634" i="1" s="1"/>
  <c r="R4634" i="1" a="1"/>
  <c r="R4634" i="1" s="1"/>
  <c r="S4634" i="1" a="1"/>
  <c r="S4634" i="1" s="1"/>
  <c r="T4634" i="1" a="1"/>
  <c r="T4634" i="1"/>
  <c r="U4634" i="1" a="1"/>
  <c r="U4634" i="1" s="1"/>
  <c r="V4634" i="1" a="1"/>
  <c r="V4634" i="1" s="1"/>
  <c r="W4634" i="1" a="1"/>
  <c r="W4634" i="1" s="1"/>
  <c r="X4634" i="1" a="1"/>
  <c r="X4634" i="1"/>
  <c r="Y4634" i="1" a="1"/>
  <c r="Y4634" i="1" s="1"/>
  <c r="Z4634" i="1" a="1"/>
  <c r="Z4634" i="1" s="1"/>
  <c r="AA4634" i="1" a="1"/>
  <c r="AA4634" i="1" s="1"/>
  <c r="M4635" i="1" a="1"/>
  <c r="M4635" i="1" s="1"/>
  <c r="N4635" i="1" a="1"/>
  <c r="N4635" i="1" s="1"/>
  <c r="O4635" i="1" a="1"/>
  <c r="O4635" i="1" s="1"/>
  <c r="P4635" i="1" a="1"/>
  <c r="P4635" i="1"/>
  <c r="AD4635" i="1" s="1"/>
  <c r="Q4635" i="1" a="1"/>
  <c r="Q4635" i="1" s="1"/>
  <c r="R4635" i="1" a="1"/>
  <c r="R4635" i="1" s="1"/>
  <c r="S4635" i="1" a="1"/>
  <c r="S4635" i="1" s="1"/>
  <c r="T4635" i="1" a="1"/>
  <c r="T4635" i="1"/>
  <c r="U4635" i="1" a="1"/>
  <c r="U4635" i="1" s="1"/>
  <c r="V4635" i="1" a="1"/>
  <c r="V4635" i="1" s="1"/>
  <c r="W4635" i="1" a="1"/>
  <c r="W4635" i="1" s="1"/>
  <c r="X4635" i="1" a="1"/>
  <c r="X4635" i="1"/>
  <c r="Y4635" i="1" a="1"/>
  <c r="Y4635" i="1" s="1"/>
  <c r="Z4635" i="1" a="1"/>
  <c r="Z4635" i="1" s="1"/>
  <c r="AA4635" i="1" a="1"/>
  <c r="AA4635" i="1" s="1"/>
  <c r="M4636" i="1" a="1"/>
  <c r="M4636" i="1" s="1"/>
  <c r="N4636" i="1" a="1"/>
  <c r="N4636" i="1" s="1"/>
  <c r="O4636" i="1" a="1"/>
  <c r="O4636" i="1" s="1"/>
  <c r="P4636" i="1" a="1"/>
  <c r="P4636" i="1"/>
  <c r="AD4636" i="1" s="1"/>
  <c r="Q4636" i="1" a="1"/>
  <c r="Q4636" i="1" s="1"/>
  <c r="R4636" i="1" a="1"/>
  <c r="R4636" i="1" s="1"/>
  <c r="S4636" i="1" a="1"/>
  <c r="S4636" i="1" s="1"/>
  <c r="T4636" i="1" a="1"/>
  <c r="T4636" i="1"/>
  <c r="U4636" i="1" a="1"/>
  <c r="U4636" i="1" s="1"/>
  <c r="V4636" i="1" a="1"/>
  <c r="V4636" i="1" s="1"/>
  <c r="W4636" i="1" a="1"/>
  <c r="W4636" i="1" s="1"/>
  <c r="X4636" i="1" a="1"/>
  <c r="X4636" i="1"/>
  <c r="Y4636" i="1" a="1"/>
  <c r="Y4636" i="1" s="1"/>
  <c r="Z4636" i="1" a="1"/>
  <c r="Z4636" i="1" s="1"/>
  <c r="AA4636" i="1" a="1"/>
  <c r="AA4636" i="1" s="1"/>
  <c r="M4637" i="1" a="1"/>
  <c r="M4637" i="1" s="1"/>
  <c r="N4637" i="1" a="1"/>
  <c r="N4637" i="1" s="1"/>
  <c r="O4637" i="1" a="1"/>
  <c r="O4637" i="1" s="1"/>
  <c r="P4637" i="1" a="1"/>
  <c r="P4637" i="1"/>
  <c r="AD4637" i="1" s="1"/>
  <c r="Q4637" i="1" a="1"/>
  <c r="Q4637" i="1" s="1"/>
  <c r="R4637" i="1" a="1"/>
  <c r="R4637" i="1" s="1"/>
  <c r="S4637" i="1" a="1"/>
  <c r="S4637" i="1" s="1"/>
  <c r="T4637" i="1" a="1"/>
  <c r="T4637" i="1"/>
  <c r="U4637" i="1" a="1"/>
  <c r="U4637" i="1" s="1"/>
  <c r="V4637" i="1" a="1"/>
  <c r="V4637" i="1" s="1"/>
  <c r="W4637" i="1" a="1"/>
  <c r="W4637" i="1" s="1"/>
  <c r="X4637" i="1" a="1"/>
  <c r="X4637" i="1"/>
  <c r="Y4637" i="1" a="1"/>
  <c r="Y4637" i="1" s="1"/>
  <c r="Z4637" i="1" a="1"/>
  <c r="Z4637" i="1" s="1"/>
  <c r="AA4637" i="1" a="1"/>
  <c r="AA4637" i="1" s="1"/>
  <c r="M4638" i="1" a="1"/>
  <c r="M4638" i="1" s="1"/>
  <c r="N4638" i="1" a="1"/>
  <c r="N4638" i="1" s="1"/>
  <c r="O4638" i="1" a="1"/>
  <c r="O4638" i="1" s="1"/>
  <c r="P4638" i="1" a="1"/>
  <c r="P4638" i="1"/>
  <c r="AD4638" i="1" s="1"/>
  <c r="Q4638" i="1" a="1"/>
  <c r="Q4638" i="1" s="1"/>
  <c r="R4638" i="1" a="1"/>
  <c r="R4638" i="1" s="1"/>
  <c r="S4638" i="1" a="1"/>
  <c r="S4638" i="1" s="1"/>
  <c r="T4638" i="1" a="1"/>
  <c r="T4638" i="1"/>
  <c r="U4638" i="1" a="1"/>
  <c r="U4638" i="1" s="1"/>
  <c r="V4638" i="1" a="1"/>
  <c r="V4638" i="1" s="1"/>
  <c r="W4638" i="1" a="1"/>
  <c r="W4638" i="1" s="1"/>
  <c r="X4638" i="1" a="1"/>
  <c r="X4638" i="1"/>
  <c r="Y4638" i="1" a="1"/>
  <c r="Y4638" i="1" s="1"/>
  <c r="Z4638" i="1" a="1"/>
  <c r="Z4638" i="1" s="1"/>
  <c r="AA4638" i="1" a="1"/>
  <c r="AA4638" i="1" s="1"/>
  <c r="M4639" i="1" a="1"/>
  <c r="M4639" i="1" s="1"/>
  <c r="N4639" i="1" a="1"/>
  <c r="N4639" i="1" s="1"/>
  <c r="O4639" i="1" a="1"/>
  <c r="O4639" i="1" s="1"/>
  <c r="P4639" i="1" a="1"/>
  <c r="P4639" i="1"/>
  <c r="AD4639" i="1" s="1"/>
  <c r="Q4639" i="1" a="1"/>
  <c r="Q4639" i="1" s="1"/>
  <c r="R4639" i="1" a="1"/>
  <c r="R4639" i="1" s="1"/>
  <c r="S4639" i="1" a="1"/>
  <c r="S4639" i="1" s="1"/>
  <c r="T4639" i="1" a="1"/>
  <c r="T4639" i="1"/>
  <c r="U4639" i="1" a="1"/>
  <c r="U4639" i="1" s="1"/>
  <c r="V4639" i="1" a="1"/>
  <c r="V4639" i="1" s="1"/>
  <c r="W4639" i="1" a="1"/>
  <c r="W4639" i="1" s="1"/>
  <c r="X4639" i="1" a="1"/>
  <c r="X4639" i="1"/>
  <c r="Y4639" i="1" a="1"/>
  <c r="Y4639" i="1" s="1"/>
  <c r="Z4639" i="1" a="1"/>
  <c r="Z4639" i="1" s="1"/>
  <c r="AA4639" i="1" a="1"/>
  <c r="AA4639" i="1" s="1"/>
  <c r="M4640" i="1" a="1"/>
  <c r="M4640" i="1" s="1"/>
  <c r="N4640" i="1" a="1"/>
  <c r="N4640" i="1" s="1"/>
  <c r="O4640" i="1" a="1"/>
  <c r="O4640" i="1" s="1"/>
  <c r="P4640" i="1" a="1"/>
  <c r="P4640" i="1"/>
  <c r="AD4640" i="1" s="1"/>
  <c r="Q4640" i="1" a="1"/>
  <c r="Q4640" i="1" s="1"/>
  <c r="R4640" i="1" a="1"/>
  <c r="R4640" i="1" s="1"/>
  <c r="S4640" i="1" a="1"/>
  <c r="S4640" i="1" s="1"/>
  <c r="T4640" i="1" a="1"/>
  <c r="T4640" i="1"/>
  <c r="U4640" i="1" a="1"/>
  <c r="U4640" i="1" s="1"/>
  <c r="V4640" i="1" a="1"/>
  <c r="V4640" i="1" s="1"/>
  <c r="W4640" i="1" a="1"/>
  <c r="W4640" i="1" s="1"/>
  <c r="X4640" i="1" a="1"/>
  <c r="X4640" i="1"/>
  <c r="Y4640" i="1" a="1"/>
  <c r="Y4640" i="1" s="1"/>
  <c r="Z4640" i="1" a="1"/>
  <c r="Z4640" i="1" s="1"/>
  <c r="AA4640" i="1" a="1"/>
  <c r="AA4640" i="1" s="1"/>
  <c r="M4641" i="1" a="1"/>
  <c r="M4641" i="1" s="1"/>
  <c r="N4641" i="1" a="1"/>
  <c r="N4641" i="1" s="1"/>
  <c r="O4641" i="1" a="1"/>
  <c r="O4641" i="1" s="1"/>
  <c r="P4641" i="1" a="1"/>
  <c r="P4641" i="1"/>
  <c r="AD4641" i="1" s="1"/>
  <c r="Q4641" i="1" a="1"/>
  <c r="Q4641" i="1" s="1"/>
  <c r="R4641" i="1" a="1"/>
  <c r="R4641" i="1" s="1"/>
  <c r="S4641" i="1" a="1"/>
  <c r="S4641" i="1" s="1"/>
  <c r="T4641" i="1" a="1"/>
  <c r="T4641" i="1"/>
  <c r="U4641" i="1" a="1"/>
  <c r="U4641" i="1" s="1"/>
  <c r="V4641" i="1" a="1"/>
  <c r="V4641" i="1" s="1"/>
  <c r="W4641" i="1" a="1"/>
  <c r="W4641" i="1" s="1"/>
  <c r="X4641" i="1" a="1"/>
  <c r="X4641" i="1"/>
  <c r="Y4641" i="1" a="1"/>
  <c r="Y4641" i="1" s="1"/>
  <c r="Z4641" i="1" a="1"/>
  <c r="Z4641" i="1" s="1"/>
  <c r="AA4641" i="1" a="1"/>
  <c r="AA4641" i="1" s="1"/>
  <c r="M4642" i="1" a="1"/>
  <c r="M4642" i="1" s="1"/>
  <c r="N4642" i="1" a="1"/>
  <c r="N4642" i="1" s="1"/>
  <c r="O4642" i="1" a="1"/>
  <c r="O4642" i="1" s="1"/>
  <c r="P4642" i="1" a="1"/>
  <c r="P4642" i="1"/>
  <c r="AD4642" i="1" s="1"/>
  <c r="Q4642" i="1" a="1"/>
  <c r="Q4642" i="1" s="1"/>
  <c r="R4642" i="1" a="1"/>
  <c r="R4642" i="1" s="1"/>
  <c r="S4642" i="1" a="1"/>
  <c r="S4642" i="1" s="1"/>
  <c r="T4642" i="1" a="1"/>
  <c r="T4642" i="1"/>
  <c r="U4642" i="1" a="1"/>
  <c r="U4642" i="1" s="1"/>
  <c r="V4642" i="1" a="1"/>
  <c r="V4642" i="1" s="1"/>
  <c r="W4642" i="1" a="1"/>
  <c r="W4642" i="1" s="1"/>
  <c r="X4642" i="1" a="1"/>
  <c r="X4642" i="1"/>
  <c r="Y4642" i="1" a="1"/>
  <c r="Y4642" i="1" s="1"/>
  <c r="Z4642" i="1" a="1"/>
  <c r="Z4642" i="1" s="1"/>
  <c r="AA4642" i="1" a="1"/>
  <c r="AA4642" i="1" s="1"/>
  <c r="M4643" i="1" a="1"/>
  <c r="M4643" i="1" s="1"/>
  <c r="N4643" i="1" a="1"/>
  <c r="N4643" i="1" s="1"/>
  <c r="O4643" i="1" a="1"/>
  <c r="O4643" i="1" s="1"/>
  <c r="P4643" i="1" a="1"/>
  <c r="P4643" i="1"/>
  <c r="AD4643" i="1" s="1"/>
  <c r="Q4643" i="1" a="1"/>
  <c r="Q4643" i="1" s="1"/>
  <c r="R4643" i="1" a="1"/>
  <c r="R4643" i="1" s="1"/>
  <c r="S4643" i="1" a="1"/>
  <c r="S4643" i="1" s="1"/>
  <c r="T4643" i="1" a="1"/>
  <c r="T4643" i="1"/>
  <c r="U4643" i="1" a="1"/>
  <c r="U4643" i="1" s="1"/>
  <c r="V4643" i="1" a="1"/>
  <c r="V4643" i="1" s="1"/>
  <c r="W4643" i="1" a="1"/>
  <c r="W4643" i="1" s="1"/>
  <c r="X4643" i="1" a="1"/>
  <c r="X4643" i="1"/>
  <c r="Y4643" i="1" a="1"/>
  <c r="Y4643" i="1" s="1"/>
  <c r="Z4643" i="1" a="1"/>
  <c r="Z4643" i="1" s="1"/>
  <c r="AA4643" i="1" a="1"/>
  <c r="AA4643" i="1" s="1"/>
  <c r="M4644" i="1" a="1"/>
  <c r="M4644" i="1" s="1"/>
  <c r="N4644" i="1" a="1"/>
  <c r="N4644" i="1" s="1"/>
  <c r="O4644" i="1" a="1"/>
  <c r="O4644" i="1" s="1"/>
  <c r="P4644" i="1" a="1"/>
  <c r="P4644" i="1"/>
  <c r="AD4644" i="1" s="1"/>
  <c r="Q4644" i="1" a="1"/>
  <c r="Q4644" i="1" s="1"/>
  <c r="R4644" i="1" a="1"/>
  <c r="R4644" i="1" s="1"/>
  <c r="S4644" i="1" a="1"/>
  <c r="S4644" i="1" s="1"/>
  <c r="T4644" i="1" a="1"/>
  <c r="T4644" i="1"/>
  <c r="U4644" i="1" a="1"/>
  <c r="U4644" i="1" s="1"/>
  <c r="V4644" i="1" a="1"/>
  <c r="V4644" i="1" s="1"/>
  <c r="W4644" i="1" a="1"/>
  <c r="W4644" i="1" s="1"/>
  <c r="X4644" i="1" a="1"/>
  <c r="X4644" i="1"/>
  <c r="Y4644" i="1" a="1"/>
  <c r="Y4644" i="1" s="1"/>
  <c r="Z4644" i="1" a="1"/>
  <c r="Z4644" i="1" s="1"/>
  <c r="AA4644" i="1" a="1"/>
  <c r="AA4644" i="1" s="1"/>
  <c r="M4645" i="1" a="1"/>
  <c r="M4645" i="1" s="1"/>
  <c r="N4645" i="1" a="1"/>
  <c r="N4645" i="1" s="1"/>
  <c r="O4645" i="1" a="1"/>
  <c r="O4645" i="1" s="1"/>
  <c r="P4645" i="1" a="1"/>
  <c r="P4645" i="1"/>
  <c r="AD4645" i="1" s="1"/>
  <c r="Q4645" i="1" a="1"/>
  <c r="Q4645" i="1" s="1"/>
  <c r="R4645" i="1" a="1"/>
  <c r="R4645" i="1" s="1"/>
  <c r="S4645" i="1" a="1"/>
  <c r="S4645" i="1" s="1"/>
  <c r="T4645" i="1" a="1"/>
  <c r="T4645" i="1"/>
  <c r="U4645" i="1" a="1"/>
  <c r="U4645" i="1" s="1"/>
  <c r="V4645" i="1" a="1"/>
  <c r="V4645" i="1" s="1"/>
  <c r="W4645" i="1" a="1"/>
  <c r="W4645" i="1" s="1"/>
  <c r="X4645" i="1" a="1"/>
  <c r="X4645" i="1"/>
  <c r="Y4645" i="1" a="1"/>
  <c r="Y4645" i="1" s="1"/>
  <c r="Z4645" i="1" a="1"/>
  <c r="Z4645" i="1" s="1"/>
  <c r="AA4645" i="1" a="1"/>
  <c r="AA4645" i="1" s="1"/>
  <c r="M4646" i="1" a="1"/>
  <c r="M4646" i="1" s="1"/>
  <c r="N4646" i="1" a="1"/>
  <c r="N4646" i="1" s="1"/>
  <c r="O4646" i="1" a="1"/>
  <c r="O4646" i="1" s="1"/>
  <c r="P4646" i="1" a="1"/>
  <c r="P4646" i="1"/>
  <c r="AD4646" i="1" s="1"/>
  <c r="Q4646" i="1" a="1"/>
  <c r="Q4646" i="1" s="1"/>
  <c r="R4646" i="1" a="1"/>
  <c r="R4646" i="1" s="1"/>
  <c r="S4646" i="1" a="1"/>
  <c r="S4646" i="1" s="1"/>
  <c r="T4646" i="1" a="1"/>
  <c r="T4646" i="1"/>
  <c r="U4646" i="1" a="1"/>
  <c r="U4646" i="1" s="1"/>
  <c r="V4646" i="1" a="1"/>
  <c r="V4646" i="1" s="1"/>
  <c r="W4646" i="1" a="1"/>
  <c r="W4646" i="1" s="1"/>
  <c r="X4646" i="1" a="1"/>
  <c r="X4646" i="1"/>
  <c r="Y4646" i="1" a="1"/>
  <c r="Y4646" i="1" s="1"/>
  <c r="Z4646" i="1" a="1"/>
  <c r="Z4646" i="1" s="1"/>
  <c r="AA4646" i="1" a="1"/>
  <c r="AA4646" i="1" s="1"/>
  <c r="M4647" i="1" a="1"/>
  <c r="M4647" i="1" s="1"/>
  <c r="N4647" i="1" a="1"/>
  <c r="N4647" i="1" s="1"/>
  <c r="O4647" i="1" a="1"/>
  <c r="O4647" i="1" s="1"/>
  <c r="P4647" i="1" a="1"/>
  <c r="P4647" i="1"/>
  <c r="AD4647" i="1" s="1"/>
  <c r="Q4647" i="1" a="1"/>
  <c r="Q4647" i="1" s="1"/>
  <c r="R4647" i="1" a="1"/>
  <c r="R4647" i="1" s="1"/>
  <c r="S4647" i="1" a="1"/>
  <c r="S4647" i="1" s="1"/>
  <c r="T4647" i="1" a="1"/>
  <c r="T4647" i="1"/>
  <c r="U4647" i="1" a="1"/>
  <c r="U4647" i="1" s="1"/>
  <c r="V4647" i="1" a="1"/>
  <c r="V4647" i="1" s="1"/>
  <c r="W4647" i="1" a="1"/>
  <c r="W4647" i="1" s="1"/>
  <c r="X4647" i="1" a="1"/>
  <c r="X4647" i="1"/>
  <c r="Y4647" i="1" a="1"/>
  <c r="Y4647" i="1" s="1"/>
  <c r="Z4647" i="1" a="1"/>
  <c r="Z4647" i="1" s="1"/>
  <c r="AA4647" i="1" a="1"/>
  <c r="AA4647" i="1" s="1"/>
  <c r="M4648" i="1" a="1"/>
  <c r="M4648" i="1" s="1"/>
  <c r="N4648" i="1" a="1"/>
  <c r="N4648" i="1" s="1"/>
  <c r="O4648" i="1" a="1"/>
  <c r="O4648" i="1" s="1"/>
  <c r="P4648" i="1" a="1"/>
  <c r="P4648" i="1"/>
  <c r="AD4648" i="1" s="1"/>
  <c r="Q4648" i="1" a="1"/>
  <c r="Q4648" i="1" s="1"/>
  <c r="R4648" i="1" a="1"/>
  <c r="R4648" i="1" s="1"/>
  <c r="S4648" i="1" a="1"/>
  <c r="S4648" i="1" s="1"/>
  <c r="T4648" i="1" a="1"/>
  <c r="T4648" i="1"/>
  <c r="U4648" i="1" a="1"/>
  <c r="U4648" i="1" s="1"/>
  <c r="V4648" i="1" a="1"/>
  <c r="V4648" i="1" s="1"/>
  <c r="W4648" i="1" a="1"/>
  <c r="W4648" i="1" s="1"/>
  <c r="X4648" i="1" a="1"/>
  <c r="X4648" i="1"/>
  <c r="Y4648" i="1" a="1"/>
  <c r="Y4648" i="1" s="1"/>
  <c r="Z4648" i="1" a="1"/>
  <c r="Z4648" i="1" s="1"/>
  <c r="AA4648" i="1" a="1"/>
  <c r="AA4648" i="1" s="1"/>
  <c r="M4649" i="1" a="1"/>
  <c r="M4649" i="1" s="1"/>
  <c r="N4649" i="1" a="1"/>
  <c r="N4649" i="1" s="1"/>
  <c r="O4649" i="1" a="1"/>
  <c r="O4649" i="1" s="1"/>
  <c r="P4649" i="1" a="1"/>
  <c r="P4649" i="1"/>
  <c r="AD4649" i="1" s="1"/>
  <c r="Q4649" i="1" a="1"/>
  <c r="Q4649" i="1" s="1"/>
  <c r="R4649" i="1" a="1"/>
  <c r="R4649" i="1" s="1"/>
  <c r="S4649" i="1" a="1"/>
  <c r="S4649" i="1" s="1"/>
  <c r="T4649" i="1" a="1"/>
  <c r="T4649" i="1"/>
  <c r="U4649" i="1" a="1"/>
  <c r="U4649" i="1" s="1"/>
  <c r="V4649" i="1" a="1"/>
  <c r="V4649" i="1" s="1"/>
  <c r="W4649" i="1" a="1"/>
  <c r="W4649" i="1" s="1"/>
  <c r="X4649" i="1" a="1"/>
  <c r="X4649" i="1"/>
  <c r="Y4649" i="1" a="1"/>
  <c r="Y4649" i="1" s="1"/>
  <c r="Z4649" i="1" a="1"/>
  <c r="Z4649" i="1" s="1"/>
  <c r="AA4649" i="1" a="1"/>
  <c r="AA4649" i="1" s="1"/>
  <c r="M4650" i="1" a="1"/>
  <c r="M4650" i="1" s="1"/>
  <c r="N4650" i="1" a="1"/>
  <c r="N4650" i="1" s="1"/>
  <c r="O4650" i="1" a="1"/>
  <c r="O4650" i="1" s="1"/>
  <c r="P4650" i="1" a="1"/>
  <c r="P4650" i="1"/>
  <c r="AD4650" i="1" s="1"/>
  <c r="Q4650" i="1" a="1"/>
  <c r="Q4650" i="1" s="1"/>
  <c r="R4650" i="1" a="1"/>
  <c r="R4650" i="1" s="1"/>
  <c r="S4650" i="1" a="1"/>
  <c r="S4650" i="1" s="1"/>
  <c r="T4650" i="1" a="1"/>
  <c r="T4650" i="1"/>
  <c r="U4650" i="1" a="1"/>
  <c r="U4650" i="1" s="1"/>
  <c r="V4650" i="1" a="1"/>
  <c r="V4650" i="1" s="1"/>
  <c r="W4650" i="1" a="1"/>
  <c r="W4650" i="1" s="1"/>
  <c r="X4650" i="1" a="1"/>
  <c r="X4650" i="1"/>
  <c r="Y4650" i="1" a="1"/>
  <c r="Y4650" i="1" s="1"/>
  <c r="Z4650" i="1" a="1"/>
  <c r="Z4650" i="1" s="1"/>
  <c r="AA4650" i="1" a="1"/>
  <c r="AA4650" i="1" s="1"/>
  <c r="M4651" i="1" a="1"/>
  <c r="M4651" i="1" s="1"/>
  <c r="N4651" i="1" a="1"/>
  <c r="N4651" i="1" s="1"/>
  <c r="O4651" i="1" a="1"/>
  <c r="O4651" i="1" s="1"/>
  <c r="P4651" i="1" a="1"/>
  <c r="P4651" i="1"/>
  <c r="AD4651" i="1" s="1"/>
  <c r="Q4651" i="1" a="1"/>
  <c r="Q4651" i="1" s="1"/>
  <c r="R4651" i="1" a="1"/>
  <c r="R4651" i="1" s="1"/>
  <c r="S4651" i="1" a="1"/>
  <c r="S4651" i="1" s="1"/>
  <c r="T4651" i="1" a="1"/>
  <c r="T4651" i="1"/>
  <c r="U4651" i="1" a="1"/>
  <c r="U4651" i="1" s="1"/>
  <c r="V4651" i="1" a="1"/>
  <c r="V4651" i="1" s="1"/>
  <c r="W4651" i="1" a="1"/>
  <c r="W4651" i="1" s="1"/>
  <c r="X4651" i="1" a="1"/>
  <c r="X4651" i="1"/>
  <c r="Y4651" i="1" a="1"/>
  <c r="Y4651" i="1" s="1"/>
  <c r="Z4651" i="1" a="1"/>
  <c r="Z4651" i="1" s="1"/>
  <c r="AA4651" i="1" a="1"/>
  <c r="AA4651" i="1" s="1"/>
  <c r="M4652" i="1" a="1"/>
  <c r="M4652" i="1" s="1"/>
  <c r="N4652" i="1" a="1"/>
  <c r="N4652" i="1" s="1"/>
  <c r="O4652" i="1" a="1"/>
  <c r="O4652" i="1" s="1"/>
  <c r="P4652" i="1" a="1"/>
  <c r="P4652" i="1"/>
  <c r="AD4652" i="1" s="1"/>
  <c r="Q4652" i="1" a="1"/>
  <c r="Q4652" i="1" s="1"/>
  <c r="R4652" i="1" a="1"/>
  <c r="R4652" i="1" s="1"/>
  <c r="S4652" i="1" a="1"/>
  <c r="S4652" i="1" s="1"/>
  <c r="T4652" i="1" a="1"/>
  <c r="T4652" i="1"/>
  <c r="U4652" i="1" a="1"/>
  <c r="U4652" i="1" s="1"/>
  <c r="V4652" i="1" a="1"/>
  <c r="V4652" i="1" s="1"/>
  <c r="W4652" i="1" a="1"/>
  <c r="W4652" i="1" s="1"/>
  <c r="X4652" i="1" a="1"/>
  <c r="X4652" i="1"/>
  <c r="Y4652" i="1" a="1"/>
  <c r="Y4652" i="1" s="1"/>
  <c r="Z4652" i="1" a="1"/>
  <c r="Z4652" i="1" s="1"/>
  <c r="AA4652" i="1" a="1"/>
  <c r="AA4652" i="1" s="1"/>
  <c r="M4653" i="1" a="1"/>
  <c r="M4653" i="1" s="1"/>
  <c r="N4653" i="1" a="1"/>
  <c r="N4653" i="1" s="1"/>
  <c r="O4653" i="1" a="1"/>
  <c r="O4653" i="1" s="1"/>
  <c r="P4653" i="1" a="1"/>
  <c r="P4653" i="1"/>
  <c r="AD4653" i="1" s="1"/>
  <c r="Q4653" i="1" a="1"/>
  <c r="Q4653" i="1" s="1"/>
  <c r="R4653" i="1" a="1"/>
  <c r="R4653" i="1" s="1"/>
  <c r="S4653" i="1" a="1"/>
  <c r="S4653" i="1" s="1"/>
  <c r="T4653" i="1" a="1"/>
  <c r="T4653" i="1"/>
  <c r="U4653" i="1" a="1"/>
  <c r="U4653" i="1" s="1"/>
  <c r="V4653" i="1" a="1"/>
  <c r="V4653" i="1" s="1"/>
  <c r="W4653" i="1" a="1"/>
  <c r="W4653" i="1" s="1"/>
  <c r="X4653" i="1" a="1"/>
  <c r="X4653" i="1"/>
  <c r="Y4653" i="1" a="1"/>
  <c r="Y4653" i="1" s="1"/>
  <c r="Z4653" i="1" a="1"/>
  <c r="Z4653" i="1" s="1"/>
  <c r="AA4653" i="1" a="1"/>
  <c r="AA4653" i="1" s="1"/>
  <c r="M4654" i="1" a="1"/>
  <c r="M4654" i="1" s="1"/>
  <c r="N4654" i="1" a="1"/>
  <c r="N4654" i="1" s="1"/>
  <c r="O4654" i="1" a="1"/>
  <c r="O4654" i="1" s="1"/>
  <c r="P4654" i="1" a="1"/>
  <c r="P4654" i="1"/>
  <c r="AD4654" i="1" s="1"/>
  <c r="Q4654" i="1" a="1"/>
  <c r="Q4654" i="1" s="1"/>
  <c r="R4654" i="1" a="1"/>
  <c r="R4654" i="1" s="1"/>
  <c r="S4654" i="1" a="1"/>
  <c r="S4654" i="1" s="1"/>
  <c r="T4654" i="1" a="1"/>
  <c r="T4654" i="1"/>
  <c r="U4654" i="1" a="1"/>
  <c r="U4654" i="1" s="1"/>
  <c r="V4654" i="1" a="1"/>
  <c r="V4654" i="1" s="1"/>
  <c r="W4654" i="1" a="1"/>
  <c r="W4654" i="1" s="1"/>
  <c r="X4654" i="1" a="1"/>
  <c r="X4654" i="1"/>
  <c r="Y4654" i="1" a="1"/>
  <c r="Y4654" i="1" s="1"/>
  <c r="Z4654" i="1" a="1"/>
  <c r="Z4654" i="1" s="1"/>
  <c r="AA4654" i="1" a="1"/>
  <c r="AA4654" i="1" s="1"/>
  <c r="M4655" i="1" a="1"/>
  <c r="M4655" i="1" s="1"/>
  <c r="N4655" i="1" a="1"/>
  <c r="N4655" i="1" s="1"/>
  <c r="O4655" i="1" a="1"/>
  <c r="O4655" i="1" s="1"/>
  <c r="P4655" i="1" a="1"/>
  <c r="P4655" i="1"/>
  <c r="AD4655" i="1" s="1"/>
  <c r="Q4655" i="1" a="1"/>
  <c r="Q4655" i="1" s="1"/>
  <c r="R4655" i="1" a="1"/>
  <c r="R4655" i="1" s="1"/>
  <c r="S4655" i="1" a="1"/>
  <c r="S4655" i="1" s="1"/>
  <c r="T4655" i="1" a="1"/>
  <c r="T4655" i="1"/>
  <c r="U4655" i="1" a="1"/>
  <c r="U4655" i="1" s="1"/>
  <c r="V4655" i="1" a="1"/>
  <c r="V4655" i="1" s="1"/>
  <c r="W4655" i="1" a="1"/>
  <c r="W4655" i="1" s="1"/>
  <c r="X4655" i="1" a="1"/>
  <c r="X4655" i="1"/>
  <c r="Y4655" i="1" a="1"/>
  <c r="Y4655" i="1" s="1"/>
  <c r="Z4655" i="1" a="1"/>
  <c r="Z4655" i="1" s="1"/>
  <c r="AA4655" i="1" a="1"/>
  <c r="AA4655" i="1" s="1"/>
  <c r="M4656" i="1" a="1"/>
  <c r="M4656" i="1" s="1"/>
  <c r="N4656" i="1" a="1"/>
  <c r="N4656" i="1" s="1"/>
  <c r="O4656" i="1" a="1"/>
  <c r="O4656" i="1" s="1"/>
  <c r="P4656" i="1" a="1"/>
  <c r="P4656" i="1"/>
  <c r="AD4656" i="1" s="1"/>
  <c r="Q4656" i="1" a="1"/>
  <c r="Q4656" i="1" s="1"/>
  <c r="R4656" i="1" a="1"/>
  <c r="R4656" i="1" s="1"/>
  <c r="S4656" i="1" a="1"/>
  <c r="S4656" i="1" s="1"/>
  <c r="T4656" i="1" a="1"/>
  <c r="T4656" i="1"/>
  <c r="U4656" i="1" a="1"/>
  <c r="U4656" i="1" s="1"/>
  <c r="V4656" i="1" a="1"/>
  <c r="V4656" i="1" s="1"/>
  <c r="W4656" i="1" a="1"/>
  <c r="W4656" i="1" s="1"/>
  <c r="X4656" i="1" a="1"/>
  <c r="X4656" i="1"/>
  <c r="Y4656" i="1" a="1"/>
  <c r="Y4656" i="1" s="1"/>
  <c r="Z4656" i="1" a="1"/>
  <c r="Z4656" i="1" s="1"/>
  <c r="AA4656" i="1" a="1"/>
  <c r="AA4656" i="1" s="1"/>
  <c r="M4657" i="1" a="1"/>
  <c r="M4657" i="1" s="1"/>
  <c r="N4657" i="1" a="1"/>
  <c r="N4657" i="1" s="1"/>
  <c r="O4657" i="1" a="1"/>
  <c r="O4657" i="1" s="1"/>
  <c r="P4657" i="1" a="1"/>
  <c r="P4657" i="1"/>
  <c r="AD4657" i="1" s="1"/>
  <c r="Q4657" i="1" a="1"/>
  <c r="Q4657" i="1" s="1"/>
  <c r="R4657" i="1" a="1"/>
  <c r="R4657" i="1" s="1"/>
  <c r="S4657" i="1" a="1"/>
  <c r="S4657" i="1" s="1"/>
  <c r="T4657" i="1" a="1"/>
  <c r="T4657" i="1"/>
  <c r="U4657" i="1" a="1"/>
  <c r="U4657" i="1" s="1"/>
  <c r="V4657" i="1" a="1"/>
  <c r="V4657" i="1" s="1"/>
  <c r="W4657" i="1" a="1"/>
  <c r="W4657" i="1" s="1"/>
  <c r="X4657" i="1" a="1"/>
  <c r="X4657" i="1"/>
  <c r="Y4657" i="1" a="1"/>
  <c r="Y4657" i="1" s="1"/>
  <c r="Z4657" i="1" a="1"/>
  <c r="Z4657" i="1" s="1"/>
  <c r="AA4657" i="1" a="1"/>
  <c r="AA4657" i="1" s="1"/>
  <c r="M4658" i="1" a="1"/>
  <c r="M4658" i="1" s="1"/>
  <c r="N4658" i="1" a="1"/>
  <c r="N4658" i="1" s="1"/>
  <c r="O4658" i="1" a="1"/>
  <c r="O4658" i="1" s="1"/>
  <c r="P4658" i="1" a="1"/>
  <c r="P4658" i="1"/>
  <c r="AD4658" i="1" s="1"/>
  <c r="Q4658" i="1" a="1"/>
  <c r="Q4658" i="1" s="1"/>
  <c r="R4658" i="1" a="1"/>
  <c r="R4658" i="1" s="1"/>
  <c r="S4658" i="1" a="1"/>
  <c r="S4658" i="1" s="1"/>
  <c r="T4658" i="1" a="1"/>
  <c r="T4658" i="1"/>
  <c r="U4658" i="1" a="1"/>
  <c r="U4658" i="1" s="1"/>
  <c r="V4658" i="1" a="1"/>
  <c r="V4658" i="1" s="1"/>
  <c r="W4658" i="1" a="1"/>
  <c r="W4658" i="1" s="1"/>
  <c r="X4658" i="1" a="1"/>
  <c r="X4658" i="1" s="1"/>
  <c r="Y4658" i="1" a="1"/>
  <c r="Y4658" i="1" s="1"/>
  <c r="Z4658" i="1" a="1"/>
  <c r="Z4658" i="1"/>
  <c r="AA4658" i="1" a="1"/>
  <c r="AA4658" i="1" s="1"/>
  <c r="AC4658" i="1"/>
  <c r="M4659" i="1" a="1"/>
  <c r="M4659" i="1" s="1"/>
  <c r="N4659" i="1" a="1"/>
  <c r="N4659" i="1" s="1"/>
  <c r="O4659" i="1" a="1"/>
  <c r="O4659" i="1" s="1"/>
  <c r="P4659" i="1" a="1"/>
  <c r="P4659" i="1" s="1"/>
  <c r="AD4659" i="1" s="1"/>
  <c r="Q4659" i="1" a="1"/>
  <c r="Q4659" i="1" s="1"/>
  <c r="R4659" i="1" a="1"/>
  <c r="R4659" i="1"/>
  <c r="S4659" i="1" a="1"/>
  <c r="S4659" i="1" s="1"/>
  <c r="T4659" i="1" a="1"/>
  <c r="T4659" i="1"/>
  <c r="U4659" i="1" a="1"/>
  <c r="U4659" i="1" s="1"/>
  <c r="V4659" i="1" a="1"/>
  <c r="V4659" i="1" s="1"/>
  <c r="W4659" i="1" a="1"/>
  <c r="W4659" i="1" s="1"/>
  <c r="X4659" i="1" a="1"/>
  <c r="X4659" i="1"/>
  <c r="Y4659" i="1" a="1"/>
  <c r="Y4659" i="1" s="1"/>
  <c r="Z4659" i="1" a="1"/>
  <c r="Z4659" i="1" s="1"/>
  <c r="AA4659" i="1" a="1"/>
  <c r="AA4659" i="1" s="1"/>
  <c r="M4660" i="1" a="1"/>
  <c r="M4660" i="1" s="1"/>
  <c r="N4660" i="1" a="1"/>
  <c r="N4660" i="1" s="1"/>
  <c r="O4660" i="1" a="1"/>
  <c r="O4660" i="1" s="1"/>
  <c r="P4660" i="1" a="1"/>
  <c r="P4660" i="1"/>
  <c r="AD4660" i="1" s="1"/>
  <c r="Q4660" i="1" a="1"/>
  <c r="Q4660" i="1" s="1"/>
  <c r="R4660" i="1" a="1"/>
  <c r="R4660" i="1" s="1"/>
  <c r="S4660" i="1" a="1"/>
  <c r="S4660" i="1" s="1"/>
  <c r="T4660" i="1" a="1"/>
  <c r="T4660" i="1"/>
  <c r="U4660" i="1" a="1"/>
  <c r="U4660" i="1" s="1"/>
  <c r="V4660" i="1" a="1"/>
  <c r="V4660" i="1" s="1"/>
  <c r="W4660" i="1" a="1"/>
  <c r="W4660" i="1" s="1"/>
  <c r="X4660" i="1" a="1"/>
  <c r="X4660" i="1" s="1"/>
  <c r="Y4660" i="1" a="1"/>
  <c r="Y4660" i="1" s="1"/>
  <c r="Z4660" i="1" a="1"/>
  <c r="Z4660" i="1"/>
  <c r="AA4660" i="1" a="1"/>
  <c r="AA4660" i="1" s="1"/>
  <c r="AC4660" i="1"/>
  <c r="M4661" i="1" a="1"/>
  <c r="M4661" i="1" s="1"/>
  <c r="N4661" i="1" a="1"/>
  <c r="N4661" i="1" s="1"/>
  <c r="O4661" i="1" a="1"/>
  <c r="O4661" i="1" s="1"/>
  <c r="P4661" i="1" a="1"/>
  <c r="P4661" i="1" s="1"/>
  <c r="AD4661" i="1" s="1"/>
  <c r="Q4661" i="1" a="1"/>
  <c r="Q4661" i="1" s="1"/>
  <c r="R4661" i="1" a="1"/>
  <c r="R4661" i="1"/>
  <c r="S4661" i="1" a="1"/>
  <c r="S4661" i="1" s="1"/>
  <c r="T4661" i="1" a="1"/>
  <c r="T4661" i="1"/>
  <c r="U4661" i="1" a="1"/>
  <c r="U4661" i="1" s="1"/>
  <c r="V4661" i="1" a="1"/>
  <c r="V4661" i="1" s="1"/>
  <c r="W4661" i="1" a="1"/>
  <c r="W4661" i="1" s="1"/>
  <c r="X4661" i="1" a="1"/>
  <c r="X4661" i="1"/>
  <c r="Y4661" i="1" a="1"/>
  <c r="Y4661" i="1" s="1"/>
  <c r="Z4661" i="1" a="1"/>
  <c r="Z4661" i="1" s="1"/>
  <c r="AA4661" i="1" a="1"/>
  <c r="AA4661" i="1" s="1"/>
  <c r="M4662" i="1" a="1"/>
  <c r="M4662" i="1" s="1"/>
  <c r="N4662" i="1" a="1"/>
  <c r="N4662" i="1" s="1"/>
  <c r="O4662" i="1" a="1"/>
  <c r="O4662" i="1" s="1"/>
  <c r="P4662" i="1" a="1"/>
  <c r="P4662" i="1"/>
  <c r="AD4662" i="1" s="1"/>
  <c r="Q4662" i="1" a="1"/>
  <c r="Q4662" i="1" s="1"/>
  <c r="R4662" i="1" a="1"/>
  <c r="R4662" i="1" s="1"/>
  <c r="S4662" i="1" a="1"/>
  <c r="S4662" i="1" s="1"/>
  <c r="T4662" i="1" a="1"/>
  <c r="T4662" i="1"/>
  <c r="U4662" i="1" a="1"/>
  <c r="U4662" i="1" s="1"/>
  <c r="V4662" i="1" a="1"/>
  <c r="V4662" i="1" s="1"/>
  <c r="W4662" i="1" a="1"/>
  <c r="W4662" i="1" s="1"/>
  <c r="X4662" i="1" a="1"/>
  <c r="X4662" i="1" s="1"/>
  <c r="Y4662" i="1" a="1"/>
  <c r="Y4662" i="1" s="1"/>
  <c r="Z4662" i="1" a="1"/>
  <c r="Z4662" i="1"/>
  <c r="AA4662" i="1" a="1"/>
  <c r="AA4662" i="1" s="1"/>
  <c r="AC4662" i="1"/>
  <c r="M4663" i="1" a="1"/>
  <c r="M4663" i="1" s="1"/>
  <c r="N4663" i="1" a="1"/>
  <c r="N4663" i="1" s="1"/>
  <c r="O4663" i="1" a="1"/>
  <c r="O4663" i="1" s="1"/>
  <c r="P4663" i="1" a="1"/>
  <c r="P4663" i="1"/>
  <c r="AD4663" i="1" s="1"/>
  <c r="Q4663" i="1" a="1"/>
  <c r="Q4663" i="1" s="1"/>
  <c r="R4663" i="1" a="1"/>
  <c r="R4663" i="1"/>
  <c r="S4663" i="1" a="1"/>
  <c r="S4663" i="1" s="1"/>
  <c r="T4663" i="1" a="1"/>
  <c r="T4663" i="1"/>
  <c r="U4663" i="1" a="1"/>
  <c r="U4663" i="1" s="1"/>
  <c r="V4663" i="1" a="1"/>
  <c r="V4663" i="1" s="1"/>
  <c r="W4663" i="1" a="1"/>
  <c r="W4663" i="1" s="1"/>
  <c r="X4663" i="1" a="1"/>
  <c r="X4663" i="1"/>
  <c r="Y4663" i="1" a="1"/>
  <c r="Y4663" i="1" s="1"/>
  <c r="Z4663" i="1" a="1"/>
  <c r="Z4663" i="1" s="1"/>
  <c r="AA4663" i="1" a="1"/>
  <c r="AA4663" i="1" s="1"/>
  <c r="M4664" i="1" a="1"/>
  <c r="M4664" i="1" s="1"/>
  <c r="N4664" i="1" a="1"/>
  <c r="N4664" i="1" s="1"/>
  <c r="O4664" i="1" a="1"/>
  <c r="O4664" i="1" s="1"/>
  <c r="P4664" i="1" a="1"/>
  <c r="P4664" i="1"/>
  <c r="AD4664" i="1" s="1"/>
  <c r="Q4664" i="1" a="1"/>
  <c r="Q4664" i="1" s="1"/>
  <c r="R4664" i="1" a="1"/>
  <c r="R4664" i="1"/>
  <c r="S4664" i="1" a="1"/>
  <c r="S4664" i="1" s="1"/>
  <c r="T4664" i="1" a="1"/>
  <c r="T4664" i="1"/>
  <c r="U4664" i="1" a="1"/>
  <c r="U4664" i="1" s="1"/>
  <c r="V4664" i="1" a="1"/>
  <c r="V4664" i="1" s="1"/>
  <c r="W4664" i="1" a="1"/>
  <c r="W4664" i="1" s="1"/>
  <c r="X4664" i="1" a="1"/>
  <c r="X4664" i="1"/>
  <c r="Y4664" i="1" a="1"/>
  <c r="Y4664" i="1" s="1"/>
  <c r="Z4664" i="1" a="1"/>
  <c r="Z4664" i="1"/>
  <c r="AA4664" i="1" a="1"/>
  <c r="AA4664" i="1" s="1"/>
  <c r="AC4664" i="1"/>
  <c r="M4665" i="1" a="1"/>
  <c r="M4665" i="1" s="1"/>
  <c r="N4665" i="1" a="1"/>
  <c r="N4665" i="1" s="1"/>
  <c r="O4665" i="1" a="1"/>
  <c r="O4665" i="1" s="1"/>
  <c r="P4665" i="1" a="1"/>
  <c r="P4665" i="1" s="1"/>
  <c r="AD4665" i="1" s="1"/>
  <c r="Q4665" i="1" a="1"/>
  <c r="Q4665" i="1" s="1"/>
  <c r="R4665" i="1" a="1"/>
  <c r="R4665" i="1"/>
  <c r="S4665" i="1" a="1"/>
  <c r="S4665" i="1" s="1"/>
  <c r="T4665" i="1" a="1"/>
  <c r="T4665" i="1"/>
  <c r="U4665" i="1" a="1"/>
  <c r="U4665" i="1" s="1"/>
  <c r="V4665" i="1" a="1"/>
  <c r="V4665" i="1"/>
  <c r="W4665" i="1" a="1"/>
  <c r="W4665" i="1" s="1"/>
  <c r="X4665" i="1" a="1"/>
  <c r="X4665" i="1" s="1"/>
  <c r="Y4665" i="1" a="1"/>
  <c r="Y4665" i="1" s="1"/>
  <c r="Z4665" i="1" a="1"/>
  <c r="Z4665" i="1"/>
  <c r="AB4665" i="1" s="1"/>
  <c r="AA4665" i="1" a="1"/>
  <c r="AA4665" i="1" s="1"/>
  <c r="AC4665" i="1"/>
  <c r="M4666" i="1" a="1"/>
  <c r="M4666" i="1" s="1"/>
  <c r="N4666" i="1" a="1"/>
  <c r="N4666" i="1"/>
  <c r="O4666" i="1" a="1"/>
  <c r="O4666" i="1" s="1"/>
  <c r="P4666" i="1" a="1"/>
  <c r="P4666" i="1" s="1"/>
  <c r="AD4666" i="1" s="1"/>
  <c r="Q4666" i="1" a="1"/>
  <c r="Q4666" i="1" s="1"/>
  <c r="R4666" i="1" a="1"/>
  <c r="R4666" i="1"/>
  <c r="S4666" i="1" a="1"/>
  <c r="S4666" i="1" s="1"/>
  <c r="T4666" i="1" a="1"/>
  <c r="T4666" i="1"/>
  <c r="U4666" i="1" a="1"/>
  <c r="U4666" i="1" s="1"/>
  <c r="V4666" i="1" a="1"/>
  <c r="V4666" i="1"/>
  <c r="W4666" i="1" a="1"/>
  <c r="W4666" i="1" s="1"/>
  <c r="X4666" i="1" a="1"/>
  <c r="X4666" i="1" s="1"/>
  <c r="Y4666" i="1" a="1"/>
  <c r="Y4666" i="1" s="1"/>
  <c r="Z4666" i="1" a="1"/>
  <c r="Z4666" i="1"/>
  <c r="AB4666" i="1" s="1"/>
  <c r="AA4666" i="1" a="1"/>
  <c r="AA4666" i="1" s="1"/>
  <c r="AC4666" i="1"/>
  <c r="M4667" i="1" a="1"/>
  <c r="M4667" i="1" s="1"/>
  <c r="N4667" i="1" a="1"/>
  <c r="N4667" i="1"/>
  <c r="O4667" i="1" a="1"/>
  <c r="O4667" i="1" s="1"/>
  <c r="P4667" i="1" a="1"/>
  <c r="P4667" i="1" s="1"/>
  <c r="AD4667" i="1" s="1"/>
  <c r="Q4667" i="1" a="1"/>
  <c r="Q4667" i="1" s="1"/>
  <c r="R4667" i="1" a="1"/>
  <c r="R4667" i="1"/>
  <c r="S4667" i="1" a="1"/>
  <c r="S4667" i="1" s="1"/>
  <c r="T4667" i="1" a="1"/>
  <c r="T4667" i="1"/>
  <c r="U4667" i="1" a="1"/>
  <c r="U4667" i="1" s="1"/>
  <c r="V4667" i="1" a="1"/>
  <c r="V4667" i="1"/>
  <c r="W4667" i="1" a="1"/>
  <c r="W4667" i="1" s="1"/>
  <c r="X4667" i="1" a="1"/>
  <c r="X4667" i="1" s="1"/>
  <c r="Y4667" i="1" a="1"/>
  <c r="Y4667" i="1" s="1"/>
  <c r="Z4667" i="1" a="1"/>
  <c r="Z4667" i="1"/>
  <c r="AB4667" i="1" s="1"/>
  <c r="AA4667" i="1" a="1"/>
  <c r="AA4667" i="1" s="1"/>
  <c r="AC4667" i="1"/>
  <c r="M4668" i="1" a="1"/>
  <c r="M4668" i="1" s="1"/>
  <c r="N4668" i="1" a="1"/>
  <c r="N4668" i="1" s="1"/>
  <c r="O4668" i="1" a="1"/>
  <c r="O4668" i="1" s="1"/>
  <c r="P4668" i="1" a="1"/>
  <c r="P4668" i="1" s="1"/>
  <c r="AD4668" i="1" s="1"/>
  <c r="Q4668" i="1" a="1"/>
  <c r="Q4668" i="1" s="1"/>
  <c r="R4668" i="1" a="1"/>
  <c r="R4668" i="1"/>
  <c r="S4668" i="1" a="1"/>
  <c r="S4668" i="1" s="1"/>
  <c r="T4668" i="1" a="1"/>
  <c r="T4668" i="1"/>
  <c r="U4668" i="1" a="1"/>
  <c r="U4668" i="1" s="1"/>
  <c r="V4668" i="1" a="1"/>
  <c r="V4668" i="1" s="1"/>
  <c r="W4668" i="1" a="1"/>
  <c r="W4668" i="1" s="1"/>
  <c r="X4668" i="1" a="1"/>
  <c r="X4668" i="1" s="1"/>
  <c r="Y4668" i="1" a="1"/>
  <c r="Y4668" i="1" s="1"/>
  <c r="Z4668" i="1" a="1"/>
  <c r="Z4668" i="1"/>
  <c r="AA4668" i="1" a="1"/>
  <c r="AA4668" i="1" s="1"/>
  <c r="M4669" i="1" a="1"/>
  <c r="M4669" i="1" s="1"/>
  <c r="N4669" i="1" a="1"/>
  <c r="N4669" i="1" s="1"/>
  <c r="O4669" i="1" a="1"/>
  <c r="O4669" i="1" s="1"/>
  <c r="P4669" i="1" a="1"/>
  <c r="P4669" i="1" s="1"/>
  <c r="AD4669" i="1" s="1"/>
  <c r="Q4669" i="1" a="1"/>
  <c r="Q4669" i="1" s="1"/>
  <c r="R4669" i="1" a="1"/>
  <c r="R4669" i="1"/>
  <c r="S4669" i="1" a="1"/>
  <c r="S4669" i="1" s="1"/>
  <c r="T4669" i="1" a="1"/>
  <c r="T4669" i="1"/>
  <c r="U4669" i="1" a="1"/>
  <c r="U4669" i="1" s="1"/>
  <c r="V4669" i="1" a="1"/>
  <c r="V4669" i="1" s="1"/>
  <c r="W4669" i="1" a="1"/>
  <c r="W4669" i="1" s="1"/>
  <c r="X4669" i="1" a="1"/>
  <c r="X4669" i="1" s="1"/>
  <c r="Y4669" i="1" a="1"/>
  <c r="Y4669" i="1" s="1"/>
  <c r="Z4669" i="1" a="1"/>
  <c r="Z4669" i="1"/>
  <c r="AA4669" i="1" a="1"/>
  <c r="AA4669" i="1" s="1"/>
  <c r="M4670" i="1" a="1"/>
  <c r="M4670" i="1" s="1"/>
  <c r="N4670" i="1" a="1"/>
  <c r="N4670" i="1" s="1"/>
  <c r="O4670" i="1" a="1"/>
  <c r="O4670" i="1" s="1"/>
  <c r="P4670" i="1" a="1"/>
  <c r="P4670" i="1" s="1"/>
  <c r="AD4670" i="1" s="1"/>
  <c r="Q4670" i="1" a="1"/>
  <c r="Q4670" i="1" s="1"/>
  <c r="R4670" i="1" a="1"/>
  <c r="R4670" i="1"/>
  <c r="S4670" i="1" a="1"/>
  <c r="S4670" i="1" s="1"/>
  <c r="T4670" i="1" a="1"/>
  <c r="T4670" i="1"/>
  <c r="U4670" i="1" a="1"/>
  <c r="U4670" i="1" s="1"/>
  <c r="V4670" i="1" a="1"/>
  <c r="V4670" i="1" s="1"/>
  <c r="W4670" i="1" a="1"/>
  <c r="W4670" i="1" s="1"/>
  <c r="X4670" i="1" a="1"/>
  <c r="X4670" i="1" s="1"/>
  <c r="Y4670" i="1" a="1"/>
  <c r="Y4670" i="1" s="1"/>
  <c r="Z4670" i="1" a="1"/>
  <c r="Z4670" i="1"/>
  <c r="AA4670" i="1" a="1"/>
  <c r="AA4670" i="1" s="1"/>
  <c r="M4671" i="1" a="1"/>
  <c r="M4671" i="1" s="1"/>
  <c r="N4671" i="1" a="1"/>
  <c r="N4671" i="1" s="1"/>
  <c r="O4671" i="1" a="1"/>
  <c r="O4671" i="1" s="1"/>
  <c r="P4671" i="1" a="1"/>
  <c r="P4671" i="1" s="1"/>
  <c r="AD4671" i="1" s="1"/>
  <c r="Q4671" i="1" a="1"/>
  <c r="Q4671" i="1" s="1"/>
  <c r="R4671" i="1" a="1"/>
  <c r="R4671" i="1"/>
  <c r="S4671" i="1" a="1"/>
  <c r="S4671" i="1" s="1"/>
  <c r="T4671" i="1" a="1"/>
  <c r="T4671" i="1"/>
  <c r="U4671" i="1" a="1"/>
  <c r="U4671" i="1" s="1"/>
  <c r="V4671" i="1" a="1"/>
  <c r="V4671" i="1" s="1"/>
  <c r="W4671" i="1" a="1"/>
  <c r="W4671" i="1" s="1"/>
  <c r="X4671" i="1" a="1"/>
  <c r="X4671" i="1" s="1"/>
  <c r="Y4671" i="1" a="1"/>
  <c r="Y4671" i="1" s="1"/>
  <c r="Z4671" i="1" a="1"/>
  <c r="Z4671" i="1"/>
  <c r="AA4671" i="1" a="1"/>
  <c r="AA4671" i="1" s="1"/>
  <c r="M4672" i="1" a="1"/>
  <c r="M4672" i="1" s="1"/>
  <c r="N4672" i="1" a="1"/>
  <c r="N4672" i="1" s="1"/>
  <c r="O4672" i="1" a="1"/>
  <c r="O4672" i="1" s="1"/>
  <c r="P4672" i="1" a="1"/>
  <c r="P4672" i="1" s="1"/>
  <c r="AD4672" i="1" s="1"/>
  <c r="Q4672" i="1" a="1"/>
  <c r="Q4672" i="1" s="1"/>
  <c r="R4672" i="1" a="1"/>
  <c r="R4672" i="1"/>
  <c r="S4672" i="1" a="1"/>
  <c r="S4672" i="1" s="1"/>
  <c r="T4672" i="1" a="1"/>
  <c r="T4672" i="1"/>
  <c r="U4672" i="1" a="1"/>
  <c r="U4672" i="1" s="1"/>
  <c r="V4672" i="1" a="1"/>
  <c r="V4672" i="1" s="1"/>
  <c r="W4672" i="1" a="1"/>
  <c r="W4672" i="1" s="1"/>
  <c r="X4672" i="1" a="1"/>
  <c r="X4672" i="1" s="1"/>
  <c r="Y4672" i="1" a="1"/>
  <c r="Y4672" i="1" s="1"/>
  <c r="Z4672" i="1" a="1"/>
  <c r="Z4672" i="1"/>
  <c r="AA4672" i="1" a="1"/>
  <c r="AA4672" i="1" s="1"/>
  <c r="M4673" i="1" a="1"/>
  <c r="M4673" i="1" s="1"/>
  <c r="N4673" i="1" a="1"/>
  <c r="N4673" i="1" s="1"/>
  <c r="O4673" i="1" a="1"/>
  <c r="O4673" i="1" s="1"/>
  <c r="P4673" i="1" a="1"/>
  <c r="P4673" i="1" s="1"/>
  <c r="AD4673" i="1" s="1"/>
  <c r="Q4673" i="1" a="1"/>
  <c r="Q4673" i="1" s="1"/>
  <c r="R4673" i="1" a="1"/>
  <c r="R4673" i="1"/>
  <c r="S4673" i="1" a="1"/>
  <c r="S4673" i="1" s="1"/>
  <c r="T4673" i="1" a="1"/>
  <c r="T4673" i="1"/>
  <c r="U4673" i="1" a="1"/>
  <c r="U4673" i="1" s="1"/>
  <c r="V4673" i="1" a="1"/>
  <c r="V4673" i="1" s="1"/>
  <c r="W4673" i="1" a="1"/>
  <c r="W4673" i="1" s="1"/>
  <c r="X4673" i="1" a="1"/>
  <c r="X4673" i="1" s="1"/>
  <c r="Y4673" i="1" a="1"/>
  <c r="Y4673" i="1" s="1"/>
  <c r="Z4673" i="1" a="1"/>
  <c r="Z4673" i="1"/>
  <c r="AA4673" i="1" a="1"/>
  <c r="AA4673" i="1" s="1"/>
  <c r="M4674" i="1" a="1"/>
  <c r="M4674" i="1" s="1"/>
  <c r="N4674" i="1" a="1"/>
  <c r="N4674" i="1" s="1"/>
  <c r="O4674" i="1" a="1"/>
  <c r="O4674" i="1" s="1"/>
  <c r="P4674" i="1" a="1"/>
  <c r="P4674" i="1" s="1"/>
  <c r="AD4674" i="1" s="1"/>
  <c r="Q4674" i="1" a="1"/>
  <c r="Q4674" i="1" s="1"/>
  <c r="R4674" i="1" a="1"/>
  <c r="R4674" i="1"/>
  <c r="S4674" i="1" a="1"/>
  <c r="S4674" i="1" s="1"/>
  <c r="T4674" i="1" a="1"/>
  <c r="T4674" i="1"/>
  <c r="U4674" i="1" a="1"/>
  <c r="U4674" i="1" s="1"/>
  <c r="V4674" i="1" a="1"/>
  <c r="V4674" i="1" s="1"/>
  <c r="W4674" i="1" a="1"/>
  <c r="W4674" i="1" s="1"/>
  <c r="X4674" i="1" a="1"/>
  <c r="X4674" i="1" s="1"/>
  <c r="Y4674" i="1" a="1"/>
  <c r="Y4674" i="1" s="1"/>
  <c r="Z4674" i="1" a="1"/>
  <c r="Z4674" i="1"/>
  <c r="AA4674" i="1" a="1"/>
  <c r="AA4674" i="1" s="1"/>
  <c r="M4675" i="1" a="1"/>
  <c r="M4675" i="1" s="1"/>
  <c r="N4675" i="1" a="1"/>
  <c r="N4675" i="1" s="1"/>
  <c r="O4675" i="1" a="1"/>
  <c r="O4675" i="1" s="1"/>
  <c r="P4675" i="1" a="1"/>
  <c r="P4675" i="1" s="1"/>
  <c r="AD4675" i="1" s="1"/>
  <c r="Q4675" i="1" a="1"/>
  <c r="Q4675" i="1" s="1"/>
  <c r="R4675" i="1" a="1"/>
  <c r="R4675" i="1"/>
  <c r="S4675" i="1" a="1"/>
  <c r="S4675" i="1" s="1"/>
  <c r="T4675" i="1" a="1"/>
  <c r="T4675" i="1"/>
  <c r="U4675" i="1" a="1"/>
  <c r="U4675" i="1" s="1"/>
  <c r="V4675" i="1" a="1"/>
  <c r="V4675" i="1" s="1"/>
  <c r="W4675" i="1" a="1"/>
  <c r="W4675" i="1" s="1"/>
  <c r="X4675" i="1" a="1"/>
  <c r="X4675" i="1" s="1"/>
  <c r="Y4675" i="1" a="1"/>
  <c r="Y4675" i="1" s="1"/>
  <c r="Z4675" i="1" a="1"/>
  <c r="Z4675" i="1"/>
  <c r="AA4675" i="1" a="1"/>
  <c r="AA4675" i="1" s="1"/>
  <c r="M4676" i="1" a="1"/>
  <c r="M4676" i="1" s="1"/>
  <c r="N4676" i="1" a="1"/>
  <c r="N4676" i="1" s="1"/>
  <c r="O4676" i="1" a="1"/>
  <c r="O4676" i="1" s="1"/>
  <c r="P4676" i="1" a="1"/>
  <c r="P4676" i="1" s="1"/>
  <c r="AD4676" i="1" s="1"/>
  <c r="Q4676" i="1" a="1"/>
  <c r="Q4676" i="1" s="1"/>
  <c r="R4676" i="1" a="1"/>
  <c r="R4676" i="1"/>
  <c r="S4676" i="1" a="1"/>
  <c r="S4676" i="1" s="1"/>
  <c r="T4676" i="1" a="1"/>
  <c r="T4676" i="1"/>
  <c r="U4676" i="1" a="1"/>
  <c r="U4676" i="1" s="1"/>
  <c r="V4676" i="1" a="1"/>
  <c r="V4676" i="1" s="1"/>
  <c r="W4676" i="1" a="1"/>
  <c r="W4676" i="1" s="1"/>
  <c r="X4676" i="1" a="1"/>
  <c r="X4676" i="1" s="1"/>
  <c r="Y4676" i="1" a="1"/>
  <c r="Y4676" i="1" s="1"/>
  <c r="Z4676" i="1" a="1"/>
  <c r="Z4676" i="1"/>
  <c r="AA4676" i="1" a="1"/>
  <c r="AA4676" i="1" s="1"/>
  <c r="M4677" i="1" a="1"/>
  <c r="M4677" i="1" s="1"/>
  <c r="N4677" i="1" a="1"/>
  <c r="N4677" i="1" s="1"/>
  <c r="O4677" i="1" a="1"/>
  <c r="O4677" i="1" s="1"/>
  <c r="P4677" i="1" a="1"/>
  <c r="P4677" i="1" s="1"/>
  <c r="AD4677" i="1" s="1"/>
  <c r="Q4677" i="1" a="1"/>
  <c r="Q4677" i="1" s="1"/>
  <c r="R4677" i="1" a="1"/>
  <c r="R4677" i="1"/>
  <c r="S4677" i="1" a="1"/>
  <c r="S4677" i="1" s="1"/>
  <c r="T4677" i="1" a="1"/>
  <c r="T4677" i="1"/>
  <c r="U4677" i="1" a="1"/>
  <c r="U4677" i="1" s="1"/>
  <c r="V4677" i="1" a="1"/>
  <c r="V4677" i="1" s="1"/>
  <c r="W4677" i="1" a="1"/>
  <c r="W4677" i="1" s="1"/>
  <c r="X4677" i="1" a="1"/>
  <c r="X4677" i="1" s="1"/>
  <c r="Y4677" i="1" a="1"/>
  <c r="Y4677" i="1" s="1"/>
  <c r="Z4677" i="1" a="1"/>
  <c r="Z4677" i="1"/>
  <c r="AA4677" i="1" a="1"/>
  <c r="AA4677" i="1" s="1"/>
  <c r="M4678" i="1" a="1"/>
  <c r="M4678" i="1" s="1"/>
  <c r="N4678" i="1" a="1"/>
  <c r="N4678" i="1" s="1"/>
  <c r="O4678" i="1" a="1"/>
  <c r="O4678" i="1" s="1"/>
  <c r="P4678" i="1" a="1"/>
  <c r="P4678" i="1" s="1"/>
  <c r="AD4678" i="1" s="1"/>
  <c r="Q4678" i="1" a="1"/>
  <c r="Q4678" i="1" s="1"/>
  <c r="R4678" i="1" a="1"/>
  <c r="R4678" i="1"/>
  <c r="S4678" i="1" a="1"/>
  <c r="S4678" i="1" s="1"/>
  <c r="T4678" i="1" a="1"/>
  <c r="T4678" i="1"/>
  <c r="U4678" i="1" a="1"/>
  <c r="U4678" i="1" s="1"/>
  <c r="V4678" i="1" a="1"/>
  <c r="V4678" i="1" s="1"/>
  <c r="W4678" i="1" a="1"/>
  <c r="W4678" i="1" s="1"/>
  <c r="X4678" i="1" a="1"/>
  <c r="X4678" i="1" s="1"/>
  <c r="Y4678" i="1" a="1"/>
  <c r="Y4678" i="1" s="1"/>
  <c r="Z4678" i="1" a="1"/>
  <c r="Z4678" i="1"/>
  <c r="AA4678" i="1" a="1"/>
  <c r="AA4678" i="1" s="1"/>
  <c r="M4679" i="1" a="1"/>
  <c r="M4679" i="1" s="1"/>
  <c r="N4679" i="1" a="1"/>
  <c r="N4679" i="1" s="1"/>
  <c r="O4679" i="1" a="1"/>
  <c r="O4679" i="1" s="1"/>
  <c r="P4679" i="1" a="1"/>
  <c r="P4679" i="1" s="1"/>
  <c r="AD4679" i="1" s="1"/>
  <c r="Q4679" i="1" a="1"/>
  <c r="Q4679" i="1" s="1"/>
  <c r="R4679" i="1" a="1"/>
  <c r="R4679" i="1"/>
  <c r="S4679" i="1" a="1"/>
  <c r="S4679" i="1" s="1"/>
  <c r="T4679" i="1" a="1"/>
  <c r="T4679" i="1"/>
  <c r="U4679" i="1" a="1"/>
  <c r="U4679" i="1" s="1"/>
  <c r="V4679" i="1" a="1"/>
  <c r="V4679" i="1" s="1"/>
  <c r="W4679" i="1" a="1"/>
  <c r="W4679" i="1" s="1"/>
  <c r="X4679" i="1" a="1"/>
  <c r="X4679" i="1" s="1"/>
  <c r="Y4679" i="1" a="1"/>
  <c r="Y4679" i="1" s="1"/>
  <c r="Z4679" i="1" a="1"/>
  <c r="Z4679" i="1"/>
  <c r="AA4679" i="1" a="1"/>
  <c r="AA4679" i="1" s="1"/>
  <c r="M4680" i="1" a="1"/>
  <c r="M4680" i="1" s="1"/>
  <c r="N4680" i="1" a="1"/>
  <c r="N4680" i="1" s="1"/>
  <c r="O4680" i="1" a="1"/>
  <c r="O4680" i="1" s="1"/>
  <c r="P4680" i="1" a="1"/>
  <c r="P4680" i="1" s="1"/>
  <c r="AD4680" i="1" s="1"/>
  <c r="Q4680" i="1" a="1"/>
  <c r="Q4680" i="1" s="1"/>
  <c r="R4680" i="1" a="1"/>
  <c r="R4680" i="1"/>
  <c r="S4680" i="1" a="1"/>
  <c r="S4680" i="1" s="1"/>
  <c r="T4680" i="1" a="1"/>
  <c r="T4680" i="1"/>
  <c r="U4680" i="1" a="1"/>
  <c r="U4680" i="1" s="1"/>
  <c r="V4680" i="1" a="1"/>
  <c r="V4680" i="1" s="1"/>
  <c r="W4680" i="1" a="1"/>
  <c r="W4680" i="1" s="1"/>
  <c r="X4680" i="1" a="1"/>
  <c r="X4680" i="1" s="1"/>
  <c r="Y4680" i="1" a="1"/>
  <c r="Y4680" i="1" s="1"/>
  <c r="Z4680" i="1" a="1"/>
  <c r="Z4680" i="1"/>
  <c r="AA4680" i="1" a="1"/>
  <c r="AA4680" i="1" s="1"/>
  <c r="M4681" i="1" a="1"/>
  <c r="M4681" i="1" s="1"/>
  <c r="N4681" i="1" a="1"/>
  <c r="N4681" i="1"/>
  <c r="O4681" i="1" a="1"/>
  <c r="O4681" i="1" s="1"/>
  <c r="P4681" i="1" a="1"/>
  <c r="P4681" i="1" s="1"/>
  <c r="AD4681" i="1" s="1"/>
  <c r="Q4681" i="1" a="1"/>
  <c r="Q4681" i="1" s="1"/>
  <c r="R4681" i="1" a="1"/>
  <c r="R4681" i="1"/>
  <c r="S4681" i="1" a="1"/>
  <c r="S4681" i="1" s="1"/>
  <c r="T4681" i="1" a="1"/>
  <c r="T4681" i="1" s="1"/>
  <c r="U4681" i="1" a="1"/>
  <c r="U4681" i="1" s="1"/>
  <c r="V4681" i="1" a="1"/>
  <c r="V4681" i="1"/>
  <c r="W4681" i="1" a="1"/>
  <c r="W4681" i="1" s="1"/>
  <c r="X4681" i="1" a="1"/>
  <c r="X4681" i="1" s="1"/>
  <c r="Y4681" i="1" a="1"/>
  <c r="Y4681" i="1" s="1"/>
  <c r="Z4681" i="1" a="1"/>
  <c r="Z4681" i="1"/>
  <c r="AA4681" i="1" a="1"/>
  <c r="AA4681" i="1" s="1"/>
  <c r="AB4681" i="1"/>
  <c r="AC4681" i="1"/>
  <c r="M4682" i="1" a="1"/>
  <c r="M4682" i="1" s="1"/>
  <c r="N4682" i="1" a="1"/>
  <c r="N4682" i="1"/>
  <c r="O4682" i="1" a="1"/>
  <c r="O4682" i="1" s="1"/>
  <c r="P4682" i="1" a="1"/>
  <c r="P4682" i="1" s="1"/>
  <c r="AD4682" i="1" s="1"/>
  <c r="Q4682" i="1" a="1"/>
  <c r="Q4682" i="1" s="1"/>
  <c r="R4682" i="1" a="1"/>
  <c r="R4682" i="1"/>
  <c r="S4682" i="1" a="1"/>
  <c r="S4682" i="1" s="1"/>
  <c r="T4682" i="1" a="1"/>
  <c r="T4682" i="1" s="1"/>
  <c r="U4682" i="1" a="1"/>
  <c r="U4682" i="1" s="1"/>
  <c r="V4682" i="1" a="1"/>
  <c r="V4682" i="1"/>
  <c r="W4682" i="1" a="1"/>
  <c r="W4682" i="1" s="1"/>
  <c r="X4682" i="1" a="1"/>
  <c r="X4682" i="1" s="1"/>
  <c r="Y4682" i="1" a="1"/>
  <c r="Y4682" i="1" s="1"/>
  <c r="Z4682" i="1" a="1"/>
  <c r="Z4682" i="1"/>
  <c r="AA4682" i="1" a="1"/>
  <c r="AA4682" i="1" s="1"/>
  <c r="AB4682" i="1"/>
  <c r="AC4682" i="1"/>
  <c r="M4683" i="1" a="1"/>
  <c r="M4683" i="1" s="1"/>
  <c r="N4683" i="1" a="1"/>
  <c r="N4683" i="1"/>
  <c r="O4683" i="1" a="1"/>
  <c r="O4683" i="1" s="1"/>
  <c r="P4683" i="1" a="1"/>
  <c r="P4683" i="1" s="1"/>
  <c r="AD4683" i="1" s="1"/>
  <c r="Q4683" i="1" a="1"/>
  <c r="Q4683" i="1" s="1"/>
  <c r="R4683" i="1" a="1"/>
  <c r="R4683" i="1"/>
  <c r="S4683" i="1" a="1"/>
  <c r="S4683" i="1" s="1"/>
  <c r="T4683" i="1" a="1"/>
  <c r="T4683" i="1"/>
  <c r="U4683" i="1" a="1"/>
  <c r="U4683" i="1" s="1"/>
  <c r="V4683" i="1" a="1"/>
  <c r="V4683" i="1" s="1"/>
  <c r="W4683" i="1" a="1"/>
  <c r="W4683" i="1" s="1"/>
  <c r="X4683" i="1" a="1"/>
  <c r="X4683" i="1" s="1"/>
  <c r="Y4683" i="1" a="1"/>
  <c r="Y4683" i="1" s="1"/>
  <c r="Z4683" i="1" a="1"/>
  <c r="Z4683" i="1"/>
  <c r="AB4683" i="1" s="1"/>
  <c r="AA4683" i="1" a="1"/>
  <c r="AA4683" i="1" s="1"/>
  <c r="AC4683" i="1"/>
  <c r="M4684" i="1" a="1"/>
  <c r="M4684" i="1" s="1"/>
  <c r="N4684" i="1" a="1"/>
  <c r="N4684" i="1" s="1"/>
  <c r="O4684" i="1" a="1"/>
  <c r="O4684" i="1" s="1"/>
  <c r="P4684" i="1" a="1"/>
  <c r="P4684" i="1" s="1"/>
  <c r="AD4684" i="1" s="1"/>
  <c r="Q4684" i="1" a="1"/>
  <c r="Q4684" i="1" s="1"/>
  <c r="R4684" i="1" a="1"/>
  <c r="R4684" i="1"/>
  <c r="S4684" i="1" a="1"/>
  <c r="S4684" i="1" s="1"/>
  <c r="T4684" i="1" a="1"/>
  <c r="T4684" i="1"/>
  <c r="U4684" i="1" a="1"/>
  <c r="U4684" i="1" s="1"/>
  <c r="V4684" i="1" a="1"/>
  <c r="V4684" i="1" s="1"/>
  <c r="W4684" i="1" a="1"/>
  <c r="W4684" i="1" s="1"/>
  <c r="X4684" i="1" a="1"/>
  <c r="X4684" i="1" s="1"/>
  <c r="Y4684" i="1" a="1"/>
  <c r="Y4684" i="1" s="1"/>
  <c r="Z4684" i="1" a="1"/>
  <c r="Z4684" i="1"/>
  <c r="AA4684" i="1" a="1"/>
  <c r="AA4684" i="1" s="1"/>
  <c r="M4685" i="1" a="1"/>
  <c r="M4685" i="1" s="1"/>
  <c r="N4685" i="1" a="1"/>
  <c r="N4685" i="1" s="1"/>
  <c r="O4685" i="1" a="1"/>
  <c r="O4685" i="1" s="1"/>
  <c r="P4685" i="1" a="1"/>
  <c r="P4685" i="1" s="1"/>
  <c r="AD4685" i="1" s="1"/>
  <c r="Q4685" i="1" a="1"/>
  <c r="Q4685" i="1" s="1"/>
  <c r="R4685" i="1" a="1"/>
  <c r="R4685" i="1"/>
  <c r="S4685" i="1" a="1"/>
  <c r="S4685" i="1" s="1"/>
  <c r="T4685" i="1" a="1"/>
  <c r="T4685" i="1"/>
  <c r="U4685" i="1" a="1"/>
  <c r="U4685" i="1" s="1"/>
  <c r="V4685" i="1" a="1"/>
  <c r="V4685" i="1" s="1"/>
  <c r="W4685" i="1" a="1"/>
  <c r="W4685" i="1" s="1"/>
  <c r="X4685" i="1" a="1"/>
  <c r="X4685" i="1" s="1"/>
  <c r="Y4685" i="1" a="1"/>
  <c r="Y4685" i="1" s="1"/>
  <c r="Z4685" i="1" a="1"/>
  <c r="Z4685" i="1" s="1"/>
  <c r="AA4685" i="1" a="1"/>
  <c r="AA4685" i="1"/>
  <c r="AB4685" i="1"/>
  <c r="M4686" i="1" a="1"/>
  <c r="M4686" i="1" s="1"/>
  <c r="N4686" i="1" a="1"/>
  <c r="N4686" i="1" s="1"/>
  <c r="O4686" i="1" a="1"/>
  <c r="O4686" i="1"/>
  <c r="P4686" i="1" a="1"/>
  <c r="P4686" i="1" s="1"/>
  <c r="AD4686" i="1" s="1"/>
  <c r="Q4686" i="1" a="1"/>
  <c r="Q4686" i="1" s="1"/>
  <c r="R4686" i="1" a="1"/>
  <c r="R4686" i="1" s="1"/>
  <c r="S4686" i="1" a="1"/>
  <c r="S4686" i="1"/>
  <c r="T4686" i="1" a="1"/>
  <c r="T4686" i="1" s="1"/>
  <c r="U4686" i="1" a="1"/>
  <c r="U4686" i="1" s="1"/>
  <c r="V4686" i="1" a="1"/>
  <c r="V4686" i="1" s="1"/>
  <c r="W4686" i="1" a="1"/>
  <c r="W4686" i="1"/>
  <c r="X4686" i="1" a="1"/>
  <c r="X4686" i="1" s="1"/>
  <c r="Y4686" i="1" a="1"/>
  <c r="Y4686" i="1" s="1"/>
  <c r="Z4686" i="1" a="1"/>
  <c r="Z4686" i="1" s="1"/>
  <c r="AB4686" i="1" s="1"/>
  <c r="AA4686" i="1" a="1"/>
  <c r="AA4686" i="1"/>
  <c r="M4687" i="1" a="1"/>
  <c r="M4687" i="1" s="1"/>
  <c r="N4687" i="1" a="1"/>
  <c r="N4687" i="1" s="1"/>
  <c r="O4687" i="1" a="1"/>
  <c r="O4687" i="1"/>
  <c r="P4687" i="1" a="1"/>
  <c r="P4687" i="1" s="1"/>
  <c r="AD4687" i="1" s="1"/>
  <c r="Q4687" i="1" a="1"/>
  <c r="Q4687" i="1" s="1"/>
  <c r="R4687" i="1" a="1"/>
  <c r="R4687" i="1" s="1"/>
  <c r="S4687" i="1" a="1"/>
  <c r="S4687" i="1"/>
  <c r="T4687" i="1" a="1"/>
  <c r="T4687" i="1" s="1"/>
  <c r="U4687" i="1" a="1"/>
  <c r="U4687" i="1" s="1"/>
  <c r="V4687" i="1" a="1"/>
  <c r="V4687" i="1" s="1"/>
  <c r="W4687" i="1" a="1"/>
  <c r="W4687" i="1"/>
  <c r="X4687" i="1" a="1"/>
  <c r="X4687" i="1" s="1"/>
  <c r="Y4687" i="1" a="1"/>
  <c r="Y4687" i="1" s="1"/>
  <c r="Z4687" i="1" a="1"/>
  <c r="Z4687" i="1" s="1"/>
  <c r="AA4687" i="1" a="1"/>
  <c r="AA4687" i="1"/>
  <c r="M4688" i="1" a="1"/>
  <c r="M4688" i="1" s="1"/>
  <c r="N4688" i="1" a="1"/>
  <c r="N4688" i="1" s="1"/>
  <c r="O4688" i="1" a="1"/>
  <c r="O4688" i="1"/>
  <c r="P4688" i="1" a="1"/>
  <c r="P4688" i="1" s="1"/>
  <c r="AD4688" i="1" s="1"/>
  <c r="Q4688" i="1" a="1"/>
  <c r="Q4688" i="1" s="1"/>
  <c r="R4688" i="1" a="1"/>
  <c r="R4688" i="1" s="1"/>
  <c r="S4688" i="1" a="1"/>
  <c r="S4688" i="1"/>
  <c r="T4688" i="1" a="1"/>
  <c r="T4688" i="1" s="1"/>
  <c r="U4688" i="1" a="1"/>
  <c r="U4688" i="1" s="1"/>
  <c r="V4688" i="1" a="1"/>
  <c r="V4688" i="1" s="1"/>
  <c r="W4688" i="1" a="1"/>
  <c r="W4688" i="1"/>
  <c r="X4688" i="1" a="1"/>
  <c r="X4688" i="1" s="1"/>
  <c r="Y4688" i="1" a="1"/>
  <c r="Y4688" i="1" s="1"/>
  <c r="Z4688" i="1" a="1"/>
  <c r="Z4688" i="1" s="1"/>
  <c r="AA4688" i="1" a="1"/>
  <c r="AA4688" i="1"/>
  <c r="M4689" i="1" a="1"/>
  <c r="M4689" i="1" s="1"/>
  <c r="N4689" i="1" a="1"/>
  <c r="N4689" i="1" s="1"/>
  <c r="O4689" i="1" a="1"/>
  <c r="O4689" i="1"/>
  <c r="P4689" i="1" a="1"/>
  <c r="P4689" i="1" s="1"/>
  <c r="AD4689" i="1" s="1"/>
  <c r="Q4689" i="1" a="1"/>
  <c r="Q4689" i="1" s="1"/>
  <c r="R4689" i="1" a="1"/>
  <c r="R4689" i="1" s="1"/>
  <c r="S4689" i="1" a="1"/>
  <c r="S4689" i="1"/>
  <c r="T4689" i="1" a="1"/>
  <c r="T4689" i="1" s="1"/>
  <c r="U4689" i="1" a="1"/>
  <c r="U4689" i="1" s="1"/>
  <c r="V4689" i="1" a="1"/>
  <c r="V4689" i="1" s="1"/>
  <c r="W4689" i="1" a="1"/>
  <c r="W4689" i="1"/>
  <c r="X4689" i="1" a="1"/>
  <c r="X4689" i="1" s="1"/>
  <c r="Y4689" i="1" a="1"/>
  <c r="Y4689" i="1" s="1"/>
  <c r="Z4689" i="1" a="1"/>
  <c r="Z4689" i="1" s="1"/>
  <c r="AA4689" i="1" a="1"/>
  <c r="AA4689" i="1"/>
  <c r="M4690" i="1" a="1"/>
  <c r="M4690" i="1" s="1"/>
  <c r="N4690" i="1" a="1"/>
  <c r="N4690" i="1" s="1"/>
  <c r="O4690" i="1" a="1"/>
  <c r="O4690" i="1"/>
  <c r="P4690" i="1" a="1"/>
  <c r="P4690" i="1" s="1"/>
  <c r="AD4690" i="1" s="1"/>
  <c r="Q4690" i="1" a="1"/>
  <c r="Q4690" i="1" s="1"/>
  <c r="R4690" i="1" a="1"/>
  <c r="R4690" i="1" s="1"/>
  <c r="S4690" i="1" a="1"/>
  <c r="S4690" i="1"/>
  <c r="T4690" i="1" a="1"/>
  <c r="T4690" i="1" s="1"/>
  <c r="U4690" i="1" a="1"/>
  <c r="U4690" i="1" s="1"/>
  <c r="V4690" i="1" a="1"/>
  <c r="V4690" i="1" s="1"/>
  <c r="W4690" i="1" a="1"/>
  <c r="W4690" i="1"/>
  <c r="X4690" i="1" a="1"/>
  <c r="X4690" i="1" s="1"/>
  <c r="Y4690" i="1" a="1"/>
  <c r="Y4690" i="1" s="1"/>
  <c r="Z4690" i="1" a="1"/>
  <c r="Z4690" i="1" s="1"/>
  <c r="AA4690" i="1" a="1"/>
  <c r="AA4690" i="1"/>
  <c r="M4691" i="1" a="1"/>
  <c r="M4691" i="1" s="1"/>
  <c r="N4691" i="1" a="1"/>
  <c r="N4691" i="1" s="1"/>
  <c r="O4691" i="1" a="1"/>
  <c r="O4691" i="1"/>
  <c r="P4691" i="1" a="1"/>
  <c r="P4691" i="1" s="1"/>
  <c r="AD4691" i="1" s="1"/>
  <c r="Q4691" i="1" a="1"/>
  <c r="Q4691" i="1" s="1"/>
  <c r="R4691" i="1" a="1"/>
  <c r="R4691" i="1" s="1"/>
  <c r="S4691" i="1" a="1"/>
  <c r="S4691" i="1"/>
  <c r="T4691" i="1" a="1"/>
  <c r="T4691" i="1" s="1"/>
  <c r="U4691" i="1" a="1"/>
  <c r="U4691" i="1" s="1"/>
  <c r="V4691" i="1" a="1"/>
  <c r="V4691" i="1" s="1"/>
  <c r="W4691" i="1" a="1"/>
  <c r="W4691" i="1"/>
  <c r="X4691" i="1" a="1"/>
  <c r="X4691" i="1" s="1"/>
  <c r="Y4691" i="1" a="1"/>
  <c r="Y4691" i="1" s="1"/>
  <c r="Z4691" i="1" a="1"/>
  <c r="Z4691" i="1" s="1"/>
  <c r="AA4691" i="1" a="1"/>
  <c r="AA4691" i="1"/>
  <c r="M4692" i="1" a="1"/>
  <c r="M4692" i="1" s="1"/>
  <c r="N4692" i="1" a="1"/>
  <c r="N4692" i="1" s="1"/>
  <c r="O4692" i="1" a="1"/>
  <c r="O4692" i="1"/>
  <c r="P4692" i="1" a="1"/>
  <c r="P4692" i="1" s="1"/>
  <c r="AD4692" i="1" s="1"/>
  <c r="Q4692" i="1" a="1"/>
  <c r="Q4692" i="1" s="1"/>
  <c r="R4692" i="1" a="1"/>
  <c r="R4692" i="1" s="1"/>
  <c r="S4692" i="1" a="1"/>
  <c r="S4692" i="1"/>
  <c r="T4692" i="1" a="1"/>
  <c r="T4692" i="1" s="1"/>
  <c r="U4692" i="1" a="1"/>
  <c r="U4692" i="1" s="1"/>
  <c r="V4692" i="1" a="1"/>
  <c r="V4692" i="1" s="1"/>
  <c r="W4692" i="1" a="1"/>
  <c r="W4692" i="1"/>
  <c r="X4692" i="1" a="1"/>
  <c r="X4692" i="1" s="1"/>
  <c r="Y4692" i="1" a="1"/>
  <c r="Y4692" i="1" s="1"/>
  <c r="Z4692" i="1" a="1"/>
  <c r="Z4692" i="1" s="1"/>
  <c r="AA4692" i="1" a="1"/>
  <c r="AA4692" i="1"/>
  <c r="M4693" i="1" a="1"/>
  <c r="M4693" i="1" s="1"/>
  <c r="N4693" i="1" a="1"/>
  <c r="N4693" i="1" s="1"/>
  <c r="O4693" i="1" a="1"/>
  <c r="O4693" i="1"/>
  <c r="P4693" i="1" a="1"/>
  <c r="P4693" i="1" s="1"/>
  <c r="AD4693" i="1" s="1"/>
  <c r="Q4693" i="1" a="1"/>
  <c r="Q4693" i="1" s="1"/>
  <c r="R4693" i="1" a="1"/>
  <c r="R4693" i="1" s="1"/>
  <c r="S4693" i="1" a="1"/>
  <c r="S4693" i="1"/>
  <c r="T4693" i="1" a="1"/>
  <c r="T4693" i="1" s="1"/>
  <c r="U4693" i="1" a="1"/>
  <c r="U4693" i="1" s="1"/>
  <c r="V4693" i="1" a="1"/>
  <c r="V4693" i="1" s="1"/>
  <c r="W4693" i="1" a="1"/>
  <c r="W4693" i="1"/>
  <c r="X4693" i="1" a="1"/>
  <c r="X4693" i="1" s="1"/>
  <c r="Y4693" i="1" a="1"/>
  <c r="Y4693" i="1" s="1"/>
  <c r="Z4693" i="1" a="1"/>
  <c r="Z4693" i="1" s="1"/>
  <c r="AA4693" i="1" a="1"/>
  <c r="AA4693" i="1"/>
  <c r="M4694" i="1" a="1"/>
  <c r="M4694" i="1" s="1"/>
  <c r="N4694" i="1" a="1"/>
  <c r="N4694" i="1" s="1"/>
  <c r="O4694" i="1" a="1"/>
  <c r="O4694" i="1"/>
  <c r="P4694" i="1" a="1"/>
  <c r="P4694" i="1" s="1"/>
  <c r="AD4694" i="1" s="1"/>
  <c r="Q4694" i="1" a="1"/>
  <c r="Q4694" i="1" s="1"/>
  <c r="R4694" i="1" a="1"/>
  <c r="R4694" i="1" s="1"/>
  <c r="S4694" i="1" a="1"/>
  <c r="S4694" i="1"/>
  <c r="T4694" i="1" a="1"/>
  <c r="T4694" i="1" s="1"/>
  <c r="U4694" i="1" a="1"/>
  <c r="U4694" i="1" s="1"/>
  <c r="V4694" i="1" a="1"/>
  <c r="V4694" i="1" s="1"/>
  <c r="W4694" i="1" a="1"/>
  <c r="W4694" i="1"/>
  <c r="X4694" i="1" a="1"/>
  <c r="X4694" i="1" s="1"/>
  <c r="Y4694" i="1" a="1"/>
  <c r="Y4694" i="1" s="1"/>
  <c r="Z4694" i="1" a="1"/>
  <c r="Z4694" i="1" s="1"/>
  <c r="AA4694" i="1" a="1"/>
  <c r="AA4694" i="1"/>
  <c r="M4695" i="1" a="1"/>
  <c r="M4695" i="1" s="1"/>
  <c r="N4695" i="1" a="1"/>
  <c r="N4695" i="1" s="1"/>
  <c r="O4695" i="1" a="1"/>
  <c r="O4695" i="1"/>
  <c r="P4695" i="1" a="1"/>
  <c r="P4695" i="1" s="1"/>
  <c r="AD4695" i="1" s="1"/>
  <c r="Q4695" i="1" a="1"/>
  <c r="Q4695" i="1" s="1"/>
  <c r="R4695" i="1" a="1"/>
  <c r="R4695" i="1" s="1"/>
  <c r="S4695" i="1" a="1"/>
  <c r="S4695" i="1"/>
  <c r="T4695" i="1" a="1"/>
  <c r="T4695" i="1" s="1"/>
  <c r="U4695" i="1" a="1"/>
  <c r="U4695" i="1" s="1"/>
  <c r="V4695" i="1" a="1"/>
  <c r="V4695" i="1" s="1"/>
  <c r="W4695" i="1" a="1"/>
  <c r="W4695" i="1"/>
  <c r="X4695" i="1" a="1"/>
  <c r="X4695" i="1" s="1"/>
  <c r="Y4695" i="1" a="1"/>
  <c r="Y4695" i="1" s="1"/>
  <c r="Z4695" i="1" a="1"/>
  <c r="Z4695" i="1" s="1"/>
  <c r="AA4695" i="1" a="1"/>
  <c r="AA4695" i="1"/>
  <c r="M4696" i="1" a="1"/>
  <c r="M4696" i="1" s="1"/>
  <c r="N4696" i="1" a="1"/>
  <c r="N4696" i="1" s="1"/>
  <c r="O4696" i="1" a="1"/>
  <c r="O4696" i="1"/>
  <c r="P4696" i="1" a="1"/>
  <c r="P4696" i="1" s="1"/>
  <c r="AD4696" i="1" s="1"/>
  <c r="Q4696" i="1" a="1"/>
  <c r="Q4696" i="1" s="1"/>
  <c r="R4696" i="1" a="1"/>
  <c r="R4696" i="1" s="1"/>
  <c r="S4696" i="1" a="1"/>
  <c r="S4696" i="1"/>
  <c r="T4696" i="1" a="1"/>
  <c r="T4696" i="1" s="1"/>
  <c r="U4696" i="1" a="1"/>
  <c r="U4696" i="1" s="1"/>
  <c r="V4696" i="1" a="1"/>
  <c r="V4696" i="1" s="1"/>
  <c r="W4696" i="1" a="1"/>
  <c r="W4696" i="1"/>
  <c r="X4696" i="1" a="1"/>
  <c r="X4696" i="1" s="1"/>
  <c r="Y4696" i="1" a="1"/>
  <c r="Y4696" i="1" s="1"/>
  <c r="Z4696" i="1" a="1"/>
  <c r="Z4696" i="1" s="1"/>
  <c r="AA4696" i="1" a="1"/>
  <c r="AA4696" i="1"/>
  <c r="M4697" i="1" a="1"/>
  <c r="M4697" i="1" s="1"/>
  <c r="N4697" i="1" a="1"/>
  <c r="N4697" i="1" s="1"/>
  <c r="O4697" i="1" a="1"/>
  <c r="O4697" i="1"/>
  <c r="P4697" i="1" a="1"/>
  <c r="P4697" i="1" s="1"/>
  <c r="AD4697" i="1" s="1"/>
  <c r="Q4697" i="1" a="1"/>
  <c r="Q4697" i="1" s="1"/>
  <c r="R4697" i="1" a="1"/>
  <c r="R4697" i="1" s="1"/>
  <c r="S4697" i="1" a="1"/>
  <c r="S4697" i="1"/>
  <c r="T4697" i="1" a="1"/>
  <c r="T4697" i="1" s="1"/>
  <c r="U4697" i="1" a="1"/>
  <c r="U4697" i="1" s="1"/>
  <c r="V4697" i="1" a="1"/>
  <c r="V4697" i="1" s="1"/>
  <c r="W4697" i="1" a="1"/>
  <c r="W4697" i="1"/>
  <c r="X4697" i="1" a="1"/>
  <c r="X4697" i="1" s="1"/>
  <c r="Y4697" i="1" a="1"/>
  <c r="Y4697" i="1" s="1"/>
  <c r="Z4697" i="1" a="1"/>
  <c r="Z4697" i="1" s="1"/>
  <c r="AA4697" i="1" a="1"/>
  <c r="AA4697" i="1" s="1"/>
  <c r="M4698" i="1" a="1"/>
  <c r="M4698" i="1"/>
  <c r="N4698" i="1" a="1"/>
  <c r="N4698" i="1" s="1"/>
  <c r="O4698" i="1" a="1"/>
  <c r="O4698" i="1"/>
  <c r="P4698" i="1" a="1"/>
  <c r="P4698" i="1" s="1"/>
  <c r="AD4698" i="1" s="1"/>
  <c r="Q4698" i="1" a="1"/>
  <c r="Q4698" i="1" s="1"/>
  <c r="R4698" i="1" a="1"/>
  <c r="R4698" i="1" s="1"/>
  <c r="S4698" i="1" a="1"/>
  <c r="S4698" i="1" s="1"/>
  <c r="T4698" i="1" a="1"/>
  <c r="T4698" i="1" s="1"/>
  <c r="U4698" i="1" a="1"/>
  <c r="U4698" i="1" s="1"/>
  <c r="V4698" i="1" a="1"/>
  <c r="V4698" i="1" s="1"/>
  <c r="W4698" i="1" a="1"/>
  <c r="W4698" i="1"/>
  <c r="X4698" i="1" a="1"/>
  <c r="X4698" i="1" s="1"/>
  <c r="Y4698" i="1" a="1"/>
  <c r="Y4698" i="1" s="1"/>
  <c r="Z4698" i="1" a="1"/>
  <c r="Z4698" i="1" s="1"/>
  <c r="AA4698" i="1" a="1"/>
  <c r="AA4698" i="1" s="1"/>
  <c r="M4699" i="1" a="1"/>
  <c r="M4699" i="1" s="1"/>
  <c r="N4699" i="1" a="1"/>
  <c r="N4699" i="1" s="1"/>
  <c r="O4699" i="1" a="1"/>
  <c r="O4699" i="1"/>
  <c r="P4699" i="1" a="1"/>
  <c r="P4699" i="1" s="1"/>
  <c r="AD4699" i="1" s="1"/>
  <c r="Q4699" i="1" a="1"/>
  <c r="Q4699" i="1" s="1"/>
  <c r="R4699" i="1" a="1"/>
  <c r="R4699" i="1" s="1"/>
  <c r="S4699" i="1" a="1"/>
  <c r="S4699" i="1" s="1"/>
  <c r="T4699" i="1" a="1"/>
  <c r="T4699" i="1" s="1"/>
  <c r="U4699" i="1" a="1"/>
  <c r="U4699" i="1" s="1"/>
  <c r="V4699" i="1" a="1"/>
  <c r="V4699" i="1" s="1"/>
  <c r="W4699" i="1" a="1"/>
  <c r="W4699" i="1"/>
  <c r="X4699" i="1" a="1"/>
  <c r="X4699" i="1" s="1"/>
  <c r="Y4699" i="1" a="1"/>
  <c r="Y4699" i="1" s="1"/>
  <c r="Z4699" i="1" a="1"/>
  <c r="Z4699" i="1" s="1"/>
  <c r="AA4699" i="1" a="1"/>
  <c r="AA4699" i="1" s="1"/>
  <c r="M4700" i="1" a="1"/>
  <c r="M4700" i="1" s="1"/>
  <c r="N4700" i="1" a="1"/>
  <c r="N4700" i="1" s="1"/>
  <c r="O4700" i="1" a="1"/>
  <c r="O4700" i="1"/>
  <c r="P4700" i="1" a="1"/>
  <c r="P4700" i="1" s="1"/>
  <c r="AD4700" i="1" s="1"/>
  <c r="Q4700" i="1" a="1"/>
  <c r="Q4700" i="1" s="1"/>
  <c r="R4700" i="1" a="1"/>
  <c r="R4700" i="1" s="1"/>
  <c r="S4700" i="1" a="1"/>
  <c r="S4700" i="1" s="1"/>
  <c r="T4700" i="1" a="1"/>
  <c r="T4700" i="1" s="1"/>
  <c r="U4700" i="1" a="1"/>
  <c r="U4700" i="1" s="1"/>
  <c r="V4700" i="1" a="1"/>
  <c r="V4700" i="1" s="1"/>
  <c r="W4700" i="1" a="1"/>
  <c r="W4700" i="1"/>
  <c r="X4700" i="1" a="1"/>
  <c r="X4700" i="1" s="1"/>
  <c r="Y4700" i="1" a="1"/>
  <c r="Y4700" i="1" s="1"/>
  <c r="Z4700" i="1" a="1"/>
  <c r="Z4700" i="1" s="1"/>
  <c r="AA4700" i="1" a="1"/>
  <c r="AA4700" i="1" s="1"/>
  <c r="M4701" i="1" a="1"/>
  <c r="M4701" i="1" s="1"/>
  <c r="N4701" i="1" a="1"/>
  <c r="N4701" i="1" s="1"/>
  <c r="O4701" i="1" a="1"/>
  <c r="O4701" i="1"/>
  <c r="P4701" i="1" a="1"/>
  <c r="P4701" i="1" s="1"/>
  <c r="AD4701" i="1" s="1"/>
  <c r="Q4701" i="1" a="1"/>
  <c r="Q4701" i="1" s="1"/>
  <c r="R4701" i="1" a="1"/>
  <c r="R4701" i="1" s="1"/>
  <c r="S4701" i="1" a="1"/>
  <c r="S4701" i="1" s="1"/>
  <c r="T4701" i="1" a="1"/>
  <c r="T4701" i="1" s="1"/>
  <c r="U4701" i="1" a="1"/>
  <c r="U4701" i="1" s="1"/>
  <c r="V4701" i="1" a="1"/>
  <c r="V4701" i="1" s="1"/>
  <c r="W4701" i="1" a="1"/>
  <c r="W4701" i="1"/>
  <c r="X4701" i="1" a="1"/>
  <c r="X4701" i="1" s="1"/>
  <c r="Y4701" i="1" a="1"/>
  <c r="Y4701" i="1" s="1"/>
  <c r="Z4701" i="1" a="1"/>
  <c r="Z4701" i="1" s="1"/>
  <c r="AA4701" i="1" a="1"/>
  <c r="AA4701" i="1" s="1"/>
  <c r="M4702" i="1" a="1"/>
  <c r="M4702" i="1" s="1"/>
  <c r="N4702" i="1" a="1"/>
  <c r="N4702" i="1" s="1"/>
  <c r="O4702" i="1" a="1"/>
  <c r="O4702" i="1"/>
  <c r="P4702" i="1" a="1"/>
  <c r="P4702" i="1" s="1"/>
  <c r="AD4702" i="1" s="1"/>
  <c r="Q4702" i="1" a="1"/>
  <c r="Q4702" i="1" s="1"/>
  <c r="R4702" i="1" a="1"/>
  <c r="R4702" i="1" s="1"/>
  <c r="S4702" i="1" a="1"/>
  <c r="S4702" i="1" s="1"/>
  <c r="T4702" i="1" a="1"/>
  <c r="T4702" i="1" s="1"/>
  <c r="U4702" i="1" a="1"/>
  <c r="U4702" i="1" s="1"/>
  <c r="V4702" i="1" a="1"/>
  <c r="V4702" i="1" s="1"/>
  <c r="W4702" i="1" a="1"/>
  <c r="W4702" i="1"/>
  <c r="X4702" i="1" a="1"/>
  <c r="X4702" i="1" s="1"/>
  <c r="Y4702" i="1" a="1"/>
  <c r="Y4702" i="1" s="1"/>
  <c r="Z4702" i="1" a="1"/>
  <c r="Z4702" i="1" s="1"/>
  <c r="AA4702" i="1" a="1"/>
  <c r="AA4702" i="1" s="1"/>
  <c r="M4703" i="1" a="1"/>
  <c r="M4703" i="1" s="1"/>
  <c r="N4703" i="1" a="1"/>
  <c r="N4703" i="1" s="1"/>
  <c r="O4703" i="1" a="1"/>
  <c r="O4703" i="1"/>
  <c r="P4703" i="1" a="1"/>
  <c r="P4703" i="1" s="1"/>
  <c r="AD4703" i="1" s="1"/>
  <c r="Q4703" i="1" a="1"/>
  <c r="Q4703" i="1" s="1"/>
  <c r="R4703" i="1" a="1"/>
  <c r="R4703" i="1" s="1"/>
  <c r="S4703" i="1" a="1"/>
  <c r="S4703" i="1" s="1"/>
  <c r="T4703" i="1" a="1"/>
  <c r="T4703" i="1" s="1"/>
  <c r="U4703" i="1" a="1"/>
  <c r="U4703" i="1" s="1"/>
  <c r="V4703" i="1" a="1"/>
  <c r="V4703" i="1" s="1"/>
  <c r="W4703" i="1" a="1"/>
  <c r="W4703" i="1"/>
  <c r="X4703" i="1" a="1"/>
  <c r="X4703" i="1" s="1"/>
  <c r="Y4703" i="1" a="1"/>
  <c r="Y4703" i="1" s="1"/>
  <c r="Z4703" i="1" a="1"/>
  <c r="Z4703" i="1" s="1"/>
  <c r="AA4703" i="1" a="1"/>
  <c r="AA4703" i="1" s="1"/>
  <c r="M4704" i="1" a="1"/>
  <c r="M4704" i="1"/>
  <c r="N4704" i="1" a="1"/>
  <c r="N4704" i="1" s="1"/>
  <c r="O4704" i="1" a="1"/>
  <c r="O4704" i="1"/>
  <c r="P4704" i="1" a="1"/>
  <c r="P4704" i="1" s="1"/>
  <c r="AD4704" i="1" s="1"/>
  <c r="Q4704" i="1" a="1"/>
  <c r="Q4704" i="1" s="1"/>
  <c r="R4704" i="1" a="1"/>
  <c r="R4704" i="1" s="1"/>
  <c r="S4704" i="1" a="1"/>
  <c r="S4704" i="1" s="1"/>
  <c r="T4704" i="1" a="1"/>
  <c r="T4704" i="1" s="1"/>
  <c r="U4704" i="1" a="1"/>
  <c r="U4704" i="1"/>
  <c r="V4704" i="1" a="1"/>
  <c r="V4704" i="1" s="1"/>
  <c r="W4704" i="1" a="1"/>
  <c r="W4704" i="1"/>
  <c r="X4704" i="1" a="1"/>
  <c r="X4704" i="1" s="1"/>
  <c r="Y4704" i="1" a="1"/>
  <c r="Y4704" i="1" s="1"/>
  <c r="Z4704" i="1" a="1"/>
  <c r="Z4704" i="1" s="1"/>
  <c r="AA4704" i="1" a="1"/>
  <c r="AA4704" i="1" s="1"/>
  <c r="M4705" i="1" a="1"/>
  <c r="M4705" i="1"/>
  <c r="N4705" i="1" a="1"/>
  <c r="N4705" i="1" s="1"/>
  <c r="O4705" i="1" a="1"/>
  <c r="O4705" i="1"/>
  <c r="P4705" i="1" a="1"/>
  <c r="P4705" i="1" s="1"/>
  <c r="AD4705" i="1" s="1"/>
  <c r="Q4705" i="1" a="1"/>
  <c r="Q4705" i="1" s="1"/>
  <c r="R4705" i="1" a="1"/>
  <c r="R4705" i="1" s="1"/>
  <c r="S4705" i="1" a="1"/>
  <c r="S4705" i="1" s="1"/>
  <c r="T4705" i="1" a="1"/>
  <c r="T4705" i="1" s="1"/>
  <c r="U4705" i="1" a="1"/>
  <c r="U4705" i="1"/>
  <c r="V4705" i="1" a="1"/>
  <c r="V4705" i="1" s="1"/>
  <c r="W4705" i="1" a="1"/>
  <c r="W4705" i="1"/>
  <c r="X4705" i="1" a="1"/>
  <c r="X4705" i="1" s="1"/>
  <c r="Y4705" i="1" a="1"/>
  <c r="Y4705" i="1" s="1"/>
  <c r="Z4705" i="1" a="1"/>
  <c r="Z4705" i="1" s="1"/>
  <c r="AA4705" i="1" a="1"/>
  <c r="AA4705" i="1" s="1"/>
  <c r="M4706" i="1" a="1"/>
  <c r="M4706" i="1"/>
  <c r="N4706" i="1" a="1"/>
  <c r="N4706" i="1" s="1"/>
  <c r="O4706" i="1" a="1"/>
  <c r="O4706" i="1"/>
  <c r="P4706" i="1" a="1"/>
  <c r="P4706" i="1" s="1"/>
  <c r="AD4706" i="1" s="1"/>
  <c r="Q4706" i="1" a="1"/>
  <c r="Q4706" i="1" s="1"/>
  <c r="R4706" i="1" a="1"/>
  <c r="R4706" i="1" s="1"/>
  <c r="S4706" i="1" a="1"/>
  <c r="S4706" i="1" s="1"/>
  <c r="T4706" i="1" a="1"/>
  <c r="T4706" i="1" s="1"/>
  <c r="U4706" i="1" a="1"/>
  <c r="U4706" i="1"/>
  <c r="V4706" i="1" a="1"/>
  <c r="V4706" i="1" s="1"/>
  <c r="W4706" i="1" a="1"/>
  <c r="W4706" i="1"/>
  <c r="X4706" i="1" a="1"/>
  <c r="X4706" i="1" s="1"/>
  <c r="Y4706" i="1" a="1"/>
  <c r="Y4706" i="1" s="1"/>
  <c r="Z4706" i="1" a="1"/>
  <c r="Z4706" i="1" s="1"/>
  <c r="AA4706" i="1" a="1"/>
  <c r="AA4706" i="1" s="1"/>
  <c r="M4707" i="1" a="1"/>
  <c r="M4707" i="1"/>
  <c r="N4707" i="1" a="1"/>
  <c r="N4707" i="1" s="1"/>
  <c r="O4707" i="1" a="1"/>
  <c r="O4707" i="1"/>
  <c r="P4707" i="1" a="1"/>
  <c r="P4707" i="1" s="1"/>
  <c r="AD4707" i="1" s="1"/>
  <c r="Q4707" i="1" a="1"/>
  <c r="Q4707" i="1" s="1"/>
  <c r="R4707" i="1" a="1"/>
  <c r="R4707" i="1" s="1"/>
  <c r="S4707" i="1" a="1"/>
  <c r="S4707" i="1" s="1"/>
  <c r="T4707" i="1" a="1"/>
  <c r="T4707" i="1" s="1"/>
  <c r="U4707" i="1" a="1"/>
  <c r="U4707" i="1"/>
  <c r="V4707" i="1" a="1"/>
  <c r="V4707" i="1" s="1"/>
  <c r="W4707" i="1" a="1"/>
  <c r="W4707" i="1"/>
  <c r="X4707" i="1" a="1"/>
  <c r="X4707" i="1" s="1"/>
  <c r="Y4707" i="1" a="1"/>
  <c r="Y4707" i="1" s="1"/>
  <c r="Z4707" i="1" a="1"/>
  <c r="Z4707" i="1" s="1"/>
  <c r="AA4707" i="1" a="1"/>
  <c r="AA4707" i="1" s="1"/>
  <c r="M4708" i="1" a="1"/>
  <c r="M4708" i="1"/>
  <c r="N4708" i="1" a="1"/>
  <c r="N4708" i="1" s="1"/>
  <c r="O4708" i="1" a="1"/>
  <c r="O4708" i="1"/>
  <c r="P4708" i="1" a="1"/>
  <c r="P4708" i="1" s="1"/>
  <c r="AD4708" i="1" s="1"/>
  <c r="Q4708" i="1" a="1"/>
  <c r="Q4708" i="1" s="1"/>
  <c r="R4708" i="1" a="1"/>
  <c r="R4708" i="1" s="1"/>
  <c r="S4708" i="1" a="1"/>
  <c r="S4708" i="1" s="1"/>
  <c r="T4708" i="1" a="1"/>
  <c r="T4708" i="1" s="1"/>
  <c r="U4708" i="1" a="1"/>
  <c r="U4708" i="1"/>
  <c r="V4708" i="1" a="1"/>
  <c r="V4708" i="1" s="1"/>
  <c r="W4708" i="1" a="1"/>
  <c r="W4708" i="1"/>
  <c r="X4708" i="1" a="1"/>
  <c r="X4708" i="1" s="1"/>
  <c r="Y4708" i="1" a="1"/>
  <c r="Y4708" i="1" s="1"/>
  <c r="Z4708" i="1" a="1"/>
  <c r="Z4708" i="1" s="1"/>
  <c r="AA4708" i="1" a="1"/>
  <c r="AA4708" i="1" s="1"/>
  <c r="M4709" i="1" a="1"/>
  <c r="M4709" i="1"/>
  <c r="N4709" i="1" a="1"/>
  <c r="N4709" i="1" s="1"/>
  <c r="O4709" i="1" a="1"/>
  <c r="O4709" i="1"/>
  <c r="P4709" i="1" a="1"/>
  <c r="P4709" i="1" s="1"/>
  <c r="AD4709" i="1" s="1"/>
  <c r="Q4709" i="1" a="1"/>
  <c r="Q4709" i="1" s="1"/>
  <c r="R4709" i="1" a="1"/>
  <c r="R4709" i="1" s="1"/>
  <c r="S4709" i="1" a="1"/>
  <c r="S4709" i="1" s="1"/>
  <c r="T4709" i="1" a="1"/>
  <c r="T4709" i="1" s="1"/>
  <c r="U4709" i="1" a="1"/>
  <c r="U4709" i="1"/>
  <c r="V4709" i="1" a="1"/>
  <c r="V4709" i="1" s="1"/>
  <c r="W4709" i="1" a="1"/>
  <c r="W4709" i="1"/>
  <c r="X4709" i="1" a="1"/>
  <c r="X4709" i="1" s="1"/>
  <c r="Y4709" i="1" a="1"/>
  <c r="Y4709" i="1" s="1"/>
  <c r="Z4709" i="1" a="1"/>
  <c r="Z4709" i="1" s="1"/>
  <c r="AA4709" i="1" a="1"/>
  <c r="AA4709" i="1" s="1"/>
  <c r="M4710" i="1" a="1"/>
  <c r="M4710" i="1"/>
  <c r="N4710" i="1" a="1"/>
  <c r="N4710" i="1" s="1"/>
  <c r="O4710" i="1" a="1"/>
  <c r="O4710" i="1"/>
  <c r="P4710" i="1" a="1"/>
  <c r="P4710" i="1" s="1"/>
  <c r="AD4710" i="1" s="1"/>
  <c r="Q4710" i="1" a="1"/>
  <c r="Q4710" i="1" s="1"/>
  <c r="R4710" i="1" a="1"/>
  <c r="R4710" i="1" s="1"/>
  <c r="S4710" i="1" a="1"/>
  <c r="S4710" i="1" s="1"/>
  <c r="T4710" i="1" a="1"/>
  <c r="T4710" i="1" s="1"/>
  <c r="U4710" i="1" a="1"/>
  <c r="U4710" i="1" s="1"/>
  <c r="V4710" i="1" a="1"/>
  <c r="V4710" i="1" s="1"/>
  <c r="W4710" i="1" a="1"/>
  <c r="W4710" i="1"/>
  <c r="X4710" i="1" a="1"/>
  <c r="X4710" i="1" s="1"/>
  <c r="Y4710" i="1" a="1"/>
  <c r="Y4710" i="1" s="1"/>
  <c r="Z4710" i="1" a="1"/>
  <c r="Z4710" i="1" s="1"/>
  <c r="AA4710" i="1" a="1"/>
  <c r="AA4710" i="1" s="1"/>
  <c r="M4711" i="1" a="1"/>
  <c r="M4711" i="1" s="1"/>
  <c r="N4711" i="1" a="1"/>
  <c r="N4711" i="1" s="1"/>
  <c r="O4711" i="1" a="1"/>
  <c r="O4711" i="1"/>
  <c r="P4711" i="1" a="1"/>
  <c r="P4711" i="1" s="1"/>
  <c r="AD4711" i="1" s="1"/>
  <c r="Q4711" i="1" a="1"/>
  <c r="Q4711" i="1" s="1"/>
  <c r="R4711" i="1" a="1"/>
  <c r="R4711" i="1" s="1"/>
  <c r="S4711" i="1" a="1"/>
  <c r="S4711" i="1" s="1"/>
  <c r="T4711" i="1" a="1"/>
  <c r="T4711" i="1" s="1"/>
  <c r="U4711" i="1" a="1"/>
  <c r="U4711" i="1"/>
  <c r="V4711" i="1" a="1"/>
  <c r="V4711" i="1" s="1"/>
  <c r="W4711" i="1" a="1"/>
  <c r="W4711" i="1"/>
  <c r="X4711" i="1" a="1"/>
  <c r="X4711" i="1" s="1"/>
  <c r="Y4711" i="1" a="1"/>
  <c r="Y4711" i="1" s="1"/>
  <c r="Z4711" i="1" a="1"/>
  <c r="Z4711" i="1" s="1"/>
  <c r="AA4711" i="1" a="1"/>
  <c r="AA4711" i="1" s="1"/>
  <c r="M4712" i="1" a="1"/>
  <c r="M4712" i="1"/>
  <c r="N4712" i="1" a="1"/>
  <c r="N4712" i="1" s="1"/>
  <c r="O4712" i="1" a="1"/>
  <c r="O4712" i="1"/>
  <c r="P4712" i="1" a="1"/>
  <c r="P4712" i="1" s="1"/>
  <c r="AD4712" i="1" s="1"/>
  <c r="Q4712" i="1" a="1"/>
  <c r="Q4712" i="1" s="1"/>
  <c r="R4712" i="1" a="1"/>
  <c r="R4712" i="1" s="1"/>
  <c r="S4712" i="1" a="1"/>
  <c r="S4712" i="1" s="1"/>
  <c r="T4712" i="1" a="1"/>
  <c r="T4712" i="1" s="1"/>
  <c r="U4712" i="1" a="1"/>
  <c r="U4712" i="1"/>
  <c r="V4712" i="1" a="1"/>
  <c r="V4712" i="1" s="1"/>
  <c r="W4712" i="1" a="1"/>
  <c r="W4712" i="1"/>
  <c r="X4712" i="1" a="1"/>
  <c r="X4712" i="1" s="1"/>
  <c r="Y4712" i="1" a="1"/>
  <c r="Y4712" i="1" s="1"/>
  <c r="Z4712" i="1" a="1"/>
  <c r="Z4712" i="1" s="1"/>
  <c r="AA4712" i="1" a="1"/>
  <c r="AA4712" i="1" s="1"/>
  <c r="M4713" i="1" a="1"/>
  <c r="M4713" i="1"/>
  <c r="N4713" i="1" a="1"/>
  <c r="N4713" i="1" s="1"/>
  <c r="O4713" i="1" a="1"/>
  <c r="O4713" i="1"/>
  <c r="P4713" i="1" a="1"/>
  <c r="P4713" i="1" s="1"/>
  <c r="AD4713" i="1" s="1"/>
  <c r="Q4713" i="1" a="1"/>
  <c r="Q4713" i="1" s="1"/>
  <c r="R4713" i="1" a="1"/>
  <c r="R4713" i="1" s="1"/>
  <c r="S4713" i="1" a="1"/>
  <c r="S4713" i="1" s="1"/>
  <c r="T4713" i="1" a="1"/>
  <c r="T4713" i="1" s="1"/>
  <c r="U4713" i="1" a="1"/>
  <c r="U4713" i="1"/>
  <c r="V4713" i="1" a="1"/>
  <c r="V4713" i="1" s="1"/>
  <c r="W4713" i="1" a="1"/>
  <c r="W4713" i="1"/>
  <c r="X4713" i="1" a="1"/>
  <c r="X4713" i="1" s="1"/>
  <c r="Y4713" i="1" a="1"/>
  <c r="Y4713" i="1" s="1"/>
  <c r="Z4713" i="1" a="1"/>
  <c r="Z4713" i="1" s="1"/>
  <c r="AA4713" i="1" a="1"/>
  <c r="AA4713" i="1" s="1"/>
  <c r="M4714" i="1" a="1"/>
  <c r="M4714" i="1"/>
  <c r="N4714" i="1" a="1"/>
  <c r="N4714" i="1" s="1"/>
  <c r="O4714" i="1" a="1"/>
  <c r="O4714" i="1"/>
  <c r="P4714" i="1" a="1"/>
  <c r="P4714" i="1" s="1"/>
  <c r="AD4714" i="1" s="1"/>
  <c r="Q4714" i="1" a="1"/>
  <c r="Q4714" i="1" s="1"/>
  <c r="R4714" i="1" a="1"/>
  <c r="R4714" i="1" s="1"/>
  <c r="S4714" i="1" a="1"/>
  <c r="S4714" i="1" s="1"/>
  <c r="T4714" i="1" a="1"/>
  <c r="T4714" i="1" s="1"/>
  <c r="U4714" i="1" a="1"/>
  <c r="U4714" i="1"/>
  <c r="V4714" i="1" a="1"/>
  <c r="V4714" i="1" s="1"/>
  <c r="W4714" i="1" a="1"/>
  <c r="W4714" i="1"/>
  <c r="X4714" i="1" a="1"/>
  <c r="X4714" i="1" s="1"/>
  <c r="Y4714" i="1" a="1"/>
  <c r="Y4714" i="1" s="1"/>
  <c r="Z4714" i="1" a="1"/>
  <c r="Z4714" i="1" s="1"/>
  <c r="AA4714" i="1" a="1"/>
  <c r="AA4714" i="1" s="1"/>
  <c r="M4715" i="1" a="1"/>
  <c r="M4715" i="1"/>
  <c r="N4715" i="1" a="1"/>
  <c r="N4715" i="1" s="1"/>
  <c r="O4715" i="1" a="1"/>
  <c r="O4715" i="1"/>
  <c r="P4715" i="1" a="1"/>
  <c r="P4715" i="1" s="1"/>
  <c r="AD4715" i="1" s="1"/>
  <c r="Q4715" i="1" a="1"/>
  <c r="Q4715" i="1" s="1"/>
  <c r="R4715" i="1" a="1"/>
  <c r="R4715" i="1" s="1"/>
  <c r="S4715" i="1" a="1"/>
  <c r="S4715" i="1" s="1"/>
  <c r="T4715" i="1" a="1"/>
  <c r="T4715" i="1" s="1"/>
  <c r="U4715" i="1" a="1"/>
  <c r="U4715" i="1"/>
  <c r="V4715" i="1" a="1"/>
  <c r="V4715" i="1" s="1"/>
  <c r="W4715" i="1" a="1"/>
  <c r="W4715" i="1"/>
  <c r="X4715" i="1" a="1"/>
  <c r="X4715" i="1" s="1"/>
  <c r="Y4715" i="1" a="1"/>
  <c r="Y4715" i="1" s="1"/>
  <c r="Z4715" i="1" a="1"/>
  <c r="Z4715" i="1" s="1"/>
  <c r="AA4715" i="1" a="1"/>
  <c r="AA4715" i="1" s="1"/>
  <c r="M4716" i="1" a="1"/>
  <c r="M4716" i="1"/>
  <c r="N4716" i="1" a="1"/>
  <c r="N4716" i="1" s="1"/>
  <c r="O4716" i="1" a="1"/>
  <c r="O4716" i="1"/>
  <c r="P4716" i="1" a="1"/>
  <c r="P4716" i="1" s="1"/>
  <c r="AD4716" i="1" s="1"/>
  <c r="Q4716" i="1" a="1"/>
  <c r="Q4716" i="1" s="1"/>
  <c r="R4716" i="1" a="1"/>
  <c r="R4716" i="1" s="1"/>
  <c r="S4716" i="1" a="1"/>
  <c r="S4716" i="1" s="1"/>
  <c r="T4716" i="1" a="1"/>
  <c r="T4716" i="1" s="1"/>
  <c r="U4716" i="1" a="1"/>
  <c r="U4716" i="1"/>
  <c r="V4716" i="1" a="1"/>
  <c r="V4716" i="1" s="1"/>
  <c r="W4716" i="1" a="1"/>
  <c r="W4716" i="1"/>
  <c r="X4716" i="1" a="1"/>
  <c r="X4716" i="1" s="1"/>
  <c r="Y4716" i="1" a="1"/>
  <c r="Y4716" i="1" s="1"/>
  <c r="Z4716" i="1" a="1"/>
  <c r="Z4716" i="1" s="1"/>
  <c r="AA4716" i="1" a="1"/>
  <c r="AA4716" i="1" s="1"/>
  <c r="M4717" i="1" a="1"/>
  <c r="M4717" i="1"/>
  <c r="N4717" i="1" a="1"/>
  <c r="N4717" i="1" s="1"/>
  <c r="O4717" i="1" a="1"/>
  <c r="O4717" i="1"/>
  <c r="P4717" i="1" a="1"/>
  <c r="P4717" i="1" s="1"/>
  <c r="AD4717" i="1" s="1"/>
  <c r="Q4717" i="1" a="1"/>
  <c r="Q4717" i="1" s="1"/>
  <c r="R4717" i="1" a="1"/>
  <c r="R4717" i="1" s="1"/>
  <c r="S4717" i="1" a="1"/>
  <c r="S4717" i="1" s="1"/>
  <c r="T4717" i="1" a="1"/>
  <c r="T4717" i="1" s="1"/>
  <c r="U4717" i="1" a="1"/>
  <c r="U4717" i="1"/>
  <c r="V4717" i="1" a="1"/>
  <c r="V4717" i="1" s="1"/>
  <c r="W4717" i="1" a="1"/>
  <c r="W4717" i="1"/>
  <c r="X4717" i="1" a="1"/>
  <c r="X4717" i="1" s="1"/>
  <c r="Y4717" i="1" a="1"/>
  <c r="Y4717" i="1" s="1"/>
  <c r="Z4717" i="1" a="1"/>
  <c r="Z4717" i="1" s="1"/>
  <c r="AA4717" i="1" a="1"/>
  <c r="AA4717" i="1" s="1"/>
  <c r="M4718" i="1" a="1"/>
  <c r="M4718" i="1"/>
  <c r="N4718" i="1" a="1"/>
  <c r="N4718" i="1" s="1"/>
  <c r="O4718" i="1" a="1"/>
  <c r="O4718" i="1"/>
  <c r="P4718" i="1" a="1"/>
  <c r="P4718" i="1" s="1"/>
  <c r="AD4718" i="1" s="1"/>
  <c r="Q4718" i="1" a="1"/>
  <c r="Q4718" i="1" s="1"/>
  <c r="R4718" i="1" a="1"/>
  <c r="R4718" i="1" s="1"/>
  <c r="S4718" i="1" a="1"/>
  <c r="S4718" i="1" s="1"/>
  <c r="T4718" i="1" a="1"/>
  <c r="T4718" i="1" s="1"/>
  <c r="U4718" i="1" a="1"/>
  <c r="U4718" i="1"/>
  <c r="V4718" i="1" a="1"/>
  <c r="V4718" i="1" s="1"/>
  <c r="W4718" i="1" a="1"/>
  <c r="W4718" i="1"/>
  <c r="X4718" i="1" a="1"/>
  <c r="X4718" i="1" s="1"/>
  <c r="Y4718" i="1" a="1"/>
  <c r="Y4718" i="1" s="1"/>
  <c r="Z4718" i="1" a="1"/>
  <c r="Z4718" i="1" s="1"/>
  <c r="AA4718" i="1" a="1"/>
  <c r="AA4718" i="1" s="1"/>
  <c r="M4719" i="1" a="1"/>
  <c r="M4719" i="1"/>
  <c r="N4719" i="1" a="1"/>
  <c r="N4719" i="1" s="1"/>
  <c r="O4719" i="1" a="1"/>
  <c r="O4719" i="1"/>
  <c r="P4719" i="1" a="1"/>
  <c r="P4719" i="1" s="1"/>
  <c r="AD4719" i="1" s="1"/>
  <c r="Q4719" i="1" a="1"/>
  <c r="Q4719" i="1" s="1"/>
  <c r="R4719" i="1" a="1"/>
  <c r="R4719" i="1" s="1"/>
  <c r="S4719" i="1" a="1"/>
  <c r="S4719" i="1" s="1"/>
  <c r="T4719" i="1" a="1"/>
  <c r="T4719" i="1" s="1"/>
  <c r="U4719" i="1" a="1"/>
  <c r="U4719" i="1"/>
  <c r="V4719" i="1" a="1"/>
  <c r="V4719" i="1" s="1"/>
  <c r="W4719" i="1" a="1"/>
  <c r="W4719" i="1"/>
  <c r="X4719" i="1" a="1"/>
  <c r="X4719" i="1" s="1"/>
  <c r="Y4719" i="1" a="1"/>
  <c r="Y4719" i="1" s="1"/>
  <c r="Z4719" i="1" a="1"/>
  <c r="Z4719" i="1" s="1"/>
  <c r="AA4719" i="1" a="1"/>
  <c r="AA4719" i="1" s="1"/>
  <c r="M4720" i="1" a="1"/>
  <c r="M4720" i="1"/>
  <c r="N4720" i="1" a="1"/>
  <c r="N4720" i="1" s="1"/>
  <c r="O4720" i="1" a="1"/>
  <c r="O4720" i="1"/>
  <c r="P4720" i="1" a="1"/>
  <c r="P4720" i="1" s="1"/>
  <c r="AD4720" i="1" s="1"/>
  <c r="Q4720" i="1" a="1"/>
  <c r="Q4720" i="1" s="1"/>
  <c r="R4720" i="1" a="1"/>
  <c r="R4720" i="1" s="1"/>
  <c r="S4720" i="1" a="1"/>
  <c r="S4720" i="1" s="1"/>
  <c r="T4720" i="1" a="1"/>
  <c r="T4720" i="1" s="1"/>
  <c r="U4720" i="1" a="1"/>
  <c r="U4720" i="1"/>
  <c r="V4720" i="1" a="1"/>
  <c r="V4720" i="1" s="1"/>
  <c r="W4720" i="1" a="1"/>
  <c r="W4720" i="1"/>
  <c r="X4720" i="1" a="1"/>
  <c r="X4720" i="1" s="1"/>
  <c r="Y4720" i="1" a="1"/>
  <c r="Y4720" i="1" s="1"/>
  <c r="Z4720" i="1" a="1"/>
  <c r="Z4720" i="1" s="1"/>
  <c r="AA4720" i="1" a="1"/>
  <c r="AA4720" i="1" s="1"/>
  <c r="M4721" i="1" a="1"/>
  <c r="M4721" i="1"/>
  <c r="N4721" i="1" a="1"/>
  <c r="N4721" i="1" s="1"/>
  <c r="O4721" i="1" a="1"/>
  <c r="O4721" i="1"/>
  <c r="P4721" i="1" a="1"/>
  <c r="P4721" i="1" s="1"/>
  <c r="AD4721" i="1" s="1"/>
  <c r="Q4721" i="1" a="1"/>
  <c r="Q4721" i="1" s="1"/>
  <c r="R4721" i="1" a="1"/>
  <c r="R4721" i="1" s="1"/>
  <c r="S4721" i="1" a="1"/>
  <c r="S4721" i="1" s="1"/>
  <c r="T4721" i="1" a="1"/>
  <c r="T4721" i="1" s="1"/>
  <c r="U4721" i="1" a="1"/>
  <c r="U4721" i="1"/>
  <c r="V4721" i="1" a="1"/>
  <c r="V4721" i="1" s="1"/>
  <c r="W4721" i="1" a="1"/>
  <c r="W4721" i="1"/>
  <c r="X4721" i="1" a="1"/>
  <c r="X4721" i="1" s="1"/>
  <c r="Y4721" i="1" a="1"/>
  <c r="Y4721" i="1" s="1"/>
  <c r="Z4721" i="1" a="1"/>
  <c r="Z4721" i="1" s="1"/>
  <c r="AA4721" i="1" a="1"/>
  <c r="AA4721" i="1"/>
  <c r="AB4721" i="1"/>
  <c r="M4722" i="1" a="1"/>
  <c r="M4722" i="1"/>
  <c r="N4722" i="1" a="1"/>
  <c r="N4722" i="1" s="1"/>
  <c r="O4722" i="1" a="1"/>
  <c r="O4722" i="1"/>
  <c r="P4722" i="1" a="1"/>
  <c r="P4722" i="1" s="1"/>
  <c r="AD4722" i="1" s="1"/>
  <c r="Q4722" i="1" a="1"/>
  <c r="Q4722" i="1"/>
  <c r="R4722" i="1" a="1"/>
  <c r="R4722" i="1" s="1"/>
  <c r="S4722" i="1" a="1"/>
  <c r="S4722" i="1"/>
  <c r="T4722" i="1" a="1"/>
  <c r="T4722" i="1" s="1"/>
  <c r="U4722" i="1" a="1"/>
  <c r="U4722" i="1"/>
  <c r="V4722" i="1" a="1"/>
  <c r="V4722" i="1" s="1"/>
  <c r="W4722" i="1" a="1"/>
  <c r="W4722" i="1"/>
  <c r="X4722" i="1" a="1"/>
  <c r="X4722" i="1" s="1"/>
  <c r="Y4722" i="1" a="1"/>
  <c r="Y4722" i="1" s="1"/>
  <c r="Z4722" i="1" a="1"/>
  <c r="Z4722" i="1" s="1"/>
  <c r="AA4722" i="1" a="1"/>
  <c r="AA4722" i="1"/>
  <c r="M4723" i="1" a="1"/>
  <c r="M4723" i="1"/>
  <c r="N4723" i="1" a="1"/>
  <c r="N4723" i="1" s="1"/>
  <c r="O4723" i="1" a="1"/>
  <c r="O4723" i="1"/>
  <c r="P4723" i="1" a="1"/>
  <c r="P4723" i="1" s="1"/>
  <c r="AD4723" i="1" s="1"/>
  <c r="Q4723" i="1" a="1"/>
  <c r="Q4723" i="1"/>
  <c r="R4723" i="1" a="1"/>
  <c r="R4723" i="1" s="1"/>
  <c r="S4723" i="1" a="1"/>
  <c r="S4723" i="1"/>
  <c r="T4723" i="1" a="1"/>
  <c r="T4723" i="1" s="1"/>
  <c r="U4723" i="1" a="1"/>
  <c r="U4723" i="1"/>
  <c r="V4723" i="1" a="1"/>
  <c r="V4723" i="1" s="1"/>
  <c r="W4723" i="1" a="1"/>
  <c r="W4723" i="1"/>
  <c r="X4723" i="1" a="1"/>
  <c r="X4723" i="1" s="1"/>
  <c r="Y4723" i="1" a="1"/>
  <c r="Y4723" i="1" s="1"/>
  <c r="Z4723" i="1" a="1"/>
  <c r="Z4723" i="1" s="1"/>
  <c r="AA4723" i="1" a="1"/>
  <c r="AA4723" i="1"/>
  <c r="M4724" i="1" a="1"/>
  <c r="M4724" i="1"/>
  <c r="N4724" i="1" a="1"/>
  <c r="N4724" i="1" s="1"/>
  <c r="O4724" i="1" a="1"/>
  <c r="O4724" i="1"/>
  <c r="P4724" i="1" a="1"/>
  <c r="P4724" i="1" s="1"/>
  <c r="AD4724" i="1" s="1"/>
  <c r="Q4724" i="1" a="1"/>
  <c r="Q4724" i="1"/>
  <c r="R4724" i="1" a="1"/>
  <c r="R4724" i="1" s="1"/>
  <c r="S4724" i="1" a="1"/>
  <c r="S4724" i="1"/>
  <c r="T4724" i="1" a="1"/>
  <c r="T4724" i="1" s="1"/>
  <c r="U4724" i="1" a="1"/>
  <c r="U4724" i="1"/>
  <c r="V4724" i="1" a="1"/>
  <c r="V4724" i="1" s="1"/>
  <c r="W4724" i="1" a="1"/>
  <c r="W4724" i="1"/>
  <c r="X4724" i="1" a="1"/>
  <c r="X4724" i="1" s="1"/>
  <c r="Y4724" i="1" a="1"/>
  <c r="Y4724" i="1"/>
  <c r="Z4724" i="1" a="1"/>
  <c r="Z4724" i="1" s="1"/>
  <c r="AA4724" i="1" a="1"/>
  <c r="AA4724" i="1"/>
  <c r="M4725" i="1" a="1"/>
  <c r="M4725" i="1"/>
  <c r="N4725" i="1" a="1"/>
  <c r="N4725" i="1" s="1"/>
  <c r="O4725" i="1" a="1"/>
  <c r="O4725" i="1"/>
  <c r="P4725" i="1" a="1"/>
  <c r="P4725" i="1" s="1"/>
  <c r="AD4725" i="1" s="1"/>
  <c r="Q4725" i="1" a="1"/>
  <c r="Q4725" i="1"/>
  <c r="R4725" i="1" a="1"/>
  <c r="R4725" i="1" s="1"/>
  <c r="S4725" i="1" a="1"/>
  <c r="S4725" i="1"/>
  <c r="T4725" i="1" a="1"/>
  <c r="T4725" i="1" s="1"/>
  <c r="U4725" i="1" a="1"/>
  <c r="U4725" i="1"/>
  <c r="V4725" i="1" a="1"/>
  <c r="V4725" i="1" s="1"/>
  <c r="W4725" i="1" a="1"/>
  <c r="W4725" i="1"/>
  <c r="X4725" i="1" a="1"/>
  <c r="X4725" i="1" s="1"/>
  <c r="Y4725" i="1" a="1"/>
  <c r="Y4725" i="1" s="1"/>
  <c r="Z4725" i="1" a="1"/>
  <c r="Z4725" i="1" s="1"/>
  <c r="AA4725" i="1" a="1"/>
  <c r="AA4725" i="1"/>
  <c r="M4726" i="1" a="1"/>
  <c r="M4726" i="1"/>
  <c r="N4726" i="1" a="1"/>
  <c r="N4726" i="1" s="1"/>
  <c r="O4726" i="1" a="1"/>
  <c r="O4726" i="1"/>
  <c r="P4726" i="1" a="1"/>
  <c r="P4726" i="1" s="1"/>
  <c r="AD4726" i="1" s="1"/>
  <c r="Q4726" i="1" a="1"/>
  <c r="Q4726" i="1"/>
  <c r="R4726" i="1" a="1"/>
  <c r="R4726" i="1" s="1"/>
  <c r="S4726" i="1" a="1"/>
  <c r="S4726" i="1"/>
  <c r="T4726" i="1" a="1"/>
  <c r="T4726" i="1" s="1"/>
  <c r="U4726" i="1" a="1"/>
  <c r="U4726" i="1" s="1"/>
  <c r="V4726" i="1" a="1"/>
  <c r="V4726" i="1" s="1"/>
  <c r="W4726" i="1" a="1"/>
  <c r="W4726" i="1" s="1"/>
  <c r="X4726" i="1" a="1"/>
  <c r="X4726" i="1" s="1"/>
  <c r="Y4726" i="1" a="1"/>
  <c r="Y4726" i="1" s="1"/>
  <c r="Z4726" i="1" a="1"/>
  <c r="Z4726" i="1" s="1"/>
  <c r="AA4726" i="1" a="1"/>
  <c r="AA4726" i="1" s="1"/>
  <c r="M4727" i="1" a="1"/>
  <c r="M4727" i="1" s="1"/>
  <c r="N4727" i="1" a="1"/>
  <c r="N4727" i="1" s="1"/>
  <c r="O4727" i="1" a="1"/>
  <c r="O4727" i="1" s="1"/>
  <c r="P4727" i="1" a="1"/>
  <c r="P4727" i="1" s="1"/>
  <c r="AD4727" i="1" s="1"/>
  <c r="Q4727" i="1" a="1"/>
  <c r="Q4727" i="1" s="1"/>
  <c r="R4727" i="1" a="1"/>
  <c r="R4727" i="1" s="1"/>
  <c r="S4727" i="1" a="1"/>
  <c r="S4727" i="1" s="1"/>
  <c r="T4727" i="1" a="1"/>
  <c r="T4727" i="1" s="1"/>
  <c r="U4727" i="1" a="1"/>
  <c r="U4727" i="1" s="1"/>
  <c r="V4727" i="1" a="1"/>
  <c r="V4727" i="1" s="1"/>
  <c r="W4727" i="1" a="1"/>
  <c r="W4727" i="1" s="1"/>
  <c r="X4727" i="1" a="1"/>
  <c r="X4727" i="1" s="1"/>
  <c r="Y4727" i="1" a="1"/>
  <c r="Y4727" i="1" s="1"/>
  <c r="Z4727" i="1" a="1"/>
  <c r="Z4727" i="1" s="1"/>
  <c r="AA4727" i="1" a="1"/>
  <c r="AA4727" i="1" s="1"/>
  <c r="M4728" i="1" a="1"/>
  <c r="M4728" i="1" s="1"/>
  <c r="N4728" i="1" a="1"/>
  <c r="N4728" i="1" s="1"/>
  <c r="O4728" i="1" a="1"/>
  <c r="O4728" i="1" s="1"/>
  <c r="P4728" i="1" a="1"/>
  <c r="P4728" i="1" s="1"/>
  <c r="AD4728" i="1" s="1"/>
  <c r="Q4728" i="1" a="1"/>
  <c r="Q4728" i="1" s="1"/>
  <c r="R4728" i="1" a="1"/>
  <c r="R4728" i="1" s="1"/>
  <c r="S4728" i="1" a="1"/>
  <c r="S4728" i="1" s="1"/>
  <c r="T4728" i="1" a="1"/>
  <c r="T4728" i="1" s="1"/>
  <c r="U4728" i="1" a="1"/>
  <c r="U4728" i="1" s="1"/>
  <c r="V4728" i="1" a="1"/>
  <c r="V4728" i="1" s="1"/>
  <c r="W4728" i="1" a="1"/>
  <c r="W4728" i="1" s="1"/>
  <c r="X4728" i="1" a="1"/>
  <c r="X4728" i="1" s="1"/>
  <c r="Y4728" i="1" a="1"/>
  <c r="Y4728" i="1" s="1"/>
  <c r="Z4728" i="1" a="1"/>
  <c r="Z4728" i="1" s="1"/>
  <c r="AA4728" i="1" a="1"/>
  <c r="AA4728" i="1" s="1"/>
  <c r="M4729" i="1" a="1"/>
  <c r="M4729" i="1" s="1"/>
  <c r="N4729" i="1" a="1"/>
  <c r="N4729" i="1" s="1"/>
  <c r="O4729" i="1" a="1"/>
  <c r="O4729" i="1" s="1"/>
  <c r="P4729" i="1" a="1"/>
  <c r="P4729" i="1" s="1"/>
  <c r="AD4729" i="1" s="1"/>
  <c r="Q4729" i="1" a="1"/>
  <c r="Q4729" i="1" s="1"/>
  <c r="R4729" i="1" a="1"/>
  <c r="R4729" i="1" s="1"/>
  <c r="S4729" i="1" a="1"/>
  <c r="S4729" i="1" s="1"/>
  <c r="T4729" i="1" a="1"/>
  <c r="T4729" i="1" s="1"/>
  <c r="U4729" i="1" a="1"/>
  <c r="U4729" i="1" s="1"/>
  <c r="V4729" i="1" a="1"/>
  <c r="V4729" i="1" s="1"/>
  <c r="W4729" i="1" a="1"/>
  <c r="W4729" i="1" s="1"/>
  <c r="X4729" i="1" a="1"/>
  <c r="X4729" i="1" s="1"/>
  <c r="Y4729" i="1" a="1"/>
  <c r="Y4729" i="1" s="1"/>
  <c r="Z4729" i="1" a="1"/>
  <c r="Z4729" i="1" s="1"/>
  <c r="AA4729" i="1" a="1"/>
  <c r="AA4729" i="1" s="1"/>
  <c r="M4730" i="1" a="1"/>
  <c r="M4730" i="1" s="1"/>
  <c r="N4730" i="1" a="1"/>
  <c r="N4730" i="1" s="1"/>
  <c r="O4730" i="1" a="1"/>
  <c r="O4730" i="1" s="1"/>
  <c r="P4730" i="1" a="1"/>
  <c r="P4730" i="1" s="1"/>
  <c r="AD4730" i="1" s="1"/>
  <c r="Q4730" i="1" a="1"/>
  <c r="Q4730" i="1" s="1"/>
  <c r="R4730" i="1" a="1"/>
  <c r="R4730" i="1" s="1"/>
  <c r="S4730" i="1" a="1"/>
  <c r="S4730" i="1" s="1"/>
  <c r="T4730" i="1" a="1"/>
  <c r="T4730" i="1" s="1"/>
  <c r="U4730" i="1" a="1"/>
  <c r="U4730" i="1" s="1"/>
  <c r="V4730" i="1" a="1"/>
  <c r="V4730" i="1" s="1"/>
  <c r="W4730" i="1" a="1"/>
  <c r="W4730" i="1" s="1"/>
  <c r="X4730" i="1" a="1"/>
  <c r="X4730" i="1" s="1"/>
  <c r="Y4730" i="1" a="1"/>
  <c r="Y4730" i="1" s="1"/>
  <c r="Z4730" i="1" a="1"/>
  <c r="Z4730" i="1" s="1"/>
  <c r="AA4730" i="1" a="1"/>
  <c r="AA4730" i="1" s="1"/>
  <c r="M4731" i="1" a="1"/>
  <c r="M4731" i="1" s="1"/>
  <c r="N4731" i="1" a="1"/>
  <c r="N4731" i="1" s="1"/>
  <c r="O4731" i="1" a="1"/>
  <c r="O4731" i="1" s="1"/>
  <c r="P4731" i="1" a="1"/>
  <c r="P4731" i="1" s="1"/>
  <c r="AD4731" i="1" s="1"/>
  <c r="Q4731" i="1" a="1"/>
  <c r="Q4731" i="1" s="1"/>
  <c r="R4731" i="1" a="1"/>
  <c r="R4731" i="1" s="1"/>
  <c r="S4731" i="1" a="1"/>
  <c r="S4731" i="1" s="1"/>
  <c r="T4731" i="1" a="1"/>
  <c r="T4731" i="1" s="1"/>
  <c r="U4731" i="1" a="1"/>
  <c r="U4731" i="1" s="1"/>
  <c r="V4731" i="1" a="1"/>
  <c r="V4731" i="1" s="1"/>
  <c r="W4731" i="1" a="1"/>
  <c r="W4731" i="1" s="1"/>
  <c r="X4731" i="1" a="1"/>
  <c r="X4731" i="1" s="1"/>
  <c r="Y4731" i="1" a="1"/>
  <c r="Y4731" i="1" s="1"/>
  <c r="Z4731" i="1" a="1"/>
  <c r="Z4731" i="1" s="1"/>
  <c r="AA4731" i="1" a="1"/>
  <c r="AA4731" i="1" s="1"/>
  <c r="M4732" i="1" a="1"/>
  <c r="M4732" i="1" s="1"/>
  <c r="N4732" i="1" a="1"/>
  <c r="N4732" i="1" s="1"/>
  <c r="O4732" i="1" a="1"/>
  <c r="O4732" i="1" s="1"/>
  <c r="P4732" i="1" a="1"/>
  <c r="P4732" i="1" s="1"/>
  <c r="AD4732" i="1" s="1"/>
  <c r="Q4732" i="1" a="1"/>
  <c r="Q4732" i="1" s="1"/>
  <c r="R4732" i="1" a="1"/>
  <c r="R4732" i="1" s="1"/>
  <c r="S4732" i="1" a="1"/>
  <c r="S4732" i="1" s="1"/>
  <c r="T4732" i="1" a="1"/>
  <c r="T4732" i="1" s="1"/>
  <c r="U4732" i="1" a="1"/>
  <c r="U4732" i="1" s="1"/>
  <c r="V4732" i="1" a="1"/>
  <c r="V4732" i="1" s="1"/>
  <c r="W4732" i="1" a="1"/>
  <c r="W4732" i="1" s="1"/>
  <c r="X4732" i="1" a="1"/>
  <c r="X4732" i="1" s="1"/>
  <c r="Y4732" i="1" a="1"/>
  <c r="Y4732" i="1" s="1"/>
  <c r="Z4732" i="1" a="1"/>
  <c r="Z4732" i="1" s="1"/>
  <c r="AA4732" i="1" a="1"/>
  <c r="AA4732" i="1" s="1"/>
  <c r="M4733" i="1" a="1"/>
  <c r="M4733" i="1" s="1"/>
  <c r="N4733" i="1" a="1"/>
  <c r="N4733" i="1" s="1"/>
  <c r="O4733" i="1" a="1"/>
  <c r="O4733" i="1" s="1"/>
  <c r="P4733" i="1" a="1"/>
  <c r="P4733" i="1" s="1"/>
  <c r="AD4733" i="1" s="1"/>
  <c r="Q4733" i="1" a="1"/>
  <c r="Q4733" i="1" s="1"/>
  <c r="R4733" i="1" a="1"/>
  <c r="R4733" i="1" s="1"/>
  <c r="S4733" i="1" a="1"/>
  <c r="S4733" i="1" s="1"/>
  <c r="T4733" i="1" a="1"/>
  <c r="T4733" i="1" s="1"/>
  <c r="U4733" i="1" a="1"/>
  <c r="U4733" i="1" s="1"/>
  <c r="V4733" i="1" a="1"/>
  <c r="V4733" i="1" s="1"/>
  <c r="W4733" i="1" a="1"/>
  <c r="W4733" i="1" s="1"/>
  <c r="X4733" i="1" a="1"/>
  <c r="X4733" i="1" s="1"/>
  <c r="Y4733" i="1" a="1"/>
  <c r="Y4733" i="1" s="1"/>
  <c r="Z4733" i="1" a="1"/>
  <c r="Z4733" i="1" s="1"/>
  <c r="AA4733" i="1" a="1"/>
  <c r="AA4733" i="1" s="1"/>
  <c r="M4734" i="1" a="1"/>
  <c r="M4734" i="1" s="1"/>
  <c r="N4734" i="1" a="1"/>
  <c r="N4734" i="1" s="1"/>
  <c r="O4734" i="1" a="1"/>
  <c r="O4734" i="1" s="1"/>
  <c r="P4734" i="1" a="1"/>
  <c r="P4734" i="1" s="1"/>
  <c r="AD4734" i="1" s="1"/>
  <c r="Q4734" i="1" a="1"/>
  <c r="Q4734" i="1" s="1"/>
  <c r="R4734" i="1" a="1"/>
  <c r="R4734" i="1" s="1"/>
  <c r="S4734" i="1" a="1"/>
  <c r="S4734" i="1" s="1"/>
  <c r="T4734" i="1" a="1"/>
  <c r="T4734" i="1" s="1"/>
  <c r="U4734" i="1" a="1"/>
  <c r="U4734" i="1" s="1"/>
  <c r="V4734" i="1" a="1"/>
  <c r="V4734" i="1" s="1"/>
  <c r="W4734" i="1" a="1"/>
  <c r="W4734" i="1" s="1"/>
  <c r="X4734" i="1" a="1"/>
  <c r="X4734" i="1" s="1"/>
  <c r="Y4734" i="1" a="1"/>
  <c r="Y4734" i="1" s="1"/>
  <c r="Z4734" i="1" a="1"/>
  <c r="Z4734" i="1" s="1"/>
  <c r="AA4734" i="1" a="1"/>
  <c r="AA4734" i="1" s="1"/>
  <c r="M4735" i="1" a="1"/>
  <c r="M4735" i="1" s="1"/>
  <c r="N4735" i="1" a="1"/>
  <c r="N4735" i="1" s="1"/>
  <c r="O4735" i="1" a="1"/>
  <c r="O4735" i="1" s="1"/>
  <c r="P4735" i="1" a="1"/>
  <c r="P4735" i="1" s="1"/>
  <c r="AD4735" i="1" s="1"/>
  <c r="Q4735" i="1" a="1"/>
  <c r="Q4735" i="1" s="1"/>
  <c r="R4735" i="1" a="1"/>
  <c r="R4735" i="1" s="1"/>
  <c r="S4735" i="1" a="1"/>
  <c r="S4735" i="1" s="1"/>
  <c r="T4735" i="1" a="1"/>
  <c r="T4735" i="1" s="1"/>
  <c r="U4735" i="1" a="1"/>
  <c r="U4735" i="1" s="1"/>
  <c r="V4735" i="1" a="1"/>
  <c r="V4735" i="1" s="1"/>
  <c r="W4735" i="1" a="1"/>
  <c r="W4735" i="1" s="1"/>
  <c r="X4735" i="1" a="1"/>
  <c r="X4735" i="1" s="1"/>
  <c r="Y4735" i="1" a="1"/>
  <c r="Y4735" i="1" s="1"/>
  <c r="Z4735" i="1" a="1"/>
  <c r="Z4735" i="1" s="1"/>
  <c r="AA4735" i="1" a="1"/>
  <c r="AA4735" i="1" s="1"/>
  <c r="M4736" i="1" a="1"/>
  <c r="M4736" i="1" s="1"/>
  <c r="N4736" i="1" a="1"/>
  <c r="N4736" i="1" s="1"/>
  <c r="O4736" i="1" a="1"/>
  <c r="O4736" i="1" s="1"/>
  <c r="P4736" i="1" a="1"/>
  <c r="P4736" i="1" s="1"/>
  <c r="AD4736" i="1" s="1"/>
  <c r="Q4736" i="1" a="1"/>
  <c r="Q4736" i="1" s="1"/>
  <c r="R4736" i="1" a="1"/>
  <c r="R4736" i="1" s="1"/>
  <c r="S4736" i="1" a="1"/>
  <c r="S4736" i="1" s="1"/>
  <c r="T4736" i="1" a="1"/>
  <c r="T4736" i="1" s="1"/>
  <c r="U4736" i="1" a="1"/>
  <c r="U4736" i="1" s="1"/>
  <c r="V4736" i="1" a="1"/>
  <c r="V4736" i="1" s="1"/>
  <c r="W4736" i="1" a="1"/>
  <c r="W4736" i="1" s="1"/>
  <c r="X4736" i="1" a="1"/>
  <c r="X4736" i="1" s="1"/>
  <c r="Y4736" i="1" a="1"/>
  <c r="Y4736" i="1" s="1"/>
  <c r="Z4736" i="1" a="1"/>
  <c r="Z4736" i="1" s="1"/>
  <c r="AA4736" i="1" a="1"/>
  <c r="AA4736" i="1" s="1"/>
  <c r="M4737" i="1" a="1"/>
  <c r="M4737" i="1" s="1"/>
  <c r="N4737" i="1" a="1"/>
  <c r="N4737" i="1" s="1"/>
  <c r="O4737" i="1" a="1"/>
  <c r="O4737" i="1" s="1"/>
  <c r="P4737" i="1" a="1"/>
  <c r="P4737" i="1" s="1"/>
  <c r="AD4737" i="1" s="1"/>
  <c r="Q4737" i="1" a="1"/>
  <c r="Q4737" i="1" s="1"/>
  <c r="R4737" i="1" a="1"/>
  <c r="R4737" i="1" s="1"/>
  <c r="S4737" i="1" a="1"/>
  <c r="S4737" i="1" s="1"/>
  <c r="T4737" i="1" a="1"/>
  <c r="T4737" i="1" s="1"/>
  <c r="U4737" i="1" a="1"/>
  <c r="U4737" i="1" s="1"/>
  <c r="V4737" i="1" a="1"/>
  <c r="V4737" i="1" s="1"/>
  <c r="W4737" i="1" a="1"/>
  <c r="W4737" i="1" s="1"/>
  <c r="X4737" i="1" a="1"/>
  <c r="X4737" i="1" s="1"/>
  <c r="Y4737" i="1" a="1"/>
  <c r="Y4737" i="1" s="1"/>
  <c r="Z4737" i="1" a="1"/>
  <c r="Z4737" i="1" s="1"/>
  <c r="AA4737" i="1" a="1"/>
  <c r="AA4737" i="1" s="1"/>
  <c r="M4738" i="1" a="1"/>
  <c r="M4738" i="1" s="1"/>
  <c r="N4738" i="1" a="1"/>
  <c r="N4738" i="1" s="1"/>
  <c r="O4738" i="1" a="1"/>
  <c r="O4738" i="1" s="1"/>
  <c r="P4738" i="1" a="1"/>
  <c r="P4738" i="1" s="1"/>
  <c r="AD4738" i="1" s="1"/>
  <c r="Q4738" i="1" a="1"/>
  <c r="Q4738" i="1" s="1"/>
  <c r="R4738" i="1" a="1"/>
  <c r="R4738" i="1" s="1"/>
  <c r="S4738" i="1" a="1"/>
  <c r="S4738" i="1" s="1"/>
  <c r="T4738" i="1" a="1"/>
  <c r="T4738" i="1" s="1"/>
  <c r="U4738" i="1" a="1"/>
  <c r="U4738" i="1" s="1"/>
  <c r="V4738" i="1" a="1"/>
  <c r="V4738" i="1" s="1"/>
  <c r="W4738" i="1" a="1"/>
  <c r="W4738" i="1" s="1"/>
  <c r="X4738" i="1" a="1"/>
  <c r="X4738" i="1" s="1"/>
  <c r="Y4738" i="1" a="1"/>
  <c r="Y4738" i="1" s="1"/>
  <c r="Z4738" i="1" a="1"/>
  <c r="Z4738" i="1" s="1"/>
  <c r="AA4738" i="1" a="1"/>
  <c r="AA4738" i="1" s="1"/>
  <c r="M4739" i="1" a="1"/>
  <c r="M4739" i="1" s="1"/>
  <c r="N4739" i="1" a="1"/>
  <c r="N4739" i="1" s="1"/>
  <c r="O4739" i="1" a="1"/>
  <c r="O4739" i="1" s="1"/>
  <c r="P4739" i="1" a="1"/>
  <c r="P4739" i="1" s="1"/>
  <c r="AD4739" i="1" s="1"/>
  <c r="Q4739" i="1" a="1"/>
  <c r="Q4739" i="1" s="1"/>
  <c r="R4739" i="1" a="1"/>
  <c r="R4739" i="1" s="1"/>
  <c r="S4739" i="1" a="1"/>
  <c r="S4739" i="1" s="1"/>
  <c r="T4739" i="1" a="1"/>
  <c r="T4739" i="1" s="1"/>
  <c r="U4739" i="1" a="1"/>
  <c r="U4739" i="1" s="1"/>
  <c r="V4739" i="1" a="1"/>
  <c r="V4739" i="1" s="1"/>
  <c r="W4739" i="1" a="1"/>
  <c r="W4739" i="1" s="1"/>
  <c r="X4739" i="1" a="1"/>
  <c r="X4739" i="1" s="1"/>
  <c r="Y4739" i="1" a="1"/>
  <c r="Y4739" i="1" s="1"/>
  <c r="Z4739" i="1" a="1"/>
  <c r="Z4739" i="1" s="1"/>
  <c r="AA4739" i="1" a="1"/>
  <c r="AA4739" i="1" s="1"/>
  <c r="M4740" i="1" a="1"/>
  <c r="M4740" i="1" s="1"/>
  <c r="N4740" i="1" a="1"/>
  <c r="N4740" i="1" s="1"/>
  <c r="O4740" i="1" a="1"/>
  <c r="O4740" i="1" s="1"/>
  <c r="P4740" i="1" a="1"/>
  <c r="P4740" i="1" s="1"/>
  <c r="AD4740" i="1" s="1"/>
  <c r="Q4740" i="1" a="1"/>
  <c r="Q4740" i="1" s="1"/>
  <c r="R4740" i="1" a="1"/>
  <c r="R4740" i="1" s="1"/>
  <c r="S4740" i="1" a="1"/>
  <c r="S4740" i="1" s="1"/>
  <c r="T4740" i="1" a="1"/>
  <c r="T4740" i="1" s="1"/>
  <c r="U4740" i="1" a="1"/>
  <c r="U4740" i="1" s="1"/>
  <c r="V4740" i="1" a="1"/>
  <c r="V4740" i="1" s="1"/>
  <c r="W4740" i="1" a="1"/>
  <c r="W4740" i="1" s="1"/>
  <c r="X4740" i="1" a="1"/>
  <c r="X4740" i="1" s="1"/>
  <c r="Y4740" i="1" a="1"/>
  <c r="Y4740" i="1" s="1"/>
  <c r="Z4740" i="1" a="1"/>
  <c r="Z4740" i="1" s="1"/>
  <c r="AA4740" i="1" a="1"/>
  <c r="AA4740" i="1" s="1"/>
  <c r="M4741" i="1" a="1"/>
  <c r="M4741" i="1" s="1"/>
  <c r="N4741" i="1" a="1"/>
  <c r="N4741" i="1" s="1"/>
  <c r="O4741" i="1" a="1"/>
  <c r="O4741" i="1" s="1"/>
  <c r="P4741" i="1" a="1"/>
  <c r="P4741" i="1" s="1"/>
  <c r="AD4741" i="1" s="1"/>
  <c r="Q4741" i="1" a="1"/>
  <c r="Q4741" i="1" s="1"/>
  <c r="R4741" i="1" a="1"/>
  <c r="R4741" i="1" s="1"/>
  <c r="S4741" i="1" a="1"/>
  <c r="S4741" i="1" s="1"/>
  <c r="T4741" i="1" a="1"/>
  <c r="T4741" i="1" s="1"/>
  <c r="U4741" i="1" a="1"/>
  <c r="U4741" i="1" s="1"/>
  <c r="V4741" i="1" a="1"/>
  <c r="V4741" i="1" s="1"/>
  <c r="W4741" i="1" a="1"/>
  <c r="W4741" i="1" s="1"/>
  <c r="X4741" i="1" a="1"/>
  <c r="X4741" i="1" s="1"/>
  <c r="Y4741" i="1" a="1"/>
  <c r="Y4741" i="1" s="1"/>
  <c r="Z4741" i="1" a="1"/>
  <c r="Z4741" i="1" s="1"/>
  <c r="AA4741" i="1" a="1"/>
  <c r="AA4741" i="1" s="1"/>
  <c r="M4742" i="1" a="1"/>
  <c r="M4742" i="1" s="1"/>
  <c r="N4742" i="1" a="1"/>
  <c r="N4742" i="1" s="1"/>
  <c r="O4742" i="1" a="1"/>
  <c r="O4742" i="1" s="1"/>
  <c r="P4742" i="1" a="1"/>
  <c r="P4742" i="1" s="1"/>
  <c r="AD4742" i="1" s="1"/>
  <c r="Q4742" i="1" a="1"/>
  <c r="Q4742" i="1" s="1"/>
  <c r="R4742" i="1" a="1"/>
  <c r="R4742" i="1" s="1"/>
  <c r="S4742" i="1" a="1"/>
  <c r="S4742" i="1" s="1"/>
  <c r="T4742" i="1" a="1"/>
  <c r="T4742" i="1" s="1"/>
  <c r="U4742" i="1" a="1"/>
  <c r="U4742" i="1" s="1"/>
  <c r="V4742" i="1" a="1"/>
  <c r="V4742" i="1" s="1"/>
  <c r="W4742" i="1" a="1"/>
  <c r="W4742" i="1" s="1"/>
  <c r="X4742" i="1" a="1"/>
  <c r="X4742" i="1" s="1"/>
  <c r="Y4742" i="1" a="1"/>
  <c r="Y4742" i="1" s="1"/>
  <c r="Z4742" i="1" a="1"/>
  <c r="Z4742" i="1" s="1"/>
  <c r="AA4742" i="1" a="1"/>
  <c r="AA4742" i="1" s="1"/>
  <c r="M4743" i="1" a="1"/>
  <c r="M4743" i="1" s="1"/>
  <c r="N4743" i="1" a="1"/>
  <c r="N4743" i="1" s="1"/>
  <c r="O4743" i="1" a="1"/>
  <c r="O4743" i="1" s="1"/>
  <c r="P4743" i="1" a="1"/>
  <c r="P4743" i="1" s="1"/>
  <c r="AD4743" i="1" s="1"/>
  <c r="Q4743" i="1" a="1"/>
  <c r="Q4743" i="1" s="1"/>
  <c r="R4743" i="1" a="1"/>
  <c r="R4743" i="1" s="1"/>
  <c r="S4743" i="1" a="1"/>
  <c r="S4743" i="1" s="1"/>
  <c r="T4743" i="1" a="1"/>
  <c r="T4743" i="1" s="1"/>
  <c r="U4743" i="1" a="1"/>
  <c r="U4743" i="1" s="1"/>
  <c r="V4743" i="1" a="1"/>
  <c r="V4743" i="1" s="1"/>
  <c r="W4743" i="1" a="1"/>
  <c r="W4743" i="1" s="1"/>
  <c r="X4743" i="1" a="1"/>
  <c r="X4743" i="1" s="1"/>
  <c r="Y4743" i="1" a="1"/>
  <c r="Y4743" i="1" s="1"/>
  <c r="Z4743" i="1" a="1"/>
  <c r="Z4743" i="1" s="1"/>
  <c r="AA4743" i="1" a="1"/>
  <c r="AA4743" i="1" s="1"/>
  <c r="M4744" i="1" a="1"/>
  <c r="M4744" i="1" s="1"/>
  <c r="N4744" i="1" a="1"/>
  <c r="N4744" i="1" s="1"/>
  <c r="O4744" i="1" a="1"/>
  <c r="O4744" i="1" s="1"/>
  <c r="P4744" i="1" a="1"/>
  <c r="P4744" i="1" s="1"/>
  <c r="AD4744" i="1" s="1"/>
  <c r="Q4744" i="1" a="1"/>
  <c r="Q4744" i="1" s="1"/>
  <c r="R4744" i="1" a="1"/>
  <c r="R4744" i="1" s="1"/>
  <c r="S4744" i="1" a="1"/>
  <c r="S4744" i="1" s="1"/>
  <c r="T4744" i="1" a="1"/>
  <c r="T4744" i="1" s="1"/>
  <c r="U4744" i="1" a="1"/>
  <c r="U4744" i="1" s="1"/>
  <c r="V4744" i="1" a="1"/>
  <c r="V4744" i="1" s="1"/>
  <c r="W4744" i="1" a="1"/>
  <c r="W4744" i="1" s="1"/>
  <c r="X4744" i="1" a="1"/>
  <c r="X4744" i="1" s="1"/>
  <c r="Y4744" i="1" a="1"/>
  <c r="Y4744" i="1" s="1"/>
  <c r="Z4744" i="1" a="1"/>
  <c r="Z4744" i="1" s="1"/>
  <c r="AA4744" i="1" a="1"/>
  <c r="AA4744" i="1" s="1"/>
  <c r="M4745" i="1" a="1"/>
  <c r="M4745" i="1" s="1"/>
  <c r="N4745" i="1" a="1"/>
  <c r="N4745" i="1" s="1"/>
  <c r="O4745" i="1" a="1"/>
  <c r="O4745" i="1" s="1"/>
  <c r="P4745" i="1" a="1"/>
  <c r="P4745" i="1" s="1"/>
  <c r="AD4745" i="1" s="1"/>
  <c r="Q4745" i="1" a="1"/>
  <c r="Q4745" i="1" s="1"/>
  <c r="R4745" i="1" a="1"/>
  <c r="R4745" i="1" s="1"/>
  <c r="S4745" i="1" a="1"/>
  <c r="S4745" i="1" s="1"/>
  <c r="T4745" i="1" a="1"/>
  <c r="T4745" i="1" s="1"/>
  <c r="U4745" i="1" a="1"/>
  <c r="U4745" i="1" s="1"/>
  <c r="V4745" i="1" a="1"/>
  <c r="V4745" i="1" s="1"/>
  <c r="W4745" i="1" a="1"/>
  <c r="W4745" i="1" s="1"/>
  <c r="X4745" i="1" a="1"/>
  <c r="X4745" i="1" s="1"/>
  <c r="Y4745" i="1" a="1"/>
  <c r="Y4745" i="1" s="1"/>
  <c r="Z4745" i="1" a="1"/>
  <c r="Z4745" i="1" s="1"/>
  <c r="AA4745" i="1" a="1"/>
  <c r="AA4745" i="1" s="1"/>
  <c r="M4746" i="1" a="1"/>
  <c r="M4746" i="1" s="1"/>
  <c r="N4746" i="1" a="1"/>
  <c r="N4746" i="1" s="1"/>
  <c r="O4746" i="1" a="1"/>
  <c r="O4746" i="1" s="1"/>
  <c r="P4746" i="1" a="1"/>
  <c r="P4746" i="1" s="1"/>
  <c r="AD4746" i="1" s="1"/>
  <c r="Q4746" i="1" a="1"/>
  <c r="Q4746" i="1" s="1"/>
  <c r="R4746" i="1" a="1"/>
  <c r="R4746" i="1" s="1"/>
  <c r="S4746" i="1" a="1"/>
  <c r="S4746" i="1" s="1"/>
  <c r="T4746" i="1" a="1"/>
  <c r="T4746" i="1" s="1"/>
  <c r="U4746" i="1" a="1"/>
  <c r="U4746" i="1" s="1"/>
  <c r="V4746" i="1" a="1"/>
  <c r="V4746" i="1" s="1"/>
  <c r="W4746" i="1" a="1"/>
  <c r="W4746" i="1" s="1"/>
  <c r="X4746" i="1" a="1"/>
  <c r="X4746" i="1" s="1"/>
  <c r="Y4746" i="1" a="1"/>
  <c r="Y4746" i="1" s="1"/>
  <c r="Z4746" i="1" a="1"/>
  <c r="Z4746" i="1" s="1"/>
  <c r="AA4746" i="1" a="1"/>
  <c r="AA4746" i="1" s="1"/>
  <c r="M4747" i="1" a="1"/>
  <c r="M4747" i="1" s="1"/>
  <c r="N4747" i="1" a="1"/>
  <c r="N4747" i="1" s="1"/>
  <c r="O4747" i="1" a="1"/>
  <c r="O4747" i="1" s="1"/>
  <c r="P4747" i="1" a="1"/>
  <c r="P4747" i="1" s="1"/>
  <c r="AD4747" i="1" s="1"/>
  <c r="Q4747" i="1" a="1"/>
  <c r="Q4747" i="1" s="1"/>
  <c r="R4747" i="1" a="1"/>
  <c r="R4747" i="1" s="1"/>
  <c r="S4747" i="1" a="1"/>
  <c r="S4747" i="1" s="1"/>
  <c r="T4747" i="1" a="1"/>
  <c r="T4747" i="1" s="1"/>
  <c r="U4747" i="1" a="1"/>
  <c r="U4747" i="1" s="1"/>
  <c r="V4747" i="1" a="1"/>
  <c r="V4747" i="1" s="1"/>
  <c r="W4747" i="1" a="1"/>
  <c r="W4747" i="1" s="1"/>
  <c r="X4747" i="1" a="1"/>
  <c r="X4747" i="1" s="1"/>
  <c r="Y4747" i="1" a="1"/>
  <c r="Y4747" i="1" s="1"/>
  <c r="Z4747" i="1" a="1"/>
  <c r="Z4747" i="1" s="1"/>
  <c r="AA4747" i="1" a="1"/>
  <c r="AA4747" i="1" s="1"/>
  <c r="M4748" i="1" a="1"/>
  <c r="M4748" i="1" s="1"/>
  <c r="N4748" i="1" a="1"/>
  <c r="N4748" i="1" s="1"/>
  <c r="O4748" i="1" a="1"/>
  <c r="O4748" i="1" s="1"/>
  <c r="P4748" i="1" a="1"/>
  <c r="P4748" i="1" s="1"/>
  <c r="AD4748" i="1" s="1"/>
  <c r="Q4748" i="1" a="1"/>
  <c r="Q4748" i="1" s="1"/>
  <c r="R4748" i="1" a="1"/>
  <c r="R4748" i="1" s="1"/>
  <c r="S4748" i="1" a="1"/>
  <c r="S4748" i="1" s="1"/>
  <c r="T4748" i="1" a="1"/>
  <c r="T4748" i="1" s="1"/>
  <c r="U4748" i="1" a="1"/>
  <c r="U4748" i="1" s="1"/>
  <c r="V4748" i="1" a="1"/>
  <c r="V4748" i="1" s="1"/>
  <c r="W4748" i="1" a="1"/>
  <c r="W4748" i="1" s="1"/>
  <c r="X4748" i="1" a="1"/>
  <c r="X4748" i="1" s="1"/>
  <c r="Y4748" i="1" a="1"/>
  <c r="Y4748" i="1" s="1"/>
  <c r="Z4748" i="1" a="1"/>
  <c r="Z4748" i="1" s="1"/>
  <c r="AA4748" i="1" a="1"/>
  <c r="AA4748" i="1" s="1"/>
  <c r="M4749" i="1" a="1"/>
  <c r="M4749" i="1" s="1"/>
  <c r="N4749" i="1" a="1"/>
  <c r="N4749" i="1" s="1"/>
  <c r="O4749" i="1" a="1"/>
  <c r="O4749" i="1" s="1"/>
  <c r="P4749" i="1" a="1"/>
  <c r="P4749" i="1" s="1"/>
  <c r="AD4749" i="1" s="1"/>
  <c r="Q4749" i="1" a="1"/>
  <c r="Q4749" i="1" s="1"/>
  <c r="R4749" i="1" a="1"/>
  <c r="R4749" i="1" s="1"/>
  <c r="S4749" i="1" a="1"/>
  <c r="S4749" i="1" s="1"/>
  <c r="T4749" i="1" a="1"/>
  <c r="T4749" i="1" s="1"/>
  <c r="U4749" i="1" a="1"/>
  <c r="U4749" i="1" s="1"/>
  <c r="V4749" i="1" a="1"/>
  <c r="V4749" i="1" s="1"/>
  <c r="W4749" i="1" a="1"/>
  <c r="W4749" i="1" s="1"/>
  <c r="X4749" i="1" a="1"/>
  <c r="X4749" i="1" s="1"/>
  <c r="Y4749" i="1" a="1"/>
  <c r="Y4749" i="1" s="1"/>
  <c r="Z4749" i="1" a="1"/>
  <c r="Z4749" i="1" s="1"/>
  <c r="AA4749" i="1" a="1"/>
  <c r="AA4749" i="1" s="1"/>
  <c r="M4750" i="1" a="1"/>
  <c r="M4750" i="1" s="1"/>
  <c r="N4750" i="1" a="1"/>
  <c r="N4750" i="1" s="1"/>
  <c r="O4750" i="1" a="1"/>
  <c r="O4750" i="1" s="1"/>
  <c r="P4750" i="1" a="1"/>
  <c r="P4750" i="1" s="1"/>
  <c r="AD4750" i="1" s="1"/>
  <c r="Q4750" i="1" a="1"/>
  <c r="Q4750" i="1" s="1"/>
  <c r="R4750" i="1" a="1"/>
  <c r="R4750" i="1" s="1"/>
  <c r="S4750" i="1" a="1"/>
  <c r="S4750" i="1" s="1"/>
  <c r="T4750" i="1" a="1"/>
  <c r="T4750" i="1" s="1"/>
  <c r="U4750" i="1" a="1"/>
  <c r="U4750" i="1" s="1"/>
  <c r="V4750" i="1" a="1"/>
  <c r="V4750" i="1" s="1"/>
  <c r="W4750" i="1" a="1"/>
  <c r="W4750" i="1" s="1"/>
  <c r="X4750" i="1" a="1"/>
  <c r="X4750" i="1" s="1"/>
  <c r="Y4750" i="1" a="1"/>
  <c r="Y4750" i="1" s="1"/>
  <c r="Z4750" i="1" a="1"/>
  <c r="Z4750" i="1" s="1"/>
  <c r="AA4750" i="1" a="1"/>
  <c r="AA4750" i="1" s="1"/>
  <c r="M4751" i="1" a="1"/>
  <c r="M4751" i="1" s="1"/>
  <c r="N4751" i="1" a="1"/>
  <c r="N4751" i="1" s="1"/>
  <c r="O4751" i="1" a="1"/>
  <c r="O4751" i="1" s="1"/>
  <c r="P4751" i="1" a="1"/>
  <c r="P4751" i="1" s="1"/>
  <c r="AD4751" i="1" s="1"/>
  <c r="Q4751" i="1" a="1"/>
  <c r="Q4751" i="1" s="1"/>
  <c r="R4751" i="1" a="1"/>
  <c r="R4751" i="1" s="1"/>
  <c r="S4751" i="1" a="1"/>
  <c r="S4751" i="1" s="1"/>
  <c r="T4751" i="1" a="1"/>
  <c r="T4751" i="1" s="1"/>
  <c r="U4751" i="1" a="1"/>
  <c r="U4751" i="1" s="1"/>
  <c r="V4751" i="1" a="1"/>
  <c r="V4751" i="1" s="1"/>
  <c r="W4751" i="1" a="1"/>
  <c r="W4751" i="1" s="1"/>
  <c r="X4751" i="1" a="1"/>
  <c r="X4751" i="1" s="1"/>
  <c r="Y4751" i="1" a="1"/>
  <c r="Y4751" i="1" s="1"/>
  <c r="Z4751" i="1" a="1"/>
  <c r="Z4751" i="1" s="1"/>
  <c r="AA4751" i="1" a="1"/>
  <c r="AA4751" i="1" s="1"/>
  <c r="M4752" i="1" a="1"/>
  <c r="M4752" i="1" s="1"/>
  <c r="N4752" i="1" a="1"/>
  <c r="N4752" i="1" s="1"/>
  <c r="O4752" i="1" a="1"/>
  <c r="O4752" i="1" s="1"/>
  <c r="P4752" i="1" a="1"/>
  <c r="P4752" i="1" s="1"/>
  <c r="AD4752" i="1" s="1"/>
  <c r="Q4752" i="1" a="1"/>
  <c r="Q4752" i="1" s="1"/>
  <c r="R4752" i="1" a="1"/>
  <c r="R4752" i="1" s="1"/>
  <c r="S4752" i="1" a="1"/>
  <c r="S4752" i="1" s="1"/>
  <c r="T4752" i="1" a="1"/>
  <c r="T4752" i="1" s="1"/>
  <c r="U4752" i="1" a="1"/>
  <c r="U4752" i="1" s="1"/>
  <c r="V4752" i="1" a="1"/>
  <c r="V4752" i="1" s="1"/>
  <c r="W4752" i="1" a="1"/>
  <c r="W4752" i="1" s="1"/>
  <c r="X4752" i="1" a="1"/>
  <c r="X4752" i="1" s="1"/>
  <c r="Y4752" i="1" a="1"/>
  <c r="Y4752" i="1" s="1"/>
  <c r="Z4752" i="1" a="1"/>
  <c r="Z4752" i="1" s="1"/>
  <c r="AA4752" i="1" a="1"/>
  <c r="AA4752" i="1" s="1"/>
  <c r="M4753" i="1" a="1"/>
  <c r="M4753" i="1" s="1"/>
  <c r="N4753" i="1" a="1"/>
  <c r="N4753" i="1" s="1"/>
  <c r="O4753" i="1" a="1"/>
  <c r="O4753" i="1" s="1"/>
  <c r="P4753" i="1" a="1"/>
  <c r="P4753" i="1" s="1"/>
  <c r="AD4753" i="1" s="1"/>
  <c r="Q4753" i="1" a="1"/>
  <c r="Q4753" i="1" s="1"/>
  <c r="R4753" i="1" a="1"/>
  <c r="R4753" i="1" s="1"/>
  <c r="S4753" i="1" a="1"/>
  <c r="S4753" i="1" s="1"/>
  <c r="T4753" i="1" a="1"/>
  <c r="T4753" i="1" s="1"/>
  <c r="U4753" i="1" a="1"/>
  <c r="U4753" i="1" s="1"/>
  <c r="V4753" i="1" a="1"/>
  <c r="V4753" i="1" s="1"/>
  <c r="W4753" i="1" a="1"/>
  <c r="W4753" i="1" s="1"/>
  <c r="X4753" i="1" a="1"/>
  <c r="X4753" i="1" s="1"/>
  <c r="Y4753" i="1" a="1"/>
  <c r="Y4753" i="1" s="1"/>
  <c r="Z4753" i="1" a="1"/>
  <c r="Z4753" i="1" s="1"/>
  <c r="AA4753" i="1" a="1"/>
  <c r="AA4753" i="1" s="1"/>
  <c r="M4754" i="1" a="1"/>
  <c r="M4754" i="1" s="1"/>
  <c r="N4754" i="1" a="1"/>
  <c r="N4754" i="1" s="1"/>
  <c r="O4754" i="1" a="1"/>
  <c r="O4754" i="1" s="1"/>
  <c r="P4754" i="1" a="1"/>
  <c r="P4754" i="1" s="1"/>
  <c r="AD4754" i="1" s="1"/>
  <c r="Q4754" i="1" a="1"/>
  <c r="Q4754" i="1" s="1"/>
  <c r="R4754" i="1" a="1"/>
  <c r="R4754" i="1" s="1"/>
  <c r="S4754" i="1" a="1"/>
  <c r="S4754" i="1" s="1"/>
  <c r="T4754" i="1" a="1"/>
  <c r="T4754" i="1" s="1"/>
  <c r="U4754" i="1" a="1"/>
  <c r="U4754" i="1" s="1"/>
  <c r="V4754" i="1" a="1"/>
  <c r="V4754" i="1" s="1"/>
  <c r="W4754" i="1" a="1"/>
  <c r="W4754" i="1" s="1"/>
  <c r="X4754" i="1" a="1"/>
  <c r="X4754" i="1" s="1"/>
  <c r="Y4754" i="1" a="1"/>
  <c r="Y4754" i="1" s="1"/>
  <c r="Z4754" i="1" a="1"/>
  <c r="Z4754" i="1" s="1"/>
  <c r="AA4754" i="1" a="1"/>
  <c r="AA4754" i="1" s="1"/>
  <c r="M4755" i="1" a="1"/>
  <c r="M4755" i="1" s="1"/>
  <c r="N4755" i="1" a="1"/>
  <c r="N4755" i="1" s="1"/>
  <c r="O4755" i="1" a="1"/>
  <c r="O4755" i="1" s="1"/>
  <c r="P4755" i="1" a="1"/>
  <c r="P4755" i="1" s="1"/>
  <c r="AD4755" i="1" s="1"/>
  <c r="Q4755" i="1" a="1"/>
  <c r="Q4755" i="1" s="1"/>
  <c r="R4755" i="1" a="1"/>
  <c r="R4755" i="1" s="1"/>
  <c r="S4755" i="1" a="1"/>
  <c r="S4755" i="1" s="1"/>
  <c r="T4755" i="1" a="1"/>
  <c r="T4755" i="1" s="1"/>
  <c r="U4755" i="1" a="1"/>
  <c r="U4755" i="1" s="1"/>
  <c r="V4755" i="1" a="1"/>
  <c r="V4755" i="1" s="1"/>
  <c r="W4755" i="1" a="1"/>
  <c r="W4755" i="1" s="1"/>
  <c r="X4755" i="1" a="1"/>
  <c r="X4755" i="1" s="1"/>
  <c r="Y4755" i="1" a="1"/>
  <c r="Y4755" i="1" s="1"/>
  <c r="Z4755" i="1" a="1"/>
  <c r="Z4755" i="1" s="1"/>
  <c r="AA4755" i="1" a="1"/>
  <c r="AA4755" i="1" s="1"/>
  <c r="M4756" i="1" a="1"/>
  <c r="M4756" i="1" s="1"/>
  <c r="N4756" i="1" a="1"/>
  <c r="N4756" i="1" s="1"/>
  <c r="O4756" i="1" a="1"/>
  <c r="O4756" i="1" s="1"/>
  <c r="P4756" i="1" a="1"/>
  <c r="P4756" i="1" s="1"/>
  <c r="AD4756" i="1" s="1"/>
  <c r="Q4756" i="1" a="1"/>
  <c r="Q4756" i="1" s="1"/>
  <c r="R4756" i="1" a="1"/>
  <c r="R4756" i="1" s="1"/>
  <c r="S4756" i="1" a="1"/>
  <c r="S4756" i="1" s="1"/>
  <c r="T4756" i="1" a="1"/>
  <c r="T4756" i="1" s="1"/>
  <c r="U4756" i="1" a="1"/>
  <c r="U4756" i="1" s="1"/>
  <c r="V4756" i="1" a="1"/>
  <c r="V4756" i="1" s="1"/>
  <c r="W4756" i="1" a="1"/>
  <c r="W4756" i="1" s="1"/>
  <c r="X4756" i="1" a="1"/>
  <c r="X4756" i="1" s="1"/>
  <c r="Y4756" i="1" a="1"/>
  <c r="Y4756" i="1" s="1"/>
  <c r="Z4756" i="1" a="1"/>
  <c r="Z4756" i="1" s="1"/>
  <c r="AA4756" i="1" a="1"/>
  <c r="AA4756" i="1" s="1"/>
  <c r="M4757" i="1" a="1"/>
  <c r="M4757" i="1" s="1"/>
  <c r="N4757" i="1" a="1"/>
  <c r="N4757" i="1" s="1"/>
  <c r="O4757" i="1" a="1"/>
  <c r="O4757" i="1" s="1"/>
  <c r="P4757" i="1" a="1"/>
  <c r="P4757" i="1" s="1"/>
  <c r="AD4757" i="1" s="1"/>
  <c r="Q4757" i="1" a="1"/>
  <c r="Q4757" i="1" s="1"/>
  <c r="R4757" i="1" a="1"/>
  <c r="R4757" i="1" s="1"/>
  <c r="S4757" i="1" a="1"/>
  <c r="S4757" i="1" s="1"/>
  <c r="T4757" i="1" a="1"/>
  <c r="T4757" i="1" s="1"/>
  <c r="U4757" i="1" a="1"/>
  <c r="U4757" i="1" s="1"/>
  <c r="V4757" i="1" a="1"/>
  <c r="V4757" i="1" s="1"/>
  <c r="W4757" i="1" a="1"/>
  <c r="W4757" i="1" s="1"/>
  <c r="X4757" i="1" a="1"/>
  <c r="X4757" i="1" s="1"/>
  <c r="Y4757" i="1" a="1"/>
  <c r="Y4757" i="1" s="1"/>
  <c r="Z4757" i="1" a="1"/>
  <c r="Z4757" i="1" s="1"/>
  <c r="AA4757" i="1" a="1"/>
  <c r="AA4757" i="1" s="1"/>
  <c r="M4758" i="1" a="1"/>
  <c r="M4758" i="1" s="1"/>
  <c r="N4758" i="1" a="1"/>
  <c r="N4758" i="1" s="1"/>
  <c r="O4758" i="1" a="1"/>
  <c r="O4758" i="1" s="1"/>
  <c r="P4758" i="1" a="1"/>
  <c r="P4758" i="1" s="1"/>
  <c r="AD4758" i="1" s="1"/>
  <c r="Q4758" i="1" a="1"/>
  <c r="Q4758" i="1" s="1"/>
  <c r="R4758" i="1" a="1"/>
  <c r="R4758" i="1" s="1"/>
  <c r="S4758" i="1" a="1"/>
  <c r="S4758" i="1" s="1"/>
  <c r="T4758" i="1" a="1"/>
  <c r="T4758" i="1" s="1"/>
  <c r="U4758" i="1" a="1"/>
  <c r="U4758" i="1" s="1"/>
  <c r="V4758" i="1" a="1"/>
  <c r="V4758" i="1" s="1"/>
  <c r="W4758" i="1" a="1"/>
  <c r="W4758" i="1" s="1"/>
  <c r="X4758" i="1" a="1"/>
  <c r="X4758" i="1" s="1"/>
  <c r="Y4758" i="1" a="1"/>
  <c r="Y4758" i="1" s="1"/>
  <c r="Z4758" i="1" a="1"/>
  <c r="Z4758" i="1" s="1"/>
  <c r="AA4758" i="1" a="1"/>
  <c r="AA4758" i="1" s="1"/>
  <c r="M4759" i="1" a="1"/>
  <c r="M4759" i="1" s="1"/>
  <c r="N4759" i="1" a="1"/>
  <c r="N4759" i="1" s="1"/>
  <c r="O4759" i="1" a="1"/>
  <c r="O4759" i="1" s="1"/>
  <c r="P4759" i="1" a="1"/>
  <c r="P4759" i="1" s="1"/>
  <c r="AD4759" i="1" s="1"/>
  <c r="Q4759" i="1" a="1"/>
  <c r="Q4759" i="1" s="1"/>
  <c r="R4759" i="1" a="1"/>
  <c r="R4759" i="1" s="1"/>
  <c r="S4759" i="1" a="1"/>
  <c r="S4759" i="1" s="1"/>
  <c r="T4759" i="1" a="1"/>
  <c r="T4759" i="1" s="1"/>
  <c r="U4759" i="1" a="1"/>
  <c r="U4759" i="1" s="1"/>
  <c r="V4759" i="1" a="1"/>
  <c r="V4759" i="1" s="1"/>
  <c r="W4759" i="1" a="1"/>
  <c r="W4759" i="1" s="1"/>
  <c r="X4759" i="1" a="1"/>
  <c r="X4759" i="1" s="1"/>
  <c r="Y4759" i="1" a="1"/>
  <c r="Y4759" i="1" s="1"/>
  <c r="Z4759" i="1" a="1"/>
  <c r="Z4759" i="1" s="1"/>
  <c r="AA4759" i="1" a="1"/>
  <c r="AA4759" i="1" s="1"/>
  <c r="M4760" i="1" a="1"/>
  <c r="M4760" i="1" s="1"/>
  <c r="N4760" i="1" a="1"/>
  <c r="N4760" i="1" s="1"/>
  <c r="O4760" i="1" a="1"/>
  <c r="O4760" i="1" s="1"/>
  <c r="P4760" i="1" a="1"/>
  <c r="P4760" i="1" s="1"/>
  <c r="AD4760" i="1" s="1"/>
  <c r="Q4760" i="1" a="1"/>
  <c r="Q4760" i="1" s="1"/>
  <c r="R4760" i="1" a="1"/>
  <c r="R4760" i="1" s="1"/>
  <c r="S4760" i="1" a="1"/>
  <c r="S4760" i="1" s="1"/>
  <c r="T4760" i="1" a="1"/>
  <c r="T4760" i="1" s="1"/>
  <c r="U4760" i="1" a="1"/>
  <c r="U4760" i="1" s="1"/>
  <c r="V4760" i="1" a="1"/>
  <c r="V4760" i="1" s="1"/>
  <c r="W4760" i="1" a="1"/>
  <c r="W4760" i="1" s="1"/>
  <c r="X4760" i="1" a="1"/>
  <c r="X4760" i="1" s="1"/>
  <c r="Y4760" i="1" a="1"/>
  <c r="Y4760" i="1" s="1"/>
  <c r="Z4760" i="1" a="1"/>
  <c r="Z4760" i="1" s="1"/>
  <c r="AA4760" i="1" a="1"/>
  <c r="AA4760" i="1" s="1"/>
  <c r="M4761" i="1" a="1"/>
  <c r="M4761" i="1" s="1"/>
  <c r="N4761" i="1" a="1"/>
  <c r="N4761" i="1" s="1"/>
  <c r="O4761" i="1" a="1"/>
  <c r="O4761" i="1" s="1"/>
  <c r="P4761" i="1" a="1"/>
  <c r="P4761" i="1" s="1"/>
  <c r="AD4761" i="1" s="1"/>
  <c r="Q4761" i="1" a="1"/>
  <c r="Q4761" i="1" s="1"/>
  <c r="R4761" i="1" a="1"/>
  <c r="R4761" i="1" s="1"/>
  <c r="S4761" i="1" a="1"/>
  <c r="S4761" i="1" s="1"/>
  <c r="T4761" i="1" a="1"/>
  <c r="T4761" i="1" s="1"/>
  <c r="U4761" i="1" a="1"/>
  <c r="U4761" i="1" s="1"/>
  <c r="V4761" i="1" a="1"/>
  <c r="V4761" i="1" s="1"/>
  <c r="W4761" i="1" a="1"/>
  <c r="W4761" i="1" s="1"/>
  <c r="X4761" i="1" a="1"/>
  <c r="X4761" i="1" s="1"/>
  <c r="Y4761" i="1" a="1"/>
  <c r="Y4761" i="1" s="1"/>
  <c r="Z4761" i="1" a="1"/>
  <c r="Z4761" i="1" s="1"/>
  <c r="AA4761" i="1" a="1"/>
  <c r="AA4761" i="1" s="1"/>
  <c r="M4762" i="1" a="1"/>
  <c r="M4762" i="1" s="1"/>
  <c r="N4762" i="1" a="1"/>
  <c r="N4762" i="1" s="1"/>
  <c r="O4762" i="1" a="1"/>
  <c r="O4762" i="1" s="1"/>
  <c r="P4762" i="1" a="1"/>
  <c r="P4762" i="1" s="1"/>
  <c r="AD4762" i="1" s="1"/>
  <c r="Q4762" i="1" a="1"/>
  <c r="Q4762" i="1" s="1"/>
  <c r="R4762" i="1" a="1"/>
  <c r="R4762" i="1" s="1"/>
  <c r="S4762" i="1" a="1"/>
  <c r="S4762" i="1" s="1"/>
  <c r="T4762" i="1" a="1"/>
  <c r="T4762" i="1" s="1"/>
  <c r="U4762" i="1" a="1"/>
  <c r="U4762" i="1" s="1"/>
  <c r="V4762" i="1" a="1"/>
  <c r="V4762" i="1" s="1"/>
  <c r="W4762" i="1" a="1"/>
  <c r="W4762" i="1" s="1"/>
  <c r="X4762" i="1" a="1"/>
  <c r="X4762" i="1" s="1"/>
  <c r="Y4762" i="1" a="1"/>
  <c r="Y4762" i="1" s="1"/>
  <c r="Z4762" i="1" a="1"/>
  <c r="Z4762" i="1" s="1"/>
  <c r="AA4762" i="1" a="1"/>
  <c r="AA4762" i="1" s="1"/>
  <c r="M4763" i="1" a="1"/>
  <c r="M4763" i="1" s="1"/>
  <c r="N4763" i="1" a="1"/>
  <c r="N4763" i="1" s="1"/>
  <c r="O4763" i="1" a="1"/>
  <c r="O4763" i="1" s="1"/>
  <c r="P4763" i="1" a="1"/>
  <c r="P4763" i="1" s="1"/>
  <c r="AD4763" i="1" s="1"/>
  <c r="Q4763" i="1" a="1"/>
  <c r="Q4763" i="1" s="1"/>
  <c r="R4763" i="1" a="1"/>
  <c r="R4763" i="1" s="1"/>
  <c r="S4763" i="1" a="1"/>
  <c r="S4763" i="1" s="1"/>
  <c r="T4763" i="1" a="1"/>
  <c r="T4763" i="1" s="1"/>
  <c r="U4763" i="1" a="1"/>
  <c r="U4763" i="1" s="1"/>
  <c r="V4763" i="1" a="1"/>
  <c r="V4763" i="1" s="1"/>
  <c r="W4763" i="1" a="1"/>
  <c r="W4763" i="1" s="1"/>
  <c r="X4763" i="1" a="1"/>
  <c r="X4763" i="1" s="1"/>
  <c r="Y4763" i="1" a="1"/>
  <c r="Y4763" i="1" s="1"/>
  <c r="Z4763" i="1" a="1"/>
  <c r="Z4763" i="1" s="1"/>
  <c r="AA4763" i="1" a="1"/>
  <c r="AA4763" i="1" s="1"/>
  <c r="M4764" i="1" a="1"/>
  <c r="M4764" i="1" s="1"/>
  <c r="N4764" i="1" a="1"/>
  <c r="N4764" i="1" s="1"/>
  <c r="O4764" i="1" a="1"/>
  <c r="O4764" i="1" s="1"/>
  <c r="P4764" i="1" a="1"/>
  <c r="P4764" i="1" s="1"/>
  <c r="AD4764" i="1" s="1"/>
  <c r="Q4764" i="1" a="1"/>
  <c r="Q4764" i="1" s="1"/>
  <c r="R4764" i="1" a="1"/>
  <c r="R4764" i="1" s="1"/>
  <c r="S4764" i="1" a="1"/>
  <c r="S4764" i="1" s="1"/>
  <c r="T4764" i="1" a="1"/>
  <c r="T4764" i="1" s="1"/>
  <c r="U4764" i="1" a="1"/>
  <c r="U4764" i="1" s="1"/>
  <c r="V4764" i="1" a="1"/>
  <c r="V4764" i="1" s="1"/>
  <c r="W4764" i="1" a="1"/>
  <c r="W4764" i="1" s="1"/>
  <c r="X4764" i="1" a="1"/>
  <c r="X4764" i="1" s="1"/>
  <c r="Y4764" i="1" a="1"/>
  <c r="Y4764" i="1" s="1"/>
  <c r="Z4764" i="1" a="1"/>
  <c r="Z4764" i="1" s="1"/>
  <c r="AA4764" i="1" a="1"/>
  <c r="AA4764" i="1" s="1"/>
  <c r="M4765" i="1" a="1"/>
  <c r="M4765" i="1" s="1"/>
  <c r="N4765" i="1" a="1"/>
  <c r="N4765" i="1" s="1"/>
  <c r="O4765" i="1" a="1"/>
  <c r="O4765" i="1" s="1"/>
  <c r="P4765" i="1" a="1"/>
  <c r="P4765" i="1" s="1"/>
  <c r="AD4765" i="1" s="1"/>
  <c r="Q4765" i="1" a="1"/>
  <c r="Q4765" i="1" s="1"/>
  <c r="R4765" i="1" a="1"/>
  <c r="R4765" i="1" s="1"/>
  <c r="S4765" i="1" a="1"/>
  <c r="S4765" i="1" s="1"/>
  <c r="T4765" i="1" a="1"/>
  <c r="T4765" i="1" s="1"/>
  <c r="U4765" i="1" a="1"/>
  <c r="U4765" i="1" s="1"/>
  <c r="V4765" i="1" a="1"/>
  <c r="V4765" i="1" s="1"/>
  <c r="W4765" i="1" a="1"/>
  <c r="W4765" i="1" s="1"/>
  <c r="X4765" i="1" a="1"/>
  <c r="X4765" i="1" s="1"/>
  <c r="Y4765" i="1" a="1"/>
  <c r="Y4765" i="1" s="1"/>
  <c r="Z4765" i="1" a="1"/>
  <c r="Z4765" i="1" s="1"/>
  <c r="AA4765" i="1" a="1"/>
  <c r="AA4765" i="1" s="1"/>
  <c r="M4766" i="1" a="1"/>
  <c r="M4766" i="1" s="1"/>
  <c r="N4766" i="1" a="1"/>
  <c r="N4766" i="1" s="1"/>
  <c r="O4766" i="1" a="1"/>
  <c r="O4766" i="1" s="1"/>
  <c r="P4766" i="1" a="1"/>
  <c r="P4766" i="1" s="1"/>
  <c r="AD4766" i="1" s="1"/>
  <c r="Q4766" i="1" a="1"/>
  <c r="Q4766" i="1" s="1"/>
  <c r="R4766" i="1" a="1"/>
  <c r="R4766" i="1" s="1"/>
  <c r="S4766" i="1" a="1"/>
  <c r="S4766" i="1" s="1"/>
  <c r="T4766" i="1" a="1"/>
  <c r="T4766" i="1" s="1"/>
  <c r="U4766" i="1" a="1"/>
  <c r="U4766" i="1" s="1"/>
  <c r="V4766" i="1" a="1"/>
  <c r="V4766" i="1" s="1"/>
  <c r="W4766" i="1" a="1"/>
  <c r="W4766" i="1" s="1"/>
  <c r="X4766" i="1" a="1"/>
  <c r="X4766" i="1" s="1"/>
  <c r="Y4766" i="1" a="1"/>
  <c r="Y4766" i="1" s="1"/>
  <c r="Z4766" i="1" a="1"/>
  <c r="Z4766" i="1" s="1"/>
  <c r="AA4766" i="1" a="1"/>
  <c r="AA4766" i="1" s="1"/>
  <c r="M4767" i="1" a="1"/>
  <c r="M4767" i="1" s="1"/>
  <c r="N4767" i="1" a="1"/>
  <c r="N4767" i="1" s="1"/>
  <c r="O4767" i="1" a="1"/>
  <c r="O4767" i="1" s="1"/>
  <c r="P4767" i="1" a="1"/>
  <c r="P4767" i="1" s="1"/>
  <c r="AD4767" i="1" s="1"/>
  <c r="Q4767" i="1" a="1"/>
  <c r="Q4767" i="1" s="1"/>
  <c r="R4767" i="1" a="1"/>
  <c r="R4767" i="1" s="1"/>
  <c r="S4767" i="1" a="1"/>
  <c r="S4767" i="1" s="1"/>
  <c r="T4767" i="1" a="1"/>
  <c r="T4767" i="1" s="1"/>
  <c r="U4767" i="1" a="1"/>
  <c r="U4767" i="1" s="1"/>
  <c r="V4767" i="1" a="1"/>
  <c r="V4767" i="1" s="1"/>
  <c r="W4767" i="1" a="1"/>
  <c r="W4767" i="1" s="1"/>
  <c r="X4767" i="1" a="1"/>
  <c r="X4767" i="1" s="1"/>
  <c r="Y4767" i="1" a="1"/>
  <c r="Y4767" i="1" s="1"/>
  <c r="Z4767" i="1" a="1"/>
  <c r="Z4767" i="1" s="1"/>
  <c r="AA4767" i="1" a="1"/>
  <c r="AA4767" i="1" s="1"/>
  <c r="M4768" i="1" a="1"/>
  <c r="M4768" i="1" s="1"/>
  <c r="N4768" i="1" a="1"/>
  <c r="N4768" i="1" s="1"/>
  <c r="O4768" i="1" a="1"/>
  <c r="O4768" i="1" s="1"/>
  <c r="P4768" i="1" a="1"/>
  <c r="P4768" i="1" s="1"/>
  <c r="AD4768" i="1" s="1"/>
  <c r="Q4768" i="1" a="1"/>
  <c r="Q4768" i="1" s="1"/>
  <c r="R4768" i="1" a="1"/>
  <c r="R4768" i="1" s="1"/>
  <c r="S4768" i="1" a="1"/>
  <c r="S4768" i="1" s="1"/>
  <c r="T4768" i="1" a="1"/>
  <c r="T4768" i="1" s="1"/>
  <c r="U4768" i="1" a="1"/>
  <c r="U4768" i="1" s="1"/>
  <c r="V4768" i="1" a="1"/>
  <c r="V4768" i="1" s="1"/>
  <c r="W4768" i="1" a="1"/>
  <c r="W4768" i="1" s="1"/>
  <c r="X4768" i="1" a="1"/>
  <c r="X4768" i="1" s="1"/>
  <c r="Y4768" i="1" a="1"/>
  <c r="Y4768" i="1" s="1"/>
  <c r="Z4768" i="1" a="1"/>
  <c r="Z4768" i="1" s="1"/>
  <c r="AA4768" i="1" a="1"/>
  <c r="AA4768" i="1" s="1"/>
  <c r="M4769" i="1" a="1"/>
  <c r="M4769" i="1" s="1"/>
  <c r="N4769" i="1" a="1"/>
  <c r="N4769" i="1" s="1"/>
  <c r="O4769" i="1" a="1"/>
  <c r="O4769" i="1" s="1"/>
  <c r="P4769" i="1" a="1"/>
  <c r="P4769" i="1" s="1"/>
  <c r="AD4769" i="1" s="1"/>
  <c r="Q4769" i="1" a="1"/>
  <c r="Q4769" i="1" s="1"/>
  <c r="R4769" i="1" a="1"/>
  <c r="R4769" i="1" s="1"/>
  <c r="S4769" i="1" a="1"/>
  <c r="S4769" i="1" s="1"/>
  <c r="T4769" i="1" a="1"/>
  <c r="T4769" i="1" s="1"/>
  <c r="U4769" i="1" a="1"/>
  <c r="U4769" i="1" s="1"/>
  <c r="V4769" i="1" a="1"/>
  <c r="V4769" i="1" s="1"/>
  <c r="W4769" i="1" a="1"/>
  <c r="W4769" i="1" s="1"/>
  <c r="X4769" i="1" a="1"/>
  <c r="X4769" i="1" s="1"/>
  <c r="Y4769" i="1" a="1"/>
  <c r="Y4769" i="1" s="1"/>
  <c r="Z4769" i="1" a="1"/>
  <c r="Z4769" i="1" s="1"/>
  <c r="AA4769" i="1" a="1"/>
  <c r="AA4769" i="1" s="1"/>
  <c r="M4770" i="1" a="1"/>
  <c r="M4770" i="1" s="1"/>
  <c r="N4770" i="1" a="1"/>
  <c r="N4770" i="1" s="1"/>
  <c r="O4770" i="1" a="1"/>
  <c r="O4770" i="1" s="1"/>
  <c r="P4770" i="1" a="1"/>
  <c r="P4770" i="1" s="1"/>
  <c r="AD4770" i="1" s="1"/>
  <c r="Q4770" i="1" a="1"/>
  <c r="Q4770" i="1" s="1"/>
  <c r="R4770" i="1" a="1"/>
  <c r="R4770" i="1" s="1"/>
  <c r="S4770" i="1" a="1"/>
  <c r="S4770" i="1" s="1"/>
  <c r="T4770" i="1" a="1"/>
  <c r="T4770" i="1" s="1"/>
  <c r="U4770" i="1" a="1"/>
  <c r="U4770" i="1" s="1"/>
  <c r="V4770" i="1" a="1"/>
  <c r="V4770" i="1" s="1"/>
  <c r="W4770" i="1" a="1"/>
  <c r="W4770" i="1" s="1"/>
  <c r="X4770" i="1" a="1"/>
  <c r="X4770" i="1" s="1"/>
  <c r="Y4770" i="1" a="1"/>
  <c r="Y4770" i="1" s="1"/>
  <c r="Z4770" i="1" a="1"/>
  <c r="Z4770" i="1" s="1"/>
  <c r="AA4770" i="1" a="1"/>
  <c r="AA4770" i="1" s="1"/>
  <c r="M4771" i="1" a="1"/>
  <c r="M4771" i="1" s="1"/>
  <c r="N4771" i="1" a="1"/>
  <c r="N4771" i="1" s="1"/>
  <c r="O4771" i="1" a="1"/>
  <c r="O4771" i="1" s="1"/>
  <c r="P4771" i="1" a="1"/>
  <c r="P4771" i="1" s="1"/>
  <c r="AD4771" i="1" s="1"/>
  <c r="Q4771" i="1" a="1"/>
  <c r="Q4771" i="1" s="1"/>
  <c r="R4771" i="1" a="1"/>
  <c r="R4771" i="1" s="1"/>
  <c r="S4771" i="1" a="1"/>
  <c r="S4771" i="1" s="1"/>
  <c r="T4771" i="1" a="1"/>
  <c r="T4771" i="1" s="1"/>
  <c r="U4771" i="1" a="1"/>
  <c r="U4771" i="1" s="1"/>
  <c r="V4771" i="1" a="1"/>
  <c r="V4771" i="1" s="1"/>
  <c r="W4771" i="1" a="1"/>
  <c r="W4771" i="1" s="1"/>
  <c r="X4771" i="1" a="1"/>
  <c r="X4771" i="1" s="1"/>
  <c r="Y4771" i="1" a="1"/>
  <c r="Y4771" i="1" s="1"/>
  <c r="Z4771" i="1" a="1"/>
  <c r="Z4771" i="1" s="1"/>
  <c r="AA4771" i="1" a="1"/>
  <c r="AA4771" i="1" s="1"/>
  <c r="M4772" i="1" a="1"/>
  <c r="M4772" i="1" s="1"/>
  <c r="N4772" i="1" a="1"/>
  <c r="N4772" i="1" s="1"/>
  <c r="O4772" i="1" a="1"/>
  <c r="O4772" i="1" s="1"/>
  <c r="P4772" i="1" a="1"/>
  <c r="P4772" i="1" s="1"/>
  <c r="AD4772" i="1" s="1"/>
  <c r="Q4772" i="1" a="1"/>
  <c r="Q4772" i="1" s="1"/>
  <c r="R4772" i="1" a="1"/>
  <c r="R4772" i="1" s="1"/>
  <c r="S4772" i="1" a="1"/>
  <c r="S4772" i="1" s="1"/>
  <c r="T4772" i="1" a="1"/>
  <c r="T4772" i="1" s="1"/>
  <c r="U4772" i="1" a="1"/>
  <c r="U4772" i="1" s="1"/>
  <c r="V4772" i="1" a="1"/>
  <c r="V4772" i="1" s="1"/>
  <c r="W4772" i="1" a="1"/>
  <c r="W4772" i="1" s="1"/>
  <c r="X4772" i="1" a="1"/>
  <c r="X4772" i="1" s="1"/>
  <c r="Y4772" i="1" a="1"/>
  <c r="Y4772" i="1" s="1"/>
  <c r="Z4772" i="1" a="1"/>
  <c r="Z4772" i="1" s="1"/>
  <c r="AA4772" i="1" a="1"/>
  <c r="AA4772" i="1" s="1"/>
  <c r="M4773" i="1" a="1"/>
  <c r="M4773" i="1" s="1"/>
  <c r="N4773" i="1" a="1"/>
  <c r="N4773" i="1" s="1"/>
  <c r="O4773" i="1" a="1"/>
  <c r="O4773" i="1" s="1"/>
  <c r="P4773" i="1" a="1"/>
  <c r="P4773" i="1" s="1"/>
  <c r="AD4773" i="1" s="1"/>
  <c r="Q4773" i="1" a="1"/>
  <c r="Q4773" i="1" s="1"/>
  <c r="R4773" i="1" a="1"/>
  <c r="R4773" i="1" s="1"/>
  <c r="S4773" i="1" a="1"/>
  <c r="S4773" i="1" s="1"/>
  <c r="T4773" i="1" a="1"/>
  <c r="T4773" i="1" s="1"/>
  <c r="U4773" i="1" a="1"/>
  <c r="U4773" i="1" s="1"/>
  <c r="V4773" i="1" a="1"/>
  <c r="V4773" i="1" s="1"/>
  <c r="W4773" i="1" a="1"/>
  <c r="W4773" i="1" s="1"/>
  <c r="X4773" i="1" a="1"/>
  <c r="X4773" i="1" s="1"/>
  <c r="Y4773" i="1" a="1"/>
  <c r="Y4773" i="1" s="1"/>
  <c r="Z4773" i="1" a="1"/>
  <c r="Z4773" i="1" s="1"/>
  <c r="AA4773" i="1" a="1"/>
  <c r="AA4773" i="1" s="1"/>
  <c r="M4774" i="1" a="1"/>
  <c r="M4774" i="1" s="1"/>
  <c r="N4774" i="1" a="1"/>
  <c r="N4774" i="1" s="1"/>
  <c r="O4774" i="1" a="1"/>
  <c r="O4774" i="1" s="1"/>
  <c r="P4774" i="1" a="1"/>
  <c r="P4774" i="1" s="1"/>
  <c r="AD4774" i="1" s="1"/>
  <c r="Q4774" i="1" a="1"/>
  <c r="Q4774" i="1" s="1"/>
  <c r="R4774" i="1" a="1"/>
  <c r="R4774" i="1" s="1"/>
  <c r="S4774" i="1" a="1"/>
  <c r="S4774" i="1" s="1"/>
  <c r="T4774" i="1" a="1"/>
  <c r="T4774" i="1" s="1"/>
  <c r="U4774" i="1" a="1"/>
  <c r="U4774" i="1" s="1"/>
  <c r="V4774" i="1" a="1"/>
  <c r="V4774" i="1" s="1"/>
  <c r="W4774" i="1" a="1"/>
  <c r="W4774" i="1" s="1"/>
  <c r="X4774" i="1" a="1"/>
  <c r="X4774" i="1" s="1"/>
  <c r="Y4774" i="1" a="1"/>
  <c r="Y4774" i="1" s="1"/>
  <c r="Z4774" i="1" a="1"/>
  <c r="Z4774" i="1" s="1"/>
  <c r="AA4774" i="1" a="1"/>
  <c r="AA4774" i="1" s="1"/>
  <c r="M4775" i="1" a="1"/>
  <c r="M4775" i="1" s="1"/>
  <c r="N4775" i="1" a="1"/>
  <c r="N4775" i="1" s="1"/>
  <c r="O4775" i="1" a="1"/>
  <c r="O4775" i="1" s="1"/>
  <c r="P4775" i="1" a="1"/>
  <c r="P4775" i="1" s="1"/>
  <c r="AD4775" i="1" s="1"/>
  <c r="Q4775" i="1" a="1"/>
  <c r="Q4775" i="1" s="1"/>
  <c r="R4775" i="1" a="1"/>
  <c r="R4775" i="1" s="1"/>
  <c r="S4775" i="1" a="1"/>
  <c r="S4775" i="1" s="1"/>
  <c r="T4775" i="1" a="1"/>
  <c r="T4775" i="1" s="1"/>
  <c r="U4775" i="1" a="1"/>
  <c r="U4775" i="1" s="1"/>
  <c r="V4775" i="1" a="1"/>
  <c r="V4775" i="1" s="1"/>
  <c r="W4775" i="1" a="1"/>
  <c r="W4775" i="1" s="1"/>
  <c r="X4775" i="1" a="1"/>
  <c r="X4775" i="1" s="1"/>
  <c r="Y4775" i="1" a="1"/>
  <c r="Y4775" i="1" s="1"/>
  <c r="Z4775" i="1" a="1"/>
  <c r="Z4775" i="1" s="1"/>
  <c r="AA4775" i="1" a="1"/>
  <c r="AA4775" i="1" s="1"/>
  <c r="M4776" i="1" a="1"/>
  <c r="M4776" i="1" s="1"/>
  <c r="N4776" i="1" a="1"/>
  <c r="N4776" i="1" s="1"/>
  <c r="O4776" i="1" a="1"/>
  <c r="O4776" i="1" s="1"/>
  <c r="P4776" i="1" a="1"/>
  <c r="P4776" i="1" s="1"/>
  <c r="AD4776" i="1" s="1"/>
  <c r="Q4776" i="1" a="1"/>
  <c r="Q4776" i="1" s="1"/>
  <c r="R4776" i="1" a="1"/>
  <c r="R4776" i="1" s="1"/>
  <c r="S4776" i="1" a="1"/>
  <c r="S4776" i="1" s="1"/>
  <c r="T4776" i="1" a="1"/>
  <c r="T4776" i="1" s="1"/>
  <c r="U4776" i="1" a="1"/>
  <c r="U4776" i="1" s="1"/>
  <c r="V4776" i="1" a="1"/>
  <c r="V4776" i="1" s="1"/>
  <c r="W4776" i="1" a="1"/>
  <c r="W4776" i="1" s="1"/>
  <c r="X4776" i="1" a="1"/>
  <c r="X4776" i="1" s="1"/>
  <c r="Y4776" i="1" a="1"/>
  <c r="Y4776" i="1" s="1"/>
  <c r="Z4776" i="1" a="1"/>
  <c r="Z4776" i="1" s="1"/>
  <c r="AA4776" i="1" a="1"/>
  <c r="AA4776" i="1" s="1"/>
  <c r="M4777" i="1" a="1"/>
  <c r="M4777" i="1" s="1"/>
  <c r="N4777" i="1" a="1"/>
  <c r="N4777" i="1" s="1"/>
  <c r="O4777" i="1" a="1"/>
  <c r="O4777" i="1" s="1"/>
  <c r="P4777" i="1" a="1"/>
  <c r="P4777" i="1" s="1"/>
  <c r="AD4777" i="1" s="1"/>
  <c r="Q4777" i="1" a="1"/>
  <c r="Q4777" i="1" s="1"/>
  <c r="R4777" i="1" a="1"/>
  <c r="R4777" i="1" s="1"/>
  <c r="S4777" i="1" a="1"/>
  <c r="S4777" i="1" s="1"/>
  <c r="T4777" i="1" a="1"/>
  <c r="T4777" i="1" s="1"/>
  <c r="U4777" i="1" a="1"/>
  <c r="U4777" i="1" s="1"/>
  <c r="V4777" i="1" a="1"/>
  <c r="V4777" i="1" s="1"/>
  <c r="W4777" i="1" a="1"/>
  <c r="W4777" i="1" s="1"/>
  <c r="X4777" i="1" a="1"/>
  <c r="X4777" i="1" s="1"/>
  <c r="Y4777" i="1" a="1"/>
  <c r="Y4777" i="1" s="1"/>
  <c r="Z4777" i="1" a="1"/>
  <c r="Z4777" i="1" s="1"/>
  <c r="AA4777" i="1" a="1"/>
  <c r="AA4777" i="1" s="1"/>
  <c r="M4778" i="1" a="1"/>
  <c r="M4778" i="1" s="1"/>
  <c r="N4778" i="1" a="1"/>
  <c r="N4778" i="1" s="1"/>
  <c r="O4778" i="1" a="1"/>
  <c r="O4778" i="1" s="1"/>
  <c r="P4778" i="1" a="1"/>
  <c r="P4778" i="1" s="1"/>
  <c r="AD4778" i="1" s="1"/>
  <c r="Q4778" i="1" a="1"/>
  <c r="Q4778" i="1" s="1"/>
  <c r="R4778" i="1" a="1"/>
  <c r="R4778" i="1" s="1"/>
  <c r="S4778" i="1" a="1"/>
  <c r="S4778" i="1" s="1"/>
  <c r="T4778" i="1" a="1"/>
  <c r="T4778" i="1" s="1"/>
  <c r="U4778" i="1" a="1"/>
  <c r="U4778" i="1" s="1"/>
  <c r="V4778" i="1" a="1"/>
  <c r="V4778" i="1" s="1"/>
  <c r="W4778" i="1" a="1"/>
  <c r="W4778" i="1" s="1"/>
  <c r="X4778" i="1" a="1"/>
  <c r="X4778" i="1" s="1"/>
  <c r="Y4778" i="1" a="1"/>
  <c r="Y4778" i="1" s="1"/>
  <c r="Z4778" i="1" a="1"/>
  <c r="Z4778" i="1" s="1"/>
  <c r="AA4778" i="1" a="1"/>
  <c r="AA4778" i="1" s="1"/>
  <c r="M4779" i="1" a="1"/>
  <c r="M4779" i="1" s="1"/>
  <c r="N4779" i="1" a="1"/>
  <c r="N4779" i="1" s="1"/>
  <c r="O4779" i="1" a="1"/>
  <c r="O4779" i="1" s="1"/>
  <c r="P4779" i="1" a="1"/>
  <c r="P4779" i="1" s="1"/>
  <c r="AD4779" i="1" s="1"/>
  <c r="Q4779" i="1" a="1"/>
  <c r="Q4779" i="1" s="1"/>
  <c r="R4779" i="1" a="1"/>
  <c r="R4779" i="1" s="1"/>
  <c r="S4779" i="1" a="1"/>
  <c r="S4779" i="1" s="1"/>
  <c r="T4779" i="1" a="1"/>
  <c r="T4779" i="1" s="1"/>
  <c r="U4779" i="1" a="1"/>
  <c r="U4779" i="1" s="1"/>
  <c r="V4779" i="1" a="1"/>
  <c r="V4779" i="1" s="1"/>
  <c r="W4779" i="1" a="1"/>
  <c r="W4779" i="1" s="1"/>
  <c r="X4779" i="1" a="1"/>
  <c r="X4779" i="1" s="1"/>
  <c r="Y4779" i="1" a="1"/>
  <c r="Y4779" i="1" s="1"/>
  <c r="Z4779" i="1" a="1"/>
  <c r="Z4779" i="1" s="1"/>
  <c r="AA4779" i="1" a="1"/>
  <c r="AA4779" i="1" s="1"/>
  <c r="M4780" i="1" a="1"/>
  <c r="M4780" i="1" s="1"/>
  <c r="N4780" i="1" a="1"/>
  <c r="N4780" i="1" s="1"/>
  <c r="O4780" i="1" a="1"/>
  <c r="O4780" i="1" s="1"/>
  <c r="P4780" i="1" a="1"/>
  <c r="P4780" i="1" s="1"/>
  <c r="AD4780" i="1" s="1"/>
  <c r="Q4780" i="1" a="1"/>
  <c r="Q4780" i="1" s="1"/>
  <c r="R4780" i="1" a="1"/>
  <c r="R4780" i="1" s="1"/>
  <c r="S4780" i="1" a="1"/>
  <c r="S4780" i="1" s="1"/>
  <c r="T4780" i="1" a="1"/>
  <c r="T4780" i="1" s="1"/>
  <c r="U4780" i="1" a="1"/>
  <c r="U4780" i="1" s="1"/>
  <c r="V4780" i="1" a="1"/>
  <c r="V4780" i="1" s="1"/>
  <c r="W4780" i="1" a="1"/>
  <c r="W4780" i="1" s="1"/>
  <c r="X4780" i="1" a="1"/>
  <c r="X4780" i="1" s="1"/>
  <c r="Y4780" i="1" a="1"/>
  <c r="Y4780" i="1" s="1"/>
  <c r="Z4780" i="1" a="1"/>
  <c r="Z4780" i="1" s="1"/>
  <c r="AA4780" i="1" a="1"/>
  <c r="AA4780" i="1" s="1"/>
  <c r="M4781" i="1" a="1"/>
  <c r="M4781" i="1" s="1"/>
  <c r="N4781" i="1" a="1"/>
  <c r="N4781" i="1" s="1"/>
  <c r="O4781" i="1" a="1"/>
  <c r="O4781" i="1" s="1"/>
  <c r="P4781" i="1" a="1"/>
  <c r="P4781" i="1" s="1"/>
  <c r="AD4781" i="1" s="1"/>
  <c r="Q4781" i="1" a="1"/>
  <c r="Q4781" i="1" s="1"/>
  <c r="R4781" i="1" a="1"/>
  <c r="R4781" i="1" s="1"/>
  <c r="S4781" i="1" a="1"/>
  <c r="S4781" i="1" s="1"/>
  <c r="T4781" i="1" a="1"/>
  <c r="T4781" i="1" s="1"/>
  <c r="U4781" i="1" a="1"/>
  <c r="U4781" i="1" s="1"/>
  <c r="V4781" i="1" a="1"/>
  <c r="V4781" i="1" s="1"/>
  <c r="W4781" i="1" a="1"/>
  <c r="W4781" i="1" s="1"/>
  <c r="X4781" i="1" a="1"/>
  <c r="X4781" i="1" s="1"/>
  <c r="Y4781" i="1" a="1"/>
  <c r="Y4781" i="1" s="1"/>
  <c r="Z4781" i="1" a="1"/>
  <c r="Z4781" i="1" s="1"/>
  <c r="AA4781" i="1" a="1"/>
  <c r="AA4781" i="1" s="1"/>
  <c r="M4782" i="1" a="1"/>
  <c r="M4782" i="1" s="1"/>
  <c r="N4782" i="1" a="1"/>
  <c r="N4782" i="1" s="1"/>
  <c r="O4782" i="1" a="1"/>
  <c r="O4782" i="1" s="1"/>
  <c r="P4782" i="1" a="1"/>
  <c r="P4782" i="1" s="1"/>
  <c r="AD4782" i="1" s="1"/>
  <c r="Q4782" i="1" a="1"/>
  <c r="Q4782" i="1" s="1"/>
  <c r="R4782" i="1" a="1"/>
  <c r="R4782" i="1" s="1"/>
  <c r="S4782" i="1" a="1"/>
  <c r="S4782" i="1" s="1"/>
  <c r="T4782" i="1" a="1"/>
  <c r="T4782" i="1" s="1"/>
  <c r="U4782" i="1" a="1"/>
  <c r="U4782" i="1" s="1"/>
  <c r="V4782" i="1" a="1"/>
  <c r="V4782" i="1" s="1"/>
  <c r="W4782" i="1" a="1"/>
  <c r="W4782" i="1" s="1"/>
  <c r="X4782" i="1" a="1"/>
  <c r="X4782" i="1" s="1"/>
  <c r="Y4782" i="1" a="1"/>
  <c r="Y4782" i="1" s="1"/>
  <c r="Z4782" i="1" a="1"/>
  <c r="Z4782" i="1" s="1"/>
  <c r="AA4782" i="1" a="1"/>
  <c r="AA4782" i="1" s="1"/>
  <c r="M4783" i="1" a="1"/>
  <c r="M4783" i="1" s="1"/>
  <c r="N4783" i="1" a="1"/>
  <c r="N4783" i="1" s="1"/>
  <c r="O4783" i="1" a="1"/>
  <c r="O4783" i="1" s="1"/>
  <c r="P4783" i="1" a="1"/>
  <c r="P4783" i="1" s="1"/>
  <c r="AD4783" i="1" s="1"/>
  <c r="Q4783" i="1" a="1"/>
  <c r="Q4783" i="1" s="1"/>
  <c r="R4783" i="1" a="1"/>
  <c r="R4783" i="1" s="1"/>
  <c r="S4783" i="1" a="1"/>
  <c r="S4783" i="1" s="1"/>
  <c r="T4783" i="1" a="1"/>
  <c r="T4783" i="1" s="1"/>
  <c r="U4783" i="1" a="1"/>
  <c r="U4783" i="1" s="1"/>
  <c r="V4783" i="1" a="1"/>
  <c r="V4783" i="1" s="1"/>
  <c r="W4783" i="1" a="1"/>
  <c r="W4783" i="1" s="1"/>
  <c r="X4783" i="1" a="1"/>
  <c r="X4783" i="1" s="1"/>
  <c r="Y4783" i="1" a="1"/>
  <c r="Y4783" i="1" s="1"/>
  <c r="Z4783" i="1" a="1"/>
  <c r="Z4783" i="1" s="1"/>
  <c r="AA4783" i="1" a="1"/>
  <c r="AA4783" i="1" s="1"/>
  <c r="M4784" i="1" a="1"/>
  <c r="M4784" i="1" s="1"/>
  <c r="N4784" i="1" a="1"/>
  <c r="N4784" i="1" s="1"/>
  <c r="O4784" i="1" a="1"/>
  <c r="O4784" i="1" s="1"/>
  <c r="P4784" i="1" a="1"/>
  <c r="P4784" i="1" s="1"/>
  <c r="AD4784" i="1" s="1"/>
  <c r="Q4784" i="1" a="1"/>
  <c r="Q4784" i="1" s="1"/>
  <c r="R4784" i="1" a="1"/>
  <c r="R4784" i="1" s="1"/>
  <c r="S4784" i="1" a="1"/>
  <c r="S4784" i="1" s="1"/>
  <c r="T4784" i="1" a="1"/>
  <c r="T4784" i="1" s="1"/>
  <c r="U4784" i="1" a="1"/>
  <c r="U4784" i="1" s="1"/>
  <c r="V4784" i="1" a="1"/>
  <c r="V4784" i="1" s="1"/>
  <c r="W4784" i="1" a="1"/>
  <c r="W4784" i="1" s="1"/>
  <c r="X4784" i="1" a="1"/>
  <c r="X4784" i="1" s="1"/>
  <c r="Y4784" i="1" a="1"/>
  <c r="Y4784" i="1" s="1"/>
  <c r="Z4784" i="1" a="1"/>
  <c r="Z4784" i="1" s="1"/>
  <c r="AA4784" i="1" a="1"/>
  <c r="AA4784" i="1" s="1"/>
  <c r="M4785" i="1" a="1"/>
  <c r="M4785" i="1" s="1"/>
  <c r="N4785" i="1" a="1"/>
  <c r="N4785" i="1" s="1"/>
  <c r="O4785" i="1" a="1"/>
  <c r="O4785" i="1" s="1"/>
  <c r="P4785" i="1" a="1"/>
  <c r="P4785" i="1" s="1"/>
  <c r="AD4785" i="1" s="1"/>
  <c r="Q4785" i="1" a="1"/>
  <c r="Q4785" i="1" s="1"/>
  <c r="R4785" i="1" a="1"/>
  <c r="R4785" i="1" s="1"/>
  <c r="S4785" i="1" a="1"/>
  <c r="S4785" i="1" s="1"/>
  <c r="T4785" i="1" a="1"/>
  <c r="T4785" i="1" s="1"/>
  <c r="U4785" i="1" a="1"/>
  <c r="U4785" i="1" s="1"/>
  <c r="V4785" i="1" a="1"/>
  <c r="V4785" i="1" s="1"/>
  <c r="W4785" i="1" a="1"/>
  <c r="W4785" i="1" s="1"/>
  <c r="X4785" i="1" a="1"/>
  <c r="X4785" i="1" s="1"/>
  <c r="Y4785" i="1" a="1"/>
  <c r="Y4785" i="1" s="1"/>
  <c r="Z4785" i="1" a="1"/>
  <c r="Z4785" i="1" s="1"/>
  <c r="AA4785" i="1" a="1"/>
  <c r="AA4785" i="1" s="1"/>
  <c r="M4786" i="1" a="1"/>
  <c r="M4786" i="1" s="1"/>
  <c r="N4786" i="1" a="1"/>
  <c r="N4786" i="1" s="1"/>
  <c r="O4786" i="1" a="1"/>
  <c r="O4786" i="1" s="1"/>
  <c r="P4786" i="1" a="1"/>
  <c r="P4786" i="1" s="1"/>
  <c r="AD4786" i="1" s="1"/>
  <c r="Q4786" i="1" a="1"/>
  <c r="Q4786" i="1" s="1"/>
  <c r="R4786" i="1" a="1"/>
  <c r="R4786" i="1" s="1"/>
  <c r="S4786" i="1" a="1"/>
  <c r="S4786" i="1" s="1"/>
  <c r="T4786" i="1" a="1"/>
  <c r="T4786" i="1" s="1"/>
  <c r="U4786" i="1" a="1"/>
  <c r="U4786" i="1" s="1"/>
  <c r="V4786" i="1" a="1"/>
  <c r="V4786" i="1" s="1"/>
  <c r="W4786" i="1" a="1"/>
  <c r="W4786" i="1" s="1"/>
  <c r="X4786" i="1" a="1"/>
  <c r="X4786" i="1" s="1"/>
  <c r="Y4786" i="1" a="1"/>
  <c r="Y4786" i="1" s="1"/>
  <c r="Z4786" i="1" a="1"/>
  <c r="Z4786" i="1" s="1"/>
  <c r="AA4786" i="1" a="1"/>
  <c r="AA4786" i="1" s="1"/>
  <c r="M4787" i="1" a="1"/>
  <c r="M4787" i="1" s="1"/>
  <c r="N4787" i="1" a="1"/>
  <c r="N4787" i="1" s="1"/>
  <c r="O4787" i="1" a="1"/>
  <c r="O4787" i="1" s="1"/>
  <c r="P4787" i="1" a="1"/>
  <c r="P4787" i="1" s="1"/>
  <c r="AD4787" i="1" s="1"/>
  <c r="Q4787" i="1" a="1"/>
  <c r="Q4787" i="1" s="1"/>
  <c r="R4787" i="1" a="1"/>
  <c r="R4787" i="1" s="1"/>
  <c r="S4787" i="1" a="1"/>
  <c r="S4787" i="1" s="1"/>
  <c r="T4787" i="1" a="1"/>
  <c r="T4787" i="1" s="1"/>
  <c r="U4787" i="1" a="1"/>
  <c r="U4787" i="1" s="1"/>
  <c r="V4787" i="1" a="1"/>
  <c r="V4787" i="1" s="1"/>
  <c r="W4787" i="1" a="1"/>
  <c r="W4787" i="1" s="1"/>
  <c r="X4787" i="1" a="1"/>
  <c r="X4787" i="1" s="1"/>
  <c r="Y4787" i="1" a="1"/>
  <c r="Y4787" i="1" s="1"/>
  <c r="Z4787" i="1" a="1"/>
  <c r="Z4787" i="1" s="1"/>
  <c r="AA4787" i="1" a="1"/>
  <c r="AA4787" i="1" s="1"/>
  <c r="M4788" i="1" a="1"/>
  <c r="M4788" i="1" s="1"/>
  <c r="N4788" i="1" a="1"/>
  <c r="N4788" i="1" s="1"/>
  <c r="O4788" i="1" a="1"/>
  <c r="O4788" i="1" s="1"/>
  <c r="P4788" i="1" a="1"/>
  <c r="P4788" i="1" s="1"/>
  <c r="AD4788" i="1" s="1"/>
  <c r="Q4788" i="1" a="1"/>
  <c r="Q4788" i="1" s="1"/>
  <c r="R4788" i="1" a="1"/>
  <c r="R4788" i="1" s="1"/>
  <c r="S4788" i="1" a="1"/>
  <c r="S4788" i="1" s="1"/>
  <c r="T4788" i="1" a="1"/>
  <c r="T4788" i="1" s="1"/>
  <c r="U4788" i="1" a="1"/>
  <c r="U4788" i="1" s="1"/>
  <c r="V4788" i="1" a="1"/>
  <c r="V4788" i="1" s="1"/>
  <c r="W4788" i="1" a="1"/>
  <c r="W4788" i="1" s="1"/>
  <c r="X4788" i="1" a="1"/>
  <c r="X4788" i="1" s="1"/>
  <c r="Y4788" i="1" a="1"/>
  <c r="Y4788" i="1" s="1"/>
  <c r="Z4788" i="1" a="1"/>
  <c r="Z4788" i="1" s="1"/>
  <c r="AA4788" i="1" a="1"/>
  <c r="AA4788" i="1" s="1"/>
  <c r="M4789" i="1" a="1"/>
  <c r="M4789" i="1" s="1"/>
  <c r="N4789" i="1" a="1"/>
  <c r="N4789" i="1" s="1"/>
  <c r="O4789" i="1" a="1"/>
  <c r="O4789" i="1" s="1"/>
  <c r="P4789" i="1" a="1"/>
  <c r="P4789" i="1" s="1"/>
  <c r="AD4789" i="1" s="1"/>
  <c r="Q4789" i="1" a="1"/>
  <c r="Q4789" i="1" s="1"/>
  <c r="R4789" i="1" a="1"/>
  <c r="R4789" i="1" s="1"/>
  <c r="S4789" i="1" a="1"/>
  <c r="S4789" i="1" s="1"/>
  <c r="T4789" i="1" a="1"/>
  <c r="T4789" i="1" s="1"/>
  <c r="U4789" i="1" a="1"/>
  <c r="U4789" i="1" s="1"/>
  <c r="V4789" i="1" a="1"/>
  <c r="V4789" i="1" s="1"/>
  <c r="W4789" i="1" a="1"/>
  <c r="W4789" i="1" s="1"/>
  <c r="X4789" i="1" a="1"/>
  <c r="X4789" i="1" s="1"/>
  <c r="Y4789" i="1" a="1"/>
  <c r="Y4789" i="1" s="1"/>
  <c r="Z4789" i="1" a="1"/>
  <c r="Z4789" i="1" s="1"/>
  <c r="AA4789" i="1" a="1"/>
  <c r="AA4789" i="1" s="1"/>
  <c r="M4790" i="1" a="1"/>
  <c r="M4790" i="1" s="1"/>
  <c r="N4790" i="1" a="1"/>
  <c r="N4790" i="1" s="1"/>
  <c r="O4790" i="1" a="1"/>
  <c r="O4790" i="1" s="1"/>
  <c r="P4790" i="1" a="1"/>
  <c r="P4790" i="1" s="1"/>
  <c r="AD4790" i="1" s="1"/>
  <c r="Q4790" i="1" a="1"/>
  <c r="Q4790" i="1" s="1"/>
  <c r="R4790" i="1" a="1"/>
  <c r="R4790" i="1" s="1"/>
  <c r="S4790" i="1" a="1"/>
  <c r="S4790" i="1" s="1"/>
  <c r="T4790" i="1" a="1"/>
  <c r="T4790" i="1" s="1"/>
  <c r="U4790" i="1" a="1"/>
  <c r="U4790" i="1" s="1"/>
  <c r="V4790" i="1" a="1"/>
  <c r="V4790" i="1" s="1"/>
  <c r="W4790" i="1" a="1"/>
  <c r="W4790" i="1" s="1"/>
  <c r="X4790" i="1" a="1"/>
  <c r="X4790" i="1" s="1"/>
  <c r="Y4790" i="1" a="1"/>
  <c r="Y4790" i="1" s="1"/>
  <c r="Z4790" i="1" a="1"/>
  <c r="Z4790" i="1" s="1"/>
  <c r="AA4790" i="1" a="1"/>
  <c r="AA4790" i="1" s="1"/>
  <c r="M4791" i="1" a="1"/>
  <c r="M4791" i="1" s="1"/>
  <c r="N4791" i="1" a="1"/>
  <c r="N4791" i="1" s="1"/>
  <c r="O4791" i="1" a="1"/>
  <c r="O4791" i="1" s="1"/>
  <c r="P4791" i="1" a="1"/>
  <c r="P4791" i="1" s="1"/>
  <c r="AD4791" i="1" s="1"/>
  <c r="Q4791" i="1" a="1"/>
  <c r="Q4791" i="1" s="1"/>
  <c r="R4791" i="1" a="1"/>
  <c r="R4791" i="1" s="1"/>
  <c r="S4791" i="1" a="1"/>
  <c r="S4791" i="1" s="1"/>
  <c r="T4791" i="1" a="1"/>
  <c r="T4791" i="1" s="1"/>
  <c r="U4791" i="1" a="1"/>
  <c r="U4791" i="1" s="1"/>
  <c r="V4791" i="1" a="1"/>
  <c r="V4791" i="1" s="1"/>
  <c r="W4791" i="1" a="1"/>
  <c r="W4791" i="1" s="1"/>
  <c r="X4791" i="1" a="1"/>
  <c r="X4791" i="1" s="1"/>
  <c r="Y4791" i="1" a="1"/>
  <c r="Y4791" i="1" s="1"/>
  <c r="Z4791" i="1" a="1"/>
  <c r="Z4791" i="1" s="1"/>
  <c r="AA4791" i="1" a="1"/>
  <c r="AA4791" i="1" s="1"/>
  <c r="M4792" i="1" a="1"/>
  <c r="M4792" i="1" s="1"/>
  <c r="N4792" i="1" a="1"/>
  <c r="N4792" i="1" s="1"/>
  <c r="O4792" i="1" a="1"/>
  <c r="O4792" i="1" s="1"/>
  <c r="P4792" i="1" a="1"/>
  <c r="P4792" i="1" s="1"/>
  <c r="AD4792" i="1" s="1"/>
  <c r="Q4792" i="1" a="1"/>
  <c r="Q4792" i="1" s="1"/>
  <c r="R4792" i="1" a="1"/>
  <c r="R4792" i="1" s="1"/>
  <c r="S4792" i="1" a="1"/>
  <c r="S4792" i="1" s="1"/>
  <c r="T4792" i="1" a="1"/>
  <c r="T4792" i="1" s="1"/>
  <c r="U4792" i="1" a="1"/>
  <c r="U4792" i="1" s="1"/>
  <c r="V4792" i="1" a="1"/>
  <c r="V4792" i="1" s="1"/>
  <c r="W4792" i="1" a="1"/>
  <c r="W4792" i="1" s="1"/>
  <c r="X4792" i="1" a="1"/>
  <c r="X4792" i="1" s="1"/>
  <c r="Y4792" i="1" a="1"/>
  <c r="Y4792" i="1" s="1"/>
  <c r="Z4792" i="1" a="1"/>
  <c r="Z4792" i="1" s="1"/>
  <c r="AA4792" i="1" a="1"/>
  <c r="AA4792" i="1" s="1"/>
  <c r="M4793" i="1" a="1"/>
  <c r="M4793" i="1" s="1"/>
  <c r="N4793" i="1" a="1"/>
  <c r="N4793" i="1" s="1"/>
  <c r="O4793" i="1" a="1"/>
  <c r="O4793" i="1" s="1"/>
  <c r="P4793" i="1" a="1"/>
  <c r="P4793" i="1" s="1"/>
  <c r="AD4793" i="1" s="1"/>
  <c r="Q4793" i="1" a="1"/>
  <c r="Q4793" i="1" s="1"/>
  <c r="R4793" i="1" a="1"/>
  <c r="R4793" i="1" s="1"/>
  <c r="S4793" i="1" a="1"/>
  <c r="S4793" i="1" s="1"/>
  <c r="T4793" i="1" a="1"/>
  <c r="T4793" i="1" s="1"/>
  <c r="U4793" i="1" a="1"/>
  <c r="U4793" i="1" s="1"/>
  <c r="V4793" i="1" a="1"/>
  <c r="V4793" i="1" s="1"/>
  <c r="W4793" i="1" a="1"/>
  <c r="W4793" i="1" s="1"/>
  <c r="X4793" i="1" a="1"/>
  <c r="X4793" i="1" s="1"/>
  <c r="Y4793" i="1" a="1"/>
  <c r="Y4793" i="1" s="1"/>
  <c r="Z4793" i="1" a="1"/>
  <c r="Z4793" i="1" s="1"/>
  <c r="AA4793" i="1" a="1"/>
  <c r="AA4793" i="1" s="1"/>
  <c r="M4794" i="1" a="1"/>
  <c r="M4794" i="1" s="1"/>
  <c r="N4794" i="1" a="1"/>
  <c r="N4794" i="1" s="1"/>
  <c r="O4794" i="1" a="1"/>
  <c r="O4794" i="1" s="1"/>
  <c r="P4794" i="1" a="1"/>
  <c r="P4794" i="1" s="1"/>
  <c r="AD4794" i="1" s="1"/>
  <c r="Q4794" i="1" a="1"/>
  <c r="Q4794" i="1" s="1"/>
  <c r="R4794" i="1" a="1"/>
  <c r="R4794" i="1" s="1"/>
  <c r="S4794" i="1" a="1"/>
  <c r="S4794" i="1" s="1"/>
  <c r="T4794" i="1" a="1"/>
  <c r="T4794" i="1" s="1"/>
  <c r="U4794" i="1" a="1"/>
  <c r="U4794" i="1" s="1"/>
  <c r="V4794" i="1" a="1"/>
  <c r="V4794" i="1" s="1"/>
  <c r="W4794" i="1" a="1"/>
  <c r="W4794" i="1" s="1"/>
  <c r="X4794" i="1" a="1"/>
  <c r="X4794" i="1" s="1"/>
  <c r="Y4794" i="1" a="1"/>
  <c r="Y4794" i="1" s="1"/>
  <c r="Z4794" i="1" a="1"/>
  <c r="Z4794" i="1" s="1"/>
  <c r="AA4794" i="1" a="1"/>
  <c r="AA4794" i="1" s="1"/>
  <c r="M4795" i="1" a="1"/>
  <c r="M4795" i="1" s="1"/>
  <c r="N4795" i="1" a="1"/>
  <c r="N4795" i="1" s="1"/>
  <c r="O4795" i="1" a="1"/>
  <c r="O4795" i="1" s="1"/>
  <c r="P4795" i="1" a="1"/>
  <c r="P4795" i="1" s="1"/>
  <c r="AD4795" i="1" s="1"/>
  <c r="Q4795" i="1" a="1"/>
  <c r="Q4795" i="1" s="1"/>
  <c r="R4795" i="1" a="1"/>
  <c r="R4795" i="1" s="1"/>
  <c r="S4795" i="1" a="1"/>
  <c r="S4795" i="1" s="1"/>
  <c r="T4795" i="1" a="1"/>
  <c r="T4795" i="1" s="1"/>
  <c r="U4795" i="1" a="1"/>
  <c r="U4795" i="1" s="1"/>
  <c r="V4795" i="1" a="1"/>
  <c r="V4795" i="1" s="1"/>
  <c r="W4795" i="1" a="1"/>
  <c r="W4795" i="1" s="1"/>
  <c r="X4795" i="1" a="1"/>
  <c r="X4795" i="1" s="1"/>
  <c r="Y4795" i="1" a="1"/>
  <c r="Y4795" i="1" s="1"/>
  <c r="Z4795" i="1" a="1"/>
  <c r="Z4795" i="1" s="1"/>
  <c r="AA4795" i="1" a="1"/>
  <c r="AA4795" i="1" s="1"/>
  <c r="M4796" i="1" a="1"/>
  <c r="M4796" i="1" s="1"/>
  <c r="N4796" i="1" a="1"/>
  <c r="N4796" i="1" s="1"/>
  <c r="O4796" i="1" a="1"/>
  <c r="O4796" i="1" s="1"/>
  <c r="P4796" i="1" a="1"/>
  <c r="P4796" i="1" s="1"/>
  <c r="AD4796" i="1" s="1"/>
  <c r="Q4796" i="1" a="1"/>
  <c r="Q4796" i="1" s="1"/>
  <c r="R4796" i="1" a="1"/>
  <c r="R4796" i="1" s="1"/>
  <c r="S4796" i="1" a="1"/>
  <c r="S4796" i="1" s="1"/>
  <c r="T4796" i="1" a="1"/>
  <c r="T4796" i="1" s="1"/>
  <c r="U4796" i="1" a="1"/>
  <c r="U4796" i="1" s="1"/>
  <c r="V4796" i="1" a="1"/>
  <c r="V4796" i="1" s="1"/>
  <c r="W4796" i="1" a="1"/>
  <c r="W4796" i="1" s="1"/>
  <c r="X4796" i="1" a="1"/>
  <c r="X4796" i="1" s="1"/>
  <c r="Y4796" i="1" a="1"/>
  <c r="Y4796" i="1" s="1"/>
  <c r="Z4796" i="1" a="1"/>
  <c r="Z4796" i="1" s="1"/>
  <c r="AA4796" i="1" a="1"/>
  <c r="AA4796" i="1" s="1"/>
  <c r="M4797" i="1" a="1"/>
  <c r="M4797" i="1" s="1"/>
  <c r="N4797" i="1" a="1"/>
  <c r="N4797" i="1" s="1"/>
  <c r="O4797" i="1" a="1"/>
  <c r="O4797" i="1" s="1"/>
  <c r="P4797" i="1" a="1"/>
  <c r="P4797" i="1" s="1"/>
  <c r="AD4797" i="1" s="1"/>
  <c r="Q4797" i="1" a="1"/>
  <c r="Q4797" i="1" s="1"/>
  <c r="R4797" i="1" a="1"/>
  <c r="R4797" i="1" s="1"/>
  <c r="S4797" i="1" a="1"/>
  <c r="S4797" i="1" s="1"/>
  <c r="T4797" i="1" a="1"/>
  <c r="T4797" i="1" s="1"/>
  <c r="U4797" i="1" a="1"/>
  <c r="U4797" i="1" s="1"/>
  <c r="V4797" i="1" a="1"/>
  <c r="V4797" i="1" s="1"/>
  <c r="W4797" i="1" a="1"/>
  <c r="W4797" i="1" s="1"/>
  <c r="X4797" i="1" a="1"/>
  <c r="X4797" i="1" s="1"/>
  <c r="Y4797" i="1" a="1"/>
  <c r="Y4797" i="1" s="1"/>
  <c r="Z4797" i="1" a="1"/>
  <c r="Z4797" i="1" s="1"/>
  <c r="AA4797" i="1" a="1"/>
  <c r="AA4797" i="1" s="1"/>
  <c r="M4798" i="1" a="1"/>
  <c r="M4798" i="1" s="1"/>
  <c r="N4798" i="1" a="1"/>
  <c r="N4798" i="1" s="1"/>
  <c r="O4798" i="1" a="1"/>
  <c r="O4798" i="1" s="1"/>
  <c r="P4798" i="1" a="1"/>
  <c r="P4798" i="1" s="1"/>
  <c r="AD4798" i="1" s="1"/>
  <c r="Q4798" i="1" a="1"/>
  <c r="Q4798" i="1" s="1"/>
  <c r="R4798" i="1" a="1"/>
  <c r="R4798" i="1" s="1"/>
  <c r="S4798" i="1" a="1"/>
  <c r="S4798" i="1" s="1"/>
  <c r="T4798" i="1" a="1"/>
  <c r="T4798" i="1" s="1"/>
  <c r="U4798" i="1" a="1"/>
  <c r="U4798" i="1" s="1"/>
  <c r="V4798" i="1" a="1"/>
  <c r="V4798" i="1" s="1"/>
  <c r="W4798" i="1" a="1"/>
  <c r="W4798" i="1" s="1"/>
  <c r="X4798" i="1" a="1"/>
  <c r="X4798" i="1" s="1"/>
  <c r="Y4798" i="1" a="1"/>
  <c r="Y4798" i="1" s="1"/>
  <c r="Z4798" i="1" a="1"/>
  <c r="Z4798" i="1" s="1"/>
  <c r="AA4798" i="1" a="1"/>
  <c r="AA4798" i="1" s="1"/>
  <c r="M4799" i="1" a="1"/>
  <c r="M4799" i="1" s="1"/>
  <c r="N4799" i="1" a="1"/>
  <c r="N4799" i="1" s="1"/>
  <c r="O4799" i="1" a="1"/>
  <c r="O4799" i="1" s="1"/>
  <c r="P4799" i="1" a="1"/>
  <c r="P4799" i="1" s="1"/>
  <c r="AD4799" i="1" s="1"/>
  <c r="Q4799" i="1" a="1"/>
  <c r="Q4799" i="1" s="1"/>
  <c r="R4799" i="1" a="1"/>
  <c r="R4799" i="1" s="1"/>
  <c r="S4799" i="1" a="1"/>
  <c r="S4799" i="1" s="1"/>
  <c r="T4799" i="1" a="1"/>
  <c r="T4799" i="1" s="1"/>
  <c r="U4799" i="1" a="1"/>
  <c r="U4799" i="1" s="1"/>
  <c r="V4799" i="1" a="1"/>
  <c r="V4799" i="1" s="1"/>
  <c r="W4799" i="1" a="1"/>
  <c r="W4799" i="1" s="1"/>
  <c r="X4799" i="1" a="1"/>
  <c r="X4799" i="1" s="1"/>
  <c r="Y4799" i="1" a="1"/>
  <c r="Y4799" i="1" s="1"/>
  <c r="Z4799" i="1" a="1"/>
  <c r="Z4799" i="1" s="1"/>
  <c r="AA4799" i="1" a="1"/>
  <c r="AA4799" i="1" s="1"/>
  <c r="M4800" i="1" a="1"/>
  <c r="M4800" i="1" s="1"/>
  <c r="N4800" i="1" a="1"/>
  <c r="N4800" i="1" s="1"/>
  <c r="O4800" i="1" a="1"/>
  <c r="O4800" i="1" s="1"/>
  <c r="P4800" i="1" a="1"/>
  <c r="P4800" i="1" s="1"/>
  <c r="AD4800" i="1" s="1"/>
  <c r="Q4800" i="1" a="1"/>
  <c r="Q4800" i="1" s="1"/>
  <c r="R4800" i="1" a="1"/>
  <c r="R4800" i="1" s="1"/>
  <c r="S4800" i="1" a="1"/>
  <c r="S4800" i="1" s="1"/>
  <c r="T4800" i="1" a="1"/>
  <c r="T4800" i="1" s="1"/>
  <c r="U4800" i="1" a="1"/>
  <c r="U4800" i="1" s="1"/>
  <c r="V4800" i="1" a="1"/>
  <c r="V4800" i="1" s="1"/>
  <c r="W4800" i="1" a="1"/>
  <c r="W4800" i="1" s="1"/>
  <c r="X4800" i="1" a="1"/>
  <c r="X4800" i="1" s="1"/>
  <c r="Y4800" i="1" a="1"/>
  <c r="Y4800" i="1" s="1"/>
  <c r="Z4800" i="1" a="1"/>
  <c r="Z4800" i="1" s="1"/>
  <c r="AA4800" i="1" a="1"/>
  <c r="AA4800" i="1" s="1"/>
  <c r="M4801" i="1" a="1"/>
  <c r="M4801" i="1" s="1"/>
  <c r="N4801" i="1" a="1"/>
  <c r="N4801" i="1" s="1"/>
  <c r="O4801" i="1" a="1"/>
  <c r="O4801" i="1" s="1"/>
  <c r="P4801" i="1" a="1"/>
  <c r="P4801" i="1" s="1"/>
  <c r="AD4801" i="1" s="1"/>
  <c r="Q4801" i="1" a="1"/>
  <c r="Q4801" i="1" s="1"/>
  <c r="R4801" i="1" a="1"/>
  <c r="R4801" i="1" s="1"/>
  <c r="S4801" i="1" a="1"/>
  <c r="S4801" i="1" s="1"/>
  <c r="T4801" i="1" a="1"/>
  <c r="T4801" i="1" s="1"/>
  <c r="U4801" i="1" a="1"/>
  <c r="U4801" i="1" s="1"/>
  <c r="V4801" i="1" a="1"/>
  <c r="V4801" i="1" s="1"/>
  <c r="W4801" i="1" a="1"/>
  <c r="W4801" i="1" s="1"/>
  <c r="X4801" i="1" a="1"/>
  <c r="X4801" i="1" s="1"/>
  <c r="Y4801" i="1" a="1"/>
  <c r="Y4801" i="1" s="1"/>
  <c r="Z4801" i="1" a="1"/>
  <c r="Z4801" i="1" s="1"/>
  <c r="AA4801" i="1" a="1"/>
  <c r="AA4801" i="1" s="1"/>
  <c r="M4802" i="1" a="1"/>
  <c r="M4802" i="1" s="1"/>
  <c r="N4802" i="1" a="1"/>
  <c r="N4802" i="1" s="1"/>
  <c r="O4802" i="1" a="1"/>
  <c r="O4802" i="1" s="1"/>
  <c r="P4802" i="1" a="1"/>
  <c r="P4802" i="1" s="1"/>
  <c r="AD4802" i="1" s="1"/>
  <c r="Q4802" i="1" a="1"/>
  <c r="Q4802" i="1" s="1"/>
  <c r="R4802" i="1" a="1"/>
  <c r="R4802" i="1" s="1"/>
  <c r="S4802" i="1" a="1"/>
  <c r="S4802" i="1" s="1"/>
  <c r="T4802" i="1" a="1"/>
  <c r="T4802" i="1" s="1"/>
  <c r="U4802" i="1" a="1"/>
  <c r="U4802" i="1" s="1"/>
  <c r="V4802" i="1" a="1"/>
  <c r="V4802" i="1" s="1"/>
  <c r="W4802" i="1" a="1"/>
  <c r="W4802" i="1" s="1"/>
  <c r="X4802" i="1" a="1"/>
  <c r="X4802" i="1" s="1"/>
  <c r="Y4802" i="1" a="1"/>
  <c r="Y4802" i="1" s="1"/>
  <c r="Z4802" i="1" a="1"/>
  <c r="Z4802" i="1" s="1"/>
  <c r="AA4802" i="1" a="1"/>
  <c r="AA4802" i="1" s="1"/>
  <c r="M4803" i="1" a="1"/>
  <c r="M4803" i="1" s="1"/>
  <c r="N4803" i="1" a="1"/>
  <c r="N4803" i="1" s="1"/>
  <c r="O4803" i="1" a="1"/>
  <c r="O4803" i="1" s="1"/>
  <c r="P4803" i="1" a="1"/>
  <c r="P4803" i="1" s="1"/>
  <c r="AD4803" i="1" s="1"/>
  <c r="Q4803" i="1" a="1"/>
  <c r="Q4803" i="1" s="1"/>
  <c r="R4803" i="1" a="1"/>
  <c r="R4803" i="1" s="1"/>
  <c r="S4803" i="1" a="1"/>
  <c r="S4803" i="1" s="1"/>
  <c r="T4803" i="1" a="1"/>
  <c r="T4803" i="1" s="1"/>
  <c r="U4803" i="1" a="1"/>
  <c r="U4803" i="1" s="1"/>
  <c r="V4803" i="1" a="1"/>
  <c r="V4803" i="1" s="1"/>
  <c r="W4803" i="1" a="1"/>
  <c r="W4803" i="1" s="1"/>
  <c r="X4803" i="1" a="1"/>
  <c r="X4803" i="1" s="1"/>
  <c r="Y4803" i="1" a="1"/>
  <c r="Y4803" i="1" s="1"/>
  <c r="Z4803" i="1" a="1"/>
  <c r="Z4803" i="1" s="1"/>
  <c r="AA4803" i="1" a="1"/>
  <c r="AA4803" i="1" s="1"/>
  <c r="M4804" i="1" a="1"/>
  <c r="M4804" i="1" s="1"/>
  <c r="N4804" i="1" a="1"/>
  <c r="N4804" i="1" s="1"/>
  <c r="O4804" i="1" a="1"/>
  <c r="O4804" i="1" s="1"/>
  <c r="P4804" i="1" a="1"/>
  <c r="P4804" i="1" s="1"/>
  <c r="AD4804" i="1" s="1"/>
  <c r="Q4804" i="1" a="1"/>
  <c r="Q4804" i="1" s="1"/>
  <c r="R4804" i="1" a="1"/>
  <c r="R4804" i="1" s="1"/>
  <c r="S4804" i="1" a="1"/>
  <c r="S4804" i="1" s="1"/>
  <c r="T4804" i="1" a="1"/>
  <c r="T4804" i="1" s="1"/>
  <c r="U4804" i="1" a="1"/>
  <c r="U4804" i="1" s="1"/>
  <c r="V4804" i="1" a="1"/>
  <c r="V4804" i="1" s="1"/>
  <c r="W4804" i="1" a="1"/>
  <c r="W4804" i="1" s="1"/>
  <c r="X4804" i="1" a="1"/>
  <c r="X4804" i="1" s="1"/>
  <c r="Y4804" i="1" a="1"/>
  <c r="Y4804" i="1" s="1"/>
  <c r="Z4804" i="1" a="1"/>
  <c r="Z4804" i="1" s="1"/>
  <c r="AA4804" i="1" a="1"/>
  <c r="AA4804" i="1" s="1"/>
  <c r="M4805" i="1" a="1"/>
  <c r="M4805" i="1" s="1"/>
  <c r="N4805" i="1" a="1"/>
  <c r="N4805" i="1" s="1"/>
  <c r="O4805" i="1" a="1"/>
  <c r="O4805" i="1" s="1"/>
  <c r="P4805" i="1" a="1"/>
  <c r="P4805" i="1" s="1"/>
  <c r="AD4805" i="1" s="1"/>
  <c r="Q4805" i="1" a="1"/>
  <c r="Q4805" i="1" s="1"/>
  <c r="R4805" i="1" a="1"/>
  <c r="R4805" i="1" s="1"/>
  <c r="S4805" i="1" a="1"/>
  <c r="S4805" i="1" s="1"/>
  <c r="T4805" i="1" a="1"/>
  <c r="T4805" i="1" s="1"/>
  <c r="U4805" i="1" a="1"/>
  <c r="U4805" i="1" s="1"/>
  <c r="V4805" i="1" a="1"/>
  <c r="V4805" i="1" s="1"/>
  <c r="W4805" i="1" a="1"/>
  <c r="W4805" i="1" s="1"/>
  <c r="X4805" i="1" a="1"/>
  <c r="X4805" i="1" s="1"/>
  <c r="Y4805" i="1" a="1"/>
  <c r="Y4805" i="1" s="1"/>
  <c r="Z4805" i="1" a="1"/>
  <c r="Z4805" i="1" s="1"/>
  <c r="AA4805" i="1" a="1"/>
  <c r="AA4805" i="1" s="1"/>
  <c r="M4806" i="1" a="1"/>
  <c r="M4806" i="1" s="1"/>
  <c r="N4806" i="1" a="1"/>
  <c r="N4806" i="1" s="1"/>
  <c r="O4806" i="1" a="1"/>
  <c r="O4806" i="1" s="1"/>
  <c r="P4806" i="1" a="1"/>
  <c r="P4806" i="1" s="1"/>
  <c r="AD4806" i="1" s="1"/>
  <c r="Q4806" i="1" a="1"/>
  <c r="Q4806" i="1" s="1"/>
  <c r="R4806" i="1" a="1"/>
  <c r="R4806" i="1" s="1"/>
  <c r="S4806" i="1" a="1"/>
  <c r="S4806" i="1" s="1"/>
  <c r="T4806" i="1" a="1"/>
  <c r="T4806" i="1" s="1"/>
  <c r="U4806" i="1" a="1"/>
  <c r="U4806" i="1" s="1"/>
  <c r="V4806" i="1" a="1"/>
  <c r="V4806" i="1" s="1"/>
  <c r="W4806" i="1" a="1"/>
  <c r="W4806" i="1" s="1"/>
  <c r="X4806" i="1" a="1"/>
  <c r="X4806" i="1" s="1"/>
  <c r="Y4806" i="1" a="1"/>
  <c r="Y4806" i="1" s="1"/>
  <c r="Z4806" i="1" a="1"/>
  <c r="Z4806" i="1" s="1"/>
  <c r="AA4806" i="1" a="1"/>
  <c r="AA4806" i="1" s="1"/>
  <c r="AB4806" i="1"/>
  <c r="M4807" i="1" a="1"/>
  <c r="M4807" i="1"/>
  <c r="N4807" i="1" a="1"/>
  <c r="N4807" i="1" s="1"/>
  <c r="O4807" i="1" a="1"/>
  <c r="O4807" i="1" s="1"/>
  <c r="P4807" i="1" a="1"/>
  <c r="P4807" i="1" s="1"/>
  <c r="AD4807" i="1" s="1"/>
  <c r="Q4807" i="1" a="1"/>
  <c r="Q4807" i="1"/>
  <c r="R4807" i="1" a="1"/>
  <c r="R4807" i="1" s="1"/>
  <c r="S4807" i="1" a="1"/>
  <c r="S4807" i="1" s="1"/>
  <c r="T4807" i="1" a="1"/>
  <c r="T4807" i="1" s="1"/>
  <c r="U4807" i="1" a="1"/>
  <c r="U4807" i="1"/>
  <c r="V4807" i="1" a="1"/>
  <c r="V4807" i="1" s="1"/>
  <c r="W4807" i="1" a="1"/>
  <c r="W4807" i="1" s="1"/>
  <c r="X4807" i="1" a="1"/>
  <c r="X4807" i="1" s="1"/>
  <c r="Y4807" i="1" a="1"/>
  <c r="Y4807" i="1" s="1"/>
  <c r="Z4807" i="1" a="1"/>
  <c r="Z4807" i="1" s="1"/>
  <c r="AB4807" i="1" s="1"/>
  <c r="AA4807" i="1" a="1"/>
  <c r="AA4807" i="1" s="1"/>
  <c r="M4808" i="1" a="1"/>
  <c r="M4808" i="1"/>
  <c r="N4808" i="1" a="1"/>
  <c r="N4808" i="1" s="1"/>
  <c r="O4808" i="1" a="1"/>
  <c r="O4808" i="1"/>
  <c r="P4808" i="1" a="1"/>
  <c r="P4808" i="1" s="1"/>
  <c r="AD4808" i="1" s="1"/>
  <c r="Q4808" i="1" a="1"/>
  <c r="Q4808" i="1"/>
  <c r="R4808" i="1" a="1"/>
  <c r="R4808" i="1" s="1"/>
  <c r="S4808" i="1" a="1"/>
  <c r="S4808" i="1" s="1"/>
  <c r="T4808" i="1" a="1"/>
  <c r="T4808" i="1" s="1"/>
  <c r="U4808" i="1" a="1"/>
  <c r="U4808" i="1"/>
  <c r="V4808" i="1" a="1"/>
  <c r="V4808" i="1" s="1"/>
  <c r="W4808" i="1" a="1"/>
  <c r="W4808" i="1"/>
  <c r="X4808" i="1" a="1"/>
  <c r="X4808" i="1" s="1"/>
  <c r="Y4808" i="1" a="1"/>
  <c r="Y4808" i="1"/>
  <c r="Z4808" i="1" a="1"/>
  <c r="Z4808" i="1" s="1"/>
  <c r="AB4808" i="1" s="1"/>
  <c r="AA4808" i="1" a="1"/>
  <c r="AA4808" i="1" s="1"/>
  <c r="M4809" i="1" a="1"/>
  <c r="M4809" i="1"/>
  <c r="N4809" i="1" a="1"/>
  <c r="N4809" i="1" s="1"/>
  <c r="O4809" i="1" a="1"/>
  <c r="O4809" i="1"/>
  <c r="P4809" i="1" a="1"/>
  <c r="P4809" i="1" s="1"/>
  <c r="AD4809" i="1" s="1"/>
  <c r="Q4809" i="1" a="1"/>
  <c r="Q4809" i="1"/>
  <c r="R4809" i="1" a="1"/>
  <c r="R4809" i="1" s="1"/>
  <c r="S4809" i="1" a="1"/>
  <c r="S4809" i="1" s="1"/>
  <c r="T4809" i="1" a="1"/>
  <c r="T4809" i="1" s="1"/>
  <c r="U4809" i="1" a="1"/>
  <c r="U4809" i="1"/>
  <c r="V4809" i="1" a="1"/>
  <c r="V4809" i="1" s="1"/>
  <c r="W4809" i="1" a="1"/>
  <c r="W4809" i="1"/>
  <c r="X4809" i="1" a="1"/>
  <c r="X4809" i="1" s="1"/>
  <c r="Y4809" i="1" a="1"/>
  <c r="Y4809" i="1" s="1"/>
  <c r="Z4809" i="1" a="1"/>
  <c r="Z4809" i="1" s="1"/>
  <c r="AA4809" i="1" a="1"/>
  <c r="AA4809" i="1" s="1"/>
  <c r="AB4809" i="1"/>
  <c r="M4810" i="1" a="1"/>
  <c r="M4810" i="1"/>
  <c r="N4810" i="1" a="1"/>
  <c r="N4810" i="1" s="1"/>
  <c r="O4810" i="1" a="1"/>
  <c r="O4810" i="1"/>
  <c r="P4810" i="1" a="1"/>
  <c r="P4810" i="1" s="1"/>
  <c r="AD4810" i="1" s="1"/>
  <c r="Q4810" i="1" a="1"/>
  <c r="Q4810" i="1"/>
  <c r="R4810" i="1" a="1"/>
  <c r="R4810" i="1" s="1"/>
  <c r="S4810" i="1" a="1"/>
  <c r="S4810" i="1" s="1"/>
  <c r="T4810" i="1" a="1"/>
  <c r="T4810" i="1" s="1"/>
  <c r="U4810" i="1" a="1"/>
  <c r="U4810" i="1"/>
  <c r="V4810" i="1" a="1"/>
  <c r="V4810" i="1" s="1"/>
  <c r="W4810" i="1" a="1"/>
  <c r="W4810" i="1"/>
  <c r="X4810" i="1" a="1"/>
  <c r="X4810" i="1" s="1"/>
  <c r="Y4810" i="1" a="1"/>
  <c r="Y4810" i="1" s="1"/>
  <c r="Z4810" i="1" a="1"/>
  <c r="Z4810" i="1" s="1"/>
  <c r="AB4810" i="1" s="1"/>
  <c r="AA4810" i="1" a="1"/>
  <c r="AA4810" i="1" s="1"/>
  <c r="M4811" i="1" a="1"/>
  <c r="M4811" i="1"/>
  <c r="N4811" i="1" a="1"/>
  <c r="N4811" i="1" s="1"/>
  <c r="O4811" i="1" a="1"/>
  <c r="O4811" i="1"/>
  <c r="P4811" i="1" a="1"/>
  <c r="P4811" i="1" s="1"/>
  <c r="AD4811" i="1" s="1"/>
  <c r="Q4811" i="1" a="1"/>
  <c r="Q4811" i="1"/>
  <c r="R4811" i="1" a="1"/>
  <c r="R4811" i="1" s="1"/>
  <c r="S4811" i="1" a="1"/>
  <c r="S4811" i="1" s="1"/>
  <c r="T4811" i="1" a="1"/>
  <c r="T4811" i="1" s="1"/>
  <c r="U4811" i="1" a="1"/>
  <c r="U4811" i="1"/>
  <c r="V4811" i="1" a="1"/>
  <c r="V4811" i="1" s="1"/>
  <c r="W4811" i="1" a="1"/>
  <c r="W4811" i="1"/>
  <c r="X4811" i="1" a="1"/>
  <c r="X4811" i="1" s="1"/>
  <c r="Y4811" i="1" a="1"/>
  <c r="Y4811" i="1"/>
  <c r="Z4811" i="1" a="1"/>
  <c r="Z4811" i="1" s="1"/>
  <c r="AA4811" i="1" a="1"/>
  <c r="AA4811" i="1" s="1"/>
  <c r="AB4811" i="1"/>
  <c r="M4812" i="1" a="1"/>
  <c r="M4812" i="1"/>
  <c r="N4812" i="1" a="1"/>
  <c r="N4812" i="1" s="1"/>
  <c r="O4812" i="1" a="1"/>
  <c r="O4812" i="1"/>
  <c r="P4812" i="1" a="1"/>
  <c r="P4812" i="1" s="1"/>
  <c r="AD4812" i="1" s="1"/>
  <c r="Q4812" i="1" a="1"/>
  <c r="Q4812" i="1"/>
  <c r="R4812" i="1" a="1"/>
  <c r="R4812" i="1" s="1"/>
  <c r="S4812" i="1" a="1"/>
  <c r="S4812" i="1" s="1"/>
  <c r="T4812" i="1" a="1"/>
  <c r="T4812" i="1" s="1"/>
  <c r="U4812" i="1" a="1"/>
  <c r="U4812" i="1"/>
  <c r="V4812" i="1" a="1"/>
  <c r="V4812" i="1" s="1"/>
  <c r="W4812" i="1" a="1"/>
  <c r="W4812" i="1"/>
  <c r="X4812" i="1" a="1"/>
  <c r="X4812" i="1" s="1"/>
  <c r="Y4812" i="1" a="1"/>
  <c r="Y4812" i="1"/>
  <c r="Z4812" i="1" a="1"/>
  <c r="Z4812" i="1" s="1"/>
  <c r="AA4812" i="1" a="1"/>
  <c r="AA4812" i="1" s="1"/>
  <c r="AB4812" i="1"/>
  <c r="M4813" i="1" a="1"/>
  <c r="M4813" i="1"/>
  <c r="N4813" i="1" a="1"/>
  <c r="N4813" i="1" s="1"/>
  <c r="O4813" i="1" a="1"/>
  <c r="O4813" i="1"/>
  <c r="P4813" i="1" a="1"/>
  <c r="P4813" i="1" s="1"/>
  <c r="AD4813" i="1" s="1"/>
  <c r="Q4813" i="1" a="1"/>
  <c r="Q4813" i="1"/>
  <c r="R4813" i="1" a="1"/>
  <c r="R4813" i="1" s="1"/>
  <c r="S4813" i="1" a="1"/>
  <c r="S4813" i="1" s="1"/>
  <c r="T4813" i="1" a="1"/>
  <c r="T4813" i="1" s="1"/>
  <c r="U4813" i="1" a="1"/>
  <c r="U4813" i="1"/>
  <c r="V4813" i="1" a="1"/>
  <c r="V4813" i="1" s="1"/>
  <c r="W4813" i="1" a="1"/>
  <c r="W4813" i="1"/>
  <c r="X4813" i="1" a="1"/>
  <c r="X4813" i="1" s="1"/>
  <c r="Y4813" i="1" a="1"/>
  <c r="Y4813" i="1" s="1"/>
  <c r="Z4813" i="1" a="1"/>
  <c r="Z4813" i="1" s="1"/>
  <c r="AA4813" i="1" a="1"/>
  <c r="AA4813" i="1" s="1"/>
  <c r="AB4813" i="1"/>
  <c r="M4814" i="1" a="1"/>
  <c r="M4814" i="1"/>
  <c r="N4814" i="1" a="1"/>
  <c r="N4814" i="1" s="1"/>
  <c r="O4814" i="1" a="1"/>
  <c r="O4814" i="1"/>
  <c r="P4814" i="1" a="1"/>
  <c r="P4814" i="1" s="1"/>
  <c r="AD4814" i="1" s="1"/>
  <c r="Q4814" i="1" a="1"/>
  <c r="Q4814" i="1"/>
  <c r="R4814" i="1" a="1"/>
  <c r="R4814" i="1" s="1"/>
  <c r="S4814" i="1" a="1"/>
  <c r="S4814" i="1" s="1"/>
  <c r="T4814" i="1" a="1"/>
  <c r="T4814" i="1" s="1"/>
  <c r="U4814" i="1" a="1"/>
  <c r="U4814" i="1"/>
  <c r="V4814" i="1" a="1"/>
  <c r="V4814" i="1" s="1"/>
  <c r="W4814" i="1" a="1"/>
  <c r="W4814" i="1"/>
  <c r="X4814" i="1" a="1"/>
  <c r="X4814" i="1" s="1"/>
  <c r="Y4814" i="1" a="1"/>
  <c r="Y4814" i="1" s="1"/>
  <c r="Z4814" i="1" a="1"/>
  <c r="Z4814" i="1" s="1"/>
  <c r="AB4814" i="1" s="1"/>
  <c r="AA4814" i="1" a="1"/>
  <c r="AA4814" i="1" s="1"/>
  <c r="M4815" i="1" a="1"/>
  <c r="M4815" i="1"/>
  <c r="N4815" i="1" a="1"/>
  <c r="N4815" i="1" s="1"/>
  <c r="O4815" i="1" a="1"/>
  <c r="O4815" i="1"/>
  <c r="P4815" i="1" a="1"/>
  <c r="P4815" i="1" s="1"/>
  <c r="AD4815" i="1" s="1"/>
  <c r="Q4815" i="1" a="1"/>
  <c r="Q4815" i="1"/>
  <c r="R4815" i="1" a="1"/>
  <c r="R4815" i="1" s="1"/>
  <c r="S4815" i="1" a="1"/>
  <c r="S4815" i="1" s="1"/>
  <c r="T4815" i="1" a="1"/>
  <c r="T4815" i="1" s="1"/>
  <c r="U4815" i="1" a="1"/>
  <c r="U4815" i="1"/>
  <c r="V4815" i="1" a="1"/>
  <c r="V4815" i="1" s="1"/>
  <c r="W4815" i="1" a="1"/>
  <c r="W4815" i="1"/>
  <c r="X4815" i="1" a="1"/>
  <c r="X4815" i="1" s="1"/>
  <c r="Y4815" i="1" a="1"/>
  <c r="Y4815" i="1" s="1"/>
  <c r="Z4815" i="1" a="1"/>
  <c r="Z4815" i="1" s="1"/>
  <c r="AB4815" i="1" s="1"/>
  <c r="AA4815" i="1" a="1"/>
  <c r="AA4815" i="1" s="1"/>
  <c r="M4816" i="1" a="1"/>
  <c r="M4816" i="1"/>
  <c r="N4816" i="1" a="1"/>
  <c r="N4816" i="1" s="1"/>
  <c r="O4816" i="1" a="1"/>
  <c r="O4816" i="1"/>
  <c r="P4816" i="1" a="1"/>
  <c r="P4816" i="1" s="1"/>
  <c r="AD4816" i="1" s="1"/>
  <c r="Q4816" i="1" a="1"/>
  <c r="Q4816" i="1"/>
  <c r="R4816" i="1" a="1"/>
  <c r="R4816" i="1" s="1"/>
  <c r="S4816" i="1" a="1"/>
  <c r="S4816" i="1" s="1"/>
  <c r="T4816" i="1" a="1"/>
  <c r="T4816" i="1" s="1"/>
  <c r="U4816" i="1" a="1"/>
  <c r="U4816" i="1"/>
  <c r="V4816" i="1" a="1"/>
  <c r="V4816" i="1" s="1"/>
  <c r="W4816" i="1" a="1"/>
  <c r="W4816" i="1"/>
  <c r="X4816" i="1" a="1"/>
  <c r="X4816" i="1" s="1"/>
  <c r="Y4816" i="1" a="1"/>
  <c r="Y4816" i="1" s="1"/>
  <c r="Z4816" i="1" a="1"/>
  <c r="Z4816" i="1" s="1"/>
  <c r="AB4816" i="1" s="1"/>
  <c r="AA4816" i="1" a="1"/>
  <c r="AA4816" i="1" s="1"/>
  <c r="M4817" i="1" a="1"/>
  <c r="M4817" i="1"/>
  <c r="N4817" i="1" a="1"/>
  <c r="N4817" i="1" s="1"/>
  <c r="O4817" i="1" a="1"/>
  <c r="O4817" i="1"/>
  <c r="P4817" i="1" a="1"/>
  <c r="P4817" i="1" s="1"/>
  <c r="AD4817" i="1" s="1"/>
  <c r="Q4817" i="1" a="1"/>
  <c r="Q4817" i="1"/>
  <c r="R4817" i="1" a="1"/>
  <c r="R4817" i="1" s="1"/>
  <c r="S4817" i="1" a="1"/>
  <c r="S4817" i="1" s="1"/>
  <c r="T4817" i="1" a="1"/>
  <c r="T4817" i="1" s="1"/>
  <c r="U4817" i="1" a="1"/>
  <c r="U4817" i="1"/>
  <c r="V4817" i="1" a="1"/>
  <c r="V4817" i="1" s="1"/>
  <c r="W4817" i="1" a="1"/>
  <c r="W4817" i="1"/>
  <c r="X4817" i="1" a="1"/>
  <c r="X4817" i="1" s="1"/>
  <c r="Y4817" i="1" a="1"/>
  <c r="Y4817" i="1" s="1"/>
  <c r="Z4817" i="1" a="1"/>
  <c r="Z4817" i="1" s="1"/>
  <c r="AB4817" i="1" s="1"/>
  <c r="AA4817" i="1" a="1"/>
  <c r="AA4817" i="1" s="1"/>
  <c r="M4818" i="1" a="1"/>
  <c r="M4818" i="1"/>
  <c r="N4818" i="1" a="1"/>
  <c r="N4818" i="1" s="1"/>
  <c r="O4818" i="1" a="1"/>
  <c r="O4818" i="1"/>
  <c r="P4818" i="1" a="1"/>
  <c r="P4818" i="1" s="1"/>
  <c r="AD4818" i="1" s="1"/>
  <c r="Q4818" i="1" a="1"/>
  <c r="Q4818" i="1"/>
  <c r="R4818" i="1" a="1"/>
  <c r="R4818" i="1" s="1"/>
  <c r="S4818" i="1" a="1"/>
  <c r="S4818" i="1" s="1"/>
  <c r="T4818" i="1" a="1"/>
  <c r="T4818" i="1" s="1"/>
  <c r="U4818" i="1" a="1"/>
  <c r="U4818" i="1"/>
  <c r="V4818" i="1" a="1"/>
  <c r="V4818" i="1" s="1"/>
  <c r="W4818" i="1" a="1"/>
  <c r="W4818" i="1"/>
  <c r="X4818" i="1" a="1"/>
  <c r="X4818" i="1" s="1"/>
  <c r="Y4818" i="1" a="1"/>
  <c r="Y4818" i="1" s="1"/>
  <c r="Z4818" i="1" a="1"/>
  <c r="Z4818" i="1" s="1"/>
  <c r="AB4818" i="1" s="1"/>
  <c r="AA4818" i="1" a="1"/>
  <c r="AA4818" i="1" s="1"/>
  <c r="M4819" i="1" a="1"/>
  <c r="M4819" i="1"/>
  <c r="N4819" i="1" a="1"/>
  <c r="N4819" i="1" s="1"/>
  <c r="O4819" i="1" a="1"/>
  <c r="O4819" i="1"/>
  <c r="P4819" i="1" a="1"/>
  <c r="P4819" i="1" s="1"/>
  <c r="AD4819" i="1" s="1"/>
  <c r="Q4819" i="1" a="1"/>
  <c r="Q4819" i="1"/>
  <c r="R4819" i="1" a="1"/>
  <c r="R4819" i="1" s="1"/>
  <c r="S4819" i="1" a="1"/>
  <c r="S4819" i="1" s="1"/>
  <c r="T4819" i="1" a="1"/>
  <c r="T4819" i="1" s="1"/>
  <c r="U4819" i="1" a="1"/>
  <c r="U4819" i="1"/>
  <c r="V4819" i="1" a="1"/>
  <c r="V4819" i="1" s="1"/>
  <c r="W4819" i="1" a="1"/>
  <c r="W4819" i="1"/>
  <c r="X4819" i="1" a="1"/>
  <c r="X4819" i="1" s="1"/>
  <c r="Y4819" i="1" a="1"/>
  <c r="Y4819" i="1" s="1"/>
  <c r="Z4819" i="1" a="1"/>
  <c r="Z4819" i="1" s="1"/>
  <c r="AA4819" i="1" a="1"/>
  <c r="AA4819" i="1" s="1"/>
  <c r="AB4819" i="1"/>
  <c r="M4820" i="1" a="1"/>
  <c r="M4820" i="1"/>
  <c r="N4820" i="1" a="1"/>
  <c r="N4820" i="1" s="1"/>
  <c r="O4820" i="1" a="1"/>
  <c r="O4820" i="1"/>
  <c r="P4820" i="1" a="1"/>
  <c r="P4820" i="1" s="1"/>
  <c r="AD4820" i="1" s="1"/>
  <c r="Q4820" i="1" a="1"/>
  <c r="Q4820" i="1"/>
  <c r="R4820" i="1" a="1"/>
  <c r="R4820" i="1" s="1"/>
  <c r="S4820" i="1" a="1"/>
  <c r="S4820" i="1" s="1"/>
  <c r="T4820" i="1" a="1"/>
  <c r="T4820" i="1" s="1"/>
  <c r="U4820" i="1" a="1"/>
  <c r="U4820" i="1"/>
  <c r="V4820" i="1" a="1"/>
  <c r="V4820" i="1" s="1"/>
  <c r="W4820" i="1" a="1"/>
  <c r="W4820" i="1"/>
  <c r="X4820" i="1" a="1"/>
  <c r="X4820" i="1" s="1"/>
  <c r="Y4820" i="1" a="1"/>
  <c r="Y4820" i="1" s="1"/>
  <c r="Z4820" i="1" a="1"/>
  <c r="Z4820" i="1" s="1"/>
  <c r="AA4820" i="1" a="1"/>
  <c r="AA4820" i="1" s="1"/>
  <c r="AB4820" i="1"/>
  <c r="M4821" i="1" a="1"/>
  <c r="M4821" i="1"/>
  <c r="N4821" i="1" a="1"/>
  <c r="N4821" i="1" s="1"/>
  <c r="O4821" i="1" a="1"/>
  <c r="O4821" i="1"/>
  <c r="P4821" i="1" a="1"/>
  <c r="P4821" i="1" s="1"/>
  <c r="AD4821" i="1" s="1"/>
  <c r="Q4821" i="1" a="1"/>
  <c r="Q4821" i="1"/>
  <c r="R4821" i="1" a="1"/>
  <c r="R4821" i="1" s="1"/>
  <c r="S4821" i="1" a="1"/>
  <c r="S4821" i="1" s="1"/>
  <c r="T4821" i="1" a="1"/>
  <c r="T4821" i="1" s="1"/>
  <c r="U4821" i="1" a="1"/>
  <c r="U4821" i="1"/>
  <c r="V4821" i="1" a="1"/>
  <c r="V4821" i="1" s="1"/>
  <c r="W4821" i="1" a="1"/>
  <c r="W4821" i="1"/>
  <c r="X4821" i="1" a="1"/>
  <c r="X4821" i="1" s="1"/>
  <c r="Y4821" i="1" a="1"/>
  <c r="Y4821" i="1" s="1"/>
  <c r="Z4821" i="1" a="1"/>
  <c r="Z4821" i="1" s="1"/>
  <c r="AA4821" i="1" a="1"/>
  <c r="AA4821" i="1" s="1"/>
  <c r="AB4821" i="1"/>
  <c r="M4822" i="1" a="1"/>
  <c r="M4822" i="1"/>
  <c r="N4822" i="1" a="1"/>
  <c r="N4822" i="1" s="1"/>
  <c r="O4822" i="1" a="1"/>
  <c r="O4822" i="1"/>
  <c r="P4822" i="1" a="1"/>
  <c r="P4822" i="1" s="1"/>
  <c r="AD4822" i="1" s="1"/>
  <c r="Q4822" i="1" a="1"/>
  <c r="Q4822" i="1"/>
  <c r="R4822" i="1" a="1"/>
  <c r="R4822" i="1" s="1"/>
  <c r="S4822" i="1" a="1"/>
  <c r="S4822" i="1" s="1"/>
  <c r="T4822" i="1" a="1"/>
  <c r="T4822" i="1" s="1"/>
  <c r="U4822" i="1" a="1"/>
  <c r="U4822" i="1"/>
  <c r="V4822" i="1" a="1"/>
  <c r="V4822" i="1" s="1"/>
  <c r="W4822" i="1" a="1"/>
  <c r="W4822" i="1"/>
  <c r="X4822" i="1" a="1"/>
  <c r="X4822" i="1" s="1"/>
  <c r="Y4822" i="1" a="1"/>
  <c r="Y4822" i="1" s="1"/>
  <c r="Z4822" i="1" a="1"/>
  <c r="Z4822" i="1" s="1"/>
  <c r="AA4822" i="1" a="1"/>
  <c r="AA4822" i="1" s="1"/>
  <c r="AB4822" i="1"/>
  <c r="M4823" i="1" a="1"/>
  <c r="M4823" i="1" s="1"/>
  <c r="N4823" i="1" a="1"/>
  <c r="N4823" i="1" s="1"/>
  <c r="O4823" i="1" a="1"/>
  <c r="O4823" i="1"/>
  <c r="P4823" i="1" a="1"/>
  <c r="P4823" i="1" s="1"/>
  <c r="AD4823" i="1" s="1"/>
  <c r="Q4823" i="1" a="1"/>
  <c r="Q4823" i="1"/>
  <c r="R4823" i="1" a="1"/>
  <c r="R4823" i="1" s="1"/>
  <c r="S4823" i="1" a="1"/>
  <c r="S4823" i="1" s="1"/>
  <c r="T4823" i="1" a="1"/>
  <c r="T4823" i="1" s="1"/>
  <c r="U4823" i="1" a="1"/>
  <c r="U4823" i="1"/>
  <c r="V4823" i="1" a="1"/>
  <c r="V4823" i="1" s="1"/>
  <c r="W4823" i="1" a="1"/>
  <c r="W4823" i="1"/>
  <c r="X4823" i="1" a="1"/>
  <c r="X4823" i="1" s="1"/>
  <c r="Y4823" i="1" a="1"/>
  <c r="Y4823" i="1" s="1"/>
  <c r="Z4823" i="1" a="1"/>
  <c r="Z4823" i="1" s="1"/>
  <c r="AA4823" i="1" a="1"/>
  <c r="AA4823" i="1" s="1"/>
  <c r="AB4823" i="1"/>
  <c r="M4824" i="1" a="1"/>
  <c r="M4824" i="1"/>
  <c r="N4824" i="1" a="1"/>
  <c r="N4824" i="1" s="1"/>
  <c r="O4824" i="1" a="1"/>
  <c r="O4824" i="1"/>
  <c r="P4824" i="1" a="1"/>
  <c r="P4824" i="1" s="1"/>
  <c r="AD4824" i="1" s="1"/>
  <c r="Q4824" i="1" a="1"/>
  <c r="Q4824" i="1"/>
  <c r="R4824" i="1" a="1"/>
  <c r="R4824" i="1" s="1"/>
  <c r="S4824" i="1" a="1"/>
  <c r="S4824" i="1" s="1"/>
  <c r="T4824" i="1" a="1"/>
  <c r="T4824" i="1" s="1"/>
  <c r="U4824" i="1" a="1"/>
  <c r="U4824" i="1" s="1"/>
  <c r="V4824" i="1" a="1"/>
  <c r="V4824" i="1" s="1"/>
  <c r="W4824" i="1" a="1"/>
  <c r="W4824" i="1"/>
  <c r="X4824" i="1" a="1"/>
  <c r="X4824" i="1" s="1"/>
  <c r="Y4824" i="1" a="1"/>
  <c r="Y4824" i="1" s="1"/>
  <c r="Z4824" i="1" a="1"/>
  <c r="Z4824" i="1" s="1"/>
  <c r="AA4824" i="1" a="1"/>
  <c r="AA4824" i="1" s="1"/>
  <c r="AB4824" i="1"/>
  <c r="M4825" i="1" a="1"/>
  <c r="M4825" i="1" s="1"/>
  <c r="N4825" i="1" a="1"/>
  <c r="N4825" i="1" s="1"/>
  <c r="O4825" i="1" a="1"/>
  <c r="O4825" i="1"/>
  <c r="P4825" i="1" a="1"/>
  <c r="P4825" i="1" s="1"/>
  <c r="AD4825" i="1" s="1"/>
  <c r="Q4825" i="1" a="1"/>
  <c r="Q4825" i="1"/>
  <c r="R4825" i="1" a="1"/>
  <c r="R4825" i="1" s="1"/>
  <c r="S4825" i="1" a="1"/>
  <c r="S4825" i="1" s="1"/>
  <c r="T4825" i="1" a="1"/>
  <c r="T4825" i="1" s="1"/>
  <c r="U4825" i="1" a="1"/>
  <c r="U4825" i="1"/>
  <c r="V4825" i="1" a="1"/>
  <c r="V4825" i="1" s="1"/>
  <c r="W4825" i="1" a="1"/>
  <c r="W4825" i="1"/>
  <c r="X4825" i="1" a="1"/>
  <c r="X4825" i="1" s="1"/>
  <c r="Y4825" i="1" a="1"/>
  <c r="Y4825" i="1" s="1"/>
  <c r="Z4825" i="1" a="1"/>
  <c r="Z4825" i="1" s="1"/>
  <c r="AA4825" i="1" a="1"/>
  <c r="AA4825" i="1" s="1"/>
  <c r="AB4825" i="1"/>
  <c r="M4826" i="1" a="1"/>
  <c r="M4826" i="1"/>
  <c r="N4826" i="1" a="1"/>
  <c r="N4826" i="1" s="1"/>
  <c r="O4826" i="1" a="1"/>
  <c r="O4826" i="1"/>
  <c r="P4826" i="1" a="1"/>
  <c r="P4826" i="1" s="1"/>
  <c r="AD4826" i="1" s="1"/>
  <c r="Q4826" i="1" a="1"/>
  <c r="Q4826" i="1"/>
  <c r="R4826" i="1" a="1"/>
  <c r="R4826" i="1" s="1"/>
  <c r="S4826" i="1" a="1"/>
  <c r="S4826" i="1" s="1"/>
  <c r="T4826" i="1" a="1"/>
  <c r="T4826" i="1" s="1"/>
  <c r="U4826" i="1" a="1"/>
  <c r="U4826" i="1" s="1"/>
  <c r="V4826" i="1" a="1"/>
  <c r="V4826" i="1" s="1"/>
  <c r="W4826" i="1" a="1"/>
  <c r="W4826" i="1"/>
  <c r="X4826" i="1" a="1"/>
  <c r="X4826" i="1" s="1"/>
  <c r="Y4826" i="1" a="1"/>
  <c r="Y4826" i="1" s="1"/>
  <c r="Z4826" i="1" a="1"/>
  <c r="Z4826" i="1" s="1"/>
  <c r="AA4826" i="1" a="1"/>
  <c r="AA4826" i="1" s="1"/>
  <c r="AB4826" i="1"/>
  <c r="M4827" i="1" a="1"/>
  <c r="M4827" i="1" s="1"/>
  <c r="N4827" i="1" a="1"/>
  <c r="N4827" i="1" s="1"/>
  <c r="O4827" i="1" a="1"/>
  <c r="O4827" i="1"/>
  <c r="P4827" i="1" a="1"/>
  <c r="P4827" i="1" s="1"/>
  <c r="AD4827" i="1" s="1"/>
  <c r="Q4827" i="1" a="1"/>
  <c r="Q4827" i="1"/>
  <c r="R4827" i="1" a="1"/>
  <c r="R4827" i="1" s="1"/>
  <c r="S4827" i="1" a="1"/>
  <c r="S4827" i="1" s="1"/>
  <c r="T4827" i="1" a="1"/>
  <c r="T4827" i="1" s="1"/>
  <c r="U4827" i="1" a="1"/>
  <c r="U4827" i="1"/>
  <c r="V4827" i="1" a="1"/>
  <c r="V4827" i="1" s="1"/>
  <c r="W4827" i="1" a="1"/>
  <c r="W4827" i="1"/>
  <c r="X4827" i="1" a="1"/>
  <c r="X4827" i="1" s="1"/>
  <c r="Y4827" i="1" a="1"/>
  <c r="Y4827" i="1" s="1"/>
  <c r="Z4827" i="1" a="1"/>
  <c r="Z4827" i="1" s="1"/>
  <c r="AA4827" i="1" a="1"/>
  <c r="AA4827" i="1" s="1"/>
  <c r="AB4827" i="1"/>
  <c r="M4828" i="1" a="1"/>
  <c r="M4828" i="1"/>
  <c r="N4828" i="1" a="1"/>
  <c r="N4828" i="1" s="1"/>
  <c r="O4828" i="1" a="1"/>
  <c r="O4828" i="1" s="1"/>
  <c r="P4828" i="1" a="1"/>
  <c r="P4828" i="1" s="1"/>
  <c r="AD4828" i="1" s="1"/>
  <c r="Q4828" i="1" a="1"/>
  <c r="Q4828" i="1"/>
  <c r="R4828" i="1" a="1"/>
  <c r="R4828" i="1" s="1"/>
  <c r="S4828" i="1" a="1"/>
  <c r="S4828" i="1" s="1"/>
  <c r="T4828" i="1" a="1"/>
  <c r="T4828" i="1" s="1"/>
  <c r="U4828" i="1" a="1"/>
  <c r="U4828" i="1" s="1"/>
  <c r="V4828" i="1" a="1"/>
  <c r="V4828" i="1" s="1"/>
  <c r="W4828" i="1" a="1"/>
  <c r="W4828" i="1" s="1"/>
  <c r="X4828" i="1" a="1"/>
  <c r="X4828" i="1" s="1"/>
  <c r="Y4828" i="1" a="1"/>
  <c r="Y4828" i="1" s="1"/>
  <c r="Z4828" i="1" a="1"/>
  <c r="Z4828" i="1" s="1"/>
  <c r="AB4828" i="1" s="1"/>
  <c r="AA4828" i="1" a="1"/>
  <c r="AA4828" i="1" s="1"/>
  <c r="M4829" i="1" a="1"/>
  <c r="M4829" i="1" s="1"/>
  <c r="N4829" i="1" a="1"/>
  <c r="N4829" i="1" s="1"/>
  <c r="O4829" i="1" a="1"/>
  <c r="O4829" i="1"/>
  <c r="P4829" i="1" a="1"/>
  <c r="P4829" i="1" s="1"/>
  <c r="AD4829" i="1" s="1"/>
  <c r="Q4829" i="1" a="1"/>
  <c r="Q4829" i="1"/>
  <c r="R4829" i="1" a="1"/>
  <c r="R4829" i="1" s="1"/>
  <c r="S4829" i="1" a="1"/>
  <c r="S4829" i="1" s="1"/>
  <c r="T4829" i="1" a="1"/>
  <c r="T4829" i="1" s="1"/>
  <c r="U4829" i="1" a="1"/>
  <c r="U4829" i="1"/>
  <c r="V4829" i="1" a="1"/>
  <c r="V4829" i="1" s="1"/>
  <c r="W4829" i="1" a="1"/>
  <c r="W4829" i="1"/>
  <c r="X4829" i="1" a="1"/>
  <c r="X4829" i="1" s="1"/>
  <c r="Y4829" i="1" a="1"/>
  <c r="Y4829" i="1" s="1"/>
  <c r="Z4829" i="1" a="1"/>
  <c r="Z4829" i="1" s="1"/>
  <c r="AA4829" i="1" a="1"/>
  <c r="AA4829" i="1" s="1"/>
  <c r="AB4829" i="1"/>
  <c r="M4830" i="1" a="1"/>
  <c r="M4830" i="1"/>
  <c r="N4830" i="1" a="1"/>
  <c r="N4830" i="1" s="1"/>
  <c r="O4830" i="1" a="1"/>
  <c r="O4830" i="1" s="1"/>
  <c r="P4830" i="1" a="1"/>
  <c r="P4830" i="1" s="1"/>
  <c r="AD4830" i="1" s="1"/>
  <c r="Q4830" i="1" a="1"/>
  <c r="Q4830" i="1"/>
  <c r="R4830" i="1" a="1"/>
  <c r="R4830" i="1" s="1"/>
  <c r="S4830" i="1" a="1"/>
  <c r="S4830" i="1" s="1"/>
  <c r="T4830" i="1" a="1"/>
  <c r="T4830" i="1" s="1"/>
  <c r="U4830" i="1" a="1"/>
  <c r="U4830" i="1" s="1"/>
  <c r="V4830" i="1" a="1"/>
  <c r="V4830" i="1" s="1"/>
  <c r="W4830" i="1" a="1"/>
  <c r="W4830" i="1" s="1"/>
  <c r="X4830" i="1" a="1"/>
  <c r="X4830" i="1" s="1"/>
  <c r="Y4830" i="1" a="1"/>
  <c r="Y4830" i="1" s="1"/>
  <c r="Z4830" i="1" a="1"/>
  <c r="Z4830" i="1" s="1"/>
  <c r="AA4830" i="1" a="1"/>
  <c r="AA4830" i="1" s="1"/>
  <c r="AB4830" i="1"/>
  <c r="M4831" i="1" a="1"/>
  <c r="M4831" i="1" s="1"/>
  <c r="N4831" i="1" a="1"/>
  <c r="N4831" i="1" s="1"/>
  <c r="O4831" i="1" a="1"/>
  <c r="O4831" i="1"/>
  <c r="P4831" i="1" a="1"/>
  <c r="P4831" i="1" s="1"/>
  <c r="AD4831" i="1" s="1"/>
  <c r="Q4831" i="1" a="1"/>
  <c r="Q4831" i="1"/>
  <c r="R4831" i="1" a="1"/>
  <c r="R4831" i="1" s="1"/>
  <c r="S4831" i="1" a="1"/>
  <c r="S4831" i="1" s="1"/>
  <c r="T4831" i="1" a="1"/>
  <c r="T4831" i="1" s="1"/>
  <c r="U4831" i="1" a="1"/>
  <c r="U4831" i="1"/>
  <c r="V4831" i="1" a="1"/>
  <c r="V4831" i="1" s="1"/>
  <c r="W4831" i="1" a="1"/>
  <c r="W4831" i="1" s="1"/>
  <c r="X4831" i="1" a="1"/>
  <c r="X4831" i="1" s="1"/>
  <c r="Y4831" i="1" a="1"/>
  <c r="Y4831" i="1" s="1"/>
  <c r="Z4831" i="1" a="1"/>
  <c r="Z4831" i="1" s="1"/>
  <c r="AA4831" i="1" a="1"/>
  <c r="AA4831" i="1" s="1"/>
  <c r="AB4831" i="1"/>
  <c r="M4832" i="1" a="1"/>
  <c r="M4832" i="1" s="1"/>
  <c r="N4832" i="1" a="1"/>
  <c r="N4832" i="1" s="1"/>
  <c r="O4832" i="1" a="1"/>
  <c r="O4832" i="1"/>
  <c r="P4832" i="1" a="1"/>
  <c r="P4832" i="1" s="1"/>
  <c r="AD4832" i="1" s="1"/>
  <c r="Q4832" i="1" a="1"/>
  <c r="Q4832" i="1"/>
  <c r="R4832" i="1" a="1"/>
  <c r="R4832" i="1" s="1"/>
  <c r="S4832" i="1" a="1"/>
  <c r="S4832" i="1" s="1"/>
  <c r="T4832" i="1" a="1"/>
  <c r="T4832" i="1" s="1"/>
  <c r="U4832" i="1" a="1"/>
  <c r="U4832" i="1"/>
  <c r="V4832" i="1" a="1"/>
  <c r="V4832" i="1" s="1"/>
  <c r="W4832" i="1" a="1"/>
  <c r="W4832" i="1" s="1"/>
  <c r="X4832" i="1" a="1"/>
  <c r="X4832" i="1" s="1"/>
  <c r="Y4832" i="1" a="1"/>
  <c r="Y4832" i="1" s="1"/>
  <c r="Z4832" i="1" a="1"/>
  <c r="Z4832" i="1" s="1"/>
  <c r="AB4832" i="1" s="1"/>
  <c r="AA4832" i="1" a="1"/>
  <c r="AA4832" i="1" s="1"/>
  <c r="M4833" i="1" a="1"/>
  <c r="M4833" i="1" s="1"/>
  <c r="N4833" i="1" a="1"/>
  <c r="N4833" i="1" s="1"/>
  <c r="O4833" i="1" a="1"/>
  <c r="O4833" i="1"/>
  <c r="P4833" i="1" a="1"/>
  <c r="P4833" i="1" s="1"/>
  <c r="AD4833" i="1" s="1"/>
  <c r="Q4833" i="1" a="1"/>
  <c r="Q4833" i="1"/>
  <c r="R4833" i="1" a="1"/>
  <c r="R4833" i="1" s="1"/>
  <c r="S4833" i="1" a="1"/>
  <c r="S4833" i="1" s="1"/>
  <c r="T4833" i="1" a="1"/>
  <c r="T4833" i="1" s="1"/>
  <c r="U4833" i="1" a="1"/>
  <c r="U4833" i="1"/>
  <c r="V4833" i="1" a="1"/>
  <c r="V4833" i="1" s="1"/>
  <c r="W4833" i="1" a="1"/>
  <c r="W4833" i="1"/>
  <c r="X4833" i="1" a="1"/>
  <c r="X4833" i="1" s="1"/>
  <c r="Y4833" i="1" a="1"/>
  <c r="Y4833" i="1" s="1"/>
  <c r="Z4833" i="1" a="1"/>
  <c r="Z4833" i="1" s="1"/>
  <c r="AB4833" i="1" s="1"/>
  <c r="AA4833" i="1" a="1"/>
  <c r="AA4833" i="1" s="1"/>
  <c r="M4834" i="1" a="1"/>
  <c r="M4834" i="1"/>
  <c r="N4834" i="1" a="1"/>
  <c r="N4834" i="1" s="1"/>
  <c r="O4834" i="1" a="1"/>
  <c r="O4834" i="1"/>
  <c r="P4834" i="1" a="1"/>
  <c r="P4834" i="1" s="1"/>
  <c r="AD4834" i="1" s="1"/>
  <c r="Q4834" i="1" a="1"/>
  <c r="Q4834" i="1"/>
  <c r="R4834" i="1" a="1"/>
  <c r="R4834" i="1" s="1"/>
  <c r="S4834" i="1" a="1"/>
  <c r="S4834" i="1" s="1"/>
  <c r="T4834" i="1" a="1"/>
  <c r="T4834" i="1" s="1"/>
  <c r="U4834" i="1" a="1"/>
  <c r="U4834" i="1" s="1"/>
  <c r="V4834" i="1" a="1"/>
  <c r="V4834" i="1" s="1"/>
  <c r="W4834" i="1" a="1"/>
  <c r="W4834" i="1" s="1"/>
  <c r="X4834" i="1" a="1"/>
  <c r="X4834" i="1" s="1"/>
  <c r="Y4834" i="1" a="1"/>
  <c r="Y4834" i="1" s="1"/>
  <c r="Z4834" i="1" a="1"/>
  <c r="Z4834" i="1" s="1"/>
  <c r="AA4834" i="1" a="1"/>
  <c r="AA4834" i="1" s="1"/>
  <c r="AB4834" i="1"/>
  <c r="M4835" i="1" a="1"/>
  <c r="M4835" i="1" s="1"/>
  <c r="N4835" i="1" a="1"/>
  <c r="N4835" i="1" s="1"/>
  <c r="O4835" i="1" a="1"/>
  <c r="O4835" i="1"/>
  <c r="P4835" i="1" a="1"/>
  <c r="P4835" i="1" s="1"/>
  <c r="AD4835" i="1" s="1"/>
  <c r="Q4835" i="1" a="1"/>
  <c r="Q4835" i="1"/>
  <c r="R4835" i="1" a="1"/>
  <c r="R4835" i="1" s="1"/>
  <c r="S4835" i="1" a="1"/>
  <c r="S4835" i="1" s="1"/>
  <c r="T4835" i="1" a="1"/>
  <c r="T4835" i="1" s="1"/>
  <c r="U4835" i="1" a="1"/>
  <c r="U4835" i="1"/>
  <c r="V4835" i="1" a="1"/>
  <c r="V4835" i="1" s="1"/>
  <c r="W4835" i="1" a="1"/>
  <c r="W4835" i="1"/>
  <c r="X4835" i="1" a="1"/>
  <c r="X4835" i="1" s="1"/>
  <c r="Y4835" i="1" a="1"/>
  <c r="Y4835" i="1"/>
  <c r="Z4835" i="1" a="1"/>
  <c r="Z4835" i="1" s="1"/>
  <c r="AA4835" i="1" a="1"/>
  <c r="AA4835" i="1" s="1"/>
  <c r="AB4835" i="1"/>
  <c r="M4836" i="1" a="1"/>
  <c r="M4836" i="1"/>
  <c r="N4836" i="1" a="1"/>
  <c r="N4836" i="1" s="1"/>
  <c r="O4836" i="1" a="1"/>
  <c r="O4836" i="1" s="1"/>
  <c r="P4836" i="1" a="1"/>
  <c r="P4836" i="1" s="1"/>
  <c r="AD4836" i="1" s="1"/>
  <c r="Q4836" i="1" a="1"/>
  <c r="Q4836" i="1"/>
  <c r="R4836" i="1" a="1"/>
  <c r="R4836" i="1" s="1"/>
  <c r="S4836" i="1" a="1"/>
  <c r="S4836" i="1" s="1"/>
  <c r="T4836" i="1" a="1"/>
  <c r="T4836" i="1" s="1"/>
  <c r="U4836" i="1" a="1"/>
  <c r="U4836" i="1" s="1"/>
  <c r="V4836" i="1" a="1"/>
  <c r="V4836" i="1" s="1"/>
  <c r="W4836" i="1" a="1"/>
  <c r="W4836" i="1" s="1"/>
  <c r="X4836" i="1" a="1"/>
  <c r="X4836" i="1" s="1"/>
  <c r="Y4836" i="1" a="1"/>
  <c r="Y4836" i="1" s="1"/>
  <c r="Z4836" i="1" a="1"/>
  <c r="Z4836" i="1" s="1"/>
  <c r="AA4836" i="1" a="1"/>
  <c r="AA4836" i="1" s="1"/>
  <c r="AB4836" i="1"/>
  <c r="M4837" i="1" a="1"/>
  <c r="M4837" i="1" s="1"/>
  <c r="N4837" i="1" a="1"/>
  <c r="N4837" i="1" s="1"/>
  <c r="O4837" i="1" a="1"/>
  <c r="O4837" i="1"/>
  <c r="P4837" i="1" a="1"/>
  <c r="P4837" i="1" s="1"/>
  <c r="AD4837" i="1" s="1"/>
  <c r="Q4837" i="1" a="1"/>
  <c r="Q4837" i="1"/>
  <c r="R4837" i="1" a="1"/>
  <c r="R4837" i="1" s="1"/>
  <c r="S4837" i="1" a="1"/>
  <c r="S4837" i="1" s="1"/>
  <c r="T4837" i="1" a="1"/>
  <c r="T4837" i="1" s="1"/>
  <c r="U4837" i="1" a="1"/>
  <c r="U4837" i="1"/>
  <c r="V4837" i="1" a="1"/>
  <c r="V4837" i="1" s="1"/>
  <c r="W4837" i="1" a="1"/>
  <c r="W4837" i="1"/>
  <c r="X4837" i="1" a="1"/>
  <c r="X4837" i="1" s="1"/>
  <c r="Y4837" i="1" a="1"/>
  <c r="Y4837" i="1" s="1"/>
  <c r="Z4837" i="1" a="1"/>
  <c r="Z4837" i="1" s="1"/>
  <c r="AA4837" i="1" a="1"/>
  <c r="AA4837" i="1" s="1"/>
  <c r="AB4837" i="1"/>
  <c r="M4838" i="1" a="1"/>
  <c r="M4838" i="1"/>
  <c r="N4838" i="1" a="1"/>
  <c r="N4838" i="1" s="1"/>
  <c r="O4838" i="1" a="1"/>
  <c r="O4838" i="1" s="1"/>
  <c r="P4838" i="1" a="1"/>
  <c r="P4838" i="1" s="1"/>
  <c r="AD4838" i="1" s="1"/>
  <c r="Q4838" i="1" a="1"/>
  <c r="Q4838" i="1"/>
  <c r="R4838" i="1" a="1"/>
  <c r="R4838" i="1" s="1"/>
  <c r="S4838" i="1" a="1"/>
  <c r="S4838" i="1" s="1"/>
  <c r="T4838" i="1" a="1"/>
  <c r="T4838" i="1" s="1"/>
  <c r="U4838" i="1" a="1"/>
  <c r="U4838" i="1" s="1"/>
  <c r="V4838" i="1" a="1"/>
  <c r="V4838" i="1" s="1"/>
  <c r="W4838" i="1" a="1"/>
  <c r="W4838" i="1" s="1"/>
  <c r="X4838" i="1" a="1"/>
  <c r="X4838" i="1" s="1"/>
  <c r="Y4838" i="1" a="1"/>
  <c r="Y4838" i="1" s="1"/>
  <c r="Z4838" i="1" a="1"/>
  <c r="Z4838" i="1" s="1"/>
  <c r="AA4838" i="1" a="1"/>
  <c r="AA4838" i="1" s="1"/>
  <c r="AB4838" i="1"/>
  <c r="M4839" i="1" a="1"/>
  <c r="M4839" i="1" s="1"/>
  <c r="N4839" i="1" a="1"/>
  <c r="N4839" i="1" s="1"/>
  <c r="O4839" i="1" a="1"/>
  <c r="O4839" i="1"/>
  <c r="P4839" i="1" a="1"/>
  <c r="P4839" i="1" s="1"/>
  <c r="AD4839" i="1" s="1"/>
  <c r="Q4839" i="1" a="1"/>
  <c r="Q4839" i="1"/>
  <c r="R4839" i="1" a="1"/>
  <c r="R4839" i="1" s="1"/>
  <c r="S4839" i="1" a="1"/>
  <c r="S4839" i="1" s="1"/>
  <c r="T4839" i="1" a="1"/>
  <c r="T4839" i="1" s="1"/>
  <c r="U4839" i="1" a="1"/>
  <c r="U4839" i="1"/>
  <c r="V4839" i="1" a="1"/>
  <c r="V4839" i="1" s="1"/>
  <c r="W4839" i="1" a="1"/>
  <c r="W4839" i="1"/>
  <c r="X4839" i="1" a="1"/>
  <c r="X4839" i="1" s="1"/>
  <c r="Y4839" i="1" a="1"/>
  <c r="Y4839" i="1" s="1"/>
  <c r="Z4839" i="1" a="1"/>
  <c r="Z4839" i="1" s="1"/>
  <c r="AA4839" i="1" a="1"/>
  <c r="AA4839" i="1" s="1"/>
  <c r="AB4839" i="1"/>
  <c r="M4840" i="1" a="1"/>
  <c r="M4840" i="1"/>
  <c r="N4840" i="1" a="1"/>
  <c r="N4840" i="1" s="1"/>
  <c r="O4840" i="1" a="1"/>
  <c r="O4840" i="1" s="1"/>
  <c r="P4840" i="1" a="1"/>
  <c r="P4840" i="1" s="1"/>
  <c r="AD4840" i="1" s="1"/>
  <c r="Q4840" i="1" a="1"/>
  <c r="Q4840" i="1"/>
  <c r="R4840" i="1" a="1"/>
  <c r="R4840" i="1" s="1"/>
  <c r="S4840" i="1" a="1"/>
  <c r="S4840" i="1" s="1"/>
  <c r="T4840" i="1" a="1"/>
  <c r="T4840" i="1" s="1"/>
  <c r="U4840" i="1" a="1"/>
  <c r="U4840" i="1" s="1"/>
  <c r="V4840" i="1" a="1"/>
  <c r="V4840" i="1" s="1"/>
  <c r="W4840" i="1" a="1"/>
  <c r="W4840" i="1" s="1"/>
  <c r="X4840" i="1" a="1"/>
  <c r="X4840" i="1" s="1"/>
  <c r="Y4840" i="1" a="1"/>
  <c r="Y4840" i="1" s="1"/>
  <c r="Z4840" i="1" a="1"/>
  <c r="Z4840" i="1" s="1"/>
  <c r="AA4840" i="1" a="1"/>
  <c r="AA4840" i="1" s="1"/>
  <c r="AB4840" i="1"/>
  <c r="M4841" i="1" a="1"/>
  <c r="M4841" i="1" s="1"/>
  <c r="N4841" i="1" a="1"/>
  <c r="N4841" i="1" s="1"/>
  <c r="O4841" i="1" a="1"/>
  <c r="O4841" i="1"/>
  <c r="P4841" i="1" a="1"/>
  <c r="P4841" i="1" s="1"/>
  <c r="AD4841" i="1" s="1"/>
  <c r="Q4841" i="1" a="1"/>
  <c r="Q4841" i="1"/>
  <c r="R4841" i="1" a="1"/>
  <c r="R4841" i="1" s="1"/>
  <c r="S4841" i="1" a="1"/>
  <c r="S4841" i="1" s="1"/>
  <c r="T4841" i="1" a="1"/>
  <c r="T4841" i="1" s="1"/>
  <c r="U4841" i="1" a="1"/>
  <c r="U4841" i="1"/>
  <c r="V4841" i="1" a="1"/>
  <c r="V4841" i="1" s="1"/>
  <c r="W4841" i="1" a="1"/>
  <c r="W4841" i="1"/>
  <c r="X4841" i="1" a="1"/>
  <c r="X4841" i="1" s="1"/>
  <c r="Y4841" i="1" a="1"/>
  <c r="Y4841" i="1"/>
  <c r="Z4841" i="1" a="1"/>
  <c r="Z4841" i="1" s="1"/>
  <c r="AA4841" i="1" a="1"/>
  <c r="AA4841" i="1" s="1"/>
  <c r="AB4841" i="1"/>
  <c r="M4842" i="1" a="1"/>
  <c r="M4842" i="1"/>
  <c r="N4842" i="1" a="1"/>
  <c r="N4842" i="1" s="1"/>
  <c r="O4842" i="1" a="1"/>
  <c r="O4842" i="1"/>
  <c r="P4842" i="1" a="1"/>
  <c r="P4842" i="1" s="1"/>
  <c r="AD4842" i="1" s="1"/>
  <c r="Q4842" i="1" a="1"/>
  <c r="Q4842" i="1"/>
  <c r="R4842" i="1" a="1"/>
  <c r="R4842" i="1" s="1"/>
  <c r="S4842" i="1" a="1"/>
  <c r="S4842" i="1" s="1"/>
  <c r="T4842" i="1" a="1"/>
  <c r="T4842" i="1" s="1"/>
  <c r="U4842" i="1" a="1"/>
  <c r="U4842" i="1"/>
  <c r="V4842" i="1" a="1"/>
  <c r="V4842" i="1" s="1"/>
  <c r="W4842" i="1" a="1"/>
  <c r="W4842" i="1" s="1"/>
  <c r="X4842" i="1" a="1"/>
  <c r="X4842" i="1" s="1"/>
  <c r="Y4842" i="1" a="1"/>
  <c r="Y4842" i="1" s="1"/>
  <c r="Z4842" i="1" a="1"/>
  <c r="Z4842" i="1" s="1"/>
  <c r="AA4842" i="1" a="1"/>
  <c r="AA4842" i="1" s="1"/>
  <c r="AB4842" i="1"/>
  <c r="M4843" i="1" a="1"/>
  <c r="M4843" i="1" s="1"/>
  <c r="N4843" i="1" a="1"/>
  <c r="N4843" i="1" s="1"/>
  <c r="O4843" i="1" a="1"/>
  <c r="O4843" i="1"/>
  <c r="P4843" i="1" a="1"/>
  <c r="P4843" i="1" s="1"/>
  <c r="AD4843" i="1" s="1"/>
  <c r="Q4843" i="1" a="1"/>
  <c r="Q4843" i="1" s="1"/>
  <c r="R4843" i="1" a="1"/>
  <c r="R4843" i="1" s="1"/>
  <c r="S4843" i="1" a="1"/>
  <c r="S4843" i="1"/>
  <c r="T4843" i="1" a="1"/>
  <c r="T4843" i="1" s="1"/>
  <c r="U4843" i="1" a="1"/>
  <c r="U4843" i="1" s="1"/>
  <c r="V4843" i="1" a="1"/>
  <c r="V4843" i="1" s="1"/>
  <c r="W4843" i="1" a="1"/>
  <c r="W4843" i="1"/>
  <c r="X4843" i="1" a="1"/>
  <c r="X4843" i="1" s="1"/>
  <c r="Y4843" i="1" a="1"/>
  <c r="Y4843" i="1" s="1"/>
  <c r="Z4843" i="1" a="1"/>
  <c r="Z4843" i="1" s="1"/>
  <c r="AB4843" i="1" s="1"/>
  <c r="AA4843" i="1" a="1"/>
  <c r="AA4843" i="1"/>
  <c r="M4844" i="1" a="1"/>
  <c r="M4844" i="1" s="1"/>
  <c r="N4844" i="1" a="1"/>
  <c r="N4844" i="1" s="1"/>
  <c r="O4844" i="1" a="1"/>
  <c r="O4844" i="1"/>
  <c r="P4844" i="1" a="1"/>
  <c r="P4844" i="1" s="1"/>
  <c r="AD4844" i="1" s="1"/>
  <c r="Q4844" i="1" a="1"/>
  <c r="Q4844" i="1" s="1"/>
  <c r="R4844" i="1" a="1"/>
  <c r="R4844" i="1" s="1"/>
  <c r="S4844" i="1" a="1"/>
  <c r="S4844" i="1"/>
  <c r="T4844" i="1" a="1"/>
  <c r="T4844" i="1" s="1"/>
  <c r="U4844" i="1" a="1"/>
  <c r="U4844" i="1" s="1"/>
  <c r="V4844" i="1" a="1"/>
  <c r="V4844" i="1" s="1"/>
  <c r="W4844" i="1" a="1"/>
  <c r="W4844" i="1"/>
  <c r="X4844" i="1" a="1"/>
  <c r="X4844" i="1" s="1"/>
  <c r="Y4844" i="1" a="1"/>
  <c r="Y4844" i="1" s="1"/>
  <c r="Z4844" i="1" a="1"/>
  <c r="Z4844" i="1" s="1"/>
  <c r="AA4844" i="1" a="1"/>
  <c r="AA4844" i="1"/>
  <c r="AB4844" i="1"/>
  <c r="M4845" i="1" a="1"/>
  <c r="M4845" i="1" s="1"/>
  <c r="N4845" i="1" a="1"/>
  <c r="N4845" i="1" s="1"/>
  <c r="O4845" i="1" a="1"/>
  <c r="O4845" i="1"/>
  <c r="P4845" i="1" a="1"/>
  <c r="P4845" i="1" s="1"/>
  <c r="AD4845" i="1" s="1"/>
  <c r="Q4845" i="1" a="1"/>
  <c r="Q4845" i="1" s="1"/>
  <c r="R4845" i="1" a="1"/>
  <c r="R4845" i="1" s="1"/>
  <c r="S4845" i="1" a="1"/>
  <c r="S4845" i="1" s="1"/>
  <c r="T4845" i="1" a="1"/>
  <c r="T4845" i="1" s="1"/>
  <c r="U4845" i="1" a="1"/>
  <c r="U4845" i="1" s="1"/>
  <c r="V4845" i="1" a="1"/>
  <c r="V4845" i="1" s="1"/>
  <c r="W4845" i="1" a="1"/>
  <c r="W4845" i="1"/>
  <c r="X4845" i="1" a="1"/>
  <c r="X4845" i="1" s="1"/>
  <c r="Y4845" i="1" a="1"/>
  <c r="Y4845" i="1" s="1"/>
  <c r="Z4845" i="1" a="1"/>
  <c r="Z4845" i="1" s="1"/>
  <c r="AA4845" i="1" a="1"/>
  <c r="AA4845" i="1" s="1"/>
  <c r="AB4845" i="1"/>
  <c r="M4846" i="1" a="1"/>
  <c r="M4846" i="1" s="1"/>
  <c r="N4846" i="1" a="1"/>
  <c r="N4846" i="1" s="1"/>
  <c r="O4846" i="1" a="1"/>
  <c r="O4846" i="1"/>
  <c r="P4846" i="1" a="1"/>
  <c r="P4846" i="1" s="1"/>
  <c r="AD4846" i="1" s="1"/>
  <c r="Q4846" i="1" a="1"/>
  <c r="Q4846" i="1" s="1"/>
  <c r="R4846" i="1" a="1"/>
  <c r="R4846" i="1" s="1"/>
  <c r="S4846" i="1" a="1"/>
  <c r="S4846" i="1" s="1"/>
  <c r="T4846" i="1" a="1"/>
  <c r="T4846" i="1" s="1"/>
  <c r="U4846" i="1" a="1"/>
  <c r="U4846" i="1" s="1"/>
  <c r="V4846" i="1" a="1"/>
  <c r="V4846" i="1" s="1"/>
  <c r="W4846" i="1" a="1"/>
  <c r="W4846" i="1"/>
  <c r="X4846" i="1" a="1"/>
  <c r="X4846" i="1" s="1"/>
  <c r="Y4846" i="1" a="1"/>
  <c r="Y4846" i="1" s="1"/>
  <c r="Z4846" i="1" a="1"/>
  <c r="Z4846" i="1" s="1"/>
  <c r="AA4846" i="1" a="1"/>
  <c r="AA4846" i="1" s="1"/>
  <c r="M4847" i="1" a="1"/>
  <c r="M4847" i="1" s="1"/>
  <c r="N4847" i="1" a="1"/>
  <c r="N4847" i="1" s="1"/>
  <c r="O4847" i="1" a="1"/>
  <c r="O4847" i="1"/>
  <c r="P4847" i="1" a="1"/>
  <c r="P4847" i="1" s="1"/>
  <c r="AD4847" i="1" s="1"/>
  <c r="Q4847" i="1" a="1"/>
  <c r="Q4847" i="1" s="1"/>
  <c r="R4847" i="1" a="1"/>
  <c r="R4847" i="1" s="1"/>
  <c r="S4847" i="1" a="1"/>
  <c r="S4847" i="1" s="1"/>
  <c r="T4847" i="1" a="1"/>
  <c r="T4847" i="1" s="1"/>
  <c r="U4847" i="1" a="1"/>
  <c r="U4847" i="1" s="1"/>
  <c r="V4847" i="1" a="1"/>
  <c r="V4847" i="1" s="1"/>
  <c r="W4847" i="1" a="1"/>
  <c r="W4847" i="1"/>
  <c r="X4847" i="1" a="1"/>
  <c r="X4847" i="1" s="1"/>
  <c r="Y4847" i="1" a="1"/>
  <c r="Y4847" i="1" s="1"/>
  <c r="Z4847" i="1" a="1"/>
  <c r="Z4847" i="1" s="1"/>
  <c r="AA4847" i="1" a="1"/>
  <c r="AA4847" i="1" s="1"/>
  <c r="M4848" i="1" a="1"/>
  <c r="M4848" i="1" s="1"/>
  <c r="N4848" i="1" a="1"/>
  <c r="N4848" i="1" s="1"/>
  <c r="O4848" i="1" a="1"/>
  <c r="O4848" i="1"/>
  <c r="P4848" i="1" a="1"/>
  <c r="P4848" i="1" s="1"/>
  <c r="AD4848" i="1" s="1"/>
  <c r="Q4848" i="1" a="1"/>
  <c r="Q4848" i="1" s="1"/>
  <c r="R4848" i="1" a="1"/>
  <c r="R4848" i="1" s="1"/>
  <c r="S4848" i="1" a="1"/>
  <c r="S4848" i="1" s="1"/>
  <c r="T4848" i="1" a="1"/>
  <c r="T4848" i="1" s="1"/>
  <c r="U4848" i="1" a="1"/>
  <c r="U4848" i="1" s="1"/>
  <c r="V4848" i="1" a="1"/>
  <c r="V4848" i="1" s="1"/>
  <c r="W4848" i="1" a="1"/>
  <c r="W4848" i="1"/>
  <c r="X4848" i="1" a="1"/>
  <c r="X4848" i="1" s="1"/>
  <c r="Y4848" i="1" a="1"/>
  <c r="Y4848" i="1" s="1"/>
  <c r="Z4848" i="1" a="1"/>
  <c r="Z4848" i="1" s="1"/>
  <c r="AA4848" i="1" a="1"/>
  <c r="AA4848" i="1" s="1"/>
  <c r="M4849" i="1" a="1"/>
  <c r="M4849" i="1" s="1"/>
  <c r="N4849" i="1" a="1"/>
  <c r="N4849" i="1" s="1"/>
  <c r="O4849" i="1" a="1"/>
  <c r="O4849" i="1"/>
  <c r="P4849" i="1" a="1"/>
  <c r="P4849" i="1" s="1"/>
  <c r="AD4849" i="1" s="1"/>
  <c r="Q4849" i="1" a="1"/>
  <c r="Q4849" i="1" s="1"/>
  <c r="R4849" i="1" a="1"/>
  <c r="R4849" i="1" s="1"/>
  <c r="S4849" i="1" a="1"/>
  <c r="S4849" i="1" s="1"/>
  <c r="T4849" i="1" a="1"/>
  <c r="T4849" i="1" s="1"/>
  <c r="U4849" i="1" a="1"/>
  <c r="U4849" i="1" s="1"/>
  <c r="V4849" i="1" a="1"/>
  <c r="V4849" i="1" s="1"/>
  <c r="W4849" i="1" a="1"/>
  <c r="W4849" i="1"/>
  <c r="X4849" i="1" a="1"/>
  <c r="X4849" i="1" s="1"/>
  <c r="Y4849" i="1" a="1"/>
  <c r="Y4849" i="1" s="1"/>
  <c r="Z4849" i="1" a="1"/>
  <c r="Z4849" i="1" s="1"/>
  <c r="AA4849" i="1" a="1"/>
  <c r="AA4849" i="1" s="1"/>
  <c r="M4850" i="1" a="1"/>
  <c r="M4850" i="1" s="1"/>
  <c r="N4850" i="1" a="1"/>
  <c r="N4850" i="1" s="1"/>
  <c r="O4850" i="1" a="1"/>
  <c r="O4850" i="1"/>
  <c r="P4850" i="1" a="1"/>
  <c r="P4850" i="1" s="1"/>
  <c r="AD4850" i="1" s="1"/>
  <c r="Q4850" i="1" a="1"/>
  <c r="Q4850" i="1" s="1"/>
  <c r="R4850" i="1" a="1"/>
  <c r="R4850" i="1" s="1"/>
  <c r="S4850" i="1" a="1"/>
  <c r="S4850" i="1" s="1"/>
  <c r="T4850" i="1" a="1"/>
  <c r="T4850" i="1" s="1"/>
  <c r="U4850" i="1" a="1"/>
  <c r="U4850" i="1" s="1"/>
  <c r="V4850" i="1" a="1"/>
  <c r="V4850" i="1" s="1"/>
  <c r="W4850" i="1" a="1"/>
  <c r="W4850" i="1"/>
  <c r="X4850" i="1" a="1"/>
  <c r="X4850" i="1" s="1"/>
  <c r="Y4850" i="1" a="1"/>
  <c r="Y4850" i="1" s="1"/>
  <c r="Z4850" i="1" a="1"/>
  <c r="Z4850" i="1" s="1"/>
  <c r="AA4850" i="1" a="1"/>
  <c r="AA4850" i="1" s="1"/>
  <c r="M4851" i="1" a="1"/>
  <c r="M4851" i="1" s="1"/>
  <c r="N4851" i="1" a="1"/>
  <c r="N4851" i="1" s="1"/>
  <c r="O4851" i="1" a="1"/>
  <c r="O4851" i="1"/>
  <c r="P4851" i="1" a="1"/>
  <c r="P4851" i="1" s="1"/>
  <c r="AD4851" i="1" s="1"/>
  <c r="Q4851" i="1" a="1"/>
  <c r="Q4851" i="1" s="1"/>
  <c r="R4851" i="1" a="1"/>
  <c r="R4851" i="1" s="1"/>
  <c r="S4851" i="1" a="1"/>
  <c r="S4851" i="1" s="1"/>
  <c r="T4851" i="1" a="1"/>
  <c r="T4851" i="1" s="1"/>
  <c r="U4851" i="1" a="1"/>
  <c r="U4851" i="1" s="1"/>
  <c r="V4851" i="1" a="1"/>
  <c r="V4851" i="1" s="1"/>
  <c r="W4851" i="1" a="1"/>
  <c r="W4851" i="1"/>
  <c r="X4851" i="1" a="1"/>
  <c r="X4851" i="1" s="1"/>
  <c r="Y4851" i="1" a="1"/>
  <c r="Y4851" i="1" s="1"/>
  <c r="Z4851" i="1" a="1"/>
  <c r="Z4851" i="1" s="1"/>
  <c r="AA4851" i="1" a="1"/>
  <c r="AA4851" i="1" s="1"/>
  <c r="M4852" i="1" a="1"/>
  <c r="M4852" i="1" s="1"/>
  <c r="N4852" i="1" a="1"/>
  <c r="N4852" i="1" s="1"/>
  <c r="O4852" i="1" a="1"/>
  <c r="O4852" i="1"/>
  <c r="P4852" i="1" a="1"/>
  <c r="P4852" i="1" s="1"/>
  <c r="AD4852" i="1" s="1"/>
  <c r="Q4852" i="1" a="1"/>
  <c r="Q4852" i="1" s="1"/>
  <c r="R4852" i="1" a="1"/>
  <c r="R4852" i="1" s="1"/>
  <c r="S4852" i="1" a="1"/>
  <c r="S4852" i="1" s="1"/>
  <c r="T4852" i="1" a="1"/>
  <c r="T4852" i="1" s="1"/>
  <c r="U4852" i="1" a="1"/>
  <c r="U4852" i="1" s="1"/>
  <c r="V4852" i="1" a="1"/>
  <c r="V4852" i="1" s="1"/>
  <c r="W4852" i="1" a="1"/>
  <c r="W4852" i="1"/>
  <c r="X4852" i="1" a="1"/>
  <c r="X4852" i="1" s="1"/>
  <c r="Y4852" i="1" a="1"/>
  <c r="Y4852" i="1" s="1"/>
  <c r="Z4852" i="1" a="1"/>
  <c r="Z4852" i="1" s="1"/>
  <c r="AA4852" i="1" a="1"/>
  <c r="AA4852" i="1" s="1"/>
  <c r="M4853" i="1" a="1"/>
  <c r="M4853" i="1" s="1"/>
  <c r="N4853" i="1" a="1"/>
  <c r="N4853" i="1" s="1"/>
  <c r="O4853" i="1" a="1"/>
  <c r="O4853" i="1"/>
  <c r="P4853" i="1" a="1"/>
  <c r="P4853" i="1" s="1"/>
  <c r="AD4853" i="1" s="1"/>
  <c r="Q4853" i="1" a="1"/>
  <c r="Q4853" i="1" s="1"/>
  <c r="R4853" i="1" a="1"/>
  <c r="R4853" i="1" s="1"/>
  <c r="S4853" i="1" a="1"/>
  <c r="S4853" i="1" s="1"/>
  <c r="T4853" i="1" a="1"/>
  <c r="T4853" i="1" s="1"/>
  <c r="U4853" i="1" a="1"/>
  <c r="U4853" i="1" s="1"/>
  <c r="V4853" i="1" a="1"/>
  <c r="V4853" i="1" s="1"/>
  <c r="W4853" i="1" a="1"/>
  <c r="W4853" i="1"/>
  <c r="X4853" i="1" a="1"/>
  <c r="X4853" i="1" s="1"/>
  <c r="Y4853" i="1" a="1"/>
  <c r="Y4853" i="1" s="1"/>
  <c r="Z4853" i="1" a="1"/>
  <c r="Z4853" i="1" s="1"/>
  <c r="AA4853" i="1" a="1"/>
  <c r="AA4853" i="1" s="1"/>
  <c r="M4854" i="1" a="1"/>
  <c r="M4854" i="1" s="1"/>
  <c r="N4854" i="1" a="1"/>
  <c r="N4854" i="1" s="1"/>
  <c r="O4854" i="1" a="1"/>
  <c r="O4854" i="1"/>
  <c r="P4854" i="1" a="1"/>
  <c r="P4854" i="1" s="1"/>
  <c r="AD4854" i="1" s="1"/>
  <c r="Q4854" i="1" a="1"/>
  <c r="Q4854" i="1" s="1"/>
  <c r="R4854" i="1" a="1"/>
  <c r="R4854" i="1" s="1"/>
  <c r="S4854" i="1" a="1"/>
  <c r="S4854" i="1" s="1"/>
  <c r="T4854" i="1" a="1"/>
  <c r="T4854" i="1" s="1"/>
  <c r="U4854" i="1" a="1"/>
  <c r="U4854" i="1" s="1"/>
  <c r="V4854" i="1" a="1"/>
  <c r="V4854" i="1" s="1"/>
  <c r="W4854" i="1" a="1"/>
  <c r="W4854" i="1"/>
  <c r="X4854" i="1" a="1"/>
  <c r="X4854" i="1" s="1"/>
  <c r="Y4854" i="1" a="1"/>
  <c r="Y4854" i="1" s="1"/>
  <c r="Z4854" i="1" a="1"/>
  <c r="Z4854" i="1" s="1"/>
  <c r="AA4854" i="1" a="1"/>
  <c r="AA4854" i="1" s="1"/>
  <c r="M4855" i="1" a="1"/>
  <c r="M4855" i="1" s="1"/>
  <c r="N4855" i="1" a="1"/>
  <c r="N4855" i="1" s="1"/>
  <c r="O4855" i="1" a="1"/>
  <c r="O4855" i="1"/>
  <c r="P4855" i="1" a="1"/>
  <c r="P4855" i="1" s="1"/>
  <c r="AD4855" i="1" s="1"/>
  <c r="Q4855" i="1" a="1"/>
  <c r="Q4855" i="1" s="1"/>
  <c r="R4855" i="1" a="1"/>
  <c r="R4855" i="1" s="1"/>
  <c r="S4855" i="1" a="1"/>
  <c r="S4855" i="1" s="1"/>
  <c r="T4855" i="1" a="1"/>
  <c r="T4855" i="1" s="1"/>
  <c r="U4855" i="1" a="1"/>
  <c r="U4855" i="1" s="1"/>
  <c r="V4855" i="1" a="1"/>
  <c r="V4855" i="1" s="1"/>
  <c r="W4855" i="1" a="1"/>
  <c r="W4855" i="1"/>
  <c r="X4855" i="1" a="1"/>
  <c r="X4855" i="1" s="1"/>
  <c r="Y4855" i="1" a="1"/>
  <c r="Y4855" i="1" s="1"/>
  <c r="Z4855" i="1" a="1"/>
  <c r="Z4855" i="1" s="1"/>
  <c r="AA4855" i="1" a="1"/>
  <c r="AA4855" i="1" s="1"/>
  <c r="M4856" i="1" a="1"/>
  <c r="M4856" i="1" s="1"/>
  <c r="N4856" i="1" a="1"/>
  <c r="N4856" i="1" s="1"/>
  <c r="O4856" i="1" a="1"/>
  <c r="O4856" i="1"/>
  <c r="P4856" i="1" a="1"/>
  <c r="P4856" i="1" s="1"/>
  <c r="AD4856" i="1" s="1"/>
  <c r="Q4856" i="1" a="1"/>
  <c r="Q4856" i="1" s="1"/>
  <c r="R4856" i="1" a="1"/>
  <c r="R4856" i="1" s="1"/>
  <c r="S4856" i="1" a="1"/>
  <c r="S4856" i="1" s="1"/>
  <c r="T4856" i="1" a="1"/>
  <c r="T4856" i="1" s="1"/>
  <c r="U4856" i="1" a="1"/>
  <c r="U4856" i="1" s="1"/>
  <c r="V4856" i="1" a="1"/>
  <c r="V4856" i="1" s="1"/>
  <c r="W4856" i="1" a="1"/>
  <c r="W4856" i="1"/>
  <c r="X4856" i="1" a="1"/>
  <c r="X4856" i="1" s="1"/>
  <c r="Y4856" i="1" a="1"/>
  <c r="Y4856" i="1" s="1"/>
  <c r="Z4856" i="1" a="1"/>
  <c r="Z4856" i="1" s="1"/>
  <c r="AA4856" i="1" a="1"/>
  <c r="AA4856" i="1" s="1"/>
  <c r="M4857" i="1" a="1"/>
  <c r="M4857" i="1" s="1"/>
  <c r="N4857" i="1" a="1"/>
  <c r="N4857" i="1" s="1"/>
  <c r="O4857" i="1" a="1"/>
  <c r="O4857" i="1"/>
  <c r="P4857" i="1" a="1"/>
  <c r="P4857" i="1" s="1"/>
  <c r="AD4857" i="1" s="1"/>
  <c r="Q4857" i="1" a="1"/>
  <c r="Q4857" i="1" s="1"/>
  <c r="R4857" i="1" a="1"/>
  <c r="R4857" i="1" s="1"/>
  <c r="S4857" i="1" a="1"/>
  <c r="S4857" i="1" s="1"/>
  <c r="T4857" i="1" a="1"/>
  <c r="T4857" i="1" s="1"/>
  <c r="U4857" i="1" a="1"/>
  <c r="U4857" i="1" s="1"/>
  <c r="V4857" i="1" a="1"/>
  <c r="V4857" i="1" s="1"/>
  <c r="W4857" i="1" a="1"/>
  <c r="W4857" i="1"/>
  <c r="X4857" i="1" a="1"/>
  <c r="X4857" i="1" s="1"/>
  <c r="Y4857" i="1" a="1"/>
  <c r="Y4857" i="1" s="1"/>
  <c r="Z4857" i="1" a="1"/>
  <c r="Z4857" i="1" s="1"/>
  <c r="AA4857" i="1" a="1"/>
  <c r="AA4857" i="1" s="1"/>
  <c r="M4858" i="1" a="1"/>
  <c r="M4858" i="1" s="1"/>
  <c r="N4858" i="1" a="1"/>
  <c r="N4858" i="1" s="1"/>
  <c r="O4858" i="1" a="1"/>
  <c r="O4858" i="1"/>
  <c r="P4858" i="1" a="1"/>
  <c r="P4858" i="1" s="1"/>
  <c r="AD4858" i="1" s="1"/>
  <c r="Q4858" i="1" a="1"/>
  <c r="Q4858" i="1" s="1"/>
  <c r="R4858" i="1" a="1"/>
  <c r="R4858" i="1" s="1"/>
  <c r="S4858" i="1" a="1"/>
  <c r="S4858" i="1" s="1"/>
  <c r="T4858" i="1" a="1"/>
  <c r="T4858" i="1" s="1"/>
  <c r="U4858" i="1" a="1"/>
  <c r="U4858" i="1" s="1"/>
  <c r="V4858" i="1" a="1"/>
  <c r="V4858" i="1" s="1"/>
  <c r="W4858" i="1" a="1"/>
  <c r="W4858" i="1"/>
  <c r="X4858" i="1" a="1"/>
  <c r="X4858" i="1" s="1"/>
  <c r="Y4858" i="1" a="1"/>
  <c r="Y4858" i="1" s="1"/>
  <c r="Z4858" i="1" a="1"/>
  <c r="Z4858" i="1" s="1"/>
  <c r="AA4858" i="1" a="1"/>
  <c r="AA4858" i="1" s="1"/>
  <c r="M4859" i="1" a="1"/>
  <c r="M4859" i="1" s="1"/>
  <c r="N4859" i="1" a="1"/>
  <c r="N4859" i="1" s="1"/>
  <c r="O4859" i="1" a="1"/>
  <c r="O4859" i="1"/>
  <c r="P4859" i="1" a="1"/>
  <c r="P4859" i="1" s="1"/>
  <c r="AD4859" i="1" s="1"/>
  <c r="Q4859" i="1" a="1"/>
  <c r="Q4859" i="1" s="1"/>
  <c r="R4859" i="1" a="1"/>
  <c r="R4859" i="1" s="1"/>
  <c r="S4859" i="1" a="1"/>
  <c r="S4859" i="1" s="1"/>
  <c r="T4859" i="1" a="1"/>
  <c r="T4859" i="1" s="1"/>
  <c r="U4859" i="1" a="1"/>
  <c r="U4859" i="1" s="1"/>
  <c r="V4859" i="1" a="1"/>
  <c r="V4859" i="1" s="1"/>
  <c r="W4859" i="1" a="1"/>
  <c r="W4859" i="1"/>
  <c r="X4859" i="1" a="1"/>
  <c r="X4859" i="1" s="1"/>
  <c r="Y4859" i="1" a="1"/>
  <c r="Y4859" i="1" s="1"/>
  <c r="Z4859" i="1" a="1"/>
  <c r="Z4859" i="1" s="1"/>
  <c r="AA4859" i="1" a="1"/>
  <c r="AA4859" i="1" s="1"/>
  <c r="M4860" i="1" a="1"/>
  <c r="M4860" i="1" s="1"/>
  <c r="N4860" i="1" a="1"/>
  <c r="N4860" i="1" s="1"/>
  <c r="O4860" i="1" a="1"/>
  <c r="O4860" i="1"/>
  <c r="P4860" i="1" a="1"/>
  <c r="P4860" i="1" s="1"/>
  <c r="AD4860" i="1" s="1"/>
  <c r="Q4860" i="1" a="1"/>
  <c r="Q4860" i="1" s="1"/>
  <c r="R4860" i="1" a="1"/>
  <c r="R4860" i="1" s="1"/>
  <c r="S4860" i="1" a="1"/>
  <c r="S4860" i="1"/>
  <c r="T4860" i="1" a="1"/>
  <c r="T4860" i="1" s="1"/>
  <c r="U4860" i="1" a="1"/>
  <c r="U4860" i="1" s="1"/>
  <c r="V4860" i="1" a="1"/>
  <c r="V4860" i="1" s="1"/>
  <c r="W4860" i="1" a="1"/>
  <c r="W4860" i="1"/>
  <c r="X4860" i="1" a="1"/>
  <c r="X4860" i="1" s="1"/>
  <c r="Y4860" i="1" a="1"/>
  <c r="Y4860" i="1" s="1"/>
  <c r="Z4860" i="1" a="1"/>
  <c r="Z4860" i="1" s="1"/>
  <c r="AA4860" i="1" a="1"/>
  <c r="AA4860" i="1"/>
  <c r="M4861" i="1" a="1"/>
  <c r="M4861" i="1" s="1"/>
  <c r="N4861" i="1" a="1"/>
  <c r="N4861" i="1" s="1"/>
  <c r="O4861" i="1" a="1"/>
  <c r="O4861" i="1"/>
  <c r="P4861" i="1" a="1"/>
  <c r="P4861" i="1" s="1"/>
  <c r="AD4861" i="1" s="1"/>
  <c r="Q4861" i="1" a="1"/>
  <c r="Q4861" i="1" s="1"/>
  <c r="R4861" i="1" a="1"/>
  <c r="R4861" i="1" s="1"/>
  <c r="S4861" i="1" a="1"/>
  <c r="S4861" i="1"/>
  <c r="T4861" i="1" a="1"/>
  <c r="T4861" i="1" s="1"/>
  <c r="U4861" i="1" a="1"/>
  <c r="U4861" i="1" s="1"/>
  <c r="V4861" i="1" a="1"/>
  <c r="V4861" i="1" s="1"/>
  <c r="W4861" i="1" a="1"/>
  <c r="W4861" i="1"/>
  <c r="X4861" i="1" a="1"/>
  <c r="X4861" i="1" s="1"/>
  <c r="Y4861" i="1" a="1"/>
  <c r="Y4861" i="1" s="1"/>
  <c r="Z4861" i="1" a="1"/>
  <c r="Z4861" i="1" s="1"/>
  <c r="AA4861" i="1" a="1"/>
  <c r="AA4861" i="1"/>
  <c r="M4862" i="1" a="1"/>
  <c r="M4862" i="1" s="1"/>
  <c r="N4862" i="1" a="1"/>
  <c r="N4862" i="1" s="1"/>
  <c r="O4862" i="1" a="1"/>
  <c r="O4862" i="1"/>
  <c r="P4862" i="1" a="1"/>
  <c r="P4862" i="1" s="1"/>
  <c r="AD4862" i="1" s="1"/>
  <c r="Q4862" i="1" a="1"/>
  <c r="Q4862" i="1" s="1"/>
  <c r="R4862" i="1" a="1"/>
  <c r="R4862" i="1" s="1"/>
  <c r="S4862" i="1" a="1"/>
  <c r="S4862" i="1"/>
  <c r="T4862" i="1" a="1"/>
  <c r="T4862" i="1" s="1"/>
  <c r="U4862" i="1" a="1"/>
  <c r="U4862" i="1" s="1"/>
  <c r="V4862" i="1" a="1"/>
  <c r="V4862" i="1" s="1"/>
  <c r="W4862" i="1" a="1"/>
  <c r="W4862" i="1"/>
  <c r="X4862" i="1" a="1"/>
  <c r="X4862" i="1" s="1"/>
  <c r="Y4862" i="1" a="1"/>
  <c r="Y4862" i="1" s="1"/>
  <c r="Z4862" i="1" a="1"/>
  <c r="Z4862" i="1" s="1"/>
  <c r="AA4862" i="1" a="1"/>
  <c r="AA4862" i="1"/>
  <c r="M4863" i="1" a="1"/>
  <c r="M4863" i="1"/>
  <c r="N4863" i="1" a="1"/>
  <c r="N4863" i="1" s="1"/>
  <c r="O4863" i="1" a="1"/>
  <c r="O4863" i="1"/>
  <c r="P4863" i="1" a="1"/>
  <c r="P4863" i="1" s="1"/>
  <c r="AD4863" i="1" s="1"/>
  <c r="Q4863" i="1" a="1"/>
  <c r="Q4863" i="1" s="1"/>
  <c r="R4863" i="1" a="1"/>
  <c r="R4863" i="1" s="1"/>
  <c r="S4863" i="1" a="1"/>
  <c r="S4863" i="1"/>
  <c r="T4863" i="1" a="1"/>
  <c r="T4863" i="1" s="1"/>
  <c r="U4863" i="1" a="1"/>
  <c r="U4863" i="1"/>
  <c r="V4863" i="1" a="1"/>
  <c r="V4863" i="1" s="1"/>
  <c r="W4863" i="1" a="1"/>
  <c r="W4863" i="1"/>
  <c r="X4863" i="1" a="1"/>
  <c r="X4863" i="1" s="1"/>
  <c r="Y4863" i="1" a="1"/>
  <c r="Y4863" i="1" s="1"/>
  <c r="Z4863" i="1" a="1"/>
  <c r="Z4863" i="1" s="1"/>
  <c r="AA4863" i="1" a="1"/>
  <c r="AA4863" i="1"/>
  <c r="M4864" i="1" a="1"/>
  <c r="M4864" i="1"/>
  <c r="N4864" i="1" a="1"/>
  <c r="N4864" i="1" s="1"/>
  <c r="O4864" i="1" a="1"/>
  <c r="O4864" i="1"/>
  <c r="P4864" i="1" a="1"/>
  <c r="P4864" i="1" s="1"/>
  <c r="AD4864" i="1" s="1"/>
  <c r="Q4864" i="1" a="1"/>
  <c r="Q4864" i="1" s="1"/>
  <c r="R4864" i="1" a="1"/>
  <c r="R4864" i="1" s="1"/>
  <c r="S4864" i="1" a="1"/>
  <c r="S4864" i="1"/>
  <c r="T4864" i="1" a="1"/>
  <c r="T4864" i="1" s="1"/>
  <c r="U4864" i="1" a="1"/>
  <c r="U4864" i="1"/>
  <c r="V4864" i="1" a="1"/>
  <c r="V4864" i="1" s="1"/>
  <c r="W4864" i="1" a="1"/>
  <c r="W4864" i="1"/>
  <c r="X4864" i="1" a="1"/>
  <c r="X4864" i="1" s="1"/>
  <c r="Y4864" i="1" a="1"/>
  <c r="Y4864" i="1" s="1"/>
  <c r="Z4864" i="1" a="1"/>
  <c r="Z4864" i="1" s="1"/>
  <c r="AA4864" i="1" a="1"/>
  <c r="AA4864" i="1"/>
  <c r="M4865" i="1" a="1"/>
  <c r="M4865" i="1"/>
  <c r="N4865" i="1" a="1"/>
  <c r="N4865" i="1" s="1"/>
  <c r="O4865" i="1" a="1"/>
  <c r="O4865" i="1"/>
  <c r="P4865" i="1" a="1"/>
  <c r="P4865" i="1" s="1"/>
  <c r="AD4865" i="1" s="1"/>
  <c r="Q4865" i="1" a="1"/>
  <c r="Q4865" i="1" s="1"/>
  <c r="R4865" i="1" a="1"/>
  <c r="R4865" i="1" s="1"/>
  <c r="S4865" i="1" a="1"/>
  <c r="S4865" i="1"/>
  <c r="T4865" i="1" a="1"/>
  <c r="T4865" i="1" s="1"/>
  <c r="U4865" i="1" a="1"/>
  <c r="U4865" i="1"/>
  <c r="V4865" i="1" a="1"/>
  <c r="V4865" i="1" s="1"/>
  <c r="W4865" i="1" a="1"/>
  <c r="W4865" i="1"/>
  <c r="X4865" i="1" a="1"/>
  <c r="X4865" i="1" s="1"/>
  <c r="Y4865" i="1" a="1"/>
  <c r="Y4865" i="1" s="1"/>
  <c r="Z4865" i="1" a="1"/>
  <c r="Z4865" i="1" s="1"/>
  <c r="AA4865" i="1" a="1"/>
  <c r="AA4865" i="1"/>
  <c r="M4866" i="1" a="1"/>
  <c r="M4866" i="1"/>
  <c r="N4866" i="1" a="1"/>
  <c r="N4866" i="1" s="1"/>
  <c r="O4866" i="1" a="1"/>
  <c r="O4866" i="1"/>
  <c r="P4866" i="1" a="1"/>
  <c r="P4866" i="1" s="1"/>
  <c r="AD4866" i="1" s="1"/>
  <c r="Q4866" i="1" a="1"/>
  <c r="Q4866" i="1" s="1"/>
  <c r="R4866" i="1" a="1"/>
  <c r="R4866" i="1" s="1"/>
  <c r="S4866" i="1" a="1"/>
  <c r="S4866" i="1"/>
  <c r="T4866" i="1" a="1"/>
  <c r="T4866" i="1" s="1"/>
  <c r="U4866" i="1" a="1"/>
  <c r="U4866" i="1"/>
  <c r="V4866" i="1" a="1"/>
  <c r="V4866" i="1" s="1"/>
  <c r="W4866" i="1" a="1"/>
  <c r="W4866" i="1"/>
  <c r="X4866" i="1" a="1"/>
  <c r="X4866" i="1" s="1"/>
  <c r="Y4866" i="1" a="1"/>
  <c r="Y4866" i="1" s="1"/>
  <c r="Z4866" i="1" a="1"/>
  <c r="Z4866" i="1" s="1"/>
  <c r="AA4866" i="1" a="1"/>
  <c r="AA4866" i="1"/>
  <c r="M4867" i="1" a="1"/>
  <c r="M4867" i="1"/>
  <c r="N4867" i="1" a="1"/>
  <c r="N4867" i="1" s="1"/>
  <c r="O4867" i="1" a="1"/>
  <c r="O4867" i="1"/>
  <c r="P4867" i="1" a="1"/>
  <c r="P4867" i="1" s="1"/>
  <c r="AD4867" i="1" s="1"/>
  <c r="Q4867" i="1" a="1"/>
  <c r="Q4867" i="1" s="1"/>
  <c r="R4867" i="1" a="1"/>
  <c r="R4867" i="1" s="1"/>
  <c r="S4867" i="1" a="1"/>
  <c r="S4867" i="1"/>
  <c r="T4867" i="1" a="1"/>
  <c r="T4867" i="1" s="1"/>
  <c r="U4867" i="1" a="1"/>
  <c r="U4867" i="1"/>
  <c r="V4867" i="1" a="1"/>
  <c r="V4867" i="1" s="1"/>
  <c r="W4867" i="1" a="1"/>
  <c r="W4867" i="1"/>
  <c r="X4867" i="1" a="1"/>
  <c r="X4867" i="1" s="1"/>
  <c r="Y4867" i="1" a="1"/>
  <c r="Y4867" i="1" s="1"/>
  <c r="Z4867" i="1" a="1"/>
  <c r="Z4867" i="1" s="1"/>
  <c r="AA4867" i="1" a="1"/>
  <c r="AA4867" i="1"/>
  <c r="M4868" i="1" a="1"/>
  <c r="M4868" i="1"/>
  <c r="N4868" i="1" a="1"/>
  <c r="N4868" i="1" s="1"/>
  <c r="O4868" i="1" a="1"/>
  <c r="O4868" i="1"/>
  <c r="P4868" i="1" a="1"/>
  <c r="P4868" i="1" s="1"/>
  <c r="AD4868" i="1" s="1"/>
  <c r="Q4868" i="1" a="1"/>
  <c r="Q4868" i="1" s="1"/>
  <c r="R4868" i="1" a="1"/>
  <c r="R4868" i="1" s="1"/>
  <c r="S4868" i="1" a="1"/>
  <c r="S4868" i="1"/>
  <c r="T4868" i="1" a="1"/>
  <c r="T4868" i="1" s="1"/>
  <c r="U4868" i="1" a="1"/>
  <c r="U4868" i="1"/>
  <c r="V4868" i="1" a="1"/>
  <c r="V4868" i="1" s="1"/>
  <c r="W4868" i="1" a="1"/>
  <c r="W4868" i="1"/>
  <c r="X4868" i="1" a="1"/>
  <c r="X4868" i="1" s="1"/>
  <c r="Y4868" i="1" a="1"/>
  <c r="Y4868" i="1" s="1"/>
  <c r="Z4868" i="1" a="1"/>
  <c r="Z4868" i="1" s="1"/>
  <c r="AA4868" i="1" a="1"/>
  <c r="AA4868" i="1"/>
  <c r="M4869" i="1" a="1"/>
  <c r="M4869" i="1"/>
  <c r="N4869" i="1" a="1"/>
  <c r="N4869" i="1" s="1"/>
  <c r="O4869" i="1" a="1"/>
  <c r="O4869" i="1"/>
  <c r="P4869" i="1" a="1"/>
  <c r="P4869" i="1" s="1"/>
  <c r="AD4869" i="1" s="1"/>
  <c r="Q4869" i="1" a="1"/>
  <c r="Q4869" i="1" s="1"/>
  <c r="R4869" i="1" a="1"/>
  <c r="R4869" i="1" s="1"/>
  <c r="S4869" i="1" a="1"/>
  <c r="S4869" i="1" s="1"/>
  <c r="T4869" i="1" a="1"/>
  <c r="T4869" i="1" s="1"/>
  <c r="U4869" i="1" a="1"/>
  <c r="U4869" i="1"/>
  <c r="V4869" i="1" a="1"/>
  <c r="V4869" i="1" s="1"/>
  <c r="W4869" i="1" a="1"/>
  <c r="W4869" i="1"/>
  <c r="X4869" i="1" a="1"/>
  <c r="X4869" i="1" s="1"/>
  <c r="Y4869" i="1" a="1"/>
  <c r="Y4869" i="1" s="1"/>
  <c r="Z4869" i="1" a="1"/>
  <c r="Z4869" i="1" s="1"/>
  <c r="AA4869" i="1" a="1"/>
  <c r="AA4869" i="1"/>
  <c r="AC4381" i="1"/>
  <c r="AB4381" i="1"/>
  <c r="N4381" i="1" a="1"/>
  <c r="N4381" i="1" s="1"/>
  <c r="O4381" i="1" a="1"/>
  <c r="O4381" i="1" s="1"/>
  <c r="P4381" i="1" a="1"/>
  <c r="P4381" i="1" s="1"/>
  <c r="Q4381" i="1" a="1"/>
  <c r="Q4381" i="1" s="1"/>
  <c r="Q4870" i="1" s="1"/>
  <c r="R4381" i="1" a="1"/>
  <c r="R4381" i="1" s="1"/>
  <c r="R4870" i="1" s="1"/>
  <c r="S4381" i="1" a="1"/>
  <c r="S4381" i="1" s="1"/>
  <c r="S4870" i="1" s="1"/>
  <c r="T4381" i="1" a="1"/>
  <c r="T4381" i="1" s="1"/>
  <c r="T4870" i="1" s="1"/>
  <c r="U4381" i="1" a="1"/>
  <c r="U4381" i="1" s="1"/>
  <c r="U4870" i="1" s="1"/>
  <c r="V4381" i="1" a="1"/>
  <c r="V4381" i="1" s="1"/>
  <c r="W4381" i="1" a="1"/>
  <c r="W4381" i="1" s="1"/>
  <c r="W4870" i="1" s="1"/>
  <c r="X4381" i="1" a="1"/>
  <c r="X4381" i="1" s="1"/>
  <c r="X4870" i="1" s="1"/>
  <c r="Y4381" i="1" a="1"/>
  <c r="Y4381" i="1" s="1"/>
  <c r="Z4381" i="1" a="1"/>
  <c r="Z4381" i="1" s="1"/>
  <c r="Z4870" i="1" s="1"/>
  <c r="AA4381" i="1" a="1"/>
  <c r="AA4381" i="1" s="1"/>
  <c r="AA4870" i="1" s="1"/>
  <c r="M4381" i="1" a="1"/>
  <c r="M4381" i="1" s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Y4870" i="1" l="1"/>
  <c r="M4870" i="1"/>
  <c r="AI4381" i="1"/>
  <c r="AJ4381" i="1"/>
  <c r="AK4381" i="1"/>
  <c r="AH4381" i="1"/>
  <c r="V4870" i="1"/>
  <c r="AG4381" i="1"/>
  <c r="AF4381" i="1"/>
  <c r="P4870" i="1"/>
  <c r="AD4381" i="1"/>
  <c r="O4870" i="1"/>
  <c r="AE4381" i="1"/>
  <c r="AQ4381" i="1"/>
  <c r="N4870" i="1"/>
  <c r="AM4381" i="1"/>
  <c r="AO4381" i="1"/>
  <c r="AP4381" i="1" s="1"/>
  <c r="AN4381" i="1"/>
  <c r="AL4381" i="1"/>
  <c r="AF4869" i="1"/>
  <c r="AG4869" i="1"/>
  <c r="AQ4869" i="1"/>
  <c r="AE4869" i="1"/>
  <c r="AC4869" i="1"/>
  <c r="AL4869" i="1"/>
  <c r="AN4869" i="1"/>
  <c r="AM4869" i="1"/>
  <c r="AO4869" i="1"/>
  <c r="AP4869" i="1" s="1"/>
  <c r="AH4869" i="1"/>
  <c r="AI4869" i="1"/>
  <c r="AJ4869" i="1"/>
  <c r="AK4869" i="1"/>
  <c r="AF4868" i="1"/>
  <c r="AG4868" i="1"/>
  <c r="AE4868" i="1"/>
  <c r="AQ4868" i="1"/>
  <c r="AC4868" i="1"/>
  <c r="AM4868" i="1"/>
  <c r="AN4868" i="1"/>
  <c r="AL4868" i="1"/>
  <c r="AO4868" i="1"/>
  <c r="AP4868" i="1" s="1"/>
  <c r="AI4868" i="1"/>
  <c r="AK4868" i="1"/>
  <c r="AJ4868" i="1"/>
  <c r="AH4868" i="1"/>
  <c r="AF4867" i="1"/>
  <c r="AG4867" i="1"/>
  <c r="AQ4867" i="1"/>
  <c r="AE4867" i="1"/>
  <c r="AC4867" i="1"/>
  <c r="AN4867" i="1"/>
  <c r="AO4867" i="1"/>
  <c r="AP4867" i="1" s="1"/>
  <c r="AM4867" i="1"/>
  <c r="AL4867" i="1"/>
  <c r="AJ4867" i="1"/>
  <c r="AK4867" i="1"/>
  <c r="AH4867" i="1"/>
  <c r="AI4867" i="1"/>
  <c r="AF4866" i="1"/>
  <c r="AG4866" i="1"/>
  <c r="AQ4866" i="1"/>
  <c r="AE4866" i="1"/>
  <c r="AC4866" i="1"/>
  <c r="AO4866" i="1"/>
  <c r="AP4866" i="1" s="1"/>
  <c r="AL4866" i="1"/>
  <c r="AM4866" i="1"/>
  <c r="AN4866" i="1"/>
  <c r="AK4866" i="1"/>
  <c r="AH4866" i="1"/>
  <c r="AJ4866" i="1"/>
  <c r="AI4866" i="1"/>
  <c r="AG4865" i="1"/>
  <c r="AF4865" i="1"/>
  <c r="AQ4865" i="1"/>
  <c r="AE4865" i="1"/>
  <c r="AC4865" i="1"/>
  <c r="AO4865" i="1"/>
  <c r="AP4865" i="1" s="1"/>
  <c r="AL4865" i="1"/>
  <c r="AM4865" i="1"/>
  <c r="AN4865" i="1"/>
  <c r="AK4865" i="1"/>
  <c r="AH4865" i="1"/>
  <c r="AI4865" i="1"/>
  <c r="AJ4865" i="1"/>
  <c r="AG4864" i="1"/>
  <c r="AF4864" i="1"/>
  <c r="AQ4864" i="1"/>
  <c r="AE4864" i="1"/>
  <c r="AC4864" i="1"/>
  <c r="AL4864" i="1"/>
  <c r="AM4864" i="1"/>
  <c r="AN4864" i="1"/>
  <c r="AO4864" i="1"/>
  <c r="AP4864" i="1" s="1"/>
  <c r="AH4864" i="1"/>
  <c r="AI4864" i="1"/>
  <c r="AJ4864" i="1"/>
  <c r="AK4864" i="1"/>
  <c r="AF4863" i="1"/>
  <c r="AG4863" i="1"/>
  <c r="AE4863" i="1"/>
  <c r="AQ4863" i="1"/>
  <c r="AC4863" i="1"/>
  <c r="AM4863" i="1"/>
  <c r="AN4863" i="1"/>
  <c r="AO4863" i="1"/>
  <c r="AP4863" i="1" s="1"/>
  <c r="AL4863" i="1"/>
  <c r="AI4863" i="1"/>
  <c r="AJ4863" i="1"/>
  <c r="AK4863" i="1"/>
  <c r="AH4863" i="1"/>
  <c r="AF4862" i="1"/>
  <c r="AG4862" i="1"/>
  <c r="AE4862" i="1"/>
  <c r="AQ4862" i="1"/>
  <c r="AC4862" i="1"/>
  <c r="AN4862" i="1"/>
  <c r="AO4862" i="1"/>
  <c r="AP4862" i="1" s="1"/>
  <c r="AL4862" i="1"/>
  <c r="AM4862" i="1"/>
  <c r="AJ4862" i="1"/>
  <c r="AK4862" i="1"/>
  <c r="AH4862" i="1"/>
  <c r="AI4862" i="1"/>
  <c r="AG4861" i="1"/>
  <c r="AF4861" i="1"/>
  <c r="AQ4861" i="1"/>
  <c r="AE4861" i="1"/>
  <c r="AC4861" i="1"/>
  <c r="AO4861" i="1"/>
  <c r="AP4861" i="1" s="1"/>
  <c r="AL4861" i="1"/>
  <c r="AN4861" i="1"/>
  <c r="AM4861" i="1"/>
  <c r="AK4861" i="1"/>
  <c r="AH4861" i="1"/>
  <c r="AI4861" i="1"/>
  <c r="AJ4861" i="1"/>
  <c r="AF4860" i="1"/>
  <c r="AG4860" i="1"/>
  <c r="AQ4860" i="1"/>
  <c r="AE4860" i="1"/>
  <c r="AB4860" i="1"/>
  <c r="AL4860" i="1"/>
  <c r="AM4860" i="1"/>
  <c r="AN4860" i="1"/>
  <c r="AO4860" i="1"/>
  <c r="AP4860" i="1" s="1"/>
  <c r="AH4860" i="1"/>
  <c r="AI4860" i="1"/>
  <c r="AK4860" i="1"/>
  <c r="AJ4860" i="1"/>
  <c r="AF4859" i="1"/>
  <c r="AG4859" i="1"/>
  <c r="AE4859" i="1"/>
  <c r="AQ4859" i="1"/>
  <c r="AC4859" i="1"/>
  <c r="AM4859" i="1"/>
  <c r="AN4859" i="1"/>
  <c r="AL4859" i="1"/>
  <c r="AO4859" i="1"/>
  <c r="AP4859" i="1" s="1"/>
  <c r="AI4859" i="1"/>
  <c r="AJ4859" i="1"/>
  <c r="AK4859" i="1"/>
  <c r="AH4859" i="1"/>
  <c r="AF4858" i="1"/>
  <c r="AG4858" i="1"/>
  <c r="AQ4858" i="1"/>
  <c r="AE4858" i="1"/>
  <c r="AC4858" i="1"/>
  <c r="AN4858" i="1"/>
  <c r="AO4858" i="1"/>
  <c r="AP4858" i="1" s="1"/>
  <c r="AM4858" i="1"/>
  <c r="AL4858" i="1"/>
  <c r="AJ4858" i="1"/>
  <c r="AK4858" i="1"/>
  <c r="AH4858" i="1"/>
  <c r="AI4858" i="1"/>
  <c r="AG4857" i="1"/>
  <c r="AF4857" i="1"/>
  <c r="AQ4857" i="1"/>
  <c r="AE4857" i="1"/>
  <c r="AB4857" i="1"/>
  <c r="AO4857" i="1"/>
  <c r="AP4857" i="1" s="1"/>
  <c r="AL4857" i="1"/>
  <c r="AM4857" i="1"/>
  <c r="AN4857" i="1"/>
  <c r="AK4857" i="1"/>
  <c r="AH4857" i="1"/>
  <c r="AI4857" i="1"/>
  <c r="AJ4857" i="1"/>
  <c r="AG4856" i="1"/>
  <c r="AF4856" i="1"/>
  <c r="AQ4856" i="1"/>
  <c r="AE4856" i="1"/>
  <c r="AC4856" i="1"/>
  <c r="AL4856" i="1"/>
  <c r="AM4856" i="1"/>
  <c r="AN4856" i="1"/>
  <c r="AO4856" i="1"/>
  <c r="AP4856" i="1" s="1"/>
  <c r="AH4856" i="1"/>
  <c r="AI4856" i="1"/>
  <c r="AJ4856" i="1"/>
  <c r="AK4856" i="1"/>
  <c r="AF4855" i="1"/>
  <c r="AG4855" i="1"/>
  <c r="AE4855" i="1"/>
  <c r="AQ4855" i="1"/>
  <c r="AC4855" i="1"/>
  <c r="AM4855" i="1"/>
  <c r="AN4855" i="1"/>
  <c r="AO4855" i="1"/>
  <c r="AP4855" i="1" s="1"/>
  <c r="AL4855" i="1"/>
  <c r="AI4855" i="1"/>
  <c r="AJ4855" i="1"/>
  <c r="AK4855" i="1"/>
  <c r="AH4855" i="1"/>
  <c r="AF4854" i="1"/>
  <c r="AG4854" i="1"/>
  <c r="AE4854" i="1"/>
  <c r="AQ4854" i="1"/>
  <c r="AC4854" i="1"/>
  <c r="AN4854" i="1"/>
  <c r="AO4854" i="1"/>
  <c r="AP4854" i="1" s="1"/>
  <c r="AL4854" i="1"/>
  <c r="AM4854" i="1"/>
  <c r="AJ4854" i="1"/>
  <c r="AK4854" i="1"/>
  <c r="AH4854" i="1"/>
  <c r="AI4854" i="1"/>
  <c r="AG4853" i="1"/>
  <c r="AF4853" i="1"/>
  <c r="AQ4853" i="1"/>
  <c r="AE4853" i="1"/>
  <c r="AC4853" i="1"/>
  <c r="AO4853" i="1"/>
  <c r="AP4853" i="1" s="1"/>
  <c r="AL4853" i="1"/>
  <c r="AM4853" i="1"/>
  <c r="AN4853" i="1"/>
  <c r="AK4853" i="1"/>
  <c r="AH4853" i="1"/>
  <c r="AI4853" i="1"/>
  <c r="AJ4853" i="1"/>
  <c r="AF4852" i="1"/>
  <c r="AG4852" i="1"/>
  <c r="AQ4852" i="1"/>
  <c r="AE4852" i="1"/>
  <c r="AC4852" i="1"/>
  <c r="AL4852" i="1"/>
  <c r="AM4852" i="1"/>
  <c r="AN4852" i="1"/>
  <c r="AO4852" i="1"/>
  <c r="AP4852" i="1" s="1"/>
  <c r="AH4852" i="1"/>
  <c r="AI4852" i="1"/>
  <c r="AJ4852" i="1"/>
  <c r="AK4852" i="1"/>
  <c r="AF4851" i="1"/>
  <c r="AG4851" i="1"/>
  <c r="AE4851" i="1"/>
  <c r="AQ4851" i="1"/>
  <c r="AC4851" i="1"/>
  <c r="AM4851" i="1"/>
  <c r="AN4851" i="1"/>
  <c r="AL4851" i="1"/>
  <c r="AO4851" i="1"/>
  <c r="AP4851" i="1" s="1"/>
  <c r="AI4851" i="1"/>
  <c r="AJ4851" i="1"/>
  <c r="AH4851" i="1"/>
  <c r="AK4851" i="1"/>
  <c r="AF4850" i="1"/>
  <c r="AG4850" i="1"/>
  <c r="AE4850" i="1"/>
  <c r="AQ4850" i="1"/>
  <c r="AC4850" i="1"/>
  <c r="AN4850" i="1"/>
  <c r="AO4850" i="1"/>
  <c r="AP4850" i="1" s="1"/>
  <c r="AM4850" i="1"/>
  <c r="AL4850" i="1"/>
  <c r="AJ4850" i="1"/>
  <c r="AK4850" i="1"/>
  <c r="AI4850" i="1"/>
  <c r="AH4850" i="1"/>
  <c r="AG4849" i="1"/>
  <c r="AF4849" i="1"/>
  <c r="AQ4849" i="1"/>
  <c r="AE4849" i="1"/>
  <c r="AB4849" i="1"/>
  <c r="AO4849" i="1"/>
  <c r="AP4849" i="1" s="1"/>
  <c r="AL4849" i="1"/>
  <c r="AN4849" i="1"/>
  <c r="AM4849" i="1"/>
  <c r="AK4849" i="1"/>
  <c r="AH4849" i="1"/>
  <c r="AJ4849" i="1"/>
  <c r="AI4849" i="1"/>
  <c r="AG4848" i="1"/>
  <c r="AF4848" i="1"/>
  <c r="AQ4848" i="1"/>
  <c r="AE4848" i="1"/>
  <c r="AC4848" i="1"/>
  <c r="AL4848" i="1"/>
  <c r="AM4848" i="1"/>
  <c r="AO4848" i="1"/>
  <c r="AP4848" i="1" s="1"/>
  <c r="AN4848" i="1"/>
  <c r="AH4848" i="1"/>
  <c r="AI4848" i="1"/>
  <c r="AK4848" i="1"/>
  <c r="AJ4848" i="1"/>
  <c r="AF4847" i="1"/>
  <c r="AG4847" i="1"/>
  <c r="AE4847" i="1"/>
  <c r="AQ4847" i="1"/>
  <c r="AC4847" i="1"/>
  <c r="AM4847" i="1"/>
  <c r="AN4847" i="1"/>
  <c r="AL4847" i="1"/>
  <c r="AO4847" i="1"/>
  <c r="AP4847" i="1" s="1"/>
  <c r="AI4847" i="1"/>
  <c r="AJ4847" i="1"/>
  <c r="AH4847" i="1"/>
  <c r="AK4847" i="1"/>
  <c r="AF4846" i="1"/>
  <c r="AG4846" i="1"/>
  <c r="AE4846" i="1"/>
  <c r="AQ4846" i="1"/>
  <c r="AC4846" i="1"/>
  <c r="AN4846" i="1"/>
  <c r="AO4846" i="1"/>
  <c r="AP4846" i="1" s="1"/>
  <c r="AM4846" i="1"/>
  <c r="AL4846" i="1"/>
  <c r="AJ4846" i="1"/>
  <c r="AK4846" i="1"/>
  <c r="AI4846" i="1"/>
  <c r="AH4846" i="1"/>
  <c r="AG4845" i="1"/>
  <c r="AF4845" i="1"/>
  <c r="AQ4845" i="1"/>
  <c r="AE4845" i="1"/>
  <c r="AC4845" i="1"/>
  <c r="AO4845" i="1"/>
  <c r="AP4845" i="1" s="1"/>
  <c r="AL4845" i="1"/>
  <c r="AN4845" i="1"/>
  <c r="AM4845" i="1"/>
  <c r="AK4845" i="1"/>
  <c r="AH4845" i="1"/>
  <c r="AJ4845" i="1"/>
  <c r="AI4845" i="1"/>
  <c r="AG4844" i="1"/>
  <c r="AF4844" i="1"/>
  <c r="AQ4844" i="1"/>
  <c r="AE4844" i="1"/>
  <c r="AC4844" i="1"/>
  <c r="AL4844" i="1"/>
  <c r="AM4844" i="1"/>
  <c r="AO4844" i="1"/>
  <c r="AP4844" i="1" s="1"/>
  <c r="AN4844" i="1"/>
  <c r="AH4844" i="1"/>
  <c r="AI4844" i="1"/>
  <c r="AK4844" i="1"/>
  <c r="AJ4844" i="1"/>
  <c r="AF4843" i="1"/>
  <c r="AG4843" i="1"/>
  <c r="AE4843" i="1"/>
  <c r="AQ4843" i="1"/>
  <c r="AM4843" i="1"/>
  <c r="AN4843" i="1"/>
  <c r="AL4843" i="1"/>
  <c r="AO4843" i="1"/>
  <c r="AP4843" i="1" s="1"/>
  <c r="AI4843" i="1"/>
  <c r="AJ4843" i="1"/>
  <c r="AH4843" i="1"/>
  <c r="AK4843" i="1"/>
  <c r="AF4842" i="1"/>
  <c r="AG4842" i="1"/>
  <c r="AE4842" i="1"/>
  <c r="AQ4842" i="1"/>
  <c r="AN4842" i="1"/>
  <c r="AO4842" i="1"/>
  <c r="AM4842" i="1"/>
  <c r="AL4842" i="1"/>
  <c r="AJ4842" i="1"/>
  <c r="AK4842" i="1"/>
  <c r="AI4842" i="1"/>
  <c r="AH4842" i="1"/>
  <c r="AG4841" i="1"/>
  <c r="AF4841" i="1"/>
  <c r="AQ4841" i="1"/>
  <c r="AE4841" i="1"/>
  <c r="AC4841" i="1"/>
  <c r="AO4841" i="1"/>
  <c r="AP4841" i="1" s="1"/>
  <c r="AL4841" i="1"/>
  <c r="AN4841" i="1"/>
  <c r="AM4841" i="1"/>
  <c r="AK4841" i="1"/>
  <c r="AH4841" i="1"/>
  <c r="AJ4841" i="1"/>
  <c r="AI4841" i="1"/>
  <c r="AG4840" i="1"/>
  <c r="AF4840" i="1"/>
  <c r="AQ4840" i="1"/>
  <c r="AE4840" i="1"/>
  <c r="AC4840" i="1"/>
  <c r="AL4840" i="1"/>
  <c r="AM4840" i="1"/>
  <c r="AO4840" i="1"/>
  <c r="AP4840" i="1" s="1"/>
  <c r="AN4840" i="1"/>
  <c r="AH4840" i="1"/>
  <c r="AI4840" i="1"/>
  <c r="AK4840" i="1"/>
  <c r="AJ4840" i="1"/>
  <c r="AF4839" i="1"/>
  <c r="AG4839" i="1"/>
  <c r="AE4839" i="1"/>
  <c r="AQ4839" i="1"/>
  <c r="AC4839" i="1"/>
  <c r="AM4839" i="1"/>
  <c r="AN4839" i="1"/>
  <c r="AL4839" i="1"/>
  <c r="AO4839" i="1"/>
  <c r="AP4839" i="1" s="1"/>
  <c r="AI4839" i="1"/>
  <c r="AJ4839" i="1"/>
  <c r="AH4839" i="1"/>
  <c r="AK4839" i="1"/>
  <c r="AF4838" i="1"/>
  <c r="AG4838" i="1"/>
  <c r="AE4838" i="1"/>
  <c r="AQ4838" i="1"/>
  <c r="AC4838" i="1"/>
  <c r="AN4838" i="1"/>
  <c r="AO4838" i="1"/>
  <c r="AP4838" i="1" s="1"/>
  <c r="AM4838" i="1"/>
  <c r="AL4838" i="1"/>
  <c r="AJ4838" i="1"/>
  <c r="AK4838" i="1"/>
  <c r="AI4838" i="1"/>
  <c r="AH4838" i="1"/>
  <c r="AG4837" i="1"/>
  <c r="AF4837" i="1"/>
  <c r="AQ4837" i="1"/>
  <c r="AE4837" i="1"/>
  <c r="AC4837" i="1"/>
  <c r="AO4837" i="1"/>
  <c r="AP4837" i="1" s="1"/>
  <c r="AL4837" i="1"/>
  <c r="AN4837" i="1"/>
  <c r="AM4837" i="1"/>
  <c r="AK4837" i="1"/>
  <c r="AH4837" i="1"/>
  <c r="AJ4837" i="1"/>
  <c r="AI4837" i="1"/>
  <c r="AG4836" i="1"/>
  <c r="AF4836" i="1"/>
  <c r="AQ4836" i="1"/>
  <c r="AE4836" i="1"/>
  <c r="AC4836" i="1"/>
  <c r="AL4836" i="1"/>
  <c r="AM4836" i="1"/>
  <c r="AO4836" i="1"/>
  <c r="AP4836" i="1" s="1"/>
  <c r="AN4836" i="1"/>
  <c r="AH4836" i="1"/>
  <c r="AI4836" i="1"/>
  <c r="AK4836" i="1"/>
  <c r="AJ4836" i="1"/>
  <c r="AF4835" i="1"/>
  <c r="AG4835" i="1"/>
  <c r="AE4835" i="1"/>
  <c r="AQ4835" i="1"/>
  <c r="AC4835" i="1"/>
  <c r="AM4835" i="1"/>
  <c r="AN4835" i="1"/>
  <c r="AL4835" i="1"/>
  <c r="AO4835" i="1"/>
  <c r="AP4835" i="1" s="1"/>
  <c r="AI4835" i="1"/>
  <c r="AJ4835" i="1"/>
  <c r="AH4835" i="1"/>
  <c r="AK4835" i="1"/>
  <c r="AF4834" i="1"/>
  <c r="AG4834" i="1"/>
  <c r="AE4834" i="1"/>
  <c r="AQ4834" i="1"/>
  <c r="AC4834" i="1"/>
  <c r="AN4834" i="1"/>
  <c r="AO4834" i="1"/>
  <c r="AP4834" i="1" s="1"/>
  <c r="AM4834" i="1"/>
  <c r="AL4834" i="1"/>
  <c r="AJ4834" i="1"/>
  <c r="AK4834" i="1"/>
  <c r="AI4834" i="1"/>
  <c r="AH4834" i="1"/>
  <c r="AG4833" i="1"/>
  <c r="AF4833" i="1"/>
  <c r="AQ4833" i="1"/>
  <c r="AE4833" i="1"/>
  <c r="AO4833" i="1"/>
  <c r="AL4833" i="1"/>
  <c r="AN4833" i="1"/>
  <c r="AM4833" i="1"/>
  <c r="AK4833" i="1"/>
  <c r="AH4833" i="1"/>
  <c r="AJ4833" i="1"/>
  <c r="AI4833" i="1"/>
  <c r="AG4832" i="1"/>
  <c r="AF4832" i="1"/>
  <c r="AQ4832" i="1"/>
  <c r="AE4832" i="1"/>
  <c r="AL4832" i="1"/>
  <c r="AM4832" i="1"/>
  <c r="AO4832" i="1"/>
  <c r="AP4832" i="1" s="1"/>
  <c r="AN4832" i="1"/>
  <c r="AH4832" i="1"/>
  <c r="AI4832" i="1"/>
  <c r="AK4832" i="1"/>
  <c r="AJ4832" i="1"/>
  <c r="AF4831" i="1"/>
  <c r="AG4831" i="1"/>
  <c r="AE4831" i="1"/>
  <c r="AQ4831" i="1"/>
  <c r="AC4831" i="1"/>
  <c r="AM4831" i="1"/>
  <c r="AN4831" i="1"/>
  <c r="AL4831" i="1"/>
  <c r="AO4831" i="1"/>
  <c r="AP4831" i="1" s="1"/>
  <c r="AI4831" i="1"/>
  <c r="AJ4831" i="1"/>
  <c r="AH4831" i="1"/>
  <c r="AK4831" i="1"/>
  <c r="AF4830" i="1"/>
  <c r="AG4830" i="1"/>
  <c r="AE4830" i="1"/>
  <c r="AQ4830" i="1"/>
  <c r="AC4830" i="1"/>
  <c r="AN4830" i="1"/>
  <c r="AO4830" i="1"/>
  <c r="AP4830" i="1" s="1"/>
  <c r="AM4830" i="1"/>
  <c r="AL4830" i="1"/>
  <c r="AJ4830" i="1"/>
  <c r="AK4830" i="1"/>
  <c r="AI4830" i="1"/>
  <c r="AH4830" i="1"/>
  <c r="AG4829" i="1"/>
  <c r="AF4829" i="1"/>
  <c r="AQ4829" i="1"/>
  <c r="AE4829" i="1"/>
  <c r="AC4829" i="1"/>
  <c r="AO4829" i="1"/>
  <c r="AP4829" i="1" s="1"/>
  <c r="AL4829" i="1"/>
  <c r="AN4829" i="1"/>
  <c r="AM4829" i="1"/>
  <c r="AK4829" i="1"/>
  <c r="AH4829" i="1"/>
  <c r="AJ4829" i="1"/>
  <c r="AI4829" i="1"/>
  <c r="AG4828" i="1"/>
  <c r="AF4828" i="1"/>
  <c r="AQ4828" i="1"/>
  <c r="AE4828" i="1"/>
  <c r="AL4828" i="1"/>
  <c r="AM4828" i="1"/>
  <c r="AO4828" i="1"/>
  <c r="AN4828" i="1"/>
  <c r="AH4828" i="1"/>
  <c r="AI4828" i="1"/>
  <c r="AK4828" i="1"/>
  <c r="AJ4828" i="1"/>
  <c r="AF4827" i="1"/>
  <c r="AG4827" i="1"/>
  <c r="AE4827" i="1"/>
  <c r="AQ4827" i="1"/>
  <c r="AC4827" i="1"/>
  <c r="AM4827" i="1"/>
  <c r="AN4827" i="1"/>
  <c r="AL4827" i="1"/>
  <c r="AO4827" i="1"/>
  <c r="AP4827" i="1" s="1"/>
  <c r="AI4827" i="1"/>
  <c r="AJ4827" i="1"/>
  <c r="AH4827" i="1"/>
  <c r="AK4827" i="1"/>
  <c r="AF4826" i="1"/>
  <c r="AG4826" i="1"/>
  <c r="AE4826" i="1"/>
  <c r="AQ4826" i="1"/>
  <c r="AC4826" i="1"/>
  <c r="AN4826" i="1"/>
  <c r="AO4826" i="1"/>
  <c r="AP4826" i="1" s="1"/>
  <c r="AM4826" i="1"/>
  <c r="AL4826" i="1"/>
  <c r="AJ4826" i="1"/>
  <c r="AK4826" i="1"/>
  <c r="AI4826" i="1"/>
  <c r="AH4826" i="1"/>
  <c r="AG4825" i="1"/>
  <c r="AF4825" i="1"/>
  <c r="AQ4825" i="1"/>
  <c r="AE4825" i="1"/>
  <c r="AC4825" i="1"/>
  <c r="AO4825" i="1"/>
  <c r="AP4825" i="1" s="1"/>
  <c r="AL4825" i="1"/>
  <c r="AN4825" i="1"/>
  <c r="AM4825" i="1"/>
  <c r="AK4825" i="1"/>
  <c r="AH4825" i="1"/>
  <c r="AJ4825" i="1"/>
  <c r="AI4825" i="1"/>
  <c r="AG4824" i="1"/>
  <c r="AF4824" i="1"/>
  <c r="AQ4824" i="1"/>
  <c r="AE4824" i="1"/>
  <c r="AC4824" i="1"/>
  <c r="AL4824" i="1"/>
  <c r="AM4824" i="1"/>
  <c r="AO4824" i="1"/>
  <c r="AP4824" i="1" s="1"/>
  <c r="AN4824" i="1"/>
  <c r="AH4824" i="1"/>
  <c r="AI4824" i="1"/>
  <c r="AK4824" i="1"/>
  <c r="AJ4824" i="1"/>
  <c r="AF4823" i="1"/>
  <c r="AG4823" i="1"/>
  <c r="AE4823" i="1"/>
  <c r="AQ4823" i="1"/>
  <c r="AC4823" i="1"/>
  <c r="AM4823" i="1"/>
  <c r="AN4823" i="1"/>
  <c r="AL4823" i="1"/>
  <c r="AO4823" i="1"/>
  <c r="AP4823" i="1" s="1"/>
  <c r="AI4823" i="1"/>
  <c r="AJ4823" i="1"/>
  <c r="AH4823" i="1"/>
  <c r="AK4823" i="1"/>
  <c r="AF4822" i="1"/>
  <c r="AG4822" i="1"/>
  <c r="AE4822" i="1"/>
  <c r="AQ4822" i="1"/>
  <c r="AC4822" i="1"/>
  <c r="AN4822" i="1"/>
  <c r="AO4822" i="1"/>
  <c r="AP4822" i="1" s="1"/>
  <c r="AM4822" i="1"/>
  <c r="AL4822" i="1"/>
  <c r="AJ4822" i="1"/>
  <c r="AK4822" i="1"/>
  <c r="AI4822" i="1"/>
  <c r="AH4822" i="1"/>
  <c r="AG4821" i="1"/>
  <c r="AF4821" i="1"/>
  <c r="AQ4821" i="1"/>
  <c r="AE4821" i="1"/>
  <c r="AC4821" i="1"/>
  <c r="AO4821" i="1"/>
  <c r="AP4821" i="1" s="1"/>
  <c r="AL4821" i="1"/>
  <c r="AN4821" i="1"/>
  <c r="AM4821" i="1"/>
  <c r="AK4821" i="1"/>
  <c r="AH4821" i="1"/>
  <c r="AJ4821" i="1"/>
  <c r="AI4821" i="1"/>
  <c r="AG4820" i="1"/>
  <c r="AF4820" i="1"/>
  <c r="AQ4820" i="1"/>
  <c r="AE4820" i="1"/>
  <c r="AC4820" i="1"/>
  <c r="AL4820" i="1"/>
  <c r="AM4820" i="1"/>
  <c r="AO4820" i="1"/>
  <c r="AP4820" i="1" s="1"/>
  <c r="AN4820" i="1"/>
  <c r="AH4820" i="1"/>
  <c r="AI4820" i="1"/>
  <c r="AK4820" i="1"/>
  <c r="AJ4820" i="1"/>
  <c r="AF4819" i="1"/>
  <c r="AG4819" i="1"/>
  <c r="AE4819" i="1"/>
  <c r="AQ4819" i="1"/>
  <c r="AC4819" i="1"/>
  <c r="AM4819" i="1"/>
  <c r="AN4819" i="1"/>
  <c r="AL4819" i="1"/>
  <c r="AO4819" i="1"/>
  <c r="AP4819" i="1" s="1"/>
  <c r="AI4819" i="1"/>
  <c r="AJ4819" i="1"/>
  <c r="AH4819" i="1"/>
  <c r="AK4819" i="1"/>
  <c r="AF4818" i="1"/>
  <c r="AG4818" i="1"/>
  <c r="AE4818" i="1"/>
  <c r="AQ4818" i="1"/>
  <c r="AN4818" i="1"/>
  <c r="AO4818" i="1"/>
  <c r="AM4818" i="1"/>
  <c r="AL4818" i="1"/>
  <c r="AJ4818" i="1"/>
  <c r="AK4818" i="1"/>
  <c r="AI4818" i="1"/>
  <c r="AH4818" i="1"/>
  <c r="AG4817" i="1"/>
  <c r="AF4817" i="1"/>
  <c r="AQ4817" i="1"/>
  <c r="AE4817" i="1"/>
  <c r="AO4817" i="1"/>
  <c r="AL4817" i="1"/>
  <c r="AN4817" i="1"/>
  <c r="AM4817" i="1"/>
  <c r="AK4817" i="1"/>
  <c r="AH4817" i="1"/>
  <c r="AJ4817" i="1"/>
  <c r="AI4817" i="1"/>
  <c r="AG4816" i="1"/>
  <c r="AF4816" i="1"/>
  <c r="AQ4816" i="1"/>
  <c r="AE4816" i="1"/>
  <c r="AL4816" i="1"/>
  <c r="AM4816" i="1"/>
  <c r="AO4816" i="1"/>
  <c r="AP4816" i="1" s="1"/>
  <c r="AN4816" i="1"/>
  <c r="AH4816" i="1"/>
  <c r="AI4816" i="1"/>
  <c r="AK4816" i="1"/>
  <c r="AJ4816" i="1"/>
  <c r="AF4815" i="1"/>
  <c r="AG4815" i="1"/>
  <c r="AE4815" i="1"/>
  <c r="AQ4815" i="1"/>
  <c r="AM4815" i="1"/>
  <c r="AN4815" i="1"/>
  <c r="AL4815" i="1"/>
  <c r="AO4815" i="1"/>
  <c r="AP4815" i="1" s="1"/>
  <c r="AI4815" i="1"/>
  <c r="AJ4815" i="1"/>
  <c r="AH4815" i="1"/>
  <c r="AK4815" i="1"/>
  <c r="AF4814" i="1"/>
  <c r="AG4814" i="1"/>
  <c r="AE4814" i="1"/>
  <c r="AQ4814" i="1"/>
  <c r="AN4814" i="1"/>
  <c r="AO4814" i="1"/>
  <c r="AM4814" i="1"/>
  <c r="AL4814" i="1"/>
  <c r="AJ4814" i="1"/>
  <c r="AK4814" i="1"/>
  <c r="AI4814" i="1"/>
  <c r="AH4814" i="1"/>
  <c r="AG4813" i="1"/>
  <c r="AF4813" i="1"/>
  <c r="AQ4813" i="1"/>
  <c r="AE4813" i="1"/>
  <c r="AC4813" i="1"/>
  <c r="AO4813" i="1"/>
  <c r="AP4813" i="1" s="1"/>
  <c r="AL4813" i="1"/>
  <c r="AN4813" i="1"/>
  <c r="AM4813" i="1"/>
  <c r="AK4813" i="1"/>
  <c r="AH4813" i="1"/>
  <c r="AJ4813" i="1"/>
  <c r="AI4813" i="1"/>
  <c r="AG4812" i="1"/>
  <c r="AF4812" i="1"/>
  <c r="AQ4812" i="1"/>
  <c r="AE4812" i="1"/>
  <c r="AC4812" i="1"/>
  <c r="AL4812" i="1"/>
  <c r="AM4812" i="1"/>
  <c r="AO4812" i="1"/>
  <c r="AP4812" i="1" s="1"/>
  <c r="AN4812" i="1"/>
  <c r="AH4812" i="1"/>
  <c r="AI4812" i="1"/>
  <c r="AK4812" i="1"/>
  <c r="AJ4812" i="1"/>
  <c r="AF4811" i="1"/>
  <c r="AG4811" i="1"/>
  <c r="AE4811" i="1"/>
  <c r="AQ4811" i="1"/>
  <c r="AC4811" i="1"/>
  <c r="AM4811" i="1"/>
  <c r="AN4811" i="1"/>
  <c r="AL4811" i="1"/>
  <c r="AO4811" i="1"/>
  <c r="AP4811" i="1" s="1"/>
  <c r="AI4811" i="1"/>
  <c r="AJ4811" i="1"/>
  <c r="AH4811" i="1"/>
  <c r="AK4811" i="1"/>
  <c r="AF4810" i="1"/>
  <c r="AG4810" i="1"/>
  <c r="AE4810" i="1"/>
  <c r="AQ4810" i="1"/>
  <c r="AN4810" i="1"/>
  <c r="AO4810" i="1"/>
  <c r="AM4810" i="1"/>
  <c r="AL4810" i="1"/>
  <c r="AJ4810" i="1"/>
  <c r="AK4810" i="1"/>
  <c r="AI4810" i="1"/>
  <c r="AH4810" i="1"/>
  <c r="AG4809" i="1"/>
  <c r="AF4809" i="1"/>
  <c r="AQ4809" i="1"/>
  <c r="AE4809" i="1"/>
  <c r="AC4809" i="1"/>
  <c r="AO4809" i="1"/>
  <c r="AP4809" i="1" s="1"/>
  <c r="AL4809" i="1"/>
  <c r="AN4809" i="1"/>
  <c r="AM4809" i="1"/>
  <c r="AK4809" i="1"/>
  <c r="AH4809" i="1"/>
  <c r="AJ4809" i="1"/>
  <c r="AI4809" i="1"/>
  <c r="AG4808" i="1"/>
  <c r="AF4808" i="1"/>
  <c r="AQ4808" i="1"/>
  <c r="AE4808" i="1"/>
  <c r="AL4808" i="1"/>
  <c r="AM4808" i="1"/>
  <c r="AO4808" i="1"/>
  <c r="AP4808" i="1" s="1"/>
  <c r="AN4808" i="1"/>
  <c r="AH4808" i="1"/>
  <c r="AI4808" i="1"/>
  <c r="AK4808" i="1"/>
  <c r="AJ4808" i="1"/>
  <c r="AF4807" i="1"/>
  <c r="AG4807" i="1"/>
  <c r="AE4807" i="1"/>
  <c r="AQ4807" i="1"/>
  <c r="AM4807" i="1"/>
  <c r="AN4807" i="1"/>
  <c r="AL4807" i="1"/>
  <c r="AO4807" i="1"/>
  <c r="AP4807" i="1" s="1"/>
  <c r="AI4807" i="1"/>
  <c r="AJ4807" i="1"/>
  <c r="AH4807" i="1"/>
  <c r="AK4807" i="1"/>
  <c r="AF4806" i="1"/>
  <c r="AG4806" i="1"/>
  <c r="AE4806" i="1"/>
  <c r="AQ4806" i="1"/>
  <c r="AN4806" i="1"/>
  <c r="AO4806" i="1"/>
  <c r="AM4806" i="1"/>
  <c r="AL4806" i="1"/>
  <c r="AJ4806" i="1"/>
  <c r="AK4806" i="1"/>
  <c r="AI4806" i="1"/>
  <c r="AH4806" i="1"/>
  <c r="AG4805" i="1"/>
  <c r="AF4805" i="1"/>
  <c r="AQ4805" i="1"/>
  <c r="AE4805" i="1"/>
  <c r="AB4805" i="1"/>
  <c r="AO4805" i="1"/>
  <c r="AL4805" i="1"/>
  <c r="AN4805" i="1"/>
  <c r="AM4805" i="1"/>
  <c r="AK4805" i="1"/>
  <c r="AH4805" i="1"/>
  <c r="AJ4805" i="1"/>
  <c r="AI4805" i="1"/>
  <c r="AG4804" i="1"/>
  <c r="AF4804" i="1"/>
  <c r="AQ4804" i="1"/>
  <c r="AE4804" i="1"/>
  <c r="AC4804" i="1"/>
  <c r="AL4804" i="1"/>
  <c r="AM4804" i="1"/>
  <c r="AO4804" i="1"/>
  <c r="AP4804" i="1" s="1"/>
  <c r="AN4804" i="1"/>
  <c r="AH4804" i="1"/>
  <c r="AI4804" i="1"/>
  <c r="AK4804" i="1"/>
  <c r="AJ4804" i="1"/>
  <c r="AF4803" i="1"/>
  <c r="AG4803" i="1"/>
  <c r="AE4803" i="1"/>
  <c r="AQ4803" i="1"/>
  <c r="AC4803" i="1"/>
  <c r="AM4803" i="1"/>
  <c r="AN4803" i="1"/>
  <c r="AL4803" i="1"/>
  <c r="AO4803" i="1"/>
  <c r="AP4803" i="1" s="1"/>
  <c r="AI4803" i="1"/>
  <c r="AJ4803" i="1"/>
  <c r="AH4803" i="1"/>
  <c r="AK4803" i="1"/>
  <c r="AF4802" i="1"/>
  <c r="AG4802" i="1"/>
  <c r="AE4802" i="1"/>
  <c r="AQ4802" i="1"/>
  <c r="AC4802" i="1"/>
  <c r="AN4802" i="1"/>
  <c r="AO4802" i="1"/>
  <c r="AP4802" i="1" s="1"/>
  <c r="AM4802" i="1"/>
  <c r="AL4802" i="1"/>
  <c r="AJ4802" i="1"/>
  <c r="AK4802" i="1"/>
  <c r="AI4802" i="1"/>
  <c r="AH4802" i="1"/>
  <c r="AG4801" i="1"/>
  <c r="AF4801" i="1"/>
  <c r="AQ4801" i="1"/>
  <c r="AE4801" i="1"/>
  <c r="AB4801" i="1"/>
  <c r="AO4801" i="1"/>
  <c r="AL4801" i="1"/>
  <c r="AN4801" i="1"/>
  <c r="AM4801" i="1"/>
  <c r="AK4801" i="1"/>
  <c r="AH4801" i="1"/>
  <c r="AJ4801" i="1"/>
  <c r="AI4801" i="1"/>
  <c r="AG4800" i="1"/>
  <c r="AF4800" i="1"/>
  <c r="AQ4800" i="1"/>
  <c r="AE4800" i="1"/>
  <c r="AC4800" i="1"/>
  <c r="AL4800" i="1"/>
  <c r="AM4800" i="1"/>
  <c r="AO4800" i="1"/>
  <c r="AP4800" i="1" s="1"/>
  <c r="AN4800" i="1"/>
  <c r="AH4800" i="1"/>
  <c r="AI4800" i="1"/>
  <c r="AK4800" i="1"/>
  <c r="AJ4800" i="1"/>
  <c r="AF4799" i="1"/>
  <c r="AG4799" i="1"/>
  <c r="AE4799" i="1"/>
  <c r="AQ4799" i="1"/>
  <c r="AB4799" i="1"/>
  <c r="AM4799" i="1"/>
  <c r="AN4799" i="1"/>
  <c r="AL4799" i="1"/>
  <c r="AO4799" i="1"/>
  <c r="AP4799" i="1" s="1"/>
  <c r="AI4799" i="1"/>
  <c r="AJ4799" i="1"/>
  <c r="AH4799" i="1"/>
  <c r="AK4799" i="1"/>
  <c r="AF4798" i="1"/>
  <c r="AG4798" i="1"/>
  <c r="AE4798" i="1"/>
  <c r="AQ4798" i="1"/>
  <c r="AC4798" i="1"/>
  <c r="AN4798" i="1"/>
  <c r="AO4798" i="1"/>
  <c r="AP4798" i="1" s="1"/>
  <c r="AM4798" i="1"/>
  <c r="AL4798" i="1"/>
  <c r="AJ4798" i="1"/>
  <c r="AK4798" i="1"/>
  <c r="AI4798" i="1"/>
  <c r="AH4798" i="1"/>
  <c r="AG4797" i="1"/>
  <c r="AF4797" i="1"/>
  <c r="AQ4797" i="1"/>
  <c r="AE4797" i="1"/>
  <c r="AC4797" i="1"/>
  <c r="AO4797" i="1"/>
  <c r="AP4797" i="1" s="1"/>
  <c r="AL4797" i="1"/>
  <c r="AN4797" i="1"/>
  <c r="AM4797" i="1"/>
  <c r="AK4797" i="1"/>
  <c r="AH4797" i="1"/>
  <c r="AJ4797" i="1"/>
  <c r="AI4797" i="1"/>
  <c r="AG4796" i="1"/>
  <c r="AF4796" i="1"/>
  <c r="AQ4796" i="1"/>
  <c r="AE4796" i="1"/>
  <c r="AC4796" i="1"/>
  <c r="AL4796" i="1"/>
  <c r="AM4796" i="1"/>
  <c r="AO4796" i="1"/>
  <c r="AP4796" i="1" s="1"/>
  <c r="AN4796" i="1"/>
  <c r="AH4796" i="1"/>
  <c r="AI4796" i="1"/>
  <c r="AK4796" i="1"/>
  <c r="AJ4796" i="1"/>
  <c r="AF4795" i="1"/>
  <c r="AG4795" i="1"/>
  <c r="AE4795" i="1"/>
  <c r="AQ4795" i="1"/>
  <c r="AC4795" i="1"/>
  <c r="AM4795" i="1"/>
  <c r="AN4795" i="1"/>
  <c r="AL4795" i="1"/>
  <c r="AO4795" i="1"/>
  <c r="AP4795" i="1" s="1"/>
  <c r="AI4795" i="1"/>
  <c r="AJ4795" i="1"/>
  <c r="AH4795" i="1"/>
  <c r="AK4795" i="1"/>
  <c r="AF4794" i="1"/>
  <c r="AG4794" i="1"/>
  <c r="AE4794" i="1"/>
  <c r="AQ4794" i="1"/>
  <c r="AC4794" i="1"/>
  <c r="AN4794" i="1"/>
  <c r="AO4794" i="1"/>
  <c r="AP4794" i="1" s="1"/>
  <c r="AM4794" i="1"/>
  <c r="AL4794" i="1"/>
  <c r="AJ4794" i="1"/>
  <c r="AK4794" i="1"/>
  <c r="AI4794" i="1"/>
  <c r="AH4794" i="1"/>
  <c r="AG4793" i="1"/>
  <c r="AF4793" i="1"/>
  <c r="AQ4793" i="1"/>
  <c r="AE4793" i="1"/>
  <c r="AB4793" i="1"/>
  <c r="AO4793" i="1"/>
  <c r="AL4793" i="1"/>
  <c r="AN4793" i="1"/>
  <c r="AM4793" i="1"/>
  <c r="AK4793" i="1"/>
  <c r="AH4793" i="1"/>
  <c r="AJ4793" i="1"/>
  <c r="AI4793" i="1"/>
  <c r="AG4792" i="1"/>
  <c r="AF4792" i="1"/>
  <c r="AQ4792" i="1"/>
  <c r="AE4792" i="1"/>
  <c r="AC4792" i="1"/>
  <c r="AL4792" i="1"/>
  <c r="AM4792" i="1"/>
  <c r="AO4792" i="1"/>
  <c r="AP4792" i="1" s="1"/>
  <c r="AN4792" i="1"/>
  <c r="AH4792" i="1"/>
  <c r="AI4792" i="1"/>
  <c r="AK4792" i="1"/>
  <c r="AJ4792" i="1"/>
  <c r="AF4791" i="1"/>
  <c r="AG4791" i="1"/>
  <c r="AE4791" i="1"/>
  <c r="AQ4791" i="1"/>
  <c r="AC4791" i="1"/>
  <c r="AM4791" i="1"/>
  <c r="AN4791" i="1"/>
  <c r="AL4791" i="1"/>
  <c r="AO4791" i="1"/>
  <c r="AP4791" i="1" s="1"/>
  <c r="AI4791" i="1"/>
  <c r="AJ4791" i="1"/>
  <c r="AH4791" i="1"/>
  <c r="AK4791" i="1"/>
  <c r="AF4790" i="1"/>
  <c r="AG4790" i="1"/>
  <c r="AE4790" i="1"/>
  <c r="AQ4790" i="1"/>
  <c r="AC4790" i="1"/>
  <c r="AN4790" i="1"/>
  <c r="AO4790" i="1"/>
  <c r="AP4790" i="1" s="1"/>
  <c r="AM4790" i="1"/>
  <c r="AL4790" i="1"/>
  <c r="AJ4790" i="1"/>
  <c r="AK4790" i="1"/>
  <c r="AI4790" i="1"/>
  <c r="AH4790" i="1"/>
  <c r="AG4789" i="1"/>
  <c r="AF4789" i="1"/>
  <c r="AQ4789" i="1"/>
  <c r="AE4789" i="1"/>
  <c r="AB4789" i="1"/>
  <c r="AO4789" i="1"/>
  <c r="AL4789" i="1"/>
  <c r="AN4789" i="1"/>
  <c r="AM4789" i="1"/>
  <c r="AK4789" i="1"/>
  <c r="AH4789" i="1"/>
  <c r="AJ4789" i="1"/>
  <c r="AI4789" i="1"/>
  <c r="AG4788" i="1"/>
  <c r="AF4788" i="1"/>
  <c r="AQ4788" i="1"/>
  <c r="AE4788" i="1"/>
  <c r="AC4788" i="1"/>
  <c r="AL4788" i="1"/>
  <c r="AM4788" i="1"/>
  <c r="AO4788" i="1"/>
  <c r="AP4788" i="1" s="1"/>
  <c r="AN4788" i="1"/>
  <c r="AH4788" i="1"/>
  <c r="AI4788" i="1"/>
  <c r="AK4788" i="1"/>
  <c r="AJ4788" i="1"/>
  <c r="AF4787" i="1"/>
  <c r="AG4787" i="1"/>
  <c r="AE4787" i="1"/>
  <c r="AQ4787" i="1"/>
  <c r="AC4787" i="1"/>
  <c r="AM4787" i="1"/>
  <c r="AN4787" i="1"/>
  <c r="AL4787" i="1"/>
  <c r="AO4787" i="1"/>
  <c r="AP4787" i="1" s="1"/>
  <c r="AI4787" i="1"/>
  <c r="AJ4787" i="1"/>
  <c r="AH4787" i="1"/>
  <c r="AK4787" i="1"/>
  <c r="AF4786" i="1"/>
  <c r="AG4786" i="1"/>
  <c r="AE4786" i="1"/>
  <c r="AQ4786" i="1"/>
  <c r="AC4786" i="1"/>
  <c r="AN4786" i="1"/>
  <c r="AO4786" i="1"/>
  <c r="AP4786" i="1" s="1"/>
  <c r="AM4786" i="1"/>
  <c r="AL4786" i="1"/>
  <c r="AJ4786" i="1"/>
  <c r="AK4786" i="1"/>
  <c r="AI4786" i="1"/>
  <c r="AH4786" i="1"/>
  <c r="AG4785" i="1"/>
  <c r="AF4785" i="1"/>
  <c r="AQ4785" i="1"/>
  <c r="AE4785" i="1"/>
  <c r="AB4785" i="1"/>
  <c r="AO4785" i="1"/>
  <c r="AL4785" i="1"/>
  <c r="AN4785" i="1"/>
  <c r="AM4785" i="1"/>
  <c r="AK4785" i="1"/>
  <c r="AH4785" i="1"/>
  <c r="AJ4785" i="1"/>
  <c r="AI4785" i="1"/>
  <c r="AG4784" i="1"/>
  <c r="AF4784" i="1"/>
  <c r="AQ4784" i="1"/>
  <c r="AE4784" i="1"/>
  <c r="AB4784" i="1"/>
  <c r="AL4784" i="1"/>
  <c r="AM4784" i="1"/>
  <c r="AO4784" i="1"/>
  <c r="AN4784" i="1"/>
  <c r="AH4784" i="1"/>
  <c r="AI4784" i="1"/>
  <c r="AK4784" i="1"/>
  <c r="AJ4784" i="1"/>
  <c r="AF4783" i="1"/>
  <c r="AG4783" i="1"/>
  <c r="AE4783" i="1"/>
  <c r="AQ4783" i="1"/>
  <c r="AC4783" i="1"/>
  <c r="AM4783" i="1"/>
  <c r="AN4783" i="1"/>
  <c r="AL4783" i="1"/>
  <c r="AO4783" i="1"/>
  <c r="AP4783" i="1" s="1"/>
  <c r="AI4783" i="1"/>
  <c r="AJ4783" i="1"/>
  <c r="AH4783" i="1"/>
  <c r="AK4783" i="1"/>
  <c r="AF4782" i="1"/>
  <c r="AG4782" i="1"/>
  <c r="AE4782" i="1"/>
  <c r="AQ4782" i="1"/>
  <c r="AC4782" i="1"/>
  <c r="AN4782" i="1"/>
  <c r="AO4782" i="1"/>
  <c r="AP4782" i="1" s="1"/>
  <c r="AM4782" i="1"/>
  <c r="AL4782" i="1"/>
  <c r="AJ4782" i="1"/>
  <c r="AK4782" i="1"/>
  <c r="AI4782" i="1"/>
  <c r="AH4782" i="1"/>
  <c r="AG4781" i="1"/>
  <c r="AF4781" i="1"/>
  <c r="AQ4781" i="1"/>
  <c r="AE4781" i="1"/>
  <c r="AB4781" i="1"/>
  <c r="AO4781" i="1"/>
  <c r="AL4781" i="1"/>
  <c r="AN4781" i="1"/>
  <c r="AM4781" i="1"/>
  <c r="AK4781" i="1"/>
  <c r="AH4781" i="1"/>
  <c r="AJ4781" i="1"/>
  <c r="AI4781" i="1"/>
  <c r="AG4780" i="1"/>
  <c r="AF4780" i="1"/>
  <c r="AQ4780" i="1"/>
  <c r="AE4780" i="1"/>
  <c r="AC4780" i="1"/>
  <c r="AL4780" i="1"/>
  <c r="AM4780" i="1"/>
  <c r="AO4780" i="1"/>
  <c r="AP4780" i="1" s="1"/>
  <c r="AN4780" i="1"/>
  <c r="AH4780" i="1"/>
  <c r="AI4780" i="1"/>
  <c r="AK4780" i="1"/>
  <c r="AJ4780" i="1"/>
  <c r="AF4779" i="1"/>
  <c r="AG4779" i="1"/>
  <c r="AE4779" i="1"/>
  <c r="AQ4779" i="1"/>
  <c r="AC4779" i="1"/>
  <c r="AM4779" i="1"/>
  <c r="AN4779" i="1"/>
  <c r="AL4779" i="1"/>
  <c r="AO4779" i="1"/>
  <c r="AP4779" i="1" s="1"/>
  <c r="AI4779" i="1"/>
  <c r="AJ4779" i="1"/>
  <c r="AH4779" i="1"/>
  <c r="AK4779" i="1"/>
  <c r="AF4778" i="1"/>
  <c r="AG4778" i="1"/>
  <c r="AE4778" i="1"/>
  <c r="AQ4778" i="1"/>
  <c r="AC4778" i="1"/>
  <c r="AN4778" i="1"/>
  <c r="AO4778" i="1"/>
  <c r="AP4778" i="1" s="1"/>
  <c r="AM4778" i="1"/>
  <c r="AL4778" i="1"/>
  <c r="AJ4778" i="1"/>
  <c r="AK4778" i="1"/>
  <c r="AI4778" i="1"/>
  <c r="AH4778" i="1"/>
  <c r="AG4777" i="1"/>
  <c r="AF4777" i="1"/>
  <c r="AQ4777" i="1"/>
  <c r="AE4777" i="1"/>
  <c r="AC4777" i="1"/>
  <c r="AO4777" i="1"/>
  <c r="AP4777" i="1" s="1"/>
  <c r="AL4777" i="1"/>
  <c r="AN4777" i="1"/>
  <c r="AM4777" i="1"/>
  <c r="AK4777" i="1"/>
  <c r="AH4777" i="1"/>
  <c r="AJ4777" i="1"/>
  <c r="AI4777" i="1"/>
  <c r="AG4776" i="1"/>
  <c r="AF4776" i="1"/>
  <c r="AQ4776" i="1"/>
  <c r="AE4776" i="1"/>
  <c r="AC4776" i="1"/>
  <c r="AL4776" i="1"/>
  <c r="AM4776" i="1"/>
  <c r="AO4776" i="1"/>
  <c r="AP4776" i="1" s="1"/>
  <c r="AN4776" i="1"/>
  <c r="AH4776" i="1"/>
  <c r="AI4776" i="1"/>
  <c r="AK4776" i="1"/>
  <c r="AJ4776" i="1"/>
  <c r="AF4775" i="1"/>
  <c r="AG4775" i="1"/>
  <c r="AE4775" i="1"/>
  <c r="AQ4775" i="1"/>
  <c r="AC4775" i="1"/>
  <c r="AM4775" i="1"/>
  <c r="AN4775" i="1"/>
  <c r="AL4775" i="1"/>
  <c r="AO4775" i="1"/>
  <c r="AP4775" i="1" s="1"/>
  <c r="AI4775" i="1"/>
  <c r="AJ4775" i="1"/>
  <c r="AH4775" i="1"/>
  <c r="AK4775" i="1"/>
  <c r="AF4774" i="1"/>
  <c r="AG4774" i="1"/>
  <c r="AE4774" i="1"/>
  <c r="AQ4774" i="1"/>
  <c r="AB4774" i="1"/>
  <c r="AN4774" i="1"/>
  <c r="AO4774" i="1"/>
  <c r="AM4774" i="1"/>
  <c r="AL4774" i="1"/>
  <c r="AJ4774" i="1"/>
  <c r="AK4774" i="1"/>
  <c r="AI4774" i="1"/>
  <c r="AH4774" i="1"/>
  <c r="AG4773" i="1"/>
  <c r="AF4773" i="1"/>
  <c r="AQ4773" i="1"/>
  <c r="AE4773" i="1"/>
  <c r="AC4773" i="1"/>
  <c r="AO4773" i="1"/>
  <c r="AP4773" i="1" s="1"/>
  <c r="AL4773" i="1"/>
  <c r="AN4773" i="1"/>
  <c r="AM4773" i="1"/>
  <c r="AK4773" i="1"/>
  <c r="AH4773" i="1"/>
  <c r="AJ4773" i="1"/>
  <c r="AI4773" i="1"/>
  <c r="AG4772" i="1"/>
  <c r="AF4772" i="1"/>
  <c r="AQ4772" i="1"/>
  <c r="AE4772" i="1"/>
  <c r="AC4772" i="1"/>
  <c r="AL4772" i="1"/>
  <c r="AM4772" i="1"/>
  <c r="AO4772" i="1"/>
  <c r="AP4772" i="1" s="1"/>
  <c r="AN4772" i="1"/>
  <c r="AH4772" i="1"/>
  <c r="AI4772" i="1"/>
  <c r="AK4772" i="1"/>
  <c r="AJ4772" i="1"/>
  <c r="AF4771" i="1"/>
  <c r="AG4771" i="1"/>
  <c r="AE4771" i="1"/>
  <c r="AQ4771" i="1"/>
  <c r="AC4771" i="1"/>
  <c r="AM4771" i="1"/>
  <c r="AN4771" i="1"/>
  <c r="AL4771" i="1"/>
  <c r="AO4771" i="1"/>
  <c r="AP4771" i="1" s="1"/>
  <c r="AI4771" i="1"/>
  <c r="AJ4771" i="1"/>
  <c r="AH4771" i="1"/>
  <c r="AK4771" i="1"/>
  <c r="AF4770" i="1"/>
  <c r="AG4770" i="1"/>
  <c r="AE4770" i="1"/>
  <c r="AQ4770" i="1"/>
  <c r="AC4770" i="1"/>
  <c r="AN4770" i="1"/>
  <c r="AO4770" i="1"/>
  <c r="AP4770" i="1" s="1"/>
  <c r="AM4770" i="1"/>
  <c r="AL4770" i="1"/>
  <c r="AJ4770" i="1"/>
  <c r="AK4770" i="1"/>
  <c r="AI4770" i="1"/>
  <c r="AH4770" i="1"/>
  <c r="AG4769" i="1"/>
  <c r="AF4769" i="1"/>
  <c r="AQ4769" i="1"/>
  <c r="AE4769" i="1"/>
  <c r="AC4769" i="1"/>
  <c r="AO4769" i="1"/>
  <c r="AP4769" i="1" s="1"/>
  <c r="AL4769" i="1"/>
  <c r="AN4769" i="1"/>
  <c r="AM4769" i="1"/>
  <c r="AK4769" i="1"/>
  <c r="AH4769" i="1"/>
  <c r="AJ4769" i="1"/>
  <c r="AI4769" i="1"/>
  <c r="AG4768" i="1"/>
  <c r="AF4768" i="1"/>
  <c r="AQ4768" i="1"/>
  <c r="AE4768" i="1"/>
  <c r="AC4768" i="1"/>
  <c r="AL4768" i="1"/>
  <c r="AM4768" i="1"/>
  <c r="AO4768" i="1"/>
  <c r="AP4768" i="1" s="1"/>
  <c r="AN4768" i="1"/>
  <c r="AH4768" i="1"/>
  <c r="AI4768" i="1"/>
  <c r="AK4768" i="1"/>
  <c r="AJ4768" i="1"/>
  <c r="AF4767" i="1"/>
  <c r="AG4767" i="1"/>
  <c r="AE4767" i="1"/>
  <c r="AQ4767" i="1"/>
  <c r="AB4767" i="1"/>
  <c r="AM4767" i="1"/>
  <c r="AN4767" i="1"/>
  <c r="AL4767" i="1"/>
  <c r="AO4767" i="1"/>
  <c r="AP4767" i="1" s="1"/>
  <c r="AI4767" i="1"/>
  <c r="AJ4767" i="1"/>
  <c r="AH4767" i="1"/>
  <c r="AK4767" i="1"/>
  <c r="AF4766" i="1"/>
  <c r="AG4766" i="1"/>
  <c r="AE4766" i="1"/>
  <c r="AQ4766" i="1"/>
  <c r="AB4766" i="1"/>
  <c r="AN4766" i="1"/>
  <c r="AO4766" i="1"/>
  <c r="AM4766" i="1"/>
  <c r="AL4766" i="1"/>
  <c r="AJ4766" i="1"/>
  <c r="AK4766" i="1"/>
  <c r="AI4766" i="1"/>
  <c r="AH4766" i="1"/>
  <c r="AG4765" i="1"/>
  <c r="AF4765" i="1"/>
  <c r="AQ4765" i="1"/>
  <c r="AE4765" i="1"/>
  <c r="AB4765" i="1"/>
  <c r="AO4765" i="1"/>
  <c r="AL4765" i="1"/>
  <c r="AN4765" i="1"/>
  <c r="AM4765" i="1"/>
  <c r="AK4765" i="1"/>
  <c r="AH4765" i="1"/>
  <c r="AJ4765" i="1"/>
  <c r="AI4765" i="1"/>
  <c r="AG4764" i="1"/>
  <c r="AF4764" i="1"/>
  <c r="AQ4764" i="1"/>
  <c r="AE4764" i="1"/>
  <c r="AB4764" i="1"/>
  <c r="AL4764" i="1"/>
  <c r="AM4764" i="1"/>
  <c r="AO4764" i="1"/>
  <c r="AN4764" i="1"/>
  <c r="AH4764" i="1"/>
  <c r="AI4764" i="1"/>
  <c r="AK4764" i="1"/>
  <c r="AJ4764" i="1"/>
  <c r="AF4763" i="1"/>
  <c r="AG4763" i="1"/>
  <c r="AE4763" i="1"/>
  <c r="AQ4763" i="1"/>
  <c r="AC4763" i="1"/>
  <c r="AM4763" i="1"/>
  <c r="AN4763" i="1"/>
  <c r="AL4763" i="1"/>
  <c r="AO4763" i="1"/>
  <c r="AP4763" i="1" s="1"/>
  <c r="AI4763" i="1"/>
  <c r="AJ4763" i="1"/>
  <c r="AH4763" i="1"/>
  <c r="AK4763" i="1"/>
  <c r="AF4762" i="1"/>
  <c r="AG4762" i="1"/>
  <c r="AE4762" i="1"/>
  <c r="AQ4762" i="1"/>
  <c r="AC4762" i="1"/>
  <c r="AN4762" i="1"/>
  <c r="AO4762" i="1"/>
  <c r="AP4762" i="1" s="1"/>
  <c r="AM4762" i="1"/>
  <c r="AL4762" i="1"/>
  <c r="AJ4762" i="1"/>
  <c r="AK4762" i="1"/>
  <c r="AI4762" i="1"/>
  <c r="AH4762" i="1"/>
  <c r="AG4761" i="1"/>
  <c r="AF4761" i="1"/>
  <c r="AQ4761" i="1"/>
  <c r="AE4761" i="1"/>
  <c r="AC4761" i="1"/>
  <c r="AO4761" i="1"/>
  <c r="AP4761" i="1" s="1"/>
  <c r="AL4761" i="1"/>
  <c r="AN4761" i="1"/>
  <c r="AM4761" i="1"/>
  <c r="AK4761" i="1"/>
  <c r="AH4761" i="1"/>
  <c r="AJ4761" i="1"/>
  <c r="AI4761" i="1"/>
  <c r="AG4760" i="1"/>
  <c r="AF4760" i="1"/>
  <c r="AQ4760" i="1"/>
  <c r="AE4760" i="1"/>
  <c r="AC4760" i="1"/>
  <c r="AL4760" i="1"/>
  <c r="AM4760" i="1"/>
  <c r="AO4760" i="1"/>
  <c r="AP4760" i="1" s="1"/>
  <c r="AN4760" i="1"/>
  <c r="AH4760" i="1"/>
  <c r="AI4760" i="1"/>
  <c r="AK4760" i="1"/>
  <c r="AJ4760" i="1"/>
  <c r="AF4759" i="1"/>
  <c r="AG4759" i="1"/>
  <c r="AE4759" i="1"/>
  <c r="AQ4759" i="1"/>
  <c r="AB4759" i="1"/>
  <c r="AM4759" i="1"/>
  <c r="AN4759" i="1"/>
  <c r="AL4759" i="1"/>
  <c r="AO4759" i="1"/>
  <c r="AP4759" i="1" s="1"/>
  <c r="AI4759" i="1"/>
  <c r="AJ4759" i="1"/>
  <c r="AH4759" i="1"/>
  <c r="AK4759" i="1"/>
  <c r="AF4758" i="1"/>
  <c r="AG4758" i="1"/>
  <c r="AE4758" i="1"/>
  <c r="AQ4758" i="1"/>
  <c r="AB4758" i="1"/>
  <c r="AN4758" i="1"/>
  <c r="AO4758" i="1"/>
  <c r="AM4758" i="1"/>
  <c r="AL4758" i="1"/>
  <c r="AJ4758" i="1"/>
  <c r="AK4758" i="1"/>
  <c r="AI4758" i="1"/>
  <c r="AH4758" i="1"/>
  <c r="AG4757" i="1"/>
  <c r="AF4757" i="1"/>
  <c r="AQ4757" i="1"/>
  <c r="AE4757" i="1"/>
  <c r="AC4757" i="1"/>
  <c r="AO4757" i="1"/>
  <c r="AP4757" i="1" s="1"/>
  <c r="AL4757" i="1"/>
  <c r="AN4757" i="1"/>
  <c r="AM4757" i="1"/>
  <c r="AK4757" i="1"/>
  <c r="AH4757" i="1"/>
  <c r="AJ4757" i="1"/>
  <c r="AI4757" i="1"/>
  <c r="AG4756" i="1"/>
  <c r="AF4756" i="1"/>
  <c r="AQ4756" i="1"/>
  <c r="AE4756" i="1"/>
  <c r="AB4756" i="1"/>
  <c r="AL4756" i="1"/>
  <c r="AM4756" i="1"/>
  <c r="AO4756" i="1"/>
  <c r="AN4756" i="1"/>
  <c r="AH4756" i="1"/>
  <c r="AI4756" i="1"/>
  <c r="AK4756" i="1"/>
  <c r="AJ4756" i="1"/>
  <c r="AF4755" i="1"/>
  <c r="AG4755" i="1"/>
  <c r="AE4755" i="1"/>
  <c r="AQ4755" i="1"/>
  <c r="AC4755" i="1"/>
  <c r="AM4755" i="1"/>
  <c r="AN4755" i="1"/>
  <c r="AL4755" i="1"/>
  <c r="AO4755" i="1"/>
  <c r="AP4755" i="1" s="1"/>
  <c r="AI4755" i="1"/>
  <c r="AJ4755" i="1"/>
  <c r="AH4755" i="1"/>
  <c r="AK4755" i="1"/>
  <c r="AF4754" i="1"/>
  <c r="AG4754" i="1"/>
  <c r="AE4754" i="1"/>
  <c r="AQ4754" i="1"/>
  <c r="AB4754" i="1"/>
  <c r="AN4754" i="1"/>
  <c r="AO4754" i="1"/>
  <c r="AM4754" i="1"/>
  <c r="AL4754" i="1"/>
  <c r="AJ4754" i="1"/>
  <c r="AK4754" i="1"/>
  <c r="AI4754" i="1"/>
  <c r="AH4754" i="1"/>
  <c r="AG4753" i="1"/>
  <c r="AF4753" i="1"/>
  <c r="AQ4753" i="1"/>
  <c r="AE4753" i="1"/>
  <c r="AB4753" i="1"/>
  <c r="AO4753" i="1"/>
  <c r="AL4753" i="1"/>
  <c r="AN4753" i="1"/>
  <c r="AM4753" i="1"/>
  <c r="AK4753" i="1"/>
  <c r="AH4753" i="1"/>
  <c r="AJ4753" i="1"/>
  <c r="AI4753" i="1"/>
  <c r="AG4752" i="1"/>
  <c r="AF4752" i="1"/>
  <c r="AQ4752" i="1"/>
  <c r="AE4752" i="1"/>
  <c r="AC4752" i="1"/>
  <c r="AL4752" i="1"/>
  <c r="AM4752" i="1"/>
  <c r="AO4752" i="1"/>
  <c r="AP4752" i="1" s="1"/>
  <c r="AN4752" i="1"/>
  <c r="AH4752" i="1"/>
  <c r="AI4752" i="1"/>
  <c r="AK4752" i="1"/>
  <c r="AJ4752" i="1"/>
  <c r="AF4751" i="1"/>
  <c r="AG4751" i="1"/>
  <c r="AE4751" i="1"/>
  <c r="AQ4751" i="1"/>
  <c r="AC4751" i="1"/>
  <c r="AM4751" i="1"/>
  <c r="AN4751" i="1"/>
  <c r="AL4751" i="1"/>
  <c r="AO4751" i="1"/>
  <c r="AP4751" i="1" s="1"/>
  <c r="AI4751" i="1"/>
  <c r="AJ4751" i="1"/>
  <c r="AH4751" i="1"/>
  <c r="AK4751" i="1"/>
  <c r="AF4750" i="1"/>
  <c r="AG4750" i="1"/>
  <c r="AE4750" i="1"/>
  <c r="AQ4750" i="1"/>
  <c r="AB4750" i="1"/>
  <c r="AN4750" i="1"/>
  <c r="AO4750" i="1"/>
  <c r="AM4750" i="1"/>
  <c r="AL4750" i="1"/>
  <c r="AJ4750" i="1"/>
  <c r="AK4750" i="1"/>
  <c r="AI4750" i="1"/>
  <c r="AH4750" i="1"/>
  <c r="AG4749" i="1"/>
  <c r="AF4749" i="1"/>
  <c r="AQ4749" i="1"/>
  <c r="AE4749" i="1"/>
  <c r="AC4749" i="1"/>
  <c r="AO4749" i="1"/>
  <c r="AP4749" i="1" s="1"/>
  <c r="AL4749" i="1"/>
  <c r="AN4749" i="1"/>
  <c r="AM4749" i="1"/>
  <c r="AK4749" i="1"/>
  <c r="AH4749" i="1"/>
  <c r="AJ4749" i="1"/>
  <c r="AI4749" i="1"/>
  <c r="AG4748" i="1"/>
  <c r="AF4748" i="1"/>
  <c r="AQ4748" i="1"/>
  <c r="AE4748" i="1"/>
  <c r="AC4748" i="1"/>
  <c r="AL4748" i="1"/>
  <c r="AM4748" i="1"/>
  <c r="AO4748" i="1"/>
  <c r="AP4748" i="1" s="1"/>
  <c r="AN4748" i="1"/>
  <c r="AH4748" i="1"/>
  <c r="AI4748" i="1"/>
  <c r="AK4748" i="1"/>
  <c r="AJ4748" i="1"/>
  <c r="AF4747" i="1"/>
  <c r="AG4747" i="1"/>
  <c r="AE4747" i="1"/>
  <c r="AQ4747" i="1"/>
  <c r="AC4747" i="1"/>
  <c r="AM4747" i="1"/>
  <c r="AN4747" i="1"/>
  <c r="AL4747" i="1"/>
  <c r="AO4747" i="1"/>
  <c r="AP4747" i="1" s="1"/>
  <c r="AI4747" i="1"/>
  <c r="AJ4747" i="1"/>
  <c r="AH4747" i="1"/>
  <c r="AK4747" i="1"/>
  <c r="AF4746" i="1"/>
  <c r="AG4746" i="1"/>
  <c r="AE4746" i="1"/>
  <c r="AQ4746" i="1"/>
  <c r="AC4746" i="1"/>
  <c r="AN4746" i="1"/>
  <c r="AO4746" i="1"/>
  <c r="AP4746" i="1" s="1"/>
  <c r="AM4746" i="1"/>
  <c r="AL4746" i="1"/>
  <c r="AJ4746" i="1"/>
  <c r="AK4746" i="1"/>
  <c r="AI4746" i="1"/>
  <c r="AH4746" i="1"/>
  <c r="AG4745" i="1"/>
  <c r="AF4745" i="1"/>
  <c r="AQ4745" i="1"/>
  <c r="AE4745" i="1"/>
  <c r="AB4745" i="1"/>
  <c r="AO4745" i="1"/>
  <c r="AL4745" i="1"/>
  <c r="AN4745" i="1"/>
  <c r="AM4745" i="1"/>
  <c r="AK4745" i="1"/>
  <c r="AH4745" i="1"/>
  <c r="AJ4745" i="1"/>
  <c r="AI4745" i="1"/>
  <c r="AG4744" i="1"/>
  <c r="AF4744" i="1"/>
  <c r="AQ4744" i="1"/>
  <c r="AE4744" i="1"/>
  <c r="AC4744" i="1"/>
  <c r="AL4744" i="1"/>
  <c r="AM4744" i="1"/>
  <c r="AO4744" i="1"/>
  <c r="AP4744" i="1" s="1"/>
  <c r="AN4744" i="1"/>
  <c r="AH4744" i="1"/>
  <c r="AI4744" i="1"/>
  <c r="AK4744" i="1"/>
  <c r="AJ4744" i="1"/>
  <c r="AF4743" i="1"/>
  <c r="AG4743" i="1"/>
  <c r="AE4743" i="1"/>
  <c r="AQ4743" i="1"/>
  <c r="AB4743" i="1"/>
  <c r="AM4743" i="1"/>
  <c r="AN4743" i="1"/>
  <c r="AL4743" i="1"/>
  <c r="AO4743" i="1"/>
  <c r="AP4743" i="1" s="1"/>
  <c r="AI4743" i="1"/>
  <c r="AJ4743" i="1"/>
  <c r="AH4743" i="1"/>
  <c r="AK4743" i="1"/>
  <c r="AF4742" i="1"/>
  <c r="AG4742" i="1"/>
  <c r="AE4742" i="1"/>
  <c r="AQ4742" i="1"/>
  <c r="AB4742" i="1"/>
  <c r="AN4742" i="1"/>
  <c r="AO4742" i="1"/>
  <c r="AM4742" i="1"/>
  <c r="AL4742" i="1"/>
  <c r="AJ4742" i="1"/>
  <c r="AK4742" i="1"/>
  <c r="AI4742" i="1"/>
  <c r="AH4742" i="1"/>
  <c r="AG4741" i="1"/>
  <c r="AF4741" i="1"/>
  <c r="AQ4741" i="1"/>
  <c r="AE4741" i="1"/>
  <c r="AC4741" i="1"/>
  <c r="AO4741" i="1"/>
  <c r="AP4741" i="1" s="1"/>
  <c r="AL4741" i="1"/>
  <c r="AN4741" i="1"/>
  <c r="AM4741" i="1"/>
  <c r="AK4741" i="1"/>
  <c r="AH4741" i="1"/>
  <c r="AJ4741" i="1"/>
  <c r="AI4741" i="1"/>
  <c r="AG4740" i="1"/>
  <c r="AF4740" i="1"/>
  <c r="AQ4740" i="1"/>
  <c r="AE4740" i="1"/>
  <c r="AB4740" i="1"/>
  <c r="AL4740" i="1"/>
  <c r="AM4740" i="1"/>
  <c r="AO4740" i="1"/>
  <c r="AN4740" i="1"/>
  <c r="AH4740" i="1"/>
  <c r="AI4740" i="1"/>
  <c r="AK4740" i="1"/>
  <c r="AJ4740" i="1"/>
  <c r="AF4739" i="1"/>
  <c r="AG4739" i="1"/>
  <c r="AE4739" i="1"/>
  <c r="AQ4739" i="1"/>
  <c r="AC4739" i="1"/>
  <c r="AM4739" i="1"/>
  <c r="AN4739" i="1"/>
  <c r="AL4739" i="1"/>
  <c r="AO4739" i="1"/>
  <c r="AP4739" i="1" s="1"/>
  <c r="AI4739" i="1"/>
  <c r="AJ4739" i="1"/>
  <c r="AH4739" i="1"/>
  <c r="AK4739" i="1"/>
  <c r="AF4738" i="1"/>
  <c r="AG4738" i="1"/>
  <c r="AE4738" i="1"/>
  <c r="AQ4738" i="1"/>
  <c r="AC4738" i="1"/>
  <c r="AN4738" i="1"/>
  <c r="AO4738" i="1"/>
  <c r="AP4738" i="1" s="1"/>
  <c r="AM4738" i="1"/>
  <c r="AL4738" i="1"/>
  <c r="AJ4738" i="1"/>
  <c r="AK4738" i="1"/>
  <c r="AI4738" i="1"/>
  <c r="AH4738" i="1"/>
  <c r="AG4737" i="1"/>
  <c r="AF4737" i="1"/>
  <c r="AQ4737" i="1"/>
  <c r="AE4737" i="1"/>
  <c r="AC4737" i="1"/>
  <c r="AO4737" i="1"/>
  <c r="AP4737" i="1" s="1"/>
  <c r="AL4737" i="1"/>
  <c r="AN4737" i="1"/>
  <c r="AM4737" i="1"/>
  <c r="AK4737" i="1"/>
  <c r="AH4737" i="1"/>
  <c r="AJ4737" i="1"/>
  <c r="AI4737" i="1"/>
  <c r="AG4736" i="1"/>
  <c r="AF4736" i="1"/>
  <c r="AQ4736" i="1"/>
  <c r="AE4736" i="1"/>
  <c r="AC4736" i="1"/>
  <c r="AL4736" i="1"/>
  <c r="AM4736" i="1"/>
  <c r="AO4736" i="1"/>
  <c r="AP4736" i="1" s="1"/>
  <c r="AN4736" i="1"/>
  <c r="AH4736" i="1"/>
  <c r="AI4736" i="1"/>
  <c r="AK4736" i="1"/>
  <c r="AJ4736" i="1"/>
  <c r="AF4735" i="1"/>
  <c r="AG4735" i="1"/>
  <c r="AE4735" i="1"/>
  <c r="AQ4735" i="1"/>
  <c r="AC4735" i="1"/>
  <c r="AM4735" i="1"/>
  <c r="AN4735" i="1"/>
  <c r="AL4735" i="1"/>
  <c r="AO4735" i="1"/>
  <c r="AP4735" i="1" s="1"/>
  <c r="AI4735" i="1"/>
  <c r="AJ4735" i="1"/>
  <c r="AH4735" i="1"/>
  <c r="AK4735" i="1"/>
  <c r="AF4734" i="1"/>
  <c r="AG4734" i="1"/>
  <c r="AE4734" i="1"/>
  <c r="AQ4734" i="1"/>
  <c r="AC4734" i="1"/>
  <c r="AN4734" i="1"/>
  <c r="AO4734" i="1"/>
  <c r="AP4734" i="1" s="1"/>
  <c r="AM4734" i="1"/>
  <c r="AL4734" i="1"/>
  <c r="AJ4734" i="1"/>
  <c r="AK4734" i="1"/>
  <c r="AI4734" i="1"/>
  <c r="AH4734" i="1"/>
  <c r="AG4733" i="1"/>
  <c r="AF4733" i="1"/>
  <c r="AQ4733" i="1"/>
  <c r="AE4733" i="1"/>
  <c r="AB4733" i="1"/>
  <c r="AO4733" i="1"/>
  <c r="AL4733" i="1"/>
  <c r="AN4733" i="1"/>
  <c r="AM4733" i="1"/>
  <c r="AK4733" i="1"/>
  <c r="AH4733" i="1"/>
  <c r="AJ4733" i="1"/>
  <c r="AI4733" i="1"/>
  <c r="AG4732" i="1"/>
  <c r="AF4732" i="1"/>
  <c r="AQ4732" i="1"/>
  <c r="AE4732" i="1"/>
  <c r="AC4732" i="1"/>
  <c r="AL4732" i="1"/>
  <c r="AM4732" i="1"/>
  <c r="AO4732" i="1"/>
  <c r="AP4732" i="1" s="1"/>
  <c r="AN4732" i="1"/>
  <c r="AH4732" i="1"/>
  <c r="AI4732" i="1"/>
  <c r="AK4732" i="1"/>
  <c r="AJ4732" i="1"/>
  <c r="AF4731" i="1"/>
  <c r="AG4731" i="1"/>
  <c r="AE4731" i="1"/>
  <c r="AQ4731" i="1"/>
  <c r="AC4731" i="1"/>
  <c r="AM4731" i="1"/>
  <c r="AN4731" i="1"/>
  <c r="AL4731" i="1"/>
  <c r="AO4731" i="1"/>
  <c r="AP4731" i="1" s="1"/>
  <c r="AI4731" i="1"/>
  <c r="AJ4731" i="1"/>
  <c r="AH4731" i="1"/>
  <c r="AK4731" i="1"/>
  <c r="AF4730" i="1"/>
  <c r="AG4730" i="1"/>
  <c r="AE4730" i="1"/>
  <c r="AQ4730" i="1"/>
  <c r="AC4730" i="1"/>
  <c r="AN4730" i="1"/>
  <c r="AO4730" i="1"/>
  <c r="AP4730" i="1" s="1"/>
  <c r="AM4730" i="1"/>
  <c r="AL4730" i="1"/>
  <c r="AJ4730" i="1"/>
  <c r="AK4730" i="1"/>
  <c r="AI4730" i="1"/>
  <c r="AH4730" i="1"/>
  <c r="AG4729" i="1"/>
  <c r="AF4729" i="1"/>
  <c r="AQ4729" i="1"/>
  <c r="AE4729" i="1"/>
  <c r="AC4729" i="1"/>
  <c r="AO4729" i="1"/>
  <c r="AP4729" i="1" s="1"/>
  <c r="AL4729" i="1"/>
  <c r="AN4729" i="1"/>
  <c r="AM4729" i="1"/>
  <c r="AK4729" i="1"/>
  <c r="AH4729" i="1"/>
  <c r="AJ4729" i="1"/>
  <c r="AI4729" i="1"/>
  <c r="AG4728" i="1"/>
  <c r="AF4728" i="1"/>
  <c r="AQ4728" i="1"/>
  <c r="AE4728" i="1"/>
  <c r="AB4728" i="1"/>
  <c r="AL4728" i="1"/>
  <c r="AM4728" i="1"/>
  <c r="AO4728" i="1"/>
  <c r="AN4728" i="1"/>
  <c r="AH4728" i="1"/>
  <c r="AI4728" i="1"/>
  <c r="AK4728" i="1"/>
  <c r="AJ4728" i="1"/>
  <c r="AF4727" i="1"/>
  <c r="AG4727" i="1"/>
  <c r="AE4727" i="1"/>
  <c r="AQ4727" i="1"/>
  <c r="AC4727" i="1"/>
  <c r="AM4727" i="1"/>
  <c r="AN4727" i="1"/>
  <c r="AL4727" i="1"/>
  <c r="AO4727" i="1"/>
  <c r="AP4727" i="1" s="1"/>
  <c r="AI4727" i="1"/>
  <c r="AJ4727" i="1"/>
  <c r="AH4727" i="1"/>
  <c r="AK4727" i="1"/>
  <c r="AF4726" i="1"/>
  <c r="AG4726" i="1"/>
  <c r="AE4726" i="1"/>
  <c r="AQ4726" i="1"/>
  <c r="AC4726" i="1"/>
  <c r="AN4726" i="1"/>
  <c r="AO4726" i="1"/>
  <c r="AP4726" i="1" s="1"/>
  <c r="AM4726" i="1"/>
  <c r="AL4726" i="1"/>
  <c r="AJ4726" i="1"/>
  <c r="AK4726" i="1"/>
  <c r="AI4726" i="1"/>
  <c r="AH4726" i="1"/>
  <c r="AG4725" i="1"/>
  <c r="AF4725" i="1"/>
  <c r="AQ4725" i="1"/>
  <c r="AE4725" i="1"/>
  <c r="AC4725" i="1"/>
  <c r="AO4725" i="1"/>
  <c r="AL4725" i="1"/>
  <c r="AN4725" i="1"/>
  <c r="AM4725" i="1"/>
  <c r="AK4725" i="1"/>
  <c r="AH4725" i="1"/>
  <c r="AJ4725" i="1"/>
  <c r="AI4725" i="1"/>
  <c r="AG4724" i="1"/>
  <c r="AF4724" i="1"/>
  <c r="AQ4724" i="1"/>
  <c r="AE4724" i="1"/>
  <c r="AC4724" i="1"/>
  <c r="AL4724" i="1"/>
  <c r="AM4724" i="1"/>
  <c r="AO4724" i="1"/>
  <c r="AP4724" i="1" s="1"/>
  <c r="AN4724" i="1"/>
  <c r="AH4724" i="1"/>
  <c r="AI4724" i="1"/>
  <c r="AK4724" i="1"/>
  <c r="AJ4724" i="1"/>
  <c r="AF4723" i="1"/>
  <c r="AG4723" i="1"/>
  <c r="AE4723" i="1"/>
  <c r="AQ4723" i="1"/>
  <c r="AC4723" i="1"/>
  <c r="AM4723" i="1"/>
  <c r="AN4723" i="1"/>
  <c r="AL4723" i="1"/>
  <c r="AO4723" i="1"/>
  <c r="AP4723" i="1" s="1"/>
  <c r="AI4723" i="1"/>
  <c r="AJ4723" i="1"/>
  <c r="AH4723" i="1"/>
  <c r="AK4723" i="1"/>
  <c r="AF4722" i="1"/>
  <c r="AG4722" i="1"/>
  <c r="AE4722" i="1"/>
  <c r="AQ4722" i="1"/>
  <c r="AC4722" i="1"/>
  <c r="AN4722" i="1"/>
  <c r="AO4722" i="1"/>
  <c r="AP4722" i="1" s="1"/>
  <c r="AM4722" i="1"/>
  <c r="AL4722" i="1"/>
  <c r="AJ4722" i="1"/>
  <c r="AK4722" i="1"/>
  <c r="AI4722" i="1"/>
  <c r="AH4722" i="1"/>
  <c r="AG4721" i="1"/>
  <c r="AF4721" i="1"/>
  <c r="AQ4721" i="1"/>
  <c r="AE4721" i="1"/>
  <c r="AC4721" i="1"/>
  <c r="AO4721" i="1"/>
  <c r="AP4721" i="1" s="1"/>
  <c r="AL4721" i="1"/>
  <c r="AN4721" i="1"/>
  <c r="AM4721" i="1"/>
  <c r="AK4721" i="1"/>
  <c r="AH4721" i="1"/>
  <c r="AJ4721" i="1"/>
  <c r="AI4721" i="1"/>
  <c r="AG4720" i="1"/>
  <c r="AF4720" i="1"/>
  <c r="AQ4720" i="1"/>
  <c r="AE4720" i="1"/>
  <c r="AC4720" i="1"/>
  <c r="AL4720" i="1"/>
  <c r="AM4720" i="1"/>
  <c r="AO4720" i="1"/>
  <c r="AP4720" i="1" s="1"/>
  <c r="AN4720" i="1"/>
  <c r="AH4720" i="1"/>
  <c r="AI4720" i="1"/>
  <c r="AK4720" i="1"/>
  <c r="AJ4720" i="1"/>
  <c r="AF4719" i="1"/>
  <c r="AG4719" i="1"/>
  <c r="AE4719" i="1"/>
  <c r="AQ4719" i="1"/>
  <c r="AB4719" i="1"/>
  <c r="AM4719" i="1"/>
  <c r="AN4719" i="1"/>
  <c r="AL4719" i="1"/>
  <c r="AO4719" i="1"/>
  <c r="AP4719" i="1" s="1"/>
  <c r="AI4719" i="1"/>
  <c r="AJ4719" i="1"/>
  <c r="AH4719" i="1"/>
  <c r="AK4719" i="1"/>
  <c r="AF4718" i="1"/>
  <c r="AG4718" i="1"/>
  <c r="AE4718" i="1"/>
  <c r="AQ4718" i="1"/>
  <c r="AC4718" i="1"/>
  <c r="AN4718" i="1"/>
  <c r="AO4718" i="1"/>
  <c r="AP4718" i="1" s="1"/>
  <c r="AM4718" i="1"/>
  <c r="AL4718" i="1"/>
  <c r="AJ4718" i="1"/>
  <c r="AK4718" i="1"/>
  <c r="AI4718" i="1"/>
  <c r="AH4718" i="1"/>
  <c r="AG4717" i="1"/>
  <c r="AF4717" i="1"/>
  <c r="AQ4717" i="1"/>
  <c r="AE4717" i="1"/>
  <c r="AB4717" i="1"/>
  <c r="AO4717" i="1"/>
  <c r="AL4717" i="1"/>
  <c r="AN4717" i="1"/>
  <c r="AM4717" i="1"/>
  <c r="AK4717" i="1"/>
  <c r="AH4717" i="1"/>
  <c r="AJ4717" i="1"/>
  <c r="AI4717" i="1"/>
  <c r="AG4716" i="1"/>
  <c r="AF4716" i="1"/>
  <c r="AQ4716" i="1"/>
  <c r="AE4716" i="1"/>
  <c r="AC4716" i="1"/>
  <c r="AL4716" i="1"/>
  <c r="AM4716" i="1"/>
  <c r="AO4716" i="1"/>
  <c r="AP4716" i="1" s="1"/>
  <c r="AN4716" i="1"/>
  <c r="AH4716" i="1"/>
  <c r="AI4716" i="1"/>
  <c r="AK4716" i="1"/>
  <c r="AJ4716" i="1"/>
  <c r="AF4715" i="1"/>
  <c r="AG4715" i="1"/>
  <c r="AE4715" i="1"/>
  <c r="AQ4715" i="1"/>
  <c r="AC4715" i="1"/>
  <c r="AM4715" i="1"/>
  <c r="AN4715" i="1"/>
  <c r="AL4715" i="1"/>
  <c r="AO4715" i="1"/>
  <c r="AP4715" i="1" s="1"/>
  <c r="AI4715" i="1"/>
  <c r="AJ4715" i="1"/>
  <c r="AH4715" i="1"/>
  <c r="AK4715" i="1"/>
  <c r="AF4714" i="1"/>
  <c r="AG4714" i="1"/>
  <c r="AE4714" i="1"/>
  <c r="AQ4714" i="1"/>
  <c r="AC4714" i="1"/>
  <c r="AN4714" i="1"/>
  <c r="AO4714" i="1"/>
  <c r="AP4714" i="1" s="1"/>
  <c r="AM4714" i="1"/>
  <c r="AL4714" i="1"/>
  <c r="AJ4714" i="1"/>
  <c r="AK4714" i="1"/>
  <c r="AI4714" i="1"/>
  <c r="AH4714" i="1"/>
  <c r="AG4713" i="1"/>
  <c r="AF4713" i="1"/>
  <c r="AQ4713" i="1"/>
  <c r="AE4713" i="1"/>
  <c r="AB4713" i="1"/>
  <c r="AO4713" i="1"/>
  <c r="AL4713" i="1"/>
  <c r="AN4713" i="1"/>
  <c r="AM4713" i="1"/>
  <c r="AK4713" i="1"/>
  <c r="AH4713" i="1"/>
  <c r="AJ4713" i="1"/>
  <c r="AI4713" i="1"/>
  <c r="AG4712" i="1"/>
  <c r="AF4712" i="1"/>
  <c r="AQ4712" i="1"/>
  <c r="AE4712" i="1"/>
  <c r="AB4712" i="1"/>
  <c r="AL4712" i="1"/>
  <c r="AM4712" i="1"/>
  <c r="AO4712" i="1"/>
  <c r="AN4712" i="1"/>
  <c r="AH4712" i="1"/>
  <c r="AI4712" i="1"/>
  <c r="AK4712" i="1"/>
  <c r="AJ4712" i="1"/>
  <c r="AF4711" i="1"/>
  <c r="AG4711" i="1"/>
  <c r="AE4711" i="1"/>
  <c r="AQ4711" i="1"/>
  <c r="AC4711" i="1"/>
  <c r="AM4711" i="1"/>
  <c r="AN4711" i="1"/>
  <c r="AL4711" i="1"/>
  <c r="AO4711" i="1"/>
  <c r="AP4711" i="1" s="1"/>
  <c r="AI4711" i="1"/>
  <c r="AJ4711" i="1"/>
  <c r="AH4711" i="1"/>
  <c r="AK4711" i="1"/>
  <c r="AF4710" i="1"/>
  <c r="AG4710" i="1"/>
  <c r="AE4710" i="1"/>
  <c r="AQ4710" i="1"/>
  <c r="AB4710" i="1"/>
  <c r="AN4710" i="1"/>
  <c r="AO4710" i="1"/>
  <c r="AM4710" i="1"/>
  <c r="AL4710" i="1"/>
  <c r="AJ4710" i="1"/>
  <c r="AK4710" i="1"/>
  <c r="AI4710" i="1"/>
  <c r="AH4710" i="1"/>
  <c r="AG4709" i="1"/>
  <c r="AF4709" i="1"/>
  <c r="AQ4709" i="1"/>
  <c r="AE4709" i="1"/>
  <c r="AB4709" i="1"/>
  <c r="AO4709" i="1"/>
  <c r="AL4709" i="1"/>
  <c r="AM4709" i="1"/>
  <c r="AN4709" i="1"/>
  <c r="AK4709" i="1"/>
  <c r="AH4709" i="1"/>
  <c r="AJ4709" i="1"/>
  <c r="AI4709" i="1"/>
  <c r="AG4708" i="1"/>
  <c r="AF4708" i="1"/>
  <c r="AQ4708" i="1"/>
  <c r="AE4708" i="1"/>
  <c r="AB4708" i="1"/>
  <c r="AL4708" i="1"/>
  <c r="AM4708" i="1"/>
  <c r="AO4708" i="1"/>
  <c r="AN4708" i="1"/>
  <c r="AH4708" i="1"/>
  <c r="AI4708" i="1"/>
  <c r="AJ4708" i="1"/>
  <c r="AK4708" i="1"/>
  <c r="AF4707" i="1"/>
  <c r="AG4707" i="1"/>
  <c r="AE4707" i="1"/>
  <c r="AQ4707" i="1"/>
  <c r="AC4707" i="1"/>
  <c r="AM4707" i="1"/>
  <c r="AN4707" i="1"/>
  <c r="AO4707" i="1"/>
  <c r="AP4707" i="1" s="1"/>
  <c r="AL4707" i="1"/>
  <c r="AI4707" i="1"/>
  <c r="AJ4707" i="1"/>
  <c r="AH4707" i="1"/>
  <c r="AK4707" i="1"/>
  <c r="AF4706" i="1"/>
  <c r="AG4706" i="1"/>
  <c r="AE4706" i="1"/>
  <c r="AQ4706" i="1"/>
  <c r="AC4706" i="1"/>
  <c r="AN4706" i="1"/>
  <c r="AO4706" i="1"/>
  <c r="AP4706" i="1" s="1"/>
  <c r="AL4706" i="1"/>
  <c r="AM4706" i="1"/>
  <c r="AJ4706" i="1"/>
  <c r="AK4706" i="1"/>
  <c r="AI4706" i="1"/>
  <c r="AH4706" i="1"/>
  <c r="AG4705" i="1"/>
  <c r="AF4705" i="1"/>
  <c r="AQ4705" i="1"/>
  <c r="AE4705" i="1"/>
  <c r="AB4705" i="1"/>
  <c r="AO4705" i="1"/>
  <c r="AL4705" i="1"/>
  <c r="AN4705" i="1"/>
  <c r="AM4705" i="1"/>
  <c r="AK4705" i="1"/>
  <c r="AH4705" i="1"/>
  <c r="AI4705" i="1"/>
  <c r="AJ4705" i="1"/>
  <c r="AG4704" i="1"/>
  <c r="AF4704" i="1"/>
  <c r="AQ4704" i="1"/>
  <c r="AE4704" i="1"/>
  <c r="AC4704" i="1"/>
  <c r="AL4704" i="1"/>
  <c r="AM4704" i="1"/>
  <c r="AN4704" i="1"/>
  <c r="AO4704" i="1"/>
  <c r="AP4704" i="1" s="1"/>
  <c r="AH4704" i="1"/>
  <c r="AI4704" i="1"/>
  <c r="AK4704" i="1"/>
  <c r="AJ4704" i="1"/>
  <c r="AF4703" i="1"/>
  <c r="AG4703" i="1"/>
  <c r="AE4703" i="1"/>
  <c r="AQ4703" i="1"/>
  <c r="AB4703" i="1"/>
  <c r="AM4703" i="1"/>
  <c r="AN4703" i="1"/>
  <c r="AL4703" i="1"/>
  <c r="AO4703" i="1"/>
  <c r="AP4703" i="1" s="1"/>
  <c r="AI4703" i="1"/>
  <c r="AJ4703" i="1"/>
  <c r="AH4703" i="1"/>
  <c r="AK4703" i="1"/>
  <c r="AF4702" i="1"/>
  <c r="AG4702" i="1"/>
  <c r="AE4702" i="1"/>
  <c r="AQ4702" i="1"/>
  <c r="AC4702" i="1"/>
  <c r="AN4702" i="1"/>
  <c r="AO4702" i="1"/>
  <c r="AP4702" i="1" s="1"/>
  <c r="AM4702" i="1"/>
  <c r="AL4702" i="1"/>
  <c r="AJ4702" i="1"/>
  <c r="AK4702" i="1"/>
  <c r="AI4702" i="1"/>
  <c r="AH4702" i="1"/>
  <c r="AG4701" i="1"/>
  <c r="AF4701" i="1"/>
  <c r="AQ4701" i="1"/>
  <c r="AE4701" i="1"/>
  <c r="AB4701" i="1"/>
  <c r="AO4701" i="1"/>
  <c r="AL4701" i="1"/>
  <c r="AN4701" i="1"/>
  <c r="AM4701" i="1"/>
  <c r="AK4701" i="1"/>
  <c r="AH4701" i="1"/>
  <c r="AJ4701" i="1"/>
  <c r="AI4701" i="1"/>
  <c r="AG4700" i="1"/>
  <c r="AF4700" i="1"/>
  <c r="AQ4700" i="1"/>
  <c r="AE4700" i="1"/>
  <c r="AC4700" i="1"/>
  <c r="AL4700" i="1"/>
  <c r="AM4700" i="1"/>
  <c r="AO4700" i="1"/>
  <c r="AP4700" i="1" s="1"/>
  <c r="AN4700" i="1"/>
  <c r="AH4700" i="1"/>
  <c r="AI4700" i="1"/>
  <c r="AK4700" i="1"/>
  <c r="AJ4700" i="1"/>
  <c r="AF4699" i="1"/>
  <c r="AG4699" i="1"/>
  <c r="AE4699" i="1"/>
  <c r="AQ4699" i="1"/>
  <c r="AB4699" i="1"/>
  <c r="AM4699" i="1"/>
  <c r="AN4699" i="1"/>
  <c r="AL4699" i="1"/>
  <c r="AO4699" i="1"/>
  <c r="AP4699" i="1" s="1"/>
  <c r="AI4699" i="1"/>
  <c r="AJ4699" i="1"/>
  <c r="AH4699" i="1"/>
  <c r="AK4699" i="1"/>
  <c r="AF4698" i="1"/>
  <c r="AG4698" i="1"/>
  <c r="AE4698" i="1"/>
  <c r="AQ4698" i="1"/>
  <c r="AC4698" i="1"/>
  <c r="AN4698" i="1"/>
  <c r="AO4698" i="1"/>
  <c r="AP4698" i="1" s="1"/>
  <c r="AM4698" i="1"/>
  <c r="AL4698" i="1"/>
  <c r="AJ4698" i="1"/>
  <c r="AK4698" i="1"/>
  <c r="AI4698" i="1"/>
  <c r="AH4698" i="1"/>
  <c r="AG4697" i="1"/>
  <c r="AF4697" i="1"/>
  <c r="AQ4697" i="1"/>
  <c r="AE4697" i="1"/>
  <c r="AC4697" i="1"/>
  <c r="AO4697" i="1"/>
  <c r="AP4697" i="1" s="1"/>
  <c r="AL4697" i="1"/>
  <c r="AN4697" i="1"/>
  <c r="AM4697" i="1"/>
  <c r="AK4697" i="1"/>
  <c r="AH4697" i="1"/>
  <c r="AJ4697" i="1"/>
  <c r="AI4697" i="1"/>
  <c r="AG4696" i="1"/>
  <c r="AF4696" i="1"/>
  <c r="AQ4696" i="1"/>
  <c r="AE4696" i="1"/>
  <c r="AC4696" i="1"/>
  <c r="AL4696" i="1"/>
  <c r="AM4696" i="1"/>
  <c r="AO4696" i="1"/>
  <c r="AP4696" i="1" s="1"/>
  <c r="AN4696" i="1"/>
  <c r="AH4696" i="1"/>
  <c r="AI4696" i="1"/>
  <c r="AK4696" i="1"/>
  <c r="AJ4696" i="1"/>
  <c r="AF4695" i="1"/>
  <c r="AG4695" i="1"/>
  <c r="AE4695" i="1"/>
  <c r="AQ4695" i="1"/>
  <c r="AC4695" i="1"/>
  <c r="AM4695" i="1"/>
  <c r="AN4695" i="1"/>
  <c r="AL4695" i="1"/>
  <c r="AO4695" i="1"/>
  <c r="AP4695" i="1" s="1"/>
  <c r="AI4695" i="1"/>
  <c r="AJ4695" i="1"/>
  <c r="AH4695" i="1"/>
  <c r="AK4695" i="1"/>
  <c r="AF4694" i="1"/>
  <c r="AG4694" i="1"/>
  <c r="AE4694" i="1"/>
  <c r="AQ4694" i="1"/>
  <c r="AB4694" i="1"/>
  <c r="AN4694" i="1"/>
  <c r="AO4694" i="1"/>
  <c r="AM4694" i="1"/>
  <c r="AL4694" i="1"/>
  <c r="AJ4694" i="1"/>
  <c r="AK4694" i="1"/>
  <c r="AI4694" i="1"/>
  <c r="AH4694" i="1"/>
  <c r="AG4693" i="1"/>
  <c r="AF4693" i="1"/>
  <c r="AQ4693" i="1"/>
  <c r="AE4693" i="1"/>
  <c r="AB4693" i="1"/>
  <c r="AO4693" i="1"/>
  <c r="AL4693" i="1"/>
  <c r="AN4693" i="1"/>
  <c r="AM4693" i="1"/>
  <c r="AK4693" i="1"/>
  <c r="AH4693" i="1"/>
  <c r="AJ4693" i="1"/>
  <c r="AI4693" i="1"/>
  <c r="AG4692" i="1"/>
  <c r="AF4692" i="1"/>
  <c r="AQ4692" i="1"/>
  <c r="AE4692" i="1"/>
  <c r="AB4692" i="1"/>
  <c r="AL4692" i="1"/>
  <c r="AM4692" i="1"/>
  <c r="AO4692" i="1"/>
  <c r="AN4692" i="1"/>
  <c r="AH4692" i="1"/>
  <c r="AI4692" i="1"/>
  <c r="AK4692" i="1"/>
  <c r="AJ4692" i="1"/>
  <c r="AF4691" i="1"/>
  <c r="AG4691" i="1"/>
  <c r="AE4691" i="1"/>
  <c r="AQ4691" i="1"/>
  <c r="AC4691" i="1"/>
  <c r="AM4691" i="1"/>
  <c r="AN4691" i="1"/>
  <c r="AL4691" i="1"/>
  <c r="AO4691" i="1"/>
  <c r="AP4691" i="1" s="1"/>
  <c r="AI4691" i="1"/>
  <c r="AJ4691" i="1"/>
  <c r="AH4691" i="1"/>
  <c r="AK4691" i="1"/>
  <c r="AF4690" i="1"/>
  <c r="AG4690" i="1"/>
  <c r="AE4690" i="1"/>
  <c r="AQ4690" i="1"/>
  <c r="AB4690" i="1"/>
  <c r="AN4690" i="1"/>
  <c r="AO4690" i="1"/>
  <c r="AM4690" i="1"/>
  <c r="AL4690" i="1"/>
  <c r="AJ4690" i="1"/>
  <c r="AK4690" i="1"/>
  <c r="AI4690" i="1"/>
  <c r="AH4690" i="1"/>
  <c r="AG4689" i="1"/>
  <c r="AF4689" i="1"/>
  <c r="AQ4689" i="1"/>
  <c r="AE4689" i="1"/>
  <c r="AC4689" i="1"/>
  <c r="AO4689" i="1"/>
  <c r="AP4689" i="1" s="1"/>
  <c r="AL4689" i="1"/>
  <c r="AN4689" i="1"/>
  <c r="AM4689" i="1"/>
  <c r="AK4689" i="1"/>
  <c r="AH4689" i="1"/>
  <c r="AJ4689" i="1"/>
  <c r="AI4689" i="1"/>
  <c r="AG4688" i="1"/>
  <c r="AF4688" i="1"/>
  <c r="AQ4688" i="1"/>
  <c r="AE4688" i="1"/>
  <c r="AB4688" i="1"/>
  <c r="AL4688" i="1"/>
  <c r="AM4688" i="1"/>
  <c r="AO4688" i="1"/>
  <c r="AN4688" i="1"/>
  <c r="AH4688" i="1"/>
  <c r="AI4688" i="1"/>
  <c r="AK4688" i="1"/>
  <c r="AJ4688" i="1"/>
  <c r="AF4687" i="1"/>
  <c r="AG4687" i="1"/>
  <c r="AE4687" i="1"/>
  <c r="AQ4687" i="1"/>
  <c r="AB4687" i="1"/>
  <c r="AM4687" i="1"/>
  <c r="AN4687" i="1"/>
  <c r="AL4687" i="1"/>
  <c r="AO4687" i="1"/>
  <c r="AP4687" i="1" s="1"/>
  <c r="AI4687" i="1"/>
  <c r="AJ4687" i="1"/>
  <c r="AH4687" i="1"/>
  <c r="AK4687" i="1"/>
  <c r="AF4686" i="1"/>
  <c r="AG4686" i="1"/>
  <c r="AE4686" i="1"/>
  <c r="AQ4686" i="1"/>
  <c r="AN4686" i="1"/>
  <c r="AO4686" i="1"/>
  <c r="AM4686" i="1"/>
  <c r="AL4686" i="1"/>
  <c r="AJ4686" i="1"/>
  <c r="AK4686" i="1"/>
  <c r="AI4686" i="1"/>
  <c r="AH4686" i="1"/>
  <c r="AG4685" i="1"/>
  <c r="AF4685" i="1"/>
  <c r="AQ4685" i="1"/>
  <c r="AE4685" i="1"/>
  <c r="AC4685" i="1"/>
  <c r="AO4685" i="1"/>
  <c r="AP4685" i="1" s="1"/>
  <c r="AL4685" i="1"/>
  <c r="AN4685" i="1"/>
  <c r="AM4685" i="1"/>
  <c r="AK4685" i="1"/>
  <c r="AH4685" i="1"/>
  <c r="AJ4685" i="1"/>
  <c r="AI4685" i="1"/>
  <c r="AG4684" i="1"/>
  <c r="AF4684" i="1"/>
  <c r="AQ4684" i="1"/>
  <c r="AE4684" i="1"/>
  <c r="AL4684" i="1"/>
  <c r="AM4684" i="1"/>
  <c r="AO4684" i="1"/>
  <c r="AP4684" i="1" s="1"/>
  <c r="AN4684" i="1"/>
  <c r="AH4684" i="1"/>
  <c r="AI4684" i="1"/>
  <c r="AK4684" i="1"/>
  <c r="AJ4684" i="1"/>
  <c r="AF4683" i="1"/>
  <c r="AG4683" i="1"/>
  <c r="AE4683" i="1"/>
  <c r="AQ4683" i="1"/>
  <c r="AM4683" i="1"/>
  <c r="AN4683" i="1"/>
  <c r="AL4683" i="1"/>
  <c r="AO4683" i="1"/>
  <c r="AI4683" i="1"/>
  <c r="AJ4683" i="1"/>
  <c r="AH4683" i="1"/>
  <c r="AK4683" i="1"/>
  <c r="AF4682" i="1"/>
  <c r="AG4682" i="1"/>
  <c r="AE4682" i="1"/>
  <c r="AQ4682" i="1"/>
  <c r="AN4682" i="1"/>
  <c r="AO4682" i="1"/>
  <c r="AP4682" i="1" s="1"/>
  <c r="AM4682" i="1"/>
  <c r="AL4682" i="1"/>
  <c r="AJ4682" i="1"/>
  <c r="AK4682" i="1"/>
  <c r="AI4682" i="1"/>
  <c r="AH4682" i="1"/>
  <c r="AG4681" i="1"/>
  <c r="AF4681" i="1"/>
  <c r="AQ4681" i="1"/>
  <c r="AE4681" i="1"/>
  <c r="AO4681" i="1"/>
  <c r="AP4681" i="1" s="1"/>
  <c r="AL4681" i="1"/>
  <c r="AN4681" i="1"/>
  <c r="AM4681" i="1"/>
  <c r="AK4681" i="1"/>
  <c r="AH4681" i="1"/>
  <c r="AJ4681" i="1"/>
  <c r="AI4681" i="1"/>
  <c r="AG4680" i="1"/>
  <c r="AF4680" i="1"/>
  <c r="AQ4680" i="1"/>
  <c r="AE4680" i="1"/>
  <c r="AL4680" i="1"/>
  <c r="AM4680" i="1"/>
  <c r="AO4680" i="1"/>
  <c r="AP4680" i="1" s="1"/>
  <c r="AN4680" i="1"/>
  <c r="AH4680" i="1"/>
  <c r="AI4680" i="1"/>
  <c r="AK4680" i="1"/>
  <c r="AJ4680" i="1"/>
  <c r="AF4679" i="1"/>
  <c r="AG4679" i="1"/>
  <c r="AE4679" i="1"/>
  <c r="AQ4679" i="1"/>
  <c r="AM4679" i="1"/>
  <c r="AN4679" i="1"/>
  <c r="AL4679" i="1"/>
  <c r="AO4679" i="1"/>
  <c r="AP4679" i="1" s="1"/>
  <c r="AI4679" i="1"/>
  <c r="AJ4679" i="1"/>
  <c r="AH4679" i="1"/>
  <c r="AK4679" i="1"/>
  <c r="AF4678" i="1"/>
  <c r="AG4678" i="1"/>
  <c r="AE4678" i="1"/>
  <c r="AQ4678" i="1"/>
  <c r="AN4678" i="1"/>
  <c r="AO4678" i="1"/>
  <c r="AP4678" i="1" s="1"/>
  <c r="AM4678" i="1"/>
  <c r="AL4678" i="1"/>
  <c r="AJ4678" i="1"/>
  <c r="AK4678" i="1"/>
  <c r="AI4678" i="1"/>
  <c r="AH4678" i="1"/>
  <c r="AG4677" i="1"/>
  <c r="AF4677" i="1"/>
  <c r="AQ4677" i="1"/>
  <c r="AE4677" i="1"/>
  <c r="AO4677" i="1"/>
  <c r="AL4677" i="1"/>
  <c r="AN4677" i="1"/>
  <c r="AM4677" i="1"/>
  <c r="AK4677" i="1"/>
  <c r="AH4677" i="1"/>
  <c r="AJ4677" i="1"/>
  <c r="AI4677" i="1"/>
  <c r="AG4676" i="1"/>
  <c r="AF4676" i="1"/>
  <c r="AQ4676" i="1"/>
  <c r="AE4676" i="1"/>
  <c r="AL4676" i="1"/>
  <c r="AM4676" i="1"/>
  <c r="AO4676" i="1"/>
  <c r="AP4676" i="1" s="1"/>
  <c r="AN4676" i="1"/>
  <c r="AH4676" i="1"/>
  <c r="AI4676" i="1"/>
  <c r="AK4676" i="1"/>
  <c r="AJ4676" i="1"/>
  <c r="AF4675" i="1"/>
  <c r="AG4675" i="1"/>
  <c r="AE4675" i="1"/>
  <c r="AQ4675" i="1"/>
  <c r="AM4675" i="1"/>
  <c r="AN4675" i="1"/>
  <c r="AL4675" i="1"/>
  <c r="AO4675" i="1"/>
  <c r="AI4675" i="1"/>
  <c r="AJ4675" i="1"/>
  <c r="AH4675" i="1"/>
  <c r="AK4675" i="1"/>
  <c r="AF4674" i="1"/>
  <c r="AG4674" i="1"/>
  <c r="AE4674" i="1"/>
  <c r="AQ4674" i="1"/>
  <c r="AN4674" i="1"/>
  <c r="AO4674" i="1"/>
  <c r="AM4674" i="1"/>
  <c r="AL4674" i="1"/>
  <c r="AJ4674" i="1"/>
  <c r="AK4674" i="1"/>
  <c r="AI4674" i="1"/>
  <c r="AH4674" i="1"/>
  <c r="AG4673" i="1"/>
  <c r="AF4673" i="1"/>
  <c r="AQ4673" i="1"/>
  <c r="AE4673" i="1"/>
  <c r="AO4673" i="1"/>
  <c r="AP4673" i="1" s="1"/>
  <c r="AL4673" i="1"/>
  <c r="AN4673" i="1"/>
  <c r="AM4673" i="1"/>
  <c r="AK4673" i="1"/>
  <c r="AH4673" i="1"/>
  <c r="AJ4673" i="1"/>
  <c r="AI4673" i="1"/>
  <c r="AG4672" i="1"/>
  <c r="AF4672" i="1"/>
  <c r="AQ4672" i="1"/>
  <c r="AE4672" i="1"/>
  <c r="AL4672" i="1"/>
  <c r="AM4672" i="1"/>
  <c r="AO4672" i="1"/>
  <c r="AP4672" i="1" s="1"/>
  <c r="AN4672" i="1"/>
  <c r="AH4672" i="1"/>
  <c r="AI4672" i="1"/>
  <c r="AK4672" i="1"/>
  <c r="AJ4672" i="1"/>
  <c r="AF4671" i="1"/>
  <c r="AG4671" i="1"/>
  <c r="AE4671" i="1"/>
  <c r="AQ4671" i="1"/>
  <c r="AM4671" i="1"/>
  <c r="AN4671" i="1"/>
  <c r="AL4671" i="1"/>
  <c r="AO4671" i="1"/>
  <c r="AP4671" i="1" s="1"/>
  <c r="AI4671" i="1"/>
  <c r="AJ4671" i="1"/>
  <c r="AH4671" i="1"/>
  <c r="AK4671" i="1"/>
  <c r="AF4670" i="1"/>
  <c r="AG4670" i="1"/>
  <c r="AE4670" i="1"/>
  <c r="AQ4670" i="1"/>
  <c r="AN4670" i="1"/>
  <c r="AO4670" i="1"/>
  <c r="AM4670" i="1"/>
  <c r="AL4670" i="1"/>
  <c r="AJ4670" i="1"/>
  <c r="AK4670" i="1"/>
  <c r="AI4670" i="1"/>
  <c r="AH4670" i="1"/>
  <c r="AG4669" i="1"/>
  <c r="AF4669" i="1"/>
  <c r="AQ4669" i="1"/>
  <c r="AE4669" i="1"/>
  <c r="AO4669" i="1"/>
  <c r="AL4669" i="1"/>
  <c r="AN4669" i="1"/>
  <c r="AM4669" i="1"/>
  <c r="AK4669" i="1"/>
  <c r="AH4669" i="1"/>
  <c r="AJ4669" i="1"/>
  <c r="AI4669" i="1"/>
  <c r="AG4668" i="1"/>
  <c r="AF4668" i="1"/>
  <c r="AQ4668" i="1"/>
  <c r="AE4668" i="1"/>
  <c r="AL4668" i="1"/>
  <c r="AM4668" i="1"/>
  <c r="AO4668" i="1"/>
  <c r="AP4668" i="1" s="1"/>
  <c r="AN4668" i="1"/>
  <c r="AH4668" i="1"/>
  <c r="AI4668" i="1"/>
  <c r="AK4668" i="1"/>
  <c r="AJ4668" i="1"/>
  <c r="AF4667" i="1"/>
  <c r="AG4667" i="1"/>
  <c r="AE4667" i="1"/>
  <c r="AQ4667" i="1"/>
  <c r="AM4667" i="1"/>
  <c r="AN4667" i="1"/>
  <c r="AL4667" i="1"/>
  <c r="AO4667" i="1"/>
  <c r="AI4667" i="1"/>
  <c r="AJ4667" i="1"/>
  <c r="AH4667" i="1"/>
  <c r="AK4667" i="1"/>
  <c r="AF4666" i="1"/>
  <c r="AG4666" i="1"/>
  <c r="AE4666" i="1"/>
  <c r="AQ4666" i="1"/>
  <c r="AN4666" i="1"/>
  <c r="AO4666" i="1"/>
  <c r="AM4666" i="1"/>
  <c r="AL4666" i="1"/>
  <c r="AJ4666" i="1"/>
  <c r="AK4666" i="1"/>
  <c r="AI4666" i="1"/>
  <c r="AH4666" i="1"/>
  <c r="AG4665" i="1"/>
  <c r="AF4665" i="1"/>
  <c r="AQ4665" i="1"/>
  <c r="AE4665" i="1"/>
  <c r="AO4665" i="1"/>
  <c r="AL4665" i="1"/>
  <c r="AN4665" i="1"/>
  <c r="AM4665" i="1"/>
  <c r="AK4665" i="1"/>
  <c r="AH4665" i="1"/>
  <c r="AJ4665" i="1"/>
  <c r="AI4665" i="1"/>
  <c r="AG4664" i="1"/>
  <c r="AF4664" i="1"/>
  <c r="AQ4664" i="1"/>
  <c r="AE4664" i="1"/>
  <c r="AL4664" i="1"/>
  <c r="AM4664" i="1"/>
  <c r="AO4664" i="1"/>
  <c r="AP4664" i="1" s="1"/>
  <c r="AN4664" i="1"/>
  <c r="AH4664" i="1"/>
  <c r="AI4664" i="1"/>
  <c r="AK4664" i="1"/>
  <c r="AJ4664" i="1"/>
  <c r="AF4663" i="1"/>
  <c r="AG4663" i="1"/>
  <c r="AE4663" i="1"/>
  <c r="AQ4663" i="1"/>
  <c r="AM4663" i="1"/>
  <c r="AN4663" i="1"/>
  <c r="AL4663" i="1"/>
  <c r="AO4663" i="1"/>
  <c r="AI4663" i="1"/>
  <c r="AJ4663" i="1"/>
  <c r="AH4663" i="1"/>
  <c r="AK4663" i="1"/>
  <c r="AF4662" i="1"/>
  <c r="AG4662" i="1"/>
  <c r="AE4662" i="1"/>
  <c r="AQ4662" i="1"/>
  <c r="AN4662" i="1"/>
  <c r="AO4662" i="1"/>
  <c r="AM4662" i="1"/>
  <c r="AL4662" i="1"/>
  <c r="AJ4662" i="1"/>
  <c r="AK4662" i="1"/>
  <c r="AI4662" i="1"/>
  <c r="AH4662" i="1"/>
  <c r="AG4661" i="1"/>
  <c r="AF4661" i="1"/>
  <c r="AQ4661" i="1"/>
  <c r="AE4661" i="1"/>
  <c r="AB4661" i="1"/>
  <c r="AO4661" i="1"/>
  <c r="AP4661" i="1" s="1"/>
  <c r="AL4661" i="1"/>
  <c r="AN4661" i="1"/>
  <c r="AM4661" i="1"/>
  <c r="AK4661" i="1"/>
  <c r="AH4661" i="1"/>
  <c r="AJ4661" i="1"/>
  <c r="AI4661" i="1"/>
  <c r="AG4660" i="1"/>
  <c r="AF4660" i="1"/>
  <c r="AQ4660" i="1"/>
  <c r="AE4660" i="1"/>
  <c r="AL4660" i="1"/>
  <c r="AM4660" i="1"/>
  <c r="AO4660" i="1"/>
  <c r="AP4660" i="1" s="1"/>
  <c r="AN4660" i="1"/>
  <c r="AH4660" i="1"/>
  <c r="AI4660" i="1"/>
  <c r="AK4660" i="1"/>
  <c r="AJ4660" i="1"/>
  <c r="AF4659" i="1"/>
  <c r="AG4659" i="1"/>
  <c r="AE4659" i="1"/>
  <c r="AQ4659" i="1"/>
  <c r="AB4659" i="1"/>
  <c r="AM4659" i="1"/>
  <c r="AN4659" i="1"/>
  <c r="AL4659" i="1"/>
  <c r="AO4659" i="1"/>
  <c r="AP4659" i="1" s="1"/>
  <c r="AI4659" i="1"/>
  <c r="AJ4659" i="1"/>
  <c r="AH4659" i="1"/>
  <c r="AK4659" i="1"/>
  <c r="AF4658" i="1"/>
  <c r="AG4658" i="1"/>
  <c r="AE4658" i="1"/>
  <c r="AQ4658" i="1"/>
  <c r="AN4658" i="1"/>
  <c r="AO4658" i="1"/>
  <c r="AP4658" i="1" s="1"/>
  <c r="AM4658" i="1"/>
  <c r="AL4658" i="1"/>
  <c r="AJ4658" i="1"/>
  <c r="AK4658" i="1"/>
  <c r="AI4658" i="1"/>
  <c r="AH4658" i="1"/>
  <c r="AG4657" i="1"/>
  <c r="AF4657" i="1"/>
  <c r="AQ4657" i="1"/>
  <c r="AE4657" i="1"/>
  <c r="AB4657" i="1"/>
  <c r="AO4657" i="1"/>
  <c r="AP4657" i="1" s="1"/>
  <c r="AL4657" i="1"/>
  <c r="AN4657" i="1"/>
  <c r="AM4657" i="1"/>
  <c r="AK4657" i="1"/>
  <c r="AH4657" i="1"/>
  <c r="AJ4657" i="1"/>
  <c r="AI4657" i="1"/>
  <c r="AG4656" i="1"/>
  <c r="AF4656" i="1"/>
  <c r="AQ4656" i="1"/>
  <c r="AE4656" i="1"/>
  <c r="AB4656" i="1"/>
  <c r="AL4656" i="1"/>
  <c r="AM4656" i="1"/>
  <c r="AO4656" i="1"/>
  <c r="AP4656" i="1" s="1"/>
  <c r="AN4656" i="1"/>
  <c r="AH4656" i="1"/>
  <c r="AI4656" i="1"/>
  <c r="AK4656" i="1"/>
  <c r="AJ4656" i="1"/>
  <c r="AF4655" i="1"/>
  <c r="AG4655" i="1"/>
  <c r="AE4655" i="1"/>
  <c r="AQ4655" i="1"/>
  <c r="AM4655" i="1"/>
  <c r="AN4655" i="1"/>
  <c r="AL4655" i="1"/>
  <c r="AO4655" i="1"/>
  <c r="AP4655" i="1" s="1"/>
  <c r="AI4655" i="1"/>
  <c r="AJ4655" i="1"/>
  <c r="AH4655" i="1"/>
  <c r="AK4655" i="1"/>
  <c r="AF4654" i="1"/>
  <c r="AG4654" i="1"/>
  <c r="AE4654" i="1"/>
  <c r="AQ4654" i="1"/>
  <c r="AN4654" i="1"/>
  <c r="AO4654" i="1"/>
  <c r="AM4654" i="1"/>
  <c r="AL4654" i="1"/>
  <c r="AJ4654" i="1"/>
  <c r="AK4654" i="1"/>
  <c r="AI4654" i="1"/>
  <c r="AH4654" i="1"/>
  <c r="AG4653" i="1"/>
  <c r="AF4653" i="1"/>
  <c r="AQ4653" i="1"/>
  <c r="AE4653" i="1"/>
  <c r="AO4653" i="1"/>
  <c r="AL4653" i="1"/>
  <c r="AN4653" i="1"/>
  <c r="AM4653" i="1"/>
  <c r="AK4653" i="1"/>
  <c r="AH4653" i="1"/>
  <c r="AJ4653" i="1"/>
  <c r="AI4653" i="1"/>
  <c r="AG4652" i="1"/>
  <c r="AF4652" i="1"/>
  <c r="AQ4652" i="1"/>
  <c r="AE4652" i="1"/>
  <c r="AL4652" i="1"/>
  <c r="AM4652" i="1"/>
  <c r="AO4652" i="1"/>
  <c r="AP4652" i="1" s="1"/>
  <c r="AN4652" i="1"/>
  <c r="AH4652" i="1"/>
  <c r="AI4652" i="1"/>
  <c r="AK4652" i="1"/>
  <c r="AJ4652" i="1"/>
  <c r="AF4651" i="1"/>
  <c r="AG4651" i="1"/>
  <c r="AE4651" i="1"/>
  <c r="AQ4651" i="1"/>
  <c r="AM4651" i="1"/>
  <c r="AN4651" i="1"/>
  <c r="AL4651" i="1"/>
  <c r="AO4651" i="1"/>
  <c r="AI4651" i="1"/>
  <c r="AJ4651" i="1"/>
  <c r="AH4651" i="1"/>
  <c r="AK4651" i="1"/>
  <c r="AF4650" i="1"/>
  <c r="AG4650" i="1"/>
  <c r="AE4650" i="1"/>
  <c r="AQ4650" i="1"/>
  <c r="AN4650" i="1"/>
  <c r="AO4650" i="1"/>
  <c r="AP4650" i="1" s="1"/>
  <c r="AM4650" i="1"/>
  <c r="AL4650" i="1"/>
  <c r="AJ4650" i="1"/>
  <c r="AK4650" i="1"/>
  <c r="AI4650" i="1"/>
  <c r="AH4650" i="1"/>
  <c r="AG4649" i="1"/>
  <c r="AF4649" i="1"/>
  <c r="AQ4649" i="1"/>
  <c r="AE4649" i="1"/>
  <c r="AO4649" i="1"/>
  <c r="AL4649" i="1"/>
  <c r="AN4649" i="1"/>
  <c r="AM4649" i="1"/>
  <c r="AK4649" i="1"/>
  <c r="AH4649" i="1"/>
  <c r="AJ4649" i="1"/>
  <c r="AI4649" i="1"/>
  <c r="AG4648" i="1"/>
  <c r="AF4648" i="1"/>
  <c r="AQ4648" i="1"/>
  <c r="AE4648" i="1"/>
  <c r="AL4648" i="1"/>
  <c r="AM4648" i="1"/>
  <c r="AO4648" i="1"/>
  <c r="AP4648" i="1" s="1"/>
  <c r="AN4648" i="1"/>
  <c r="AH4648" i="1"/>
  <c r="AI4648" i="1"/>
  <c r="AK4648" i="1"/>
  <c r="AJ4648" i="1"/>
  <c r="AF4647" i="1"/>
  <c r="AG4647" i="1"/>
  <c r="AE4647" i="1"/>
  <c r="AQ4647" i="1"/>
  <c r="AM4647" i="1"/>
  <c r="AN4647" i="1"/>
  <c r="AL4647" i="1"/>
  <c r="AO4647" i="1"/>
  <c r="AI4647" i="1"/>
  <c r="AJ4647" i="1"/>
  <c r="AH4647" i="1"/>
  <c r="AK4647" i="1"/>
  <c r="AF4646" i="1"/>
  <c r="AG4646" i="1"/>
  <c r="AE4646" i="1"/>
  <c r="AQ4646" i="1"/>
  <c r="AN4646" i="1"/>
  <c r="AO4646" i="1"/>
  <c r="AP4646" i="1" s="1"/>
  <c r="AM4646" i="1"/>
  <c r="AL4646" i="1"/>
  <c r="AJ4646" i="1"/>
  <c r="AK4646" i="1"/>
  <c r="AI4646" i="1"/>
  <c r="AH4646" i="1"/>
  <c r="AG4645" i="1"/>
  <c r="AF4645" i="1"/>
  <c r="AQ4645" i="1"/>
  <c r="AE4645" i="1"/>
  <c r="AO4645" i="1"/>
  <c r="AL4645" i="1"/>
  <c r="AN4645" i="1"/>
  <c r="AM4645" i="1"/>
  <c r="AK4645" i="1"/>
  <c r="AH4645" i="1"/>
  <c r="AJ4645" i="1"/>
  <c r="AI4645" i="1"/>
  <c r="AG4644" i="1"/>
  <c r="AF4644" i="1"/>
  <c r="AQ4644" i="1"/>
  <c r="AE4644" i="1"/>
  <c r="AL4644" i="1"/>
  <c r="AM4644" i="1"/>
  <c r="AO4644" i="1"/>
  <c r="AP4644" i="1" s="1"/>
  <c r="AN4644" i="1"/>
  <c r="AH4644" i="1"/>
  <c r="AI4644" i="1"/>
  <c r="AK4644" i="1"/>
  <c r="AJ4644" i="1"/>
  <c r="AF4643" i="1"/>
  <c r="AG4643" i="1"/>
  <c r="AE4643" i="1"/>
  <c r="AQ4643" i="1"/>
  <c r="AM4643" i="1"/>
  <c r="AN4643" i="1"/>
  <c r="AL4643" i="1"/>
  <c r="AO4643" i="1"/>
  <c r="AP4643" i="1" s="1"/>
  <c r="AI4643" i="1"/>
  <c r="AJ4643" i="1"/>
  <c r="AH4643" i="1"/>
  <c r="AK4643" i="1"/>
  <c r="AF4642" i="1"/>
  <c r="AG4642" i="1"/>
  <c r="AE4642" i="1"/>
  <c r="AQ4642" i="1"/>
  <c r="AN4642" i="1"/>
  <c r="AO4642" i="1"/>
  <c r="AP4642" i="1" s="1"/>
  <c r="AM4642" i="1"/>
  <c r="AL4642" i="1"/>
  <c r="AJ4642" i="1"/>
  <c r="AK4642" i="1"/>
  <c r="AI4642" i="1"/>
  <c r="AH4642" i="1"/>
  <c r="AG4641" i="1"/>
  <c r="AF4641" i="1"/>
  <c r="AQ4641" i="1"/>
  <c r="AE4641" i="1"/>
  <c r="AO4641" i="1"/>
  <c r="AP4641" i="1" s="1"/>
  <c r="AL4641" i="1"/>
  <c r="AN4641" i="1"/>
  <c r="AM4641" i="1"/>
  <c r="AK4641" i="1"/>
  <c r="AH4641" i="1"/>
  <c r="AJ4641" i="1"/>
  <c r="AI4641" i="1"/>
  <c r="AG4640" i="1"/>
  <c r="AF4640" i="1"/>
  <c r="AQ4640" i="1"/>
  <c r="AE4640" i="1"/>
  <c r="AL4640" i="1"/>
  <c r="AM4640" i="1"/>
  <c r="AO4640" i="1"/>
  <c r="AP4640" i="1" s="1"/>
  <c r="AN4640" i="1"/>
  <c r="AH4640" i="1"/>
  <c r="AI4640" i="1"/>
  <c r="AK4640" i="1"/>
  <c r="AJ4640" i="1"/>
  <c r="AF4639" i="1"/>
  <c r="AG4639" i="1"/>
  <c r="AE4639" i="1"/>
  <c r="AQ4639" i="1"/>
  <c r="AM4639" i="1"/>
  <c r="AN4639" i="1"/>
  <c r="AL4639" i="1"/>
  <c r="AO4639" i="1"/>
  <c r="AP4639" i="1" s="1"/>
  <c r="AI4639" i="1"/>
  <c r="AJ4639" i="1"/>
  <c r="AH4639" i="1"/>
  <c r="AK4639" i="1"/>
  <c r="AF4638" i="1"/>
  <c r="AG4638" i="1"/>
  <c r="AE4638" i="1"/>
  <c r="AQ4638" i="1"/>
  <c r="AN4638" i="1"/>
  <c r="AO4638" i="1"/>
  <c r="AM4638" i="1"/>
  <c r="AL4638" i="1"/>
  <c r="AJ4638" i="1"/>
  <c r="AK4638" i="1"/>
  <c r="AI4638" i="1"/>
  <c r="AH4638" i="1"/>
  <c r="AG4637" i="1"/>
  <c r="AF4637" i="1"/>
  <c r="AQ4637" i="1"/>
  <c r="AE4637" i="1"/>
  <c r="AO4637" i="1"/>
  <c r="AL4637" i="1"/>
  <c r="AN4637" i="1"/>
  <c r="AM4637" i="1"/>
  <c r="AK4637" i="1"/>
  <c r="AH4637" i="1"/>
  <c r="AJ4637" i="1"/>
  <c r="AI4637" i="1"/>
  <c r="AG4636" i="1"/>
  <c r="AF4636" i="1"/>
  <c r="AQ4636" i="1"/>
  <c r="AE4636" i="1"/>
  <c r="AL4636" i="1"/>
  <c r="AM4636" i="1"/>
  <c r="AO4636" i="1"/>
  <c r="AP4636" i="1" s="1"/>
  <c r="AN4636" i="1"/>
  <c r="AH4636" i="1"/>
  <c r="AI4636" i="1"/>
  <c r="AK4636" i="1"/>
  <c r="AJ4636" i="1"/>
  <c r="AF4635" i="1"/>
  <c r="AG4635" i="1"/>
  <c r="AE4635" i="1"/>
  <c r="AQ4635" i="1"/>
  <c r="AM4635" i="1"/>
  <c r="AN4635" i="1"/>
  <c r="AL4635" i="1"/>
  <c r="AO4635" i="1"/>
  <c r="AP4635" i="1" s="1"/>
  <c r="AI4635" i="1"/>
  <c r="AJ4635" i="1"/>
  <c r="AH4635" i="1"/>
  <c r="AK4635" i="1"/>
  <c r="AF4634" i="1"/>
  <c r="AG4634" i="1"/>
  <c r="AE4634" i="1"/>
  <c r="AQ4634" i="1"/>
  <c r="AN4634" i="1"/>
  <c r="AO4634" i="1"/>
  <c r="AM4634" i="1"/>
  <c r="AL4634" i="1"/>
  <c r="AJ4634" i="1"/>
  <c r="AK4634" i="1"/>
  <c r="AI4634" i="1"/>
  <c r="AH4634" i="1"/>
  <c r="AG4633" i="1"/>
  <c r="AF4633" i="1"/>
  <c r="AQ4633" i="1"/>
  <c r="AE4633" i="1"/>
  <c r="AO4633" i="1"/>
  <c r="AL4633" i="1"/>
  <c r="AN4633" i="1"/>
  <c r="AM4633" i="1"/>
  <c r="AK4633" i="1"/>
  <c r="AH4633" i="1"/>
  <c r="AJ4633" i="1"/>
  <c r="AI4633" i="1"/>
  <c r="AG4632" i="1"/>
  <c r="AF4632" i="1"/>
  <c r="AQ4632" i="1"/>
  <c r="AE4632" i="1"/>
  <c r="AL4632" i="1"/>
  <c r="AM4632" i="1"/>
  <c r="AO4632" i="1"/>
  <c r="AP4632" i="1" s="1"/>
  <c r="AN4632" i="1"/>
  <c r="AH4632" i="1"/>
  <c r="AI4632" i="1"/>
  <c r="AK4632" i="1"/>
  <c r="AJ4632" i="1"/>
  <c r="AF4631" i="1"/>
  <c r="AG4631" i="1"/>
  <c r="AE4631" i="1"/>
  <c r="AQ4631" i="1"/>
  <c r="AM4631" i="1"/>
  <c r="AN4631" i="1"/>
  <c r="AL4631" i="1"/>
  <c r="AO4631" i="1"/>
  <c r="AI4631" i="1"/>
  <c r="AJ4631" i="1"/>
  <c r="AH4631" i="1"/>
  <c r="AK4631" i="1"/>
  <c r="AF4630" i="1"/>
  <c r="AG4630" i="1"/>
  <c r="AE4630" i="1"/>
  <c r="AQ4630" i="1"/>
  <c r="AN4630" i="1"/>
  <c r="AO4630" i="1"/>
  <c r="AP4630" i="1" s="1"/>
  <c r="AM4630" i="1"/>
  <c r="AL4630" i="1"/>
  <c r="AJ4630" i="1"/>
  <c r="AK4630" i="1"/>
  <c r="AI4630" i="1"/>
  <c r="AH4630" i="1"/>
  <c r="AG4629" i="1"/>
  <c r="AF4629" i="1"/>
  <c r="AQ4629" i="1"/>
  <c r="AE4629" i="1"/>
  <c r="AO4629" i="1"/>
  <c r="AP4629" i="1" s="1"/>
  <c r="AL4629" i="1"/>
  <c r="AN4629" i="1"/>
  <c r="AM4629" i="1"/>
  <c r="AK4629" i="1"/>
  <c r="AH4629" i="1"/>
  <c r="AJ4629" i="1"/>
  <c r="AI4629" i="1"/>
  <c r="AG4628" i="1"/>
  <c r="AF4628" i="1"/>
  <c r="AQ4628" i="1"/>
  <c r="AE4628" i="1"/>
  <c r="AL4628" i="1"/>
  <c r="AM4628" i="1"/>
  <c r="AO4628" i="1"/>
  <c r="AP4628" i="1" s="1"/>
  <c r="AN4628" i="1"/>
  <c r="AH4628" i="1"/>
  <c r="AI4628" i="1"/>
  <c r="AK4628" i="1"/>
  <c r="AJ4628" i="1"/>
  <c r="AF4627" i="1"/>
  <c r="AG4627" i="1"/>
  <c r="AE4627" i="1"/>
  <c r="AQ4627" i="1"/>
  <c r="AM4627" i="1"/>
  <c r="AN4627" i="1"/>
  <c r="AL4627" i="1"/>
  <c r="AO4627" i="1"/>
  <c r="AI4627" i="1"/>
  <c r="AJ4627" i="1"/>
  <c r="AH4627" i="1"/>
  <c r="AK4627" i="1"/>
  <c r="AF4626" i="1"/>
  <c r="AG4626" i="1"/>
  <c r="AE4626" i="1"/>
  <c r="AQ4626" i="1"/>
  <c r="AN4626" i="1"/>
  <c r="AO4626" i="1"/>
  <c r="AM4626" i="1"/>
  <c r="AL4626" i="1"/>
  <c r="AJ4626" i="1"/>
  <c r="AK4626" i="1"/>
  <c r="AI4626" i="1"/>
  <c r="AH4626" i="1"/>
  <c r="AG4625" i="1"/>
  <c r="AF4625" i="1"/>
  <c r="AQ4625" i="1"/>
  <c r="AE4625" i="1"/>
  <c r="AO4625" i="1"/>
  <c r="AP4625" i="1" s="1"/>
  <c r="AL4625" i="1"/>
  <c r="AN4625" i="1"/>
  <c r="AM4625" i="1"/>
  <c r="AK4625" i="1"/>
  <c r="AH4625" i="1"/>
  <c r="AJ4625" i="1"/>
  <c r="AI4625" i="1"/>
  <c r="AG4624" i="1"/>
  <c r="AF4624" i="1"/>
  <c r="AQ4624" i="1"/>
  <c r="AE4624" i="1"/>
  <c r="AL4624" i="1"/>
  <c r="AM4624" i="1"/>
  <c r="AO4624" i="1"/>
  <c r="AP4624" i="1" s="1"/>
  <c r="AN4624" i="1"/>
  <c r="AH4624" i="1"/>
  <c r="AI4624" i="1"/>
  <c r="AK4624" i="1"/>
  <c r="AJ4624" i="1"/>
  <c r="AF4623" i="1"/>
  <c r="AG4623" i="1"/>
  <c r="AE4623" i="1"/>
  <c r="AQ4623" i="1"/>
  <c r="AM4623" i="1"/>
  <c r="AN4623" i="1"/>
  <c r="AL4623" i="1"/>
  <c r="AO4623" i="1"/>
  <c r="AP4623" i="1" s="1"/>
  <c r="AI4623" i="1"/>
  <c r="AJ4623" i="1"/>
  <c r="AH4623" i="1"/>
  <c r="AK4623" i="1"/>
  <c r="AF4622" i="1"/>
  <c r="AG4622" i="1"/>
  <c r="AE4622" i="1"/>
  <c r="AQ4622" i="1"/>
  <c r="AN4622" i="1"/>
  <c r="AO4622" i="1"/>
  <c r="AM4622" i="1"/>
  <c r="AL4622" i="1"/>
  <c r="AJ4622" i="1"/>
  <c r="AK4622" i="1"/>
  <c r="AI4622" i="1"/>
  <c r="AH4622" i="1"/>
  <c r="AG4621" i="1"/>
  <c r="AF4621" i="1"/>
  <c r="AQ4621" i="1"/>
  <c r="AE4621" i="1"/>
  <c r="AO4621" i="1"/>
  <c r="AL4621" i="1"/>
  <c r="AN4621" i="1"/>
  <c r="AM4621" i="1"/>
  <c r="AK4621" i="1"/>
  <c r="AH4621" i="1"/>
  <c r="AJ4621" i="1"/>
  <c r="AI4621" i="1"/>
  <c r="AG4620" i="1"/>
  <c r="AF4620" i="1"/>
  <c r="AQ4620" i="1"/>
  <c r="AE4620" i="1"/>
  <c r="AL4620" i="1"/>
  <c r="AM4620" i="1"/>
  <c r="AO4620" i="1"/>
  <c r="AP4620" i="1" s="1"/>
  <c r="AN4620" i="1"/>
  <c r="AH4620" i="1"/>
  <c r="AI4620" i="1"/>
  <c r="AK4620" i="1"/>
  <c r="AJ4620" i="1"/>
  <c r="AF4619" i="1"/>
  <c r="AG4619" i="1"/>
  <c r="AE4619" i="1"/>
  <c r="AQ4619" i="1"/>
  <c r="AM4619" i="1"/>
  <c r="AN4619" i="1"/>
  <c r="AL4619" i="1"/>
  <c r="AO4619" i="1"/>
  <c r="AI4619" i="1"/>
  <c r="AJ4619" i="1"/>
  <c r="AH4619" i="1"/>
  <c r="AK4619" i="1"/>
  <c r="AF4618" i="1"/>
  <c r="AG4618" i="1"/>
  <c r="AE4618" i="1"/>
  <c r="AQ4618" i="1"/>
  <c r="AN4618" i="1"/>
  <c r="AO4618" i="1"/>
  <c r="AM4618" i="1"/>
  <c r="AL4618" i="1"/>
  <c r="AJ4618" i="1"/>
  <c r="AK4618" i="1"/>
  <c r="AI4618" i="1"/>
  <c r="AH4618" i="1"/>
  <c r="AG4617" i="1"/>
  <c r="AF4617" i="1"/>
  <c r="AQ4617" i="1"/>
  <c r="AE4617" i="1"/>
  <c r="AO4617" i="1"/>
  <c r="AL4617" i="1"/>
  <c r="AN4617" i="1"/>
  <c r="AM4617" i="1"/>
  <c r="AK4617" i="1"/>
  <c r="AH4617" i="1"/>
  <c r="AJ4617" i="1"/>
  <c r="AI4617" i="1"/>
  <c r="AG4616" i="1"/>
  <c r="AF4616" i="1"/>
  <c r="AQ4616" i="1"/>
  <c r="AE4616" i="1"/>
  <c r="AL4616" i="1"/>
  <c r="AM4616" i="1"/>
  <c r="AO4616" i="1"/>
  <c r="AP4616" i="1" s="1"/>
  <c r="AN4616" i="1"/>
  <c r="AH4616" i="1"/>
  <c r="AI4616" i="1"/>
  <c r="AK4616" i="1"/>
  <c r="AJ4616" i="1"/>
  <c r="AF4615" i="1"/>
  <c r="AG4615" i="1"/>
  <c r="AE4615" i="1"/>
  <c r="AQ4615" i="1"/>
  <c r="AM4615" i="1"/>
  <c r="AN4615" i="1"/>
  <c r="AL4615" i="1"/>
  <c r="AO4615" i="1"/>
  <c r="AI4615" i="1"/>
  <c r="AJ4615" i="1"/>
  <c r="AH4615" i="1"/>
  <c r="AK4615" i="1"/>
  <c r="AF4614" i="1"/>
  <c r="AG4614" i="1"/>
  <c r="AE4614" i="1"/>
  <c r="AQ4614" i="1"/>
  <c r="AN4614" i="1"/>
  <c r="AO4614" i="1"/>
  <c r="AM4614" i="1"/>
  <c r="AL4614" i="1"/>
  <c r="AJ4614" i="1"/>
  <c r="AK4614" i="1"/>
  <c r="AI4614" i="1"/>
  <c r="AH4614" i="1"/>
  <c r="AG4613" i="1"/>
  <c r="AF4613" i="1"/>
  <c r="AQ4613" i="1"/>
  <c r="AE4613" i="1"/>
  <c r="AO4613" i="1"/>
  <c r="AP4613" i="1" s="1"/>
  <c r="AL4613" i="1"/>
  <c r="AN4613" i="1"/>
  <c r="AM4613" i="1"/>
  <c r="AK4613" i="1"/>
  <c r="AH4613" i="1"/>
  <c r="AJ4613" i="1"/>
  <c r="AI4613" i="1"/>
  <c r="AG4612" i="1"/>
  <c r="AF4612" i="1"/>
  <c r="AQ4612" i="1"/>
  <c r="AE4612" i="1"/>
  <c r="AL4612" i="1"/>
  <c r="AM4612" i="1"/>
  <c r="AO4612" i="1"/>
  <c r="AP4612" i="1" s="1"/>
  <c r="AN4612" i="1"/>
  <c r="AH4612" i="1"/>
  <c r="AI4612" i="1"/>
  <c r="AK4612" i="1"/>
  <c r="AJ4612" i="1"/>
  <c r="AF4611" i="1"/>
  <c r="AG4611" i="1"/>
  <c r="AE4611" i="1"/>
  <c r="AQ4611" i="1"/>
  <c r="AM4611" i="1"/>
  <c r="AN4611" i="1"/>
  <c r="AL4611" i="1"/>
  <c r="AO4611" i="1"/>
  <c r="AP4611" i="1" s="1"/>
  <c r="AI4611" i="1"/>
  <c r="AJ4611" i="1"/>
  <c r="AH4611" i="1"/>
  <c r="AK4611" i="1"/>
  <c r="AF4610" i="1"/>
  <c r="AG4610" i="1"/>
  <c r="AE4610" i="1"/>
  <c r="AQ4610" i="1"/>
  <c r="AN4610" i="1"/>
  <c r="AO4610" i="1"/>
  <c r="AP4610" i="1" s="1"/>
  <c r="AM4610" i="1"/>
  <c r="AL4610" i="1"/>
  <c r="AJ4610" i="1"/>
  <c r="AK4610" i="1"/>
  <c r="AI4610" i="1"/>
  <c r="AH4610" i="1"/>
  <c r="AG4609" i="1"/>
  <c r="AF4609" i="1"/>
  <c r="AQ4609" i="1"/>
  <c r="AE4609" i="1"/>
  <c r="AO4609" i="1"/>
  <c r="AL4609" i="1"/>
  <c r="AN4609" i="1"/>
  <c r="AM4609" i="1"/>
  <c r="AK4609" i="1"/>
  <c r="AH4609" i="1"/>
  <c r="AJ4609" i="1"/>
  <c r="AI4609" i="1"/>
  <c r="AG4608" i="1"/>
  <c r="AF4608" i="1"/>
  <c r="AQ4608" i="1"/>
  <c r="AE4608" i="1"/>
  <c r="AL4608" i="1"/>
  <c r="AM4608" i="1"/>
  <c r="AO4608" i="1"/>
  <c r="AP4608" i="1" s="1"/>
  <c r="AN4608" i="1"/>
  <c r="AH4608" i="1"/>
  <c r="AI4608" i="1"/>
  <c r="AK4608" i="1"/>
  <c r="AJ4608" i="1"/>
  <c r="AF4607" i="1"/>
  <c r="AG4607" i="1"/>
  <c r="AE4607" i="1"/>
  <c r="AQ4607" i="1"/>
  <c r="AB4607" i="1"/>
  <c r="AM4607" i="1"/>
  <c r="AN4607" i="1"/>
  <c r="AL4607" i="1"/>
  <c r="AO4607" i="1"/>
  <c r="AP4607" i="1" s="1"/>
  <c r="AI4607" i="1"/>
  <c r="AJ4607" i="1"/>
  <c r="AH4607" i="1"/>
  <c r="AK4607" i="1"/>
  <c r="AF4606" i="1"/>
  <c r="AG4606" i="1"/>
  <c r="AE4606" i="1"/>
  <c r="AQ4606" i="1"/>
  <c r="AN4606" i="1"/>
  <c r="AO4606" i="1"/>
  <c r="AP4606" i="1" s="1"/>
  <c r="AM4606" i="1"/>
  <c r="AL4606" i="1"/>
  <c r="AJ4606" i="1"/>
  <c r="AK4606" i="1"/>
  <c r="AI4606" i="1"/>
  <c r="AH4606" i="1"/>
  <c r="AG4605" i="1"/>
  <c r="AF4605" i="1"/>
  <c r="AQ4605" i="1"/>
  <c r="AE4605" i="1"/>
  <c r="AB4605" i="1"/>
  <c r="AO4605" i="1"/>
  <c r="AP4605" i="1" s="1"/>
  <c r="AL4605" i="1"/>
  <c r="AN4605" i="1"/>
  <c r="AM4605" i="1"/>
  <c r="AK4605" i="1"/>
  <c r="AH4605" i="1"/>
  <c r="AJ4605" i="1"/>
  <c r="AI4605" i="1"/>
  <c r="AG4604" i="1"/>
  <c r="AF4604" i="1"/>
  <c r="AQ4604" i="1"/>
  <c r="AE4604" i="1"/>
  <c r="AB4604" i="1"/>
  <c r="AL4604" i="1"/>
  <c r="AM4604" i="1"/>
  <c r="AO4604" i="1"/>
  <c r="AP4604" i="1" s="1"/>
  <c r="AN4604" i="1"/>
  <c r="AH4604" i="1"/>
  <c r="AI4604" i="1"/>
  <c r="AK4604" i="1"/>
  <c r="AJ4604" i="1"/>
  <c r="AF4603" i="1"/>
  <c r="AG4603" i="1"/>
  <c r="AE4603" i="1"/>
  <c r="AQ4603" i="1"/>
  <c r="AM4603" i="1"/>
  <c r="AN4603" i="1"/>
  <c r="AL4603" i="1"/>
  <c r="AO4603" i="1"/>
  <c r="AP4603" i="1" s="1"/>
  <c r="AI4603" i="1"/>
  <c r="AJ4603" i="1"/>
  <c r="AH4603" i="1"/>
  <c r="AK4603" i="1"/>
  <c r="AF4602" i="1"/>
  <c r="AG4602" i="1"/>
  <c r="AE4602" i="1"/>
  <c r="AQ4602" i="1"/>
  <c r="AN4602" i="1"/>
  <c r="AO4602" i="1"/>
  <c r="AM4602" i="1"/>
  <c r="AL4602" i="1"/>
  <c r="AJ4602" i="1"/>
  <c r="AK4602" i="1"/>
  <c r="AI4602" i="1"/>
  <c r="AH4602" i="1"/>
  <c r="AG4601" i="1"/>
  <c r="AF4601" i="1"/>
  <c r="AQ4601" i="1"/>
  <c r="AE4601" i="1"/>
  <c r="AO4601" i="1"/>
  <c r="AP4601" i="1" s="1"/>
  <c r="AL4601" i="1"/>
  <c r="AN4601" i="1"/>
  <c r="AM4601" i="1"/>
  <c r="AK4601" i="1"/>
  <c r="AH4601" i="1"/>
  <c r="AJ4601" i="1"/>
  <c r="AI4601" i="1"/>
  <c r="AF4600" i="1"/>
  <c r="AG4600" i="1"/>
  <c r="AQ4600" i="1"/>
  <c r="AE4600" i="1"/>
  <c r="AL4600" i="1"/>
  <c r="AM4600" i="1"/>
  <c r="AO4600" i="1"/>
  <c r="AP4600" i="1" s="1"/>
  <c r="AN4600" i="1"/>
  <c r="AH4600" i="1"/>
  <c r="AI4600" i="1"/>
  <c r="AK4600" i="1"/>
  <c r="AJ4600" i="1"/>
  <c r="AG4599" i="1"/>
  <c r="AF4599" i="1"/>
  <c r="AE4599" i="1"/>
  <c r="AQ4599" i="1"/>
  <c r="AO4599" i="1"/>
  <c r="AP4599" i="1" s="1"/>
  <c r="AL4599" i="1"/>
  <c r="AN4599" i="1"/>
  <c r="AM4599" i="1"/>
  <c r="AK4599" i="1"/>
  <c r="AJ4599" i="1"/>
  <c r="AI4599" i="1"/>
  <c r="AH4599" i="1"/>
  <c r="AG4598" i="1"/>
  <c r="AF4598" i="1"/>
  <c r="AQ4598" i="1"/>
  <c r="AE4598" i="1"/>
  <c r="AL4598" i="1"/>
  <c r="AM4598" i="1"/>
  <c r="AN4598" i="1"/>
  <c r="AO4598" i="1"/>
  <c r="AP4598" i="1" s="1"/>
  <c r="AH4598" i="1"/>
  <c r="AI4598" i="1"/>
  <c r="AK4598" i="1"/>
  <c r="AJ4598" i="1"/>
  <c r="AF4597" i="1"/>
  <c r="AG4597" i="1"/>
  <c r="AE4597" i="1"/>
  <c r="AQ4597" i="1"/>
  <c r="AM4597" i="1"/>
  <c r="AO4597" i="1"/>
  <c r="AP4597" i="1" s="1"/>
  <c r="AN4597" i="1"/>
  <c r="AL4597" i="1"/>
  <c r="AI4597" i="1"/>
  <c r="AJ4597" i="1"/>
  <c r="AK4597" i="1"/>
  <c r="AH4597" i="1"/>
  <c r="AF4596" i="1"/>
  <c r="AG4596" i="1"/>
  <c r="AE4596" i="1"/>
  <c r="AQ4596" i="1"/>
  <c r="AN4596" i="1"/>
  <c r="AL4596" i="1"/>
  <c r="AM4596" i="1"/>
  <c r="AO4596" i="1"/>
  <c r="AP4596" i="1" s="1"/>
  <c r="AJ4596" i="1"/>
  <c r="AH4596" i="1"/>
  <c r="AK4596" i="1"/>
  <c r="AI4596" i="1"/>
  <c r="AG4595" i="1"/>
  <c r="AF4595" i="1"/>
  <c r="AE4595" i="1"/>
  <c r="AQ4595" i="1"/>
  <c r="AO4595" i="1"/>
  <c r="AP4595" i="1" s="1"/>
  <c r="AN4595" i="1"/>
  <c r="AM4595" i="1"/>
  <c r="AL4595" i="1"/>
  <c r="AK4595" i="1"/>
  <c r="AI4595" i="1"/>
  <c r="AJ4595" i="1"/>
  <c r="AH4595" i="1"/>
  <c r="AF4594" i="1"/>
  <c r="AG4594" i="1"/>
  <c r="AQ4594" i="1"/>
  <c r="AE4594" i="1"/>
  <c r="AL4594" i="1"/>
  <c r="AM4594" i="1"/>
  <c r="AO4594" i="1"/>
  <c r="AN4594" i="1"/>
  <c r="AH4594" i="1"/>
  <c r="AK4594" i="1"/>
  <c r="AJ4594" i="1"/>
  <c r="AI4594" i="1"/>
  <c r="AG4593" i="1"/>
  <c r="AF4593" i="1"/>
  <c r="AE4593" i="1"/>
  <c r="AQ4593" i="1"/>
  <c r="AM4593" i="1"/>
  <c r="AN4593" i="1"/>
  <c r="AO4593" i="1"/>
  <c r="AL4593" i="1"/>
  <c r="AI4593" i="1"/>
  <c r="AH4593" i="1"/>
  <c r="AJ4593" i="1"/>
  <c r="AK4593" i="1"/>
  <c r="AF4592" i="1"/>
  <c r="AG4592" i="1"/>
  <c r="AE4592" i="1"/>
  <c r="AQ4592" i="1"/>
  <c r="AN4592" i="1"/>
  <c r="AL4592" i="1"/>
  <c r="AO4592" i="1"/>
  <c r="AP4592" i="1" s="1"/>
  <c r="AM4592" i="1"/>
  <c r="AJ4592" i="1"/>
  <c r="AK4592" i="1"/>
  <c r="AI4592" i="1"/>
  <c r="AH4592" i="1"/>
  <c r="AG4591" i="1"/>
  <c r="AF4591" i="1"/>
  <c r="AQ4591" i="1"/>
  <c r="AE4591" i="1"/>
  <c r="AO4591" i="1"/>
  <c r="AM4591" i="1"/>
  <c r="AN4591" i="1"/>
  <c r="AL4591" i="1"/>
  <c r="AK4591" i="1"/>
  <c r="AH4591" i="1"/>
  <c r="AI4591" i="1"/>
  <c r="AJ4591" i="1"/>
  <c r="AF4590" i="1"/>
  <c r="AG4590" i="1"/>
  <c r="AQ4590" i="1"/>
  <c r="AE4590" i="1"/>
  <c r="AL4590" i="1"/>
  <c r="AO4590" i="1"/>
  <c r="AN4590" i="1"/>
  <c r="AM4590" i="1"/>
  <c r="AH4590" i="1"/>
  <c r="AJ4590" i="1"/>
  <c r="AK4590" i="1"/>
  <c r="AI4590" i="1"/>
  <c r="AG4589" i="1"/>
  <c r="AF4589" i="1"/>
  <c r="AE4589" i="1"/>
  <c r="AQ4589" i="1"/>
  <c r="AM4589" i="1"/>
  <c r="AL4589" i="1"/>
  <c r="AN4589" i="1"/>
  <c r="AO4589" i="1"/>
  <c r="AP4589" i="1" s="1"/>
  <c r="AI4589" i="1"/>
  <c r="AH4589" i="1"/>
  <c r="AK4589" i="1"/>
  <c r="AJ4589" i="1"/>
  <c r="AF4588" i="1"/>
  <c r="AG4588" i="1"/>
  <c r="AE4588" i="1"/>
  <c r="AQ4588" i="1"/>
  <c r="AN4588" i="1"/>
  <c r="AO4588" i="1"/>
  <c r="AP4588" i="1" s="1"/>
  <c r="AM4588" i="1"/>
  <c r="AL4588" i="1"/>
  <c r="AJ4588" i="1"/>
  <c r="AI4588" i="1"/>
  <c r="AK4588" i="1"/>
  <c r="AH4588" i="1"/>
  <c r="AG4587" i="1"/>
  <c r="AF4587" i="1"/>
  <c r="AE4587" i="1"/>
  <c r="AQ4587" i="1"/>
  <c r="AO4587" i="1"/>
  <c r="AP4587" i="1" s="1"/>
  <c r="AL4587" i="1"/>
  <c r="AM4587" i="1"/>
  <c r="AN4587" i="1"/>
  <c r="AK4587" i="1"/>
  <c r="AH4587" i="1"/>
  <c r="AJ4587" i="1"/>
  <c r="AI4587" i="1"/>
  <c r="AG4586" i="1"/>
  <c r="AF4586" i="1"/>
  <c r="AQ4586" i="1"/>
  <c r="AE4586" i="1"/>
  <c r="AL4586" i="1"/>
  <c r="AN4586" i="1"/>
  <c r="AO4586" i="1"/>
  <c r="AM4586" i="1"/>
  <c r="AH4586" i="1"/>
  <c r="AI4586" i="1"/>
  <c r="AJ4586" i="1"/>
  <c r="AK4586" i="1"/>
  <c r="AF4585" i="1"/>
  <c r="AG4585" i="1"/>
  <c r="AE4585" i="1"/>
  <c r="AQ4585" i="1"/>
  <c r="AM4585" i="1"/>
  <c r="AL4585" i="1"/>
  <c r="AO4585" i="1"/>
  <c r="AP4585" i="1" s="1"/>
  <c r="AN4585" i="1"/>
  <c r="AI4585" i="1"/>
  <c r="AK4585" i="1"/>
  <c r="AJ4585" i="1"/>
  <c r="AH4585" i="1"/>
  <c r="AF4584" i="1"/>
  <c r="AG4584" i="1"/>
  <c r="AE4584" i="1"/>
  <c r="AQ4584" i="1"/>
  <c r="AN4584" i="1"/>
  <c r="AM4584" i="1"/>
  <c r="AO4584" i="1"/>
  <c r="AL4584" i="1"/>
  <c r="AJ4584" i="1"/>
  <c r="AH4584" i="1"/>
  <c r="AI4584" i="1"/>
  <c r="AK4584" i="1"/>
  <c r="AG4583" i="1"/>
  <c r="AF4583" i="1"/>
  <c r="AE4583" i="1"/>
  <c r="AQ4583" i="1"/>
  <c r="AO4583" i="1"/>
  <c r="AP4583" i="1" s="1"/>
  <c r="AL4583" i="1"/>
  <c r="AN4583" i="1"/>
  <c r="AM4583" i="1"/>
  <c r="AK4583" i="1"/>
  <c r="AJ4583" i="1"/>
  <c r="AI4583" i="1"/>
  <c r="AH4583" i="1"/>
  <c r="AG4582" i="1"/>
  <c r="AF4582" i="1"/>
  <c r="AQ4582" i="1"/>
  <c r="AE4582" i="1"/>
  <c r="AL4582" i="1"/>
  <c r="AM4582" i="1"/>
  <c r="AN4582" i="1"/>
  <c r="AO4582" i="1"/>
  <c r="AP4582" i="1" s="1"/>
  <c r="AH4582" i="1"/>
  <c r="AI4582" i="1"/>
  <c r="AK4582" i="1"/>
  <c r="AJ4582" i="1"/>
  <c r="AF4581" i="1"/>
  <c r="AG4581" i="1"/>
  <c r="AE4581" i="1"/>
  <c r="AQ4581" i="1"/>
  <c r="AM4581" i="1"/>
  <c r="AO4581" i="1"/>
  <c r="AN4581" i="1"/>
  <c r="AL4581" i="1"/>
  <c r="AI4581" i="1"/>
  <c r="AJ4581" i="1"/>
  <c r="AK4581" i="1"/>
  <c r="AH4581" i="1"/>
  <c r="AF4580" i="1"/>
  <c r="AG4580" i="1"/>
  <c r="AE4580" i="1"/>
  <c r="AQ4580" i="1"/>
  <c r="AN4580" i="1"/>
  <c r="AL4580" i="1"/>
  <c r="AM4580" i="1"/>
  <c r="AO4580" i="1"/>
  <c r="AP4580" i="1" s="1"/>
  <c r="AJ4580" i="1"/>
  <c r="AH4580" i="1"/>
  <c r="AK4580" i="1"/>
  <c r="AI4580" i="1"/>
  <c r="AG4579" i="1"/>
  <c r="AF4579" i="1"/>
  <c r="AE4579" i="1"/>
  <c r="AQ4579" i="1"/>
  <c r="AO4579" i="1"/>
  <c r="AN4579" i="1"/>
  <c r="AM4579" i="1"/>
  <c r="AL4579" i="1"/>
  <c r="AK4579" i="1"/>
  <c r="AI4579" i="1"/>
  <c r="AJ4579" i="1"/>
  <c r="AH4579" i="1"/>
  <c r="AF4578" i="1"/>
  <c r="AG4578" i="1"/>
  <c r="AQ4578" i="1"/>
  <c r="AE4578" i="1"/>
  <c r="AL4578" i="1"/>
  <c r="AM4578" i="1"/>
  <c r="AO4578" i="1"/>
  <c r="AP4578" i="1" s="1"/>
  <c r="AN4578" i="1"/>
  <c r="AH4578" i="1"/>
  <c r="AK4578" i="1"/>
  <c r="AJ4578" i="1"/>
  <c r="AI4578" i="1"/>
  <c r="AG4577" i="1"/>
  <c r="AF4577" i="1"/>
  <c r="AE4577" i="1"/>
  <c r="AQ4577" i="1"/>
  <c r="AM4577" i="1"/>
  <c r="AN4577" i="1"/>
  <c r="AO4577" i="1"/>
  <c r="AL4577" i="1"/>
  <c r="AI4577" i="1"/>
  <c r="AH4577" i="1"/>
  <c r="AJ4577" i="1"/>
  <c r="AK4577" i="1"/>
  <c r="AF4576" i="1"/>
  <c r="AG4576" i="1"/>
  <c r="AE4576" i="1"/>
  <c r="AQ4576" i="1"/>
  <c r="AN4576" i="1"/>
  <c r="AL4576" i="1"/>
  <c r="AO4576" i="1"/>
  <c r="AP4576" i="1" s="1"/>
  <c r="AM4576" i="1"/>
  <c r="AJ4576" i="1"/>
  <c r="AK4576" i="1"/>
  <c r="AI4576" i="1"/>
  <c r="AH4576" i="1"/>
  <c r="AG4575" i="1"/>
  <c r="AF4575" i="1"/>
  <c r="AQ4575" i="1"/>
  <c r="AE4575" i="1"/>
  <c r="AO4575" i="1"/>
  <c r="AM4575" i="1"/>
  <c r="AN4575" i="1"/>
  <c r="AL4575" i="1"/>
  <c r="AK4575" i="1"/>
  <c r="AH4575" i="1"/>
  <c r="AI4575" i="1"/>
  <c r="AJ4575" i="1"/>
  <c r="AF4574" i="1"/>
  <c r="AG4574" i="1"/>
  <c r="AQ4574" i="1"/>
  <c r="AE4574" i="1"/>
  <c r="AL4574" i="1"/>
  <c r="AO4574" i="1"/>
  <c r="AN4574" i="1"/>
  <c r="AM4574" i="1"/>
  <c r="AH4574" i="1"/>
  <c r="AJ4574" i="1"/>
  <c r="AK4574" i="1"/>
  <c r="AI4574" i="1"/>
  <c r="AG4573" i="1"/>
  <c r="AF4573" i="1"/>
  <c r="AE4573" i="1"/>
  <c r="AQ4573" i="1"/>
  <c r="AM4573" i="1"/>
  <c r="AL4573" i="1"/>
  <c r="AN4573" i="1"/>
  <c r="AO4573" i="1"/>
  <c r="AP4573" i="1" s="1"/>
  <c r="AI4573" i="1"/>
  <c r="AH4573" i="1"/>
  <c r="AK4573" i="1"/>
  <c r="AJ4573" i="1"/>
  <c r="AF4572" i="1"/>
  <c r="AG4572" i="1"/>
  <c r="AE4572" i="1"/>
  <c r="AQ4572" i="1"/>
  <c r="AN4572" i="1"/>
  <c r="AO4572" i="1"/>
  <c r="AM4572" i="1"/>
  <c r="AL4572" i="1"/>
  <c r="AJ4572" i="1"/>
  <c r="AI4572" i="1"/>
  <c r="AK4572" i="1"/>
  <c r="AH4572" i="1"/>
  <c r="AG4571" i="1"/>
  <c r="AF4571" i="1"/>
  <c r="AE4571" i="1"/>
  <c r="AQ4571" i="1"/>
  <c r="AO4571" i="1"/>
  <c r="AP4571" i="1" s="1"/>
  <c r="AL4571" i="1"/>
  <c r="AM4571" i="1"/>
  <c r="AN4571" i="1"/>
  <c r="AK4571" i="1"/>
  <c r="AH4571" i="1"/>
  <c r="AJ4571" i="1"/>
  <c r="AI4571" i="1"/>
  <c r="AG4570" i="1"/>
  <c r="AF4570" i="1"/>
  <c r="AQ4570" i="1"/>
  <c r="AE4570" i="1"/>
  <c r="AL4570" i="1"/>
  <c r="AN4570" i="1"/>
  <c r="AO4570" i="1"/>
  <c r="AP4570" i="1" s="1"/>
  <c r="AM4570" i="1"/>
  <c r="AH4570" i="1"/>
  <c r="AI4570" i="1"/>
  <c r="AJ4570" i="1"/>
  <c r="AK4570" i="1"/>
  <c r="AF4569" i="1"/>
  <c r="AG4569" i="1"/>
  <c r="AE4569" i="1"/>
  <c r="AQ4569" i="1"/>
  <c r="AM4569" i="1"/>
  <c r="AL4569" i="1"/>
  <c r="AO4569" i="1"/>
  <c r="AP4569" i="1" s="1"/>
  <c r="AN4569" i="1"/>
  <c r="AI4569" i="1"/>
  <c r="AK4569" i="1"/>
  <c r="AJ4569" i="1"/>
  <c r="AH4569" i="1"/>
  <c r="AF4568" i="1"/>
  <c r="AG4568" i="1"/>
  <c r="AQ4568" i="1"/>
  <c r="AE4568" i="1"/>
  <c r="AN4568" i="1"/>
  <c r="AM4568" i="1"/>
  <c r="AO4568" i="1"/>
  <c r="AP4568" i="1" s="1"/>
  <c r="AL4568" i="1"/>
  <c r="AJ4568" i="1"/>
  <c r="AH4568" i="1"/>
  <c r="AI4568" i="1"/>
  <c r="AK4568" i="1"/>
  <c r="AG4567" i="1"/>
  <c r="AF4567" i="1"/>
  <c r="AE4567" i="1"/>
  <c r="AQ4567" i="1"/>
  <c r="AO4567" i="1"/>
  <c r="AP4567" i="1" s="1"/>
  <c r="AL4567" i="1"/>
  <c r="AN4567" i="1"/>
  <c r="AM4567" i="1"/>
  <c r="AK4567" i="1"/>
  <c r="AJ4567" i="1"/>
  <c r="AI4567" i="1"/>
  <c r="AH4567" i="1"/>
  <c r="AG4566" i="1"/>
  <c r="AF4566" i="1"/>
  <c r="AQ4566" i="1"/>
  <c r="AE4566" i="1"/>
  <c r="AL4566" i="1"/>
  <c r="AM4566" i="1"/>
  <c r="AN4566" i="1"/>
  <c r="AO4566" i="1"/>
  <c r="AP4566" i="1" s="1"/>
  <c r="AH4566" i="1"/>
  <c r="AI4566" i="1"/>
  <c r="AK4566" i="1"/>
  <c r="AJ4566" i="1"/>
  <c r="AF4565" i="1"/>
  <c r="AG4565" i="1"/>
  <c r="AE4565" i="1"/>
  <c r="AQ4565" i="1"/>
  <c r="AM4565" i="1"/>
  <c r="AO4565" i="1"/>
  <c r="AN4565" i="1"/>
  <c r="AL4565" i="1"/>
  <c r="AI4565" i="1"/>
  <c r="AJ4565" i="1"/>
  <c r="AK4565" i="1"/>
  <c r="AH4565" i="1"/>
  <c r="AF4564" i="1"/>
  <c r="AG4564" i="1"/>
  <c r="AE4564" i="1"/>
  <c r="AQ4564" i="1"/>
  <c r="AN4564" i="1"/>
  <c r="AL4564" i="1"/>
  <c r="AM4564" i="1"/>
  <c r="AO4564" i="1"/>
  <c r="AP4564" i="1" s="1"/>
  <c r="AJ4564" i="1"/>
  <c r="AH4564" i="1"/>
  <c r="AK4564" i="1"/>
  <c r="AI4564" i="1"/>
  <c r="AG4563" i="1"/>
  <c r="AF4563" i="1"/>
  <c r="AE4563" i="1"/>
  <c r="AQ4563" i="1"/>
  <c r="AO4563" i="1"/>
  <c r="AN4563" i="1"/>
  <c r="AM4563" i="1"/>
  <c r="AL4563" i="1"/>
  <c r="AK4563" i="1"/>
  <c r="AI4563" i="1"/>
  <c r="AJ4563" i="1"/>
  <c r="AH4563" i="1"/>
  <c r="AF4562" i="1"/>
  <c r="AG4562" i="1"/>
  <c r="AQ4562" i="1"/>
  <c r="AE4562" i="1"/>
  <c r="AL4562" i="1"/>
  <c r="AM4562" i="1"/>
  <c r="AO4562" i="1"/>
  <c r="AP4562" i="1" s="1"/>
  <c r="AN4562" i="1"/>
  <c r="AH4562" i="1"/>
  <c r="AK4562" i="1"/>
  <c r="AJ4562" i="1"/>
  <c r="AI4562" i="1"/>
  <c r="AG4561" i="1"/>
  <c r="AF4561" i="1"/>
  <c r="AE4561" i="1"/>
  <c r="AQ4561" i="1"/>
  <c r="AM4561" i="1"/>
  <c r="AN4561" i="1"/>
  <c r="AO4561" i="1"/>
  <c r="AP4561" i="1" s="1"/>
  <c r="AL4561" i="1"/>
  <c r="AI4561" i="1"/>
  <c r="AH4561" i="1"/>
  <c r="AJ4561" i="1"/>
  <c r="AK4561" i="1"/>
  <c r="AF4560" i="1"/>
  <c r="AG4560" i="1"/>
  <c r="AE4560" i="1"/>
  <c r="AQ4560" i="1"/>
  <c r="AN4560" i="1"/>
  <c r="AL4560" i="1"/>
  <c r="AO4560" i="1"/>
  <c r="AP4560" i="1" s="1"/>
  <c r="AM4560" i="1"/>
  <c r="AJ4560" i="1"/>
  <c r="AK4560" i="1"/>
  <c r="AI4560" i="1"/>
  <c r="AH4560" i="1"/>
  <c r="AG4559" i="1"/>
  <c r="AF4559" i="1"/>
  <c r="AE4559" i="1"/>
  <c r="AQ4559" i="1"/>
  <c r="AB4559" i="1"/>
  <c r="AO4559" i="1"/>
  <c r="AP4559" i="1" s="1"/>
  <c r="AM4559" i="1"/>
  <c r="AN4559" i="1"/>
  <c r="AL4559" i="1"/>
  <c r="AK4559" i="1"/>
  <c r="AH4559" i="1"/>
  <c r="AI4559" i="1"/>
  <c r="AJ4559" i="1"/>
  <c r="AF4558" i="1"/>
  <c r="AG4558" i="1"/>
  <c r="AQ4558" i="1"/>
  <c r="AE4558" i="1"/>
  <c r="AL4558" i="1"/>
  <c r="AO4558" i="1"/>
  <c r="AP4558" i="1" s="1"/>
  <c r="AN4558" i="1"/>
  <c r="AM4558" i="1"/>
  <c r="AH4558" i="1"/>
  <c r="AJ4558" i="1"/>
  <c r="AK4558" i="1"/>
  <c r="AI4558" i="1"/>
  <c r="AG4557" i="1"/>
  <c r="AF4557" i="1"/>
  <c r="AE4557" i="1"/>
  <c r="AQ4557" i="1"/>
  <c r="AM4557" i="1"/>
  <c r="AL4557" i="1"/>
  <c r="AN4557" i="1"/>
  <c r="AO4557" i="1"/>
  <c r="AP4557" i="1" s="1"/>
  <c r="AI4557" i="1"/>
  <c r="AH4557" i="1"/>
  <c r="AK4557" i="1"/>
  <c r="AJ4557" i="1"/>
  <c r="AF4556" i="1"/>
  <c r="AG4556" i="1"/>
  <c r="AE4556" i="1"/>
  <c r="AQ4556" i="1"/>
  <c r="AN4556" i="1"/>
  <c r="AO4556" i="1"/>
  <c r="AM4556" i="1"/>
  <c r="AL4556" i="1"/>
  <c r="AJ4556" i="1"/>
  <c r="AI4556" i="1"/>
  <c r="AK4556" i="1"/>
  <c r="AH4556" i="1"/>
  <c r="AG4555" i="1"/>
  <c r="AF4555" i="1"/>
  <c r="AE4555" i="1"/>
  <c r="AQ4555" i="1"/>
  <c r="AO4555" i="1"/>
  <c r="AL4555" i="1"/>
  <c r="AM4555" i="1"/>
  <c r="AN4555" i="1"/>
  <c r="AK4555" i="1"/>
  <c r="AH4555" i="1"/>
  <c r="AJ4555" i="1"/>
  <c r="AI4555" i="1"/>
  <c r="AG4554" i="1"/>
  <c r="AF4554" i="1"/>
  <c r="AQ4554" i="1"/>
  <c r="AE4554" i="1"/>
  <c r="AL4554" i="1"/>
  <c r="AN4554" i="1"/>
  <c r="AO4554" i="1"/>
  <c r="AP4554" i="1" s="1"/>
  <c r="AM4554" i="1"/>
  <c r="AH4554" i="1"/>
  <c r="AI4554" i="1"/>
  <c r="AJ4554" i="1"/>
  <c r="AK4554" i="1"/>
  <c r="AF4553" i="1"/>
  <c r="AG4553" i="1"/>
  <c r="AE4553" i="1"/>
  <c r="AQ4553" i="1"/>
  <c r="AM4553" i="1"/>
  <c r="AL4553" i="1"/>
  <c r="AO4553" i="1"/>
  <c r="AP4553" i="1" s="1"/>
  <c r="AN4553" i="1"/>
  <c r="AI4553" i="1"/>
  <c r="AK4553" i="1"/>
  <c r="AJ4553" i="1"/>
  <c r="AH4553" i="1"/>
  <c r="AF4552" i="1"/>
  <c r="AG4552" i="1"/>
  <c r="AQ4552" i="1"/>
  <c r="AE4552" i="1"/>
  <c r="AN4552" i="1"/>
  <c r="AM4552" i="1"/>
  <c r="AO4552" i="1"/>
  <c r="AP4552" i="1" s="1"/>
  <c r="AL4552" i="1"/>
  <c r="AJ4552" i="1"/>
  <c r="AH4552" i="1"/>
  <c r="AI4552" i="1"/>
  <c r="AK4552" i="1"/>
  <c r="AG4551" i="1"/>
  <c r="AF4551" i="1"/>
  <c r="AE4551" i="1"/>
  <c r="AQ4551" i="1"/>
  <c r="AO4551" i="1"/>
  <c r="AL4551" i="1"/>
  <c r="AN4551" i="1"/>
  <c r="AM4551" i="1"/>
  <c r="AK4551" i="1"/>
  <c r="AJ4551" i="1"/>
  <c r="AI4551" i="1"/>
  <c r="AH4551" i="1"/>
  <c r="AG4550" i="1"/>
  <c r="AF4550" i="1"/>
  <c r="AQ4550" i="1"/>
  <c r="AE4550" i="1"/>
  <c r="AL4550" i="1"/>
  <c r="AM4550" i="1"/>
  <c r="AN4550" i="1"/>
  <c r="AO4550" i="1"/>
  <c r="AP4550" i="1" s="1"/>
  <c r="AH4550" i="1"/>
  <c r="AI4550" i="1"/>
  <c r="AK4550" i="1"/>
  <c r="AJ4550" i="1"/>
  <c r="AF4549" i="1"/>
  <c r="AG4549" i="1"/>
  <c r="AE4549" i="1"/>
  <c r="AQ4549" i="1"/>
  <c r="AB4549" i="1"/>
  <c r="AM4549" i="1"/>
  <c r="AO4549" i="1"/>
  <c r="AP4549" i="1" s="1"/>
  <c r="AN4549" i="1"/>
  <c r="AL4549" i="1"/>
  <c r="AI4549" i="1"/>
  <c r="AJ4549" i="1"/>
  <c r="AK4549" i="1"/>
  <c r="AH4549" i="1"/>
  <c r="AF4548" i="1"/>
  <c r="AG4548" i="1"/>
  <c r="AE4548" i="1"/>
  <c r="AQ4548" i="1"/>
  <c r="AB4548" i="1"/>
  <c r="AN4548" i="1"/>
  <c r="AL4548" i="1"/>
  <c r="AM4548" i="1"/>
  <c r="AO4548" i="1"/>
  <c r="AP4548" i="1" s="1"/>
  <c r="AJ4548" i="1"/>
  <c r="AH4548" i="1"/>
  <c r="AK4548" i="1"/>
  <c r="AI4548" i="1"/>
  <c r="AG4547" i="1"/>
  <c r="AF4547" i="1"/>
  <c r="AE4547" i="1"/>
  <c r="AQ4547" i="1"/>
  <c r="AB4547" i="1"/>
  <c r="AO4547" i="1"/>
  <c r="AP4547" i="1" s="1"/>
  <c r="AN4547" i="1"/>
  <c r="AM4547" i="1"/>
  <c r="AL4547" i="1"/>
  <c r="AK4547" i="1"/>
  <c r="AI4547" i="1"/>
  <c r="AJ4547" i="1"/>
  <c r="AH4547" i="1"/>
  <c r="AF4546" i="1"/>
  <c r="AG4546" i="1"/>
  <c r="AQ4546" i="1"/>
  <c r="AE4546" i="1"/>
  <c r="AB4546" i="1"/>
  <c r="AL4546" i="1"/>
  <c r="AM4546" i="1"/>
  <c r="AO4546" i="1"/>
  <c r="AP4546" i="1" s="1"/>
  <c r="AN4546" i="1"/>
  <c r="AH4546" i="1"/>
  <c r="AK4546" i="1"/>
  <c r="AJ4546" i="1"/>
  <c r="AI4546" i="1"/>
  <c r="AG4545" i="1"/>
  <c r="AF4545" i="1"/>
  <c r="AE4545" i="1"/>
  <c r="AQ4545" i="1"/>
  <c r="AM4545" i="1"/>
  <c r="AN4545" i="1"/>
  <c r="AO4545" i="1"/>
  <c r="AP4545" i="1" s="1"/>
  <c r="AL4545" i="1"/>
  <c r="AI4545" i="1"/>
  <c r="AH4545" i="1"/>
  <c r="AJ4545" i="1"/>
  <c r="AK4545" i="1"/>
  <c r="AF4544" i="1"/>
  <c r="AG4544" i="1"/>
  <c r="AE4544" i="1"/>
  <c r="AQ4544" i="1"/>
  <c r="AN4544" i="1"/>
  <c r="AL4544" i="1"/>
  <c r="AO4544" i="1"/>
  <c r="AP4544" i="1" s="1"/>
  <c r="AM4544" i="1"/>
  <c r="AJ4544" i="1"/>
  <c r="AK4544" i="1"/>
  <c r="AI4544" i="1"/>
  <c r="AH4544" i="1"/>
  <c r="AG4543" i="1"/>
  <c r="AF4543" i="1"/>
  <c r="AE4543" i="1"/>
  <c r="AQ4543" i="1"/>
  <c r="AB4543" i="1"/>
  <c r="AO4543" i="1"/>
  <c r="AP4543" i="1" s="1"/>
  <c r="AM4543" i="1"/>
  <c r="AN4543" i="1"/>
  <c r="AL4543" i="1"/>
  <c r="AK4543" i="1"/>
  <c r="AH4543" i="1"/>
  <c r="AI4543" i="1"/>
  <c r="AJ4543" i="1"/>
  <c r="AF4542" i="1"/>
  <c r="AG4542" i="1"/>
  <c r="AQ4542" i="1"/>
  <c r="AE4542" i="1"/>
  <c r="AB4542" i="1"/>
  <c r="AL4542" i="1"/>
  <c r="AO4542" i="1"/>
  <c r="AN4542" i="1"/>
  <c r="AM4542" i="1"/>
  <c r="AH4542" i="1"/>
  <c r="AJ4542" i="1"/>
  <c r="AK4542" i="1"/>
  <c r="AI4542" i="1"/>
  <c r="AG4541" i="1"/>
  <c r="AF4541" i="1"/>
  <c r="AE4541" i="1"/>
  <c r="AQ4541" i="1"/>
  <c r="AB4541" i="1"/>
  <c r="AM4541" i="1"/>
  <c r="AL4541" i="1"/>
  <c r="AO4541" i="1"/>
  <c r="AP4541" i="1" s="1"/>
  <c r="AN4541" i="1"/>
  <c r="AI4541" i="1"/>
  <c r="AJ4541" i="1"/>
  <c r="AK4541" i="1"/>
  <c r="AH4541" i="1"/>
  <c r="AF4540" i="1"/>
  <c r="AG4540" i="1"/>
  <c r="AQ4540" i="1"/>
  <c r="AE4540" i="1"/>
  <c r="AB4540" i="1"/>
  <c r="AN4540" i="1"/>
  <c r="AO4540" i="1"/>
  <c r="AM4540" i="1"/>
  <c r="AL4540" i="1"/>
  <c r="AJ4540" i="1"/>
  <c r="AI4540" i="1"/>
  <c r="AH4540" i="1"/>
  <c r="AK4540" i="1"/>
  <c r="AG4539" i="1"/>
  <c r="AF4539" i="1"/>
  <c r="AQ4539" i="1"/>
  <c r="AE4539" i="1"/>
  <c r="AB4539" i="1"/>
  <c r="AO4539" i="1"/>
  <c r="AL4539" i="1"/>
  <c r="AN4539" i="1"/>
  <c r="AM4539" i="1"/>
  <c r="AK4539" i="1"/>
  <c r="AH4539" i="1"/>
  <c r="AI4539" i="1"/>
  <c r="AJ4539" i="1"/>
  <c r="AF4538" i="1"/>
  <c r="AG4538" i="1"/>
  <c r="AQ4538" i="1"/>
  <c r="AE4538" i="1"/>
  <c r="AB4538" i="1"/>
  <c r="AL4538" i="1"/>
  <c r="AN4538" i="1"/>
  <c r="AM4538" i="1"/>
  <c r="AO4538" i="1"/>
  <c r="AH4538" i="1"/>
  <c r="AI4538" i="1"/>
  <c r="AK4538" i="1"/>
  <c r="AJ4538" i="1"/>
  <c r="AF4537" i="1"/>
  <c r="AG4537" i="1"/>
  <c r="AE4537" i="1"/>
  <c r="AQ4537" i="1"/>
  <c r="AB4537" i="1"/>
  <c r="AM4537" i="1"/>
  <c r="AL4537" i="1"/>
  <c r="AN4537" i="1"/>
  <c r="AO4537" i="1"/>
  <c r="AP4537" i="1" s="1"/>
  <c r="AI4537" i="1"/>
  <c r="AK4537" i="1"/>
  <c r="AJ4537" i="1"/>
  <c r="AH4537" i="1"/>
  <c r="AF4536" i="1"/>
  <c r="AG4536" i="1"/>
  <c r="AE4536" i="1"/>
  <c r="AQ4536" i="1"/>
  <c r="AB4536" i="1"/>
  <c r="AN4536" i="1"/>
  <c r="AM4536" i="1"/>
  <c r="AL4536" i="1"/>
  <c r="AO4536" i="1"/>
  <c r="AJ4536" i="1"/>
  <c r="AH4536" i="1"/>
  <c r="AK4536" i="1"/>
  <c r="AI4536" i="1"/>
  <c r="AG4535" i="1"/>
  <c r="AF4535" i="1"/>
  <c r="AE4535" i="1"/>
  <c r="AQ4535" i="1"/>
  <c r="AB4535" i="1"/>
  <c r="AO4535" i="1"/>
  <c r="AL4535" i="1"/>
  <c r="AN4535" i="1"/>
  <c r="AM4535" i="1"/>
  <c r="AK4535" i="1"/>
  <c r="AJ4535" i="1"/>
  <c r="AI4535" i="1"/>
  <c r="AH4535" i="1"/>
  <c r="AG4534" i="1"/>
  <c r="AF4534" i="1"/>
  <c r="AQ4534" i="1"/>
  <c r="AE4534" i="1"/>
  <c r="AB4534" i="1"/>
  <c r="AL4534" i="1"/>
  <c r="AM4534" i="1"/>
  <c r="AO4534" i="1"/>
  <c r="AN4534" i="1"/>
  <c r="AH4534" i="1"/>
  <c r="AI4534" i="1"/>
  <c r="AJ4534" i="1"/>
  <c r="AK4534" i="1"/>
  <c r="AG4533" i="1"/>
  <c r="AF4533" i="1"/>
  <c r="AE4533" i="1"/>
  <c r="AQ4533" i="1"/>
  <c r="AB4533" i="1"/>
  <c r="AM4533" i="1"/>
  <c r="AO4533" i="1"/>
  <c r="AN4533" i="1"/>
  <c r="AL4533" i="1"/>
  <c r="AI4533" i="1"/>
  <c r="AJ4533" i="1"/>
  <c r="AH4533" i="1"/>
  <c r="AK4533" i="1"/>
  <c r="AF4532" i="1"/>
  <c r="AG4532" i="1"/>
  <c r="AE4532" i="1"/>
  <c r="AQ4532" i="1"/>
  <c r="AB4532" i="1"/>
  <c r="AN4532" i="1"/>
  <c r="AL4532" i="1"/>
  <c r="AM4532" i="1"/>
  <c r="AO4532" i="1"/>
  <c r="AP4532" i="1" s="1"/>
  <c r="AJ4532" i="1"/>
  <c r="AH4532" i="1"/>
  <c r="AK4532" i="1"/>
  <c r="AI4532" i="1"/>
  <c r="AG4531" i="1"/>
  <c r="AF4531" i="1"/>
  <c r="AE4531" i="1"/>
  <c r="AQ4531" i="1"/>
  <c r="AB4531" i="1"/>
  <c r="AO4531" i="1"/>
  <c r="AN4531" i="1"/>
  <c r="AL4531" i="1"/>
  <c r="AM4531" i="1"/>
  <c r="AK4531" i="1"/>
  <c r="AI4531" i="1"/>
  <c r="AJ4531" i="1"/>
  <c r="AH4531" i="1"/>
  <c r="AF4530" i="1"/>
  <c r="AG4530" i="1"/>
  <c r="AQ4530" i="1"/>
  <c r="AE4530" i="1"/>
  <c r="AB4530" i="1"/>
  <c r="AL4530" i="1"/>
  <c r="AM4530" i="1"/>
  <c r="AO4530" i="1"/>
  <c r="AN4530" i="1"/>
  <c r="AH4530" i="1"/>
  <c r="AK4530" i="1"/>
  <c r="AJ4530" i="1"/>
  <c r="AI4530" i="1"/>
  <c r="AG4529" i="1"/>
  <c r="AF4529" i="1"/>
  <c r="AE4529" i="1"/>
  <c r="AQ4529" i="1"/>
  <c r="AB4529" i="1"/>
  <c r="AM4529" i="1"/>
  <c r="AN4529" i="1"/>
  <c r="AO4529" i="1"/>
  <c r="AL4529" i="1"/>
  <c r="AI4529" i="1"/>
  <c r="AH4529" i="1"/>
  <c r="AJ4529" i="1"/>
  <c r="AK4529" i="1"/>
  <c r="AF4528" i="1"/>
  <c r="AG4528" i="1"/>
  <c r="AE4528" i="1"/>
  <c r="AQ4528" i="1"/>
  <c r="AB4528" i="1"/>
  <c r="AN4528" i="1"/>
  <c r="AO4528" i="1"/>
  <c r="AM4528" i="1"/>
  <c r="AL4528" i="1"/>
  <c r="AJ4528" i="1"/>
  <c r="AK4528" i="1"/>
  <c r="AH4528" i="1"/>
  <c r="AI4528" i="1"/>
  <c r="AG4527" i="1"/>
  <c r="AF4527" i="1"/>
  <c r="AQ4527" i="1"/>
  <c r="AE4527" i="1"/>
  <c r="AC4527" i="1"/>
  <c r="AO4527" i="1"/>
  <c r="AP4527" i="1" s="1"/>
  <c r="AM4527" i="1"/>
  <c r="AN4527" i="1"/>
  <c r="AL4527" i="1"/>
  <c r="AK4527" i="1"/>
  <c r="AH4527" i="1"/>
  <c r="AI4527" i="1"/>
  <c r="AJ4527" i="1"/>
  <c r="AF4526" i="1"/>
  <c r="AG4526" i="1"/>
  <c r="AQ4526" i="1"/>
  <c r="AE4526" i="1"/>
  <c r="AB4526" i="1"/>
  <c r="AL4526" i="1"/>
  <c r="AO4526" i="1"/>
  <c r="AM4526" i="1"/>
  <c r="AN4526" i="1"/>
  <c r="AH4526" i="1"/>
  <c r="AJ4526" i="1"/>
  <c r="AK4526" i="1"/>
  <c r="AI4526" i="1"/>
  <c r="AG4525" i="1"/>
  <c r="AF4525" i="1"/>
  <c r="AE4525" i="1"/>
  <c r="AQ4525" i="1"/>
  <c r="AB4525" i="1"/>
  <c r="AM4525" i="1"/>
  <c r="AL4525" i="1"/>
  <c r="AN4525" i="1"/>
  <c r="AO4525" i="1"/>
  <c r="AP4525" i="1" s="1"/>
  <c r="AI4525" i="1"/>
  <c r="AK4525" i="1"/>
  <c r="AJ4525" i="1"/>
  <c r="AH4525" i="1"/>
  <c r="AF4524" i="1"/>
  <c r="AG4524" i="1"/>
  <c r="AE4524" i="1"/>
  <c r="AQ4524" i="1"/>
  <c r="AB4524" i="1"/>
  <c r="AN4524" i="1"/>
  <c r="AO4524" i="1"/>
  <c r="AL4524" i="1"/>
  <c r="AM4524" i="1"/>
  <c r="AJ4524" i="1"/>
  <c r="AI4524" i="1"/>
  <c r="AK4524" i="1"/>
  <c r="AH4524" i="1"/>
  <c r="AG4523" i="1"/>
  <c r="AF4523" i="1"/>
  <c r="AQ4523" i="1"/>
  <c r="AE4523" i="1"/>
  <c r="AB4523" i="1"/>
  <c r="AO4523" i="1"/>
  <c r="AL4523" i="1"/>
  <c r="AN4523" i="1"/>
  <c r="AM4523" i="1"/>
  <c r="AK4523" i="1"/>
  <c r="AI4523" i="1"/>
  <c r="AJ4523" i="1"/>
  <c r="AH4523" i="1"/>
  <c r="AG4522" i="1"/>
  <c r="AF4522" i="1"/>
  <c r="AQ4522" i="1"/>
  <c r="AE4522" i="1"/>
  <c r="AB4522" i="1"/>
  <c r="AL4522" i="1"/>
  <c r="AN4522" i="1"/>
  <c r="AO4522" i="1"/>
  <c r="AM4522" i="1"/>
  <c r="AH4522" i="1"/>
  <c r="AI4522" i="1"/>
  <c r="AJ4522" i="1"/>
  <c r="AK4522" i="1"/>
  <c r="AF4521" i="1"/>
  <c r="AG4521" i="1"/>
  <c r="AE4521" i="1"/>
  <c r="AQ4521" i="1"/>
  <c r="AB4521" i="1"/>
  <c r="AM4521" i="1"/>
  <c r="AN4521" i="1"/>
  <c r="AO4521" i="1"/>
  <c r="AL4521" i="1"/>
  <c r="AI4521" i="1"/>
  <c r="AK4521" i="1"/>
  <c r="AH4521" i="1"/>
  <c r="AJ4521" i="1"/>
  <c r="AF4520" i="1"/>
  <c r="AG4520" i="1"/>
  <c r="AE4520" i="1"/>
  <c r="AQ4520" i="1"/>
  <c r="AC4520" i="1"/>
  <c r="AN4520" i="1"/>
  <c r="AM4520" i="1"/>
  <c r="AL4520" i="1"/>
  <c r="AO4520" i="1"/>
  <c r="AP4520" i="1" s="1"/>
  <c r="AJ4520" i="1"/>
  <c r="AH4520" i="1"/>
  <c r="AK4520" i="1"/>
  <c r="AI4520" i="1"/>
  <c r="AG4519" i="1"/>
  <c r="AF4519" i="1"/>
  <c r="AE4519" i="1"/>
  <c r="AQ4519" i="1"/>
  <c r="AB4519" i="1"/>
  <c r="AO4519" i="1"/>
  <c r="AP4519" i="1" s="1"/>
  <c r="AM4519" i="1"/>
  <c r="AN4519" i="1"/>
  <c r="AL4519" i="1"/>
  <c r="AK4519" i="1"/>
  <c r="AJ4519" i="1"/>
  <c r="AH4519" i="1"/>
  <c r="AI4519" i="1"/>
  <c r="AG4518" i="1"/>
  <c r="AF4518" i="1"/>
  <c r="AQ4518" i="1"/>
  <c r="AE4518" i="1"/>
  <c r="AB4518" i="1"/>
  <c r="AL4518" i="1"/>
  <c r="AM4518" i="1"/>
  <c r="AO4518" i="1"/>
  <c r="AN4518" i="1"/>
  <c r="AH4518" i="1"/>
  <c r="AJ4518" i="1"/>
  <c r="AI4518" i="1"/>
  <c r="AK4518" i="1"/>
  <c r="AG4517" i="1"/>
  <c r="AF4517" i="1"/>
  <c r="AE4517" i="1"/>
  <c r="AQ4517" i="1"/>
  <c r="AB4517" i="1"/>
  <c r="AM4517" i="1"/>
  <c r="AO4517" i="1"/>
  <c r="AL4517" i="1"/>
  <c r="AN4517" i="1"/>
  <c r="AI4517" i="1"/>
  <c r="AJ4517" i="1"/>
  <c r="AK4517" i="1"/>
  <c r="AH4517" i="1"/>
  <c r="AF4516" i="1"/>
  <c r="AG4516" i="1"/>
  <c r="AE4516" i="1"/>
  <c r="AQ4516" i="1"/>
  <c r="AB4516" i="1"/>
  <c r="AN4516" i="1"/>
  <c r="AL4516" i="1"/>
  <c r="AO4516" i="1"/>
  <c r="AP4516" i="1" s="1"/>
  <c r="AM4516" i="1"/>
  <c r="AJ4516" i="1"/>
  <c r="AI4516" i="1"/>
  <c r="AK4516" i="1"/>
  <c r="AH4516" i="1"/>
  <c r="AG4515" i="1"/>
  <c r="AF4515" i="1"/>
  <c r="AE4515" i="1"/>
  <c r="AQ4515" i="1"/>
  <c r="AB4515" i="1"/>
  <c r="AO4515" i="1"/>
  <c r="AN4515" i="1"/>
  <c r="AL4515" i="1"/>
  <c r="AM4515" i="1"/>
  <c r="AK4515" i="1"/>
  <c r="AI4515" i="1"/>
  <c r="AH4515" i="1"/>
  <c r="AJ4515" i="1"/>
  <c r="AF4514" i="1"/>
  <c r="AG4514" i="1"/>
  <c r="AQ4514" i="1"/>
  <c r="AE4514" i="1"/>
  <c r="AB4514" i="1"/>
  <c r="AL4514" i="1"/>
  <c r="AN4514" i="1"/>
  <c r="AO4514" i="1"/>
  <c r="AM4514" i="1"/>
  <c r="AH4514" i="1"/>
  <c r="AK4514" i="1"/>
  <c r="AI4514" i="1"/>
  <c r="AJ4514" i="1"/>
  <c r="AF4513" i="1"/>
  <c r="AG4513" i="1"/>
  <c r="AE4513" i="1"/>
  <c r="AQ4513" i="1"/>
  <c r="AB4513" i="1"/>
  <c r="AM4513" i="1"/>
  <c r="AN4513" i="1"/>
  <c r="AL4513" i="1"/>
  <c r="AO4513" i="1"/>
  <c r="AP4513" i="1" s="1"/>
  <c r="AI4513" i="1"/>
  <c r="AH4513" i="1"/>
  <c r="AK4513" i="1"/>
  <c r="AJ4513" i="1"/>
  <c r="AF4512" i="1"/>
  <c r="AG4512" i="1"/>
  <c r="AE4512" i="1"/>
  <c r="AQ4512" i="1"/>
  <c r="AB4512" i="1"/>
  <c r="AN4512" i="1"/>
  <c r="AM4512" i="1"/>
  <c r="AL4512" i="1"/>
  <c r="AO4512" i="1"/>
  <c r="AJ4512" i="1"/>
  <c r="AK4512" i="1"/>
  <c r="AH4512" i="1"/>
  <c r="AI4512" i="1"/>
  <c r="AG4511" i="1"/>
  <c r="AF4511" i="1"/>
  <c r="AE4511" i="1"/>
  <c r="AQ4511" i="1"/>
  <c r="AB4511" i="1"/>
  <c r="AO4511" i="1"/>
  <c r="AP4511" i="1" s="1"/>
  <c r="AM4511" i="1"/>
  <c r="AN4511" i="1"/>
  <c r="AL4511" i="1"/>
  <c r="AK4511" i="1"/>
  <c r="AH4511" i="1"/>
  <c r="AJ4511" i="1"/>
  <c r="AI4511" i="1"/>
  <c r="AG4510" i="1"/>
  <c r="AF4510" i="1"/>
  <c r="AQ4510" i="1"/>
  <c r="AE4510" i="1"/>
  <c r="AC4510" i="1"/>
  <c r="AL4510" i="1"/>
  <c r="AO4510" i="1"/>
  <c r="AP4510" i="1" s="1"/>
  <c r="AM4510" i="1"/>
  <c r="AN4510" i="1"/>
  <c r="AH4510" i="1"/>
  <c r="AJ4510" i="1"/>
  <c r="AI4510" i="1"/>
  <c r="AK4510" i="1"/>
  <c r="AG4509" i="1"/>
  <c r="AF4509" i="1"/>
  <c r="AE4509" i="1"/>
  <c r="AQ4509" i="1"/>
  <c r="AB4509" i="1"/>
  <c r="AM4509" i="1"/>
  <c r="AL4509" i="1"/>
  <c r="AO4509" i="1"/>
  <c r="AP4509" i="1" s="1"/>
  <c r="AN4509" i="1"/>
  <c r="AI4509" i="1"/>
  <c r="AJ4509" i="1"/>
  <c r="AH4509" i="1"/>
  <c r="AK4509" i="1"/>
  <c r="AF4508" i="1"/>
  <c r="AG4508" i="1"/>
  <c r="AE4508" i="1"/>
  <c r="AQ4508" i="1"/>
  <c r="AC4508" i="1"/>
  <c r="AN4508" i="1"/>
  <c r="AO4508" i="1"/>
  <c r="AP4508" i="1" s="1"/>
  <c r="AL4508" i="1"/>
  <c r="AM4508" i="1"/>
  <c r="AJ4508" i="1"/>
  <c r="AI4508" i="1"/>
  <c r="AK4508" i="1"/>
  <c r="AH4508" i="1"/>
  <c r="AG4507" i="1"/>
  <c r="AF4507" i="1"/>
  <c r="AE4507" i="1"/>
  <c r="AQ4507" i="1"/>
  <c r="AB4507" i="1"/>
  <c r="AO4507" i="1"/>
  <c r="AL4507" i="1"/>
  <c r="AN4507" i="1"/>
  <c r="AM4507" i="1"/>
  <c r="AK4507" i="1"/>
  <c r="AI4507" i="1"/>
  <c r="AJ4507" i="1"/>
  <c r="AH4507" i="1"/>
  <c r="AF4506" i="1"/>
  <c r="AG4506" i="1"/>
  <c r="AQ4506" i="1"/>
  <c r="AE4506" i="1"/>
  <c r="AB4506" i="1"/>
  <c r="AL4506" i="1"/>
  <c r="AN4506" i="1"/>
  <c r="AO4506" i="1"/>
  <c r="AM4506" i="1"/>
  <c r="AH4506" i="1"/>
  <c r="AI4506" i="1"/>
  <c r="AK4506" i="1"/>
  <c r="AJ4506" i="1"/>
  <c r="AF4505" i="1"/>
  <c r="AG4505" i="1"/>
  <c r="AE4505" i="1"/>
  <c r="AQ4505" i="1"/>
  <c r="AB4505" i="1"/>
  <c r="AM4505" i="1"/>
  <c r="AN4505" i="1"/>
  <c r="AO4505" i="1"/>
  <c r="AL4505" i="1"/>
  <c r="AI4505" i="1"/>
  <c r="AK4505" i="1"/>
  <c r="AH4505" i="1"/>
  <c r="AJ4505" i="1"/>
  <c r="AF4504" i="1"/>
  <c r="AG4504" i="1"/>
  <c r="AE4504" i="1"/>
  <c r="AQ4504" i="1"/>
  <c r="AC4504" i="1"/>
  <c r="AN4504" i="1"/>
  <c r="AM4504" i="1"/>
  <c r="AL4504" i="1"/>
  <c r="AO4504" i="1"/>
  <c r="AP4504" i="1" s="1"/>
  <c r="AJ4504" i="1"/>
  <c r="AH4504" i="1"/>
  <c r="AK4504" i="1"/>
  <c r="AI4504" i="1"/>
  <c r="AG4503" i="1"/>
  <c r="AF4503" i="1"/>
  <c r="AE4503" i="1"/>
  <c r="AQ4503" i="1"/>
  <c r="AB4503" i="1"/>
  <c r="AO4503" i="1"/>
  <c r="AM4503" i="1"/>
  <c r="AL4503" i="1"/>
  <c r="AN4503" i="1"/>
  <c r="AK4503" i="1"/>
  <c r="AJ4503" i="1"/>
  <c r="AH4503" i="1"/>
  <c r="AI4503" i="1"/>
  <c r="AG4502" i="1"/>
  <c r="AF4502" i="1"/>
  <c r="AQ4502" i="1"/>
  <c r="AE4502" i="1"/>
  <c r="AB4502" i="1"/>
  <c r="AL4502" i="1"/>
  <c r="AM4502" i="1"/>
  <c r="AO4502" i="1"/>
  <c r="AN4502" i="1"/>
  <c r="AH4502" i="1"/>
  <c r="AJ4502" i="1"/>
  <c r="AK4502" i="1"/>
  <c r="AI4502" i="1"/>
  <c r="AG4501" i="1"/>
  <c r="AF4501" i="1"/>
  <c r="AE4501" i="1"/>
  <c r="AQ4501" i="1"/>
  <c r="AB4501" i="1"/>
  <c r="AM4501" i="1"/>
  <c r="AO4501" i="1"/>
  <c r="AL4501" i="1"/>
  <c r="AN4501" i="1"/>
  <c r="AI4501" i="1"/>
  <c r="AJ4501" i="1"/>
  <c r="AH4501" i="1"/>
  <c r="AK4501" i="1"/>
  <c r="AF4500" i="1"/>
  <c r="AG4500" i="1"/>
  <c r="AE4500" i="1"/>
  <c r="AQ4500" i="1"/>
  <c r="AB4500" i="1"/>
  <c r="AN4500" i="1"/>
  <c r="AL4500" i="1"/>
  <c r="AO4500" i="1"/>
  <c r="AP4500" i="1" s="1"/>
  <c r="AM4500" i="1"/>
  <c r="AJ4500" i="1"/>
  <c r="AI4500" i="1"/>
  <c r="AH4500" i="1"/>
  <c r="AK4500" i="1"/>
  <c r="AG4499" i="1"/>
  <c r="AF4499" i="1"/>
  <c r="AE4499" i="1"/>
  <c r="AQ4499" i="1"/>
  <c r="AB4499" i="1"/>
  <c r="AO4499" i="1"/>
  <c r="AN4499" i="1"/>
  <c r="AL4499" i="1"/>
  <c r="AM4499" i="1"/>
  <c r="AK4499" i="1"/>
  <c r="AI4499" i="1"/>
  <c r="AJ4499" i="1"/>
  <c r="AH4499" i="1"/>
  <c r="AF4498" i="1"/>
  <c r="AG4498" i="1"/>
  <c r="AQ4498" i="1"/>
  <c r="AE4498" i="1"/>
  <c r="AB4498" i="1"/>
  <c r="AL4498" i="1"/>
  <c r="AN4498" i="1"/>
  <c r="AM4498" i="1"/>
  <c r="AO4498" i="1"/>
  <c r="AH4498" i="1"/>
  <c r="AK4498" i="1"/>
  <c r="AI4498" i="1"/>
  <c r="AJ4498" i="1"/>
  <c r="AF4497" i="1"/>
  <c r="AG4497" i="1"/>
  <c r="AE4497" i="1"/>
  <c r="AQ4497" i="1"/>
  <c r="AC4497" i="1"/>
  <c r="AM4497" i="1"/>
  <c r="AN4497" i="1"/>
  <c r="AO4497" i="1"/>
  <c r="AP4497" i="1" s="1"/>
  <c r="AL4497" i="1"/>
  <c r="AI4497" i="1"/>
  <c r="AH4497" i="1"/>
  <c r="AK4497" i="1"/>
  <c r="AJ4497" i="1"/>
  <c r="AF4496" i="1"/>
  <c r="AG4496" i="1"/>
  <c r="AE4496" i="1"/>
  <c r="AQ4496" i="1"/>
  <c r="AB4496" i="1"/>
  <c r="AN4496" i="1"/>
  <c r="AM4496" i="1"/>
  <c r="AO4496" i="1"/>
  <c r="AP4496" i="1" s="1"/>
  <c r="AL4496" i="1"/>
  <c r="AJ4496" i="1"/>
  <c r="AK4496" i="1"/>
  <c r="AH4496" i="1"/>
  <c r="AI4496" i="1"/>
  <c r="AG4495" i="1"/>
  <c r="AF4495" i="1"/>
  <c r="AE4495" i="1"/>
  <c r="AQ4495" i="1"/>
  <c r="AB4495" i="1"/>
  <c r="AO4495" i="1"/>
  <c r="AM4495" i="1"/>
  <c r="AL4495" i="1"/>
  <c r="AN4495" i="1"/>
  <c r="AK4495" i="1"/>
  <c r="AH4495" i="1"/>
  <c r="AJ4495" i="1"/>
  <c r="AI4495" i="1"/>
  <c r="AG4494" i="1"/>
  <c r="AF4494" i="1"/>
  <c r="AQ4494" i="1"/>
  <c r="AE4494" i="1"/>
  <c r="AB4494" i="1"/>
  <c r="AL4494" i="1"/>
  <c r="AO4494" i="1"/>
  <c r="AM4494" i="1"/>
  <c r="AN4494" i="1"/>
  <c r="AH4494" i="1"/>
  <c r="AJ4494" i="1"/>
  <c r="AK4494" i="1"/>
  <c r="AI4494" i="1"/>
  <c r="AG4493" i="1"/>
  <c r="AF4493" i="1"/>
  <c r="AE4493" i="1"/>
  <c r="AQ4493" i="1"/>
  <c r="AB4493" i="1"/>
  <c r="AM4493" i="1"/>
  <c r="AL4493" i="1"/>
  <c r="AO4493" i="1"/>
  <c r="AP4493" i="1" s="1"/>
  <c r="AN4493" i="1"/>
  <c r="AI4493" i="1"/>
  <c r="AJ4493" i="1"/>
  <c r="AK4493" i="1"/>
  <c r="AH4493" i="1"/>
  <c r="AF4492" i="1"/>
  <c r="AG4492" i="1"/>
  <c r="AE4492" i="1"/>
  <c r="AQ4492" i="1"/>
  <c r="AB4492" i="1"/>
  <c r="AN4492" i="1"/>
  <c r="AO4492" i="1"/>
  <c r="AL4492" i="1"/>
  <c r="AM4492" i="1"/>
  <c r="AJ4492" i="1"/>
  <c r="AI4492" i="1"/>
  <c r="AH4492" i="1"/>
  <c r="AK4492" i="1"/>
  <c r="AG4491" i="1"/>
  <c r="AF4491" i="1"/>
  <c r="AE4491" i="1"/>
  <c r="AQ4491" i="1"/>
  <c r="AB4491" i="1"/>
  <c r="AO4491" i="1"/>
  <c r="AL4491" i="1"/>
  <c r="AN4491" i="1"/>
  <c r="AM4491" i="1"/>
  <c r="AK4491" i="1"/>
  <c r="AI4491" i="1"/>
  <c r="AH4491" i="1"/>
  <c r="AJ4491" i="1"/>
  <c r="AF4490" i="1"/>
  <c r="AG4490" i="1"/>
  <c r="AQ4490" i="1"/>
  <c r="AE4490" i="1"/>
  <c r="AB4490" i="1"/>
  <c r="AL4490" i="1"/>
  <c r="AN4490" i="1"/>
  <c r="AM4490" i="1"/>
  <c r="AO4490" i="1"/>
  <c r="AH4490" i="1"/>
  <c r="AI4490" i="1"/>
  <c r="AK4490" i="1"/>
  <c r="AJ4490" i="1"/>
  <c r="AF4489" i="1"/>
  <c r="AG4489" i="1"/>
  <c r="AE4489" i="1"/>
  <c r="AQ4489" i="1"/>
  <c r="AB4489" i="1"/>
  <c r="AM4489" i="1"/>
  <c r="AN4489" i="1"/>
  <c r="AL4489" i="1"/>
  <c r="AO4489" i="1"/>
  <c r="AP4489" i="1" s="1"/>
  <c r="AI4489" i="1"/>
  <c r="AK4489" i="1"/>
  <c r="AH4489" i="1"/>
  <c r="AJ4489" i="1"/>
  <c r="AF4488" i="1"/>
  <c r="AG4488" i="1"/>
  <c r="AE4488" i="1"/>
  <c r="AQ4488" i="1"/>
  <c r="AB4488" i="1"/>
  <c r="AN4488" i="1"/>
  <c r="AM4488" i="1"/>
  <c r="AO4488" i="1"/>
  <c r="AP4488" i="1" s="1"/>
  <c r="AL4488" i="1"/>
  <c r="AJ4488" i="1"/>
  <c r="AH4488" i="1"/>
  <c r="AK4488" i="1"/>
  <c r="AI4488" i="1"/>
  <c r="AG4487" i="1"/>
  <c r="AF4487" i="1"/>
  <c r="AE4487" i="1"/>
  <c r="AQ4487" i="1"/>
  <c r="AB4487" i="1"/>
  <c r="AO4487" i="1"/>
  <c r="AP4487" i="1" s="1"/>
  <c r="AM4487" i="1"/>
  <c r="AN4487" i="1"/>
  <c r="AL4487" i="1"/>
  <c r="AK4487" i="1"/>
  <c r="AJ4487" i="1"/>
  <c r="AH4487" i="1"/>
  <c r="AI4487" i="1"/>
  <c r="AG4486" i="1"/>
  <c r="AF4486" i="1"/>
  <c r="AQ4486" i="1"/>
  <c r="AE4486" i="1"/>
  <c r="AB4486" i="1"/>
  <c r="AL4486" i="1"/>
  <c r="AM4486" i="1"/>
  <c r="AO4486" i="1"/>
  <c r="AN4486" i="1"/>
  <c r="AH4486" i="1"/>
  <c r="AJ4486" i="1"/>
  <c r="AI4486" i="1"/>
  <c r="AK4486" i="1"/>
  <c r="AG4485" i="1"/>
  <c r="AF4485" i="1"/>
  <c r="AE4485" i="1"/>
  <c r="AQ4485" i="1"/>
  <c r="AB4485" i="1"/>
  <c r="AM4485" i="1"/>
  <c r="AO4485" i="1"/>
  <c r="AL4485" i="1"/>
  <c r="AN4485" i="1"/>
  <c r="AI4485" i="1"/>
  <c r="AJ4485" i="1"/>
  <c r="AK4485" i="1"/>
  <c r="AH4485" i="1"/>
  <c r="AF4484" i="1"/>
  <c r="AG4484" i="1"/>
  <c r="AE4484" i="1"/>
  <c r="AQ4484" i="1"/>
  <c r="AB4484" i="1"/>
  <c r="AN4484" i="1"/>
  <c r="AL4484" i="1"/>
  <c r="AO4484" i="1"/>
  <c r="AP4484" i="1" s="1"/>
  <c r="AM4484" i="1"/>
  <c r="AJ4484" i="1"/>
  <c r="AI4484" i="1"/>
  <c r="AK4484" i="1"/>
  <c r="AH4484" i="1"/>
  <c r="AG4483" i="1"/>
  <c r="AF4483" i="1"/>
  <c r="AE4483" i="1"/>
  <c r="AQ4483" i="1"/>
  <c r="AB4483" i="1"/>
  <c r="AO4483" i="1"/>
  <c r="AN4483" i="1"/>
  <c r="AL4483" i="1"/>
  <c r="AM4483" i="1"/>
  <c r="AK4483" i="1"/>
  <c r="AI4483" i="1"/>
  <c r="AH4483" i="1"/>
  <c r="AJ4483" i="1"/>
  <c r="AF4482" i="1"/>
  <c r="AG4482" i="1"/>
  <c r="AQ4482" i="1"/>
  <c r="AE4482" i="1"/>
  <c r="AB4482" i="1"/>
  <c r="AL4482" i="1"/>
  <c r="AN4482" i="1"/>
  <c r="AO4482" i="1"/>
  <c r="AM4482" i="1"/>
  <c r="AH4482" i="1"/>
  <c r="AK4482" i="1"/>
  <c r="AI4482" i="1"/>
  <c r="AJ4482" i="1"/>
  <c r="AF4481" i="1"/>
  <c r="AG4481" i="1"/>
  <c r="AE4481" i="1"/>
  <c r="AQ4481" i="1"/>
  <c r="AB4481" i="1"/>
  <c r="AM4481" i="1"/>
  <c r="AN4481" i="1"/>
  <c r="AL4481" i="1"/>
  <c r="AO4481" i="1"/>
  <c r="AP4481" i="1" s="1"/>
  <c r="AI4481" i="1"/>
  <c r="AH4481" i="1"/>
  <c r="AK4481" i="1"/>
  <c r="AJ4481" i="1"/>
  <c r="AF4480" i="1"/>
  <c r="AG4480" i="1"/>
  <c r="AE4480" i="1"/>
  <c r="AQ4480" i="1"/>
  <c r="AB4480" i="1"/>
  <c r="AN4480" i="1"/>
  <c r="AM4480" i="1"/>
  <c r="AL4480" i="1"/>
  <c r="AO4480" i="1"/>
  <c r="AJ4480" i="1"/>
  <c r="AK4480" i="1"/>
  <c r="AH4480" i="1"/>
  <c r="AI4480" i="1"/>
  <c r="AG4479" i="1"/>
  <c r="AF4479" i="1"/>
  <c r="AE4479" i="1"/>
  <c r="AQ4479" i="1"/>
  <c r="AB4479" i="1"/>
  <c r="AO4479" i="1"/>
  <c r="AP4479" i="1" s="1"/>
  <c r="AM4479" i="1"/>
  <c r="AN4479" i="1"/>
  <c r="AL4479" i="1"/>
  <c r="AK4479" i="1"/>
  <c r="AH4479" i="1"/>
  <c r="AJ4479" i="1"/>
  <c r="AI4479" i="1"/>
  <c r="AG4478" i="1"/>
  <c r="AF4478" i="1"/>
  <c r="AQ4478" i="1"/>
  <c r="AE4478" i="1"/>
  <c r="AB4478" i="1"/>
  <c r="AL4478" i="1"/>
  <c r="AO4478" i="1"/>
  <c r="AM4478" i="1"/>
  <c r="AN4478" i="1"/>
  <c r="AH4478" i="1"/>
  <c r="AJ4478" i="1"/>
  <c r="AI4478" i="1"/>
  <c r="AK4478" i="1"/>
  <c r="AG4477" i="1"/>
  <c r="AF4477" i="1"/>
  <c r="AE4477" i="1"/>
  <c r="AQ4477" i="1"/>
  <c r="AB4477" i="1"/>
  <c r="AM4477" i="1"/>
  <c r="AL4477" i="1"/>
  <c r="AO4477" i="1"/>
  <c r="AP4477" i="1" s="1"/>
  <c r="AN4477" i="1"/>
  <c r="AI4477" i="1"/>
  <c r="AJ4477" i="1"/>
  <c r="AH4477" i="1"/>
  <c r="AK4477" i="1"/>
  <c r="AF4476" i="1"/>
  <c r="AG4476" i="1"/>
  <c r="AE4476" i="1"/>
  <c r="AQ4476" i="1"/>
  <c r="AB4476" i="1"/>
  <c r="AN4476" i="1"/>
  <c r="AO4476" i="1"/>
  <c r="AL4476" i="1"/>
  <c r="AM4476" i="1"/>
  <c r="AJ4476" i="1"/>
  <c r="AI4476" i="1"/>
  <c r="AK4476" i="1"/>
  <c r="AH4476" i="1"/>
  <c r="AG4475" i="1"/>
  <c r="AF4475" i="1"/>
  <c r="AE4475" i="1"/>
  <c r="AQ4475" i="1"/>
  <c r="AB4475" i="1"/>
  <c r="AO4475" i="1"/>
  <c r="AL4475" i="1"/>
  <c r="AN4475" i="1"/>
  <c r="AM4475" i="1"/>
  <c r="AK4475" i="1"/>
  <c r="AI4475" i="1"/>
  <c r="AJ4475" i="1"/>
  <c r="AH4475" i="1"/>
  <c r="AF4474" i="1"/>
  <c r="AG4474" i="1"/>
  <c r="AQ4474" i="1"/>
  <c r="AE4474" i="1"/>
  <c r="AB4474" i="1"/>
  <c r="AL4474" i="1"/>
  <c r="AN4474" i="1"/>
  <c r="AO4474" i="1"/>
  <c r="AM4474" i="1"/>
  <c r="AH4474" i="1"/>
  <c r="AI4474" i="1"/>
  <c r="AK4474" i="1"/>
  <c r="AJ4474" i="1"/>
  <c r="AF4473" i="1"/>
  <c r="AG4473" i="1"/>
  <c r="AE4473" i="1"/>
  <c r="AQ4473" i="1"/>
  <c r="AB4473" i="1"/>
  <c r="AM4473" i="1"/>
  <c r="AN4473" i="1"/>
  <c r="AO4473" i="1"/>
  <c r="AL4473" i="1"/>
  <c r="AI4473" i="1"/>
  <c r="AK4473" i="1"/>
  <c r="AH4473" i="1"/>
  <c r="AJ4473" i="1"/>
  <c r="AF4472" i="1"/>
  <c r="AG4472" i="1"/>
  <c r="AE4472" i="1"/>
  <c r="AQ4472" i="1"/>
  <c r="AB4472" i="1"/>
  <c r="AN4472" i="1"/>
  <c r="AM4472" i="1"/>
  <c r="AL4472" i="1"/>
  <c r="AO4472" i="1"/>
  <c r="AJ4472" i="1"/>
  <c r="AH4472" i="1"/>
  <c r="AK4472" i="1"/>
  <c r="AI4472" i="1"/>
  <c r="AG4471" i="1"/>
  <c r="AF4471" i="1"/>
  <c r="AE4471" i="1"/>
  <c r="AQ4471" i="1"/>
  <c r="AB4471" i="1"/>
  <c r="AO4471" i="1"/>
  <c r="AM4471" i="1"/>
  <c r="AL4471" i="1"/>
  <c r="AN4471" i="1"/>
  <c r="AK4471" i="1"/>
  <c r="AJ4471" i="1"/>
  <c r="AH4471" i="1"/>
  <c r="AI4471" i="1"/>
  <c r="AG4470" i="1"/>
  <c r="AF4470" i="1"/>
  <c r="AQ4470" i="1"/>
  <c r="AE4470" i="1"/>
  <c r="AB4470" i="1"/>
  <c r="AL4470" i="1"/>
  <c r="AM4470" i="1"/>
  <c r="AO4470" i="1"/>
  <c r="AN4470" i="1"/>
  <c r="AH4470" i="1"/>
  <c r="AJ4470" i="1"/>
  <c r="AK4470" i="1"/>
  <c r="AI4470" i="1"/>
  <c r="AG4469" i="1"/>
  <c r="AF4469" i="1"/>
  <c r="AE4469" i="1"/>
  <c r="AQ4469" i="1"/>
  <c r="AB4469" i="1"/>
  <c r="AM4469" i="1"/>
  <c r="AO4469" i="1"/>
  <c r="AL4469" i="1"/>
  <c r="AN4469" i="1"/>
  <c r="AI4469" i="1"/>
  <c r="AJ4469" i="1"/>
  <c r="AH4469" i="1"/>
  <c r="AK4469" i="1"/>
  <c r="AG4468" i="1"/>
  <c r="AF4468" i="1"/>
  <c r="AE4468" i="1"/>
  <c r="AQ4468" i="1"/>
  <c r="AB4468" i="1"/>
  <c r="AM4468" i="1"/>
  <c r="AN4468" i="1"/>
  <c r="AO4468" i="1"/>
  <c r="AP4468" i="1" s="1"/>
  <c r="AL4468" i="1"/>
  <c r="AI4468" i="1"/>
  <c r="AH4468" i="1"/>
  <c r="AK4468" i="1"/>
  <c r="AJ4468" i="1"/>
  <c r="AF4467" i="1"/>
  <c r="AG4467" i="1"/>
  <c r="AE4467" i="1"/>
  <c r="AQ4467" i="1"/>
  <c r="AC4467" i="1"/>
  <c r="AN4467" i="1"/>
  <c r="AM4467" i="1"/>
  <c r="AO4467" i="1"/>
  <c r="AP4467" i="1" s="1"/>
  <c r="AL4467" i="1"/>
  <c r="AJ4467" i="1"/>
  <c r="AK4467" i="1"/>
  <c r="AI4467" i="1"/>
  <c r="AH4467" i="1"/>
  <c r="AG4466" i="1"/>
  <c r="AF4466" i="1"/>
  <c r="AQ4466" i="1"/>
  <c r="AE4466" i="1"/>
  <c r="AB4466" i="1"/>
  <c r="AO4466" i="1"/>
  <c r="AP4466" i="1" s="1"/>
  <c r="AM4466" i="1"/>
  <c r="AL4466" i="1"/>
  <c r="AN4466" i="1"/>
  <c r="AK4466" i="1"/>
  <c r="AH4466" i="1"/>
  <c r="AI4466" i="1"/>
  <c r="AJ4466" i="1"/>
  <c r="AG4465" i="1"/>
  <c r="AF4465" i="1"/>
  <c r="AQ4465" i="1"/>
  <c r="AE4465" i="1"/>
  <c r="AB4465" i="1"/>
  <c r="AL4465" i="1"/>
  <c r="AO4465" i="1"/>
  <c r="AN4465" i="1"/>
  <c r="AM4465" i="1"/>
  <c r="AH4465" i="1"/>
  <c r="AJ4465" i="1"/>
  <c r="AK4465" i="1"/>
  <c r="AI4465" i="1"/>
  <c r="AG4464" i="1"/>
  <c r="AF4464" i="1"/>
  <c r="AE4464" i="1"/>
  <c r="AQ4464" i="1"/>
  <c r="AM4464" i="1"/>
  <c r="AL4464" i="1"/>
  <c r="AN4464" i="1"/>
  <c r="AO4464" i="1"/>
  <c r="AP4464" i="1" s="1"/>
  <c r="AI4464" i="1"/>
  <c r="AJ4464" i="1"/>
  <c r="AK4464" i="1"/>
  <c r="AH4464" i="1"/>
  <c r="AF4463" i="1"/>
  <c r="AG4463" i="1"/>
  <c r="AE4463" i="1"/>
  <c r="AQ4463" i="1"/>
  <c r="AN4463" i="1"/>
  <c r="AO4463" i="1"/>
  <c r="AL4463" i="1"/>
  <c r="AM4463" i="1"/>
  <c r="AJ4463" i="1"/>
  <c r="AI4463" i="1"/>
  <c r="AH4463" i="1"/>
  <c r="AK4463" i="1"/>
  <c r="AG4462" i="1"/>
  <c r="AF4462" i="1"/>
  <c r="AQ4462" i="1"/>
  <c r="AE4462" i="1"/>
  <c r="AO4462" i="1"/>
  <c r="AP4462" i="1" s="1"/>
  <c r="AL4462" i="1"/>
  <c r="AN4462" i="1"/>
  <c r="AM4462" i="1"/>
  <c r="AK4462" i="1"/>
  <c r="AJ4462" i="1"/>
  <c r="AH4462" i="1"/>
  <c r="AI4462" i="1"/>
  <c r="AF4461" i="1"/>
  <c r="AG4461" i="1"/>
  <c r="AQ4461" i="1"/>
  <c r="AE4461" i="1"/>
  <c r="AL4461" i="1"/>
  <c r="AN4461" i="1"/>
  <c r="AM4461" i="1"/>
  <c r="AO4461" i="1"/>
  <c r="AP4461" i="1" s="1"/>
  <c r="AH4461" i="1"/>
  <c r="AI4461" i="1"/>
  <c r="AJ4461" i="1"/>
  <c r="AK4461" i="1"/>
  <c r="AF4460" i="1"/>
  <c r="AG4460" i="1"/>
  <c r="AE4460" i="1"/>
  <c r="AQ4460" i="1"/>
  <c r="AM4460" i="1"/>
  <c r="AO4460" i="1"/>
  <c r="AL4460" i="1"/>
  <c r="AN4460" i="1"/>
  <c r="AI4460" i="1"/>
  <c r="AK4460" i="1"/>
  <c r="AH4460" i="1"/>
  <c r="AJ4460" i="1"/>
  <c r="AF4459" i="1"/>
  <c r="AG4459" i="1"/>
  <c r="AE4459" i="1"/>
  <c r="AQ4459" i="1"/>
  <c r="AB4459" i="1"/>
  <c r="AN4459" i="1"/>
  <c r="AM4459" i="1"/>
  <c r="AO4459" i="1"/>
  <c r="AP4459" i="1" s="1"/>
  <c r="AL4459" i="1"/>
  <c r="AJ4459" i="1"/>
  <c r="AH4459" i="1"/>
  <c r="AK4459" i="1"/>
  <c r="AI4459" i="1"/>
  <c r="AG4458" i="1"/>
  <c r="AF4458" i="1"/>
  <c r="AE4458" i="1"/>
  <c r="AQ4458" i="1"/>
  <c r="AB4458" i="1"/>
  <c r="AO4458" i="1"/>
  <c r="AM4458" i="1"/>
  <c r="AL4458" i="1"/>
  <c r="AN4458" i="1"/>
  <c r="AK4458" i="1"/>
  <c r="AJ4458" i="1"/>
  <c r="AI4458" i="1"/>
  <c r="AH4458" i="1"/>
  <c r="AG4457" i="1"/>
  <c r="AF4457" i="1"/>
  <c r="AQ4457" i="1"/>
  <c r="AE4457" i="1"/>
  <c r="AC4457" i="1"/>
  <c r="AL4457" i="1"/>
  <c r="AM4457" i="1"/>
  <c r="AO4457" i="1"/>
  <c r="AP4457" i="1" s="1"/>
  <c r="AN4457" i="1"/>
  <c r="AH4457" i="1"/>
  <c r="AK4457" i="1"/>
  <c r="AI4457" i="1"/>
  <c r="AJ4457" i="1"/>
  <c r="AG4456" i="1"/>
  <c r="AF4456" i="1"/>
  <c r="AE4456" i="1"/>
  <c r="AQ4456" i="1"/>
  <c r="AM4456" i="1"/>
  <c r="AO4456" i="1"/>
  <c r="AP4456" i="1" s="1"/>
  <c r="AN4456" i="1"/>
  <c r="AL4456" i="1"/>
  <c r="AI4456" i="1"/>
  <c r="AJ4456" i="1"/>
  <c r="AK4456" i="1"/>
  <c r="AH4456" i="1"/>
  <c r="AF4455" i="1"/>
  <c r="AG4455" i="1"/>
  <c r="AQ4455" i="1"/>
  <c r="AE4455" i="1"/>
  <c r="AN4455" i="1"/>
  <c r="AL4455" i="1"/>
  <c r="AM4455" i="1"/>
  <c r="AO4455" i="1"/>
  <c r="AJ4455" i="1"/>
  <c r="AI4455" i="1"/>
  <c r="AH4455" i="1"/>
  <c r="AK4455" i="1"/>
  <c r="AG4454" i="1"/>
  <c r="AF4454" i="1"/>
  <c r="AQ4454" i="1"/>
  <c r="AE4454" i="1"/>
  <c r="AO4454" i="1"/>
  <c r="AP4454" i="1" s="1"/>
  <c r="AN4454" i="1"/>
  <c r="AL4454" i="1"/>
  <c r="AM4454" i="1"/>
  <c r="AK4454" i="1"/>
  <c r="AI4454" i="1"/>
  <c r="AH4454" i="1"/>
  <c r="AJ4454" i="1"/>
  <c r="AF4453" i="1"/>
  <c r="AG4453" i="1"/>
  <c r="AQ4453" i="1"/>
  <c r="AE4453" i="1"/>
  <c r="AL4453" i="1"/>
  <c r="AN4453" i="1"/>
  <c r="AO4453" i="1"/>
  <c r="AM4453" i="1"/>
  <c r="AH4453" i="1"/>
  <c r="AK4453" i="1"/>
  <c r="AJ4453" i="1"/>
  <c r="AI4453" i="1"/>
  <c r="AF4452" i="1"/>
  <c r="AG4452" i="1"/>
  <c r="AE4452" i="1"/>
  <c r="AQ4452" i="1"/>
  <c r="AM4452" i="1"/>
  <c r="AN4452" i="1"/>
  <c r="AL4452" i="1"/>
  <c r="AO4452" i="1"/>
  <c r="AP4452" i="1" s="1"/>
  <c r="AI4452" i="1"/>
  <c r="AH4452" i="1"/>
  <c r="AJ4452" i="1"/>
  <c r="AK4452" i="1"/>
  <c r="AF4451" i="1"/>
  <c r="AG4451" i="1"/>
  <c r="AE4451" i="1"/>
  <c r="AQ4451" i="1"/>
  <c r="AB4451" i="1"/>
  <c r="AN4451" i="1"/>
  <c r="AL4451" i="1"/>
  <c r="AO4451" i="1"/>
  <c r="AP4451" i="1" s="1"/>
  <c r="AM4451" i="1"/>
  <c r="AJ4451" i="1"/>
  <c r="AK4451" i="1"/>
  <c r="AH4451" i="1"/>
  <c r="AI4451" i="1"/>
  <c r="AG4450" i="1"/>
  <c r="AF4450" i="1"/>
  <c r="AQ4450" i="1"/>
  <c r="AE4450" i="1"/>
  <c r="AB4450" i="1"/>
  <c r="AO4450" i="1"/>
  <c r="AM4450" i="1"/>
  <c r="AN4450" i="1"/>
  <c r="AL4450" i="1"/>
  <c r="AK4450" i="1"/>
  <c r="AH4450" i="1"/>
  <c r="AJ4450" i="1"/>
  <c r="AI4450" i="1"/>
  <c r="AF4449" i="1"/>
  <c r="AG4449" i="1"/>
  <c r="AE4449" i="1"/>
  <c r="AQ4449" i="1"/>
  <c r="AB4449" i="1"/>
  <c r="AM4449" i="1"/>
  <c r="AO4449" i="1"/>
  <c r="AP4449" i="1" s="1"/>
  <c r="AL4449" i="1"/>
  <c r="AN4449" i="1"/>
  <c r="AI4449" i="1"/>
  <c r="AK4449" i="1"/>
  <c r="AH4449" i="1"/>
  <c r="AJ4449" i="1"/>
  <c r="AF4448" i="1"/>
  <c r="AG4448" i="1"/>
  <c r="AE4448" i="1"/>
  <c r="AQ4448" i="1"/>
  <c r="AB4448" i="1"/>
  <c r="AN4448" i="1"/>
  <c r="AM4448" i="1"/>
  <c r="AO4448" i="1"/>
  <c r="AL4448" i="1"/>
  <c r="AJ4448" i="1"/>
  <c r="AH4448" i="1"/>
  <c r="AK4448" i="1"/>
  <c r="AI4448" i="1"/>
  <c r="AG4447" i="1"/>
  <c r="AF4447" i="1"/>
  <c r="AE4447" i="1"/>
  <c r="AQ4447" i="1"/>
  <c r="AB4447" i="1"/>
  <c r="AO4447" i="1"/>
  <c r="AM4447" i="1"/>
  <c r="AN4447" i="1"/>
  <c r="AL4447" i="1"/>
  <c r="AK4447" i="1"/>
  <c r="AJ4447" i="1"/>
  <c r="AI4447" i="1"/>
  <c r="AH4447" i="1"/>
  <c r="AG4446" i="1"/>
  <c r="AF4446" i="1"/>
  <c r="AQ4446" i="1"/>
  <c r="AE4446" i="1"/>
  <c r="AB4446" i="1"/>
  <c r="AL4446" i="1"/>
  <c r="AM4446" i="1"/>
  <c r="AN4446" i="1"/>
  <c r="AO4446" i="1"/>
  <c r="AP4446" i="1" s="1"/>
  <c r="AH4446" i="1"/>
  <c r="AK4446" i="1"/>
  <c r="AI4446" i="1"/>
  <c r="AJ4446" i="1"/>
  <c r="AG4445" i="1"/>
  <c r="AF4445" i="1"/>
  <c r="AE4445" i="1"/>
  <c r="AQ4445" i="1"/>
  <c r="AB4445" i="1"/>
  <c r="AM4445" i="1"/>
  <c r="AO4445" i="1"/>
  <c r="AP4445" i="1" s="1"/>
  <c r="AL4445" i="1"/>
  <c r="AN4445" i="1"/>
  <c r="AI4445" i="1"/>
  <c r="AJ4445" i="1"/>
  <c r="AK4445" i="1"/>
  <c r="AH4445" i="1"/>
  <c r="AF4444" i="1"/>
  <c r="AG4444" i="1"/>
  <c r="AQ4444" i="1"/>
  <c r="AE4444" i="1"/>
  <c r="AB4444" i="1"/>
  <c r="AN4444" i="1"/>
  <c r="AL4444" i="1"/>
  <c r="AO4444" i="1"/>
  <c r="AM4444" i="1"/>
  <c r="AJ4444" i="1"/>
  <c r="AI4444" i="1"/>
  <c r="AK4444" i="1"/>
  <c r="AH4444" i="1"/>
  <c r="AG4443" i="1"/>
  <c r="AF4443" i="1"/>
  <c r="AQ4443" i="1"/>
  <c r="AE4443" i="1"/>
  <c r="AB4443" i="1"/>
  <c r="AO4443" i="1"/>
  <c r="AN4443" i="1"/>
  <c r="AM4443" i="1"/>
  <c r="AL4443" i="1"/>
  <c r="AK4443" i="1"/>
  <c r="AI4443" i="1"/>
  <c r="AH4443" i="1"/>
  <c r="AJ4443" i="1"/>
  <c r="AF4442" i="1"/>
  <c r="AG4442" i="1"/>
  <c r="AQ4442" i="1"/>
  <c r="AE4442" i="1"/>
  <c r="AB4442" i="1"/>
  <c r="AL4442" i="1"/>
  <c r="AN4442" i="1"/>
  <c r="AM4442" i="1"/>
  <c r="AO4442" i="1"/>
  <c r="AP4442" i="1" s="1"/>
  <c r="AH4442" i="1"/>
  <c r="AK4442" i="1"/>
  <c r="AI4442" i="1"/>
  <c r="AJ4442" i="1"/>
  <c r="AF4441" i="1"/>
  <c r="AG4441" i="1"/>
  <c r="AE4441" i="1"/>
  <c r="AQ4441" i="1"/>
  <c r="AB4441" i="1"/>
  <c r="AM4441" i="1"/>
  <c r="AN4441" i="1"/>
  <c r="AL4441" i="1"/>
  <c r="AO4441" i="1"/>
  <c r="AI4441" i="1"/>
  <c r="AH4441" i="1"/>
  <c r="AK4441" i="1"/>
  <c r="AJ4441" i="1"/>
  <c r="AF4440" i="1"/>
  <c r="AG4440" i="1"/>
  <c r="AE4440" i="1"/>
  <c r="AQ4440" i="1"/>
  <c r="AB4440" i="1"/>
  <c r="AN4440" i="1"/>
  <c r="AL4440" i="1"/>
  <c r="AO4440" i="1"/>
  <c r="AM4440" i="1"/>
  <c r="AJ4440" i="1"/>
  <c r="AK4440" i="1"/>
  <c r="AI4440" i="1"/>
  <c r="AH4440" i="1"/>
  <c r="AG4439" i="1"/>
  <c r="AF4439" i="1"/>
  <c r="AE4439" i="1"/>
  <c r="AQ4439" i="1"/>
  <c r="AB4439" i="1"/>
  <c r="AO4439" i="1"/>
  <c r="AM4439" i="1"/>
  <c r="AN4439" i="1"/>
  <c r="AL4439" i="1"/>
  <c r="AK4439" i="1"/>
  <c r="AH4439" i="1"/>
  <c r="AJ4439" i="1"/>
  <c r="AI4439" i="1"/>
  <c r="AG4438" i="1"/>
  <c r="AF4438" i="1"/>
  <c r="AQ4438" i="1"/>
  <c r="AE4438" i="1"/>
  <c r="AB4438" i="1"/>
  <c r="AL4438" i="1"/>
  <c r="AO4438" i="1"/>
  <c r="AM4438" i="1"/>
  <c r="AN4438" i="1"/>
  <c r="AH4438" i="1"/>
  <c r="AJ4438" i="1"/>
  <c r="AI4438" i="1"/>
  <c r="AK4438" i="1"/>
  <c r="AG4437" i="1"/>
  <c r="AF4437" i="1"/>
  <c r="AE4437" i="1"/>
  <c r="AQ4437" i="1"/>
  <c r="AB4437" i="1"/>
  <c r="AM4437" i="1"/>
  <c r="AL4437" i="1"/>
  <c r="AO4437" i="1"/>
  <c r="AP4437" i="1" s="1"/>
  <c r="AN4437" i="1"/>
  <c r="AI4437" i="1"/>
  <c r="AH4437" i="1"/>
  <c r="AK4437" i="1"/>
  <c r="AJ4437" i="1"/>
  <c r="AF4436" i="1"/>
  <c r="AG4436" i="1"/>
  <c r="AE4436" i="1"/>
  <c r="AQ4436" i="1"/>
  <c r="AB4436" i="1"/>
  <c r="AN4436" i="1"/>
  <c r="AO4436" i="1"/>
  <c r="AP4436" i="1" s="1"/>
  <c r="AM4436" i="1"/>
  <c r="AL4436" i="1"/>
  <c r="AJ4436" i="1"/>
  <c r="AI4436" i="1"/>
  <c r="AK4436" i="1"/>
  <c r="AH4436" i="1"/>
  <c r="AG4435" i="1"/>
  <c r="AF4435" i="1"/>
  <c r="AE4435" i="1"/>
  <c r="AQ4435" i="1"/>
  <c r="AB4435" i="1"/>
  <c r="AO4435" i="1"/>
  <c r="AP4435" i="1" s="1"/>
  <c r="AL4435" i="1"/>
  <c r="AM4435" i="1"/>
  <c r="AN4435" i="1"/>
  <c r="AK4435" i="1"/>
  <c r="AI4435" i="1"/>
  <c r="AH4435" i="1"/>
  <c r="AJ4435" i="1"/>
  <c r="AG4434" i="1"/>
  <c r="AF4434" i="1"/>
  <c r="AQ4434" i="1"/>
  <c r="AE4434" i="1"/>
  <c r="AB4434" i="1"/>
  <c r="AL4434" i="1"/>
  <c r="AN4434" i="1"/>
  <c r="AM4434" i="1"/>
  <c r="AO4434" i="1"/>
  <c r="AP4434" i="1" s="1"/>
  <c r="AH4434" i="1"/>
  <c r="AI4434" i="1"/>
  <c r="AK4434" i="1"/>
  <c r="AJ4434" i="1"/>
  <c r="AF4433" i="1"/>
  <c r="AG4433" i="1"/>
  <c r="AE4433" i="1"/>
  <c r="AQ4433" i="1"/>
  <c r="AB4433" i="1"/>
  <c r="AM4433" i="1"/>
  <c r="AO4433" i="1"/>
  <c r="AL4433" i="1"/>
  <c r="AN4433" i="1"/>
  <c r="AI4433" i="1"/>
  <c r="AK4433" i="1"/>
  <c r="AJ4433" i="1"/>
  <c r="AH4433" i="1"/>
  <c r="AF4432" i="1"/>
  <c r="AG4432" i="1"/>
  <c r="AQ4432" i="1"/>
  <c r="AE4432" i="1"/>
  <c r="AB4432" i="1"/>
  <c r="AN4432" i="1"/>
  <c r="AM4432" i="1"/>
  <c r="AO4432" i="1"/>
  <c r="AP4432" i="1" s="1"/>
  <c r="AL4432" i="1"/>
  <c r="AJ4432" i="1"/>
  <c r="AH4432" i="1"/>
  <c r="AI4432" i="1"/>
  <c r="AK4432" i="1"/>
  <c r="AG4431" i="1"/>
  <c r="AF4431" i="1"/>
  <c r="AE4431" i="1"/>
  <c r="AQ4431" i="1"/>
  <c r="AB4431" i="1"/>
  <c r="AO4431" i="1"/>
  <c r="AP4431" i="1" s="1"/>
  <c r="AN4431" i="1"/>
  <c r="AM4431" i="1"/>
  <c r="AL4431" i="1"/>
  <c r="AK4431" i="1"/>
  <c r="AJ4431" i="1"/>
  <c r="AH4431" i="1"/>
  <c r="AI4431" i="1"/>
  <c r="AG4430" i="1"/>
  <c r="AF4430" i="1"/>
  <c r="AQ4430" i="1"/>
  <c r="AE4430" i="1"/>
  <c r="AB4430" i="1"/>
  <c r="AL4430" i="1"/>
  <c r="AM4430" i="1"/>
  <c r="AN4430" i="1"/>
  <c r="AO4430" i="1"/>
  <c r="AP4430" i="1" s="1"/>
  <c r="AH4430" i="1"/>
  <c r="AI4430" i="1"/>
  <c r="AK4430" i="1"/>
  <c r="AJ4430" i="1"/>
  <c r="AF4429" i="1"/>
  <c r="AG4429" i="1"/>
  <c r="AE4429" i="1"/>
  <c r="AQ4429" i="1"/>
  <c r="AB4429" i="1"/>
  <c r="AM4429" i="1"/>
  <c r="AO4429" i="1"/>
  <c r="AL4429" i="1"/>
  <c r="AN4429" i="1"/>
  <c r="AI4429" i="1"/>
  <c r="AJ4429" i="1"/>
  <c r="AK4429" i="1"/>
  <c r="AH4429" i="1"/>
  <c r="AF4428" i="1"/>
  <c r="AG4428" i="1"/>
  <c r="AE4428" i="1"/>
  <c r="AQ4428" i="1"/>
  <c r="AB4428" i="1"/>
  <c r="AN4428" i="1"/>
  <c r="AL4428" i="1"/>
  <c r="AO4428" i="1"/>
  <c r="AM4428" i="1"/>
  <c r="AJ4428" i="1"/>
  <c r="AK4428" i="1"/>
  <c r="AI4428" i="1"/>
  <c r="AH4428" i="1"/>
  <c r="AG4427" i="1"/>
  <c r="AF4427" i="1"/>
  <c r="AE4427" i="1"/>
  <c r="AQ4427" i="1"/>
  <c r="AB4427" i="1"/>
  <c r="AO4427" i="1"/>
  <c r="AP4427" i="1" s="1"/>
  <c r="AN4427" i="1"/>
  <c r="AM4427" i="1"/>
  <c r="AL4427" i="1"/>
  <c r="AK4427" i="1"/>
  <c r="AI4427" i="1"/>
  <c r="AJ4427" i="1"/>
  <c r="AH4427" i="1"/>
  <c r="AF4426" i="1"/>
  <c r="AG4426" i="1"/>
  <c r="AQ4426" i="1"/>
  <c r="AE4426" i="1"/>
  <c r="AB4426" i="1"/>
  <c r="AL4426" i="1"/>
  <c r="AO4426" i="1"/>
  <c r="AM4426" i="1"/>
  <c r="AN4426" i="1"/>
  <c r="AH4426" i="1"/>
  <c r="AK4426" i="1"/>
  <c r="AI4426" i="1"/>
  <c r="AJ4426" i="1"/>
  <c r="AG4425" i="1"/>
  <c r="AF4425" i="1"/>
  <c r="AE4425" i="1"/>
  <c r="AQ4425" i="1"/>
  <c r="AM4425" i="1"/>
  <c r="AN4425" i="1"/>
  <c r="AO4425" i="1"/>
  <c r="AL4425" i="1"/>
  <c r="AI4425" i="1"/>
  <c r="AH4425" i="1"/>
  <c r="AK4425" i="1"/>
  <c r="AJ4425" i="1"/>
  <c r="AF4424" i="1"/>
  <c r="AG4424" i="1"/>
  <c r="AE4424" i="1"/>
  <c r="AQ4424" i="1"/>
  <c r="AN4424" i="1"/>
  <c r="AM4424" i="1"/>
  <c r="AO4424" i="1"/>
  <c r="AL4424" i="1"/>
  <c r="AJ4424" i="1"/>
  <c r="AK4424" i="1"/>
  <c r="AI4424" i="1"/>
  <c r="AH4424" i="1"/>
  <c r="AG4423" i="1"/>
  <c r="AF4423" i="1"/>
  <c r="AE4423" i="1"/>
  <c r="AQ4423" i="1"/>
  <c r="AO4423" i="1"/>
  <c r="AM4423" i="1"/>
  <c r="AL4423" i="1"/>
  <c r="AN4423" i="1"/>
  <c r="AK4423" i="1"/>
  <c r="AH4423" i="1"/>
  <c r="AI4423" i="1"/>
  <c r="AJ4423" i="1"/>
  <c r="AG4422" i="1"/>
  <c r="AF4422" i="1"/>
  <c r="AQ4422" i="1"/>
  <c r="AE4422" i="1"/>
  <c r="AL4422" i="1"/>
  <c r="AO4422" i="1"/>
  <c r="AM4422" i="1"/>
  <c r="AN4422" i="1"/>
  <c r="AH4422" i="1"/>
  <c r="AJ4422" i="1"/>
  <c r="AK4422" i="1"/>
  <c r="AI4422" i="1"/>
  <c r="AG4421" i="1"/>
  <c r="AF4421" i="1"/>
  <c r="AE4421" i="1"/>
  <c r="AQ4421" i="1"/>
  <c r="AM4421" i="1"/>
  <c r="AL4421" i="1"/>
  <c r="AO4421" i="1"/>
  <c r="AP4421" i="1" s="1"/>
  <c r="AN4421" i="1"/>
  <c r="AI4421" i="1"/>
  <c r="AJ4421" i="1"/>
  <c r="AK4421" i="1"/>
  <c r="AH4421" i="1"/>
  <c r="AF4420" i="1"/>
  <c r="AG4420" i="1"/>
  <c r="AQ4420" i="1"/>
  <c r="AE4420" i="1"/>
  <c r="AN4420" i="1"/>
  <c r="AO4420" i="1"/>
  <c r="AM4420" i="1"/>
  <c r="AL4420" i="1"/>
  <c r="AJ4420" i="1"/>
  <c r="AI4420" i="1"/>
  <c r="AH4420" i="1"/>
  <c r="AK4420" i="1"/>
  <c r="AG4419" i="1"/>
  <c r="AF4419" i="1"/>
  <c r="AE4419" i="1"/>
  <c r="AQ4419" i="1"/>
  <c r="AO4419" i="1"/>
  <c r="AL4419" i="1"/>
  <c r="AN4419" i="1"/>
  <c r="AM4419" i="1"/>
  <c r="AK4419" i="1"/>
  <c r="AH4419" i="1"/>
  <c r="AI4419" i="1"/>
  <c r="AJ4419" i="1"/>
  <c r="AF4418" i="1"/>
  <c r="AG4418" i="1"/>
  <c r="AQ4418" i="1"/>
  <c r="AE4418" i="1"/>
  <c r="AL4418" i="1"/>
  <c r="AN4418" i="1"/>
  <c r="AM4418" i="1"/>
  <c r="AO4418" i="1"/>
  <c r="AP4418" i="1" s="1"/>
  <c r="AH4418" i="1"/>
  <c r="AI4418" i="1"/>
  <c r="AK4418" i="1"/>
  <c r="AJ4418" i="1"/>
  <c r="AF4417" i="1"/>
  <c r="AG4417" i="1"/>
  <c r="AE4417" i="1"/>
  <c r="AQ4417" i="1"/>
  <c r="AM4417" i="1"/>
  <c r="AL4417" i="1"/>
  <c r="AO4417" i="1"/>
  <c r="AP4417" i="1" s="1"/>
  <c r="AN4417" i="1"/>
  <c r="AI4417" i="1"/>
  <c r="AK4417" i="1"/>
  <c r="AJ4417" i="1"/>
  <c r="AH4417" i="1"/>
  <c r="AF4416" i="1"/>
  <c r="AG4416" i="1"/>
  <c r="AE4416" i="1"/>
  <c r="AQ4416" i="1"/>
  <c r="AN4416" i="1"/>
  <c r="AM4416" i="1"/>
  <c r="AO4416" i="1"/>
  <c r="AL4416" i="1"/>
  <c r="AJ4416" i="1"/>
  <c r="AH4416" i="1"/>
  <c r="AK4416" i="1"/>
  <c r="AI4416" i="1"/>
  <c r="AG4415" i="1"/>
  <c r="AF4415" i="1"/>
  <c r="AE4415" i="1"/>
  <c r="AQ4415" i="1"/>
  <c r="AO4415" i="1"/>
  <c r="AM4415" i="1"/>
  <c r="AN4415" i="1"/>
  <c r="AL4415" i="1"/>
  <c r="AK4415" i="1"/>
  <c r="AJ4415" i="1"/>
  <c r="AI4415" i="1"/>
  <c r="AH4415" i="1"/>
  <c r="AG4414" i="1"/>
  <c r="AF4414" i="1"/>
  <c r="AQ4414" i="1"/>
  <c r="AE4414" i="1"/>
  <c r="AL4414" i="1"/>
  <c r="AM4414" i="1"/>
  <c r="AO4414" i="1"/>
  <c r="AP4414" i="1" s="1"/>
  <c r="AN4414" i="1"/>
  <c r="AH4414" i="1"/>
  <c r="AI4414" i="1"/>
  <c r="AK4414" i="1"/>
  <c r="AJ4414" i="1"/>
  <c r="AG4413" i="1"/>
  <c r="AF4413" i="1"/>
  <c r="AE4413" i="1"/>
  <c r="AQ4413" i="1"/>
  <c r="AM4413" i="1"/>
  <c r="AO4413" i="1"/>
  <c r="AN4413" i="1"/>
  <c r="AL4413" i="1"/>
  <c r="AI4413" i="1"/>
  <c r="AJ4413" i="1"/>
  <c r="AK4413" i="1"/>
  <c r="AH4413" i="1"/>
  <c r="AF4412" i="1"/>
  <c r="AG4412" i="1"/>
  <c r="AE4412" i="1"/>
  <c r="AQ4412" i="1"/>
  <c r="AN4412" i="1"/>
  <c r="AL4412" i="1"/>
  <c r="AM4412" i="1"/>
  <c r="AO4412" i="1"/>
  <c r="AP4412" i="1" s="1"/>
  <c r="AJ4412" i="1"/>
  <c r="AI4412" i="1"/>
  <c r="AK4412" i="1"/>
  <c r="AH4412" i="1"/>
  <c r="AG4411" i="1"/>
  <c r="AF4411" i="1"/>
  <c r="AE4411" i="1"/>
  <c r="AQ4411" i="1"/>
  <c r="AO4411" i="1"/>
  <c r="AN4411" i="1"/>
  <c r="AL4411" i="1"/>
  <c r="AM4411" i="1"/>
  <c r="AK4411" i="1"/>
  <c r="AI4411" i="1"/>
  <c r="AH4411" i="1"/>
  <c r="AJ4411" i="1"/>
  <c r="AF4410" i="1"/>
  <c r="AG4410" i="1"/>
  <c r="AQ4410" i="1"/>
  <c r="AE4410" i="1"/>
  <c r="AL4410" i="1"/>
  <c r="AM4410" i="1"/>
  <c r="AO4410" i="1"/>
  <c r="AP4410" i="1" s="1"/>
  <c r="AN4410" i="1"/>
  <c r="AH4410" i="1"/>
  <c r="AK4410" i="1"/>
  <c r="AJ4410" i="1"/>
  <c r="AI4410" i="1"/>
  <c r="AF4409" i="1"/>
  <c r="AG4409" i="1"/>
  <c r="AE4409" i="1"/>
  <c r="AQ4409" i="1"/>
  <c r="AM4409" i="1"/>
  <c r="AN4409" i="1"/>
  <c r="AO4409" i="1"/>
  <c r="AP4409" i="1" s="1"/>
  <c r="AL4409" i="1"/>
  <c r="AI4409" i="1"/>
  <c r="AH4409" i="1"/>
  <c r="AJ4409" i="1"/>
  <c r="AK4409" i="1"/>
  <c r="AF4408" i="1"/>
  <c r="AG4408" i="1"/>
  <c r="AE4408" i="1"/>
  <c r="AQ4408" i="1"/>
  <c r="AN4408" i="1"/>
  <c r="AO4408" i="1"/>
  <c r="AM4408" i="1"/>
  <c r="AL4408" i="1"/>
  <c r="AJ4408" i="1"/>
  <c r="AK4408" i="1"/>
  <c r="AH4408" i="1"/>
  <c r="AI4408" i="1"/>
  <c r="AG4407" i="1"/>
  <c r="AF4407" i="1"/>
  <c r="AE4407" i="1"/>
  <c r="AQ4407" i="1"/>
  <c r="AO4407" i="1"/>
  <c r="AM4407" i="1"/>
  <c r="AN4407" i="1"/>
  <c r="AL4407" i="1"/>
  <c r="AK4407" i="1"/>
  <c r="AH4407" i="1"/>
  <c r="AI4407" i="1"/>
  <c r="AJ4407" i="1"/>
  <c r="AF4406" i="1"/>
  <c r="AG4406" i="1"/>
  <c r="AQ4406" i="1"/>
  <c r="AE4406" i="1"/>
  <c r="AL4406" i="1"/>
  <c r="AO4406" i="1"/>
  <c r="AM4406" i="1"/>
  <c r="AN4406" i="1"/>
  <c r="AH4406" i="1"/>
  <c r="AJ4406" i="1"/>
  <c r="AK4406" i="1"/>
  <c r="AI4406" i="1"/>
  <c r="AG4405" i="1"/>
  <c r="AF4405" i="1"/>
  <c r="AE4405" i="1"/>
  <c r="AQ4405" i="1"/>
  <c r="AM4405" i="1"/>
  <c r="AL4405" i="1"/>
  <c r="AO4405" i="1"/>
  <c r="AN4405" i="1"/>
  <c r="AI4405" i="1"/>
  <c r="AK4405" i="1"/>
  <c r="AJ4405" i="1"/>
  <c r="AH4405" i="1"/>
  <c r="AF4404" i="1"/>
  <c r="AG4404" i="1"/>
  <c r="AE4404" i="1"/>
  <c r="AQ4404" i="1"/>
  <c r="AN4404" i="1"/>
  <c r="AO4404" i="1"/>
  <c r="AM4404" i="1"/>
  <c r="AL4404" i="1"/>
  <c r="AJ4404" i="1"/>
  <c r="AI4404" i="1"/>
  <c r="AK4404" i="1"/>
  <c r="AH4404" i="1"/>
  <c r="AG4403" i="1"/>
  <c r="AF4403" i="1"/>
  <c r="AQ4403" i="1"/>
  <c r="AE4403" i="1"/>
  <c r="AO4403" i="1"/>
  <c r="AL4403" i="1"/>
  <c r="AM4403" i="1"/>
  <c r="AN4403" i="1"/>
  <c r="AK4403" i="1"/>
  <c r="AI4403" i="1"/>
  <c r="AH4403" i="1"/>
  <c r="AJ4403" i="1"/>
  <c r="AG4402" i="1"/>
  <c r="AF4402" i="1"/>
  <c r="AQ4402" i="1"/>
  <c r="AE4402" i="1"/>
  <c r="AL4402" i="1"/>
  <c r="AN4402" i="1"/>
  <c r="AO4402" i="1"/>
  <c r="AP4402" i="1" s="1"/>
  <c r="AM4402" i="1"/>
  <c r="AH4402" i="1"/>
  <c r="AI4402" i="1"/>
  <c r="AK4402" i="1"/>
  <c r="AJ4402" i="1"/>
  <c r="AF4401" i="1"/>
  <c r="AG4401" i="1"/>
  <c r="AE4401" i="1"/>
  <c r="AQ4401" i="1"/>
  <c r="AM4401" i="1"/>
  <c r="AN4401" i="1"/>
  <c r="AO4401" i="1"/>
  <c r="AP4401" i="1" s="1"/>
  <c r="AL4401" i="1"/>
  <c r="AI4401" i="1"/>
  <c r="AK4401" i="1"/>
  <c r="AJ4401" i="1"/>
  <c r="AH4401" i="1"/>
  <c r="AF4400" i="1"/>
  <c r="AG4400" i="1"/>
  <c r="AE4400" i="1"/>
  <c r="AQ4400" i="1"/>
  <c r="AN4400" i="1"/>
  <c r="AM4400" i="1"/>
  <c r="AL4400" i="1"/>
  <c r="AO4400" i="1"/>
  <c r="AJ4400" i="1"/>
  <c r="AH4400" i="1"/>
  <c r="AI4400" i="1"/>
  <c r="AK4400" i="1"/>
  <c r="AG4399" i="1"/>
  <c r="AF4399" i="1"/>
  <c r="AE4399" i="1"/>
  <c r="AQ4399" i="1"/>
  <c r="AO4399" i="1"/>
  <c r="AP4399" i="1" s="1"/>
  <c r="AL4399" i="1"/>
  <c r="AM4399" i="1"/>
  <c r="AN4399" i="1"/>
  <c r="AK4399" i="1"/>
  <c r="AJ4399" i="1"/>
  <c r="AH4399" i="1"/>
  <c r="AI4399" i="1"/>
  <c r="AG4398" i="1"/>
  <c r="AF4398" i="1"/>
  <c r="AQ4398" i="1"/>
  <c r="AE4398" i="1"/>
  <c r="AL4398" i="1"/>
  <c r="AM4398" i="1"/>
  <c r="AO4398" i="1"/>
  <c r="AP4398" i="1" s="1"/>
  <c r="AN4398" i="1"/>
  <c r="AH4398" i="1"/>
  <c r="AJ4398" i="1"/>
  <c r="AK4398" i="1"/>
  <c r="AI4398" i="1"/>
  <c r="AF4397" i="1"/>
  <c r="AG4397" i="1"/>
  <c r="AE4397" i="1"/>
  <c r="AQ4397" i="1"/>
  <c r="AM4397" i="1"/>
  <c r="AO4397" i="1"/>
  <c r="AN4397" i="1"/>
  <c r="AL4397" i="1"/>
  <c r="AI4397" i="1"/>
  <c r="AJ4397" i="1"/>
  <c r="AH4397" i="1"/>
  <c r="AK4397" i="1"/>
  <c r="AF4396" i="1"/>
  <c r="AG4396" i="1"/>
  <c r="AE4396" i="1"/>
  <c r="AQ4396" i="1"/>
  <c r="AN4396" i="1"/>
  <c r="AL4396" i="1"/>
  <c r="AO4396" i="1"/>
  <c r="AP4396" i="1" s="1"/>
  <c r="AM4396" i="1"/>
  <c r="AJ4396" i="1"/>
  <c r="AK4396" i="1"/>
  <c r="AH4396" i="1"/>
  <c r="AI4396" i="1"/>
  <c r="AG4395" i="1"/>
  <c r="AF4395" i="1"/>
  <c r="AE4395" i="1"/>
  <c r="AQ4395" i="1"/>
  <c r="AB4395" i="1"/>
  <c r="AO4395" i="1"/>
  <c r="AN4395" i="1"/>
  <c r="AM4395" i="1"/>
  <c r="AL4395" i="1"/>
  <c r="AK4395" i="1"/>
  <c r="AI4395" i="1"/>
  <c r="AJ4395" i="1"/>
  <c r="AH4395" i="1"/>
  <c r="AF4394" i="1"/>
  <c r="AG4394" i="1"/>
  <c r="AQ4394" i="1"/>
  <c r="AE4394" i="1"/>
  <c r="AB4394" i="1"/>
  <c r="AL4394" i="1"/>
  <c r="AO4394" i="1"/>
  <c r="AM4394" i="1"/>
  <c r="AN4394" i="1"/>
  <c r="AH4394" i="1"/>
  <c r="AK4394" i="1"/>
  <c r="AI4394" i="1"/>
  <c r="AJ4394" i="1"/>
  <c r="AG4393" i="1"/>
  <c r="AF4393" i="1"/>
  <c r="AE4393" i="1"/>
  <c r="AQ4393" i="1"/>
  <c r="AB4393" i="1"/>
  <c r="AM4393" i="1"/>
  <c r="AN4393" i="1"/>
  <c r="AO4393" i="1"/>
  <c r="AL4393" i="1"/>
  <c r="AI4393" i="1"/>
  <c r="AH4393" i="1"/>
  <c r="AK4393" i="1"/>
  <c r="AJ4393" i="1"/>
  <c r="AF4392" i="1"/>
  <c r="AG4392" i="1"/>
  <c r="AE4392" i="1"/>
  <c r="AQ4392" i="1"/>
  <c r="AN4392" i="1"/>
  <c r="AM4392" i="1"/>
  <c r="AO4392" i="1"/>
  <c r="AL4392" i="1"/>
  <c r="AJ4392" i="1"/>
  <c r="AK4392" i="1"/>
  <c r="AI4392" i="1"/>
  <c r="AH4392" i="1"/>
  <c r="AG4391" i="1"/>
  <c r="AF4391" i="1"/>
  <c r="AE4391" i="1"/>
  <c r="AQ4391" i="1"/>
  <c r="AO4391" i="1"/>
  <c r="AP4391" i="1" s="1"/>
  <c r="AM4391" i="1"/>
  <c r="AL4391" i="1"/>
  <c r="AN4391" i="1"/>
  <c r="AK4391" i="1"/>
  <c r="AH4391" i="1"/>
  <c r="AI4391" i="1"/>
  <c r="AJ4391" i="1"/>
  <c r="AG4390" i="1"/>
  <c r="AF4390" i="1"/>
  <c r="AQ4390" i="1"/>
  <c r="AE4390" i="1"/>
  <c r="AL4390" i="1"/>
  <c r="AO4390" i="1"/>
  <c r="AN4390" i="1"/>
  <c r="AM4390" i="1"/>
  <c r="AH4390" i="1"/>
  <c r="AJ4390" i="1"/>
  <c r="AK4390" i="1"/>
  <c r="AI4390" i="1"/>
  <c r="AG4389" i="1"/>
  <c r="AF4389" i="1"/>
  <c r="AE4389" i="1"/>
  <c r="AQ4389" i="1"/>
  <c r="AM4389" i="1"/>
  <c r="AL4389" i="1"/>
  <c r="AN4389" i="1"/>
  <c r="AO4389" i="1"/>
  <c r="AP4389" i="1" s="1"/>
  <c r="AI4389" i="1"/>
  <c r="AJ4389" i="1"/>
  <c r="AK4389" i="1"/>
  <c r="AH4389" i="1"/>
  <c r="AF4388" i="1"/>
  <c r="AG4388" i="1"/>
  <c r="AQ4388" i="1"/>
  <c r="AE4388" i="1"/>
  <c r="AN4388" i="1"/>
  <c r="AO4388" i="1"/>
  <c r="AL4388" i="1"/>
  <c r="AM4388" i="1"/>
  <c r="AJ4388" i="1"/>
  <c r="AI4388" i="1"/>
  <c r="AH4388" i="1"/>
  <c r="AK4388" i="1"/>
  <c r="AG4387" i="1"/>
  <c r="AF4387" i="1"/>
  <c r="AQ4387" i="1"/>
  <c r="AE4387" i="1"/>
  <c r="AO4387" i="1"/>
  <c r="AL4387" i="1"/>
  <c r="AN4387" i="1"/>
  <c r="AM4387" i="1"/>
  <c r="AK4387" i="1"/>
  <c r="AH4387" i="1"/>
  <c r="AJ4387" i="1"/>
  <c r="AI4387" i="1"/>
  <c r="AF4386" i="1"/>
  <c r="AG4386" i="1"/>
  <c r="AQ4386" i="1"/>
  <c r="AE4386" i="1"/>
  <c r="AL4386" i="1"/>
  <c r="AN4386" i="1"/>
  <c r="AM4386" i="1"/>
  <c r="AO4386" i="1"/>
  <c r="AP4386" i="1" s="1"/>
  <c r="AH4386" i="1"/>
  <c r="AI4386" i="1"/>
  <c r="AJ4386" i="1"/>
  <c r="AK4386" i="1"/>
  <c r="AF4385" i="1"/>
  <c r="AG4385" i="1"/>
  <c r="AE4385" i="1"/>
  <c r="AQ4385" i="1"/>
  <c r="AM4385" i="1"/>
  <c r="AL4385" i="1"/>
  <c r="AO4385" i="1"/>
  <c r="AN4385" i="1"/>
  <c r="AI4385" i="1"/>
  <c r="AK4385" i="1"/>
  <c r="AH4385" i="1"/>
  <c r="AJ4385" i="1"/>
  <c r="AF4384" i="1"/>
  <c r="AG4384" i="1"/>
  <c r="AE4384" i="1"/>
  <c r="AQ4384" i="1"/>
  <c r="AN4384" i="1"/>
  <c r="AM4384" i="1"/>
  <c r="AO4384" i="1"/>
  <c r="AL4384" i="1"/>
  <c r="AJ4384" i="1"/>
  <c r="AH4384" i="1"/>
  <c r="AK4384" i="1"/>
  <c r="AI4384" i="1"/>
  <c r="AG4383" i="1"/>
  <c r="AF4383" i="1"/>
  <c r="AE4383" i="1"/>
  <c r="AQ4383" i="1"/>
  <c r="AO4383" i="1"/>
  <c r="AP4383" i="1" s="1"/>
  <c r="AM4383" i="1"/>
  <c r="AL4383" i="1"/>
  <c r="AN4383" i="1"/>
  <c r="AK4383" i="1"/>
  <c r="AJ4383" i="1"/>
  <c r="AI4383" i="1"/>
  <c r="AH4383" i="1"/>
  <c r="AG4382" i="1"/>
  <c r="AF4382" i="1"/>
  <c r="AQ4382" i="1"/>
  <c r="AE4382" i="1"/>
  <c r="AL4382" i="1"/>
  <c r="AM4382" i="1"/>
  <c r="AO4382" i="1"/>
  <c r="AN4382" i="1"/>
  <c r="AH4382" i="1"/>
  <c r="AI4382" i="1"/>
  <c r="AK4382" i="1"/>
  <c r="AJ4382" i="1"/>
  <c r="AB4869" i="1"/>
  <c r="AB4868" i="1"/>
  <c r="AB4867" i="1"/>
  <c r="AB4866" i="1"/>
  <c r="AB4865" i="1"/>
  <c r="AB4864" i="1"/>
  <c r="AB4863" i="1"/>
  <c r="AB4862" i="1"/>
  <c r="AB4861" i="1"/>
  <c r="AB4859" i="1"/>
  <c r="AB4858" i="1"/>
  <c r="AB4856" i="1"/>
  <c r="AB4855" i="1"/>
  <c r="AB4854" i="1"/>
  <c r="AB4853" i="1"/>
  <c r="AB4852" i="1"/>
  <c r="AB4851" i="1"/>
  <c r="AB4850" i="1"/>
  <c r="AB4848" i="1"/>
  <c r="AB4847" i="1"/>
  <c r="AB4846" i="1"/>
  <c r="AC4860" i="1"/>
  <c r="AC4857" i="1"/>
  <c r="AC4849" i="1"/>
  <c r="AC4843" i="1"/>
  <c r="AC4842" i="1"/>
  <c r="AC4833" i="1"/>
  <c r="AC4832" i="1"/>
  <c r="AC4828" i="1"/>
  <c r="AC4818" i="1"/>
  <c r="AC4817" i="1"/>
  <c r="AC4816" i="1"/>
  <c r="AC4815" i="1"/>
  <c r="AC4814" i="1"/>
  <c r="AC4810" i="1"/>
  <c r="AC4808" i="1"/>
  <c r="AC4807" i="1"/>
  <c r="AB4804" i="1"/>
  <c r="AB4803" i="1"/>
  <c r="AB4802" i="1"/>
  <c r="AB4800" i="1"/>
  <c r="AB4798" i="1"/>
  <c r="AB4797" i="1"/>
  <c r="AB4796" i="1"/>
  <c r="AB4795" i="1"/>
  <c r="AB4794" i="1"/>
  <c r="AB4792" i="1"/>
  <c r="AB4791" i="1"/>
  <c r="AB4790" i="1"/>
  <c r="AB4788" i="1"/>
  <c r="AB4787" i="1"/>
  <c r="AB4786" i="1"/>
  <c r="AB4783" i="1"/>
  <c r="AB4782" i="1"/>
  <c r="AB4780" i="1"/>
  <c r="AB4779" i="1"/>
  <c r="AB4778" i="1"/>
  <c r="AB4777" i="1"/>
  <c r="AB4776" i="1"/>
  <c r="AB4775" i="1"/>
  <c r="AB4773" i="1"/>
  <c r="AB4772" i="1"/>
  <c r="AB4771" i="1"/>
  <c r="AB4770" i="1"/>
  <c r="AB4769" i="1"/>
  <c r="AB4768" i="1"/>
  <c r="AB4763" i="1"/>
  <c r="AB4762" i="1"/>
  <c r="AB4761" i="1"/>
  <c r="AB4760" i="1"/>
  <c r="AB4757" i="1"/>
  <c r="AB4755" i="1"/>
  <c r="AB4752" i="1"/>
  <c r="AB4751" i="1"/>
  <c r="AB4749" i="1"/>
  <c r="AB4748" i="1"/>
  <c r="AB4747" i="1"/>
  <c r="AB4746" i="1"/>
  <c r="AB4744" i="1"/>
  <c r="AB4741" i="1"/>
  <c r="AB4739" i="1"/>
  <c r="AB4738" i="1"/>
  <c r="AB4737" i="1"/>
  <c r="AB4736" i="1"/>
  <c r="AB4735" i="1"/>
  <c r="AB4734" i="1"/>
  <c r="AB4732" i="1"/>
  <c r="AB4731" i="1"/>
  <c r="AB4730" i="1"/>
  <c r="AB4729" i="1"/>
  <c r="AB4727" i="1"/>
  <c r="AB4726" i="1"/>
  <c r="AB4725" i="1"/>
  <c r="AB4724" i="1"/>
  <c r="AB4723" i="1"/>
  <c r="AB4722" i="1"/>
  <c r="AC4806" i="1"/>
  <c r="AC4805" i="1"/>
  <c r="AC4801" i="1"/>
  <c r="AC4799" i="1"/>
  <c r="AC4793" i="1"/>
  <c r="AC4789" i="1"/>
  <c r="AC4785" i="1"/>
  <c r="AC4784" i="1"/>
  <c r="AC4781" i="1"/>
  <c r="AC4774" i="1"/>
  <c r="AC4767" i="1"/>
  <c r="AC4766" i="1"/>
  <c r="AC4765" i="1"/>
  <c r="AC4764" i="1"/>
  <c r="AC4759" i="1"/>
  <c r="AC4758" i="1"/>
  <c r="AC4756" i="1"/>
  <c r="AC4754" i="1"/>
  <c r="AC4753" i="1"/>
  <c r="AC4750" i="1"/>
  <c r="AC4745" i="1"/>
  <c r="AC4743" i="1"/>
  <c r="AC4742" i="1"/>
  <c r="AC4740" i="1"/>
  <c r="AC4733" i="1"/>
  <c r="AC4728" i="1"/>
  <c r="AB4720" i="1"/>
  <c r="AB4718" i="1"/>
  <c r="AB4716" i="1"/>
  <c r="AB4715" i="1"/>
  <c r="AB4714" i="1"/>
  <c r="AB4711" i="1"/>
  <c r="AB4707" i="1"/>
  <c r="AB4706" i="1"/>
  <c r="AB4704" i="1"/>
  <c r="AB4702" i="1"/>
  <c r="AB4700" i="1"/>
  <c r="AB4698" i="1"/>
  <c r="AB4697" i="1"/>
  <c r="AB4696" i="1"/>
  <c r="AB4695" i="1"/>
  <c r="AB4691" i="1"/>
  <c r="AB4689" i="1"/>
  <c r="AB4684" i="1"/>
  <c r="AC4684" i="1"/>
  <c r="AB4680" i="1"/>
  <c r="AC4680" i="1"/>
  <c r="AB4678" i="1"/>
  <c r="AC4678" i="1"/>
  <c r="AB4676" i="1"/>
  <c r="AC4676" i="1"/>
  <c r="AB4674" i="1"/>
  <c r="AC4674" i="1"/>
  <c r="AB4672" i="1"/>
  <c r="AC4672" i="1"/>
  <c r="AB4670" i="1"/>
  <c r="AC4670" i="1"/>
  <c r="AB4668" i="1"/>
  <c r="AC4668" i="1"/>
  <c r="AC4719" i="1"/>
  <c r="AC4717" i="1"/>
  <c r="AC4713" i="1"/>
  <c r="AC4712" i="1"/>
  <c r="AC4710" i="1"/>
  <c r="AC4709" i="1"/>
  <c r="AC4708" i="1"/>
  <c r="AC4705" i="1"/>
  <c r="AC4703" i="1"/>
  <c r="AC4701" i="1"/>
  <c r="AC4699" i="1"/>
  <c r="AC4694" i="1"/>
  <c r="AC4693" i="1"/>
  <c r="AC4692" i="1"/>
  <c r="AC4690" i="1"/>
  <c r="AC4688" i="1"/>
  <c r="AC4687" i="1"/>
  <c r="AC4686" i="1"/>
  <c r="AB4679" i="1"/>
  <c r="AC4679" i="1"/>
  <c r="AB4677" i="1"/>
  <c r="AC4677" i="1"/>
  <c r="AB4675" i="1"/>
  <c r="AC4675" i="1"/>
  <c r="AB4673" i="1"/>
  <c r="AC4673" i="1"/>
  <c r="AB4671" i="1"/>
  <c r="AC4671" i="1"/>
  <c r="AB4669" i="1"/>
  <c r="AC4669" i="1"/>
  <c r="AB4663" i="1"/>
  <c r="AB4654" i="1"/>
  <c r="AC4654" i="1"/>
  <c r="AB4652" i="1"/>
  <c r="AC4652" i="1"/>
  <c r="AB4650" i="1"/>
  <c r="AC4650" i="1"/>
  <c r="AB4648" i="1"/>
  <c r="AC4648" i="1"/>
  <c r="AB4646" i="1"/>
  <c r="AC4646" i="1"/>
  <c r="AB4644" i="1"/>
  <c r="AC4644" i="1"/>
  <c r="AB4642" i="1"/>
  <c r="AC4642" i="1"/>
  <c r="AB4640" i="1"/>
  <c r="AC4640" i="1"/>
  <c r="AB4638" i="1"/>
  <c r="AC4638" i="1"/>
  <c r="AB4636" i="1"/>
  <c r="AC4636" i="1"/>
  <c r="AB4634" i="1"/>
  <c r="AC4634" i="1"/>
  <c r="AB4632" i="1"/>
  <c r="AC4632" i="1"/>
  <c r="AB4630" i="1"/>
  <c r="AC4630" i="1"/>
  <c r="AB4628" i="1"/>
  <c r="AC4628" i="1"/>
  <c r="AB4626" i="1"/>
  <c r="AC4626" i="1"/>
  <c r="AB4624" i="1"/>
  <c r="AC4624" i="1"/>
  <c r="AB4622" i="1"/>
  <c r="AC4622" i="1"/>
  <c r="AB4620" i="1"/>
  <c r="AC4620" i="1"/>
  <c r="AB4616" i="1"/>
  <c r="AC4616" i="1"/>
  <c r="AB4612" i="1"/>
  <c r="AC4612" i="1"/>
  <c r="AC4663" i="1"/>
  <c r="AB4662" i="1"/>
  <c r="AC4659" i="1"/>
  <c r="AB4658" i="1"/>
  <c r="AB4619" i="1"/>
  <c r="AC4619" i="1"/>
  <c r="AB4615" i="1"/>
  <c r="AC4615" i="1"/>
  <c r="AB4611" i="1"/>
  <c r="AC4611" i="1"/>
  <c r="AB4610" i="1"/>
  <c r="AC4610" i="1"/>
  <c r="AB4609" i="1"/>
  <c r="AC4609" i="1"/>
  <c r="AB4655" i="1"/>
  <c r="AC4655" i="1"/>
  <c r="AB4653" i="1"/>
  <c r="AC4653" i="1"/>
  <c r="AB4651" i="1"/>
  <c r="AC4651" i="1"/>
  <c r="AB4649" i="1"/>
  <c r="AC4649" i="1"/>
  <c r="AB4647" i="1"/>
  <c r="AC4647" i="1"/>
  <c r="AB4645" i="1"/>
  <c r="AC4645" i="1"/>
  <c r="AB4643" i="1"/>
  <c r="AC4643" i="1"/>
  <c r="AB4641" i="1"/>
  <c r="AC4641" i="1"/>
  <c r="AB4639" i="1"/>
  <c r="AC4639" i="1"/>
  <c r="AB4637" i="1"/>
  <c r="AC4637" i="1"/>
  <c r="AB4635" i="1"/>
  <c r="AC4635" i="1"/>
  <c r="AB4633" i="1"/>
  <c r="AC4633" i="1"/>
  <c r="AB4631" i="1"/>
  <c r="AC4631" i="1"/>
  <c r="AB4629" i="1"/>
  <c r="AC4629" i="1"/>
  <c r="AB4627" i="1"/>
  <c r="AC4627" i="1"/>
  <c r="AB4625" i="1"/>
  <c r="AC4625" i="1"/>
  <c r="AB4623" i="1"/>
  <c r="AC4623" i="1"/>
  <c r="AB4621" i="1"/>
  <c r="AC4621" i="1"/>
  <c r="AB4618" i="1"/>
  <c r="AC4618" i="1"/>
  <c r="AB4614" i="1"/>
  <c r="AC4614" i="1"/>
  <c r="AB4664" i="1"/>
  <c r="AC4661" i="1"/>
  <c r="AB4660" i="1"/>
  <c r="AC4657" i="1"/>
  <c r="AC4656" i="1"/>
  <c r="AB4617" i="1"/>
  <c r="AC4617" i="1"/>
  <c r="AB4613" i="1"/>
  <c r="AC4613" i="1"/>
  <c r="AB4603" i="1"/>
  <c r="AB4601" i="1"/>
  <c r="AC4601" i="1"/>
  <c r="AB4599" i="1"/>
  <c r="AC4599" i="1"/>
  <c r="AB4597" i="1"/>
  <c r="AC4597" i="1"/>
  <c r="AB4595" i="1"/>
  <c r="AC4595" i="1"/>
  <c r="AB4593" i="1"/>
  <c r="AC4593" i="1"/>
  <c r="AB4583" i="1"/>
  <c r="AC4583" i="1"/>
  <c r="AB4581" i="1"/>
  <c r="AC4581" i="1"/>
  <c r="AB4579" i="1"/>
  <c r="AC4579" i="1"/>
  <c r="AB4578" i="1"/>
  <c r="AC4578" i="1"/>
  <c r="AB4577" i="1"/>
  <c r="AC4577" i="1"/>
  <c r="AB4576" i="1"/>
  <c r="AC4576" i="1"/>
  <c r="AB4575" i="1"/>
  <c r="AC4575" i="1"/>
  <c r="AB4574" i="1"/>
  <c r="AC4574" i="1"/>
  <c r="AB4573" i="1"/>
  <c r="AC4573" i="1"/>
  <c r="AB4572" i="1"/>
  <c r="AC4572" i="1"/>
  <c r="AB4571" i="1"/>
  <c r="AC4571" i="1"/>
  <c r="AB4569" i="1"/>
  <c r="AC4569" i="1"/>
  <c r="AB4568" i="1"/>
  <c r="AC4568" i="1"/>
  <c r="AB4567" i="1"/>
  <c r="AC4567" i="1"/>
  <c r="AB4566" i="1"/>
  <c r="AC4566" i="1"/>
  <c r="AB4565" i="1"/>
  <c r="AC4565" i="1"/>
  <c r="AB4606" i="1"/>
  <c r="AB4602" i="1"/>
  <c r="AC4602" i="1"/>
  <c r="AB4600" i="1"/>
  <c r="AC4600" i="1"/>
  <c r="AB4598" i="1"/>
  <c r="AC4598" i="1"/>
  <c r="AB4596" i="1"/>
  <c r="AC4596" i="1"/>
  <c r="AB4594" i="1"/>
  <c r="AC4594" i="1"/>
  <c r="AB4592" i="1"/>
  <c r="AC4592" i="1"/>
  <c r="AB4591" i="1"/>
  <c r="AC4591" i="1"/>
  <c r="AB4590" i="1"/>
  <c r="AC4590" i="1"/>
  <c r="AB4589" i="1"/>
  <c r="AC4589" i="1"/>
  <c r="AB4588" i="1"/>
  <c r="AC4588" i="1"/>
  <c r="AB4587" i="1"/>
  <c r="AC4587" i="1"/>
  <c r="AB4586" i="1"/>
  <c r="AC4586" i="1"/>
  <c r="AB4585" i="1"/>
  <c r="AC4585" i="1"/>
  <c r="AB4584" i="1"/>
  <c r="AC4584" i="1"/>
  <c r="AB4582" i="1"/>
  <c r="AC4582" i="1"/>
  <c r="AB4580" i="1"/>
  <c r="AC4580" i="1"/>
  <c r="AB4570" i="1"/>
  <c r="AC4570" i="1"/>
  <c r="AB4564" i="1"/>
  <c r="AC4564" i="1"/>
  <c r="AC4604" i="1"/>
  <c r="AB4563" i="1"/>
  <c r="AC4563" i="1"/>
  <c r="AB4555" i="1"/>
  <c r="AB4551" i="1"/>
  <c r="AB4544" i="1"/>
  <c r="AB4560" i="1"/>
  <c r="AB4556" i="1"/>
  <c r="AB4552" i="1"/>
  <c r="AB4550" i="1"/>
  <c r="AC4549" i="1"/>
  <c r="AB4545" i="1"/>
  <c r="AB4557" i="1"/>
  <c r="AB4553" i="1"/>
  <c r="AB4558" i="1"/>
  <c r="AB4554" i="1"/>
  <c r="AC4547" i="1"/>
  <c r="AC4460" i="1"/>
  <c r="AB4460" i="1"/>
  <c r="AB4527" i="1"/>
  <c r="AB4520" i="1"/>
  <c r="AB4510" i="1"/>
  <c r="AB4508" i="1"/>
  <c r="AB4504" i="1"/>
  <c r="AB4497" i="1"/>
  <c r="AB4467" i="1"/>
  <c r="AC4464" i="1"/>
  <c r="AC4461" i="1"/>
  <c r="AB4461" i="1"/>
  <c r="AC4545" i="1"/>
  <c r="AC4544" i="1"/>
  <c r="AC4543" i="1"/>
  <c r="AC4542" i="1"/>
  <c r="AC4541" i="1"/>
  <c r="AC4540" i="1"/>
  <c r="AC4539" i="1"/>
  <c r="AC4538" i="1"/>
  <c r="AC4537" i="1"/>
  <c r="AC4536" i="1"/>
  <c r="AC4535" i="1"/>
  <c r="AC4534" i="1"/>
  <c r="AC4533" i="1"/>
  <c r="AC4532" i="1"/>
  <c r="AC4531" i="1"/>
  <c r="AC4530" i="1"/>
  <c r="AC4529" i="1"/>
  <c r="AC4528" i="1"/>
  <c r="AC4526" i="1"/>
  <c r="AC4525" i="1"/>
  <c r="AC4524" i="1"/>
  <c r="AC4523" i="1"/>
  <c r="AC4522" i="1"/>
  <c r="AC4521" i="1"/>
  <c r="AC4519" i="1"/>
  <c r="AC4518" i="1"/>
  <c r="AC4517" i="1"/>
  <c r="AC4516" i="1"/>
  <c r="AC4515" i="1"/>
  <c r="AC4514" i="1"/>
  <c r="AC4513" i="1"/>
  <c r="AC4512" i="1"/>
  <c r="AC4511" i="1"/>
  <c r="AC4509" i="1"/>
  <c r="AC4507" i="1"/>
  <c r="AC4506" i="1"/>
  <c r="AC4505" i="1"/>
  <c r="AC4503" i="1"/>
  <c r="AC4502" i="1"/>
  <c r="AC4501" i="1"/>
  <c r="AC4500" i="1"/>
  <c r="AC4499" i="1"/>
  <c r="AC4498" i="1"/>
  <c r="AC4496" i="1"/>
  <c r="AC4495" i="1"/>
  <c r="AC4494" i="1"/>
  <c r="AC4493" i="1"/>
  <c r="AC4492" i="1"/>
  <c r="AC4491" i="1"/>
  <c r="AC4490" i="1"/>
  <c r="AC4489" i="1"/>
  <c r="AC4488" i="1"/>
  <c r="AC4487" i="1"/>
  <c r="AC4486" i="1"/>
  <c r="AC4485" i="1"/>
  <c r="AC4484" i="1"/>
  <c r="AC4483" i="1"/>
  <c r="AC4482" i="1"/>
  <c r="AC4481" i="1"/>
  <c r="AC4480" i="1"/>
  <c r="AC4479" i="1"/>
  <c r="AC4478" i="1"/>
  <c r="AC4477" i="1"/>
  <c r="AC4476" i="1"/>
  <c r="AC4475" i="1"/>
  <c r="AC4474" i="1"/>
  <c r="AC4473" i="1"/>
  <c r="AC4472" i="1"/>
  <c r="AC4471" i="1"/>
  <c r="AC4470" i="1"/>
  <c r="AC4469" i="1"/>
  <c r="AC4468" i="1"/>
  <c r="AC4466" i="1"/>
  <c r="AC4465" i="1"/>
  <c r="AC4463" i="1"/>
  <c r="AB4463" i="1"/>
  <c r="AC4462" i="1"/>
  <c r="AB4462" i="1"/>
  <c r="AC4453" i="1"/>
  <c r="AB4453" i="1"/>
  <c r="AB4457" i="1"/>
  <c r="AC4456" i="1"/>
  <c r="AC4452" i="1"/>
  <c r="AB4452" i="1"/>
  <c r="AC4459" i="1"/>
  <c r="AC4458" i="1"/>
  <c r="AC4455" i="1"/>
  <c r="AB4455" i="1"/>
  <c r="AC4454" i="1"/>
  <c r="AB4454" i="1"/>
  <c r="AB4422" i="1"/>
  <c r="AC4420" i="1"/>
  <c r="AB4420" i="1"/>
  <c r="AC4421" i="1"/>
  <c r="AB4421" i="1"/>
  <c r="AC4423" i="1"/>
  <c r="AC4451" i="1"/>
  <c r="AC4450" i="1"/>
  <c r="AC4449" i="1"/>
  <c r="AC4448" i="1"/>
  <c r="AC4447" i="1"/>
  <c r="AC4446" i="1"/>
  <c r="AC4445" i="1"/>
  <c r="AC4444" i="1"/>
  <c r="AC4443" i="1"/>
  <c r="AC4442" i="1"/>
  <c r="AC4441" i="1"/>
  <c r="AC4440" i="1"/>
  <c r="AC4439" i="1"/>
  <c r="AC4438" i="1"/>
  <c r="AC4437" i="1"/>
  <c r="AC4436" i="1"/>
  <c r="AC4435" i="1"/>
  <c r="AC4434" i="1"/>
  <c r="AC4433" i="1"/>
  <c r="AC4432" i="1"/>
  <c r="AC4431" i="1"/>
  <c r="AC4430" i="1"/>
  <c r="AC4429" i="1"/>
  <c r="AC4428" i="1"/>
  <c r="AC4427" i="1"/>
  <c r="AC4426" i="1"/>
  <c r="AC4425" i="1"/>
  <c r="AC4424" i="1"/>
  <c r="AB4417" i="1"/>
  <c r="AB4408" i="1"/>
  <c r="AC4408" i="1"/>
  <c r="AB4407" i="1"/>
  <c r="AC4407" i="1"/>
  <c r="AB4406" i="1"/>
  <c r="AC4406" i="1"/>
  <c r="AB4405" i="1"/>
  <c r="AC4405" i="1"/>
  <c r="AB4404" i="1"/>
  <c r="AC4404" i="1"/>
  <c r="AB4403" i="1"/>
  <c r="AC4403" i="1"/>
  <c r="AB4402" i="1"/>
  <c r="AC4402" i="1"/>
  <c r="AB4401" i="1"/>
  <c r="AC4401" i="1"/>
  <c r="AB4400" i="1"/>
  <c r="AC4400" i="1"/>
  <c r="AB4418" i="1"/>
  <c r="AB4416" i="1"/>
  <c r="AB4415" i="1"/>
  <c r="AC4415" i="1"/>
  <c r="AB4414" i="1"/>
  <c r="AC4414" i="1"/>
  <c r="AB4413" i="1"/>
  <c r="AC4413" i="1"/>
  <c r="AB4412" i="1"/>
  <c r="AC4412" i="1"/>
  <c r="AB4411" i="1"/>
  <c r="AC4411" i="1"/>
  <c r="AB4410" i="1"/>
  <c r="AC4410" i="1"/>
  <c r="AB4409" i="1"/>
  <c r="AC4409" i="1"/>
  <c r="AC4398" i="1"/>
  <c r="AB4398" i="1"/>
  <c r="AB4396" i="1"/>
  <c r="AC4397" i="1"/>
  <c r="AB4397" i="1"/>
  <c r="AC4392" i="1"/>
  <c r="AB4388" i="1"/>
  <c r="AC4388" i="1"/>
  <c r="AB4386" i="1"/>
  <c r="AC4386" i="1"/>
  <c r="AB4383" i="1"/>
  <c r="AC4383" i="1"/>
  <c r="AC4396" i="1"/>
  <c r="AC4395" i="1"/>
  <c r="AC4394" i="1"/>
  <c r="AC4393" i="1"/>
  <c r="AB4391" i="1"/>
  <c r="AB4382" i="1"/>
  <c r="AC4382" i="1"/>
  <c r="AB4390" i="1"/>
  <c r="AB4389" i="1"/>
  <c r="AB4387" i="1"/>
  <c r="AC4387" i="1"/>
  <c r="AB4385" i="1"/>
  <c r="AC4385" i="1"/>
  <c r="AB4384" i="1"/>
  <c r="AC4384" i="1"/>
  <c r="N4327" i="1" a="1"/>
  <c r="N4327" i="1" s="1"/>
  <c r="O4327" i="1" a="1"/>
  <c r="O4327" i="1" s="1"/>
  <c r="P4327" i="1" a="1"/>
  <c r="P4327" i="1" s="1"/>
  <c r="Q4327" i="1" a="1"/>
  <c r="Q4327" i="1" s="1"/>
  <c r="R4327" i="1" a="1"/>
  <c r="R4327" i="1" s="1"/>
  <c r="S4327" i="1" a="1"/>
  <c r="S4327" i="1" s="1"/>
  <c r="T4327" i="1" a="1"/>
  <c r="T4327" i="1" s="1"/>
  <c r="U4327" i="1" a="1"/>
  <c r="U4327" i="1" s="1"/>
  <c r="V4327" i="1" a="1"/>
  <c r="V4327" i="1" s="1"/>
  <c r="W4327" i="1" a="1"/>
  <c r="W4327" i="1"/>
  <c r="X4327" i="1" a="1"/>
  <c r="X4327" i="1" s="1"/>
  <c r="Y4327" i="1" a="1"/>
  <c r="Y4327" i="1" s="1"/>
  <c r="Z4327" i="1" a="1"/>
  <c r="Z4327" i="1" s="1"/>
  <c r="AA4327" i="1" a="1"/>
  <c r="AA4327" i="1" s="1"/>
  <c r="N4328" i="1" a="1"/>
  <c r="N4328" i="1" s="1"/>
  <c r="O4328" i="1" a="1"/>
  <c r="O4328" i="1" s="1"/>
  <c r="P4328" i="1" a="1"/>
  <c r="P4328" i="1" s="1"/>
  <c r="Q4328" i="1" a="1"/>
  <c r="Q4328" i="1"/>
  <c r="R4328" i="1" a="1"/>
  <c r="R4328" i="1" s="1"/>
  <c r="S4328" i="1" a="1"/>
  <c r="S4328" i="1" s="1"/>
  <c r="T4328" i="1" a="1"/>
  <c r="T4328" i="1" s="1"/>
  <c r="U4328" i="1" a="1"/>
  <c r="U4328" i="1" s="1"/>
  <c r="V4328" i="1" a="1"/>
  <c r="V4328" i="1" s="1"/>
  <c r="W4328" i="1" a="1"/>
  <c r="W4328" i="1" s="1"/>
  <c r="X4328" i="1" a="1"/>
  <c r="X4328" i="1" s="1"/>
  <c r="Y4328" i="1" a="1"/>
  <c r="Y4328" i="1" s="1"/>
  <c r="Z4328" i="1" a="1"/>
  <c r="Z4328" i="1" s="1"/>
  <c r="AA4328" i="1" a="1"/>
  <c r="AA4328" i="1" s="1"/>
  <c r="N4329" i="1" a="1"/>
  <c r="N4329" i="1" s="1"/>
  <c r="O4329" i="1" a="1"/>
  <c r="O4329" i="1" s="1"/>
  <c r="P4329" i="1" a="1"/>
  <c r="P4329" i="1" s="1"/>
  <c r="AD4329" i="1" s="1"/>
  <c r="Q4329" i="1" a="1"/>
  <c r="Q4329" i="1" s="1"/>
  <c r="R4329" i="1" a="1"/>
  <c r="R4329" i="1" s="1"/>
  <c r="S4329" i="1" a="1"/>
  <c r="S4329" i="1" s="1"/>
  <c r="T4329" i="1" a="1"/>
  <c r="T4329" i="1" s="1"/>
  <c r="U4329" i="1" a="1"/>
  <c r="U4329" i="1" s="1"/>
  <c r="V4329" i="1" a="1"/>
  <c r="V4329" i="1" s="1"/>
  <c r="W4329" i="1" a="1"/>
  <c r="W4329" i="1" s="1"/>
  <c r="X4329" i="1" a="1"/>
  <c r="X4329" i="1" s="1"/>
  <c r="Y4329" i="1" a="1"/>
  <c r="Y4329" i="1" s="1"/>
  <c r="Z4329" i="1" a="1"/>
  <c r="Z4329" i="1" s="1"/>
  <c r="AA4329" i="1" a="1"/>
  <c r="AA4329" i="1"/>
  <c r="N4330" i="1" a="1"/>
  <c r="N4330" i="1" s="1"/>
  <c r="O4330" i="1" a="1"/>
  <c r="O4330" i="1" s="1"/>
  <c r="P4330" i="1" a="1"/>
  <c r="P4330" i="1" s="1"/>
  <c r="Q4330" i="1" a="1"/>
  <c r="Q4330" i="1" s="1"/>
  <c r="R4330" i="1" a="1"/>
  <c r="R4330" i="1" s="1"/>
  <c r="S4330" i="1" a="1"/>
  <c r="S4330" i="1" s="1"/>
  <c r="T4330" i="1" a="1"/>
  <c r="T4330" i="1" s="1"/>
  <c r="U4330" i="1" a="1"/>
  <c r="U4330" i="1"/>
  <c r="V4330" i="1" a="1"/>
  <c r="V4330" i="1" s="1"/>
  <c r="W4330" i="1" a="1"/>
  <c r="W4330" i="1" s="1"/>
  <c r="X4330" i="1" a="1"/>
  <c r="X4330" i="1" s="1"/>
  <c r="Y4330" i="1" a="1"/>
  <c r="Y4330" i="1" s="1"/>
  <c r="Z4330" i="1" a="1"/>
  <c r="Z4330" i="1" s="1"/>
  <c r="AA4330" i="1" a="1"/>
  <c r="AA4330" i="1" s="1"/>
  <c r="N4331" i="1" a="1"/>
  <c r="N4331" i="1" s="1"/>
  <c r="O4331" i="1" a="1"/>
  <c r="O4331" i="1" s="1"/>
  <c r="P4331" i="1" a="1"/>
  <c r="P4331" i="1" s="1"/>
  <c r="Q4331" i="1" a="1"/>
  <c r="Q4331" i="1" s="1"/>
  <c r="R4331" i="1" a="1"/>
  <c r="R4331" i="1" s="1"/>
  <c r="S4331" i="1" a="1"/>
  <c r="S4331" i="1" s="1"/>
  <c r="T4331" i="1" a="1"/>
  <c r="T4331" i="1" s="1"/>
  <c r="U4331" i="1" a="1"/>
  <c r="U4331" i="1" s="1"/>
  <c r="V4331" i="1" a="1"/>
  <c r="V4331" i="1" s="1"/>
  <c r="W4331" i="1" a="1"/>
  <c r="W4331" i="1" s="1"/>
  <c r="X4331" i="1" a="1"/>
  <c r="X4331" i="1" s="1"/>
  <c r="Y4331" i="1" a="1"/>
  <c r="Y4331" i="1" s="1"/>
  <c r="Z4331" i="1" a="1"/>
  <c r="Z4331" i="1" s="1"/>
  <c r="AA4331" i="1" a="1"/>
  <c r="AA4331" i="1" s="1"/>
  <c r="N4332" i="1" a="1"/>
  <c r="N4332" i="1" s="1"/>
  <c r="O4332" i="1" a="1"/>
  <c r="O4332" i="1" s="1"/>
  <c r="P4332" i="1" a="1"/>
  <c r="P4332" i="1" s="1"/>
  <c r="AD4332" i="1" s="1"/>
  <c r="Q4332" i="1" a="1"/>
  <c r="Q4332" i="1"/>
  <c r="R4332" i="1" a="1"/>
  <c r="R4332" i="1" s="1"/>
  <c r="S4332" i="1" a="1"/>
  <c r="S4332" i="1" s="1"/>
  <c r="T4332" i="1" a="1"/>
  <c r="T4332" i="1" s="1"/>
  <c r="U4332" i="1" a="1"/>
  <c r="U4332" i="1"/>
  <c r="V4332" i="1" a="1"/>
  <c r="V4332" i="1" s="1"/>
  <c r="W4332" i="1" a="1"/>
  <c r="W4332" i="1" s="1"/>
  <c r="X4332" i="1" a="1"/>
  <c r="X4332" i="1" s="1"/>
  <c r="Y4332" i="1" a="1"/>
  <c r="Y4332" i="1" s="1"/>
  <c r="Z4332" i="1" a="1"/>
  <c r="Z4332" i="1" s="1"/>
  <c r="AA4332" i="1" a="1"/>
  <c r="AA4332" i="1"/>
  <c r="N4333" i="1" a="1"/>
  <c r="N4333" i="1" s="1"/>
  <c r="O4333" i="1" a="1"/>
  <c r="O4333" i="1" s="1"/>
  <c r="P4333" i="1" a="1"/>
  <c r="P4333" i="1" s="1"/>
  <c r="Q4333" i="1" a="1"/>
  <c r="Q4333" i="1" s="1"/>
  <c r="R4333" i="1" a="1"/>
  <c r="R4333" i="1" s="1"/>
  <c r="S4333" i="1" a="1"/>
  <c r="S4333" i="1"/>
  <c r="T4333" i="1" a="1"/>
  <c r="T4333" i="1" s="1"/>
  <c r="U4333" i="1" a="1"/>
  <c r="U4333" i="1" s="1"/>
  <c r="V4333" i="1" a="1"/>
  <c r="V4333" i="1" s="1"/>
  <c r="W4333" i="1" a="1"/>
  <c r="W4333" i="1" s="1"/>
  <c r="X4333" i="1" a="1"/>
  <c r="X4333" i="1" s="1"/>
  <c r="Y4333" i="1" a="1"/>
  <c r="Y4333" i="1" s="1"/>
  <c r="Z4333" i="1" a="1"/>
  <c r="Z4333" i="1" s="1"/>
  <c r="AA4333" i="1" a="1"/>
  <c r="AA4333" i="1" s="1"/>
  <c r="N4334" i="1" a="1"/>
  <c r="N4334" i="1" s="1"/>
  <c r="O4334" i="1" a="1"/>
  <c r="O4334" i="1"/>
  <c r="P4334" i="1" a="1"/>
  <c r="P4334" i="1" s="1"/>
  <c r="AD4334" i="1" s="1"/>
  <c r="Q4334" i="1" a="1"/>
  <c r="Q4334" i="1" s="1"/>
  <c r="R4334" i="1" a="1"/>
  <c r="R4334" i="1" s="1"/>
  <c r="S4334" i="1" a="1"/>
  <c r="S4334" i="1" s="1"/>
  <c r="T4334" i="1" a="1"/>
  <c r="T4334" i="1" s="1"/>
  <c r="U4334" i="1" a="1"/>
  <c r="U4334" i="1"/>
  <c r="V4334" i="1" a="1"/>
  <c r="V4334" i="1" s="1"/>
  <c r="W4334" i="1" a="1"/>
  <c r="W4334" i="1" s="1"/>
  <c r="X4334" i="1" a="1"/>
  <c r="X4334" i="1" s="1"/>
  <c r="Y4334" i="1" a="1"/>
  <c r="Y4334" i="1" s="1"/>
  <c r="Z4334" i="1" a="1"/>
  <c r="Z4334" i="1" s="1"/>
  <c r="AA4334" i="1" a="1"/>
  <c r="AA4334" i="1" s="1"/>
  <c r="N4335" i="1" a="1"/>
  <c r="N4335" i="1" s="1"/>
  <c r="O4335" i="1" a="1"/>
  <c r="O4335" i="1" s="1"/>
  <c r="P4335" i="1" a="1"/>
  <c r="P4335" i="1" s="1"/>
  <c r="Q4335" i="1" a="1"/>
  <c r="Q4335" i="1" s="1"/>
  <c r="R4335" i="1" a="1"/>
  <c r="R4335" i="1" s="1"/>
  <c r="S4335" i="1" a="1"/>
  <c r="S4335" i="1"/>
  <c r="T4335" i="1" a="1"/>
  <c r="T4335" i="1" s="1"/>
  <c r="U4335" i="1" a="1"/>
  <c r="U4335" i="1" s="1"/>
  <c r="V4335" i="1" a="1"/>
  <c r="V4335" i="1" s="1"/>
  <c r="W4335" i="1" a="1"/>
  <c r="W4335" i="1" s="1"/>
  <c r="X4335" i="1" a="1"/>
  <c r="X4335" i="1" s="1"/>
  <c r="Y4335" i="1" a="1"/>
  <c r="Y4335" i="1" s="1"/>
  <c r="Z4335" i="1" a="1"/>
  <c r="Z4335" i="1" s="1"/>
  <c r="AA4335" i="1" a="1"/>
  <c r="AA4335" i="1"/>
  <c r="N4336" i="1" a="1"/>
  <c r="N4336" i="1" s="1"/>
  <c r="O4336" i="1" a="1"/>
  <c r="O4336" i="1" s="1"/>
  <c r="P4336" i="1" a="1"/>
  <c r="P4336" i="1" s="1"/>
  <c r="AD4336" i="1" s="1"/>
  <c r="Q4336" i="1" a="1"/>
  <c r="Q4336" i="1" s="1"/>
  <c r="R4336" i="1" a="1"/>
  <c r="R4336" i="1" s="1"/>
  <c r="S4336" i="1" a="1"/>
  <c r="S4336" i="1"/>
  <c r="T4336" i="1" a="1"/>
  <c r="T4336" i="1" s="1"/>
  <c r="U4336" i="1" a="1"/>
  <c r="U4336" i="1" s="1"/>
  <c r="V4336" i="1" a="1"/>
  <c r="V4336" i="1" s="1"/>
  <c r="W4336" i="1" a="1"/>
  <c r="W4336" i="1" s="1"/>
  <c r="X4336" i="1" a="1"/>
  <c r="X4336" i="1" s="1"/>
  <c r="Y4336" i="1" a="1"/>
  <c r="Y4336" i="1" s="1"/>
  <c r="Z4336" i="1" a="1"/>
  <c r="Z4336" i="1" s="1"/>
  <c r="AA4336" i="1" a="1"/>
  <c r="AA4336" i="1" s="1"/>
  <c r="N4337" i="1" a="1"/>
  <c r="N4337" i="1" s="1"/>
  <c r="O4337" i="1" a="1"/>
  <c r="O4337" i="1" s="1"/>
  <c r="P4337" i="1" a="1"/>
  <c r="P4337" i="1" s="1"/>
  <c r="Q4337" i="1" a="1"/>
  <c r="Q4337" i="1" s="1"/>
  <c r="R4337" i="1" a="1"/>
  <c r="R4337" i="1" s="1"/>
  <c r="S4337" i="1" a="1"/>
  <c r="S4337" i="1" s="1"/>
  <c r="T4337" i="1" a="1"/>
  <c r="T4337" i="1" s="1"/>
  <c r="U4337" i="1" a="1"/>
  <c r="U4337" i="1" s="1"/>
  <c r="V4337" i="1" a="1"/>
  <c r="V4337" i="1" s="1"/>
  <c r="W4337" i="1" a="1"/>
  <c r="W4337" i="1"/>
  <c r="X4337" i="1" a="1"/>
  <c r="X4337" i="1" s="1"/>
  <c r="Y4337" i="1" a="1"/>
  <c r="Y4337" i="1" s="1"/>
  <c r="Z4337" i="1" a="1"/>
  <c r="Z4337" i="1" s="1"/>
  <c r="AA4337" i="1" a="1"/>
  <c r="AA4337" i="1" s="1"/>
  <c r="N4338" i="1" a="1"/>
  <c r="N4338" i="1" s="1"/>
  <c r="O4338" i="1" a="1"/>
  <c r="O4338" i="1" s="1"/>
  <c r="P4338" i="1" a="1"/>
  <c r="P4338" i="1" s="1"/>
  <c r="Q4338" i="1" a="1"/>
  <c r="Q4338" i="1"/>
  <c r="R4338" i="1" a="1"/>
  <c r="R4338" i="1" s="1"/>
  <c r="S4338" i="1" a="1"/>
  <c r="S4338" i="1" s="1"/>
  <c r="T4338" i="1" a="1"/>
  <c r="T4338" i="1" s="1"/>
  <c r="U4338" i="1" a="1"/>
  <c r="U4338" i="1" s="1"/>
  <c r="V4338" i="1" a="1"/>
  <c r="V4338" i="1" s="1"/>
  <c r="W4338" i="1" a="1"/>
  <c r="W4338" i="1"/>
  <c r="X4338" i="1" a="1"/>
  <c r="X4338" i="1" s="1"/>
  <c r="Y4338" i="1" a="1"/>
  <c r="Y4338" i="1" s="1"/>
  <c r="Z4338" i="1" a="1"/>
  <c r="Z4338" i="1" s="1"/>
  <c r="AA4338" i="1" a="1"/>
  <c r="AA4338" i="1" s="1"/>
  <c r="N4339" i="1" a="1"/>
  <c r="N4339" i="1" s="1"/>
  <c r="O4339" i="1" a="1"/>
  <c r="O4339" i="1" s="1"/>
  <c r="P4339" i="1" a="1"/>
  <c r="P4339" i="1" s="1"/>
  <c r="Q4339" i="1" a="1"/>
  <c r="Q4339" i="1" s="1"/>
  <c r="R4339" i="1" a="1"/>
  <c r="R4339" i="1" s="1"/>
  <c r="S4339" i="1" a="1"/>
  <c r="S4339" i="1" s="1"/>
  <c r="T4339" i="1" a="1"/>
  <c r="T4339" i="1" s="1"/>
  <c r="U4339" i="1" a="1"/>
  <c r="U4339" i="1" s="1"/>
  <c r="V4339" i="1" a="1"/>
  <c r="V4339" i="1" s="1"/>
  <c r="W4339" i="1" a="1"/>
  <c r="W4339" i="1" s="1"/>
  <c r="X4339" i="1" a="1"/>
  <c r="X4339" i="1" s="1"/>
  <c r="Y4339" i="1" a="1"/>
  <c r="Y4339" i="1" s="1"/>
  <c r="Z4339" i="1" a="1"/>
  <c r="Z4339" i="1" s="1"/>
  <c r="AA4339" i="1" a="1"/>
  <c r="AA4339" i="1"/>
  <c r="N4340" i="1" a="1"/>
  <c r="N4340" i="1" s="1"/>
  <c r="O4340" i="1" a="1"/>
  <c r="O4340" i="1" s="1"/>
  <c r="P4340" i="1" a="1"/>
  <c r="P4340" i="1" s="1"/>
  <c r="AD4340" i="1" s="1"/>
  <c r="Q4340" i="1" a="1"/>
  <c r="Q4340" i="1"/>
  <c r="R4340" i="1" a="1"/>
  <c r="R4340" i="1" s="1"/>
  <c r="S4340" i="1" a="1"/>
  <c r="S4340" i="1" s="1"/>
  <c r="T4340" i="1" a="1"/>
  <c r="T4340" i="1" s="1"/>
  <c r="U4340" i="1" a="1"/>
  <c r="U4340" i="1" s="1"/>
  <c r="V4340" i="1" a="1"/>
  <c r="V4340" i="1" s="1"/>
  <c r="W4340" i="1" a="1"/>
  <c r="W4340" i="1" s="1"/>
  <c r="X4340" i="1" a="1"/>
  <c r="X4340" i="1" s="1"/>
  <c r="Y4340" i="1" a="1"/>
  <c r="Y4340" i="1" s="1"/>
  <c r="Z4340" i="1" a="1"/>
  <c r="Z4340" i="1" s="1"/>
  <c r="AA4340" i="1" a="1"/>
  <c r="AA4340" i="1" s="1"/>
  <c r="N4341" i="1" a="1"/>
  <c r="N4341" i="1" s="1"/>
  <c r="O4341" i="1" a="1"/>
  <c r="O4341" i="1"/>
  <c r="P4341" i="1" a="1"/>
  <c r="P4341" i="1" s="1"/>
  <c r="AD4341" i="1" s="1"/>
  <c r="Q4341" i="1" a="1"/>
  <c r="Q4341" i="1" s="1"/>
  <c r="R4341" i="1" a="1"/>
  <c r="R4341" i="1" s="1"/>
  <c r="S4341" i="1" a="1"/>
  <c r="S4341" i="1"/>
  <c r="T4341" i="1" a="1"/>
  <c r="T4341" i="1" s="1"/>
  <c r="U4341" i="1" a="1"/>
  <c r="U4341" i="1" s="1"/>
  <c r="V4341" i="1" a="1"/>
  <c r="V4341" i="1" s="1"/>
  <c r="W4341" i="1" a="1"/>
  <c r="W4341" i="1" s="1"/>
  <c r="X4341" i="1" a="1"/>
  <c r="X4341" i="1" s="1"/>
  <c r="Y4341" i="1" a="1"/>
  <c r="Y4341" i="1" s="1"/>
  <c r="Z4341" i="1" a="1"/>
  <c r="Z4341" i="1" s="1"/>
  <c r="AA4341" i="1" a="1"/>
  <c r="AA4341" i="1" s="1"/>
  <c r="N4342" i="1" a="1"/>
  <c r="N4342" i="1" s="1"/>
  <c r="O4342" i="1" a="1"/>
  <c r="O4342" i="1" s="1"/>
  <c r="P4342" i="1" a="1"/>
  <c r="P4342" i="1" s="1"/>
  <c r="Q4342" i="1" a="1"/>
  <c r="Q4342" i="1"/>
  <c r="R4342" i="1" a="1"/>
  <c r="R4342" i="1" s="1"/>
  <c r="S4342" i="1" a="1"/>
  <c r="S4342" i="1" s="1"/>
  <c r="T4342" i="1" a="1"/>
  <c r="T4342" i="1" s="1"/>
  <c r="U4342" i="1" a="1"/>
  <c r="U4342" i="1" s="1"/>
  <c r="V4342" i="1" a="1"/>
  <c r="V4342" i="1" s="1"/>
  <c r="W4342" i="1" a="1"/>
  <c r="W4342" i="1" s="1"/>
  <c r="X4342" i="1" a="1"/>
  <c r="X4342" i="1" s="1"/>
  <c r="Y4342" i="1" a="1"/>
  <c r="Y4342" i="1" s="1"/>
  <c r="Z4342" i="1" a="1"/>
  <c r="Z4342" i="1" s="1"/>
  <c r="AA4342" i="1" a="1"/>
  <c r="AA4342" i="1" s="1"/>
  <c r="N4343" i="1" a="1"/>
  <c r="N4343" i="1" s="1"/>
  <c r="O4343" i="1" a="1"/>
  <c r="O4343" i="1"/>
  <c r="P4343" i="1" a="1"/>
  <c r="P4343" i="1" s="1"/>
  <c r="AD4343" i="1" s="1"/>
  <c r="Q4343" i="1" a="1"/>
  <c r="Q4343" i="1" s="1"/>
  <c r="R4343" i="1" a="1"/>
  <c r="R4343" i="1" s="1"/>
  <c r="S4343" i="1" a="1"/>
  <c r="S4343" i="1"/>
  <c r="T4343" i="1" a="1"/>
  <c r="T4343" i="1" s="1"/>
  <c r="U4343" i="1" a="1"/>
  <c r="U4343" i="1" s="1"/>
  <c r="V4343" i="1" a="1"/>
  <c r="V4343" i="1" s="1"/>
  <c r="W4343" i="1" a="1"/>
  <c r="W4343" i="1" s="1"/>
  <c r="X4343" i="1" a="1"/>
  <c r="X4343" i="1" s="1"/>
  <c r="Y4343" i="1" a="1"/>
  <c r="Y4343" i="1" s="1"/>
  <c r="Z4343" i="1" a="1"/>
  <c r="Z4343" i="1" s="1"/>
  <c r="AA4343" i="1" a="1"/>
  <c r="AA4343" i="1" s="1"/>
  <c r="N4344" i="1" a="1"/>
  <c r="N4344" i="1" s="1"/>
  <c r="O4344" i="1" a="1"/>
  <c r="O4344" i="1" s="1"/>
  <c r="P4344" i="1" a="1"/>
  <c r="P4344" i="1" s="1"/>
  <c r="Q4344" i="1" a="1"/>
  <c r="Q4344" i="1"/>
  <c r="R4344" i="1" a="1"/>
  <c r="R4344" i="1" s="1"/>
  <c r="S4344" i="1" a="1"/>
  <c r="S4344" i="1" s="1"/>
  <c r="T4344" i="1" a="1"/>
  <c r="T4344" i="1" s="1"/>
  <c r="U4344" i="1" a="1"/>
  <c r="U4344" i="1"/>
  <c r="V4344" i="1" a="1"/>
  <c r="V4344" i="1" s="1"/>
  <c r="W4344" i="1" a="1"/>
  <c r="W4344" i="1" s="1"/>
  <c r="X4344" i="1" a="1"/>
  <c r="X4344" i="1" s="1"/>
  <c r="Y4344" i="1" a="1"/>
  <c r="Y4344" i="1" s="1"/>
  <c r="Z4344" i="1" a="1"/>
  <c r="Z4344" i="1" s="1"/>
  <c r="AA4344" i="1" a="1"/>
  <c r="AA4344" i="1" s="1"/>
  <c r="N4345" i="1" a="1"/>
  <c r="N4345" i="1" s="1"/>
  <c r="O4345" i="1" a="1"/>
  <c r="O4345" i="1" s="1"/>
  <c r="P4345" i="1" a="1"/>
  <c r="P4345" i="1" s="1"/>
  <c r="Q4345" i="1" a="1"/>
  <c r="Q4345" i="1" s="1"/>
  <c r="R4345" i="1" a="1"/>
  <c r="R4345" i="1" s="1"/>
  <c r="R4348" i="1" s="1"/>
  <c r="S4345" i="1" a="1"/>
  <c r="S4345" i="1"/>
  <c r="T4345" i="1" a="1"/>
  <c r="T4345" i="1" s="1"/>
  <c r="U4345" i="1" a="1"/>
  <c r="U4345" i="1" s="1"/>
  <c r="V4345" i="1" a="1"/>
  <c r="V4345" i="1" s="1"/>
  <c r="W4345" i="1" a="1"/>
  <c r="W4345" i="1"/>
  <c r="X4345" i="1" a="1"/>
  <c r="X4345" i="1" s="1"/>
  <c r="X4348" i="1" s="1"/>
  <c r="Y4345" i="1" a="1"/>
  <c r="Y4345" i="1" s="1"/>
  <c r="Z4345" i="1" a="1"/>
  <c r="Z4345" i="1" s="1"/>
  <c r="Z4348" i="1" s="1"/>
  <c r="AA4345" i="1" a="1"/>
  <c r="AA4345" i="1" s="1"/>
  <c r="R4346" i="1"/>
  <c r="T4346" i="1"/>
  <c r="X4346" i="1"/>
  <c r="Z4346" i="1"/>
  <c r="N4347" i="1"/>
  <c r="P4347" i="1"/>
  <c r="R4347" i="1"/>
  <c r="T4347" i="1"/>
  <c r="V4347" i="1"/>
  <c r="X4347" i="1"/>
  <c r="Z4347" i="1"/>
  <c r="N4348" i="1"/>
  <c r="P4348" i="1"/>
  <c r="T4348" i="1"/>
  <c r="V4348" i="1"/>
  <c r="N4350" i="1" a="1"/>
  <c r="N4350" i="1" s="1"/>
  <c r="AC4350" i="1" s="1"/>
  <c r="O4350" i="1" a="1"/>
  <c r="O4350" i="1" s="1"/>
  <c r="P4350" i="1" a="1"/>
  <c r="P4350" i="1" s="1"/>
  <c r="AD4350" i="1" s="1"/>
  <c r="Q4350" i="1" a="1"/>
  <c r="Q4350" i="1" s="1"/>
  <c r="R4350" i="1" a="1"/>
  <c r="R4350" i="1" s="1"/>
  <c r="S4350" i="1" a="1"/>
  <c r="S4350" i="1" s="1"/>
  <c r="T4350" i="1" a="1"/>
  <c r="T4350" i="1"/>
  <c r="U4350" i="1" a="1"/>
  <c r="U4350" i="1" s="1"/>
  <c r="V4350" i="1" a="1"/>
  <c r="V4350" i="1" s="1"/>
  <c r="W4350" i="1" a="1"/>
  <c r="W4350" i="1" s="1"/>
  <c r="X4350" i="1" a="1"/>
  <c r="X4350" i="1" s="1"/>
  <c r="Y4350" i="1" a="1"/>
  <c r="Y4350" i="1" s="1"/>
  <c r="Z4350" i="1" a="1"/>
  <c r="Z4350" i="1" s="1"/>
  <c r="AA4350" i="1" a="1"/>
  <c r="AA4350" i="1" s="1"/>
  <c r="N4351" i="1" a="1"/>
  <c r="N4351" i="1"/>
  <c r="AB4351" i="1" s="1"/>
  <c r="O4351" i="1" a="1"/>
  <c r="O4351" i="1" s="1"/>
  <c r="P4351" i="1" a="1"/>
  <c r="P4351" i="1" s="1"/>
  <c r="Q4351" i="1" a="1"/>
  <c r="Q4351" i="1" s="1"/>
  <c r="R4351" i="1" a="1"/>
  <c r="R4351" i="1" s="1"/>
  <c r="S4351" i="1" a="1"/>
  <c r="S4351" i="1" s="1"/>
  <c r="T4351" i="1" a="1"/>
  <c r="T4351" i="1" s="1"/>
  <c r="U4351" i="1" a="1"/>
  <c r="U4351" i="1" s="1"/>
  <c r="V4351" i="1" a="1"/>
  <c r="V4351" i="1" s="1"/>
  <c r="W4351" i="1" a="1"/>
  <c r="W4351" i="1" s="1"/>
  <c r="X4351" i="1" a="1"/>
  <c r="X4351" i="1" s="1"/>
  <c r="Y4351" i="1" a="1"/>
  <c r="Y4351" i="1" s="1"/>
  <c r="Z4351" i="1" a="1"/>
  <c r="Z4351" i="1"/>
  <c r="AA4351" i="1" a="1"/>
  <c r="AA4351" i="1" s="1"/>
  <c r="N4352" i="1" a="1"/>
  <c r="N4352" i="1" s="1"/>
  <c r="AC4352" i="1" s="1"/>
  <c r="O4352" i="1" a="1"/>
  <c r="O4352" i="1" s="1"/>
  <c r="P4352" i="1" a="1"/>
  <c r="P4352" i="1"/>
  <c r="AD4352" i="1" s="1"/>
  <c r="Q4352" i="1" a="1"/>
  <c r="Q4352" i="1" s="1"/>
  <c r="R4352" i="1" a="1"/>
  <c r="R4352" i="1" s="1"/>
  <c r="S4352" i="1" a="1"/>
  <c r="S4352" i="1" s="1"/>
  <c r="T4352" i="1" a="1"/>
  <c r="T4352" i="1" s="1"/>
  <c r="U4352" i="1" a="1"/>
  <c r="U4352" i="1" s="1"/>
  <c r="V4352" i="1" a="1"/>
  <c r="V4352" i="1" s="1"/>
  <c r="W4352" i="1" a="1"/>
  <c r="W4352" i="1" s="1"/>
  <c r="X4352" i="1" a="1"/>
  <c r="X4352" i="1" s="1"/>
  <c r="Y4352" i="1" a="1"/>
  <c r="Y4352" i="1" s="1"/>
  <c r="Z4352" i="1" a="1"/>
  <c r="Z4352" i="1" s="1"/>
  <c r="AA4352" i="1" a="1"/>
  <c r="AA4352" i="1" s="1"/>
  <c r="N4353" i="1" a="1"/>
  <c r="N4353" i="1" s="1"/>
  <c r="AB4353" i="1" s="1"/>
  <c r="O4353" i="1" a="1"/>
  <c r="O4353" i="1" s="1"/>
  <c r="P4353" i="1" a="1"/>
  <c r="P4353" i="1" s="1"/>
  <c r="AD4353" i="1" s="1"/>
  <c r="Q4353" i="1" a="1"/>
  <c r="Q4353" i="1" s="1"/>
  <c r="R4353" i="1" a="1"/>
  <c r="R4353" i="1" s="1"/>
  <c r="S4353" i="1" a="1"/>
  <c r="S4353" i="1" s="1"/>
  <c r="T4353" i="1" a="1"/>
  <c r="T4353" i="1" s="1"/>
  <c r="U4353" i="1" a="1"/>
  <c r="U4353" i="1" s="1"/>
  <c r="V4353" i="1" a="1"/>
  <c r="V4353" i="1" s="1"/>
  <c r="W4353" i="1" a="1"/>
  <c r="W4353" i="1" s="1"/>
  <c r="X4353" i="1" a="1"/>
  <c r="X4353" i="1" s="1"/>
  <c r="Y4353" i="1" a="1"/>
  <c r="Y4353" i="1" s="1"/>
  <c r="Z4353" i="1" a="1"/>
  <c r="Z4353" i="1" s="1"/>
  <c r="AA4353" i="1" a="1"/>
  <c r="AA4353" i="1" s="1"/>
  <c r="N4354" i="1" a="1"/>
  <c r="N4354" i="1" s="1"/>
  <c r="AC4354" i="1" s="1"/>
  <c r="O4354" i="1" a="1"/>
  <c r="O4354" i="1" s="1"/>
  <c r="P4354" i="1" a="1"/>
  <c r="P4354" i="1" s="1"/>
  <c r="AD4354" i="1" s="1"/>
  <c r="Q4354" i="1" a="1"/>
  <c r="Q4354" i="1" s="1"/>
  <c r="R4354" i="1" a="1"/>
  <c r="R4354" i="1" s="1"/>
  <c r="S4354" i="1" a="1"/>
  <c r="S4354" i="1" s="1"/>
  <c r="T4354" i="1" a="1"/>
  <c r="T4354" i="1" s="1"/>
  <c r="U4354" i="1" a="1"/>
  <c r="U4354" i="1" s="1"/>
  <c r="V4354" i="1" a="1"/>
  <c r="V4354" i="1" s="1"/>
  <c r="W4354" i="1" a="1"/>
  <c r="W4354" i="1" s="1"/>
  <c r="X4354" i="1" a="1"/>
  <c r="X4354" i="1" s="1"/>
  <c r="Y4354" i="1" a="1"/>
  <c r="Y4354" i="1" s="1"/>
  <c r="Z4354" i="1" a="1"/>
  <c r="Z4354" i="1" s="1"/>
  <c r="AA4354" i="1" a="1"/>
  <c r="AA4354" i="1" s="1"/>
  <c r="N4355" i="1" a="1"/>
  <c r="N4355" i="1" s="1"/>
  <c r="AB4355" i="1" s="1"/>
  <c r="O4355" i="1" a="1"/>
  <c r="O4355" i="1" s="1"/>
  <c r="P4355" i="1" a="1"/>
  <c r="P4355" i="1" s="1"/>
  <c r="AD4355" i="1" s="1"/>
  <c r="Q4355" i="1" a="1"/>
  <c r="Q4355" i="1" s="1"/>
  <c r="R4355" i="1" a="1"/>
  <c r="R4355" i="1" s="1"/>
  <c r="S4355" i="1" a="1"/>
  <c r="S4355" i="1" s="1"/>
  <c r="T4355" i="1" a="1"/>
  <c r="T4355" i="1" s="1"/>
  <c r="U4355" i="1" a="1"/>
  <c r="U4355" i="1" s="1"/>
  <c r="V4355" i="1" a="1"/>
  <c r="V4355" i="1" s="1"/>
  <c r="W4355" i="1" a="1"/>
  <c r="W4355" i="1" s="1"/>
  <c r="X4355" i="1" a="1"/>
  <c r="X4355" i="1" s="1"/>
  <c r="Y4355" i="1" a="1"/>
  <c r="Y4355" i="1" s="1"/>
  <c r="Z4355" i="1" a="1"/>
  <c r="Z4355" i="1" s="1"/>
  <c r="AA4355" i="1" a="1"/>
  <c r="AA4355" i="1" s="1"/>
  <c r="N4356" i="1" a="1"/>
  <c r="N4356" i="1" s="1"/>
  <c r="AC4356" i="1" s="1"/>
  <c r="O4356" i="1" a="1"/>
  <c r="O4356" i="1" s="1"/>
  <c r="P4356" i="1" a="1"/>
  <c r="P4356" i="1" s="1"/>
  <c r="AD4356" i="1" s="1"/>
  <c r="Q4356" i="1" a="1"/>
  <c r="Q4356" i="1" s="1"/>
  <c r="R4356" i="1" a="1"/>
  <c r="R4356" i="1" s="1"/>
  <c r="S4356" i="1" a="1"/>
  <c r="S4356" i="1" s="1"/>
  <c r="T4356" i="1" a="1"/>
  <c r="T4356" i="1" s="1"/>
  <c r="U4356" i="1" a="1"/>
  <c r="U4356" i="1" s="1"/>
  <c r="V4356" i="1" a="1"/>
  <c r="V4356" i="1" s="1"/>
  <c r="W4356" i="1" a="1"/>
  <c r="W4356" i="1" s="1"/>
  <c r="X4356" i="1" a="1"/>
  <c r="X4356" i="1" s="1"/>
  <c r="Y4356" i="1" a="1"/>
  <c r="Y4356" i="1" s="1"/>
  <c r="Z4356" i="1" a="1"/>
  <c r="Z4356" i="1" s="1"/>
  <c r="AA4356" i="1" a="1"/>
  <c r="AA4356" i="1" s="1"/>
  <c r="N4357" i="1" a="1"/>
  <c r="N4357" i="1" s="1"/>
  <c r="AB4357" i="1" s="1"/>
  <c r="O4357" i="1" a="1"/>
  <c r="O4357" i="1" s="1"/>
  <c r="P4357" i="1" a="1"/>
  <c r="P4357" i="1" s="1"/>
  <c r="AD4357" i="1" s="1"/>
  <c r="Q4357" i="1" a="1"/>
  <c r="Q4357" i="1" s="1"/>
  <c r="R4357" i="1" a="1"/>
  <c r="R4357" i="1" s="1"/>
  <c r="S4357" i="1" a="1"/>
  <c r="S4357" i="1" s="1"/>
  <c r="T4357" i="1" a="1"/>
  <c r="T4357" i="1" s="1"/>
  <c r="U4357" i="1" a="1"/>
  <c r="U4357" i="1" s="1"/>
  <c r="V4357" i="1" a="1"/>
  <c r="V4357" i="1" s="1"/>
  <c r="W4357" i="1" a="1"/>
  <c r="W4357" i="1" s="1"/>
  <c r="X4357" i="1" a="1"/>
  <c r="X4357" i="1" s="1"/>
  <c r="Y4357" i="1" a="1"/>
  <c r="Y4357" i="1" s="1"/>
  <c r="Z4357" i="1" a="1"/>
  <c r="Z4357" i="1" s="1"/>
  <c r="AA4357" i="1" a="1"/>
  <c r="AA4357" i="1" s="1"/>
  <c r="N4358" i="1" a="1"/>
  <c r="N4358" i="1" s="1"/>
  <c r="AC4358" i="1" s="1"/>
  <c r="O4358" i="1" a="1"/>
  <c r="O4358" i="1" s="1"/>
  <c r="P4358" i="1" a="1"/>
  <c r="P4358" i="1" s="1"/>
  <c r="AD4358" i="1" s="1"/>
  <c r="Q4358" i="1" a="1"/>
  <c r="Q4358" i="1" s="1"/>
  <c r="R4358" i="1" a="1"/>
  <c r="R4358" i="1" s="1"/>
  <c r="S4358" i="1" a="1"/>
  <c r="S4358" i="1" s="1"/>
  <c r="T4358" i="1" a="1"/>
  <c r="T4358" i="1" s="1"/>
  <c r="U4358" i="1" a="1"/>
  <c r="U4358" i="1" s="1"/>
  <c r="V4358" i="1" a="1"/>
  <c r="V4358" i="1" s="1"/>
  <c r="W4358" i="1" a="1"/>
  <c r="W4358" i="1" s="1"/>
  <c r="X4358" i="1" a="1"/>
  <c r="X4358" i="1" s="1"/>
  <c r="Y4358" i="1" a="1"/>
  <c r="Y4358" i="1" s="1"/>
  <c r="Z4358" i="1" a="1"/>
  <c r="Z4358" i="1" s="1"/>
  <c r="AA4358" i="1" a="1"/>
  <c r="AA4358" i="1" s="1"/>
  <c r="N4359" i="1" a="1"/>
  <c r="N4359" i="1" s="1"/>
  <c r="AB4359" i="1" s="1"/>
  <c r="O4359" i="1" a="1"/>
  <c r="O4359" i="1" s="1"/>
  <c r="P4359" i="1" a="1"/>
  <c r="P4359" i="1" s="1"/>
  <c r="AD4359" i="1" s="1"/>
  <c r="Q4359" i="1" a="1"/>
  <c r="Q4359" i="1" s="1"/>
  <c r="R4359" i="1" a="1"/>
  <c r="R4359" i="1" s="1"/>
  <c r="S4359" i="1" a="1"/>
  <c r="S4359" i="1" s="1"/>
  <c r="T4359" i="1" a="1"/>
  <c r="T4359" i="1" s="1"/>
  <c r="U4359" i="1" a="1"/>
  <c r="U4359" i="1" s="1"/>
  <c r="V4359" i="1" a="1"/>
  <c r="V4359" i="1" s="1"/>
  <c r="W4359" i="1" a="1"/>
  <c r="W4359" i="1" s="1"/>
  <c r="X4359" i="1" a="1"/>
  <c r="X4359" i="1" s="1"/>
  <c r="Y4359" i="1" a="1"/>
  <c r="Y4359" i="1" s="1"/>
  <c r="Z4359" i="1" a="1"/>
  <c r="Z4359" i="1" s="1"/>
  <c r="AA4359" i="1" a="1"/>
  <c r="AA4359" i="1" s="1"/>
  <c r="N4360" i="1" a="1"/>
  <c r="N4360" i="1" s="1"/>
  <c r="AC4360" i="1" s="1"/>
  <c r="O4360" i="1" a="1"/>
  <c r="O4360" i="1" s="1"/>
  <c r="P4360" i="1" a="1"/>
  <c r="P4360" i="1" s="1"/>
  <c r="AD4360" i="1" s="1"/>
  <c r="Q4360" i="1" a="1"/>
  <c r="Q4360" i="1" s="1"/>
  <c r="R4360" i="1" a="1"/>
  <c r="R4360" i="1" s="1"/>
  <c r="S4360" i="1" a="1"/>
  <c r="S4360" i="1" s="1"/>
  <c r="T4360" i="1" a="1"/>
  <c r="T4360" i="1" s="1"/>
  <c r="U4360" i="1" a="1"/>
  <c r="U4360" i="1" s="1"/>
  <c r="V4360" i="1" a="1"/>
  <c r="V4360" i="1" s="1"/>
  <c r="W4360" i="1" a="1"/>
  <c r="W4360" i="1" s="1"/>
  <c r="X4360" i="1" a="1"/>
  <c r="X4360" i="1" s="1"/>
  <c r="Y4360" i="1" a="1"/>
  <c r="Y4360" i="1" s="1"/>
  <c r="Z4360" i="1" a="1"/>
  <c r="Z4360" i="1" s="1"/>
  <c r="AA4360" i="1" a="1"/>
  <c r="AA4360" i="1" s="1"/>
  <c r="N4361" i="1" a="1"/>
  <c r="N4361" i="1" s="1"/>
  <c r="AB4361" i="1" s="1"/>
  <c r="O4361" i="1" a="1"/>
  <c r="O4361" i="1" s="1"/>
  <c r="P4361" i="1" a="1"/>
  <c r="P4361" i="1" s="1"/>
  <c r="AD4361" i="1" s="1"/>
  <c r="Q4361" i="1" a="1"/>
  <c r="Q4361" i="1" s="1"/>
  <c r="R4361" i="1" a="1"/>
  <c r="R4361" i="1" s="1"/>
  <c r="S4361" i="1" a="1"/>
  <c r="S4361" i="1" s="1"/>
  <c r="T4361" i="1" a="1"/>
  <c r="T4361" i="1" s="1"/>
  <c r="U4361" i="1" a="1"/>
  <c r="U4361" i="1" s="1"/>
  <c r="V4361" i="1" a="1"/>
  <c r="V4361" i="1" s="1"/>
  <c r="W4361" i="1" a="1"/>
  <c r="W4361" i="1" s="1"/>
  <c r="X4361" i="1" a="1"/>
  <c r="X4361" i="1" s="1"/>
  <c r="Y4361" i="1" a="1"/>
  <c r="Y4361" i="1" s="1"/>
  <c r="Z4361" i="1" a="1"/>
  <c r="Z4361" i="1" s="1"/>
  <c r="AA4361" i="1" a="1"/>
  <c r="AA4361" i="1" s="1"/>
  <c r="N4362" i="1" a="1"/>
  <c r="N4362" i="1" s="1"/>
  <c r="AC4362" i="1" s="1"/>
  <c r="O4362" i="1" a="1"/>
  <c r="O4362" i="1" s="1"/>
  <c r="P4362" i="1" a="1"/>
  <c r="P4362" i="1" s="1"/>
  <c r="AD4362" i="1" s="1"/>
  <c r="Q4362" i="1" a="1"/>
  <c r="Q4362" i="1" s="1"/>
  <c r="R4362" i="1" a="1"/>
  <c r="R4362" i="1" s="1"/>
  <c r="S4362" i="1" a="1"/>
  <c r="S4362" i="1" s="1"/>
  <c r="T4362" i="1" a="1"/>
  <c r="T4362" i="1" s="1"/>
  <c r="U4362" i="1" a="1"/>
  <c r="U4362" i="1" s="1"/>
  <c r="V4362" i="1" a="1"/>
  <c r="V4362" i="1" s="1"/>
  <c r="W4362" i="1" a="1"/>
  <c r="W4362" i="1" s="1"/>
  <c r="X4362" i="1" a="1"/>
  <c r="X4362" i="1" s="1"/>
  <c r="Y4362" i="1" a="1"/>
  <c r="Y4362" i="1" s="1"/>
  <c r="Z4362" i="1" a="1"/>
  <c r="Z4362" i="1" s="1"/>
  <c r="AA4362" i="1" a="1"/>
  <c r="AA4362" i="1" s="1"/>
  <c r="N4363" i="1" a="1"/>
  <c r="N4363" i="1" s="1"/>
  <c r="AB4363" i="1" s="1"/>
  <c r="O4363" i="1" a="1"/>
  <c r="O4363" i="1" s="1"/>
  <c r="P4363" i="1" a="1"/>
  <c r="P4363" i="1" s="1"/>
  <c r="AD4363" i="1" s="1"/>
  <c r="Q4363" i="1" a="1"/>
  <c r="Q4363" i="1" s="1"/>
  <c r="R4363" i="1" a="1"/>
  <c r="R4363" i="1" s="1"/>
  <c r="S4363" i="1" a="1"/>
  <c r="S4363" i="1" s="1"/>
  <c r="T4363" i="1" a="1"/>
  <c r="T4363" i="1" s="1"/>
  <c r="U4363" i="1" a="1"/>
  <c r="U4363" i="1" s="1"/>
  <c r="V4363" i="1" a="1"/>
  <c r="V4363" i="1" s="1"/>
  <c r="W4363" i="1" a="1"/>
  <c r="W4363" i="1" s="1"/>
  <c r="X4363" i="1" a="1"/>
  <c r="X4363" i="1" s="1"/>
  <c r="Y4363" i="1" a="1"/>
  <c r="Y4363" i="1" s="1"/>
  <c r="Z4363" i="1" a="1"/>
  <c r="Z4363" i="1" s="1"/>
  <c r="AA4363" i="1" a="1"/>
  <c r="AA4363" i="1" s="1"/>
  <c r="N4364" i="1" a="1"/>
  <c r="N4364" i="1" s="1"/>
  <c r="O4364" i="1" a="1"/>
  <c r="O4364" i="1" s="1"/>
  <c r="P4364" i="1" a="1"/>
  <c r="P4364" i="1" s="1"/>
  <c r="AD4364" i="1" s="1"/>
  <c r="Q4364" i="1" a="1"/>
  <c r="Q4364" i="1" s="1"/>
  <c r="R4364" i="1" a="1"/>
  <c r="R4364" i="1"/>
  <c r="S4364" i="1" a="1"/>
  <c r="S4364" i="1" s="1"/>
  <c r="T4364" i="1" a="1"/>
  <c r="T4364" i="1" s="1"/>
  <c r="U4364" i="1" a="1"/>
  <c r="U4364" i="1" s="1"/>
  <c r="V4364" i="1" a="1"/>
  <c r="V4364" i="1"/>
  <c r="W4364" i="1" a="1"/>
  <c r="W4364" i="1" s="1"/>
  <c r="X4364" i="1" a="1"/>
  <c r="X4364" i="1" s="1"/>
  <c r="Y4364" i="1" a="1"/>
  <c r="Y4364" i="1" s="1"/>
  <c r="Z4364" i="1" a="1"/>
  <c r="Z4364" i="1"/>
  <c r="AA4364" i="1" a="1"/>
  <c r="AA4364" i="1" s="1"/>
  <c r="N4365" i="1" a="1"/>
  <c r="N4365" i="1" s="1"/>
  <c r="O4365" i="1" a="1"/>
  <c r="O4365" i="1" s="1"/>
  <c r="P4365" i="1" a="1"/>
  <c r="P4365" i="1"/>
  <c r="AD4365" i="1" s="1"/>
  <c r="Q4365" i="1" a="1"/>
  <c r="Q4365" i="1" s="1"/>
  <c r="Q4370" i="1" s="1"/>
  <c r="R4365" i="1" a="1"/>
  <c r="R4365" i="1" s="1"/>
  <c r="S4365" i="1" a="1"/>
  <c r="S4365" i="1" s="1"/>
  <c r="S4370" i="1" s="1"/>
  <c r="T4365" i="1" a="1"/>
  <c r="T4365" i="1"/>
  <c r="U4365" i="1" a="1"/>
  <c r="U4365" i="1" s="1"/>
  <c r="U4370" i="1" s="1"/>
  <c r="V4365" i="1" a="1"/>
  <c r="V4365" i="1" s="1"/>
  <c r="W4365" i="1" a="1"/>
  <c r="W4365" i="1" s="1"/>
  <c r="W4370" i="1" s="1"/>
  <c r="X4365" i="1" a="1"/>
  <c r="X4365" i="1"/>
  <c r="Y4365" i="1" a="1"/>
  <c r="Y4365" i="1" s="1"/>
  <c r="Z4365" i="1" a="1"/>
  <c r="Z4365" i="1" s="1"/>
  <c r="Z4370" i="1" s="1"/>
  <c r="AA4365" i="1" a="1"/>
  <c r="AA4365" i="1" s="1"/>
  <c r="N4366" i="1" a="1"/>
  <c r="N4366" i="1"/>
  <c r="AC4366" i="1" s="1"/>
  <c r="O4366" i="1" a="1"/>
  <c r="O4366" i="1" s="1"/>
  <c r="P4366" i="1" a="1"/>
  <c r="P4366" i="1" s="1"/>
  <c r="AD4366" i="1" s="1"/>
  <c r="Q4366" i="1" a="1"/>
  <c r="Q4366" i="1" s="1"/>
  <c r="R4366" i="1" a="1"/>
  <c r="R4366" i="1"/>
  <c r="S4366" i="1" a="1"/>
  <c r="S4366" i="1" s="1"/>
  <c r="T4366" i="1" a="1"/>
  <c r="T4366" i="1" s="1"/>
  <c r="U4366" i="1" a="1"/>
  <c r="U4366" i="1" s="1"/>
  <c r="V4366" i="1" a="1"/>
  <c r="V4366" i="1"/>
  <c r="W4366" i="1" a="1"/>
  <c r="W4366" i="1" s="1"/>
  <c r="X4366" i="1" a="1"/>
  <c r="X4366" i="1" s="1"/>
  <c r="Y4366" i="1" a="1"/>
  <c r="Y4366" i="1" s="1"/>
  <c r="Z4366" i="1" a="1"/>
  <c r="Z4366" i="1"/>
  <c r="AA4366" i="1" a="1"/>
  <c r="AA4366" i="1" s="1"/>
  <c r="N4367" i="1" a="1"/>
  <c r="N4367" i="1" s="1"/>
  <c r="O4367" i="1" a="1"/>
  <c r="O4367" i="1" s="1"/>
  <c r="P4367" i="1" a="1"/>
  <c r="P4367" i="1"/>
  <c r="Q4367" i="1" a="1"/>
  <c r="Q4367" i="1" s="1"/>
  <c r="R4367" i="1" a="1"/>
  <c r="R4367" i="1" s="1"/>
  <c r="S4367" i="1" a="1"/>
  <c r="S4367" i="1" s="1"/>
  <c r="T4367" i="1" a="1"/>
  <c r="T4367" i="1" s="1"/>
  <c r="U4367" i="1" a="1"/>
  <c r="U4367" i="1" s="1"/>
  <c r="V4367" i="1" a="1"/>
  <c r="V4367" i="1" s="1"/>
  <c r="W4367" i="1" a="1"/>
  <c r="W4367" i="1" s="1"/>
  <c r="X4367" i="1" a="1"/>
  <c r="X4367" i="1" s="1"/>
  <c r="Y4367" i="1" a="1"/>
  <c r="Y4367" i="1" s="1"/>
  <c r="Z4367" i="1" a="1"/>
  <c r="Z4367" i="1" s="1"/>
  <c r="AA4367" i="1" a="1"/>
  <c r="AA4367" i="1" s="1"/>
  <c r="N4368" i="1" a="1"/>
  <c r="N4368" i="1" s="1"/>
  <c r="AC4368" i="1" s="1"/>
  <c r="O4368" i="1" a="1"/>
  <c r="O4368" i="1" s="1"/>
  <c r="P4368" i="1" a="1"/>
  <c r="P4368" i="1" s="1"/>
  <c r="AD4368" i="1" s="1"/>
  <c r="Q4368" i="1" a="1"/>
  <c r="Q4368" i="1" s="1"/>
  <c r="Q4371" i="1" s="1"/>
  <c r="R4368" i="1" a="1"/>
  <c r="R4368" i="1" s="1"/>
  <c r="R4371" i="1" s="1"/>
  <c r="S4368" i="1" a="1"/>
  <c r="S4368" i="1" s="1"/>
  <c r="S4371" i="1" s="1"/>
  <c r="T4368" i="1" a="1"/>
  <c r="T4368" i="1" s="1"/>
  <c r="T4371" i="1" s="1"/>
  <c r="U4368" i="1" a="1"/>
  <c r="U4368" i="1" s="1"/>
  <c r="U4371" i="1" s="1"/>
  <c r="V4368" i="1" a="1"/>
  <c r="V4368" i="1" s="1"/>
  <c r="W4368" i="1" a="1"/>
  <c r="W4368" i="1" s="1"/>
  <c r="W4371" i="1" s="1"/>
  <c r="X4368" i="1" a="1"/>
  <c r="X4368" i="1" s="1"/>
  <c r="X4371" i="1" s="1"/>
  <c r="Y4368" i="1" a="1"/>
  <c r="Y4368" i="1" s="1"/>
  <c r="Z4368" i="1" a="1"/>
  <c r="Z4368" i="1" s="1"/>
  <c r="Z4371" i="1" s="1"/>
  <c r="AA4368" i="1" a="1"/>
  <c r="AA4368" i="1" s="1"/>
  <c r="AA4371" i="1" s="1"/>
  <c r="P4370" i="1"/>
  <c r="T4370" i="1"/>
  <c r="X4370" i="1"/>
  <c r="M4351" i="1" a="1"/>
  <c r="M4351" i="1" s="1"/>
  <c r="M4352" i="1" a="1"/>
  <c r="M4352" i="1" s="1"/>
  <c r="M4353" i="1" a="1"/>
  <c r="M4353" i="1" s="1"/>
  <c r="M4371" i="1" s="1"/>
  <c r="M4354" i="1" a="1"/>
  <c r="M4354" i="1" s="1"/>
  <c r="M4355" i="1" a="1"/>
  <c r="M4355" i="1" s="1"/>
  <c r="M4356" i="1" a="1"/>
  <c r="M4356" i="1" s="1"/>
  <c r="M4357" i="1" a="1"/>
  <c r="M4357" i="1" s="1"/>
  <c r="M4358" i="1" a="1"/>
  <c r="M4358" i="1" s="1"/>
  <c r="M4359" i="1" a="1"/>
  <c r="M4359" i="1" s="1"/>
  <c r="M4360" i="1" a="1"/>
  <c r="M4360" i="1" s="1"/>
  <c r="M4361" i="1" a="1"/>
  <c r="M4361" i="1" s="1"/>
  <c r="M4362" i="1" a="1"/>
  <c r="M4362" i="1" s="1"/>
  <c r="M4363" i="1" a="1"/>
  <c r="M4363" i="1" s="1"/>
  <c r="M4370" i="1" s="1"/>
  <c r="M4364" i="1" a="1"/>
  <c r="M4364" i="1" s="1"/>
  <c r="M4365" i="1" a="1"/>
  <c r="M4365" i="1" s="1"/>
  <c r="M4366" i="1" a="1"/>
  <c r="M4366" i="1" s="1"/>
  <c r="M4367" i="1" a="1"/>
  <c r="M4367" i="1" s="1"/>
  <c r="M4368" i="1" a="1"/>
  <c r="M4368" i="1" s="1"/>
  <c r="M4328" i="1" a="1"/>
  <c r="M4328" i="1" s="1"/>
  <c r="M4347" i="1" s="1"/>
  <c r="M4329" i="1" a="1"/>
  <c r="M4329" i="1" s="1"/>
  <c r="M4330" i="1" a="1"/>
  <c r="M4330" i="1" s="1"/>
  <c r="M4331" i="1" a="1"/>
  <c r="M4331" i="1" s="1"/>
  <c r="M4332" i="1" a="1"/>
  <c r="M4332" i="1" s="1"/>
  <c r="M4333" i="1" a="1"/>
  <c r="M4333" i="1" s="1"/>
  <c r="M4334" i="1" a="1"/>
  <c r="M4334" i="1" s="1"/>
  <c r="M4335" i="1" a="1"/>
  <c r="M4335" i="1" s="1"/>
  <c r="M4336" i="1" a="1"/>
  <c r="M4336" i="1" s="1"/>
  <c r="M4337" i="1" a="1"/>
  <c r="M4337" i="1" s="1"/>
  <c r="M4338" i="1" a="1"/>
  <c r="M4338" i="1" s="1"/>
  <c r="M4339" i="1" a="1"/>
  <c r="M4339" i="1" s="1"/>
  <c r="M4340" i="1" a="1"/>
  <c r="M4340" i="1" s="1"/>
  <c r="M4341" i="1" a="1"/>
  <c r="M4341" i="1" s="1"/>
  <c r="M4342" i="1" a="1"/>
  <c r="M4342" i="1" s="1"/>
  <c r="M4343" i="1" a="1"/>
  <c r="M4343" i="1" s="1"/>
  <c r="M4344" i="1" a="1"/>
  <c r="M4344" i="1" s="1"/>
  <c r="M4345" i="1" a="1"/>
  <c r="M4345" i="1" s="1"/>
  <c r="M4348" i="1" s="1"/>
  <c r="M4350" i="1" a="1"/>
  <c r="M4350" i="1" s="1"/>
  <c r="M4369" i="1" s="1"/>
  <c r="M4327" i="1" a="1"/>
  <c r="M4327" i="1" s="1"/>
  <c r="M4346" i="1" s="1"/>
  <c r="AP4405" i="1" l="1"/>
  <c r="AP4385" i="1"/>
  <c r="AP4406" i="1"/>
  <c r="AP4387" i="1"/>
  <c r="Y4370" i="1"/>
  <c r="Y4371" i="1"/>
  <c r="AD4339" i="1"/>
  <c r="P4346" i="1"/>
  <c r="AB4365" i="1"/>
  <c r="AC4365" i="1"/>
  <c r="N4370" i="1"/>
  <c r="AB4367" i="1"/>
  <c r="AC4367" i="1"/>
  <c r="AC4364" i="1"/>
  <c r="AB4364" i="1"/>
  <c r="V4370" i="1"/>
  <c r="R4370" i="1"/>
  <c r="Q4348" i="1"/>
  <c r="AD4337" i="1"/>
  <c r="AD4333" i="1"/>
  <c r="AC4351" i="1"/>
  <c r="AC4353" i="1"/>
  <c r="AC4355" i="1"/>
  <c r="AC4357" i="1"/>
  <c r="AC4359" i="1"/>
  <c r="AC4361" i="1"/>
  <c r="AC4363" i="1"/>
  <c r="AP4394" i="1"/>
  <c r="AP4400" i="1"/>
  <c r="AP4439" i="1"/>
  <c r="AD4345" i="1"/>
  <c r="S4347" i="1"/>
  <c r="Q4346" i="1"/>
  <c r="AD4338" i="1"/>
  <c r="AD4327" i="1"/>
  <c r="AB4350" i="1"/>
  <c r="AB4352" i="1"/>
  <c r="AB4354" i="1"/>
  <c r="AB4356" i="1"/>
  <c r="AB4358" i="1"/>
  <c r="AB4360" i="1"/>
  <c r="AB4362" i="1"/>
  <c r="AB4366" i="1"/>
  <c r="AB4368" i="1"/>
  <c r="AP4416" i="1"/>
  <c r="AP4424" i="1"/>
  <c r="AP4425" i="1"/>
  <c r="AP4429" i="1"/>
  <c r="AP4433" i="1"/>
  <c r="AD4367" i="1"/>
  <c r="AD4351" i="1"/>
  <c r="Y4348" i="1"/>
  <c r="AD4342" i="1"/>
  <c r="AD4331" i="1"/>
  <c r="AD4330" i="1"/>
  <c r="AD4328" i="1"/>
  <c r="AP4382" i="1"/>
  <c r="AP4384" i="1"/>
  <c r="AP4392" i="1"/>
  <c r="U4348" i="1"/>
  <c r="AD4344" i="1"/>
  <c r="AD4335" i="1"/>
  <c r="AP4388" i="1"/>
  <c r="AP4390" i="1"/>
  <c r="AP4443" i="1"/>
  <c r="AP4447" i="1"/>
  <c r="AP4472" i="1"/>
  <c r="AP4478" i="1"/>
  <c r="AP4480" i="1"/>
  <c r="AP4494" i="1"/>
  <c r="AP4512" i="1"/>
  <c r="AP4526" i="1"/>
  <c r="AP4536" i="1"/>
  <c r="AP4542" i="1"/>
  <c r="AP4563" i="1"/>
  <c r="AP4575" i="1"/>
  <c r="AP4579" i="1"/>
  <c r="AP4591" i="1"/>
  <c r="AP4615" i="1"/>
  <c r="AP4619" i="1"/>
  <c r="AP4627" i="1"/>
  <c r="AP4631" i="1"/>
  <c r="AP4647" i="1"/>
  <c r="AP4651" i="1"/>
  <c r="AP4663" i="1"/>
  <c r="AP4667" i="1"/>
  <c r="AP4675" i="1"/>
  <c r="AP4683" i="1"/>
  <c r="AP4393" i="1"/>
  <c r="AP4395" i="1"/>
  <c r="AP4397" i="1"/>
  <c r="AP4404" i="1"/>
  <c r="AP4408" i="1"/>
  <c r="AP4413" i="1"/>
  <c r="AP4420" i="1"/>
  <c r="AP4422" i="1"/>
  <c r="AP4426" i="1"/>
  <c r="AP4438" i="1"/>
  <c r="AP4455" i="1"/>
  <c r="AP4458" i="1"/>
  <c r="AP4471" i="1"/>
  <c r="AP4473" i="1"/>
  <c r="AP4475" i="1"/>
  <c r="AP4476" i="1"/>
  <c r="AP4483" i="1"/>
  <c r="AP4490" i="1"/>
  <c r="AP4491" i="1"/>
  <c r="AP4492" i="1"/>
  <c r="AP4495" i="1"/>
  <c r="AP4498" i="1"/>
  <c r="AP4499" i="1"/>
  <c r="AP4503" i="1"/>
  <c r="AP4505" i="1"/>
  <c r="AP4507" i="1"/>
  <c r="AP4515" i="1"/>
  <c r="AP4521" i="1"/>
  <c r="AP4523" i="1"/>
  <c r="AP4524" i="1"/>
  <c r="AP4528" i="1"/>
  <c r="AP4529" i="1"/>
  <c r="AP4531" i="1"/>
  <c r="AP4535" i="1"/>
  <c r="AP4538" i="1"/>
  <c r="AP4539" i="1"/>
  <c r="AP4540" i="1"/>
  <c r="AP4556" i="1"/>
  <c r="AP4577" i="1"/>
  <c r="AP4584" i="1"/>
  <c r="AP4586" i="1"/>
  <c r="AP4593" i="1"/>
  <c r="AP4594" i="1"/>
  <c r="AP4614" i="1"/>
  <c r="AP4618" i="1"/>
  <c r="AP4622" i="1"/>
  <c r="AP4626" i="1"/>
  <c r="AP4634" i="1"/>
  <c r="AP4638" i="1"/>
  <c r="AP4654" i="1"/>
  <c r="AP4662" i="1"/>
  <c r="AP4666" i="1"/>
  <c r="AP4670" i="1"/>
  <c r="AP4674" i="1"/>
  <c r="AP4690" i="1"/>
  <c r="AP4693" i="1"/>
  <c r="AP4694" i="1"/>
  <c r="AP4701" i="1"/>
  <c r="AP4705" i="1"/>
  <c r="AP4709" i="1"/>
  <c r="AP4710" i="1"/>
  <c r="AP4713" i="1"/>
  <c r="AP4717" i="1"/>
  <c r="AP4725" i="1"/>
  <c r="AP4733" i="1"/>
  <c r="AP4742" i="1"/>
  <c r="AP4745" i="1"/>
  <c r="AP4750" i="1"/>
  <c r="AP4753" i="1"/>
  <c r="AP4754" i="1"/>
  <c r="AP4758" i="1"/>
  <c r="AP4765" i="1"/>
  <c r="AP4766" i="1"/>
  <c r="AP4774" i="1"/>
  <c r="AP4781" i="1"/>
  <c r="AP4785" i="1"/>
  <c r="AP4789" i="1"/>
  <c r="AP4793" i="1"/>
  <c r="AP4801" i="1"/>
  <c r="AP4805" i="1"/>
  <c r="AP4806" i="1"/>
  <c r="AP4814" i="1"/>
  <c r="AP4818" i="1"/>
  <c r="AP4828" i="1"/>
  <c r="AP4842" i="1"/>
  <c r="AP4403" i="1"/>
  <c r="AP4407" i="1"/>
  <c r="AP4411" i="1"/>
  <c r="AP4415" i="1"/>
  <c r="AP4419" i="1"/>
  <c r="AP4423" i="1"/>
  <c r="AP4428" i="1"/>
  <c r="AP4440" i="1"/>
  <c r="AP4441" i="1"/>
  <c r="AP4444" i="1"/>
  <c r="AP4448" i="1"/>
  <c r="AP4450" i="1"/>
  <c r="AP4453" i="1"/>
  <c r="AP4460" i="1"/>
  <c r="AP4463" i="1"/>
  <c r="AP4465" i="1"/>
  <c r="AP4469" i="1"/>
  <c r="AP4470" i="1"/>
  <c r="AP4474" i="1"/>
  <c r="AP4482" i="1"/>
  <c r="AP4485" i="1"/>
  <c r="AP4486" i="1"/>
  <c r="AP4501" i="1"/>
  <c r="AP4502" i="1"/>
  <c r="AP4506" i="1"/>
  <c r="AP4514" i="1"/>
  <c r="AP4517" i="1"/>
  <c r="AP4518" i="1"/>
  <c r="AP4522" i="1"/>
  <c r="AP4530" i="1"/>
  <c r="AP4533" i="1"/>
  <c r="AP4534" i="1"/>
  <c r="AP4551" i="1"/>
  <c r="AP4555" i="1"/>
  <c r="AP4565" i="1"/>
  <c r="AP4572" i="1"/>
  <c r="AP4574" i="1"/>
  <c r="AP4581" i="1"/>
  <c r="AP4590" i="1"/>
  <c r="AP4602" i="1"/>
  <c r="AP4609" i="1"/>
  <c r="AP4617" i="1"/>
  <c r="AP4621" i="1"/>
  <c r="AP4633" i="1"/>
  <c r="AP4637" i="1"/>
  <c r="AP4645" i="1"/>
  <c r="AP4649" i="1"/>
  <c r="AP4653" i="1"/>
  <c r="AP4665" i="1"/>
  <c r="AP4669" i="1"/>
  <c r="AP4677" i="1"/>
  <c r="AP4686" i="1"/>
  <c r="AP4688" i="1"/>
  <c r="AP4692" i="1"/>
  <c r="AP4708" i="1"/>
  <c r="AP4712" i="1"/>
  <c r="AP4728" i="1"/>
  <c r="AP4740" i="1"/>
  <c r="AP4756" i="1"/>
  <c r="AP4764" i="1"/>
  <c r="AP4784" i="1"/>
  <c r="AP4810" i="1"/>
  <c r="AP4817" i="1"/>
  <c r="AP4833" i="1"/>
  <c r="AD4870" i="1"/>
  <c r="AI4327" i="1"/>
  <c r="AK4327" i="1"/>
  <c r="AH4327" i="1"/>
  <c r="AJ4327" i="1"/>
  <c r="AJ4350" i="1"/>
  <c r="AI4350" i="1"/>
  <c r="AH4350" i="1"/>
  <c r="AK4350" i="1"/>
  <c r="AK4345" i="1"/>
  <c r="AI4345" i="1"/>
  <c r="AH4345" i="1"/>
  <c r="AJ4345" i="1"/>
  <c r="AH4344" i="1"/>
  <c r="AI4344" i="1"/>
  <c r="AK4344" i="1"/>
  <c r="AJ4344" i="1"/>
  <c r="AI4343" i="1"/>
  <c r="AK4343" i="1"/>
  <c r="AJ4343" i="1"/>
  <c r="AH4343" i="1"/>
  <c r="AJ4342" i="1"/>
  <c r="AH4342" i="1"/>
  <c r="AI4342" i="1"/>
  <c r="AK4342" i="1"/>
  <c r="AK4341" i="1"/>
  <c r="AJ4341" i="1"/>
  <c r="AH4341" i="1"/>
  <c r="AI4341" i="1"/>
  <c r="AH4340" i="1"/>
  <c r="AJ4340" i="1"/>
  <c r="AI4340" i="1"/>
  <c r="AK4340" i="1"/>
  <c r="AI4339" i="1"/>
  <c r="AJ4339" i="1"/>
  <c r="AH4339" i="1"/>
  <c r="AK4339" i="1"/>
  <c r="AJ4338" i="1"/>
  <c r="AH4338" i="1"/>
  <c r="AK4338" i="1"/>
  <c r="AI4338" i="1"/>
  <c r="AK4337" i="1"/>
  <c r="AI4337" i="1"/>
  <c r="AJ4337" i="1"/>
  <c r="AH4337" i="1"/>
  <c r="AH4336" i="1"/>
  <c r="AK4336" i="1"/>
  <c r="AI4336" i="1"/>
  <c r="AJ4336" i="1"/>
  <c r="AI4335" i="1"/>
  <c r="AH4335" i="1"/>
  <c r="AK4335" i="1"/>
  <c r="AJ4335" i="1"/>
  <c r="AJ4334" i="1"/>
  <c r="AK4334" i="1"/>
  <c r="AI4334" i="1"/>
  <c r="AH4334" i="1"/>
  <c r="AK4333" i="1"/>
  <c r="AH4333" i="1"/>
  <c r="AI4333" i="1"/>
  <c r="AJ4333" i="1"/>
  <c r="AH4332" i="1"/>
  <c r="AJ4332" i="1"/>
  <c r="AK4332" i="1"/>
  <c r="AI4332" i="1"/>
  <c r="AI4331" i="1"/>
  <c r="AJ4331" i="1"/>
  <c r="AK4331" i="1"/>
  <c r="AH4331" i="1"/>
  <c r="AJ4330" i="1"/>
  <c r="AI4330" i="1"/>
  <c r="AH4330" i="1"/>
  <c r="AK4330" i="1"/>
  <c r="AK4329" i="1"/>
  <c r="AJ4329" i="1"/>
  <c r="AH4329" i="1"/>
  <c r="AI4329" i="1"/>
  <c r="AH4328" i="1"/>
  <c r="AI4328" i="1"/>
  <c r="AJ4328" i="1"/>
  <c r="AK4328" i="1"/>
  <c r="AH4346" i="1"/>
  <c r="AI4347" i="1"/>
  <c r="AH4347" i="1"/>
  <c r="AJ4347" i="1"/>
  <c r="AH4348" i="1"/>
  <c r="AH4368" i="1"/>
  <c r="AJ4368" i="1"/>
  <c r="AI4368" i="1"/>
  <c r="AK4368" i="1"/>
  <c r="AI4367" i="1"/>
  <c r="AJ4367" i="1"/>
  <c r="AH4367" i="1"/>
  <c r="AK4367" i="1"/>
  <c r="AJ4366" i="1"/>
  <c r="AK4366" i="1"/>
  <c r="AH4366" i="1"/>
  <c r="AI4366" i="1"/>
  <c r="AK4365" i="1"/>
  <c r="AI4365" i="1"/>
  <c r="AJ4365" i="1"/>
  <c r="AH4365" i="1"/>
  <c r="AH4364" i="1"/>
  <c r="AK4364" i="1"/>
  <c r="AI4364" i="1"/>
  <c r="AJ4364" i="1"/>
  <c r="AI4363" i="1"/>
  <c r="AH4363" i="1"/>
  <c r="AK4363" i="1"/>
  <c r="AJ4363" i="1"/>
  <c r="AJ4362" i="1"/>
  <c r="AK4362" i="1"/>
  <c r="AI4362" i="1"/>
  <c r="AH4362" i="1"/>
  <c r="AK4361" i="1"/>
  <c r="AH4361" i="1"/>
  <c r="AI4361" i="1"/>
  <c r="AJ4361" i="1"/>
  <c r="AH4360" i="1"/>
  <c r="AJ4360" i="1"/>
  <c r="AK4360" i="1"/>
  <c r="AI4360" i="1"/>
  <c r="AI4359" i="1"/>
  <c r="AJ4359" i="1"/>
  <c r="AK4359" i="1"/>
  <c r="AH4359" i="1"/>
  <c r="AJ4358" i="1"/>
  <c r="AI4358" i="1"/>
  <c r="AH4358" i="1"/>
  <c r="AK4358" i="1"/>
  <c r="AK4357" i="1"/>
  <c r="AH4357" i="1"/>
  <c r="AJ4357" i="1"/>
  <c r="AI4357" i="1"/>
  <c r="AH4356" i="1"/>
  <c r="AI4356" i="1"/>
  <c r="AJ4356" i="1"/>
  <c r="AK4356" i="1"/>
  <c r="AI4355" i="1"/>
  <c r="AK4355" i="1"/>
  <c r="AH4355" i="1"/>
  <c r="AJ4355" i="1"/>
  <c r="AJ4354" i="1"/>
  <c r="AH4354" i="1"/>
  <c r="AK4354" i="1"/>
  <c r="AI4354" i="1"/>
  <c r="AK4353" i="1"/>
  <c r="AJ4353" i="1"/>
  <c r="AI4353" i="1"/>
  <c r="AH4353" i="1"/>
  <c r="AH4352" i="1"/>
  <c r="AI4352" i="1"/>
  <c r="AK4352" i="1"/>
  <c r="AJ4352" i="1"/>
  <c r="AI4351" i="1"/>
  <c r="AJ4351" i="1"/>
  <c r="AK4351" i="1"/>
  <c r="AH4351" i="1"/>
  <c r="AJ4370" i="1"/>
  <c r="AH4370" i="1"/>
  <c r="AI4370" i="1"/>
  <c r="AK4370" i="1"/>
  <c r="AI4371" i="1"/>
  <c r="AK4371" i="1"/>
  <c r="AJ4371" i="1"/>
  <c r="AH4371" i="1"/>
  <c r="AF4370" i="1"/>
  <c r="AG4370" i="1"/>
  <c r="AN4370" i="1"/>
  <c r="AM4370" i="1"/>
  <c r="AL4370" i="1"/>
  <c r="AO4370" i="1"/>
  <c r="V4371" i="1"/>
  <c r="AG4368" i="1"/>
  <c r="AF4368" i="1"/>
  <c r="O4371" i="1"/>
  <c r="AQ4368" i="1"/>
  <c r="AE4368" i="1"/>
  <c r="AL4368" i="1"/>
  <c r="AM4368" i="1"/>
  <c r="AN4368" i="1"/>
  <c r="AO4368" i="1"/>
  <c r="AP4368" i="1" s="1"/>
  <c r="AF4367" i="1"/>
  <c r="AG4367" i="1"/>
  <c r="AE4367" i="1"/>
  <c r="AQ4367" i="1"/>
  <c r="AM4367" i="1"/>
  <c r="AO4367" i="1"/>
  <c r="AL4367" i="1"/>
  <c r="AN4367" i="1"/>
  <c r="AF4366" i="1"/>
  <c r="AG4366" i="1"/>
  <c r="AE4366" i="1"/>
  <c r="AQ4366" i="1"/>
  <c r="AN4366" i="1"/>
  <c r="AL4366" i="1"/>
  <c r="AO4366" i="1"/>
  <c r="AM4366" i="1"/>
  <c r="AG4365" i="1"/>
  <c r="AF4365" i="1"/>
  <c r="AE4365" i="1"/>
  <c r="AQ4365" i="1"/>
  <c r="AO4365" i="1"/>
  <c r="AN4365" i="1"/>
  <c r="AM4365" i="1"/>
  <c r="AL4365" i="1"/>
  <c r="AF4364" i="1"/>
  <c r="AG4364" i="1"/>
  <c r="AQ4364" i="1"/>
  <c r="AE4364" i="1"/>
  <c r="AL4364" i="1"/>
  <c r="AO4364" i="1"/>
  <c r="AM4364" i="1"/>
  <c r="AN4364" i="1"/>
  <c r="AG4363" i="1"/>
  <c r="AF4363" i="1"/>
  <c r="AE4363" i="1"/>
  <c r="AQ4363" i="1"/>
  <c r="AM4363" i="1"/>
  <c r="AN4363" i="1"/>
  <c r="AO4363" i="1"/>
  <c r="AL4363" i="1"/>
  <c r="AF4362" i="1"/>
  <c r="AG4362" i="1"/>
  <c r="AE4362" i="1"/>
  <c r="AQ4362" i="1"/>
  <c r="AN4362" i="1"/>
  <c r="AM4362" i="1"/>
  <c r="AO4362" i="1"/>
  <c r="AP4362" i="1" s="1"/>
  <c r="AL4362" i="1"/>
  <c r="AG4361" i="1"/>
  <c r="AF4361" i="1"/>
  <c r="AE4361" i="1"/>
  <c r="AQ4361" i="1"/>
  <c r="AO4361" i="1"/>
  <c r="AM4361" i="1"/>
  <c r="AL4361" i="1"/>
  <c r="AN4361" i="1"/>
  <c r="AG4360" i="1"/>
  <c r="AF4360" i="1"/>
  <c r="AQ4360" i="1"/>
  <c r="AE4360" i="1"/>
  <c r="AL4360" i="1"/>
  <c r="AO4360" i="1"/>
  <c r="AN4360" i="1"/>
  <c r="AM4360" i="1"/>
  <c r="AG4359" i="1"/>
  <c r="AF4359" i="1"/>
  <c r="AE4359" i="1"/>
  <c r="AQ4359" i="1"/>
  <c r="AM4359" i="1"/>
  <c r="AL4359" i="1"/>
  <c r="AN4359" i="1"/>
  <c r="AO4359" i="1"/>
  <c r="AF4358" i="1"/>
  <c r="AG4358" i="1"/>
  <c r="AQ4358" i="1"/>
  <c r="AE4358" i="1"/>
  <c r="AN4358" i="1"/>
  <c r="AO4358" i="1"/>
  <c r="AL4358" i="1"/>
  <c r="AM4358" i="1"/>
  <c r="AG4357" i="1"/>
  <c r="AF4357" i="1"/>
  <c r="AQ4357" i="1"/>
  <c r="AE4357" i="1"/>
  <c r="AO4357" i="1"/>
  <c r="AL4357" i="1"/>
  <c r="AN4357" i="1"/>
  <c r="AM4357" i="1"/>
  <c r="AF4356" i="1"/>
  <c r="AG4356" i="1"/>
  <c r="AQ4356" i="1"/>
  <c r="AE4356" i="1"/>
  <c r="AL4356" i="1"/>
  <c r="AN4356" i="1"/>
  <c r="AM4356" i="1"/>
  <c r="AO4356" i="1"/>
  <c r="AP4356" i="1" s="1"/>
  <c r="AF4355" i="1"/>
  <c r="AG4355" i="1"/>
  <c r="AE4355" i="1"/>
  <c r="AQ4355" i="1"/>
  <c r="AM4355" i="1"/>
  <c r="AL4355" i="1"/>
  <c r="AO4355" i="1"/>
  <c r="AP4355" i="1" s="1"/>
  <c r="AN4355" i="1"/>
  <c r="AF4354" i="1"/>
  <c r="AG4354" i="1"/>
  <c r="AE4354" i="1"/>
  <c r="AQ4354" i="1"/>
  <c r="AN4354" i="1"/>
  <c r="AM4354" i="1"/>
  <c r="AO4354" i="1"/>
  <c r="AL4354" i="1"/>
  <c r="AG4353" i="1"/>
  <c r="AF4353" i="1"/>
  <c r="AE4353" i="1"/>
  <c r="AQ4353" i="1"/>
  <c r="AO4353" i="1"/>
  <c r="AP4353" i="1" s="1"/>
  <c r="AM4353" i="1"/>
  <c r="AL4353" i="1"/>
  <c r="AN4353" i="1"/>
  <c r="AG4352" i="1"/>
  <c r="AF4352" i="1"/>
  <c r="AQ4352" i="1"/>
  <c r="AE4352" i="1"/>
  <c r="AL4352" i="1"/>
  <c r="AM4352" i="1"/>
  <c r="AO4352" i="1"/>
  <c r="AN4352" i="1"/>
  <c r="AG4351" i="1"/>
  <c r="AF4351" i="1"/>
  <c r="AE4351" i="1"/>
  <c r="AQ4351" i="1"/>
  <c r="AM4351" i="1"/>
  <c r="AO4351" i="1"/>
  <c r="AN4351" i="1"/>
  <c r="AL4351" i="1"/>
  <c r="AF4350" i="1"/>
  <c r="AG4350" i="1"/>
  <c r="AE4350" i="1"/>
  <c r="AQ4350" i="1"/>
  <c r="AN4350" i="1"/>
  <c r="AL4350" i="1"/>
  <c r="AM4350" i="1"/>
  <c r="AO4350" i="1"/>
  <c r="AP4350" i="1" s="1"/>
  <c r="AL4348" i="1"/>
  <c r="AM4347" i="1"/>
  <c r="AL4347" i="1"/>
  <c r="AN4347" i="1"/>
  <c r="V4346" i="1"/>
  <c r="AG4345" i="1"/>
  <c r="AF4345" i="1"/>
  <c r="AQ4345" i="1"/>
  <c r="AE4345" i="1"/>
  <c r="N4346" i="1"/>
  <c r="AO4345" i="1"/>
  <c r="AL4345" i="1"/>
  <c r="AM4345" i="1"/>
  <c r="AN4345" i="1"/>
  <c r="AG4344" i="1"/>
  <c r="AF4344" i="1"/>
  <c r="AQ4344" i="1"/>
  <c r="AE4344" i="1"/>
  <c r="AL4344" i="1"/>
  <c r="AN4344" i="1"/>
  <c r="AO4344" i="1"/>
  <c r="AP4344" i="1" s="1"/>
  <c r="AM4344" i="1"/>
  <c r="AF4343" i="1"/>
  <c r="AG4343" i="1"/>
  <c r="AE4343" i="1"/>
  <c r="AQ4343" i="1"/>
  <c r="AM4343" i="1"/>
  <c r="AN4343" i="1"/>
  <c r="AL4343" i="1"/>
  <c r="AO4343" i="1"/>
  <c r="AF4342" i="1"/>
  <c r="AG4342" i="1"/>
  <c r="AE4342" i="1"/>
  <c r="AQ4342" i="1"/>
  <c r="AN4342" i="1"/>
  <c r="AM4342" i="1"/>
  <c r="AL4342" i="1"/>
  <c r="AO4342" i="1"/>
  <c r="AG4341" i="1"/>
  <c r="AF4341" i="1"/>
  <c r="AE4341" i="1"/>
  <c r="AQ4341" i="1"/>
  <c r="AO4341" i="1"/>
  <c r="AL4341" i="1"/>
  <c r="AN4341" i="1"/>
  <c r="AM4341" i="1"/>
  <c r="AG4340" i="1"/>
  <c r="AF4340" i="1"/>
  <c r="O4347" i="1"/>
  <c r="AD4347" i="1" s="1"/>
  <c r="AQ4340" i="1"/>
  <c r="AE4340" i="1"/>
  <c r="AL4340" i="1"/>
  <c r="AM4340" i="1"/>
  <c r="AN4340" i="1"/>
  <c r="AO4340" i="1"/>
  <c r="AF4339" i="1"/>
  <c r="AG4339" i="1"/>
  <c r="AE4339" i="1"/>
  <c r="AQ4339" i="1"/>
  <c r="AM4339" i="1"/>
  <c r="AO4339" i="1"/>
  <c r="AP4339" i="1" s="1"/>
  <c r="AL4339" i="1"/>
  <c r="AN4339" i="1"/>
  <c r="AF4338" i="1"/>
  <c r="AG4338" i="1"/>
  <c r="AE4338" i="1"/>
  <c r="AQ4338" i="1"/>
  <c r="AN4338" i="1"/>
  <c r="AL4338" i="1"/>
  <c r="AO4338" i="1"/>
  <c r="AM4338" i="1"/>
  <c r="AG4337" i="1"/>
  <c r="AF4337" i="1"/>
  <c r="AE4337" i="1"/>
  <c r="AQ4337" i="1"/>
  <c r="AO4337" i="1"/>
  <c r="AP4337" i="1" s="1"/>
  <c r="AN4337" i="1"/>
  <c r="AM4337" i="1"/>
  <c r="AL4337" i="1"/>
  <c r="AF4336" i="1"/>
  <c r="AG4336" i="1"/>
  <c r="AQ4336" i="1"/>
  <c r="AE4336" i="1"/>
  <c r="AL4336" i="1"/>
  <c r="AM4336" i="1"/>
  <c r="AO4336" i="1"/>
  <c r="AN4336" i="1"/>
  <c r="AG4335" i="1"/>
  <c r="AF4335" i="1"/>
  <c r="AE4335" i="1"/>
  <c r="AQ4335" i="1"/>
  <c r="AM4335" i="1"/>
  <c r="AN4335" i="1"/>
  <c r="AO4335" i="1"/>
  <c r="AP4335" i="1" s="1"/>
  <c r="AL4335" i="1"/>
  <c r="AF4334" i="1"/>
  <c r="AG4334" i="1"/>
  <c r="AE4334" i="1"/>
  <c r="AQ4334" i="1"/>
  <c r="AN4334" i="1"/>
  <c r="AM4334" i="1"/>
  <c r="AO4334" i="1"/>
  <c r="AP4334" i="1" s="1"/>
  <c r="AL4334" i="1"/>
  <c r="AG4333" i="1"/>
  <c r="AF4333" i="1"/>
  <c r="AQ4333" i="1"/>
  <c r="AE4333" i="1"/>
  <c r="AO4333" i="1"/>
  <c r="AP4333" i="1" s="1"/>
  <c r="AM4333" i="1"/>
  <c r="AL4333" i="1"/>
  <c r="AN4333" i="1"/>
  <c r="AG4332" i="1"/>
  <c r="AF4332" i="1"/>
  <c r="AQ4332" i="1"/>
  <c r="AE4332" i="1"/>
  <c r="AL4332" i="1"/>
  <c r="AO4332" i="1"/>
  <c r="AP4332" i="1" s="1"/>
  <c r="AN4332" i="1"/>
  <c r="AM4332" i="1"/>
  <c r="AG4331" i="1"/>
  <c r="AF4331" i="1"/>
  <c r="AE4331" i="1"/>
  <c r="AQ4331" i="1"/>
  <c r="AM4331" i="1"/>
  <c r="AL4331" i="1"/>
  <c r="AN4331" i="1"/>
  <c r="AO4331" i="1"/>
  <c r="AF4330" i="1"/>
  <c r="AG4330" i="1"/>
  <c r="AE4330" i="1"/>
  <c r="AQ4330" i="1"/>
  <c r="AN4330" i="1"/>
  <c r="AO4330" i="1"/>
  <c r="AP4330" i="1" s="1"/>
  <c r="AL4330" i="1"/>
  <c r="AM4330" i="1"/>
  <c r="AG4329" i="1"/>
  <c r="AF4329" i="1"/>
  <c r="AQ4329" i="1"/>
  <c r="AE4329" i="1"/>
  <c r="AO4329" i="1"/>
  <c r="AL4329" i="1"/>
  <c r="AN4329" i="1"/>
  <c r="AM4329" i="1"/>
  <c r="AF4328" i="1"/>
  <c r="AG4328" i="1"/>
  <c r="AQ4328" i="1"/>
  <c r="AE4328" i="1"/>
  <c r="AL4328" i="1"/>
  <c r="AN4328" i="1"/>
  <c r="AM4328" i="1"/>
  <c r="AO4328" i="1"/>
  <c r="AF4327" i="1"/>
  <c r="AG4327" i="1"/>
  <c r="AE4327" i="1"/>
  <c r="AQ4327" i="1"/>
  <c r="AM4327" i="1"/>
  <c r="AO4327" i="1"/>
  <c r="AP4327" i="1" s="1"/>
  <c r="AL4327" i="1"/>
  <c r="AN4327" i="1"/>
  <c r="AC4870" i="1"/>
  <c r="AB4870" i="1"/>
  <c r="AO4870" i="1"/>
  <c r="AL4870" i="1"/>
  <c r="AM4870" i="1"/>
  <c r="AN4870" i="1"/>
  <c r="AQ4870" i="1"/>
  <c r="AE4870" i="1"/>
  <c r="AG4870" i="1"/>
  <c r="AF4870" i="1"/>
  <c r="AK4870" i="1"/>
  <c r="AH4870" i="1"/>
  <c r="AI4870" i="1"/>
  <c r="AJ4870" i="1"/>
  <c r="AA4369" i="1"/>
  <c r="S4369" i="1"/>
  <c r="AJ4369" i="1" s="1"/>
  <c r="Y4369" i="1"/>
  <c r="U4369" i="1"/>
  <c r="Q4369" i="1"/>
  <c r="AA4370" i="1"/>
  <c r="N4369" i="1"/>
  <c r="N4371" i="1"/>
  <c r="X4369" i="1"/>
  <c r="T4369" i="1"/>
  <c r="O4370" i="1"/>
  <c r="AD4370" i="1" s="1"/>
  <c r="O4369" i="1"/>
  <c r="W4369" i="1"/>
  <c r="P4369" i="1"/>
  <c r="P4371" i="1"/>
  <c r="AD4371" i="1" s="1"/>
  <c r="Z4369" i="1"/>
  <c r="V4369" i="1"/>
  <c r="R4369" i="1"/>
  <c r="AH4369" i="1" s="1"/>
  <c r="AA4347" i="1"/>
  <c r="Y4346" i="1"/>
  <c r="W4347" i="1"/>
  <c r="AG4347" i="1" s="1"/>
  <c r="U4346" i="1"/>
  <c r="AA4346" i="1"/>
  <c r="AA4348" i="1"/>
  <c r="W4348" i="1"/>
  <c r="AG4348" i="1" s="1"/>
  <c r="W4346" i="1"/>
  <c r="S4346" i="1"/>
  <c r="AI4346" i="1" s="1"/>
  <c r="Q4347" i="1"/>
  <c r="S4348" i="1"/>
  <c r="AJ4348" i="1" s="1"/>
  <c r="O4348" i="1"/>
  <c r="AD4348" i="1" s="1"/>
  <c r="O4346" i="1"/>
  <c r="Y4347" i="1"/>
  <c r="U4347" i="1"/>
  <c r="AK4347" i="1" s="1"/>
  <c r="AP4357" i="1" l="1"/>
  <c r="AP4361" i="1"/>
  <c r="AP4359" i="1"/>
  <c r="AP4367" i="1"/>
  <c r="AM4348" i="1"/>
  <c r="AF4348" i="1"/>
  <c r="AP4365" i="1"/>
  <c r="AK4369" i="1"/>
  <c r="AJ4346" i="1"/>
  <c r="AP4329" i="1"/>
  <c r="AF4347" i="1"/>
  <c r="AO4348" i="1"/>
  <c r="AP4348" i="1" s="1"/>
  <c r="AI4369" i="1"/>
  <c r="AK4348" i="1"/>
  <c r="AB4369" i="1"/>
  <c r="AC4369" i="1"/>
  <c r="AD4369" i="1"/>
  <c r="AP4328" i="1"/>
  <c r="AP4331" i="1"/>
  <c r="AP4340" i="1"/>
  <c r="AP4341" i="1"/>
  <c r="AP4345" i="1"/>
  <c r="AO4347" i="1"/>
  <c r="AP4347" i="1" s="1"/>
  <c r="AP4352" i="1"/>
  <c r="AP4354" i="1"/>
  <c r="AP4363" i="1"/>
  <c r="AP4366" i="1"/>
  <c r="AI4348" i="1"/>
  <c r="AK4346" i="1"/>
  <c r="AD4346" i="1"/>
  <c r="AB4371" i="1"/>
  <c r="AC4371" i="1"/>
  <c r="AP4336" i="1"/>
  <c r="AP4338" i="1"/>
  <c r="AP4342" i="1"/>
  <c r="AP4343" i="1"/>
  <c r="AN4348" i="1"/>
  <c r="AP4351" i="1"/>
  <c r="AP4358" i="1"/>
  <c r="AP4360" i="1"/>
  <c r="AP4364" i="1"/>
  <c r="AP4370" i="1"/>
  <c r="AC4370" i="1"/>
  <c r="AB4370" i="1"/>
  <c r="AQ4346" i="1"/>
  <c r="AE4346" i="1"/>
  <c r="AQ4348" i="1"/>
  <c r="AE4348" i="1"/>
  <c r="AG4369" i="1"/>
  <c r="AF4369" i="1"/>
  <c r="AE4369" i="1"/>
  <c r="AQ4369" i="1"/>
  <c r="AQ4370" i="1"/>
  <c r="AE4370" i="1"/>
  <c r="AM4371" i="1"/>
  <c r="AN4371" i="1"/>
  <c r="AL4371" i="1"/>
  <c r="AO4371" i="1"/>
  <c r="AP4371" i="1" s="1"/>
  <c r="AO4369" i="1"/>
  <c r="AP4369" i="1" s="1"/>
  <c r="AN4369" i="1"/>
  <c r="AL4369" i="1"/>
  <c r="AM4369" i="1"/>
  <c r="AE4347" i="1"/>
  <c r="AQ4347" i="1"/>
  <c r="AN4346" i="1"/>
  <c r="AO4346" i="1"/>
  <c r="AM4346" i="1"/>
  <c r="AL4346" i="1"/>
  <c r="AF4346" i="1"/>
  <c r="AG4346" i="1"/>
  <c r="AE4371" i="1"/>
  <c r="AQ4371" i="1"/>
  <c r="AF4371" i="1"/>
  <c r="AG4371" i="1"/>
  <c r="AC4323" i="1"/>
  <c r="AB4323" i="1"/>
  <c r="AP4346" i="1" l="1"/>
  <c r="AA4322" i="1"/>
  <c r="Z4322" i="1"/>
  <c r="AB3" i="1"/>
  <c r="AC3" i="1"/>
  <c r="AB4" i="1"/>
  <c r="AC4" i="1"/>
  <c r="AB5" i="1"/>
  <c r="AC5" i="1"/>
  <c r="AB6" i="1"/>
  <c r="AC6" i="1"/>
  <c r="AB7" i="1"/>
  <c r="AC7" i="1"/>
  <c r="AB8" i="1"/>
  <c r="AC8" i="1"/>
  <c r="AB9" i="1"/>
  <c r="AC9" i="1"/>
  <c r="AB10" i="1"/>
  <c r="AC10" i="1"/>
  <c r="AB11" i="1"/>
  <c r="AC11" i="1"/>
  <c r="AB12" i="1"/>
  <c r="AC12" i="1"/>
  <c r="AB13" i="1"/>
  <c r="AC13" i="1"/>
  <c r="AB14" i="1"/>
  <c r="AC14" i="1"/>
  <c r="AB15" i="1"/>
  <c r="AC15" i="1"/>
  <c r="AB16" i="1"/>
  <c r="AC16" i="1"/>
  <c r="AB17" i="1"/>
  <c r="AC17" i="1"/>
  <c r="AB18" i="1"/>
  <c r="AC18" i="1"/>
  <c r="AB19" i="1"/>
  <c r="AC19" i="1"/>
  <c r="AB20" i="1"/>
  <c r="AC20" i="1"/>
  <c r="AB21" i="1"/>
  <c r="AC21" i="1"/>
  <c r="AB22" i="1"/>
  <c r="AC22" i="1"/>
  <c r="AB23" i="1"/>
  <c r="AC23" i="1"/>
  <c r="AB24" i="1"/>
  <c r="AC24" i="1"/>
  <c r="AB25" i="1"/>
  <c r="AC25" i="1"/>
  <c r="AB26" i="1"/>
  <c r="AC26" i="1"/>
  <c r="AB27" i="1"/>
  <c r="AC27" i="1"/>
  <c r="AB28" i="1"/>
  <c r="AC28" i="1"/>
  <c r="AB29" i="1"/>
  <c r="AC29" i="1"/>
  <c r="AB30" i="1"/>
  <c r="AC30" i="1"/>
  <c r="AB31" i="1"/>
  <c r="AC31" i="1"/>
  <c r="AB32" i="1"/>
  <c r="AC32" i="1"/>
  <c r="AB33" i="1"/>
  <c r="AC33" i="1"/>
  <c r="AB34" i="1"/>
  <c r="AC34" i="1"/>
  <c r="AB35" i="1"/>
  <c r="AC35" i="1"/>
  <c r="AB36" i="1"/>
  <c r="AC36" i="1"/>
  <c r="AB37" i="1"/>
  <c r="AC37" i="1"/>
  <c r="AB38" i="1"/>
  <c r="AC38" i="1"/>
  <c r="AB39" i="1"/>
  <c r="AC39" i="1"/>
  <c r="AB40" i="1"/>
  <c r="AC40" i="1"/>
  <c r="AB41" i="1"/>
  <c r="AC41" i="1"/>
  <c r="AB42" i="1"/>
  <c r="AC42" i="1"/>
  <c r="AB43" i="1"/>
  <c r="AC43" i="1"/>
  <c r="AB44" i="1"/>
  <c r="AC44" i="1"/>
  <c r="AB45" i="1"/>
  <c r="AC45" i="1"/>
  <c r="AB46" i="1"/>
  <c r="AC46" i="1"/>
  <c r="AB47" i="1"/>
  <c r="AC47" i="1"/>
  <c r="AB48" i="1"/>
  <c r="AC48" i="1"/>
  <c r="AB49" i="1"/>
  <c r="AC49" i="1"/>
  <c r="AB50" i="1"/>
  <c r="AC50" i="1"/>
  <c r="AB51" i="1"/>
  <c r="AC51" i="1"/>
  <c r="AB52" i="1"/>
  <c r="AC52" i="1"/>
  <c r="AB53" i="1"/>
  <c r="AC53" i="1"/>
  <c r="AB54" i="1"/>
  <c r="AC54" i="1"/>
  <c r="AB55" i="1"/>
  <c r="AC55" i="1"/>
  <c r="AB56" i="1"/>
  <c r="AC56" i="1"/>
  <c r="AB57" i="1"/>
  <c r="AC57" i="1"/>
  <c r="AB58" i="1"/>
  <c r="AC58" i="1"/>
  <c r="AB59" i="1"/>
  <c r="AC59" i="1"/>
  <c r="AB60" i="1"/>
  <c r="AC60" i="1"/>
  <c r="AB61" i="1"/>
  <c r="AC61" i="1"/>
  <c r="AB62" i="1"/>
  <c r="AC62" i="1"/>
  <c r="AB63" i="1"/>
  <c r="AC63" i="1"/>
  <c r="AB64" i="1"/>
  <c r="AC64" i="1"/>
  <c r="AB65" i="1"/>
  <c r="AC65" i="1"/>
  <c r="AB66" i="1"/>
  <c r="AC66" i="1"/>
  <c r="AB67" i="1"/>
  <c r="AC67" i="1"/>
  <c r="AB68" i="1"/>
  <c r="AC68" i="1"/>
  <c r="AB69" i="1"/>
  <c r="AC69" i="1"/>
  <c r="AB70" i="1"/>
  <c r="AC70" i="1"/>
  <c r="AB71" i="1"/>
  <c r="AC71" i="1"/>
  <c r="AB72" i="1"/>
  <c r="AC72" i="1"/>
  <c r="AB73" i="1"/>
  <c r="AC73" i="1"/>
  <c r="AB74" i="1"/>
  <c r="AC74" i="1"/>
  <c r="AB75" i="1"/>
  <c r="AC75" i="1"/>
  <c r="AB76" i="1"/>
  <c r="AC76" i="1"/>
  <c r="AB77" i="1"/>
  <c r="AC77" i="1"/>
  <c r="AB78" i="1"/>
  <c r="AC78" i="1"/>
  <c r="AB79" i="1"/>
  <c r="AC79" i="1"/>
  <c r="AB80" i="1"/>
  <c r="AC80" i="1"/>
  <c r="AB81" i="1"/>
  <c r="AC81" i="1"/>
  <c r="AB82" i="1"/>
  <c r="AC82" i="1"/>
  <c r="AB83" i="1"/>
  <c r="AC83" i="1"/>
  <c r="AB84" i="1"/>
  <c r="AC84" i="1"/>
  <c r="AB85" i="1"/>
  <c r="AC85" i="1"/>
  <c r="AB86" i="1"/>
  <c r="AC86" i="1"/>
  <c r="AB87" i="1"/>
  <c r="AC87" i="1"/>
  <c r="AB88" i="1"/>
  <c r="AC88" i="1"/>
  <c r="AB89" i="1"/>
  <c r="AC89" i="1"/>
  <c r="AB90" i="1"/>
  <c r="AC90" i="1"/>
  <c r="AB91" i="1"/>
  <c r="AC91" i="1"/>
  <c r="AB92" i="1"/>
  <c r="AC92" i="1"/>
  <c r="AB93" i="1"/>
  <c r="AC93" i="1"/>
  <c r="AB94" i="1"/>
  <c r="AC94" i="1"/>
  <c r="AB95" i="1"/>
  <c r="AC95" i="1"/>
  <c r="AB96" i="1"/>
  <c r="AC96" i="1"/>
  <c r="AB97" i="1"/>
  <c r="AC97" i="1"/>
  <c r="AB98" i="1"/>
  <c r="AC98" i="1"/>
  <c r="AB99" i="1"/>
  <c r="AC99" i="1"/>
  <c r="AB100" i="1"/>
  <c r="AC100" i="1"/>
  <c r="AB101" i="1"/>
  <c r="AC101" i="1"/>
  <c r="AB102" i="1"/>
  <c r="AC102" i="1"/>
  <c r="AB103" i="1"/>
  <c r="AC103" i="1"/>
  <c r="AB104" i="1"/>
  <c r="AC104" i="1"/>
  <c r="AB105" i="1"/>
  <c r="AC105" i="1"/>
  <c r="AB106" i="1"/>
  <c r="AC106" i="1"/>
  <c r="AB107" i="1"/>
  <c r="AC107" i="1"/>
  <c r="AB108" i="1"/>
  <c r="AC108" i="1"/>
  <c r="AB109" i="1"/>
  <c r="AC109" i="1"/>
  <c r="AB110" i="1"/>
  <c r="AC110" i="1"/>
  <c r="AB111" i="1"/>
  <c r="AC111" i="1"/>
  <c r="AB112" i="1"/>
  <c r="AC112" i="1"/>
  <c r="AB113" i="1"/>
  <c r="AC113" i="1"/>
  <c r="AB114" i="1"/>
  <c r="AC114" i="1"/>
  <c r="AB115" i="1"/>
  <c r="AC115" i="1"/>
  <c r="AB116" i="1"/>
  <c r="AC116" i="1"/>
  <c r="AB117" i="1"/>
  <c r="AC117" i="1"/>
  <c r="AB118" i="1"/>
  <c r="AC118" i="1"/>
  <c r="AB119" i="1"/>
  <c r="AC119" i="1"/>
  <c r="AB120" i="1"/>
  <c r="AC120" i="1"/>
  <c r="AB121" i="1"/>
  <c r="AC121" i="1"/>
  <c r="AB122" i="1"/>
  <c r="AC122" i="1"/>
  <c r="AB123" i="1"/>
  <c r="AC123" i="1"/>
  <c r="AB124" i="1"/>
  <c r="AC124" i="1"/>
  <c r="AB125" i="1"/>
  <c r="AC125" i="1"/>
  <c r="AB126" i="1"/>
  <c r="AC126" i="1"/>
  <c r="AB127" i="1"/>
  <c r="AC127" i="1"/>
  <c r="AB128" i="1"/>
  <c r="AC128" i="1"/>
  <c r="AB129" i="1"/>
  <c r="AC129" i="1"/>
  <c r="AB130" i="1"/>
  <c r="AC130" i="1"/>
  <c r="AB131" i="1"/>
  <c r="AC131" i="1"/>
  <c r="AB132" i="1"/>
  <c r="AC132" i="1"/>
  <c r="AB133" i="1"/>
  <c r="AC133" i="1"/>
  <c r="AB134" i="1"/>
  <c r="AC134" i="1"/>
  <c r="AB135" i="1"/>
  <c r="AC135" i="1"/>
  <c r="AB136" i="1"/>
  <c r="AC136" i="1"/>
  <c r="AB137" i="1"/>
  <c r="AC137" i="1"/>
  <c r="AB138" i="1"/>
  <c r="AC138" i="1"/>
  <c r="AB139" i="1"/>
  <c r="AC139" i="1"/>
  <c r="AB140" i="1"/>
  <c r="AC140" i="1"/>
  <c r="AB141" i="1"/>
  <c r="AC141" i="1"/>
  <c r="AB142" i="1"/>
  <c r="AC142" i="1"/>
  <c r="AB143" i="1"/>
  <c r="AC143" i="1"/>
  <c r="AB144" i="1"/>
  <c r="AC144" i="1"/>
  <c r="AB145" i="1"/>
  <c r="AC145" i="1"/>
  <c r="AB146" i="1"/>
  <c r="AC146" i="1"/>
  <c r="AB147" i="1"/>
  <c r="AC147" i="1"/>
  <c r="AB148" i="1"/>
  <c r="AC148" i="1"/>
  <c r="AB149" i="1"/>
  <c r="AC149" i="1"/>
  <c r="AB150" i="1"/>
  <c r="AC150" i="1"/>
  <c r="AB151" i="1"/>
  <c r="AC151" i="1"/>
  <c r="AB152" i="1"/>
  <c r="AC152" i="1"/>
  <c r="AB153" i="1"/>
  <c r="AC153" i="1"/>
  <c r="AB154" i="1"/>
  <c r="AC154" i="1"/>
  <c r="AB155" i="1"/>
  <c r="AC155" i="1"/>
  <c r="AB156" i="1"/>
  <c r="AC156" i="1"/>
  <c r="AB157" i="1"/>
  <c r="AC157" i="1"/>
  <c r="AB158" i="1"/>
  <c r="AC158" i="1"/>
  <c r="AB159" i="1"/>
  <c r="AC159" i="1"/>
  <c r="AB160" i="1"/>
  <c r="AC160" i="1"/>
  <c r="AB161" i="1"/>
  <c r="AC161" i="1"/>
  <c r="AB162" i="1"/>
  <c r="AC162" i="1"/>
  <c r="AB163" i="1"/>
  <c r="AC163" i="1"/>
  <c r="AB164" i="1"/>
  <c r="AC164" i="1"/>
  <c r="AB165" i="1"/>
  <c r="AC165" i="1"/>
  <c r="AB166" i="1"/>
  <c r="AC166" i="1"/>
  <c r="AB167" i="1"/>
  <c r="AC167" i="1"/>
  <c r="AB168" i="1"/>
  <c r="AC168" i="1"/>
  <c r="AB169" i="1"/>
  <c r="AC169" i="1"/>
  <c r="AB170" i="1"/>
  <c r="AC170" i="1"/>
  <c r="AB171" i="1"/>
  <c r="AC171" i="1"/>
  <c r="AB172" i="1"/>
  <c r="AC172" i="1"/>
  <c r="AB173" i="1"/>
  <c r="AC173" i="1"/>
  <c r="AB174" i="1"/>
  <c r="AC174" i="1"/>
  <c r="AB175" i="1"/>
  <c r="AC175" i="1"/>
  <c r="AB176" i="1"/>
  <c r="AC176" i="1"/>
  <c r="AB177" i="1"/>
  <c r="AC177" i="1"/>
  <c r="AB178" i="1"/>
  <c r="AC178" i="1"/>
  <c r="AB179" i="1"/>
  <c r="AC179" i="1"/>
  <c r="AB180" i="1"/>
  <c r="AC180" i="1"/>
  <c r="AB181" i="1"/>
  <c r="AC181" i="1"/>
  <c r="AB182" i="1"/>
  <c r="AC182" i="1"/>
  <c r="AB183" i="1"/>
  <c r="AC183" i="1"/>
  <c r="AB184" i="1"/>
  <c r="AC184" i="1"/>
  <c r="AB185" i="1"/>
  <c r="AC185" i="1"/>
  <c r="AB186" i="1"/>
  <c r="AC186" i="1"/>
  <c r="AB187" i="1"/>
  <c r="AC187" i="1"/>
  <c r="AB188" i="1"/>
  <c r="AC188" i="1"/>
  <c r="AB189" i="1"/>
  <c r="AC189" i="1"/>
  <c r="AB190" i="1"/>
  <c r="AC190" i="1"/>
  <c r="AB191" i="1"/>
  <c r="AC191" i="1"/>
  <c r="AB192" i="1"/>
  <c r="AC192" i="1"/>
  <c r="AB193" i="1"/>
  <c r="AC193" i="1"/>
  <c r="AB194" i="1"/>
  <c r="AC194" i="1"/>
  <c r="AB195" i="1"/>
  <c r="AC195" i="1"/>
  <c r="AB196" i="1"/>
  <c r="AC196" i="1"/>
  <c r="AB197" i="1"/>
  <c r="AC197" i="1"/>
  <c r="AB198" i="1"/>
  <c r="AC198" i="1"/>
  <c r="AB199" i="1"/>
  <c r="AC199" i="1"/>
  <c r="AB200" i="1"/>
  <c r="AC200" i="1"/>
  <c r="AB201" i="1"/>
  <c r="AC201" i="1"/>
  <c r="AB202" i="1"/>
  <c r="AC202" i="1"/>
  <c r="AB203" i="1"/>
  <c r="AC203" i="1"/>
  <c r="AB204" i="1"/>
  <c r="AC204" i="1"/>
  <c r="AB205" i="1"/>
  <c r="AC205" i="1"/>
  <c r="AB206" i="1"/>
  <c r="AC206" i="1"/>
  <c r="AB207" i="1"/>
  <c r="AC207" i="1"/>
  <c r="AB208" i="1"/>
  <c r="AC208" i="1"/>
  <c r="AB209" i="1"/>
  <c r="AC209" i="1"/>
  <c r="AB210" i="1"/>
  <c r="AC210" i="1"/>
  <c r="AB211" i="1"/>
  <c r="AC211" i="1"/>
  <c r="AB212" i="1"/>
  <c r="AC212" i="1"/>
  <c r="AB213" i="1"/>
  <c r="AC213" i="1"/>
  <c r="AB214" i="1"/>
  <c r="AC214" i="1"/>
  <c r="AB215" i="1"/>
  <c r="AC215" i="1"/>
  <c r="AB216" i="1"/>
  <c r="AC216" i="1"/>
  <c r="AB217" i="1"/>
  <c r="AC217" i="1"/>
  <c r="AB218" i="1"/>
  <c r="AC218" i="1"/>
  <c r="AB219" i="1"/>
  <c r="AC219" i="1"/>
  <c r="AB220" i="1"/>
  <c r="AC220" i="1"/>
  <c r="AB221" i="1"/>
  <c r="AC221" i="1"/>
  <c r="AB222" i="1"/>
  <c r="AC222" i="1"/>
  <c r="AB223" i="1"/>
  <c r="AC223" i="1"/>
  <c r="AB224" i="1"/>
  <c r="AC224" i="1"/>
  <c r="AB225" i="1"/>
  <c r="AC225" i="1"/>
  <c r="AB226" i="1"/>
  <c r="AC226" i="1"/>
  <c r="AB227" i="1"/>
  <c r="AC227" i="1"/>
  <c r="AB228" i="1"/>
  <c r="AC228" i="1"/>
  <c r="AB229" i="1"/>
  <c r="AC229" i="1"/>
  <c r="AB230" i="1"/>
  <c r="AC230" i="1"/>
  <c r="AB231" i="1"/>
  <c r="AC231" i="1"/>
  <c r="AB232" i="1"/>
  <c r="AC232" i="1"/>
  <c r="AB233" i="1"/>
  <c r="AC233" i="1"/>
  <c r="AB234" i="1"/>
  <c r="AC234" i="1"/>
  <c r="AB235" i="1"/>
  <c r="AC235" i="1"/>
  <c r="AB236" i="1"/>
  <c r="AC236" i="1"/>
  <c r="AB237" i="1"/>
  <c r="AC237" i="1"/>
  <c r="AB238" i="1"/>
  <c r="AC238" i="1"/>
  <c r="AB239" i="1"/>
  <c r="AC239" i="1"/>
  <c r="AB240" i="1"/>
  <c r="AC240" i="1"/>
  <c r="AB241" i="1"/>
  <c r="AC241" i="1"/>
  <c r="AB242" i="1"/>
  <c r="AC242" i="1"/>
  <c r="AB243" i="1"/>
  <c r="AC243" i="1"/>
  <c r="AB244" i="1"/>
  <c r="AC244" i="1"/>
  <c r="AB245" i="1"/>
  <c r="AC245" i="1"/>
  <c r="AB246" i="1"/>
  <c r="AC246" i="1"/>
  <c r="AB247" i="1"/>
  <c r="AC247" i="1"/>
  <c r="AB248" i="1"/>
  <c r="AC248" i="1"/>
  <c r="AB249" i="1"/>
  <c r="AC249" i="1"/>
  <c r="AB250" i="1"/>
  <c r="AC250" i="1"/>
  <c r="AB251" i="1"/>
  <c r="AC251" i="1"/>
  <c r="AB252" i="1"/>
  <c r="AC252" i="1"/>
  <c r="AB253" i="1"/>
  <c r="AC253" i="1"/>
  <c r="AB254" i="1"/>
  <c r="AC254" i="1"/>
  <c r="AB255" i="1"/>
  <c r="AC255" i="1"/>
  <c r="AB256" i="1"/>
  <c r="AC256" i="1"/>
  <c r="AB257" i="1"/>
  <c r="AC257" i="1"/>
  <c r="AB258" i="1"/>
  <c r="AC258" i="1"/>
  <c r="AB259" i="1"/>
  <c r="AC259" i="1"/>
  <c r="AB260" i="1"/>
  <c r="AC260" i="1"/>
  <c r="AB261" i="1"/>
  <c r="AC261" i="1"/>
  <c r="AB262" i="1"/>
  <c r="AC262" i="1"/>
  <c r="AB263" i="1"/>
  <c r="AC263" i="1"/>
  <c r="AB264" i="1"/>
  <c r="AC264" i="1"/>
  <c r="AB265" i="1"/>
  <c r="AC265" i="1"/>
  <c r="AB266" i="1"/>
  <c r="AC266" i="1"/>
  <c r="AB267" i="1"/>
  <c r="AC267" i="1"/>
  <c r="AB268" i="1"/>
  <c r="AC268" i="1"/>
  <c r="AB269" i="1"/>
  <c r="AC269" i="1"/>
  <c r="AB270" i="1"/>
  <c r="AC270" i="1"/>
  <c r="AB271" i="1"/>
  <c r="AC271" i="1"/>
  <c r="AB272" i="1"/>
  <c r="AC272" i="1"/>
  <c r="AB273" i="1"/>
  <c r="AC273" i="1"/>
  <c r="AB274" i="1"/>
  <c r="AC274" i="1"/>
  <c r="AB275" i="1"/>
  <c r="AC275" i="1"/>
  <c r="AB276" i="1"/>
  <c r="AC276" i="1"/>
  <c r="AB277" i="1"/>
  <c r="AC277" i="1"/>
  <c r="AB278" i="1"/>
  <c r="AC278" i="1"/>
  <c r="AB279" i="1"/>
  <c r="AC279" i="1"/>
  <c r="AB280" i="1"/>
  <c r="AC280" i="1"/>
  <c r="AB281" i="1"/>
  <c r="AC281" i="1"/>
  <c r="AB282" i="1"/>
  <c r="AC282" i="1"/>
  <c r="AB283" i="1"/>
  <c r="AC283" i="1"/>
  <c r="AB284" i="1"/>
  <c r="AC284" i="1"/>
  <c r="AB285" i="1"/>
  <c r="AC285" i="1"/>
  <c r="AB286" i="1"/>
  <c r="AC286" i="1"/>
  <c r="AB287" i="1"/>
  <c r="AC287" i="1"/>
  <c r="AB288" i="1"/>
  <c r="AC288" i="1"/>
  <c r="AB289" i="1"/>
  <c r="AC289" i="1"/>
  <c r="AB290" i="1"/>
  <c r="AC290" i="1"/>
  <c r="AB291" i="1"/>
  <c r="AC291" i="1"/>
  <c r="AB292" i="1"/>
  <c r="AC292" i="1"/>
  <c r="AB293" i="1"/>
  <c r="AC293" i="1"/>
  <c r="AB294" i="1"/>
  <c r="AC294" i="1"/>
  <c r="AB295" i="1"/>
  <c r="AC295" i="1"/>
  <c r="AB296" i="1"/>
  <c r="AC296" i="1"/>
  <c r="AB297" i="1"/>
  <c r="AC297" i="1"/>
  <c r="AB298" i="1"/>
  <c r="AC298" i="1"/>
  <c r="AB299" i="1"/>
  <c r="AC299" i="1"/>
  <c r="AB300" i="1"/>
  <c r="AC300" i="1"/>
  <c r="AB301" i="1"/>
  <c r="AC301" i="1"/>
  <c r="AB302" i="1"/>
  <c r="AC302" i="1"/>
  <c r="AB303" i="1"/>
  <c r="AC303" i="1"/>
  <c r="AB304" i="1"/>
  <c r="AC304" i="1"/>
  <c r="AB305" i="1"/>
  <c r="AC305" i="1"/>
  <c r="AB306" i="1"/>
  <c r="AC306" i="1"/>
  <c r="AB307" i="1"/>
  <c r="AC307" i="1"/>
  <c r="AB308" i="1"/>
  <c r="AC308" i="1"/>
  <c r="AB309" i="1"/>
  <c r="AC309" i="1"/>
  <c r="AB310" i="1"/>
  <c r="AC310" i="1"/>
  <c r="AB311" i="1"/>
  <c r="AC311" i="1"/>
  <c r="AB312" i="1"/>
  <c r="AC312" i="1"/>
  <c r="AB313" i="1"/>
  <c r="AC313" i="1"/>
  <c r="AB314" i="1"/>
  <c r="AC314" i="1"/>
  <c r="AB315" i="1"/>
  <c r="AC315" i="1"/>
  <c r="AB316" i="1"/>
  <c r="AC316" i="1"/>
  <c r="AB317" i="1"/>
  <c r="AC317" i="1"/>
  <c r="AB318" i="1"/>
  <c r="AC318" i="1"/>
  <c r="AB319" i="1"/>
  <c r="AC319" i="1"/>
  <c r="AB320" i="1"/>
  <c r="AC320" i="1"/>
  <c r="AB321" i="1"/>
  <c r="AC321" i="1"/>
  <c r="AB322" i="1"/>
  <c r="AC322" i="1"/>
  <c r="AB323" i="1"/>
  <c r="AC323" i="1"/>
  <c r="AB324" i="1"/>
  <c r="AC324" i="1"/>
  <c r="AB325" i="1"/>
  <c r="AC325" i="1"/>
  <c r="AB326" i="1"/>
  <c r="AC326" i="1"/>
  <c r="AB327" i="1"/>
  <c r="AC327" i="1"/>
  <c r="AB328" i="1"/>
  <c r="AC328" i="1"/>
  <c r="AB329" i="1"/>
  <c r="AC329" i="1"/>
  <c r="AB330" i="1"/>
  <c r="AC330" i="1"/>
  <c r="AB331" i="1"/>
  <c r="AC331" i="1"/>
  <c r="AB332" i="1"/>
  <c r="AC332" i="1"/>
  <c r="AB333" i="1"/>
  <c r="AC333" i="1"/>
  <c r="AB334" i="1"/>
  <c r="AC334" i="1"/>
  <c r="AB335" i="1"/>
  <c r="AC335" i="1"/>
  <c r="AB336" i="1"/>
  <c r="AC336" i="1"/>
  <c r="AB337" i="1"/>
  <c r="AC337" i="1"/>
  <c r="AB338" i="1"/>
  <c r="AC338" i="1"/>
  <c r="AB339" i="1"/>
  <c r="AC339" i="1"/>
  <c r="AB340" i="1"/>
  <c r="AC340" i="1"/>
  <c r="AB341" i="1"/>
  <c r="AC341" i="1"/>
  <c r="AB342" i="1"/>
  <c r="AC342" i="1"/>
  <c r="AB343" i="1"/>
  <c r="AC343" i="1"/>
  <c r="AB344" i="1"/>
  <c r="AC344" i="1"/>
  <c r="AB345" i="1"/>
  <c r="AC345" i="1"/>
  <c r="AB346" i="1"/>
  <c r="AC346" i="1"/>
  <c r="AB347" i="1"/>
  <c r="AC347" i="1"/>
  <c r="AB348" i="1"/>
  <c r="AC348" i="1"/>
  <c r="AB349" i="1"/>
  <c r="AC349" i="1"/>
  <c r="AB350" i="1"/>
  <c r="AC350" i="1"/>
  <c r="AB351" i="1"/>
  <c r="AC351" i="1"/>
  <c r="AB352" i="1"/>
  <c r="AC352" i="1"/>
  <c r="AB353" i="1"/>
  <c r="AC353" i="1"/>
  <c r="AB354" i="1"/>
  <c r="AC354" i="1"/>
  <c r="AB355" i="1"/>
  <c r="AC355" i="1"/>
  <c r="AB356" i="1"/>
  <c r="AC356" i="1"/>
  <c r="AB357" i="1"/>
  <c r="AC357" i="1"/>
  <c r="AB358" i="1"/>
  <c r="AC358" i="1"/>
  <c r="AB359" i="1"/>
  <c r="AC359" i="1"/>
  <c r="AB360" i="1"/>
  <c r="AC360" i="1"/>
  <c r="AB361" i="1"/>
  <c r="AC361" i="1"/>
  <c r="AB362" i="1"/>
  <c r="AC362" i="1"/>
  <c r="AB363" i="1"/>
  <c r="AC363" i="1"/>
  <c r="AB364" i="1"/>
  <c r="AC364" i="1"/>
  <c r="AB365" i="1"/>
  <c r="AC365" i="1"/>
  <c r="AB366" i="1"/>
  <c r="AC366" i="1"/>
  <c r="AB367" i="1"/>
  <c r="AC367" i="1"/>
  <c r="AB368" i="1"/>
  <c r="AC368" i="1"/>
  <c r="AB369" i="1"/>
  <c r="AC369" i="1"/>
  <c r="AB370" i="1"/>
  <c r="AC370" i="1"/>
  <c r="AB371" i="1"/>
  <c r="AC371" i="1"/>
  <c r="AB372" i="1"/>
  <c r="AC372" i="1"/>
  <c r="AB373" i="1"/>
  <c r="AC373" i="1"/>
  <c r="AB374" i="1"/>
  <c r="AC374" i="1"/>
  <c r="AB375" i="1"/>
  <c r="AC375" i="1"/>
  <c r="AB376" i="1"/>
  <c r="AC376" i="1"/>
  <c r="AB377" i="1"/>
  <c r="AC377" i="1"/>
  <c r="AB378" i="1"/>
  <c r="AC378" i="1"/>
  <c r="AB379" i="1"/>
  <c r="AC379" i="1"/>
  <c r="AB380" i="1"/>
  <c r="AC380" i="1"/>
  <c r="AB381" i="1"/>
  <c r="AC381" i="1"/>
  <c r="AB382" i="1"/>
  <c r="AC382" i="1"/>
  <c r="AB383" i="1"/>
  <c r="AC383" i="1"/>
  <c r="AB384" i="1"/>
  <c r="AC384" i="1"/>
  <c r="AB385" i="1"/>
  <c r="AC385" i="1"/>
  <c r="AB386" i="1"/>
  <c r="AC386" i="1"/>
  <c r="AB387" i="1"/>
  <c r="AC387" i="1"/>
  <c r="AB388" i="1"/>
  <c r="AC388" i="1"/>
  <c r="AB389" i="1"/>
  <c r="AC389" i="1"/>
  <c r="AB390" i="1"/>
  <c r="AC390" i="1"/>
  <c r="AB391" i="1"/>
  <c r="AC391" i="1"/>
  <c r="AB392" i="1"/>
  <c r="AC392" i="1"/>
  <c r="AB393" i="1"/>
  <c r="AC393" i="1"/>
  <c r="AB394" i="1"/>
  <c r="AC394" i="1"/>
  <c r="AB395" i="1"/>
  <c r="AC395" i="1"/>
  <c r="AB396" i="1"/>
  <c r="AC396" i="1"/>
  <c r="AB397" i="1"/>
  <c r="AC397" i="1"/>
  <c r="AB398" i="1"/>
  <c r="AC398" i="1"/>
  <c r="AB399" i="1"/>
  <c r="AC399" i="1"/>
  <c r="AB400" i="1"/>
  <c r="AC400" i="1"/>
  <c r="AB401" i="1"/>
  <c r="AC401" i="1"/>
  <c r="AB402" i="1"/>
  <c r="AC402" i="1"/>
  <c r="AB403" i="1"/>
  <c r="AC403" i="1"/>
  <c r="AB404" i="1"/>
  <c r="AC404" i="1"/>
  <c r="AB405" i="1"/>
  <c r="AC405" i="1"/>
  <c r="AB406" i="1"/>
  <c r="AC406" i="1"/>
  <c r="AB407" i="1"/>
  <c r="AC407" i="1"/>
  <c r="AB408" i="1"/>
  <c r="AC408" i="1"/>
  <c r="AB409" i="1"/>
  <c r="AC409" i="1"/>
  <c r="AB410" i="1"/>
  <c r="AC410" i="1"/>
  <c r="AB411" i="1"/>
  <c r="AC411" i="1"/>
  <c r="AB412" i="1"/>
  <c r="AC412" i="1"/>
  <c r="AB413" i="1"/>
  <c r="AC413" i="1"/>
  <c r="AB414" i="1"/>
  <c r="AC414" i="1"/>
  <c r="AB415" i="1"/>
  <c r="AC415" i="1"/>
  <c r="AB416" i="1"/>
  <c r="AC416" i="1"/>
  <c r="AB417" i="1"/>
  <c r="AC417" i="1"/>
  <c r="AB418" i="1"/>
  <c r="AC418" i="1"/>
  <c r="AB419" i="1"/>
  <c r="AC419" i="1"/>
  <c r="AB420" i="1"/>
  <c r="AC420" i="1"/>
  <c r="AB421" i="1"/>
  <c r="AC421" i="1"/>
  <c r="AB422" i="1"/>
  <c r="AC422" i="1"/>
  <c r="AB423" i="1"/>
  <c r="AC423" i="1"/>
  <c r="AB424" i="1"/>
  <c r="AC424" i="1"/>
  <c r="AB425" i="1"/>
  <c r="AC425" i="1"/>
  <c r="AB426" i="1"/>
  <c r="AC426" i="1"/>
  <c r="AB427" i="1"/>
  <c r="AC427" i="1"/>
  <c r="AB428" i="1"/>
  <c r="AC428" i="1"/>
  <c r="AB429" i="1"/>
  <c r="AC429" i="1"/>
  <c r="AB430" i="1"/>
  <c r="AC430" i="1"/>
  <c r="AB431" i="1"/>
  <c r="AC431" i="1"/>
  <c r="AB432" i="1"/>
  <c r="AC432" i="1"/>
  <c r="AB433" i="1"/>
  <c r="AC433" i="1"/>
  <c r="AB434" i="1"/>
  <c r="AC434" i="1"/>
  <c r="AB435" i="1"/>
  <c r="AC435" i="1"/>
  <c r="AB436" i="1"/>
  <c r="AC436" i="1"/>
  <c r="AB437" i="1"/>
  <c r="AC437" i="1"/>
  <c r="AB438" i="1"/>
  <c r="AC438" i="1"/>
  <c r="AB439" i="1"/>
  <c r="AC439" i="1"/>
  <c r="AB440" i="1"/>
  <c r="AC440" i="1"/>
  <c r="AB441" i="1"/>
  <c r="AC441" i="1"/>
  <c r="AB442" i="1"/>
  <c r="AC442" i="1"/>
  <c r="AB443" i="1"/>
  <c r="AC443" i="1"/>
  <c r="AB444" i="1"/>
  <c r="AC444" i="1"/>
  <c r="AB445" i="1"/>
  <c r="AC445" i="1"/>
  <c r="AB446" i="1"/>
  <c r="AC446" i="1"/>
  <c r="AB447" i="1"/>
  <c r="AC447" i="1"/>
  <c r="AB448" i="1"/>
  <c r="AC448" i="1"/>
  <c r="AB449" i="1"/>
  <c r="AC449" i="1"/>
  <c r="AB450" i="1"/>
  <c r="AC450" i="1"/>
  <c r="AB451" i="1"/>
  <c r="AC451" i="1"/>
  <c r="AB452" i="1"/>
  <c r="AC452" i="1"/>
  <c r="AB453" i="1"/>
  <c r="AC453" i="1"/>
  <c r="AB454" i="1"/>
  <c r="AC454" i="1"/>
  <c r="AB455" i="1"/>
  <c r="AC455" i="1"/>
  <c r="AB456" i="1"/>
  <c r="AC456" i="1"/>
  <c r="AB457" i="1"/>
  <c r="AC457" i="1"/>
  <c r="AB458" i="1"/>
  <c r="AC458" i="1"/>
  <c r="AB459" i="1"/>
  <c r="AC459" i="1"/>
  <c r="AB460" i="1"/>
  <c r="AC460" i="1"/>
  <c r="AB461" i="1"/>
  <c r="AC461" i="1"/>
  <c r="AB462" i="1"/>
  <c r="AC462" i="1"/>
  <c r="AB463" i="1"/>
  <c r="AC463" i="1"/>
  <c r="AB464" i="1"/>
  <c r="AC464" i="1"/>
  <c r="AB465" i="1"/>
  <c r="AC465" i="1"/>
  <c r="AB466" i="1"/>
  <c r="AC466" i="1"/>
  <c r="AB467" i="1"/>
  <c r="AC467" i="1"/>
  <c r="AB468" i="1"/>
  <c r="AC468" i="1"/>
  <c r="AB469" i="1"/>
  <c r="AC469" i="1"/>
  <c r="AB470" i="1"/>
  <c r="AC470" i="1"/>
  <c r="AB471" i="1"/>
  <c r="AC471" i="1"/>
  <c r="AB472" i="1"/>
  <c r="AC472" i="1"/>
  <c r="AB473" i="1"/>
  <c r="AC473" i="1"/>
  <c r="AB474" i="1"/>
  <c r="AC474" i="1"/>
  <c r="AB475" i="1"/>
  <c r="AC475" i="1"/>
  <c r="AB476" i="1"/>
  <c r="AC476" i="1"/>
  <c r="AB477" i="1"/>
  <c r="AC477" i="1"/>
  <c r="AB478" i="1"/>
  <c r="AC478" i="1"/>
  <c r="AB479" i="1"/>
  <c r="AC479" i="1"/>
  <c r="AB480" i="1"/>
  <c r="AC480" i="1"/>
  <c r="AB481" i="1"/>
  <c r="AC481" i="1"/>
  <c r="AB482" i="1"/>
  <c r="AC482" i="1"/>
  <c r="AB483" i="1"/>
  <c r="AC483" i="1"/>
  <c r="AB484" i="1"/>
  <c r="AC484" i="1"/>
  <c r="AB485" i="1"/>
  <c r="AC485" i="1"/>
  <c r="AB486" i="1"/>
  <c r="AC486" i="1"/>
  <c r="AB487" i="1"/>
  <c r="AC487" i="1"/>
  <c r="AB488" i="1"/>
  <c r="AC488" i="1"/>
  <c r="AB489" i="1"/>
  <c r="AC489" i="1"/>
  <c r="AB490" i="1"/>
  <c r="AC490" i="1"/>
  <c r="AB491" i="1"/>
  <c r="AC491" i="1"/>
  <c r="AB492" i="1"/>
  <c r="AC492" i="1"/>
  <c r="AB493" i="1"/>
  <c r="AC493" i="1"/>
  <c r="AB494" i="1"/>
  <c r="AC494" i="1"/>
  <c r="AB495" i="1"/>
  <c r="AC495" i="1"/>
  <c r="AB496" i="1"/>
  <c r="AC496" i="1"/>
  <c r="AB497" i="1"/>
  <c r="AC497" i="1"/>
  <c r="AB498" i="1"/>
  <c r="AC498" i="1"/>
  <c r="AB499" i="1"/>
  <c r="AC499" i="1"/>
  <c r="AB500" i="1"/>
  <c r="AC500" i="1"/>
  <c r="AB501" i="1"/>
  <c r="AC501" i="1"/>
  <c r="AB502" i="1"/>
  <c r="AC502" i="1"/>
  <c r="AB503" i="1"/>
  <c r="AC503" i="1"/>
  <c r="AB504" i="1"/>
  <c r="AC504" i="1"/>
  <c r="AB505" i="1"/>
  <c r="AC505" i="1"/>
  <c r="AB506" i="1"/>
  <c r="AC506" i="1"/>
  <c r="AB507" i="1"/>
  <c r="AC507" i="1"/>
  <c r="AB508" i="1"/>
  <c r="AC508" i="1"/>
  <c r="AB509" i="1"/>
  <c r="AC509" i="1"/>
  <c r="AB510" i="1"/>
  <c r="AC510" i="1"/>
  <c r="AB511" i="1"/>
  <c r="AC511" i="1"/>
  <c r="AB512" i="1"/>
  <c r="AC512" i="1"/>
  <c r="AB513" i="1"/>
  <c r="AC513" i="1"/>
  <c r="AB514" i="1"/>
  <c r="AC514" i="1"/>
  <c r="AB515" i="1"/>
  <c r="AC515" i="1"/>
  <c r="AB516" i="1"/>
  <c r="AC516" i="1"/>
  <c r="AB517" i="1"/>
  <c r="AC517" i="1"/>
  <c r="AB518" i="1"/>
  <c r="AC518" i="1"/>
  <c r="AB519" i="1"/>
  <c r="AC519" i="1"/>
  <c r="AB520" i="1"/>
  <c r="AC520" i="1"/>
  <c r="AB521" i="1"/>
  <c r="AC521" i="1"/>
  <c r="AB522" i="1"/>
  <c r="AC522" i="1"/>
  <c r="AB523" i="1"/>
  <c r="AC523" i="1"/>
  <c r="AB524" i="1"/>
  <c r="AC524" i="1"/>
  <c r="AB525" i="1"/>
  <c r="AC525" i="1"/>
  <c r="AB526" i="1"/>
  <c r="AC526" i="1"/>
  <c r="AB527" i="1"/>
  <c r="AC527" i="1"/>
  <c r="AB528" i="1"/>
  <c r="AC528" i="1"/>
  <c r="AB529" i="1"/>
  <c r="AC529" i="1"/>
  <c r="AB530" i="1"/>
  <c r="AC530" i="1"/>
  <c r="AB531" i="1"/>
  <c r="AC531" i="1"/>
  <c r="AB532" i="1"/>
  <c r="AC532" i="1"/>
  <c r="AB533" i="1"/>
  <c r="AC533" i="1"/>
  <c r="AB534" i="1"/>
  <c r="AC534" i="1"/>
  <c r="AB535" i="1"/>
  <c r="AC535" i="1"/>
  <c r="AB536" i="1"/>
  <c r="AC536" i="1"/>
  <c r="AB537" i="1"/>
  <c r="AC537" i="1"/>
  <c r="AB538" i="1"/>
  <c r="AC538" i="1"/>
  <c r="AB539" i="1"/>
  <c r="AC539" i="1"/>
  <c r="AB540" i="1"/>
  <c r="AC540" i="1"/>
  <c r="AB541" i="1"/>
  <c r="AC541" i="1"/>
  <c r="AB542" i="1"/>
  <c r="AC542" i="1"/>
  <c r="AB543" i="1"/>
  <c r="AC543" i="1"/>
  <c r="AB544" i="1"/>
  <c r="AC544" i="1"/>
  <c r="AB545" i="1"/>
  <c r="AC545" i="1"/>
  <c r="AB546" i="1"/>
  <c r="AC546" i="1"/>
  <c r="AB547" i="1"/>
  <c r="AC547" i="1"/>
  <c r="AB548" i="1"/>
  <c r="AC548" i="1"/>
  <c r="AB549" i="1"/>
  <c r="AC549" i="1"/>
  <c r="AB550" i="1"/>
  <c r="AC550" i="1"/>
  <c r="AB551" i="1"/>
  <c r="AC551" i="1"/>
  <c r="AB552" i="1"/>
  <c r="AC552" i="1"/>
  <c r="AB553" i="1"/>
  <c r="AC553" i="1"/>
  <c r="AB554" i="1"/>
  <c r="AC554" i="1"/>
  <c r="AB555" i="1"/>
  <c r="AC555" i="1"/>
  <c r="AB556" i="1"/>
  <c r="AC556" i="1"/>
  <c r="AB557" i="1"/>
  <c r="AC557" i="1"/>
  <c r="AB558" i="1"/>
  <c r="AC558" i="1"/>
  <c r="AB559" i="1"/>
  <c r="AC559" i="1"/>
  <c r="AB560" i="1"/>
  <c r="AC560" i="1"/>
  <c r="AB561" i="1"/>
  <c r="AC561" i="1"/>
  <c r="AB562" i="1"/>
  <c r="AC562" i="1"/>
  <c r="AB563" i="1"/>
  <c r="AC563" i="1"/>
  <c r="AB564" i="1"/>
  <c r="AC564" i="1"/>
  <c r="AB565" i="1"/>
  <c r="AC565" i="1"/>
  <c r="AB566" i="1"/>
  <c r="AC566" i="1"/>
  <c r="AB567" i="1"/>
  <c r="AC567" i="1"/>
  <c r="AB568" i="1"/>
  <c r="AC568" i="1"/>
  <c r="AB569" i="1"/>
  <c r="AC569" i="1"/>
  <c r="AB570" i="1"/>
  <c r="AC570" i="1"/>
  <c r="AB571" i="1"/>
  <c r="AC571" i="1"/>
  <c r="AB572" i="1"/>
  <c r="AC572" i="1"/>
  <c r="AB573" i="1"/>
  <c r="AC573" i="1"/>
  <c r="AB574" i="1"/>
  <c r="AC574" i="1"/>
  <c r="AB575" i="1"/>
  <c r="AC575" i="1"/>
  <c r="AB576" i="1"/>
  <c r="AC576" i="1"/>
  <c r="AB577" i="1"/>
  <c r="AC577" i="1"/>
  <c r="AB578" i="1"/>
  <c r="AC578" i="1"/>
  <c r="AB579" i="1"/>
  <c r="AC579" i="1"/>
  <c r="AB580" i="1"/>
  <c r="AC580" i="1"/>
  <c r="AB581" i="1"/>
  <c r="AC581" i="1"/>
  <c r="AB582" i="1"/>
  <c r="AC582" i="1"/>
  <c r="AB583" i="1"/>
  <c r="AC583" i="1"/>
  <c r="AB584" i="1"/>
  <c r="AC584" i="1"/>
  <c r="AB585" i="1"/>
  <c r="AC585" i="1"/>
  <c r="AB586" i="1"/>
  <c r="AC586" i="1"/>
  <c r="AB587" i="1"/>
  <c r="AC587" i="1"/>
  <c r="AB588" i="1"/>
  <c r="AC588" i="1"/>
  <c r="AB589" i="1"/>
  <c r="AC589" i="1"/>
  <c r="AB590" i="1"/>
  <c r="AC590" i="1"/>
  <c r="AB591" i="1"/>
  <c r="AC591" i="1"/>
  <c r="AB592" i="1"/>
  <c r="AC592" i="1"/>
  <c r="AB593" i="1"/>
  <c r="AC593" i="1"/>
  <c r="AB594" i="1"/>
  <c r="AC594" i="1"/>
  <c r="AB595" i="1"/>
  <c r="AC595" i="1"/>
  <c r="AB596" i="1"/>
  <c r="AC596" i="1"/>
  <c r="AB597" i="1"/>
  <c r="AC597" i="1"/>
  <c r="AB598" i="1"/>
  <c r="AC598" i="1"/>
  <c r="AB599" i="1"/>
  <c r="AC599" i="1"/>
  <c r="AB600" i="1"/>
  <c r="AC600" i="1"/>
  <c r="AB601" i="1"/>
  <c r="AC601" i="1"/>
  <c r="AB602" i="1"/>
  <c r="AC602" i="1"/>
  <c r="AB603" i="1"/>
  <c r="AC603" i="1"/>
  <c r="AB604" i="1"/>
  <c r="AC604" i="1"/>
  <c r="AB605" i="1"/>
  <c r="AC605" i="1"/>
  <c r="AB606" i="1"/>
  <c r="AC606" i="1"/>
  <c r="AB607" i="1"/>
  <c r="AC607" i="1"/>
  <c r="AB608" i="1"/>
  <c r="AC608" i="1"/>
  <c r="AB609" i="1"/>
  <c r="AC609" i="1"/>
  <c r="AB610" i="1"/>
  <c r="AC610" i="1"/>
  <c r="AB611" i="1"/>
  <c r="AC611" i="1"/>
  <c r="AB612" i="1"/>
  <c r="AC612" i="1"/>
  <c r="AB613" i="1"/>
  <c r="AC613" i="1"/>
  <c r="AB614" i="1"/>
  <c r="AC614" i="1"/>
  <c r="AB615" i="1"/>
  <c r="AC615" i="1"/>
  <c r="AB616" i="1"/>
  <c r="AC616" i="1"/>
  <c r="AB617" i="1"/>
  <c r="AC617" i="1"/>
  <c r="AB618" i="1"/>
  <c r="AC618" i="1"/>
  <c r="AB619" i="1"/>
  <c r="AC619" i="1"/>
  <c r="AB620" i="1"/>
  <c r="AC620" i="1"/>
  <c r="AB621" i="1"/>
  <c r="AC621" i="1"/>
  <c r="AB622" i="1"/>
  <c r="AC622" i="1"/>
  <c r="AB623" i="1"/>
  <c r="AC623" i="1"/>
  <c r="AB624" i="1"/>
  <c r="AC624" i="1"/>
  <c r="AB625" i="1"/>
  <c r="AC625" i="1"/>
  <c r="AB626" i="1"/>
  <c r="AC626" i="1"/>
  <c r="AB627" i="1"/>
  <c r="AC627" i="1"/>
  <c r="AB628" i="1"/>
  <c r="AC628" i="1"/>
  <c r="AB629" i="1"/>
  <c r="AC629" i="1"/>
  <c r="AB630" i="1"/>
  <c r="AC630" i="1"/>
  <c r="AB631" i="1"/>
  <c r="AC631" i="1"/>
  <c r="AB632" i="1"/>
  <c r="AC632" i="1"/>
  <c r="AB633" i="1"/>
  <c r="AC633" i="1"/>
  <c r="AB634" i="1"/>
  <c r="AC634" i="1"/>
  <c r="AB635" i="1"/>
  <c r="AC635" i="1"/>
  <c r="AB636" i="1"/>
  <c r="AC636" i="1"/>
  <c r="AB637" i="1"/>
  <c r="AC637" i="1"/>
  <c r="AB638" i="1"/>
  <c r="AC638" i="1"/>
  <c r="AB639" i="1"/>
  <c r="AC639" i="1"/>
  <c r="AB640" i="1"/>
  <c r="AC640" i="1"/>
  <c r="AB641" i="1"/>
  <c r="AC641" i="1"/>
  <c r="AB642" i="1"/>
  <c r="AC642" i="1"/>
  <c r="AB643" i="1"/>
  <c r="AC643" i="1"/>
  <c r="AB644" i="1"/>
  <c r="AC644" i="1"/>
  <c r="AB645" i="1"/>
  <c r="AC645" i="1"/>
  <c r="AB646" i="1"/>
  <c r="AC646" i="1"/>
  <c r="AB647" i="1"/>
  <c r="AC647" i="1"/>
  <c r="AB648" i="1"/>
  <c r="AC648" i="1"/>
  <c r="AB649" i="1"/>
  <c r="AC649" i="1"/>
  <c r="AB650" i="1"/>
  <c r="AC650" i="1"/>
  <c r="AB651" i="1"/>
  <c r="AC651" i="1"/>
  <c r="AB652" i="1"/>
  <c r="AC652" i="1"/>
  <c r="AB653" i="1"/>
  <c r="AC653" i="1"/>
  <c r="AB654" i="1"/>
  <c r="AC654" i="1"/>
  <c r="AB655" i="1"/>
  <c r="AC655" i="1"/>
  <c r="AB656" i="1"/>
  <c r="AC656" i="1"/>
  <c r="AB657" i="1"/>
  <c r="AC657" i="1"/>
  <c r="AB658" i="1"/>
  <c r="AC658" i="1"/>
  <c r="AB659" i="1"/>
  <c r="AC659" i="1"/>
  <c r="AB660" i="1"/>
  <c r="AC660" i="1"/>
  <c r="AB661" i="1"/>
  <c r="AC661" i="1"/>
  <c r="AB662" i="1"/>
  <c r="AC662" i="1"/>
  <c r="AB663" i="1"/>
  <c r="AC663" i="1"/>
  <c r="AB664" i="1"/>
  <c r="AC664" i="1"/>
  <c r="AB665" i="1"/>
  <c r="AC665" i="1"/>
  <c r="AB666" i="1"/>
  <c r="AC666" i="1"/>
  <c r="AB667" i="1"/>
  <c r="AC667" i="1"/>
  <c r="AB668" i="1"/>
  <c r="AC668" i="1"/>
  <c r="AB669" i="1"/>
  <c r="AC669" i="1"/>
  <c r="AB670" i="1"/>
  <c r="AC670" i="1"/>
  <c r="AB671" i="1"/>
  <c r="AC671" i="1"/>
  <c r="AB672" i="1"/>
  <c r="AC672" i="1"/>
  <c r="AB673" i="1"/>
  <c r="AC673" i="1"/>
  <c r="AB674" i="1"/>
  <c r="AC674" i="1"/>
  <c r="AB675" i="1"/>
  <c r="AC675" i="1"/>
  <c r="AB676" i="1"/>
  <c r="AC676" i="1"/>
  <c r="AB677" i="1"/>
  <c r="AC677" i="1"/>
  <c r="AB678" i="1"/>
  <c r="AC678" i="1"/>
  <c r="AB679" i="1"/>
  <c r="AC679" i="1"/>
  <c r="AB680" i="1"/>
  <c r="AC680" i="1"/>
  <c r="AB681" i="1"/>
  <c r="AC681" i="1"/>
  <c r="AB682" i="1"/>
  <c r="AC682" i="1"/>
  <c r="AB683" i="1"/>
  <c r="AC683" i="1"/>
  <c r="AB684" i="1"/>
  <c r="AC684" i="1"/>
  <c r="AB685" i="1"/>
  <c r="AC685" i="1"/>
  <c r="AB686" i="1"/>
  <c r="AC686" i="1"/>
  <c r="AB687" i="1"/>
  <c r="AC687" i="1"/>
  <c r="AB688" i="1"/>
  <c r="AC688" i="1"/>
  <c r="AB689" i="1"/>
  <c r="AC689" i="1"/>
  <c r="AB690" i="1"/>
  <c r="AC690" i="1"/>
  <c r="AB691" i="1"/>
  <c r="AC691" i="1"/>
  <c r="AB692" i="1"/>
  <c r="AC692" i="1"/>
  <c r="AB693" i="1"/>
  <c r="AC693" i="1"/>
  <c r="AB694" i="1"/>
  <c r="AC694" i="1"/>
  <c r="AB695" i="1"/>
  <c r="AC695" i="1"/>
  <c r="AB696" i="1"/>
  <c r="AC696" i="1"/>
  <c r="AB697" i="1"/>
  <c r="AC697" i="1"/>
  <c r="AB698" i="1"/>
  <c r="AC698" i="1"/>
  <c r="AB699" i="1"/>
  <c r="AC699" i="1"/>
  <c r="AB700" i="1"/>
  <c r="AC700" i="1"/>
  <c r="AB701" i="1"/>
  <c r="AC701" i="1"/>
  <c r="AB702" i="1"/>
  <c r="AC702" i="1"/>
  <c r="AB703" i="1"/>
  <c r="AC703" i="1"/>
  <c r="AB704" i="1"/>
  <c r="AC704" i="1"/>
  <c r="AB705" i="1"/>
  <c r="AC705" i="1"/>
  <c r="AB706" i="1"/>
  <c r="AC706" i="1"/>
  <c r="AB707" i="1"/>
  <c r="AC707" i="1"/>
  <c r="AB708" i="1"/>
  <c r="AC708" i="1"/>
  <c r="AB709" i="1"/>
  <c r="AC709" i="1"/>
  <c r="AB710" i="1"/>
  <c r="AC710" i="1"/>
  <c r="AB711" i="1"/>
  <c r="AC711" i="1"/>
  <c r="AB712" i="1"/>
  <c r="AC712" i="1"/>
  <c r="AB713" i="1"/>
  <c r="AC713" i="1"/>
  <c r="AB714" i="1"/>
  <c r="AC714" i="1"/>
  <c r="AB715" i="1"/>
  <c r="AC715" i="1"/>
  <c r="AB716" i="1"/>
  <c r="AC716" i="1"/>
  <c r="AB717" i="1"/>
  <c r="AC717" i="1"/>
  <c r="AB718" i="1"/>
  <c r="AC718" i="1"/>
  <c r="AB719" i="1"/>
  <c r="AC719" i="1"/>
  <c r="AB720" i="1"/>
  <c r="AC720" i="1"/>
  <c r="AB721" i="1"/>
  <c r="AC721" i="1"/>
  <c r="AB722" i="1"/>
  <c r="AC722" i="1"/>
  <c r="AB723" i="1"/>
  <c r="AC723" i="1"/>
  <c r="AB724" i="1"/>
  <c r="AC724" i="1"/>
  <c r="AB725" i="1"/>
  <c r="AC725" i="1"/>
  <c r="AB726" i="1"/>
  <c r="AC726" i="1"/>
  <c r="AB727" i="1"/>
  <c r="AC727" i="1"/>
  <c r="AB728" i="1"/>
  <c r="AC728" i="1"/>
  <c r="AB729" i="1"/>
  <c r="AC729" i="1"/>
  <c r="AB730" i="1"/>
  <c r="AC730" i="1"/>
  <c r="AB731" i="1"/>
  <c r="AC731" i="1"/>
  <c r="AB732" i="1"/>
  <c r="AC732" i="1"/>
  <c r="AB733" i="1"/>
  <c r="AC733" i="1"/>
  <c r="AB734" i="1"/>
  <c r="AC734" i="1"/>
  <c r="AB735" i="1"/>
  <c r="AC735" i="1"/>
  <c r="AB736" i="1"/>
  <c r="AC736" i="1"/>
  <c r="AB737" i="1"/>
  <c r="AC737" i="1"/>
  <c r="AB738" i="1"/>
  <c r="AC738" i="1"/>
  <c r="AB739" i="1"/>
  <c r="AC739" i="1"/>
  <c r="AB740" i="1"/>
  <c r="AC740" i="1"/>
  <c r="AB741" i="1"/>
  <c r="AC741" i="1"/>
  <c r="AB742" i="1"/>
  <c r="AC742" i="1"/>
  <c r="AB743" i="1"/>
  <c r="AC743" i="1"/>
  <c r="AB744" i="1"/>
  <c r="AC744" i="1"/>
  <c r="AB745" i="1"/>
  <c r="AC745" i="1"/>
  <c r="AB746" i="1"/>
  <c r="AC746" i="1"/>
  <c r="AB747" i="1"/>
  <c r="AC747" i="1"/>
  <c r="AB748" i="1"/>
  <c r="AC748" i="1"/>
  <c r="AB749" i="1"/>
  <c r="AC749" i="1"/>
  <c r="AB750" i="1"/>
  <c r="AC750" i="1"/>
  <c r="AB751" i="1"/>
  <c r="AC751" i="1"/>
  <c r="AB752" i="1"/>
  <c r="AC752" i="1"/>
  <c r="AB753" i="1"/>
  <c r="AC753" i="1"/>
  <c r="AB754" i="1"/>
  <c r="AC754" i="1"/>
  <c r="AB755" i="1"/>
  <c r="AC755" i="1"/>
  <c r="AB756" i="1"/>
  <c r="AC756" i="1"/>
  <c r="AB757" i="1"/>
  <c r="AC757" i="1"/>
  <c r="AB758" i="1"/>
  <c r="AC758" i="1"/>
  <c r="AB759" i="1"/>
  <c r="AC759" i="1"/>
  <c r="AB760" i="1"/>
  <c r="AC760" i="1"/>
  <c r="AB761" i="1"/>
  <c r="AC761" i="1"/>
  <c r="AB762" i="1"/>
  <c r="AC762" i="1"/>
  <c r="AB763" i="1"/>
  <c r="AC763" i="1"/>
  <c r="AB764" i="1"/>
  <c r="AC764" i="1"/>
  <c r="AB765" i="1"/>
  <c r="AC765" i="1"/>
  <c r="AB766" i="1"/>
  <c r="AC766" i="1"/>
  <c r="AB767" i="1"/>
  <c r="AC767" i="1"/>
  <c r="AB768" i="1"/>
  <c r="AC768" i="1"/>
  <c r="AB769" i="1"/>
  <c r="AC769" i="1"/>
  <c r="AB770" i="1"/>
  <c r="AC770" i="1"/>
  <c r="AB771" i="1"/>
  <c r="AC771" i="1"/>
  <c r="AB772" i="1"/>
  <c r="AC772" i="1"/>
  <c r="AB773" i="1"/>
  <c r="AC773" i="1"/>
  <c r="AB774" i="1"/>
  <c r="AC774" i="1"/>
  <c r="AB775" i="1"/>
  <c r="AC775" i="1"/>
  <c r="AB776" i="1"/>
  <c r="AC776" i="1"/>
  <c r="AB777" i="1"/>
  <c r="AC777" i="1"/>
  <c r="AB778" i="1"/>
  <c r="AC778" i="1"/>
  <c r="AB779" i="1"/>
  <c r="AC779" i="1"/>
  <c r="AB780" i="1"/>
  <c r="AC780" i="1"/>
  <c r="AB781" i="1"/>
  <c r="AC781" i="1"/>
  <c r="AB782" i="1"/>
  <c r="AC782" i="1"/>
  <c r="AB783" i="1"/>
  <c r="AC783" i="1"/>
  <c r="AB784" i="1"/>
  <c r="AC784" i="1"/>
  <c r="AB785" i="1"/>
  <c r="AC785" i="1"/>
  <c r="AB786" i="1"/>
  <c r="AC786" i="1"/>
  <c r="AB787" i="1"/>
  <c r="AC787" i="1"/>
  <c r="AB788" i="1"/>
  <c r="AC788" i="1"/>
  <c r="AB789" i="1"/>
  <c r="AC789" i="1"/>
  <c r="AB790" i="1"/>
  <c r="AC790" i="1"/>
  <c r="AB791" i="1"/>
  <c r="AC791" i="1"/>
  <c r="AB792" i="1"/>
  <c r="AC792" i="1"/>
  <c r="AB793" i="1"/>
  <c r="AC793" i="1"/>
  <c r="AB794" i="1"/>
  <c r="AC794" i="1"/>
  <c r="AB795" i="1"/>
  <c r="AC795" i="1"/>
  <c r="AB796" i="1"/>
  <c r="AC796" i="1"/>
  <c r="AB797" i="1"/>
  <c r="AC797" i="1"/>
  <c r="AB798" i="1"/>
  <c r="AC798" i="1"/>
  <c r="AB799" i="1"/>
  <c r="AC799" i="1"/>
  <c r="AB800" i="1"/>
  <c r="AC800" i="1"/>
  <c r="AB801" i="1"/>
  <c r="AC801" i="1"/>
  <c r="AB802" i="1"/>
  <c r="AC802" i="1"/>
  <c r="AB803" i="1"/>
  <c r="AC803" i="1"/>
  <c r="AB804" i="1"/>
  <c r="AC804" i="1"/>
  <c r="AB805" i="1"/>
  <c r="AC805" i="1"/>
  <c r="AB806" i="1"/>
  <c r="AC806" i="1"/>
  <c r="AB807" i="1"/>
  <c r="AC807" i="1"/>
  <c r="AB808" i="1"/>
  <c r="AC808" i="1"/>
  <c r="AB809" i="1"/>
  <c r="AC809" i="1"/>
  <c r="AB810" i="1"/>
  <c r="AC810" i="1"/>
  <c r="AB811" i="1"/>
  <c r="AC811" i="1"/>
  <c r="AB812" i="1"/>
  <c r="AC812" i="1"/>
  <c r="AB813" i="1"/>
  <c r="AC813" i="1"/>
  <c r="AB814" i="1"/>
  <c r="AC814" i="1"/>
  <c r="AB815" i="1"/>
  <c r="AC815" i="1"/>
  <c r="AB816" i="1"/>
  <c r="AC816" i="1"/>
  <c r="AB817" i="1"/>
  <c r="AC817" i="1"/>
  <c r="AB818" i="1"/>
  <c r="AC818" i="1"/>
  <c r="AB819" i="1"/>
  <c r="AC819" i="1"/>
  <c r="AB820" i="1"/>
  <c r="AC820" i="1"/>
  <c r="AB821" i="1"/>
  <c r="AC821" i="1"/>
  <c r="AB822" i="1"/>
  <c r="AC822" i="1"/>
  <c r="AB823" i="1"/>
  <c r="AC823" i="1"/>
  <c r="AB824" i="1"/>
  <c r="AC824" i="1"/>
  <c r="AB825" i="1"/>
  <c r="AC825" i="1"/>
  <c r="AB826" i="1"/>
  <c r="AC826" i="1"/>
  <c r="AB827" i="1"/>
  <c r="AC827" i="1"/>
  <c r="AB828" i="1"/>
  <c r="AC828" i="1"/>
  <c r="AB829" i="1"/>
  <c r="AC829" i="1"/>
  <c r="AB830" i="1"/>
  <c r="AC830" i="1"/>
  <c r="AB831" i="1"/>
  <c r="AC831" i="1"/>
  <c r="AB832" i="1"/>
  <c r="AC832" i="1"/>
  <c r="AB833" i="1"/>
  <c r="AC833" i="1"/>
  <c r="AB834" i="1"/>
  <c r="AC834" i="1"/>
  <c r="AB835" i="1"/>
  <c r="AC835" i="1"/>
  <c r="AB836" i="1"/>
  <c r="AC836" i="1"/>
  <c r="AB837" i="1"/>
  <c r="AC837" i="1"/>
  <c r="AB838" i="1"/>
  <c r="AC838" i="1"/>
  <c r="AB839" i="1"/>
  <c r="AC839" i="1"/>
  <c r="AB840" i="1"/>
  <c r="AC840" i="1"/>
  <c r="AB841" i="1"/>
  <c r="AC841" i="1"/>
  <c r="AB842" i="1"/>
  <c r="AC842" i="1"/>
  <c r="AB843" i="1"/>
  <c r="AC843" i="1"/>
  <c r="AB844" i="1"/>
  <c r="AC844" i="1"/>
  <c r="AB845" i="1"/>
  <c r="AC845" i="1"/>
  <c r="AB846" i="1"/>
  <c r="AC846" i="1"/>
  <c r="AB847" i="1"/>
  <c r="AC847" i="1"/>
  <c r="AB848" i="1"/>
  <c r="AC848" i="1"/>
  <c r="AB849" i="1"/>
  <c r="AC849" i="1"/>
  <c r="AB850" i="1"/>
  <c r="AC850" i="1"/>
  <c r="AB851" i="1"/>
  <c r="AC851" i="1"/>
  <c r="AB852" i="1"/>
  <c r="AC852" i="1"/>
  <c r="AB853" i="1"/>
  <c r="AC853" i="1"/>
  <c r="AB854" i="1"/>
  <c r="AC854" i="1"/>
  <c r="AB855" i="1"/>
  <c r="AC855" i="1"/>
  <c r="AB856" i="1"/>
  <c r="AC856" i="1"/>
  <c r="AB857" i="1"/>
  <c r="AC857" i="1"/>
  <c r="AB858" i="1"/>
  <c r="AC858" i="1"/>
  <c r="AB859" i="1"/>
  <c r="AC859" i="1"/>
  <c r="AB860" i="1"/>
  <c r="AC860" i="1"/>
  <c r="AB861" i="1"/>
  <c r="AC861" i="1"/>
  <c r="AB862" i="1"/>
  <c r="AC862" i="1"/>
  <c r="AB863" i="1"/>
  <c r="AC863" i="1"/>
  <c r="AB864" i="1"/>
  <c r="AC864" i="1"/>
  <c r="AB865" i="1"/>
  <c r="AC865" i="1"/>
  <c r="AB866" i="1"/>
  <c r="AC866" i="1"/>
  <c r="AB867" i="1"/>
  <c r="AC867" i="1"/>
  <c r="AB868" i="1"/>
  <c r="AC868" i="1"/>
  <c r="AB869" i="1"/>
  <c r="AC869" i="1"/>
  <c r="AB870" i="1"/>
  <c r="AC870" i="1"/>
  <c r="AB871" i="1"/>
  <c r="AC871" i="1"/>
  <c r="AB872" i="1"/>
  <c r="AC872" i="1"/>
  <c r="AB873" i="1"/>
  <c r="AC873" i="1"/>
  <c r="AB874" i="1"/>
  <c r="AC874" i="1"/>
  <c r="AB875" i="1"/>
  <c r="AC875" i="1"/>
  <c r="AB876" i="1"/>
  <c r="AC876" i="1"/>
  <c r="AB877" i="1"/>
  <c r="AC877" i="1"/>
  <c r="AB878" i="1"/>
  <c r="AC878" i="1"/>
  <c r="AB879" i="1"/>
  <c r="AC879" i="1"/>
  <c r="AB880" i="1"/>
  <c r="AC880" i="1"/>
  <c r="AB881" i="1"/>
  <c r="AC881" i="1"/>
  <c r="AB882" i="1"/>
  <c r="AC882" i="1"/>
  <c r="AB883" i="1"/>
  <c r="AC883" i="1"/>
  <c r="AB884" i="1"/>
  <c r="AC884" i="1"/>
  <c r="AB885" i="1"/>
  <c r="AC885" i="1"/>
  <c r="AB886" i="1"/>
  <c r="AC886" i="1"/>
  <c r="AB887" i="1"/>
  <c r="AC887" i="1"/>
  <c r="AB888" i="1"/>
  <c r="AC888" i="1"/>
  <c r="AB889" i="1"/>
  <c r="AC889" i="1"/>
  <c r="AB890" i="1"/>
  <c r="AC890" i="1"/>
  <c r="AB891" i="1"/>
  <c r="AC891" i="1"/>
  <c r="AB892" i="1"/>
  <c r="AC892" i="1"/>
  <c r="AB893" i="1"/>
  <c r="AC893" i="1"/>
  <c r="AB894" i="1"/>
  <c r="AC894" i="1"/>
  <c r="AB895" i="1"/>
  <c r="AC895" i="1"/>
  <c r="AB896" i="1"/>
  <c r="AC896" i="1"/>
  <c r="AB897" i="1"/>
  <c r="AC897" i="1"/>
  <c r="AB898" i="1"/>
  <c r="AC898" i="1"/>
  <c r="AB899" i="1"/>
  <c r="AC899" i="1"/>
  <c r="AB900" i="1"/>
  <c r="AC900" i="1"/>
  <c r="AB901" i="1"/>
  <c r="AC901" i="1"/>
  <c r="AB902" i="1"/>
  <c r="AC902" i="1"/>
  <c r="AB903" i="1"/>
  <c r="AC903" i="1"/>
  <c r="AB904" i="1"/>
  <c r="AC904" i="1"/>
  <c r="AB905" i="1"/>
  <c r="AC905" i="1"/>
  <c r="AB906" i="1"/>
  <c r="AC906" i="1"/>
  <c r="AB907" i="1"/>
  <c r="AC907" i="1"/>
  <c r="AB908" i="1"/>
  <c r="AC908" i="1"/>
  <c r="AB909" i="1"/>
  <c r="AC909" i="1"/>
  <c r="AB910" i="1"/>
  <c r="AC910" i="1"/>
  <c r="AB911" i="1"/>
  <c r="AC911" i="1"/>
  <c r="AB912" i="1"/>
  <c r="AC912" i="1"/>
  <c r="AB913" i="1"/>
  <c r="AC913" i="1"/>
  <c r="AB914" i="1"/>
  <c r="AC914" i="1"/>
  <c r="AB915" i="1"/>
  <c r="AC915" i="1"/>
  <c r="AB916" i="1"/>
  <c r="AC916" i="1"/>
  <c r="AB917" i="1"/>
  <c r="AC917" i="1"/>
  <c r="AB918" i="1"/>
  <c r="AC918" i="1"/>
  <c r="AB919" i="1"/>
  <c r="AC919" i="1"/>
  <c r="AB920" i="1"/>
  <c r="AC920" i="1"/>
  <c r="AB921" i="1"/>
  <c r="AC921" i="1"/>
  <c r="AB922" i="1"/>
  <c r="AC922" i="1"/>
  <c r="AB923" i="1"/>
  <c r="AC923" i="1"/>
  <c r="AB924" i="1"/>
  <c r="AC924" i="1"/>
  <c r="AB925" i="1"/>
  <c r="AC925" i="1"/>
  <c r="AB926" i="1"/>
  <c r="AC926" i="1"/>
  <c r="AB927" i="1"/>
  <c r="AC927" i="1"/>
  <c r="AB928" i="1"/>
  <c r="AC928" i="1"/>
  <c r="AB929" i="1"/>
  <c r="AC929" i="1"/>
  <c r="AB930" i="1"/>
  <c r="AC930" i="1"/>
  <c r="AB931" i="1"/>
  <c r="AC931" i="1"/>
  <c r="AB932" i="1"/>
  <c r="AC932" i="1"/>
  <c r="AB933" i="1"/>
  <c r="AC933" i="1"/>
  <c r="AB934" i="1"/>
  <c r="AC934" i="1"/>
  <c r="AB935" i="1"/>
  <c r="AC935" i="1"/>
  <c r="AB936" i="1"/>
  <c r="AC936" i="1"/>
  <c r="AB937" i="1"/>
  <c r="AC937" i="1"/>
  <c r="AB938" i="1"/>
  <c r="AC938" i="1"/>
  <c r="AB939" i="1"/>
  <c r="AC939" i="1"/>
  <c r="AB940" i="1"/>
  <c r="AC940" i="1"/>
  <c r="AB941" i="1"/>
  <c r="AC941" i="1"/>
  <c r="AB942" i="1"/>
  <c r="AC942" i="1"/>
  <c r="AB943" i="1"/>
  <c r="AC943" i="1"/>
  <c r="AB944" i="1"/>
  <c r="AC944" i="1"/>
  <c r="AB945" i="1"/>
  <c r="AC945" i="1"/>
  <c r="AB946" i="1"/>
  <c r="AC946" i="1"/>
  <c r="AB947" i="1"/>
  <c r="AC947" i="1"/>
  <c r="AB948" i="1"/>
  <c r="AC948" i="1"/>
  <c r="AB949" i="1"/>
  <c r="AC949" i="1"/>
  <c r="AB950" i="1"/>
  <c r="AC950" i="1"/>
  <c r="AB951" i="1"/>
  <c r="AC951" i="1"/>
  <c r="AB952" i="1"/>
  <c r="AC952" i="1"/>
  <c r="AB953" i="1"/>
  <c r="AC953" i="1"/>
  <c r="AB954" i="1"/>
  <c r="AC954" i="1"/>
  <c r="AB955" i="1"/>
  <c r="AC955" i="1"/>
  <c r="AB956" i="1"/>
  <c r="AC956" i="1"/>
  <c r="AB957" i="1"/>
  <c r="AC957" i="1"/>
  <c r="AB958" i="1"/>
  <c r="AC958" i="1"/>
  <c r="AB959" i="1"/>
  <c r="AC959" i="1"/>
  <c r="AB960" i="1"/>
  <c r="AC960" i="1"/>
  <c r="AB961" i="1"/>
  <c r="AC961" i="1"/>
  <c r="AB962" i="1"/>
  <c r="AC962" i="1"/>
  <c r="AB963" i="1"/>
  <c r="AC963" i="1"/>
  <c r="AB964" i="1"/>
  <c r="AC964" i="1"/>
  <c r="AB965" i="1"/>
  <c r="AC965" i="1"/>
  <c r="AB966" i="1"/>
  <c r="AC966" i="1"/>
  <c r="AB967" i="1"/>
  <c r="AC967" i="1"/>
  <c r="AB968" i="1"/>
  <c r="AC968" i="1"/>
  <c r="AB969" i="1"/>
  <c r="AC969" i="1"/>
  <c r="AB970" i="1"/>
  <c r="AC970" i="1"/>
  <c r="AB971" i="1"/>
  <c r="AC971" i="1"/>
  <c r="AB972" i="1"/>
  <c r="AC972" i="1"/>
  <c r="AB973" i="1"/>
  <c r="AC973" i="1"/>
  <c r="AB974" i="1"/>
  <c r="AC974" i="1"/>
  <c r="AB975" i="1"/>
  <c r="AC975" i="1"/>
  <c r="AB976" i="1"/>
  <c r="AC976" i="1"/>
  <c r="AB977" i="1"/>
  <c r="AC977" i="1"/>
  <c r="AB978" i="1"/>
  <c r="AC978" i="1"/>
  <c r="AB979" i="1"/>
  <c r="AC979" i="1"/>
  <c r="AB980" i="1"/>
  <c r="AC980" i="1"/>
  <c r="AB981" i="1"/>
  <c r="AC981" i="1"/>
  <c r="AB982" i="1"/>
  <c r="AC982" i="1"/>
  <c r="AB983" i="1"/>
  <c r="AC983" i="1"/>
  <c r="AB984" i="1"/>
  <c r="AC984" i="1"/>
  <c r="AB985" i="1"/>
  <c r="AC985" i="1"/>
  <c r="AB986" i="1"/>
  <c r="AC986" i="1"/>
  <c r="AB987" i="1"/>
  <c r="AC987" i="1"/>
  <c r="AB988" i="1"/>
  <c r="AC988" i="1"/>
  <c r="AB989" i="1"/>
  <c r="AC989" i="1"/>
  <c r="AB990" i="1"/>
  <c r="AC990" i="1"/>
  <c r="AB991" i="1"/>
  <c r="AC991" i="1"/>
  <c r="AB992" i="1"/>
  <c r="AC992" i="1"/>
  <c r="AB993" i="1"/>
  <c r="AC993" i="1"/>
  <c r="AB994" i="1"/>
  <c r="AC994" i="1"/>
  <c r="AB995" i="1"/>
  <c r="AC995" i="1"/>
  <c r="AB996" i="1"/>
  <c r="AC996" i="1"/>
  <c r="AB997" i="1"/>
  <c r="AC997" i="1"/>
  <c r="AB998" i="1"/>
  <c r="AC998" i="1"/>
  <c r="AB999" i="1"/>
  <c r="AC999" i="1"/>
  <c r="AB1000" i="1"/>
  <c r="AC1000" i="1"/>
  <c r="AB1001" i="1"/>
  <c r="AC1001" i="1"/>
  <c r="AB1002" i="1"/>
  <c r="AC1002" i="1"/>
  <c r="AB1003" i="1"/>
  <c r="AC1003" i="1"/>
  <c r="AB1004" i="1"/>
  <c r="AC1004" i="1"/>
  <c r="AB1005" i="1"/>
  <c r="AC1005" i="1"/>
  <c r="AB1006" i="1"/>
  <c r="AC1006" i="1"/>
  <c r="AB1007" i="1"/>
  <c r="AC1007" i="1"/>
  <c r="AB1008" i="1"/>
  <c r="AC1008" i="1"/>
  <c r="AB1009" i="1"/>
  <c r="AC1009" i="1"/>
  <c r="AB1010" i="1"/>
  <c r="AC1010" i="1"/>
  <c r="AB1011" i="1"/>
  <c r="AC1011" i="1"/>
  <c r="AB1012" i="1"/>
  <c r="AC1012" i="1"/>
  <c r="AB1013" i="1"/>
  <c r="AC1013" i="1"/>
  <c r="AB1014" i="1"/>
  <c r="AC1014" i="1"/>
  <c r="AB1015" i="1"/>
  <c r="AC1015" i="1"/>
  <c r="AB1016" i="1"/>
  <c r="AC1016" i="1"/>
  <c r="AB1017" i="1"/>
  <c r="AC1017" i="1"/>
  <c r="AB1018" i="1"/>
  <c r="AC1018" i="1"/>
  <c r="AB1019" i="1"/>
  <c r="AC1019" i="1"/>
  <c r="AB1020" i="1"/>
  <c r="AC1020" i="1"/>
  <c r="AB1021" i="1"/>
  <c r="AC1021" i="1"/>
  <c r="AB1022" i="1"/>
  <c r="AC1022" i="1"/>
  <c r="AB1023" i="1"/>
  <c r="AC1023" i="1"/>
  <c r="AB1024" i="1"/>
  <c r="AC1024" i="1"/>
  <c r="AB1025" i="1"/>
  <c r="AC1025" i="1"/>
  <c r="AB1026" i="1"/>
  <c r="AC1026" i="1"/>
  <c r="AB1027" i="1"/>
  <c r="AC1027" i="1"/>
  <c r="AB1028" i="1"/>
  <c r="AC1028" i="1"/>
  <c r="AB1029" i="1"/>
  <c r="AC1029" i="1"/>
  <c r="AB1030" i="1"/>
  <c r="AC1030" i="1"/>
  <c r="AB1031" i="1"/>
  <c r="AC1031" i="1"/>
  <c r="AB1032" i="1"/>
  <c r="AC1032" i="1"/>
  <c r="AB1033" i="1"/>
  <c r="AC1033" i="1"/>
  <c r="AB1034" i="1"/>
  <c r="AC1034" i="1"/>
  <c r="AB1035" i="1"/>
  <c r="AC1035" i="1"/>
  <c r="AB1036" i="1"/>
  <c r="AC1036" i="1"/>
  <c r="AB1037" i="1"/>
  <c r="AC1037" i="1"/>
  <c r="AB1038" i="1"/>
  <c r="AC1038" i="1"/>
  <c r="AB1039" i="1"/>
  <c r="AC1039" i="1"/>
  <c r="AB1040" i="1"/>
  <c r="AC1040" i="1"/>
  <c r="AB1041" i="1"/>
  <c r="AC1041" i="1"/>
  <c r="AB1042" i="1"/>
  <c r="AC1042" i="1"/>
  <c r="AB1043" i="1"/>
  <c r="AC1043" i="1"/>
  <c r="AB1044" i="1"/>
  <c r="AC1044" i="1"/>
  <c r="AB1045" i="1"/>
  <c r="AC1045" i="1"/>
  <c r="AB1046" i="1"/>
  <c r="AC1046" i="1"/>
  <c r="AB1047" i="1"/>
  <c r="AC1047" i="1"/>
  <c r="AB1048" i="1"/>
  <c r="AC1048" i="1"/>
  <c r="AB1049" i="1"/>
  <c r="AC1049" i="1"/>
  <c r="AB1050" i="1"/>
  <c r="AC1050" i="1"/>
  <c r="AB1051" i="1"/>
  <c r="AC1051" i="1"/>
  <c r="AB1052" i="1"/>
  <c r="AC1052" i="1"/>
  <c r="AB1053" i="1"/>
  <c r="AC1053" i="1"/>
  <c r="AB1054" i="1"/>
  <c r="AC1054" i="1"/>
  <c r="AB1055" i="1"/>
  <c r="AC1055" i="1"/>
  <c r="AB1056" i="1"/>
  <c r="AC1056" i="1"/>
  <c r="AB1057" i="1"/>
  <c r="AC1057" i="1"/>
  <c r="AB1058" i="1"/>
  <c r="AC1058" i="1"/>
  <c r="AB1059" i="1"/>
  <c r="AC1059" i="1"/>
  <c r="AB1060" i="1"/>
  <c r="AC1060" i="1"/>
  <c r="AB1061" i="1"/>
  <c r="AC1061" i="1"/>
  <c r="AB1062" i="1"/>
  <c r="AC1062" i="1"/>
  <c r="AB1063" i="1"/>
  <c r="AC1063" i="1"/>
  <c r="AB1064" i="1"/>
  <c r="AC1064" i="1"/>
  <c r="AB1065" i="1"/>
  <c r="AC1065" i="1"/>
  <c r="AB1066" i="1"/>
  <c r="AC1066" i="1"/>
  <c r="AB1067" i="1"/>
  <c r="AC1067" i="1"/>
  <c r="AB1068" i="1"/>
  <c r="AC1068" i="1"/>
  <c r="AB1069" i="1"/>
  <c r="AC1069" i="1"/>
  <c r="AB1070" i="1"/>
  <c r="AC1070" i="1"/>
  <c r="AB1071" i="1"/>
  <c r="AC1071" i="1"/>
  <c r="AB1072" i="1"/>
  <c r="AC1072" i="1"/>
  <c r="AB1073" i="1"/>
  <c r="AC1073" i="1"/>
  <c r="AB1074" i="1"/>
  <c r="AC1074" i="1"/>
  <c r="AB1075" i="1"/>
  <c r="AC1075" i="1"/>
  <c r="AB1076" i="1"/>
  <c r="AC1076" i="1"/>
  <c r="AB1077" i="1"/>
  <c r="AC1077" i="1"/>
  <c r="AB1078" i="1"/>
  <c r="AC1078" i="1"/>
  <c r="AB1079" i="1"/>
  <c r="AC1079" i="1"/>
  <c r="AB1080" i="1"/>
  <c r="AC1080" i="1"/>
  <c r="AB1081" i="1"/>
  <c r="AC1081" i="1"/>
  <c r="AB1082" i="1"/>
  <c r="AC1082" i="1"/>
  <c r="AB1083" i="1"/>
  <c r="AC1083" i="1"/>
  <c r="AB1084" i="1"/>
  <c r="AC1084" i="1"/>
  <c r="AB1085" i="1"/>
  <c r="AC1085" i="1"/>
  <c r="AB1086" i="1"/>
  <c r="AC1086" i="1"/>
  <c r="AB1087" i="1"/>
  <c r="AC1087" i="1"/>
  <c r="AB1088" i="1"/>
  <c r="AC1088" i="1"/>
  <c r="AB1089" i="1"/>
  <c r="AC1089" i="1"/>
  <c r="AB1090" i="1"/>
  <c r="AC1090" i="1"/>
  <c r="AB1091" i="1"/>
  <c r="AC1091" i="1"/>
  <c r="AB1092" i="1"/>
  <c r="AC1092" i="1"/>
  <c r="AB1093" i="1"/>
  <c r="AC1093" i="1"/>
  <c r="AB1094" i="1"/>
  <c r="AC1094" i="1"/>
  <c r="AB1095" i="1"/>
  <c r="AC1095" i="1"/>
  <c r="AB1096" i="1"/>
  <c r="AC1096" i="1"/>
  <c r="AB1097" i="1"/>
  <c r="AC1097" i="1"/>
  <c r="AB1098" i="1"/>
  <c r="AC1098" i="1"/>
  <c r="AB1099" i="1"/>
  <c r="AC1099" i="1"/>
  <c r="AB1100" i="1"/>
  <c r="AC1100" i="1"/>
  <c r="AB1101" i="1"/>
  <c r="AC1101" i="1"/>
  <c r="AB1102" i="1"/>
  <c r="AC1102" i="1"/>
  <c r="AB1103" i="1"/>
  <c r="AC1103" i="1"/>
  <c r="AB1104" i="1"/>
  <c r="AC1104" i="1"/>
  <c r="AB1105" i="1"/>
  <c r="AC1105" i="1"/>
  <c r="AB1106" i="1"/>
  <c r="AC1106" i="1"/>
  <c r="AB1107" i="1"/>
  <c r="AC1107" i="1"/>
  <c r="AB1108" i="1"/>
  <c r="AC1108" i="1"/>
  <c r="AB1109" i="1"/>
  <c r="AC1109" i="1"/>
  <c r="AB1110" i="1"/>
  <c r="AC1110" i="1"/>
  <c r="AB1111" i="1"/>
  <c r="AC1111" i="1"/>
  <c r="AB1112" i="1"/>
  <c r="AC1112" i="1"/>
  <c r="AB1113" i="1"/>
  <c r="AC1113" i="1"/>
  <c r="AB1114" i="1"/>
  <c r="AC1114" i="1"/>
  <c r="AB1115" i="1"/>
  <c r="AC1115" i="1"/>
  <c r="AB1116" i="1"/>
  <c r="AC1116" i="1"/>
  <c r="AB1117" i="1"/>
  <c r="AC1117" i="1"/>
  <c r="AB1118" i="1"/>
  <c r="AC1118" i="1"/>
  <c r="AB1119" i="1"/>
  <c r="AC1119" i="1"/>
  <c r="AB1120" i="1"/>
  <c r="AC1120" i="1"/>
  <c r="AB1121" i="1"/>
  <c r="AC1121" i="1"/>
  <c r="AB1122" i="1"/>
  <c r="AC1122" i="1"/>
  <c r="AB1123" i="1"/>
  <c r="AC1123" i="1"/>
  <c r="AB1124" i="1"/>
  <c r="AC1124" i="1"/>
  <c r="AB1125" i="1"/>
  <c r="AC1125" i="1"/>
  <c r="AB1126" i="1"/>
  <c r="AC1126" i="1"/>
  <c r="AB1127" i="1"/>
  <c r="AC1127" i="1"/>
  <c r="AB1128" i="1"/>
  <c r="AC1128" i="1"/>
  <c r="AB1129" i="1"/>
  <c r="AC1129" i="1"/>
  <c r="AB1130" i="1"/>
  <c r="AC1130" i="1"/>
  <c r="AB1131" i="1"/>
  <c r="AC1131" i="1"/>
  <c r="AB1132" i="1"/>
  <c r="AC1132" i="1"/>
  <c r="AB1133" i="1"/>
  <c r="AC1133" i="1"/>
  <c r="AB1134" i="1"/>
  <c r="AC1134" i="1"/>
  <c r="AB1135" i="1"/>
  <c r="AC1135" i="1"/>
  <c r="AB1136" i="1"/>
  <c r="AC1136" i="1"/>
  <c r="AB1137" i="1"/>
  <c r="AC1137" i="1"/>
  <c r="AB1138" i="1"/>
  <c r="AC1138" i="1"/>
  <c r="AB1139" i="1"/>
  <c r="AC1139" i="1"/>
  <c r="AB1140" i="1"/>
  <c r="AC1140" i="1"/>
  <c r="AB1141" i="1"/>
  <c r="AC1141" i="1"/>
  <c r="AB1142" i="1"/>
  <c r="AC1142" i="1"/>
  <c r="AB1143" i="1"/>
  <c r="AC1143" i="1"/>
  <c r="AB1144" i="1"/>
  <c r="AC1144" i="1"/>
  <c r="AB1145" i="1"/>
  <c r="AC1145" i="1"/>
  <c r="AB1146" i="1"/>
  <c r="AC1146" i="1"/>
  <c r="AB1147" i="1"/>
  <c r="AC1147" i="1"/>
  <c r="AB1148" i="1"/>
  <c r="AC1148" i="1"/>
  <c r="AB1149" i="1"/>
  <c r="AC1149" i="1"/>
  <c r="AB1150" i="1"/>
  <c r="AC1150" i="1"/>
  <c r="AB1151" i="1"/>
  <c r="AC1151" i="1"/>
  <c r="AB1152" i="1"/>
  <c r="AC1152" i="1"/>
  <c r="AB1153" i="1"/>
  <c r="AC1153" i="1"/>
  <c r="AB1154" i="1"/>
  <c r="AC1154" i="1"/>
  <c r="AB1155" i="1"/>
  <c r="AC1155" i="1"/>
  <c r="AB1156" i="1"/>
  <c r="AC1156" i="1"/>
  <c r="AB1157" i="1"/>
  <c r="AC1157" i="1"/>
  <c r="AB1158" i="1"/>
  <c r="AC1158" i="1"/>
  <c r="AB1159" i="1"/>
  <c r="AC1159" i="1"/>
  <c r="AB1160" i="1"/>
  <c r="AC1160" i="1"/>
  <c r="AB1161" i="1"/>
  <c r="AC1161" i="1"/>
  <c r="AB1162" i="1"/>
  <c r="AC1162" i="1"/>
  <c r="AB1163" i="1"/>
  <c r="AC1163" i="1"/>
  <c r="AB1164" i="1"/>
  <c r="AC1164" i="1"/>
  <c r="AB1165" i="1"/>
  <c r="AC1165" i="1"/>
  <c r="AB1166" i="1"/>
  <c r="AC1166" i="1"/>
  <c r="AB1167" i="1"/>
  <c r="AC1167" i="1"/>
  <c r="AB1168" i="1"/>
  <c r="AC1168" i="1"/>
  <c r="AB1169" i="1"/>
  <c r="AC1169" i="1"/>
  <c r="AB1170" i="1"/>
  <c r="AC1170" i="1"/>
  <c r="AB1171" i="1"/>
  <c r="AC1171" i="1"/>
  <c r="AB1172" i="1"/>
  <c r="AC1172" i="1"/>
  <c r="AB1173" i="1"/>
  <c r="AC1173" i="1"/>
  <c r="AB1174" i="1"/>
  <c r="AC1174" i="1"/>
  <c r="AB1175" i="1"/>
  <c r="AC1175" i="1"/>
  <c r="AB1176" i="1"/>
  <c r="AC1176" i="1"/>
  <c r="AB1177" i="1"/>
  <c r="AC1177" i="1"/>
  <c r="AB1178" i="1"/>
  <c r="AC1178" i="1"/>
  <c r="AB1179" i="1"/>
  <c r="AC1179" i="1"/>
  <c r="AB1180" i="1"/>
  <c r="AC1180" i="1"/>
  <c r="AB1181" i="1"/>
  <c r="AC1181" i="1"/>
  <c r="AB1182" i="1"/>
  <c r="AC1182" i="1"/>
  <c r="AB1183" i="1"/>
  <c r="AC1183" i="1"/>
  <c r="AB1184" i="1"/>
  <c r="AC1184" i="1"/>
  <c r="AB1185" i="1"/>
  <c r="AC1185" i="1"/>
  <c r="AB1186" i="1"/>
  <c r="AC1186" i="1"/>
  <c r="AB1187" i="1"/>
  <c r="AC1187" i="1"/>
  <c r="AB1188" i="1"/>
  <c r="AC1188" i="1"/>
  <c r="AB1189" i="1"/>
  <c r="AC1189" i="1"/>
  <c r="AB1190" i="1"/>
  <c r="AC1190" i="1"/>
  <c r="AB1191" i="1"/>
  <c r="AC1191" i="1"/>
  <c r="AB1192" i="1"/>
  <c r="AC1192" i="1"/>
  <c r="AB1193" i="1"/>
  <c r="AC1193" i="1"/>
  <c r="AB1194" i="1"/>
  <c r="AC1194" i="1"/>
  <c r="AB1195" i="1"/>
  <c r="AC1195" i="1"/>
  <c r="AB1196" i="1"/>
  <c r="AC1196" i="1"/>
  <c r="AB1197" i="1"/>
  <c r="AC1197" i="1"/>
  <c r="AB1198" i="1"/>
  <c r="AC1198" i="1"/>
  <c r="AB1199" i="1"/>
  <c r="AC1199" i="1"/>
  <c r="AB1200" i="1"/>
  <c r="AC1200" i="1"/>
  <c r="AB1201" i="1"/>
  <c r="AC1201" i="1"/>
  <c r="AB1202" i="1"/>
  <c r="AC1202" i="1"/>
  <c r="AB1203" i="1"/>
  <c r="AC1203" i="1"/>
  <c r="AB1204" i="1"/>
  <c r="AC1204" i="1"/>
  <c r="AB1205" i="1"/>
  <c r="AC1205" i="1"/>
  <c r="AB1206" i="1"/>
  <c r="AC1206" i="1"/>
  <c r="AB1207" i="1"/>
  <c r="AC1207" i="1"/>
  <c r="AB1208" i="1"/>
  <c r="AC1208" i="1"/>
  <c r="AB1209" i="1"/>
  <c r="AC1209" i="1"/>
  <c r="AB1210" i="1"/>
  <c r="AC1210" i="1"/>
  <c r="AB1211" i="1"/>
  <c r="AC1211" i="1"/>
  <c r="AB1212" i="1"/>
  <c r="AC1212" i="1"/>
  <c r="AB1213" i="1"/>
  <c r="AC1213" i="1"/>
  <c r="AB1214" i="1"/>
  <c r="AC1214" i="1"/>
  <c r="AB1215" i="1"/>
  <c r="AC1215" i="1"/>
  <c r="AB1216" i="1"/>
  <c r="AC1216" i="1"/>
  <c r="AB1217" i="1"/>
  <c r="AC1217" i="1"/>
  <c r="AB1218" i="1"/>
  <c r="AC1218" i="1"/>
  <c r="AB1219" i="1"/>
  <c r="AC1219" i="1"/>
  <c r="AB1220" i="1"/>
  <c r="AC1220" i="1"/>
  <c r="AB1221" i="1"/>
  <c r="AC1221" i="1"/>
  <c r="AB1222" i="1"/>
  <c r="AC1222" i="1"/>
  <c r="AB1223" i="1"/>
  <c r="AC1223" i="1"/>
  <c r="AB1224" i="1"/>
  <c r="AC1224" i="1"/>
  <c r="AB1225" i="1"/>
  <c r="AC1225" i="1"/>
  <c r="AB1226" i="1"/>
  <c r="AC1226" i="1"/>
  <c r="AB1227" i="1"/>
  <c r="AC1227" i="1"/>
  <c r="AB1228" i="1"/>
  <c r="AC1228" i="1"/>
  <c r="AB1229" i="1"/>
  <c r="AC1229" i="1"/>
  <c r="AB1230" i="1"/>
  <c r="AC1230" i="1"/>
  <c r="AB1231" i="1"/>
  <c r="AC1231" i="1"/>
  <c r="AB1232" i="1"/>
  <c r="AC1232" i="1"/>
  <c r="AB1233" i="1"/>
  <c r="AC1233" i="1"/>
  <c r="AB1234" i="1"/>
  <c r="AC1234" i="1"/>
  <c r="AB1235" i="1"/>
  <c r="AC1235" i="1"/>
  <c r="AB1236" i="1"/>
  <c r="AC1236" i="1"/>
  <c r="AB1237" i="1"/>
  <c r="AC1237" i="1"/>
  <c r="AB1238" i="1"/>
  <c r="AC1238" i="1"/>
  <c r="AB1239" i="1"/>
  <c r="AC1239" i="1"/>
  <c r="AB1240" i="1"/>
  <c r="AC1240" i="1"/>
  <c r="AB1241" i="1"/>
  <c r="AC1241" i="1"/>
  <c r="AB1242" i="1"/>
  <c r="AC1242" i="1"/>
  <c r="AB1243" i="1"/>
  <c r="AC1243" i="1"/>
  <c r="AB1244" i="1"/>
  <c r="AC1244" i="1"/>
  <c r="AB1245" i="1"/>
  <c r="AC1245" i="1"/>
  <c r="AB1246" i="1"/>
  <c r="AC1246" i="1"/>
  <c r="AB1247" i="1"/>
  <c r="AC1247" i="1"/>
  <c r="AB1248" i="1"/>
  <c r="AC1248" i="1"/>
  <c r="AB1249" i="1"/>
  <c r="AC1249" i="1"/>
  <c r="AB1250" i="1"/>
  <c r="AC1250" i="1"/>
  <c r="AB1251" i="1"/>
  <c r="AC1251" i="1"/>
  <c r="AB1252" i="1"/>
  <c r="AC1252" i="1"/>
  <c r="AB1253" i="1"/>
  <c r="AC1253" i="1"/>
  <c r="AB1254" i="1"/>
  <c r="AC1254" i="1"/>
  <c r="AB1255" i="1"/>
  <c r="AC1255" i="1"/>
  <c r="AB1256" i="1"/>
  <c r="AC1256" i="1"/>
  <c r="AB1257" i="1"/>
  <c r="AC1257" i="1"/>
  <c r="AB1258" i="1"/>
  <c r="AC1258" i="1"/>
  <c r="AB1259" i="1"/>
  <c r="AC1259" i="1"/>
  <c r="AB1260" i="1"/>
  <c r="AC1260" i="1"/>
  <c r="AB1261" i="1"/>
  <c r="AC1261" i="1"/>
  <c r="AB1262" i="1"/>
  <c r="AC1262" i="1"/>
  <c r="AB1263" i="1"/>
  <c r="AC1263" i="1"/>
  <c r="AB1264" i="1"/>
  <c r="AC1264" i="1"/>
  <c r="AB1265" i="1"/>
  <c r="AC1265" i="1"/>
  <c r="AB1266" i="1"/>
  <c r="AC1266" i="1"/>
  <c r="AB1267" i="1"/>
  <c r="AC1267" i="1"/>
  <c r="AB1268" i="1"/>
  <c r="AC1268" i="1"/>
  <c r="AB1269" i="1"/>
  <c r="AC1269" i="1"/>
  <c r="AB1270" i="1"/>
  <c r="AC1270" i="1"/>
  <c r="AB1271" i="1"/>
  <c r="AC1271" i="1"/>
  <c r="AB1272" i="1"/>
  <c r="AC1272" i="1"/>
  <c r="AB1273" i="1"/>
  <c r="AC1273" i="1"/>
  <c r="AB1274" i="1"/>
  <c r="AC1274" i="1"/>
  <c r="AB1275" i="1"/>
  <c r="AC1275" i="1"/>
  <c r="AB1276" i="1"/>
  <c r="AC1276" i="1"/>
  <c r="AB1277" i="1"/>
  <c r="AC1277" i="1"/>
  <c r="AB1278" i="1"/>
  <c r="AC1278" i="1"/>
  <c r="AB1279" i="1"/>
  <c r="AC1279" i="1"/>
  <c r="AB1280" i="1"/>
  <c r="AC1280" i="1"/>
  <c r="AB1281" i="1"/>
  <c r="AC1281" i="1"/>
  <c r="AB1282" i="1"/>
  <c r="AC1282" i="1"/>
  <c r="AB1283" i="1"/>
  <c r="AC1283" i="1"/>
  <c r="AB1284" i="1"/>
  <c r="AC1284" i="1"/>
  <c r="AB1285" i="1"/>
  <c r="AC1285" i="1"/>
  <c r="AB1286" i="1"/>
  <c r="AC1286" i="1"/>
  <c r="AB1287" i="1"/>
  <c r="AC1287" i="1"/>
  <c r="AB1288" i="1"/>
  <c r="AC1288" i="1"/>
  <c r="AB1289" i="1"/>
  <c r="AC1289" i="1"/>
  <c r="AB1290" i="1"/>
  <c r="AC1290" i="1"/>
  <c r="AB1291" i="1"/>
  <c r="AC1291" i="1"/>
  <c r="AB1292" i="1"/>
  <c r="AC1292" i="1"/>
  <c r="AB1293" i="1"/>
  <c r="AC1293" i="1"/>
  <c r="AB1294" i="1"/>
  <c r="AC1294" i="1"/>
  <c r="AB1295" i="1"/>
  <c r="AC1295" i="1"/>
  <c r="AB1296" i="1"/>
  <c r="AC1296" i="1"/>
  <c r="AB1297" i="1"/>
  <c r="AC1297" i="1"/>
  <c r="AB1298" i="1"/>
  <c r="AC1298" i="1"/>
  <c r="AB1299" i="1"/>
  <c r="AC1299" i="1"/>
  <c r="AB1300" i="1"/>
  <c r="AC1300" i="1"/>
  <c r="AB1301" i="1"/>
  <c r="AC1301" i="1"/>
  <c r="AB1302" i="1"/>
  <c r="AC1302" i="1"/>
  <c r="AB1303" i="1"/>
  <c r="AC1303" i="1"/>
  <c r="AB1304" i="1"/>
  <c r="AC1304" i="1"/>
  <c r="AB1305" i="1"/>
  <c r="AC1305" i="1"/>
  <c r="AB1306" i="1"/>
  <c r="AC1306" i="1"/>
  <c r="AB1307" i="1"/>
  <c r="AC1307" i="1"/>
  <c r="AB1308" i="1"/>
  <c r="AC1308" i="1"/>
  <c r="AB1309" i="1"/>
  <c r="AC1309" i="1"/>
  <c r="AB1310" i="1"/>
  <c r="AC1310" i="1"/>
  <c r="AB1311" i="1"/>
  <c r="AC1311" i="1"/>
  <c r="AB1312" i="1"/>
  <c r="AC1312" i="1"/>
  <c r="AB1313" i="1"/>
  <c r="AC1313" i="1"/>
  <c r="AB1314" i="1"/>
  <c r="AC1314" i="1"/>
  <c r="AB1315" i="1"/>
  <c r="AC1315" i="1"/>
  <c r="AB1316" i="1"/>
  <c r="AC1316" i="1"/>
  <c r="AB1317" i="1"/>
  <c r="AC1317" i="1"/>
  <c r="AB1318" i="1"/>
  <c r="AC1318" i="1"/>
  <c r="AB1319" i="1"/>
  <c r="AC1319" i="1"/>
  <c r="AB1320" i="1"/>
  <c r="AC1320" i="1"/>
  <c r="AB1321" i="1"/>
  <c r="AC1321" i="1"/>
  <c r="AB1322" i="1"/>
  <c r="AC1322" i="1"/>
  <c r="AB1323" i="1"/>
  <c r="AC1323" i="1"/>
  <c r="AB1324" i="1"/>
  <c r="AC1324" i="1"/>
  <c r="AB1325" i="1"/>
  <c r="AC1325" i="1"/>
  <c r="AB1326" i="1"/>
  <c r="AC1326" i="1"/>
  <c r="AB1327" i="1"/>
  <c r="AC1327" i="1"/>
  <c r="AB1328" i="1"/>
  <c r="AC1328" i="1"/>
  <c r="AB1329" i="1"/>
  <c r="AC1329" i="1"/>
  <c r="AB1330" i="1"/>
  <c r="AC1330" i="1"/>
  <c r="AB1331" i="1"/>
  <c r="AC1331" i="1"/>
  <c r="AB1332" i="1"/>
  <c r="AC1332" i="1"/>
  <c r="AB1333" i="1"/>
  <c r="AC1333" i="1"/>
  <c r="AB1334" i="1"/>
  <c r="AC1334" i="1"/>
  <c r="AB1335" i="1"/>
  <c r="AC1335" i="1"/>
  <c r="AB1336" i="1"/>
  <c r="AC1336" i="1"/>
  <c r="AB1337" i="1"/>
  <c r="AC1337" i="1"/>
  <c r="AB1338" i="1"/>
  <c r="AC1338" i="1"/>
  <c r="AB1339" i="1"/>
  <c r="AC1339" i="1"/>
  <c r="AB1340" i="1"/>
  <c r="AC1340" i="1"/>
  <c r="AB1341" i="1"/>
  <c r="AC1341" i="1"/>
  <c r="AB1342" i="1"/>
  <c r="AC1342" i="1"/>
  <c r="AB1343" i="1"/>
  <c r="AC1343" i="1"/>
  <c r="AB1344" i="1"/>
  <c r="AC1344" i="1"/>
  <c r="AB1345" i="1"/>
  <c r="AC1345" i="1"/>
  <c r="AB1346" i="1"/>
  <c r="AC1346" i="1"/>
  <c r="AB1347" i="1"/>
  <c r="AC1347" i="1"/>
  <c r="AB1348" i="1"/>
  <c r="AC1348" i="1"/>
  <c r="AB1349" i="1"/>
  <c r="AC1349" i="1"/>
  <c r="AB1350" i="1"/>
  <c r="AC1350" i="1"/>
  <c r="AB1351" i="1"/>
  <c r="AC1351" i="1"/>
  <c r="AB1352" i="1"/>
  <c r="AC1352" i="1"/>
  <c r="AB1353" i="1"/>
  <c r="AC1353" i="1"/>
  <c r="AB1354" i="1"/>
  <c r="AC1354" i="1"/>
  <c r="AB1355" i="1"/>
  <c r="AC1355" i="1"/>
  <c r="AB1356" i="1"/>
  <c r="AC1356" i="1"/>
  <c r="AB1357" i="1"/>
  <c r="AC1357" i="1"/>
  <c r="AB1358" i="1"/>
  <c r="AC1358" i="1"/>
  <c r="AB1359" i="1"/>
  <c r="AC1359" i="1"/>
  <c r="AB1360" i="1"/>
  <c r="AC1360" i="1"/>
  <c r="AB1361" i="1"/>
  <c r="AC1361" i="1"/>
  <c r="AB1362" i="1"/>
  <c r="AC1362" i="1"/>
  <c r="AB1363" i="1"/>
  <c r="AC1363" i="1"/>
  <c r="AB1364" i="1"/>
  <c r="AC1364" i="1"/>
  <c r="AB1365" i="1"/>
  <c r="AC1365" i="1"/>
  <c r="AB1366" i="1"/>
  <c r="AC1366" i="1"/>
  <c r="AB1367" i="1"/>
  <c r="AC1367" i="1"/>
  <c r="AB1368" i="1"/>
  <c r="AC1368" i="1"/>
  <c r="AB1369" i="1"/>
  <c r="AC1369" i="1"/>
  <c r="AB1370" i="1"/>
  <c r="AC1370" i="1"/>
  <c r="AB1371" i="1"/>
  <c r="AC1371" i="1"/>
  <c r="AB1372" i="1"/>
  <c r="AC1372" i="1"/>
  <c r="AB1373" i="1"/>
  <c r="AC1373" i="1"/>
  <c r="AB1374" i="1"/>
  <c r="AC1374" i="1"/>
  <c r="AB1375" i="1"/>
  <c r="AC1375" i="1"/>
  <c r="AB1376" i="1"/>
  <c r="AC1376" i="1"/>
  <c r="AB1377" i="1"/>
  <c r="AC1377" i="1"/>
  <c r="AB1378" i="1"/>
  <c r="AC1378" i="1"/>
  <c r="AB1379" i="1"/>
  <c r="AC1379" i="1"/>
  <c r="AB1380" i="1"/>
  <c r="AC1380" i="1"/>
  <c r="AB1381" i="1"/>
  <c r="AC1381" i="1"/>
  <c r="AB1382" i="1"/>
  <c r="AC1382" i="1"/>
  <c r="AB1383" i="1"/>
  <c r="AC1383" i="1"/>
  <c r="AB1384" i="1"/>
  <c r="AC1384" i="1"/>
  <c r="AB1385" i="1"/>
  <c r="AC1385" i="1"/>
  <c r="AB1386" i="1"/>
  <c r="AC1386" i="1"/>
  <c r="AB1387" i="1"/>
  <c r="AC1387" i="1"/>
  <c r="AB1388" i="1"/>
  <c r="AC1388" i="1"/>
  <c r="AB1389" i="1"/>
  <c r="AC1389" i="1"/>
  <c r="AB1390" i="1"/>
  <c r="AC1390" i="1"/>
  <c r="AB1391" i="1"/>
  <c r="AC1391" i="1"/>
  <c r="AB1392" i="1"/>
  <c r="AC1392" i="1"/>
  <c r="AB1393" i="1"/>
  <c r="AC1393" i="1"/>
  <c r="AB1394" i="1"/>
  <c r="AC1394" i="1"/>
  <c r="AB1395" i="1"/>
  <c r="AC1395" i="1"/>
  <c r="AB1396" i="1"/>
  <c r="AC1396" i="1"/>
  <c r="AB1397" i="1"/>
  <c r="AC1397" i="1"/>
  <c r="AB1398" i="1"/>
  <c r="AC1398" i="1"/>
  <c r="AB1399" i="1"/>
  <c r="AC1399" i="1"/>
  <c r="AB1400" i="1"/>
  <c r="AC1400" i="1"/>
  <c r="AB1401" i="1"/>
  <c r="AC1401" i="1"/>
  <c r="AB1402" i="1"/>
  <c r="AC1402" i="1"/>
  <c r="AB1403" i="1"/>
  <c r="AC1403" i="1"/>
  <c r="AB1404" i="1"/>
  <c r="AC1404" i="1"/>
  <c r="AB1405" i="1"/>
  <c r="AC1405" i="1"/>
  <c r="AB1406" i="1"/>
  <c r="AC1406" i="1"/>
  <c r="AB1407" i="1"/>
  <c r="AC1407" i="1"/>
  <c r="AB1408" i="1"/>
  <c r="AC1408" i="1"/>
  <c r="AB1409" i="1"/>
  <c r="AC1409" i="1"/>
  <c r="AB1410" i="1"/>
  <c r="AC1410" i="1"/>
  <c r="AB1411" i="1"/>
  <c r="AC1411" i="1"/>
  <c r="AB1412" i="1"/>
  <c r="AC1412" i="1"/>
  <c r="AB1413" i="1"/>
  <c r="AC1413" i="1"/>
  <c r="AB1414" i="1"/>
  <c r="AC1414" i="1"/>
  <c r="AB1415" i="1"/>
  <c r="AC1415" i="1"/>
  <c r="AB1416" i="1"/>
  <c r="AC1416" i="1"/>
  <c r="AB1417" i="1"/>
  <c r="AC1417" i="1"/>
  <c r="AB1418" i="1"/>
  <c r="AC1418" i="1"/>
  <c r="AB1419" i="1"/>
  <c r="AC1419" i="1"/>
  <c r="AB1420" i="1"/>
  <c r="AC1420" i="1"/>
  <c r="AB1421" i="1"/>
  <c r="AC1421" i="1"/>
  <c r="AB1422" i="1"/>
  <c r="AC1422" i="1"/>
  <c r="AB1423" i="1"/>
  <c r="AC1423" i="1"/>
  <c r="AB1424" i="1"/>
  <c r="AC1424" i="1"/>
  <c r="AB1425" i="1"/>
  <c r="AC1425" i="1"/>
  <c r="AB1426" i="1"/>
  <c r="AC1426" i="1"/>
  <c r="AB1427" i="1"/>
  <c r="AC1427" i="1"/>
  <c r="AB1428" i="1"/>
  <c r="AC1428" i="1"/>
  <c r="AB1429" i="1"/>
  <c r="AC1429" i="1"/>
  <c r="AB1430" i="1"/>
  <c r="AC1430" i="1"/>
  <c r="AB1431" i="1"/>
  <c r="AC1431" i="1"/>
  <c r="AB1432" i="1"/>
  <c r="AC1432" i="1"/>
  <c r="AB1433" i="1"/>
  <c r="AC1433" i="1"/>
  <c r="AB1434" i="1"/>
  <c r="AC1434" i="1"/>
  <c r="AB1435" i="1"/>
  <c r="AC1435" i="1"/>
  <c r="AB1436" i="1"/>
  <c r="AC1436" i="1"/>
  <c r="AB1437" i="1"/>
  <c r="AC1437" i="1"/>
  <c r="AB1438" i="1"/>
  <c r="AC1438" i="1"/>
  <c r="AB1439" i="1"/>
  <c r="AC1439" i="1"/>
  <c r="AB1440" i="1"/>
  <c r="AC1440" i="1"/>
  <c r="AB1441" i="1"/>
  <c r="AC1441" i="1"/>
  <c r="AB1442" i="1"/>
  <c r="AC1442" i="1"/>
  <c r="AB1443" i="1"/>
  <c r="AC1443" i="1"/>
  <c r="AB1444" i="1"/>
  <c r="AC1444" i="1"/>
  <c r="AB1445" i="1"/>
  <c r="AC1445" i="1"/>
  <c r="AB1446" i="1"/>
  <c r="AC1446" i="1"/>
  <c r="AB1447" i="1"/>
  <c r="AC1447" i="1"/>
  <c r="AB1448" i="1"/>
  <c r="AC1448" i="1"/>
  <c r="AB1449" i="1"/>
  <c r="AC1449" i="1"/>
  <c r="AB1450" i="1"/>
  <c r="AC1450" i="1"/>
  <c r="AB1451" i="1"/>
  <c r="AC1451" i="1"/>
  <c r="AB1452" i="1"/>
  <c r="AC1452" i="1"/>
  <c r="AB1453" i="1"/>
  <c r="AC1453" i="1"/>
  <c r="AB1454" i="1"/>
  <c r="AC1454" i="1"/>
  <c r="AB1455" i="1"/>
  <c r="AC1455" i="1"/>
  <c r="AB1456" i="1"/>
  <c r="AC1456" i="1"/>
  <c r="AB1457" i="1"/>
  <c r="AC1457" i="1"/>
  <c r="AB1458" i="1"/>
  <c r="AC1458" i="1"/>
  <c r="AB1459" i="1"/>
  <c r="AC1459" i="1"/>
  <c r="AB1460" i="1"/>
  <c r="AC1460" i="1"/>
  <c r="AB1461" i="1"/>
  <c r="AC1461" i="1"/>
  <c r="AB1462" i="1"/>
  <c r="AC1462" i="1"/>
  <c r="AB1463" i="1"/>
  <c r="AC1463" i="1"/>
  <c r="AB1464" i="1"/>
  <c r="AC1464" i="1"/>
  <c r="AB1465" i="1"/>
  <c r="AC1465" i="1"/>
  <c r="AB1466" i="1"/>
  <c r="AC1466" i="1"/>
  <c r="AB1467" i="1"/>
  <c r="AC1467" i="1"/>
  <c r="AB1468" i="1"/>
  <c r="AC1468" i="1"/>
  <c r="AB1469" i="1"/>
  <c r="AC1469" i="1"/>
  <c r="AB1470" i="1"/>
  <c r="AC1470" i="1"/>
  <c r="AB1471" i="1"/>
  <c r="AC1471" i="1"/>
  <c r="AB1472" i="1"/>
  <c r="AC1472" i="1"/>
  <c r="AB1473" i="1"/>
  <c r="AC1473" i="1"/>
  <c r="AB1474" i="1"/>
  <c r="AC1474" i="1"/>
  <c r="AB1475" i="1"/>
  <c r="AC1475" i="1"/>
  <c r="AB1476" i="1"/>
  <c r="AC1476" i="1"/>
  <c r="AB1477" i="1"/>
  <c r="AC1477" i="1"/>
  <c r="AB1478" i="1"/>
  <c r="AC1478" i="1"/>
  <c r="AB1479" i="1"/>
  <c r="AC1479" i="1"/>
  <c r="AB1480" i="1"/>
  <c r="AC1480" i="1"/>
  <c r="AB1481" i="1"/>
  <c r="AC1481" i="1"/>
  <c r="AB1482" i="1"/>
  <c r="AC1482" i="1"/>
  <c r="AB1483" i="1"/>
  <c r="AC1483" i="1"/>
  <c r="AB1484" i="1"/>
  <c r="AC1484" i="1"/>
  <c r="AB1485" i="1"/>
  <c r="AC1485" i="1"/>
  <c r="AB1486" i="1"/>
  <c r="AC1486" i="1"/>
  <c r="AB1487" i="1"/>
  <c r="AC1487" i="1"/>
  <c r="AB1488" i="1"/>
  <c r="AC1488" i="1"/>
  <c r="AB1489" i="1"/>
  <c r="AC1489" i="1"/>
  <c r="AB1490" i="1"/>
  <c r="AC1490" i="1"/>
  <c r="AB1491" i="1"/>
  <c r="AC1491" i="1"/>
  <c r="AB1492" i="1"/>
  <c r="AC1492" i="1"/>
  <c r="AB1493" i="1"/>
  <c r="AC1493" i="1"/>
  <c r="AB1494" i="1"/>
  <c r="AC1494" i="1"/>
  <c r="AB1495" i="1"/>
  <c r="AC1495" i="1"/>
  <c r="AB1496" i="1"/>
  <c r="AC1496" i="1"/>
  <c r="AB1497" i="1"/>
  <c r="AC1497" i="1"/>
  <c r="AB1498" i="1"/>
  <c r="AC1498" i="1"/>
  <c r="AB1499" i="1"/>
  <c r="AC1499" i="1"/>
  <c r="AB1500" i="1"/>
  <c r="AC1500" i="1"/>
  <c r="AB1501" i="1"/>
  <c r="AC1501" i="1"/>
  <c r="AB1502" i="1"/>
  <c r="AC1502" i="1"/>
  <c r="AB1503" i="1"/>
  <c r="AC1503" i="1"/>
  <c r="AB1504" i="1"/>
  <c r="AC1504" i="1"/>
  <c r="AB1505" i="1"/>
  <c r="AC1505" i="1"/>
  <c r="AB1506" i="1"/>
  <c r="AC1506" i="1"/>
  <c r="AB1507" i="1"/>
  <c r="AC1507" i="1"/>
  <c r="AB1508" i="1"/>
  <c r="AC1508" i="1"/>
  <c r="AB1509" i="1"/>
  <c r="AC1509" i="1"/>
  <c r="AB1510" i="1"/>
  <c r="AC1510" i="1"/>
  <c r="AB1511" i="1"/>
  <c r="AC1511" i="1"/>
  <c r="AB1512" i="1"/>
  <c r="AC1512" i="1"/>
  <c r="AB1513" i="1"/>
  <c r="AC1513" i="1"/>
  <c r="AB1514" i="1"/>
  <c r="AC1514" i="1"/>
  <c r="AB1515" i="1"/>
  <c r="AC1515" i="1"/>
  <c r="AB1516" i="1"/>
  <c r="AC1516" i="1"/>
  <c r="AB1517" i="1"/>
  <c r="AC1517" i="1"/>
  <c r="AB1518" i="1"/>
  <c r="AC1518" i="1"/>
  <c r="AB1519" i="1"/>
  <c r="AC1519" i="1"/>
  <c r="AB1520" i="1"/>
  <c r="AC1520" i="1"/>
  <c r="AB1521" i="1"/>
  <c r="AC1521" i="1"/>
  <c r="AB1522" i="1"/>
  <c r="AC1522" i="1"/>
  <c r="AB1523" i="1"/>
  <c r="AC1523" i="1"/>
  <c r="AB1524" i="1"/>
  <c r="AC1524" i="1"/>
  <c r="AB1525" i="1"/>
  <c r="AC1525" i="1"/>
  <c r="AB1526" i="1"/>
  <c r="AC1526" i="1"/>
  <c r="AB1527" i="1"/>
  <c r="AC1527" i="1"/>
  <c r="AB1528" i="1"/>
  <c r="AC1528" i="1"/>
  <c r="AB1529" i="1"/>
  <c r="AC1529" i="1"/>
  <c r="AB1530" i="1"/>
  <c r="AC1530" i="1"/>
  <c r="AB1531" i="1"/>
  <c r="AC1531" i="1"/>
  <c r="AB1532" i="1"/>
  <c r="AC1532" i="1"/>
  <c r="AB1533" i="1"/>
  <c r="AC1533" i="1"/>
  <c r="AB1534" i="1"/>
  <c r="AC1534" i="1"/>
  <c r="AB1535" i="1"/>
  <c r="AC1535" i="1"/>
  <c r="AB1536" i="1"/>
  <c r="AC1536" i="1"/>
  <c r="AB1537" i="1"/>
  <c r="AC1537" i="1"/>
  <c r="AB1538" i="1"/>
  <c r="AC1538" i="1"/>
  <c r="AB1539" i="1"/>
  <c r="AC1539" i="1"/>
  <c r="AB1540" i="1"/>
  <c r="AC1540" i="1"/>
  <c r="AB1541" i="1"/>
  <c r="AC1541" i="1"/>
  <c r="AB1542" i="1"/>
  <c r="AC1542" i="1"/>
  <c r="AB1543" i="1"/>
  <c r="AC1543" i="1"/>
  <c r="AB1544" i="1"/>
  <c r="AC1544" i="1"/>
  <c r="AB1545" i="1"/>
  <c r="AC1545" i="1"/>
  <c r="AB1546" i="1"/>
  <c r="AC1546" i="1"/>
  <c r="AB1547" i="1"/>
  <c r="AC1547" i="1"/>
  <c r="AB1548" i="1"/>
  <c r="AC1548" i="1"/>
  <c r="AB1549" i="1"/>
  <c r="AC1549" i="1"/>
  <c r="AB1550" i="1"/>
  <c r="AC1550" i="1"/>
  <c r="AB1551" i="1"/>
  <c r="AC1551" i="1"/>
  <c r="AB1552" i="1"/>
  <c r="AC1552" i="1"/>
  <c r="AB1553" i="1"/>
  <c r="AC1553" i="1"/>
  <c r="AB1554" i="1"/>
  <c r="AC1554" i="1"/>
  <c r="AB1555" i="1"/>
  <c r="AC1555" i="1"/>
  <c r="AB1556" i="1"/>
  <c r="AC1556" i="1"/>
  <c r="AB1557" i="1"/>
  <c r="AC1557" i="1"/>
  <c r="AB1558" i="1"/>
  <c r="AC1558" i="1"/>
  <c r="AB1559" i="1"/>
  <c r="AC1559" i="1"/>
  <c r="AB1560" i="1"/>
  <c r="AC1560" i="1"/>
  <c r="AB1561" i="1"/>
  <c r="AC1561" i="1"/>
  <c r="AB1562" i="1"/>
  <c r="AC1562" i="1"/>
  <c r="AB1563" i="1"/>
  <c r="AC1563" i="1"/>
  <c r="AB1564" i="1"/>
  <c r="AC1564" i="1"/>
  <c r="AB1565" i="1"/>
  <c r="AC1565" i="1"/>
  <c r="AB1566" i="1"/>
  <c r="AC1566" i="1"/>
  <c r="AB1567" i="1"/>
  <c r="AC1567" i="1"/>
  <c r="AB1568" i="1"/>
  <c r="AC1568" i="1"/>
  <c r="AB1569" i="1"/>
  <c r="AC1569" i="1"/>
  <c r="AB1570" i="1"/>
  <c r="AC1570" i="1"/>
  <c r="AB1571" i="1"/>
  <c r="AC1571" i="1"/>
  <c r="AB1572" i="1"/>
  <c r="AC1572" i="1"/>
  <c r="AB1573" i="1"/>
  <c r="AC1573" i="1"/>
  <c r="AB1574" i="1"/>
  <c r="AC1574" i="1"/>
  <c r="AB1575" i="1"/>
  <c r="AC1575" i="1"/>
  <c r="AB1576" i="1"/>
  <c r="AC1576" i="1"/>
  <c r="AB1577" i="1"/>
  <c r="AC1577" i="1"/>
  <c r="AB1578" i="1"/>
  <c r="AC1578" i="1"/>
  <c r="AB1579" i="1"/>
  <c r="AC1579" i="1"/>
  <c r="AB1580" i="1"/>
  <c r="AC1580" i="1"/>
  <c r="AB1581" i="1"/>
  <c r="AC1581" i="1"/>
  <c r="AB1582" i="1"/>
  <c r="AC1582" i="1"/>
  <c r="AB1583" i="1"/>
  <c r="AC1583" i="1"/>
  <c r="AB1584" i="1"/>
  <c r="AC1584" i="1"/>
  <c r="AB1585" i="1"/>
  <c r="AC1585" i="1"/>
  <c r="AB1586" i="1"/>
  <c r="AC1586" i="1"/>
  <c r="AB1587" i="1"/>
  <c r="AC1587" i="1"/>
  <c r="AB1588" i="1"/>
  <c r="AC1588" i="1"/>
  <c r="AB1589" i="1"/>
  <c r="AC1589" i="1"/>
  <c r="AB1590" i="1"/>
  <c r="AC1590" i="1"/>
  <c r="AB1591" i="1"/>
  <c r="AC1591" i="1"/>
  <c r="AB1592" i="1"/>
  <c r="AC1592" i="1"/>
  <c r="AB1593" i="1"/>
  <c r="AC1593" i="1"/>
  <c r="AB1594" i="1"/>
  <c r="AC1594" i="1"/>
  <c r="AB1595" i="1"/>
  <c r="AC1595" i="1"/>
  <c r="AB1596" i="1"/>
  <c r="AC1596" i="1"/>
  <c r="AB1597" i="1"/>
  <c r="AC1597" i="1"/>
  <c r="AB1598" i="1"/>
  <c r="AC1598" i="1"/>
  <c r="AB1599" i="1"/>
  <c r="AC1599" i="1"/>
  <c r="AB1600" i="1"/>
  <c r="AC1600" i="1"/>
  <c r="AB1601" i="1"/>
  <c r="AC1601" i="1"/>
  <c r="AB1602" i="1"/>
  <c r="AC1602" i="1"/>
  <c r="AB1603" i="1"/>
  <c r="AC1603" i="1"/>
  <c r="AB1604" i="1"/>
  <c r="AC1604" i="1"/>
  <c r="AB1605" i="1"/>
  <c r="AC1605" i="1"/>
  <c r="AB1606" i="1"/>
  <c r="AC1606" i="1"/>
  <c r="AB1607" i="1"/>
  <c r="AC1607" i="1"/>
  <c r="AB1608" i="1"/>
  <c r="AC1608" i="1"/>
  <c r="AB1609" i="1"/>
  <c r="AC1609" i="1"/>
  <c r="AB1610" i="1"/>
  <c r="AC1610" i="1"/>
  <c r="AB1611" i="1"/>
  <c r="AC1611" i="1"/>
  <c r="AB1612" i="1"/>
  <c r="AC1612" i="1"/>
  <c r="AB1613" i="1"/>
  <c r="AC1613" i="1"/>
  <c r="AB1614" i="1"/>
  <c r="AC1614" i="1"/>
  <c r="AB1615" i="1"/>
  <c r="AC1615" i="1"/>
  <c r="AB1616" i="1"/>
  <c r="AC1616" i="1"/>
  <c r="AB1617" i="1"/>
  <c r="AC1617" i="1"/>
  <c r="AB1618" i="1"/>
  <c r="AC1618" i="1"/>
  <c r="AB1619" i="1"/>
  <c r="AC1619" i="1"/>
  <c r="AB1620" i="1"/>
  <c r="AC1620" i="1"/>
  <c r="AB1621" i="1"/>
  <c r="AC1621" i="1"/>
  <c r="AB1622" i="1"/>
  <c r="AC1622" i="1"/>
  <c r="AB1623" i="1"/>
  <c r="AC1623" i="1"/>
  <c r="AB1624" i="1"/>
  <c r="AC1624" i="1"/>
  <c r="AB1625" i="1"/>
  <c r="AC1625" i="1"/>
  <c r="AB1626" i="1"/>
  <c r="AC1626" i="1"/>
  <c r="AB1627" i="1"/>
  <c r="AC1627" i="1"/>
  <c r="AB1628" i="1"/>
  <c r="AC1628" i="1"/>
  <c r="AB1629" i="1"/>
  <c r="AC1629" i="1"/>
  <c r="AB1630" i="1"/>
  <c r="AC1630" i="1"/>
  <c r="AB1631" i="1"/>
  <c r="AC1631" i="1"/>
  <c r="AB1632" i="1"/>
  <c r="AC1632" i="1"/>
  <c r="AB1633" i="1"/>
  <c r="AC1633" i="1"/>
  <c r="AB1634" i="1"/>
  <c r="AC1634" i="1"/>
  <c r="AB1635" i="1"/>
  <c r="AC1635" i="1"/>
  <c r="AB1636" i="1"/>
  <c r="AC1636" i="1"/>
  <c r="AB1637" i="1"/>
  <c r="AC1637" i="1"/>
  <c r="AB1638" i="1"/>
  <c r="AC1638" i="1"/>
  <c r="AB1639" i="1"/>
  <c r="AC1639" i="1"/>
  <c r="AB1640" i="1"/>
  <c r="AC1640" i="1"/>
  <c r="AB1641" i="1"/>
  <c r="AC1641" i="1"/>
  <c r="AB1642" i="1"/>
  <c r="AC1642" i="1"/>
  <c r="AB1643" i="1"/>
  <c r="AC1643" i="1"/>
  <c r="AB1644" i="1"/>
  <c r="AC1644" i="1"/>
  <c r="AB1645" i="1"/>
  <c r="AC1645" i="1"/>
  <c r="AB1646" i="1"/>
  <c r="AC1646" i="1"/>
  <c r="AB1647" i="1"/>
  <c r="AC1647" i="1"/>
  <c r="AB1648" i="1"/>
  <c r="AC1648" i="1"/>
  <c r="AB1649" i="1"/>
  <c r="AC1649" i="1"/>
  <c r="AB1650" i="1"/>
  <c r="AC1650" i="1"/>
  <c r="AB1651" i="1"/>
  <c r="AC1651" i="1"/>
  <c r="AB1652" i="1"/>
  <c r="AC1652" i="1"/>
  <c r="AB1653" i="1"/>
  <c r="AC1653" i="1"/>
  <c r="AB1654" i="1"/>
  <c r="AC1654" i="1"/>
  <c r="AB1655" i="1"/>
  <c r="AC1655" i="1"/>
  <c r="AB1656" i="1"/>
  <c r="AC1656" i="1"/>
  <c r="AB1657" i="1"/>
  <c r="AC1657" i="1"/>
  <c r="AB1658" i="1"/>
  <c r="AC1658" i="1"/>
  <c r="AB1659" i="1"/>
  <c r="AC1659" i="1"/>
  <c r="AB1660" i="1"/>
  <c r="AC1660" i="1"/>
  <c r="AB1661" i="1"/>
  <c r="AC1661" i="1"/>
  <c r="AB1662" i="1"/>
  <c r="AC1662" i="1"/>
  <c r="AB1663" i="1"/>
  <c r="AC1663" i="1"/>
  <c r="AB1664" i="1"/>
  <c r="AC1664" i="1"/>
  <c r="AB1665" i="1"/>
  <c r="AC1665" i="1"/>
  <c r="AB1666" i="1"/>
  <c r="AC1666" i="1"/>
  <c r="AB1667" i="1"/>
  <c r="AC1667" i="1"/>
  <c r="AB1668" i="1"/>
  <c r="AC1668" i="1"/>
  <c r="AB1669" i="1"/>
  <c r="AC1669" i="1"/>
  <c r="AB1670" i="1"/>
  <c r="AC1670" i="1"/>
  <c r="AB1671" i="1"/>
  <c r="AC1671" i="1"/>
  <c r="AB1672" i="1"/>
  <c r="AC1672" i="1"/>
  <c r="AB1673" i="1"/>
  <c r="AC1673" i="1"/>
  <c r="AB1674" i="1"/>
  <c r="AC1674" i="1"/>
  <c r="AB1675" i="1"/>
  <c r="AC1675" i="1"/>
  <c r="AB1676" i="1"/>
  <c r="AC1676" i="1"/>
  <c r="AB1677" i="1"/>
  <c r="AC1677" i="1"/>
  <c r="AB1678" i="1"/>
  <c r="AC1678" i="1"/>
  <c r="AB1679" i="1"/>
  <c r="AC1679" i="1"/>
  <c r="AB1680" i="1"/>
  <c r="AC1680" i="1"/>
  <c r="AB1681" i="1"/>
  <c r="AC1681" i="1"/>
  <c r="AB1682" i="1"/>
  <c r="AC1682" i="1"/>
  <c r="AB1683" i="1"/>
  <c r="AC1683" i="1"/>
  <c r="AB1684" i="1"/>
  <c r="AC1684" i="1"/>
  <c r="AB1685" i="1"/>
  <c r="AC1685" i="1"/>
  <c r="AB1686" i="1"/>
  <c r="AC1686" i="1"/>
  <c r="AB1687" i="1"/>
  <c r="AC1687" i="1"/>
  <c r="AB1688" i="1"/>
  <c r="AC1688" i="1"/>
  <c r="AB1689" i="1"/>
  <c r="AC1689" i="1"/>
  <c r="AB1690" i="1"/>
  <c r="AC1690" i="1"/>
  <c r="AB1691" i="1"/>
  <c r="AC1691" i="1"/>
  <c r="AB1692" i="1"/>
  <c r="AC1692" i="1"/>
  <c r="AB1693" i="1"/>
  <c r="AC1693" i="1"/>
  <c r="AB1694" i="1"/>
  <c r="AC1694" i="1"/>
  <c r="AB1695" i="1"/>
  <c r="AC1695" i="1"/>
  <c r="AB1696" i="1"/>
  <c r="AC1696" i="1"/>
  <c r="AB1697" i="1"/>
  <c r="AC1697" i="1"/>
  <c r="AB1698" i="1"/>
  <c r="AC1698" i="1"/>
  <c r="AB1699" i="1"/>
  <c r="AC1699" i="1"/>
  <c r="AB1700" i="1"/>
  <c r="AC1700" i="1"/>
  <c r="AB1701" i="1"/>
  <c r="AC1701" i="1"/>
  <c r="AB1702" i="1"/>
  <c r="AC1702" i="1"/>
  <c r="AB1703" i="1"/>
  <c r="AC1703" i="1"/>
  <c r="AB1704" i="1"/>
  <c r="AC1704" i="1"/>
  <c r="AB1705" i="1"/>
  <c r="AC1705" i="1"/>
  <c r="AB1706" i="1"/>
  <c r="AC1706" i="1"/>
  <c r="AB1707" i="1"/>
  <c r="AC1707" i="1"/>
  <c r="AB1708" i="1"/>
  <c r="AC1708" i="1"/>
  <c r="AB1709" i="1"/>
  <c r="AC1709" i="1"/>
  <c r="AB1710" i="1"/>
  <c r="AC1710" i="1"/>
  <c r="AB1711" i="1"/>
  <c r="AC1711" i="1"/>
  <c r="AB1712" i="1"/>
  <c r="AC1712" i="1"/>
  <c r="AB1713" i="1"/>
  <c r="AC1713" i="1"/>
  <c r="AB1714" i="1"/>
  <c r="AC1714" i="1"/>
  <c r="AB1715" i="1"/>
  <c r="AC1715" i="1"/>
  <c r="AB1716" i="1"/>
  <c r="AC1716" i="1"/>
  <c r="AB1717" i="1"/>
  <c r="AC1717" i="1"/>
  <c r="AB1718" i="1"/>
  <c r="AC1718" i="1"/>
  <c r="AB1719" i="1"/>
  <c r="AC1719" i="1"/>
  <c r="AB1720" i="1"/>
  <c r="AC1720" i="1"/>
  <c r="AB1721" i="1"/>
  <c r="AC1721" i="1"/>
  <c r="AB1722" i="1"/>
  <c r="AC1722" i="1"/>
  <c r="AB1723" i="1"/>
  <c r="AC1723" i="1"/>
  <c r="AB1724" i="1"/>
  <c r="AC1724" i="1"/>
  <c r="AB1725" i="1"/>
  <c r="AC1725" i="1"/>
  <c r="AB1726" i="1"/>
  <c r="AC1726" i="1"/>
  <c r="AB1727" i="1"/>
  <c r="AC1727" i="1"/>
  <c r="AB1728" i="1"/>
  <c r="AC1728" i="1"/>
  <c r="AB1729" i="1"/>
  <c r="AC1729" i="1"/>
  <c r="AB1730" i="1"/>
  <c r="AC1730" i="1"/>
  <c r="AB1731" i="1"/>
  <c r="AC1731" i="1"/>
  <c r="AB1732" i="1"/>
  <c r="AC1732" i="1"/>
  <c r="AB1733" i="1"/>
  <c r="AC1733" i="1"/>
  <c r="AB1734" i="1"/>
  <c r="AC1734" i="1"/>
  <c r="AB1735" i="1"/>
  <c r="AC1735" i="1"/>
  <c r="AB1736" i="1"/>
  <c r="AC1736" i="1"/>
  <c r="AB1737" i="1"/>
  <c r="AC1737" i="1"/>
  <c r="AB1738" i="1"/>
  <c r="AC1738" i="1"/>
  <c r="AB1739" i="1"/>
  <c r="AC1739" i="1"/>
  <c r="AB1740" i="1"/>
  <c r="AC1740" i="1"/>
  <c r="AB1741" i="1"/>
  <c r="AC1741" i="1"/>
  <c r="AB1742" i="1"/>
  <c r="AC1742" i="1"/>
  <c r="AB1743" i="1"/>
  <c r="AC1743" i="1"/>
  <c r="AB1744" i="1"/>
  <c r="AC1744" i="1"/>
  <c r="AB1745" i="1"/>
  <c r="AC1745" i="1"/>
  <c r="AB1746" i="1"/>
  <c r="AC1746" i="1"/>
  <c r="AB1747" i="1"/>
  <c r="AC1747" i="1"/>
  <c r="AB1748" i="1"/>
  <c r="AC1748" i="1"/>
  <c r="AB1749" i="1"/>
  <c r="AC1749" i="1"/>
  <c r="AB1750" i="1"/>
  <c r="AC1750" i="1"/>
  <c r="AB1751" i="1"/>
  <c r="AC1751" i="1"/>
  <c r="AB1752" i="1"/>
  <c r="AC1752" i="1"/>
  <c r="AB1753" i="1"/>
  <c r="AC1753" i="1"/>
  <c r="AB1754" i="1"/>
  <c r="AC1754" i="1"/>
  <c r="AB1755" i="1"/>
  <c r="AC1755" i="1"/>
  <c r="AB1756" i="1"/>
  <c r="AC1756" i="1"/>
  <c r="AB1757" i="1"/>
  <c r="AC1757" i="1"/>
  <c r="AB1758" i="1"/>
  <c r="AC1758" i="1"/>
  <c r="AB1759" i="1"/>
  <c r="AC1759" i="1"/>
  <c r="AB1760" i="1"/>
  <c r="AC1760" i="1"/>
  <c r="AB1761" i="1"/>
  <c r="AC1761" i="1"/>
  <c r="AB1762" i="1"/>
  <c r="AC1762" i="1"/>
  <c r="AB1763" i="1"/>
  <c r="AC1763" i="1"/>
  <c r="AB1764" i="1"/>
  <c r="AC1764" i="1"/>
  <c r="AB1765" i="1"/>
  <c r="AC1765" i="1"/>
  <c r="AB1766" i="1"/>
  <c r="AC1766" i="1"/>
  <c r="AB1767" i="1"/>
  <c r="AC1767" i="1"/>
  <c r="AB1768" i="1"/>
  <c r="AC1768" i="1"/>
  <c r="AB1769" i="1"/>
  <c r="AC1769" i="1"/>
  <c r="AB1770" i="1"/>
  <c r="AC1770" i="1"/>
  <c r="AB1771" i="1"/>
  <c r="AC1771" i="1"/>
  <c r="AB1772" i="1"/>
  <c r="AC1772" i="1"/>
  <c r="AB1773" i="1"/>
  <c r="AC1773" i="1"/>
  <c r="AB1774" i="1"/>
  <c r="AC1774" i="1"/>
  <c r="AB1775" i="1"/>
  <c r="AC1775" i="1"/>
  <c r="AB1776" i="1"/>
  <c r="AC1776" i="1"/>
  <c r="AB1777" i="1"/>
  <c r="AC1777" i="1"/>
  <c r="AB1778" i="1"/>
  <c r="AC1778" i="1"/>
  <c r="AB1779" i="1"/>
  <c r="AC1779" i="1"/>
  <c r="AB1780" i="1"/>
  <c r="AC1780" i="1"/>
  <c r="AB1781" i="1"/>
  <c r="AC1781" i="1"/>
  <c r="AB1782" i="1"/>
  <c r="AC1782" i="1"/>
  <c r="AB1783" i="1"/>
  <c r="AC1783" i="1"/>
  <c r="AB1784" i="1"/>
  <c r="AC1784" i="1"/>
  <c r="AB1785" i="1"/>
  <c r="AC1785" i="1"/>
  <c r="AB1786" i="1"/>
  <c r="AC1786" i="1"/>
  <c r="AB1787" i="1"/>
  <c r="AC1787" i="1"/>
  <c r="AB1788" i="1"/>
  <c r="AC1788" i="1"/>
  <c r="AB1789" i="1"/>
  <c r="AC1789" i="1"/>
  <c r="AB1790" i="1"/>
  <c r="AC1790" i="1"/>
  <c r="AB1791" i="1"/>
  <c r="AC1791" i="1"/>
  <c r="AB1792" i="1"/>
  <c r="AC1792" i="1"/>
  <c r="AB1793" i="1"/>
  <c r="AC1793" i="1"/>
  <c r="AB1794" i="1"/>
  <c r="AC1794" i="1"/>
  <c r="AB1795" i="1"/>
  <c r="AC1795" i="1"/>
  <c r="AB1796" i="1"/>
  <c r="AC1796" i="1"/>
  <c r="AB1797" i="1"/>
  <c r="AC1797" i="1"/>
  <c r="AB1798" i="1"/>
  <c r="AC1798" i="1"/>
  <c r="AB1799" i="1"/>
  <c r="AC1799" i="1"/>
  <c r="AB1800" i="1"/>
  <c r="AC1800" i="1"/>
  <c r="AB1801" i="1"/>
  <c r="AC1801" i="1"/>
  <c r="AB1802" i="1"/>
  <c r="AC1802" i="1"/>
  <c r="AB1803" i="1"/>
  <c r="AC1803" i="1"/>
  <c r="AB1804" i="1"/>
  <c r="AC1804" i="1"/>
  <c r="AB1805" i="1"/>
  <c r="AC1805" i="1"/>
  <c r="AB1806" i="1"/>
  <c r="AC1806" i="1"/>
  <c r="AB1807" i="1"/>
  <c r="AC1807" i="1"/>
  <c r="AB1808" i="1"/>
  <c r="AC1808" i="1"/>
  <c r="AB1809" i="1"/>
  <c r="AC1809" i="1"/>
  <c r="AB1810" i="1"/>
  <c r="AC1810" i="1"/>
  <c r="AB1811" i="1"/>
  <c r="AC1811" i="1"/>
  <c r="AB1812" i="1"/>
  <c r="AC1812" i="1"/>
  <c r="AB1813" i="1"/>
  <c r="AC1813" i="1"/>
  <c r="AB1814" i="1"/>
  <c r="AC1814" i="1"/>
  <c r="AB1815" i="1"/>
  <c r="AC1815" i="1"/>
  <c r="AB1816" i="1"/>
  <c r="AC1816" i="1"/>
  <c r="AB1817" i="1"/>
  <c r="AC1817" i="1"/>
  <c r="AB1818" i="1"/>
  <c r="AC1818" i="1"/>
  <c r="AB1819" i="1"/>
  <c r="AC1819" i="1"/>
  <c r="AB1820" i="1"/>
  <c r="AC1820" i="1"/>
  <c r="AB1821" i="1"/>
  <c r="AC1821" i="1"/>
  <c r="AB1822" i="1"/>
  <c r="AC1822" i="1"/>
  <c r="AB1823" i="1"/>
  <c r="AC1823" i="1"/>
  <c r="AB1824" i="1"/>
  <c r="AC1824" i="1"/>
  <c r="AB1825" i="1"/>
  <c r="AC1825" i="1"/>
  <c r="AB1826" i="1"/>
  <c r="AC1826" i="1"/>
  <c r="AB1827" i="1"/>
  <c r="AC1827" i="1"/>
  <c r="AB1828" i="1"/>
  <c r="AC1828" i="1"/>
  <c r="AB1829" i="1"/>
  <c r="AC1829" i="1"/>
  <c r="AB1830" i="1"/>
  <c r="AC1830" i="1"/>
  <c r="AB1831" i="1"/>
  <c r="AC1831" i="1"/>
  <c r="AB1832" i="1"/>
  <c r="AC1832" i="1"/>
  <c r="AB1833" i="1"/>
  <c r="AC1833" i="1"/>
  <c r="AB1834" i="1"/>
  <c r="AC1834" i="1"/>
  <c r="AB1835" i="1"/>
  <c r="AC1835" i="1"/>
  <c r="AB1836" i="1"/>
  <c r="AC1836" i="1"/>
  <c r="AB1837" i="1"/>
  <c r="AC1837" i="1"/>
  <c r="AB1838" i="1"/>
  <c r="AC1838" i="1"/>
  <c r="AB1839" i="1"/>
  <c r="AC1839" i="1"/>
  <c r="AB1840" i="1"/>
  <c r="AC1840" i="1"/>
  <c r="AB1841" i="1"/>
  <c r="AC1841" i="1"/>
  <c r="AB1842" i="1"/>
  <c r="AC1842" i="1"/>
  <c r="AB1843" i="1"/>
  <c r="AC1843" i="1"/>
  <c r="AB1844" i="1"/>
  <c r="AC1844" i="1"/>
  <c r="AB1845" i="1"/>
  <c r="AC1845" i="1"/>
  <c r="AB1846" i="1"/>
  <c r="AC1846" i="1"/>
  <c r="AB1847" i="1"/>
  <c r="AC1847" i="1"/>
  <c r="AB1848" i="1"/>
  <c r="AC1848" i="1"/>
  <c r="AB1849" i="1"/>
  <c r="AC1849" i="1"/>
  <c r="AB1850" i="1"/>
  <c r="AC1850" i="1"/>
  <c r="AB1851" i="1"/>
  <c r="AC1851" i="1"/>
  <c r="AB1852" i="1"/>
  <c r="AC1852" i="1"/>
  <c r="AB1853" i="1"/>
  <c r="AC1853" i="1"/>
  <c r="AB1854" i="1"/>
  <c r="AC1854" i="1"/>
  <c r="AB1855" i="1"/>
  <c r="AC1855" i="1"/>
  <c r="AB1856" i="1"/>
  <c r="AC1856" i="1"/>
  <c r="AB1857" i="1"/>
  <c r="AC1857" i="1"/>
  <c r="AB1858" i="1"/>
  <c r="AC1858" i="1"/>
  <c r="AB1859" i="1"/>
  <c r="AC1859" i="1"/>
  <c r="AB1860" i="1"/>
  <c r="AC1860" i="1"/>
  <c r="AB1861" i="1"/>
  <c r="AC1861" i="1"/>
  <c r="AB1862" i="1"/>
  <c r="AC1862" i="1"/>
  <c r="AB1863" i="1"/>
  <c r="AC1863" i="1"/>
  <c r="AB1864" i="1"/>
  <c r="AC1864" i="1"/>
  <c r="AB1865" i="1"/>
  <c r="AC1865" i="1"/>
  <c r="AB1866" i="1"/>
  <c r="AC1866" i="1"/>
  <c r="AB1867" i="1"/>
  <c r="AC1867" i="1"/>
  <c r="AB1868" i="1"/>
  <c r="AC1868" i="1"/>
  <c r="AB1869" i="1"/>
  <c r="AC1869" i="1"/>
  <c r="AB1870" i="1"/>
  <c r="AC1870" i="1"/>
  <c r="AB1871" i="1"/>
  <c r="AC1871" i="1"/>
  <c r="AB1872" i="1"/>
  <c r="AC1872" i="1"/>
  <c r="AB1873" i="1"/>
  <c r="AC1873" i="1"/>
  <c r="AB1874" i="1"/>
  <c r="AC1874" i="1"/>
  <c r="AB1875" i="1"/>
  <c r="AC1875" i="1"/>
  <c r="AB1876" i="1"/>
  <c r="AC1876" i="1"/>
  <c r="AB1877" i="1"/>
  <c r="AC1877" i="1"/>
  <c r="AB1878" i="1"/>
  <c r="AC1878" i="1"/>
  <c r="AB1879" i="1"/>
  <c r="AC1879" i="1"/>
  <c r="AB1880" i="1"/>
  <c r="AC1880" i="1"/>
  <c r="AB1881" i="1"/>
  <c r="AC1881" i="1"/>
  <c r="AB1882" i="1"/>
  <c r="AC1882" i="1"/>
  <c r="AB1883" i="1"/>
  <c r="AC1883" i="1"/>
  <c r="AB1884" i="1"/>
  <c r="AC1884" i="1"/>
  <c r="AB1885" i="1"/>
  <c r="AC1885" i="1"/>
  <c r="AB1886" i="1"/>
  <c r="AC1886" i="1"/>
  <c r="AB1887" i="1"/>
  <c r="AC1887" i="1"/>
  <c r="AB1888" i="1"/>
  <c r="AC1888" i="1"/>
  <c r="AB1889" i="1"/>
  <c r="AC1889" i="1"/>
  <c r="AB1890" i="1"/>
  <c r="AC1890" i="1"/>
  <c r="AB1891" i="1"/>
  <c r="AC1891" i="1"/>
  <c r="AB1892" i="1"/>
  <c r="AC1892" i="1"/>
  <c r="AB1893" i="1"/>
  <c r="AC1893" i="1"/>
  <c r="AB1894" i="1"/>
  <c r="AC1894" i="1"/>
  <c r="AB1895" i="1"/>
  <c r="AC1895" i="1"/>
  <c r="AB1896" i="1"/>
  <c r="AC1896" i="1"/>
  <c r="AB1897" i="1"/>
  <c r="AC1897" i="1"/>
  <c r="AB1898" i="1"/>
  <c r="AC1898" i="1"/>
  <c r="AB1899" i="1"/>
  <c r="AC1899" i="1"/>
  <c r="AB1900" i="1"/>
  <c r="AC1900" i="1"/>
  <c r="AB1901" i="1"/>
  <c r="AC1901" i="1"/>
  <c r="AB1902" i="1"/>
  <c r="AC1902" i="1"/>
  <c r="AB1903" i="1"/>
  <c r="AC1903" i="1"/>
  <c r="AB1904" i="1"/>
  <c r="AC1904" i="1"/>
  <c r="AB1905" i="1"/>
  <c r="AC1905" i="1"/>
  <c r="AB1906" i="1"/>
  <c r="AC1906" i="1"/>
  <c r="AB1907" i="1"/>
  <c r="AC1907" i="1"/>
  <c r="AB1908" i="1"/>
  <c r="AC1908" i="1"/>
  <c r="AB1909" i="1"/>
  <c r="AC1909" i="1"/>
  <c r="AB1910" i="1"/>
  <c r="AC1910" i="1"/>
  <c r="AB1911" i="1"/>
  <c r="AC1911" i="1"/>
  <c r="AB1912" i="1"/>
  <c r="AC1912" i="1"/>
  <c r="AB1913" i="1"/>
  <c r="AC1913" i="1"/>
  <c r="AB1914" i="1"/>
  <c r="AC1914" i="1"/>
  <c r="AB1915" i="1"/>
  <c r="AC1915" i="1"/>
  <c r="AB1916" i="1"/>
  <c r="AC1916" i="1"/>
  <c r="AB1917" i="1"/>
  <c r="AC1917" i="1"/>
  <c r="AB1918" i="1"/>
  <c r="AC1918" i="1"/>
  <c r="AB1919" i="1"/>
  <c r="AC1919" i="1"/>
  <c r="AB1920" i="1"/>
  <c r="AC1920" i="1"/>
  <c r="AB1921" i="1"/>
  <c r="AC1921" i="1"/>
  <c r="AB1922" i="1"/>
  <c r="AC1922" i="1"/>
  <c r="AB1923" i="1"/>
  <c r="AC1923" i="1"/>
  <c r="AB1924" i="1"/>
  <c r="AC1924" i="1"/>
  <c r="AB1925" i="1"/>
  <c r="AC1925" i="1"/>
  <c r="AB1926" i="1"/>
  <c r="AC1926" i="1"/>
  <c r="AB1927" i="1"/>
  <c r="AC1927" i="1"/>
  <c r="AB1928" i="1"/>
  <c r="AC1928" i="1"/>
  <c r="AB1929" i="1"/>
  <c r="AC1929" i="1"/>
  <c r="AB1930" i="1"/>
  <c r="AC1930" i="1"/>
  <c r="AB1931" i="1"/>
  <c r="AC1931" i="1"/>
  <c r="AB1932" i="1"/>
  <c r="AC1932" i="1"/>
  <c r="AB1933" i="1"/>
  <c r="AC1933" i="1"/>
  <c r="AB1934" i="1"/>
  <c r="AC1934" i="1"/>
  <c r="AB1935" i="1"/>
  <c r="AC1935" i="1"/>
  <c r="AB1936" i="1"/>
  <c r="AC1936" i="1"/>
  <c r="AB1937" i="1"/>
  <c r="AC1937" i="1"/>
  <c r="AB1938" i="1"/>
  <c r="AC1938" i="1"/>
  <c r="AB1939" i="1"/>
  <c r="AC1939" i="1"/>
  <c r="AB1940" i="1"/>
  <c r="AC1940" i="1"/>
  <c r="AB1941" i="1"/>
  <c r="AC1941" i="1"/>
  <c r="AB1942" i="1"/>
  <c r="AC1942" i="1"/>
  <c r="AB1943" i="1"/>
  <c r="AC1943" i="1"/>
  <c r="AB1944" i="1"/>
  <c r="AC1944" i="1"/>
  <c r="AB1945" i="1"/>
  <c r="AC1945" i="1"/>
  <c r="AB1946" i="1"/>
  <c r="AC1946" i="1"/>
  <c r="AB1947" i="1"/>
  <c r="AC1947" i="1"/>
  <c r="AB1948" i="1"/>
  <c r="AC1948" i="1"/>
  <c r="AB1949" i="1"/>
  <c r="AC1949" i="1"/>
  <c r="AB1950" i="1"/>
  <c r="AC1950" i="1"/>
  <c r="AB1951" i="1"/>
  <c r="AC1951" i="1"/>
  <c r="AB1952" i="1"/>
  <c r="AC1952" i="1"/>
  <c r="AB1953" i="1"/>
  <c r="AC1953" i="1"/>
  <c r="AB1954" i="1"/>
  <c r="AC1954" i="1"/>
  <c r="AB1955" i="1"/>
  <c r="AC1955" i="1"/>
  <c r="AB1956" i="1"/>
  <c r="AC1956" i="1"/>
  <c r="AB1957" i="1"/>
  <c r="AC1957" i="1"/>
  <c r="AB1958" i="1"/>
  <c r="AC1958" i="1"/>
  <c r="AB1959" i="1"/>
  <c r="AC1959" i="1"/>
  <c r="AB1960" i="1"/>
  <c r="AC1960" i="1"/>
  <c r="AB1961" i="1"/>
  <c r="AC1961" i="1"/>
  <c r="AB1962" i="1"/>
  <c r="AC1962" i="1"/>
  <c r="AB1963" i="1"/>
  <c r="AC1963" i="1"/>
  <c r="AB1964" i="1"/>
  <c r="AC1964" i="1"/>
  <c r="AB1965" i="1"/>
  <c r="AC1965" i="1"/>
  <c r="AB1966" i="1"/>
  <c r="AC1966" i="1"/>
  <c r="AB1967" i="1"/>
  <c r="AC1967" i="1"/>
  <c r="AB1968" i="1"/>
  <c r="AC1968" i="1"/>
  <c r="AB1969" i="1"/>
  <c r="AC1969" i="1"/>
  <c r="AB1970" i="1"/>
  <c r="AC1970" i="1"/>
  <c r="AB1971" i="1"/>
  <c r="AC1971" i="1"/>
  <c r="AB1972" i="1"/>
  <c r="AC1972" i="1"/>
  <c r="AB1973" i="1"/>
  <c r="AC1973" i="1"/>
  <c r="AB1974" i="1"/>
  <c r="AC1974" i="1"/>
  <c r="AB1975" i="1"/>
  <c r="AC1975" i="1"/>
  <c r="AB1976" i="1"/>
  <c r="AC1976" i="1"/>
  <c r="AB1977" i="1"/>
  <c r="AC1977" i="1"/>
  <c r="AB1978" i="1"/>
  <c r="AC1978" i="1"/>
  <c r="AB1979" i="1"/>
  <c r="AC1979" i="1"/>
  <c r="AB1980" i="1"/>
  <c r="AC1980" i="1"/>
  <c r="AB1981" i="1"/>
  <c r="AC1981" i="1"/>
  <c r="AB1982" i="1"/>
  <c r="AC1982" i="1"/>
  <c r="AB1983" i="1"/>
  <c r="AC1983" i="1"/>
  <c r="AB1984" i="1"/>
  <c r="AC1984" i="1"/>
  <c r="AB1985" i="1"/>
  <c r="AC1985" i="1"/>
  <c r="AB1986" i="1"/>
  <c r="AC1986" i="1"/>
  <c r="AB1987" i="1"/>
  <c r="AC1987" i="1"/>
  <c r="AB1988" i="1"/>
  <c r="AC1988" i="1"/>
  <c r="AB1989" i="1"/>
  <c r="AC1989" i="1"/>
  <c r="AB1990" i="1"/>
  <c r="AC1990" i="1"/>
  <c r="AB1991" i="1"/>
  <c r="AC1991" i="1"/>
  <c r="AB1992" i="1"/>
  <c r="AC1992" i="1"/>
  <c r="AB1993" i="1"/>
  <c r="AC1993" i="1"/>
  <c r="AB1994" i="1"/>
  <c r="AC1994" i="1"/>
  <c r="AB1995" i="1"/>
  <c r="AC1995" i="1"/>
  <c r="AB1996" i="1"/>
  <c r="AC1996" i="1"/>
  <c r="AB1997" i="1"/>
  <c r="AC1997" i="1"/>
  <c r="AB1998" i="1"/>
  <c r="AC1998" i="1"/>
  <c r="AB1999" i="1"/>
  <c r="AC1999" i="1"/>
  <c r="AB2000" i="1"/>
  <c r="AC2000" i="1"/>
  <c r="AB2001" i="1"/>
  <c r="AC2001" i="1"/>
  <c r="AB2002" i="1"/>
  <c r="AC2002" i="1"/>
  <c r="AB2003" i="1"/>
  <c r="AC2003" i="1"/>
  <c r="AB2004" i="1"/>
  <c r="AC2004" i="1"/>
  <c r="AB2005" i="1"/>
  <c r="AC2005" i="1"/>
  <c r="AB2006" i="1"/>
  <c r="AC2006" i="1"/>
  <c r="AB2007" i="1"/>
  <c r="AC2007" i="1"/>
  <c r="AB2008" i="1"/>
  <c r="AC2008" i="1"/>
  <c r="AB2009" i="1"/>
  <c r="AC2009" i="1"/>
  <c r="AB2010" i="1"/>
  <c r="AC2010" i="1"/>
  <c r="AB2011" i="1"/>
  <c r="AC2011" i="1"/>
  <c r="AB2012" i="1"/>
  <c r="AC2012" i="1"/>
  <c r="AB2013" i="1"/>
  <c r="AC2013" i="1"/>
  <c r="AB2014" i="1"/>
  <c r="AC2014" i="1"/>
  <c r="AB2015" i="1"/>
  <c r="AC2015" i="1"/>
  <c r="AB2016" i="1"/>
  <c r="AC2016" i="1"/>
  <c r="AB2017" i="1"/>
  <c r="AC2017" i="1"/>
  <c r="AB2018" i="1"/>
  <c r="AC2018" i="1"/>
  <c r="AB2019" i="1"/>
  <c r="AC2019" i="1"/>
  <c r="AB2020" i="1"/>
  <c r="AC2020" i="1"/>
  <c r="AB2021" i="1"/>
  <c r="AC2021" i="1"/>
  <c r="AB2022" i="1"/>
  <c r="AC2022" i="1"/>
  <c r="AB2023" i="1"/>
  <c r="AC2023" i="1"/>
  <c r="AB2024" i="1"/>
  <c r="AC2024" i="1"/>
  <c r="AB2025" i="1"/>
  <c r="AC2025" i="1"/>
  <c r="AB2026" i="1"/>
  <c r="AC2026" i="1"/>
  <c r="AB2027" i="1"/>
  <c r="AC2027" i="1"/>
  <c r="AB2028" i="1"/>
  <c r="AC2028" i="1"/>
  <c r="AB2029" i="1"/>
  <c r="AC2029" i="1"/>
  <c r="AB2030" i="1"/>
  <c r="AC2030" i="1"/>
  <c r="AB2031" i="1"/>
  <c r="AC2031" i="1"/>
  <c r="AB2032" i="1"/>
  <c r="AC2032" i="1"/>
  <c r="AB2033" i="1"/>
  <c r="AC2033" i="1"/>
  <c r="AB2034" i="1"/>
  <c r="AC2034" i="1"/>
  <c r="AB2035" i="1"/>
  <c r="AC2035" i="1"/>
  <c r="AB2036" i="1"/>
  <c r="AC2036" i="1"/>
  <c r="AB2037" i="1"/>
  <c r="AC2037" i="1"/>
  <c r="AB2038" i="1"/>
  <c r="AC2038" i="1"/>
  <c r="AB2039" i="1"/>
  <c r="AC2039" i="1"/>
  <c r="AB2040" i="1"/>
  <c r="AC2040" i="1"/>
  <c r="AB2041" i="1"/>
  <c r="AC2041" i="1"/>
  <c r="AB2042" i="1"/>
  <c r="AC2042" i="1"/>
  <c r="AB2043" i="1"/>
  <c r="AC2043" i="1"/>
  <c r="AB2044" i="1"/>
  <c r="AC2044" i="1"/>
  <c r="AB2045" i="1"/>
  <c r="AC2045" i="1"/>
  <c r="AB2046" i="1"/>
  <c r="AC2046" i="1"/>
  <c r="AB2047" i="1"/>
  <c r="AC2047" i="1"/>
  <c r="AB2048" i="1"/>
  <c r="AC2048" i="1"/>
  <c r="AB2049" i="1"/>
  <c r="AC2049" i="1"/>
  <c r="AB2050" i="1"/>
  <c r="AC2050" i="1"/>
  <c r="AB2051" i="1"/>
  <c r="AC2051" i="1"/>
  <c r="AB2052" i="1"/>
  <c r="AC2052" i="1"/>
  <c r="AB2053" i="1"/>
  <c r="AC2053" i="1"/>
  <c r="AB2054" i="1"/>
  <c r="AC2054" i="1"/>
  <c r="AB2055" i="1"/>
  <c r="AC2055" i="1"/>
  <c r="AB2056" i="1"/>
  <c r="AC2056" i="1"/>
  <c r="AB2057" i="1"/>
  <c r="AC2057" i="1"/>
  <c r="AB2058" i="1"/>
  <c r="AC2058" i="1"/>
  <c r="AB2059" i="1"/>
  <c r="AC2059" i="1"/>
  <c r="AB2060" i="1"/>
  <c r="AC2060" i="1"/>
  <c r="AB2061" i="1"/>
  <c r="AC2061" i="1"/>
  <c r="AB2062" i="1"/>
  <c r="AC2062" i="1"/>
  <c r="AB2063" i="1"/>
  <c r="AC2063" i="1"/>
  <c r="AB2064" i="1"/>
  <c r="AC2064" i="1"/>
  <c r="AB2065" i="1"/>
  <c r="AC2065" i="1"/>
  <c r="AB2066" i="1"/>
  <c r="AC2066" i="1"/>
  <c r="AB2067" i="1"/>
  <c r="AC2067" i="1"/>
  <c r="AB2068" i="1"/>
  <c r="AC2068" i="1"/>
  <c r="AB2069" i="1"/>
  <c r="AC2069" i="1"/>
  <c r="AB2070" i="1"/>
  <c r="AC2070" i="1"/>
  <c r="AB2071" i="1"/>
  <c r="AC2071" i="1"/>
  <c r="AB2072" i="1"/>
  <c r="AC2072" i="1"/>
  <c r="AB2073" i="1"/>
  <c r="AC2073" i="1"/>
  <c r="AB2074" i="1"/>
  <c r="AC2074" i="1"/>
  <c r="AB2075" i="1"/>
  <c r="AC2075" i="1"/>
  <c r="AB2076" i="1"/>
  <c r="AC2076" i="1"/>
  <c r="AB2077" i="1"/>
  <c r="AC2077" i="1"/>
  <c r="AB2078" i="1"/>
  <c r="AC2078" i="1"/>
  <c r="AB2079" i="1"/>
  <c r="AC2079" i="1"/>
  <c r="AB2080" i="1"/>
  <c r="AC2080" i="1"/>
  <c r="AB2081" i="1"/>
  <c r="AC2081" i="1"/>
  <c r="AB2082" i="1"/>
  <c r="AC2082" i="1"/>
  <c r="AB2083" i="1"/>
  <c r="AC2083" i="1"/>
  <c r="AB2084" i="1"/>
  <c r="AC2084" i="1"/>
  <c r="AB2085" i="1"/>
  <c r="AC2085" i="1"/>
  <c r="AB2086" i="1"/>
  <c r="AC2086" i="1"/>
  <c r="AB2087" i="1"/>
  <c r="AC2087" i="1"/>
  <c r="AB2088" i="1"/>
  <c r="AC2088" i="1"/>
  <c r="AB2089" i="1"/>
  <c r="AC2089" i="1"/>
  <c r="AB2090" i="1"/>
  <c r="AC2090" i="1"/>
  <c r="AB2091" i="1"/>
  <c r="AC2091" i="1"/>
  <c r="AB2092" i="1"/>
  <c r="AC2092" i="1"/>
  <c r="AB2093" i="1"/>
  <c r="AC2093" i="1"/>
  <c r="AB2094" i="1"/>
  <c r="AC2094" i="1"/>
  <c r="AB2095" i="1"/>
  <c r="AC2095" i="1"/>
  <c r="AB2096" i="1"/>
  <c r="AC2096" i="1"/>
  <c r="AB2097" i="1"/>
  <c r="AC2097" i="1"/>
  <c r="AB2098" i="1"/>
  <c r="AC2098" i="1"/>
  <c r="AB2099" i="1"/>
  <c r="AC2099" i="1"/>
  <c r="AB2100" i="1"/>
  <c r="AC2100" i="1"/>
  <c r="AB2101" i="1"/>
  <c r="AC2101" i="1"/>
  <c r="AB2102" i="1"/>
  <c r="AC2102" i="1"/>
  <c r="AB2103" i="1"/>
  <c r="AC2103" i="1"/>
  <c r="AB2104" i="1"/>
  <c r="AC2104" i="1"/>
  <c r="AB2105" i="1"/>
  <c r="AC2105" i="1"/>
  <c r="AB2106" i="1"/>
  <c r="AC2106" i="1"/>
  <c r="AB2107" i="1"/>
  <c r="AC2107" i="1"/>
  <c r="AB2108" i="1"/>
  <c r="AC2108" i="1"/>
  <c r="AB2109" i="1"/>
  <c r="AC2109" i="1"/>
  <c r="AB2110" i="1"/>
  <c r="AC2110" i="1"/>
  <c r="AB2111" i="1"/>
  <c r="AC2111" i="1"/>
  <c r="AB2112" i="1"/>
  <c r="AC2112" i="1"/>
  <c r="AB2113" i="1"/>
  <c r="AC2113" i="1"/>
  <c r="AB2114" i="1"/>
  <c r="AC2114" i="1"/>
  <c r="AB2115" i="1"/>
  <c r="AC2115" i="1"/>
  <c r="AB2116" i="1"/>
  <c r="AC2116" i="1"/>
  <c r="AB2117" i="1"/>
  <c r="AC2117" i="1"/>
  <c r="AB2118" i="1"/>
  <c r="AC2118" i="1"/>
  <c r="AB2119" i="1"/>
  <c r="AC2119" i="1"/>
  <c r="AB2120" i="1"/>
  <c r="AC2120" i="1"/>
  <c r="AB2121" i="1"/>
  <c r="AC2121" i="1"/>
  <c r="AB2122" i="1"/>
  <c r="AC2122" i="1"/>
  <c r="AB2123" i="1"/>
  <c r="AC2123" i="1"/>
  <c r="AB2124" i="1"/>
  <c r="AC2124" i="1"/>
  <c r="AB2125" i="1"/>
  <c r="AC2125" i="1"/>
  <c r="AB2126" i="1"/>
  <c r="AC2126" i="1"/>
  <c r="AB2127" i="1"/>
  <c r="AC2127" i="1"/>
  <c r="AB2128" i="1"/>
  <c r="AC2128" i="1"/>
  <c r="AB2129" i="1"/>
  <c r="AC2129" i="1"/>
  <c r="AB2130" i="1"/>
  <c r="AC2130" i="1"/>
  <c r="AB2131" i="1"/>
  <c r="AC2131" i="1"/>
  <c r="AB2132" i="1"/>
  <c r="AC2132" i="1"/>
  <c r="AB2133" i="1"/>
  <c r="AC2133" i="1"/>
  <c r="AB2134" i="1"/>
  <c r="AC2134" i="1"/>
  <c r="AB2135" i="1"/>
  <c r="AC2135" i="1"/>
  <c r="AB2136" i="1"/>
  <c r="AC2136" i="1"/>
  <c r="AB2137" i="1"/>
  <c r="AC2137" i="1"/>
  <c r="AB2138" i="1"/>
  <c r="AC2138" i="1"/>
  <c r="AB2139" i="1"/>
  <c r="AC2139" i="1"/>
  <c r="AB2140" i="1"/>
  <c r="AC2140" i="1"/>
  <c r="AB2141" i="1"/>
  <c r="AC2141" i="1"/>
  <c r="AB2142" i="1"/>
  <c r="AC2142" i="1"/>
  <c r="AB2143" i="1"/>
  <c r="AC2143" i="1"/>
  <c r="AB2144" i="1"/>
  <c r="AC2144" i="1"/>
  <c r="AB2145" i="1"/>
  <c r="AC2145" i="1"/>
  <c r="AB2146" i="1"/>
  <c r="AC2146" i="1"/>
  <c r="AB2147" i="1"/>
  <c r="AC2147" i="1"/>
  <c r="AB2148" i="1"/>
  <c r="AC2148" i="1"/>
  <c r="AB2149" i="1"/>
  <c r="AC2149" i="1"/>
  <c r="AB2150" i="1"/>
  <c r="AC2150" i="1"/>
  <c r="AB2151" i="1"/>
  <c r="AC2151" i="1"/>
  <c r="AB2152" i="1"/>
  <c r="AC2152" i="1"/>
  <c r="AB2153" i="1"/>
  <c r="AC2153" i="1"/>
  <c r="AB2154" i="1"/>
  <c r="AC2154" i="1"/>
  <c r="AB2155" i="1"/>
  <c r="AC2155" i="1"/>
  <c r="AB2156" i="1"/>
  <c r="AC2156" i="1"/>
  <c r="AB2157" i="1"/>
  <c r="AC2157" i="1"/>
  <c r="AB2158" i="1"/>
  <c r="AC2158" i="1"/>
  <c r="AB2159" i="1"/>
  <c r="AC2159" i="1"/>
  <c r="AB2160" i="1"/>
  <c r="AC2160" i="1"/>
  <c r="AB2161" i="1"/>
  <c r="AC2161" i="1"/>
  <c r="AB2162" i="1"/>
  <c r="AC2162" i="1"/>
  <c r="AB2163" i="1"/>
  <c r="AC2163" i="1"/>
  <c r="AB2164" i="1"/>
  <c r="AC2164" i="1"/>
  <c r="AB2165" i="1"/>
  <c r="AC2165" i="1"/>
  <c r="AB2166" i="1"/>
  <c r="AC2166" i="1"/>
  <c r="AB2167" i="1"/>
  <c r="AC2167" i="1"/>
  <c r="AB2168" i="1"/>
  <c r="AC2168" i="1"/>
  <c r="AB2169" i="1"/>
  <c r="AC2169" i="1"/>
  <c r="AB2170" i="1"/>
  <c r="AC2170" i="1"/>
  <c r="AB2171" i="1"/>
  <c r="AC2171" i="1"/>
  <c r="AB2172" i="1"/>
  <c r="AC2172" i="1"/>
  <c r="AB2173" i="1"/>
  <c r="AC2173" i="1"/>
  <c r="AB2174" i="1"/>
  <c r="AC2174" i="1"/>
  <c r="AB2175" i="1"/>
  <c r="AC2175" i="1"/>
  <c r="AB2176" i="1"/>
  <c r="AC2176" i="1"/>
  <c r="AB2177" i="1"/>
  <c r="AC2177" i="1"/>
  <c r="AB2178" i="1"/>
  <c r="AC2178" i="1"/>
  <c r="AB2179" i="1"/>
  <c r="AC2179" i="1"/>
  <c r="AB2180" i="1"/>
  <c r="AC2180" i="1"/>
  <c r="AB2181" i="1"/>
  <c r="AC2181" i="1"/>
  <c r="AB2182" i="1"/>
  <c r="AC2182" i="1"/>
  <c r="AB2183" i="1"/>
  <c r="AC2183" i="1"/>
  <c r="AB2184" i="1"/>
  <c r="AC2184" i="1"/>
  <c r="AB2185" i="1"/>
  <c r="AC2185" i="1"/>
  <c r="AB2186" i="1"/>
  <c r="AC2186" i="1"/>
  <c r="AB2187" i="1"/>
  <c r="AC2187" i="1"/>
  <c r="AB2188" i="1"/>
  <c r="AC2188" i="1"/>
  <c r="AB2189" i="1"/>
  <c r="AC2189" i="1"/>
  <c r="AB2190" i="1"/>
  <c r="AC2190" i="1"/>
  <c r="AB2191" i="1"/>
  <c r="AC2191" i="1"/>
  <c r="AB2192" i="1"/>
  <c r="AC2192" i="1"/>
  <c r="AB2193" i="1"/>
  <c r="AC2193" i="1"/>
  <c r="AB2194" i="1"/>
  <c r="AC2194" i="1"/>
  <c r="AB2195" i="1"/>
  <c r="AC2195" i="1"/>
  <c r="AB2196" i="1"/>
  <c r="AC2196" i="1"/>
  <c r="AB2197" i="1"/>
  <c r="AC2197" i="1"/>
  <c r="AB2198" i="1"/>
  <c r="AC2198" i="1"/>
  <c r="AB2199" i="1"/>
  <c r="AC2199" i="1"/>
  <c r="AB2200" i="1"/>
  <c r="AC2200" i="1"/>
  <c r="AB2201" i="1"/>
  <c r="AC2201" i="1"/>
  <c r="AB2202" i="1"/>
  <c r="AC2202" i="1"/>
  <c r="AB2203" i="1"/>
  <c r="AC2203" i="1"/>
  <c r="AB2204" i="1"/>
  <c r="AC2204" i="1"/>
  <c r="AB2205" i="1"/>
  <c r="AC2205" i="1"/>
  <c r="AB2206" i="1"/>
  <c r="AC2206" i="1"/>
  <c r="AB2207" i="1"/>
  <c r="AC2207" i="1"/>
  <c r="AB2208" i="1"/>
  <c r="AC2208" i="1"/>
  <c r="AB2209" i="1"/>
  <c r="AC2209" i="1"/>
  <c r="AB2210" i="1"/>
  <c r="AC2210" i="1"/>
  <c r="AB2211" i="1"/>
  <c r="AC2211" i="1"/>
  <c r="AB2212" i="1"/>
  <c r="AC2212" i="1"/>
  <c r="AB2213" i="1"/>
  <c r="AC2213" i="1"/>
  <c r="AB2214" i="1"/>
  <c r="AC2214" i="1"/>
  <c r="AB2215" i="1"/>
  <c r="AC2215" i="1"/>
  <c r="AB2216" i="1"/>
  <c r="AC2216" i="1"/>
  <c r="AB2217" i="1"/>
  <c r="AC2217" i="1"/>
  <c r="AB2218" i="1"/>
  <c r="AC2218" i="1"/>
  <c r="AB2219" i="1"/>
  <c r="AC2219" i="1"/>
  <c r="AB2220" i="1"/>
  <c r="AC2220" i="1"/>
  <c r="AB2221" i="1"/>
  <c r="AC2221" i="1"/>
  <c r="AB2222" i="1"/>
  <c r="AC2222" i="1"/>
  <c r="AB2223" i="1"/>
  <c r="AC2223" i="1"/>
  <c r="AB2224" i="1"/>
  <c r="AC2224" i="1"/>
  <c r="AB2225" i="1"/>
  <c r="AC2225" i="1"/>
  <c r="AB2226" i="1"/>
  <c r="AC2226" i="1"/>
  <c r="AB2227" i="1"/>
  <c r="AC2227" i="1"/>
  <c r="AB2228" i="1"/>
  <c r="AC2228" i="1"/>
  <c r="AB2229" i="1"/>
  <c r="AC2229" i="1"/>
  <c r="AB2230" i="1"/>
  <c r="AC2230" i="1"/>
  <c r="AB2231" i="1"/>
  <c r="AC2231" i="1"/>
  <c r="AB2232" i="1"/>
  <c r="AC2232" i="1"/>
  <c r="AB2233" i="1"/>
  <c r="AC2233" i="1"/>
  <c r="AB2234" i="1"/>
  <c r="AC2234" i="1"/>
  <c r="AB2235" i="1"/>
  <c r="AC2235" i="1"/>
  <c r="AB2236" i="1"/>
  <c r="AC2236" i="1"/>
  <c r="AB2237" i="1"/>
  <c r="AC2237" i="1"/>
  <c r="AB2238" i="1"/>
  <c r="AC2238" i="1"/>
  <c r="AB2239" i="1"/>
  <c r="AC2239" i="1"/>
  <c r="AB2240" i="1"/>
  <c r="AC2240" i="1"/>
  <c r="AB2241" i="1"/>
  <c r="AC2241" i="1"/>
  <c r="AB2242" i="1"/>
  <c r="AC2242" i="1"/>
  <c r="AB2243" i="1"/>
  <c r="AC2243" i="1"/>
  <c r="AB2244" i="1"/>
  <c r="AC2244" i="1"/>
  <c r="AB2245" i="1"/>
  <c r="AC2245" i="1"/>
  <c r="AB2246" i="1"/>
  <c r="AC2246" i="1"/>
  <c r="AB2247" i="1"/>
  <c r="AC2247" i="1"/>
  <c r="AB2248" i="1"/>
  <c r="AC2248" i="1"/>
  <c r="AB2249" i="1"/>
  <c r="AC2249" i="1"/>
  <c r="AB2250" i="1"/>
  <c r="AC2250" i="1"/>
  <c r="AB2251" i="1"/>
  <c r="AC2251" i="1"/>
  <c r="AB2252" i="1"/>
  <c r="AC2252" i="1"/>
  <c r="AB2253" i="1"/>
  <c r="AC2253" i="1"/>
  <c r="AB2254" i="1"/>
  <c r="AC2254" i="1"/>
  <c r="AB2255" i="1"/>
  <c r="AC2255" i="1"/>
  <c r="AB2256" i="1"/>
  <c r="AC2256" i="1"/>
  <c r="AB2257" i="1"/>
  <c r="AC2257" i="1"/>
  <c r="AB2258" i="1"/>
  <c r="AC2258" i="1"/>
  <c r="AB2259" i="1"/>
  <c r="AC2259" i="1"/>
  <c r="AB2260" i="1"/>
  <c r="AC2260" i="1"/>
  <c r="AB2261" i="1"/>
  <c r="AC2261" i="1"/>
  <c r="AB2262" i="1"/>
  <c r="AC2262" i="1"/>
  <c r="AB2263" i="1"/>
  <c r="AC2263" i="1"/>
  <c r="AB2264" i="1"/>
  <c r="AC2264" i="1"/>
  <c r="AB2265" i="1"/>
  <c r="AC2265" i="1"/>
  <c r="AB2266" i="1"/>
  <c r="AC2266" i="1"/>
  <c r="AB2267" i="1"/>
  <c r="AC2267" i="1"/>
  <c r="AB2268" i="1"/>
  <c r="AC2268" i="1"/>
  <c r="AB2269" i="1"/>
  <c r="AC2269" i="1"/>
  <c r="AB2270" i="1"/>
  <c r="AC2270" i="1"/>
  <c r="AB2271" i="1"/>
  <c r="AC2271" i="1"/>
  <c r="AB2272" i="1"/>
  <c r="AC2272" i="1"/>
  <c r="AB2273" i="1"/>
  <c r="AC2273" i="1"/>
  <c r="AB2274" i="1"/>
  <c r="AC2274" i="1"/>
  <c r="AB2275" i="1"/>
  <c r="AC2275" i="1"/>
  <c r="AB2276" i="1"/>
  <c r="AC2276" i="1"/>
  <c r="AB2277" i="1"/>
  <c r="AC2277" i="1"/>
  <c r="AB2278" i="1"/>
  <c r="AC2278" i="1"/>
  <c r="AB2279" i="1"/>
  <c r="AC2279" i="1"/>
  <c r="AB2280" i="1"/>
  <c r="AC2280" i="1"/>
  <c r="AB2281" i="1"/>
  <c r="AC2281" i="1"/>
  <c r="AB2282" i="1"/>
  <c r="AC2282" i="1"/>
  <c r="AB2283" i="1"/>
  <c r="AC2283" i="1"/>
  <c r="AB2284" i="1"/>
  <c r="AC2284" i="1"/>
  <c r="AB2285" i="1"/>
  <c r="AC2285" i="1"/>
  <c r="AB2286" i="1"/>
  <c r="AC2286" i="1"/>
  <c r="AB2287" i="1"/>
  <c r="AC2287" i="1"/>
  <c r="AB2288" i="1"/>
  <c r="AC2288" i="1"/>
  <c r="AB2289" i="1"/>
  <c r="AC2289" i="1"/>
  <c r="AB2290" i="1"/>
  <c r="AC2290" i="1"/>
  <c r="AB2291" i="1"/>
  <c r="AC2291" i="1"/>
  <c r="AB2292" i="1"/>
  <c r="AC2292" i="1"/>
  <c r="AB2293" i="1"/>
  <c r="AC2293" i="1"/>
  <c r="AB2294" i="1"/>
  <c r="AC2294" i="1"/>
  <c r="AB2295" i="1"/>
  <c r="AC2295" i="1"/>
  <c r="AB2296" i="1"/>
  <c r="AC2296" i="1"/>
  <c r="AB2297" i="1"/>
  <c r="AC2297" i="1"/>
  <c r="AB2298" i="1"/>
  <c r="AC2298" i="1"/>
  <c r="AB2299" i="1"/>
  <c r="AC2299" i="1"/>
  <c r="AB2300" i="1"/>
  <c r="AC2300" i="1"/>
  <c r="AB2301" i="1"/>
  <c r="AC2301" i="1"/>
  <c r="AB2302" i="1"/>
  <c r="AC2302" i="1"/>
  <c r="AB2303" i="1"/>
  <c r="AC2303" i="1"/>
  <c r="AB2304" i="1"/>
  <c r="AC2304" i="1"/>
  <c r="AB2305" i="1"/>
  <c r="AC2305" i="1"/>
  <c r="AB2306" i="1"/>
  <c r="AC2306" i="1"/>
  <c r="AB2307" i="1"/>
  <c r="AC2307" i="1"/>
  <c r="AB2308" i="1"/>
  <c r="AC2308" i="1"/>
  <c r="AB2309" i="1"/>
  <c r="AC2309" i="1"/>
  <c r="AB2310" i="1"/>
  <c r="AC2310" i="1"/>
  <c r="AB2311" i="1"/>
  <c r="AC2311" i="1"/>
  <c r="AB2312" i="1"/>
  <c r="AC2312" i="1"/>
  <c r="AB2313" i="1"/>
  <c r="AC2313" i="1"/>
  <c r="AB2314" i="1"/>
  <c r="AC2314" i="1"/>
  <c r="AB2315" i="1"/>
  <c r="AC2315" i="1"/>
  <c r="AB2316" i="1"/>
  <c r="AC2316" i="1"/>
  <c r="AB2317" i="1"/>
  <c r="AC2317" i="1"/>
  <c r="AB2318" i="1"/>
  <c r="AC2318" i="1"/>
  <c r="AB2319" i="1"/>
  <c r="AC2319" i="1"/>
  <c r="AB2320" i="1"/>
  <c r="AC2320" i="1"/>
  <c r="AB2321" i="1"/>
  <c r="AC2321" i="1"/>
  <c r="AB2322" i="1"/>
  <c r="AC2322" i="1"/>
  <c r="AB2323" i="1"/>
  <c r="AC2323" i="1"/>
  <c r="AB2324" i="1"/>
  <c r="AC2324" i="1"/>
  <c r="AB2325" i="1"/>
  <c r="AC2325" i="1"/>
  <c r="AB2326" i="1"/>
  <c r="AC2326" i="1"/>
  <c r="AB2327" i="1"/>
  <c r="AC2327" i="1"/>
  <c r="AB2328" i="1"/>
  <c r="AC2328" i="1"/>
  <c r="AB2329" i="1"/>
  <c r="AC2329" i="1"/>
  <c r="AB2330" i="1"/>
  <c r="AC2330" i="1"/>
  <c r="AB2331" i="1"/>
  <c r="AC2331" i="1"/>
  <c r="AB2332" i="1"/>
  <c r="AC2332" i="1"/>
  <c r="AB2333" i="1"/>
  <c r="AC2333" i="1"/>
  <c r="AB2334" i="1"/>
  <c r="AC2334" i="1"/>
  <c r="AB2335" i="1"/>
  <c r="AC2335" i="1"/>
  <c r="AB2336" i="1"/>
  <c r="AC2336" i="1"/>
  <c r="AB2337" i="1"/>
  <c r="AC2337" i="1"/>
  <c r="AB2338" i="1"/>
  <c r="AC2338" i="1"/>
  <c r="AB2339" i="1"/>
  <c r="AC2339" i="1"/>
  <c r="AB2340" i="1"/>
  <c r="AC2340" i="1"/>
  <c r="AB2341" i="1"/>
  <c r="AC2341" i="1"/>
  <c r="AB2342" i="1"/>
  <c r="AC2342" i="1"/>
  <c r="AB2343" i="1"/>
  <c r="AC2343" i="1"/>
  <c r="AB2344" i="1"/>
  <c r="AC2344" i="1"/>
  <c r="AB2345" i="1"/>
  <c r="AC2345" i="1"/>
  <c r="AB2346" i="1"/>
  <c r="AC2346" i="1"/>
  <c r="AB2347" i="1"/>
  <c r="AC2347" i="1"/>
  <c r="AB2348" i="1"/>
  <c r="AC2348" i="1"/>
  <c r="AB2349" i="1"/>
  <c r="AC2349" i="1"/>
  <c r="AB2350" i="1"/>
  <c r="AC2350" i="1"/>
  <c r="AB2351" i="1"/>
  <c r="AC2351" i="1"/>
  <c r="AB2352" i="1"/>
  <c r="AC2352" i="1"/>
  <c r="AB2353" i="1"/>
  <c r="AC2353" i="1"/>
  <c r="AB2354" i="1"/>
  <c r="AC2354" i="1"/>
  <c r="AB2355" i="1"/>
  <c r="AC2355" i="1"/>
  <c r="AB2356" i="1"/>
  <c r="AC2356" i="1"/>
  <c r="AB2357" i="1"/>
  <c r="AC2357" i="1"/>
  <c r="AB2358" i="1"/>
  <c r="AC2358" i="1"/>
  <c r="AB2359" i="1"/>
  <c r="AC2359" i="1"/>
  <c r="AB2360" i="1"/>
  <c r="AC2360" i="1"/>
  <c r="AB2361" i="1"/>
  <c r="AC2361" i="1"/>
  <c r="AB2362" i="1"/>
  <c r="AC2362" i="1"/>
  <c r="AB2363" i="1"/>
  <c r="AC2363" i="1"/>
  <c r="AB2364" i="1"/>
  <c r="AC2364" i="1"/>
  <c r="AB2365" i="1"/>
  <c r="AC2365" i="1"/>
  <c r="AB2366" i="1"/>
  <c r="AC2366" i="1"/>
  <c r="AB2367" i="1"/>
  <c r="AC2367" i="1"/>
  <c r="AB2368" i="1"/>
  <c r="AC2368" i="1"/>
  <c r="AB2369" i="1"/>
  <c r="AC2369" i="1"/>
  <c r="AB2370" i="1"/>
  <c r="AC2370" i="1"/>
  <c r="AB2371" i="1"/>
  <c r="AC2371" i="1"/>
  <c r="AB2372" i="1"/>
  <c r="AC2372" i="1"/>
  <c r="AB2373" i="1"/>
  <c r="AC2373" i="1"/>
  <c r="AB2374" i="1"/>
  <c r="AC2374" i="1"/>
  <c r="AB2375" i="1"/>
  <c r="AC2375" i="1"/>
  <c r="AB2376" i="1"/>
  <c r="AC2376" i="1"/>
  <c r="AB2377" i="1"/>
  <c r="AC2377" i="1"/>
  <c r="AB2378" i="1"/>
  <c r="AC2378" i="1"/>
  <c r="AB2379" i="1"/>
  <c r="AC2379" i="1"/>
  <c r="AB2380" i="1"/>
  <c r="AC2380" i="1"/>
  <c r="AB2381" i="1"/>
  <c r="AC2381" i="1"/>
  <c r="AB2382" i="1"/>
  <c r="AC2382" i="1"/>
  <c r="AB2383" i="1"/>
  <c r="AC2383" i="1"/>
  <c r="AB2384" i="1"/>
  <c r="AC2384" i="1"/>
  <c r="AB2385" i="1"/>
  <c r="AC2385" i="1"/>
  <c r="AB2386" i="1"/>
  <c r="AC2386" i="1"/>
  <c r="AB2387" i="1"/>
  <c r="AC2387" i="1"/>
  <c r="AB2388" i="1"/>
  <c r="AC2388" i="1"/>
  <c r="AB2389" i="1"/>
  <c r="AC2389" i="1"/>
  <c r="AB2390" i="1"/>
  <c r="AC2390" i="1"/>
  <c r="AB2391" i="1"/>
  <c r="AC2391" i="1"/>
  <c r="AB2392" i="1"/>
  <c r="AC2392" i="1"/>
  <c r="AB2393" i="1"/>
  <c r="AC2393" i="1"/>
  <c r="AB2394" i="1"/>
  <c r="AC2394" i="1"/>
  <c r="AB2395" i="1"/>
  <c r="AC2395" i="1"/>
  <c r="AB2396" i="1"/>
  <c r="AC2396" i="1"/>
  <c r="AB2397" i="1"/>
  <c r="AC2397" i="1"/>
  <c r="AB2398" i="1"/>
  <c r="AC2398" i="1"/>
  <c r="AB2399" i="1"/>
  <c r="AC2399" i="1"/>
  <c r="AB2400" i="1"/>
  <c r="AC2400" i="1"/>
  <c r="AB2401" i="1"/>
  <c r="AC2401" i="1"/>
  <c r="AB2402" i="1"/>
  <c r="AC2402" i="1"/>
  <c r="AB2403" i="1"/>
  <c r="AC2403" i="1"/>
  <c r="AB2404" i="1"/>
  <c r="AC2404" i="1"/>
  <c r="AB2405" i="1"/>
  <c r="AC2405" i="1"/>
  <c r="AB2406" i="1"/>
  <c r="AC2406" i="1"/>
  <c r="AB2407" i="1"/>
  <c r="AC2407" i="1"/>
  <c r="AB2408" i="1"/>
  <c r="AC2408" i="1"/>
  <c r="AB2409" i="1"/>
  <c r="AC2409" i="1"/>
  <c r="AB2410" i="1"/>
  <c r="AC2410" i="1"/>
  <c r="AB2411" i="1"/>
  <c r="AC2411" i="1"/>
  <c r="AB2412" i="1"/>
  <c r="AC2412" i="1"/>
  <c r="AB2413" i="1"/>
  <c r="AC2413" i="1"/>
  <c r="AB2414" i="1"/>
  <c r="AC2414" i="1"/>
  <c r="AB2415" i="1"/>
  <c r="AC2415" i="1"/>
  <c r="AB2416" i="1"/>
  <c r="AC2416" i="1"/>
  <c r="AB2417" i="1"/>
  <c r="AC2417" i="1"/>
  <c r="AB2418" i="1"/>
  <c r="AC2418" i="1"/>
  <c r="AB2419" i="1"/>
  <c r="AC2419" i="1"/>
  <c r="AB2420" i="1"/>
  <c r="AC2420" i="1"/>
  <c r="AB2421" i="1"/>
  <c r="AC2421" i="1"/>
  <c r="AB2422" i="1"/>
  <c r="AC2422" i="1"/>
  <c r="AB2423" i="1"/>
  <c r="AC2423" i="1"/>
  <c r="AB2424" i="1"/>
  <c r="AC2424" i="1"/>
  <c r="AB2425" i="1"/>
  <c r="AC2425" i="1"/>
  <c r="AB2426" i="1"/>
  <c r="AC2426" i="1"/>
  <c r="AB2427" i="1"/>
  <c r="AC2427" i="1"/>
  <c r="AB2428" i="1"/>
  <c r="AC2428" i="1"/>
  <c r="AB2429" i="1"/>
  <c r="AC2429" i="1"/>
  <c r="AB2430" i="1"/>
  <c r="AC2430" i="1"/>
  <c r="AB2431" i="1"/>
  <c r="AC2431" i="1"/>
  <c r="AB2432" i="1"/>
  <c r="AC2432" i="1"/>
  <c r="AB2433" i="1"/>
  <c r="AC2433" i="1"/>
  <c r="AB2434" i="1"/>
  <c r="AC2434" i="1"/>
  <c r="AB2435" i="1"/>
  <c r="AC2435" i="1"/>
  <c r="AB2436" i="1"/>
  <c r="AC2436" i="1"/>
  <c r="AB2437" i="1"/>
  <c r="AC2437" i="1"/>
  <c r="AB2438" i="1"/>
  <c r="AC2438" i="1"/>
  <c r="AB2439" i="1"/>
  <c r="AC2439" i="1"/>
  <c r="AB2440" i="1"/>
  <c r="AC2440" i="1"/>
  <c r="AB2441" i="1"/>
  <c r="AC2441" i="1"/>
  <c r="AB2442" i="1"/>
  <c r="AC2442" i="1"/>
  <c r="AB2443" i="1"/>
  <c r="AC2443" i="1"/>
  <c r="AB2444" i="1"/>
  <c r="AC2444" i="1"/>
  <c r="AB2445" i="1"/>
  <c r="AC2445" i="1"/>
  <c r="AB2446" i="1"/>
  <c r="AC2446" i="1"/>
  <c r="AB2447" i="1"/>
  <c r="AC2447" i="1"/>
  <c r="AB2448" i="1"/>
  <c r="AC2448" i="1"/>
  <c r="AB2449" i="1"/>
  <c r="AC2449" i="1"/>
  <c r="AB2450" i="1"/>
  <c r="AC2450" i="1"/>
  <c r="AB2451" i="1"/>
  <c r="AC2451" i="1"/>
  <c r="AB2452" i="1"/>
  <c r="AC2452" i="1"/>
  <c r="AB2453" i="1"/>
  <c r="AC2453" i="1"/>
  <c r="AB2454" i="1"/>
  <c r="AC2454" i="1"/>
  <c r="AB2455" i="1"/>
  <c r="AC2455" i="1"/>
  <c r="AB2456" i="1"/>
  <c r="AC2456" i="1"/>
  <c r="AB2457" i="1"/>
  <c r="AC2457" i="1"/>
  <c r="AB2458" i="1"/>
  <c r="AC2458" i="1"/>
  <c r="AB2459" i="1"/>
  <c r="AC2459" i="1"/>
  <c r="AB2460" i="1"/>
  <c r="AC2460" i="1"/>
  <c r="AB2461" i="1"/>
  <c r="AC2461" i="1"/>
  <c r="AB2462" i="1"/>
  <c r="AC2462" i="1"/>
  <c r="AB2463" i="1"/>
  <c r="AC2463" i="1"/>
  <c r="AB2464" i="1"/>
  <c r="AC2464" i="1"/>
  <c r="AB2465" i="1"/>
  <c r="AC2465" i="1"/>
  <c r="AB2466" i="1"/>
  <c r="AC2466" i="1"/>
  <c r="AB2467" i="1"/>
  <c r="AC2467" i="1"/>
  <c r="AB2468" i="1"/>
  <c r="AC2468" i="1"/>
  <c r="AB2469" i="1"/>
  <c r="AC2469" i="1"/>
  <c r="AB2470" i="1"/>
  <c r="AC2470" i="1"/>
  <c r="AB2471" i="1"/>
  <c r="AC2471" i="1"/>
  <c r="AB2472" i="1"/>
  <c r="AC2472" i="1"/>
  <c r="AB2473" i="1"/>
  <c r="AC2473" i="1"/>
  <c r="AB2474" i="1"/>
  <c r="AC2474" i="1"/>
  <c r="AB2475" i="1"/>
  <c r="AC2475" i="1"/>
  <c r="AB2476" i="1"/>
  <c r="AC2476" i="1"/>
  <c r="AB2477" i="1"/>
  <c r="AC2477" i="1"/>
  <c r="AB2478" i="1"/>
  <c r="AC2478" i="1"/>
  <c r="AB2479" i="1"/>
  <c r="AC2479" i="1"/>
  <c r="AB2480" i="1"/>
  <c r="AC2480" i="1"/>
  <c r="AB2481" i="1"/>
  <c r="AC2481" i="1"/>
  <c r="AB2482" i="1"/>
  <c r="AC2482" i="1"/>
  <c r="AB2483" i="1"/>
  <c r="AC2483" i="1"/>
  <c r="AB2484" i="1"/>
  <c r="AC2484" i="1"/>
  <c r="AB2485" i="1"/>
  <c r="AC2485" i="1"/>
  <c r="AB2486" i="1"/>
  <c r="AC2486" i="1"/>
  <c r="AB2487" i="1"/>
  <c r="AC2487" i="1"/>
  <c r="AB2488" i="1"/>
  <c r="AC2488" i="1"/>
  <c r="AB2489" i="1"/>
  <c r="AC2489" i="1"/>
  <c r="AB2490" i="1"/>
  <c r="AC2490" i="1"/>
  <c r="AB2491" i="1"/>
  <c r="AC2491" i="1"/>
  <c r="AB2492" i="1"/>
  <c r="AC2492" i="1"/>
  <c r="AB2493" i="1"/>
  <c r="AC2493" i="1"/>
  <c r="AB2494" i="1"/>
  <c r="AC2494" i="1"/>
  <c r="AB2495" i="1"/>
  <c r="AC2495" i="1"/>
  <c r="AB2496" i="1"/>
  <c r="AC2496" i="1"/>
  <c r="AB2497" i="1"/>
  <c r="AC2497" i="1"/>
  <c r="AB2498" i="1"/>
  <c r="AC2498" i="1"/>
  <c r="AB2499" i="1"/>
  <c r="AC2499" i="1"/>
  <c r="AB2500" i="1"/>
  <c r="AC2500" i="1"/>
  <c r="AB2501" i="1"/>
  <c r="AC2501" i="1"/>
  <c r="AB2502" i="1"/>
  <c r="AC2502" i="1"/>
  <c r="AB2503" i="1"/>
  <c r="AC2503" i="1"/>
  <c r="AB2504" i="1"/>
  <c r="AC2504" i="1"/>
  <c r="AB2505" i="1"/>
  <c r="AC2505" i="1"/>
  <c r="AB2506" i="1"/>
  <c r="AC2506" i="1"/>
  <c r="AB2507" i="1"/>
  <c r="AC2507" i="1"/>
  <c r="AB2508" i="1"/>
  <c r="AC2508" i="1"/>
  <c r="AB2509" i="1"/>
  <c r="AC2509" i="1"/>
  <c r="AB2510" i="1"/>
  <c r="AC2510" i="1"/>
  <c r="AB2511" i="1"/>
  <c r="AC2511" i="1"/>
  <c r="AB2512" i="1"/>
  <c r="AC2512" i="1"/>
  <c r="AB2513" i="1"/>
  <c r="AC2513" i="1"/>
  <c r="AB2514" i="1"/>
  <c r="AC2514" i="1"/>
  <c r="AB2515" i="1"/>
  <c r="AC2515" i="1"/>
  <c r="AB2516" i="1"/>
  <c r="AC2516" i="1"/>
  <c r="AB2517" i="1"/>
  <c r="AC2517" i="1"/>
  <c r="AB2518" i="1"/>
  <c r="AC2518" i="1"/>
  <c r="AB2519" i="1"/>
  <c r="AC2519" i="1"/>
  <c r="AB2520" i="1"/>
  <c r="AC2520" i="1"/>
  <c r="AB2521" i="1"/>
  <c r="AC2521" i="1"/>
  <c r="AB2522" i="1"/>
  <c r="AC2522" i="1"/>
  <c r="AB2523" i="1"/>
  <c r="AC2523" i="1"/>
  <c r="AB2524" i="1"/>
  <c r="AC2524" i="1"/>
  <c r="AB2525" i="1"/>
  <c r="AC2525" i="1"/>
  <c r="AB2526" i="1"/>
  <c r="AC2526" i="1"/>
  <c r="AB2527" i="1"/>
  <c r="AC2527" i="1"/>
  <c r="AB2528" i="1"/>
  <c r="AC2528" i="1"/>
  <c r="AB2529" i="1"/>
  <c r="AC2529" i="1"/>
  <c r="AB2530" i="1"/>
  <c r="AC2530" i="1"/>
  <c r="AB2531" i="1"/>
  <c r="AC2531" i="1"/>
  <c r="AB2532" i="1"/>
  <c r="AC2532" i="1"/>
  <c r="AB2533" i="1"/>
  <c r="AC2533" i="1"/>
  <c r="AB2534" i="1"/>
  <c r="AC2534" i="1"/>
  <c r="AB2535" i="1"/>
  <c r="AC2535" i="1"/>
  <c r="AB2536" i="1"/>
  <c r="AC2536" i="1"/>
  <c r="AB2537" i="1"/>
  <c r="AC2537" i="1"/>
  <c r="AB2538" i="1"/>
  <c r="AC2538" i="1"/>
  <c r="AB2539" i="1"/>
  <c r="AC2539" i="1"/>
  <c r="AB2540" i="1"/>
  <c r="AC2540" i="1"/>
  <c r="AB2541" i="1"/>
  <c r="AC2541" i="1"/>
  <c r="AB2542" i="1"/>
  <c r="AC2542" i="1"/>
  <c r="AB2543" i="1"/>
  <c r="AC2543" i="1"/>
  <c r="AB2544" i="1"/>
  <c r="AC2544" i="1"/>
  <c r="AB2545" i="1"/>
  <c r="AC2545" i="1"/>
  <c r="AB2546" i="1"/>
  <c r="AC2546" i="1"/>
  <c r="AB2547" i="1"/>
  <c r="AC2547" i="1"/>
  <c r="AB2548" i="1"/>
  <c r="AC2548" i="1"/>
  <c r="AB2549" i="1"/>
  <c r="AC2549" i="1"/>
  <c r="AB2550" i="1"/>
  <c r="AC2550" i="1"/>
  <c r="AB2551" i="1"/>
  <c r="AC2551" i="1"/>
  <c r="AB2552" i="1"/>
  <c r="AC2552" i="1"/>
  <c r="AB2553" i="1"/>
  <c r="AC2553" i="1"/>
  <c r="AB2554" i="1"/>
  <c r="AC2554" i="1"/>
  <c r="AB2555" i="1"/>
  <c r="AC2555" i="1"/>
  <c r="AB2556" i="1"/>
  <c r="AC2556" i="1"/>
  <c r="AB2557" i="1"/>
  <c r="AC2557" i="1"/>
  <c r="AB2558" i="1"/>
  <c r="AC2558" i="1"/>
  <c r="AB2559" i="1"/>
  <c r="AC2559" i="1"/>
  <c r="AB2560" i="1"/>
  <c r="AC2560" i="1"/>
  <c r="AB2561" i="1"/>
  <c r="AC2561" i="1"/>
  <c r="AB2562" i="1"/>
  <c r="AC2562" i="1"/>
  <c r="AB2563" i="1"/>
  <c r="AC2563" i="1"/>
  <c r="AB2564" i="1"/>
  <c r="AC2564" i="1"/>
  <c r="AB2565" i="1"/>
  <c r="AC2565" i="1"/>
  <c r="AB2566" i="1"/>
  <c r="AC2566" i="1"/>
  <c r="AB2567" i="1"/>
  <c r="AC2567" i="1"/>
  <c r="AB2568" i="1"/>
  <c r="AC2568" i="1"/>
  <c r="AB2569" i="1"/>
  <c r="AC2569" i="1"/>
  <c r="AB2570" i="1"/>
  <c r="AC2570" i="1"/>
  <c r="AB2571" i="1"/>
  <c r="AC2571" i="1"/>
  <c r="AB2572" i="1"/>
  <c r="AC2572" i="1"/>
  <c r="AB2573" i="1"/>
  <c r="AC2573" i="1"/>
  <c r="AB2574" i="1"/>
  <c r="AC2574" i="1"/>
  <c r="AB2575" i="1"/>
  <c r="AC2575" i="1"/>
  <c r="AB2576" i="1"/>
  <c r="AC2576" i="1"/>
  <c r="AB2577" i="1"/>
  <c r="AC2577" i="1"/>
  <c r="AB2578" i="1"/>
  <c r="AC2578" i="1"/>
  <c r="AB2579" i="1"/>
  <c r="AC2579" i="1"/>
  <c r="AB2580" i="1"/>
  <c r="AC2580" i="1"/>
  <c r="AB2581" i="1"/>
  <c r="AC2581" i="1"/>
  <c r="AB2582" i="1"/>
  <c r="AC2582" i="1"/>
  <c r="AB2583" i="1"/>
  <c r="AC2583" i="1"/>
  <c r="AB2584" i="1"/>
  <c r="AC2584" i="1"/>
  <c r="AB2585" i="1"/>
  <c r="AC2585" i="1"/>
  <c r="AB2586" i="1"/>
  <c r="AC2586" i="1"/>
  <c r="AB2587" i="1"/>
  <c r="AC2587" i="1"/>
  <c r="AB2588" i="1"/>
  <c r="AC2588" i="1"/>
  <c r="AB2589" i="1"/>
  <c r="AC2589" i="1"/>
  <c r="AB2590" i="1"/>
  <c r="AC2590" i="1"/>
  <c r="AB2591" i="1"/>
  <c r="AC2591" i="1"/>
  <c r="AB2592" i="1"/>
  <c r="AC2592" i="1"/>
  <c r="AB2593" i="1"/>
  <c r="AC2593" i="1"/>
  <c r="AB2594" i="1"/>
  <c r="AC2594" i="1"/>
  <c r="AB2595" i="1"/>
  <c r="AC2595" i="1"/>
  <c r="AB2596" i="1"/>
  <c r="AC2596" i="1"/>
  <c r="AB2597" i="1"/>
  <c r="AC2597" i="1"/>
  <c r="AB2598" i="1"/>
  <c r="AC2598" i="1"/>
  <c r="AB2599" i="1"/>
  <c r="AC2599" i="1"/>
  <c r="AB2600" i="1"/>
  <c r="AC2600" i="1"/>
  <c r="AB2601" i="1"/>
  <c r="AC2601" i="1"/>
  <c r="AB2602" i="1"/>
  <c r="AC2602" i="1"/>
  <c r="AB2603" i="1"/>
  <c r="AC2603" i="1"/>
  <c r="AB2604" i="1"/>
  <c r="AC2604" i="1"/>
  <c r="AB2605" i="1"/>
  <c r="AC2605" i="1"/>
  <c r="AB2606" i="1"/>
  <c r="AC2606" i="1"/>
  <c r="AB2607" i="1"/>
  <c r="AC2607" i="1"/>
  <c r="AB2608" i="1"/>
  <c r="AC2608" i="1"/>
  <c r="AB2609" i="1"/>
  <c r="AC2609" i="1"/>
  <c r="AB2610" i="1"/>
  <c r="AC2610" i="1"/>
  <c r="AB2611" i="1"/>
  <c r="AC2611" i="1"/>
  <c r="AB2612" i="1"/>
  <c r="AC2612" i="1"/>
  <c r="AB2613" i="1"/>
  <c r="AC2613" i="1"/>
  <c r="AB2614" i="1"/>
  <c r="AC2614" i="1"/>
  <c r="AB2615" i="1"/>
  <c r="AC2615" i="1"/>
  <c r="AB2616" i="1"/>
  <c r="AC2616" i="1"/>
  <c r="AB2617" i="1"/>
  <c r="AC2617" i="1"/>
  <c r="AB2618" i="1"/>
  <c r="AC2618" i="1"/>
  <c r="AB2619" i="1"/>
  <c r="AC2619" i="1"/>
  <c r="AB2620" i="1"/>
  <c r="AC2620" i="1"/>
  <c r="AB2621" i="1"/>
  <c r="AC2621" i="1"/>
  <c r="AB2622" i="1"/>
  <c r="AC2622" i="1"/>
  <c r="AB2623" i="1"/>
  <c r="AC2623" i="1"/>
  <c r="AB2624" i="1"/>
  <c r="AC2624" i="1"/>
  <c r="AB2625" i="1"/>
  <c r="AC2625" i="1"/>
  <c r="AB2626" i="1"/>
  <c r="AC2626" i="1"/>
  <c r="AB2627" i="1"/>
  <c r="AC2627" i="1"/>
  <c r="AB2628" i="1"/>
  <c r="AC2628" i="1"/>
  <c r="AB2629" i="1"/>
  <c r="AC2629" i="1"/>
  <c r="AB2630" i="1"/>
  <c r="AC2630" i="1"/>
  <c r="AB2631" i="1"/>
  <c r="AC2631" i="1"/>
  <c r="AB2632" i="1"/>
  <c r="AC2632" i="1"/>
  <c r="AB2633" i="1"/>
  <c r="AC2633" i="1"/>
  <c r="AB2634" i="1"/>
  <c r="AC2634" i="1"/>
  <c r="AB2635" i="1"/>
  <c r="AC2635" i="1"/>
  <c r="AB2636" i="1"/>
  <c r="AC2636" i="1"/>
  <c r="AB2637" i="1"/>
  <c r="AC2637" i="1"/>
  <c r="AB2638" i="1"/>
  <c r="AC2638" i="1"/>
  <c r="AB2639" i="1"/>
  <c r="AC2639" i="1"/>
  <c r="AB2640" i="1"/>
  <c r="AC2640" i="1"/>
  <c r="AB2641" i="1"/>
  <c r="AC2641" i="1"/>
  <c r="AB2642" i="1"/>
  <c r="AC2642" i="1"/>
  <c r="AB2643" i="1"/>
  <c r="AC2643" i="1"/>
  <c r="AB2644" i="1"/>
  <c r="AC2644" i="1"/>
  <c r="AB2645" i="1"/>
  <c r="AC2645" i="1"/>
  <c r="AB2646" i="1"/>
  <c r="AC2646" i="1"/>
  <c r="AB2647" i="1"/>
  <c r="AC2647" i="1"/>
  <c r="AB2648" i="1"/>
  <c r="AC2648" i="1"/>
  <c r="AB2649" i="1"/>
  <c r="AC2649" i="1"/>
  <c r="AB2650" i="1"/>
  <c r="AC2650" i="1"/>
  <c r="AB2651" i="1"/>
  <c r="AC2651" i="1"/>
  <c r="AB2652" i="1"/>
  <c r="AC2652" i="1"/>
  <c r="AB2653" i="1"/>
  <c r="AC2653" i="1"/>
  <c r="AB2654" i="1"/>
  <c r="AC2654" i="1"/>
  <c r="AB2655" i="1"/>
  <c r="AC2655" i="1"/>
  <c r="AB2656" i="1"/>
  <c r="AC2656" i="1"/>
  <c r="AB2657" i="1"/>
  <c r="AC2657" i="1"/>
  <c r="AB2658" i="1"/>
  <c r="AC2658" i="1"/>
  <c r="AB2659" i="1"/>
  <c r="AC2659" i="1"/>
  <c r="AB2660" i="1"/>
  <c r="AC2660" i="1"/>
  <c r="AB2661" i="1"/>
  <c r="AC2661" i="1"/>
  <c r="AB2662" i="1"/>
  <c r="AC2662" i="1"/>
  <c r="AB2663" i="1"/>
  <c r="AC2663" i="1"/>
  <c r="AB2664" i="1"/>
  <c r="AC2664" i="1"/>
  <c r="AB2665" i="1"/>
  <c r="AC2665" i="1"/>
  <c r="AB2666" i="1"/>
  <c r="AC2666" i="1"/>
  <c r="AB2667" i="1"/>
  <c r="AC2667" i="1"/>
  <c r="AB2668" i="1"/>
  <c r="AC2668" i="1"/>
  <c r="AB2669" i="1"/>
  <c r="AC2669" i="1"/>
  <c r="AB2670" i="1"/>
  <c r="AC2670" i="1"/>
  <c r="AB2671" i="1"/>
  <c r="AC2671" i="1"/>
  <c r="AB2672" i="1"/>
  <c r="AC2672" i="1"/>
  <c r="AB2673" i="1"/>
  <c r="AC2673" i="1"/>
  <c r="AB2674" i="1"/>
  <c r="AC2674" i="1"/>
  <c r="AB2675" i="1"/>
  <c r="AC2675" i="1"/>
  <c r="AB2676" i="1"/>
  <c r="AC2676" i="1"/>
  <c r="AB2677" i="1"/>
  <c r="AC2677" i="1"/>
  <c r="AB2678" i="1"/>
  <c r="AC2678" i="1"/>
  <c r="AB2679" i="1"/>
  <c r="AC2679" i="1"/>
  <c r="AB2680" i="1"/>
  <c r="AC2680" i="1"/>
  <c r="AB2681" i="1"/>
  <c r="AC2681" i="1"/>
  <c r="AB2682" i="1"/>
  <c r="AC2682" i="1"/>
  <c r="AB2683" i="1"/>
  <c r="AC2683" i="1"/>
  <c r="AB2684" i="1"/>
  <c r="AC2684" i="1"/>
  <c r="AB2685" i="1"/>
  <c r="AC2685" i="1"/>
  <c r="AB2686" i="1"/>
  <c r="AC2686" i="1"/>
  <c r="AB2687" i="1"/>
  <c r="AC2687" i="1"/>
  <c r="AB2688" i="1"/>
  <c r="AC2688" i="1"/>
  <c r="AB2689" i="1"/>
  <c r="AC2689" i="1"/>
  <c r="AB2690" i="1"/>
  <c r="AC2690" i="1"/>
  <c r="AB2691" i="1"/>
  <c r="AC2691" i="1"/>
  <c r="AB2692" i="1"/>
  <c r="AC2692" i="1"/>
  <c r="AB2693" i="1"/>
  <c r="AC2693" i="1"/>
  <c r="AB2694" i="1"/>
  <c r="AC2694" i="1"/>
  <c r="AB2695" i="1"/>
  <c r="AC2695" i="1"/>
  <c r="AB2696" i="1"/>
  <c r="AC2696" i="1"/>
  <c r="AB2697" i="1"/>
  <c r="AC2697" i="1"/>
  <c r="AB2698" i="1"/>
  <c r="AC2698" i="1"/>
  <c r="AB2699" i="1"/>
  <c r="AC2699" i="1"/>
  <c r="AB2700" i="1"/>
  <c r="AC2700" i="1"/>
  <c r="AB2701" i="1"/>
  <c r="AC2701" i="1"/>
  <c r="AB2702" i="1"/>
  <c r="AC2702" i="1"/>
  <c r="AB2703" i="1"/>
  <c r="AC2703" i="1"/>
  <c r="AB2704" i="1"/>
  <c r="AC2704" i="1"/>
  <c r="AB2705" i="1"/>
  <c r="AC2705" i="1"/>
  <c r="AB2706" i="1"/>
  <c r="AC2706" i="1"/>
  <c r="AB2707" i="1"/>
  <c r="AC2707" i="1"/>
  <c r="AB2708" i="1"/>
  <c r="AC2708" i="1"/>
  <c r="AB2709" i="1"/>
  <c r="AC2709" i="1"/>
  <c r="AB2710" i="1"/>
  <c r="AC2710" i="1"/>
  <c r="AB2711" i="1"/>
  <c r="AC2711" i="1"/>
  <c r="AB2712" i="1"/>
  <c r="AC2712" i="1"/>
  <c r="AB2713" i="1"/>
  <c r="AC2713" i="1"/>
  <c r="AB2714" i="1"/>
  <c r="AC2714" i="1"/>
  <c r="AB2715" i="1"/>
  <c r="AC2715" i="1"/>
  <c r="AB2716" i="1"/>
  <c r="AC2716" i="1"/>
  <c r="AB2717" i="1"/>
  <c r="AC2717" i="1"/>
  <c r="AB2718" i="1"/>
  <c r="AC2718" i="1"/>
  <c r="AB2719" i="1"/>
  <c r="AC2719" i="1"/>
  <c r="AB2720" i="1"/>
  <c r="AC2720" i="1"/>
  <c r="AB2721" i="1"/>
  <c r="AC2721" i="1"/>
  <c r="AB2722" i="1"/>
  <c r="AC2722" i="1"/>
  <c r="AB2723" i="1"/>
  <c r="AC2723" i="1"/>
  <c r="AB2724" i="1"/>
  <c r="AC2724" i="1"/>
  <c r="AB2725" i="1"/>
  <c r="AC2725" i="1"/>
  <c r="AB2726" i="1"/>
  <c r="AC2726" i="1"/>
  <c r="AB2727" i="1"/>
  <c r="AC2727" i="1"/>
  <c r="AB2728" i="1"/>
  <c r="AC2728" i="1"/>
  <c r="AB2729" i="1"/>
  <c r="AC2729" i="1"/>
  <c r="AB2730" i="1"/>
  <c r="AC2730" i="1"/>
  <c r="AB2731" i="1"/>
  <c r="AC2731" i="1"/>
  <c r="AB2732" i="1"/>
  <c r="AC2732" i="1"/>
  <c r="AB2733" i="1"/>
  <c r="AC2733" i="1"/>
  <c r="AB2734" i="1"/>
  <c r="AC2734" i="1"/>
  <c r="AB2735" i="1"/>
  <c r="AC2735" i="1"/>
  <c r="AB2736" i="1"/>
  <c r="AC2736" i="1"/>
  <c r="AB2737" i="1"/>
  <c r="AC2737" i="1"/>
  <c r="AB2738" i="1"/>
  <c r="AC2738" i="1"/>
  <c r="AB2739" i="1"/>
  <c r="AC2739" i="1"/>
  <c r="AB2740" i="1"/>
  <c r="AC2740" i="1"/>
  <c r="AB2741" i="1"/>
  <c r="AC2741" i="1"/>
  <c r="AB2742" i="1"/>
  <c r="AC2742" i="1"/>
  <c r="AB2743" i="1"/>
  <c r="AC2743" i="1"/>
  <c r="AB2744" i="1"/>
  <c r="AC2744" i="1"/>
  <c r="AB2745" i="1"/>
  <c r="AC2745" i="1"/>
  <c r="AB2746" i="1"/>
  <c r="AC2746" i="1"/>
  <c r="AB2747" i="1"/>
  <c r="AC2747" i="1"/>
  <c r="AB2748" i="1"/>
  <c r="AC2748" i="1"/>
  <c r="AB2749" i="1"/>
  <c r="AC2749" i="1"/>
  <c r="AB2750" i="1"/>
  <c r="AC2750" i="1"/>
  <c r="AB2751" i="1"/>
  <c r="AC2751" i="1"/>
  <c r="AB2752" i="1"/>
  <c r="AC2752" i="1"/>
  <c r="AB2753" i="1"/>
  <c r="AC2753" i="1"/>
  <c r="AB2754" i="1"/>
  <c r="AC2754" i="1"/>
  <c r="AB2755" i="1"/>
  <c r="AC2755" i="1"/>
  <c r="AB2756" i="1"/>
  <c r="AC2756" i="1"/>
  <c r="AB2757" i="1"/>
  <c r="AC2757" i="1"/>
  <c r="AB2758" i="1"/>
  <c r="AC2758" i="1"/>
  <c r="AB2759" i="1"/>
  <c r="AC2759" i="1"/>
  <c r="AB2760" i="1"/>
  <c r="AC2760" i="1"/>
  <c r="AB2761" i="1"/>
  <c r="AC2761" i="1"/>
  <c r="AB2762" i="1"/>
  <c r="AC2762" i="1"/>
  <c r="AB2763" i="1"/>
  <c r="AC2763" i="1"/>
  <c r="AB2764" i="1"/>
  <c r="AC2764" i="1"/>
  <c r="AB2765" i="1"/>
  <c r="AC2765" i="1"/>
  <c r="AB2766" i="1"/>
  <c r="AC2766" i="1"/>
  <c r="AB2767" i="1"/>
  <c r="AC2767" i="1"/>
  <c r="AB2768" i="1"/>
  <c r="AC2768" i="1"/>
  <c r="AB2769" i="1"/>
  <c r="AC2769" i="1"/>
  <c r="AB2770" i="1"/>
  <c r="AC2770" i="1"/>
  <c r="AB2771" i="1"/>
  <c r="AC2771" i="1"/>
  <c r="AB2772" i="1"/>
  <c r="AC2772" i="1"/>
  <c r="AB2773" i="1"/>
  <c r="AC2773" i="1"/>
  <c r="AB2774" i="1"/>
  <c r="AC2774" i="1"/>
  <c r="AB2775" i="1"/>
  <c r="AC2775" i="1"/>
  <c r="AB2776" i="1"/>
  <c r="AC2776" i="1"/>
  <c r="AB2777" i="1"/>
  <c r="AC2777" i="1"/>
  <c r="AB2778" i="1"/>
  <c r="AC2778" i="1"/>
  <c r="AB2779" i="1"/>
  <c r="AC2779" i="1"/>
  <c r="AB2780" i="1"/>
  <c r="AC2780" i="1"/>
  <c r="AB2781" i="1"/>
  <c r="AC2781" i="1"/>
  <c r="AB2782" i="1"/>
  <c r="AC2782" i="1"/>
  <c r="AB2783" i="1"/>
  <c r="AC2783" i="1"/>
  <c r="AB2784" i="1"/>
  <c r="AC2784" i="1"/>
  <c r="AB2785" i="1"/>
  <c r="AC2785" i="1"/>
  <c r="AB2786" i="1"/>
  <c r="AC2786" i="1"/>
  <c r="AB2787" i="1"/>
  <c r="AC2787" i="1"/>
  <c r="AB2788" i="1"/>
  <c r="AC2788" i="1"/>
  <c r="AB2789" i="1"/>
  <c r="AC2789" i="1"/>
  <c r="AB2790" i="1"/>
  <c r="AC2790" i="1"/>
  <c r="AB2791" i="1"/>
  <c r="AC2791" i="1"/>
  <c r="AB2792" i="1"/>
  <c r="AC2792" i="1"/>
  <c r="AB2793" i="1"/>
  <c r="AC2793" i="1"/>
  <c r="AB2794" i="1"/>
  <c r="AC2794" i="1"/>
  <c r="AB2795" i="1"/>
  <c r="AC2795" i="1"/>
  <c r="AB2796" i="1"/>
  <c r="AC2796" i="1"/>
  <c r="AB2797" i="1"/>
  <c r="AC2797" i="1"/>
  <c r="AB2798" i="1"/>
  <c r="AC2798" i="1"/>
  <c r="AB2799" i="1"/>
  <c r="AC2799" i="1"/>
  <c r="AB2800" i="1"/>
  <c r="AC2800" i="1"/>
  <c r="AB2801" i="1"/>
  <c r="AC2801" i="1"/>
  <c r="AB2802" i="1"/>
  <c r="AC2802" i="1"/>
  <c r="AB2803" i="1"/>
  <c r="AC2803" i="1"/>
  <c r="AB2804" i="1"/>
  <c r="AC2804" i="1"/>
  <c r="AB2805" i="1"/>
  <c r="AC2805" i="1"/>
  <c r="AB2806" i="1"/>
  <c r="AC2806" i="1"/>
  <c r="AB2807" i="1"/>
  <c r="AC2807" i="1"/>
  <c r="AB2808" i="1"/>
  <c r="AC2808" i="1"/>
  <c r="AB2809" i="1"/>
  <c r="AC2809" i="1"/>
  <c r="AB2810" i="1"/>
  <c r="AC2810" i="1"/>
  <c r="AB2811" i="1"/>
  <c r="AC2811" i="1"/>
  <c r="AB2812" i="1"/>
  <c r="AC2812" i="1"/>
  <c r="AB2813" i="1"/>
  <c r="AC2813" i="1"/>
  <c r="AB2814" i="1"/>
  <c r="AC2814" i="1"/>
  <c r="AB2815" i="1"/>
  <c r="AC2815" i="1"/>
  <c r="AB2816" i="1"/>
  <c r="AC2816" i="1"/>
  <c r="AB2817" i="1"/>
  <c r="AC2817" i="1"/>
  <c r="AB2818" i="1"/>
  <c r="AC2818" i="1"/>
  <c r="AB2819" i="1"/>
  <c r="AC2819" i="1"/>
  <c r="AB2820" i="1"/>
  <c r="AC2820" i="1"/>
  <c r="AB2821" i="1"/>
  <c r="AC2821" i="1"/>
  <c r="AB2822" i="1"/>
  <c r="AC2822" i="1"/>
  <c r="AB2823" i="1"/>
  <c r="AC2823" i="1"/>
  <c r="AB2824" i="1"/>
  <c r="AC2824" i="1"/>
  <c r="AB2825" i="1"/>
  <c r="AC2825" i="1"/>
  <c r="AB2826" i="1"/>
  <c r="AC2826" i="1"/>
  <c r="AB2827" i="1"/>
  <c r="AC2827" i="1"/>
  <c r="AB2828" i="1"/>
  <c r="AC2828" i="1"/>
  <c r="AB2829" i="1"/>
  <c r="AC2829" i="1"/>
  <c r="AB2830" i="1"/>
  <c r="AC2830" i="1"/>
  <c r="AB2831" i="1"/>
  <c r="AC2831" i="1"/>
  <c r="AB2832" i="1"/>
  <c r="AC2832" i="1"/>
  <c r="AB2833" i="1"/>
  <c r="AC2833" i="1"/>
  <c r="AB2834" i="1"/>
  <c r="AC2834" i="1"/>
  <c r="AB2835" i="1"/>
  <c r="AC2835" i="1"/>
  <c r="AB2836" i="1"/>
  <c r="AC2836" i="1"/>
  <c r="AB2837" i="1"/>
  <c r="AC2837" i="1"/>
  <c r="AB2838" i="1"/>
  <c r="AC2838" i="1"/>
  <c r="AB2839" i="1"/>
  <c r="AC2839" i="1"/>
  <c r="AB2840" i="1"/>
  <c r="AC2840" i="1"/>
  <c r="AB2841" i="1"/>
  <c r="AC2841" i="1"/>
  <c r="AB2842" i="1"/>
  <c r="AC2842" i="1"/>
  <c r="AB2843" i="1"/>
  <c r="AC2843" i="1"/>
  <c r="AB2844" i="1"/>
  <c r="AC2844" i="1"/>
  <c r="AB2845" i="1"/>
  <c r="AC2845" i="1"/>
  <c r="AB2846" i="1"/>
  <c r="AC2846" i="1"/>
  <c r="AB2847" i="1"/>
  <c r="AC2847" i="1"/>
  <c r="AB2848" i="1"/>
  <c r="AC2848" i="1"/>
  <c r="AB2849" i="1"/>
  <c r="AC2849" i="1"/>
  <c r="AB2850" i="1"/>
  <c r="AC2850" i="1"/>
  <c r="AB2851" i="1"/>
  <c r="AC2851" i="1"/>
  <c r="AB2852" i="1"/>
  <c r="AC2852" i="1"/>
  <c r="AB2853" i="1"/>
  <c r="AC2853" i="1"/>
  <c r="AB2854" i="1"/>
  <c r="AC2854" i="1"/>
  <c r="AB2855" i="1"/>
  <c r="AC2855" i="1"/>
  <c r="AB2856" i="1"/>
  <c r="AC2856" i="1"/>
  <c r="AB2857" i="1"/>
  <c r="AC2857" i="1"/>
  <c r="AB2858" i="1"/>
  <c r="AC2858" i="1"/>
  <c r="AB2859" i="1"/>
  <c r="AC2859" i="1"/>
  <c r="AB2860" i="1"/>
  <c r="AC2860" i="1"/>
  <c r="AB2861" i="1"/>
  <c r="AC2861" i="1"/>
  <c r="AB2862" i="1"/>
  <c r="AC2862" i="1"/>
  <c r="AB2863" i="1"/>
  <c r="AC2863" i="1"/>
  <c r="AB2864" i="1"/>
  <c r="AC2864" i="1"/>
  <c r="AB2865" i="1"/>
  <c r="AC2865" i="1"/>
  <c r="AB2866" i="1"/>
  <c r="AC2866" i="1"/>
  <c r="AB2867" i="1"/>
  <c r="AC2867" i="1"/>
  <c r="AB2868" i="1"/>
  <c r="AC2868" i="1"/>
  <c r="AB2869" i="1"/>
  <c r="AC2869" i="1"/>
  <c r="AB2870" i="1"/>
  <c r="AC2870" i="1"/>
  <c r="AB2871" i="1"/>
  <c r="AC2871" i="1"/>
  <c r="AB2872" i="1"/>
  <c r="AC2872" i="1"/>
  <c r="AB2873" i="1"/>
  <c r="AC2873" i="1"/>
  <c r="AB2874" i="1"/>
  <c r="AC2874" i="1"/>
  <c r="AB2875" i="1"/>
  <c r="AC2875" i="1"/>
  <c r="AB2876" i="1"/>
  <c r="AC2876" i="1"/>
  <c r="AB2877" i="1"/>
  <c r="AC2877" i="1"/>
  <c r="AB2878" i="1"/>
  <c r="AC2878" i="1"/>
  <c r="AB2879" i="1"/>
  <c r="AC2879" i="1"/>
  <c r="AB2880" i="1"/>
  <c r="AC2880" i="1"/>
  <c r="AB2881" i="1"/>
  <c r="AC2881" i="1"/>
  <c r="AB2882" i="1"/>
  <c r="AC2882" i="1"/>
  <c r="AB2883" i="1"/>
  <c r="AC2883" i="1"/>
  <c r="AB2884" i="1"/>
  <c r="AC2884" i="1"/>
  <c r="AB2885" i="1"/>
  <c r="AC2885" i="1"/>
  <c r="AB2886" i="1"/>
  <c r="AC2886" i="1"/>
  <c r="AB2887" i="1"/>
  <c r="AC2887" i="1"/>
  <c r="AB2888" i="1"/>
  <c r="AC2888" i="1"/>
  <c r="AB2889" i="1"/>
  <c r="AC2889" i="1"/>
  <c r="AB2890" i="1"/>
  <c r="AC2890" i="1"/>
  <c r="AB2891" i="1"/>
  <c r="AC2891" i="1"/>
  <c r="AB2892" i="1"/>
  <c r="AC2892" i="1"/>
  <c r="AB2893" i="1"/>
  <c r="AC2893" i="1"/>
  <c r="AB2894" i="1"/>
  <c r="AC2894" i="1"/>
  <c r="AB2895" i="1"/>
  <c r="AC2895" i="1"/>
  <c r="AB2896" i="1"/>
  <c r="AC2896" i="1"/>
  <c r="AB2897" i="1"/>
  <c r="AC2897" i="1"/>
  <c r="AB2898" i="1"/>
  <c r="AC2898" i="1"/>
  <c r="AB2899" i="1"/>
  <c r="AC2899" i="1"/>
  <c r="AB2900" i="1"/>
  <c r="AC2900" i="1"/>
  <c r="AB2901" i="1"/>
  <c r="AC2901" i="1"/>
  <c r="AB2902" i="1"/>
  <c r="AC2902" i="1"/>
  <c r="AB2903" i="1"/>
  <c r="AC2903" i="1"/>
  <c r="AB2904" i="1"/>
  <c r="AC2904" i="1"/>
  <c r="AB2905" i="1"/>
  <c r="AC2905" i="1"/>
  <c r="AB2906" i="1"/>
  <c r="AC2906" i="1"/>
  <c r="AB2907" i="1"/>
  <c r="AC2907" i="1"/>
  <c r="AB2908" i="1"/>
  <c r="AC2908" i="1"/>
  <c r="AB2909" i="1"/>
  <c r="AC2909" i="1"/>
  <c r="AB2910" i="1"/>
  <c r="AC2910" i="1"/>
  <c r="AB2911" i="1"/>
  <c r="AC2911" i="1"/>
  <c r="AB2912" i="1"/>
  <c r="AC2912" i="1"/>
  <c r="AB2913" i="1"/>
  <c r="AC2913" i="1"/>
  <c r="AB2914" i="1"/>
  <c r="AC2914" i="1"/>
  <c r="AB2915" i="1"/>
  <c r="AC2915" i="1"/>
  <c r="AB2916" i="1"/>
  <c r="AC2916" i="1"/>
  <c r="AB2917" i="1"/>
  <c r="AC2917" i="1"/>
  <c r="AB2918" i="1"/>
  <c r="AC2918" i="1"/>
  <c r="AB2919" i="1"/>
  <c r="AC2919" i="1"/>
  <c r="AB2920" i="1"/>
  <c r="AC2920" i="1"/>
  <c r="AB2921" i="1"/>
  <c r="AC2921" i="1"/>
  <c r="AB2922" i="1"/>
  <c r="AC2922" i="1"/>
  <c r="AB2923" i="1"/>
  <c r="AC2923" i="1"/>
  <c r="AB2924" i="1"/>
  <c r="AC2924" i="1"/>
  <c r="AB2925" i="1"/>
  <c r="AC2925" i="1"/>
  <c r="AB2926" i="1"/>
  <c r="AC2926" i="1"/>
  <c r="AB2927" i="1"/>
  <c r="AC2927" i="1"/>
  <c r="AB2928" i="1"/>
  <c r="AC2928" i="1"/>
  <c r="AB2929" i="1"/>
  <c r="AC2929" i="1"/>
  <c r="AB2930" i="1"/>
  <c r="AC2930" i="1"/>
  <c r="AB2931" i="1"/>
  <c r="AC2931" i="1"/>
  <c r="AB2932" i="1"/>
  <c r="AC2932" i="1"/>
  <c r="AB2933" i="1"/>
  <c r="AC2933" i="1"/>
  <c r="AB2934" i="1"/>
  <c r="AC2934" i="1"/>
  <c r="AB2935" i="1"/>
  <c r="AC2935" i="1"/>
  <c r="AB2936" i="1"/>
  <c r="AC2936" i="1"/>
  <c r="AB2937" i="1"/>
  <c r="AC2937" i="1"/>
  <c r="AB2938" i="1"/>
  <c r="AC2938" i="1"/>
  <c r="AB2939" i="1"/>
  <c r="AC2939" i="1"/>
  <c r="AB2940" i="1"/>
  <c r="AC2940" i="1"/>
  <c r="AB2941" i="1"/>
  <c r="AC2941" i="1"/>
  <c r="AB2942" i="1"/>
  <c r="AC2942" i="1"/>
  <c r="AB2943" i="1"/>
  <c r="AC2943" i="1"/>
  <c r="AB2944" i="1"/>
  <c r="AC2944" i="1"/>
  <c r="AB2945" i="1"/>
  <c r="AC2945" i="1"/>
  <c r="AB2946" i="1"/>
  <c r="AC2946" i="1"/>
  <c r="AB2947" i="1"/>
  <c r="AC2947" i="1"/>
  <c r="AB2948" i="1"/>
  <c r="AC2948" i="1"/>
  <c r="AB2949" i="1"/>
  <c r="AC2949" i="1"/>
  <c r="AB2950" i="1"/>
  <c r="AC2950" i="1"/>
  <c r="AB2951" i="1"/>
  <c r="AC2951" i="1"/>
  <c r="AB2952" i="1"/>
  <c r="AC2952" i="1"/>
  <c r="AB2953" i="1"/>
  <c r="AC2953" i="1"/>
  <c r="AB2954" i="1"/>
  <c r="AC2954" i="1"/>
  <c r="AB2955" i="1"/>
  <c r="AC2955" i="1"/>
  <c r="AB2956" i="1"/>
  <c r="AC2956" i="1"/>
  <c r="AB2957" i="1"/>
  <c r="AC2957" i="1"/>
  <c r="AB2958" i="1"/>
  <c r="AC2958" i="1"/>
  <c r="AB2959" i="1"/>
  <c r="AC2959" i="1"/>
  <c r="AB2960" i="1"/>
  <c r="AC2960" i="1"/>
  <c r="AB2961" i="1"/>
  <c r="AC2961" i="1"/>
  <c r="AB2962" i="1"/>
  <c r="AC2962" i="1"/>
  <c r="AB2963" i="1"/>
  <c r="AC2963" i="1"/>
  <c r="AB2964" i="1"/>
  <c r="AC2964" i="1"/>
  <c r="AB2965" i="1"/>
  <c r="AC2965" i="1"/>
  <c r="AB2966" i="1"/>
  <c r="AC2966" i="1"/>
  <c r="AB2967" i="1"/>
  <c r="AC2967" i="1"/>
  <c r="AB2968" i="1"/>
  <c r="AC2968" i="1"/>
  <c r="AB2969" i="1"/>
  <c r="AC2969" i="1"/>
  <c r="AB2970" i="1"/>
  <c r="AC2970" i="1"/>
  <c r="AB2971" i="1"/>
  <c r="AC2971" i="1"/>
  <c r="AB2972" i="1"/>
  <c r="AC2972" i="1"/>
  <c r="AB2973" i="1"/>
  <c r="AC2973" i="1"/>
  <c r="AB2974" i="1"/>
  <c r="AC2974" i="1"/>
  <c r="AB2975" i="1"/>
  <c r="AC2975" i="1"/>
  <c r="AB2976" i="1"/>
  <c r="AC2976" i="1"/>
  <c r="AB2977" i="1"/>
  <c r="AC2977" i="1"/>
  <c r="AB2978" i="1"/>
  <c r="AC2978" i="1"/>
  <c r="AB2979" i="1"/>
  <c r="AC2979" i="1"/>
  <c r="AB2980" i="1"/>
  <c r="AC2980" i="1"/>
  <c r="AB2981" i="1"/>
  <c r="AC2981" i="1"/>
  <c r="AB2982" i="1"/>
  <c r="AC2982" i="1"/>
  <c r="AB2983" i="1"/>
  <c r="AC2983" i="1"/>
  <c r="AB2984" i="1"/>
  <c r="AC2984" i="1"/>
  <c r="AB2985" i="1"/>
  <c r="AC2985" i="1"/>
  <c r="AB2986" i="1"/>
  <c r="AC2986" i="1"/>
  <c r="AB2987" i="1"/>
  <c r="AC2987" i="1"/>
  <c r="AB2988" i="1"/>
  <c r="AC2988" i="1"/>
  <c r="AB2989" i="1"/>
  <c r="AC2989" i="1"/>
  <c r="AB2990" i="1"/>
  <c r="AC2990" i="1"/>
  <c r="AB2991" i="1"/>
  <c r="AC2991" i="1"/>
  <c r="AB2992" i="1"/>
  <c r="AC2992" i="1"/>
  <c r="AB2993" i="1"/>
  <c r="AC2993" i="1"/>
  <c r="AB2994" i="1"/>
  <c r="AC2994" i="1"/>
  <c r="AB2995" i="1"/>
  <c r="AC2995" i="1"/>
  <c r="AB2996" i="1"/>
  <c r="AC2996" i="1"/>
  <c r="AB2997" i="1"/>
  <c r="AC2997" i="1"/>
  <c r="AB2998" i="1"/>
  <c r="AC2998" i="1"/>
  <c r="AB2999" i="1"/>
  <c r="AC2999" i="1"/>
  <c r="AB3000" i="1"/>
  <c r="AC3000" i="1"/>
  <c r="AB3001" i="1"/>
  <c r="AC3001" i="1"/>
  <c r="AB3002" i="1"/>
  <c r="AC3002" i="1"/>
  <c r="AB3003" i="1"/>
  <c r="AC3003" i="1"/>
  <c r="AB3004" i="1"/>
  <c r="AC3004" i="1"/>
  <c r="AB3005" i="1"/>
  <c r="AC3005" i="1"/>
  <c r="AB3006" i="1"/>
  <c r="AC3006" i="1"/>
  <c r="AB3007" i="1"/>
  <c r="AC3007" i="1"/>
  <c r="AB3008" i="1"/>
  <c r="AC3008" i="1"/>
  <c r="AB3009" i="1"/>
  <c r="AC3009" i="1"/>
  <c r="AB3010" i="1"/>
  <c r="AC3010" i="1"/>
  <c r="AB3011" i="1"/>
  <c r="AC3011" i="1"/>
  <c r="AB3012" i="1"/>
  <c r="AC3012" i="1"/>
  <c r="AB3013" i="1"/>
  <c r="AC3013" i="1"/>
  <c r="AB3014" i="1"/>
  <c r="AC3014" i="1"/>
  <c r="AB3015" i="1"/>
  <c r="AC3015" i="1"/>
  <c r="AB3016" i="1"/>
  <c r="AC3016" i="1"/>
  <c r="AB3017" i="1"/>
  <c r="AC3017" i="1"/>
  <c r="AB3018" i="1"/>
  <c r="AC3018" i="1"/>
  <c r="AB3019" i="1"/>
  <c r="AC3019" i="1"/>
  <c r="AB3020" i="1"/>
  <c r="AC3020" i="1"/>
  <c r="AB3021" i="1"/>
  <c r="AC3021" i="1"/>
  <c r="AB3022" i="1"/>
  <c r="AC3022" i="1"/>
  <c r="AB3023" i="1"/>
  <c r="AC3023" i="1"/>
  <c r="AB3024" i="1"/>
  <c r="AC3024" i="1"/>
  <c r="AB3025" i="1"/>
  <c r="AC3025" i="1"/>
  <c r="AB3026" i="1"/>
  <c r="AC3026" i="1"/>
  <c r="AB3027" i="1"/>
  <c r="AC3027" i="1"/>
  <c r="AB3028" i="1"/>
  <c r="AC3028" i="1"/>
  <c r="AB3029" i="1"/>
  <c r="AC3029" i="1"/>
  <c r="AB3030" i="1"/>
  <c r="AC3030" i="1"/>
  <c r="AB3031" i="1"/>
  <c r="AC3031" i="1"/>
  <c r="AB3032" i="1"/>
  <c r="AC3032" i="1"/>
  <c r="AB3033" i="1"/>
  <c r="AC3033" i="1"/>
  <c r="AB3034" i="1"/>
  <c r="AC3034" i="1"/>
  <c r="AB3035" i="1"/>
  <c r="AC3035" i="1"/>
  <c r="AB3036" i="1"/>
  <c r="AC3036" i="1"/>
  <c r="AB3037" i="1"/>
  <c r="AC3037" i="1"/>
  <c r="AB3038" i="1"/>
  <c r="AC3038" i="1"/>
  <c r="AB3039" i="1"/>
  <c r="AC3039" i="1"/>
  <c r="AB3040" i="1"/>
  <c r="AC3040" i="1"/>
  <c r="AB3041" i="1"/>
  <c r="AC3041" i="1"/>
  <c r="AB3042" i="1"/>
  <c r="AC3042" i="1"/>
  <c r="AB3043" i="1"/>
  <c r="AC3043" i="1"/>
  <c r="AB3044" i="1"/>
  <c r="AC3044" i="1"/>
  <c r="AB3045" i="1"/>
  <c r="AC3045" i="1"/>
  <c r="AB3046" i="1"/>
  <c r="AC3046" i="1"/>
  <c r="AB3047" i="1"/>
  <c r="AC3047" i="1"/>
  <c r="AB3048" i="1"/>
  <c r="AC3048" i="1"/>
  <c r="AB3049" i="1"/>
  <c r="AC3049" i="1"/>
  <c r="AB3050" i="1"/>
  <c r="AC3050" i="1"/>
  <c r="AB3051" i="1"/>
  <c r="AC3051" i="1"/>
  <c r="AB3052" i="1"/>
  <c r="AC3052" i="1"/>
  <c r="AB3053" i="1"/>
  <c r="AC3053" i="1"/>
  <c r="AB3054" i="1"/>
  <c r="AC3054" i="1"/>
  <c r="AB3055" i="1"/>
  <c r="AC3055" i="1"/>
  <c r="AB3056" i="1"/>
  <c r="AC3056" i="1"/>
  <c r="AB3057" i="1"/>
  <c r="AC3057" i="1"/>
  <c r="AB3058" i="1"/>
  <c r="AC3058" i="1"/>
  <c r="AB3059" i="1"/>
  <c r="AC3059" i="1"/>
  <c r="AB3060" i="1"/>
  <c r="AC3060" i="1"/>
  <c r="AB3061" i="1"/>
  <c r="AC3061" i="1"/>
  <c r="AB3062" i="1"/>
  <c r="AC3062" i="1"/>
  <c r="AB3063" i="1"/>
  <c r="AC3063" i="1"/>
  <c r="AB3064" i="1"/>
  <c r="AC3064" i="1"/>
  <c r="AB3065" i="1"/>
  <c r="AC3065" i="1"/>
  <c r="AB3066" i="1"/>
  <c r="AC3066" i="1"/>
  <c r="AB3067" i="1"/>
  <c r="AC3067" i="1"/>
  <c r="AB3068" i="1"/>
  <c r="AC3068" i="1"/>
  <c r="AB3069" i="1"/>
  <c r="AC3069" i="1"/>
  <c r="AB3070" i="1"/>
  <c r="AC3070" i="1"/>
  <c r="AB3071" i="1"/>
  <c r="AC3071" i="1"/>
  <c r="AB3072" i="1"/>
  <c r="AC3072" i="1"/>
  <c r="AB3073" i="1"/>
  <c r="AC3073" i="1"/>
  <c r="AB3074" i="1"/>
  <c r="AC3074" i="1"/>
  <c r="AB3075" i="1"/>
  <c r="AC3075" i="1"/>
  <c r="AB3076" i="1"/>
  <c r="AC3076" i="1"/>
  <c r="AB3077" i="1"/>
  <c r="AC3077" i="1"/>
  <c r="AB3078" i="1"/>
  <c r="AC3078" i="1"/>
  <c r="AB3079" i="1"/>
  <c r="AC3079" i="1"/>
  <c r="AB3080" i="1"/>
  <c r="AC3080" i="1"/>
  <c r="AB3081" i="1"/>
  <c r="AC3081" i="1"/>
  <c r="AB3082" i="1"/>
  <c r="AC3082" i="1"/>
  <c r="AB3083" i="1"/>
  <c r="AC3083" i="1"/>
  <c r="AB3084" i="1"/>
  <c r="AC3084" i="1"/>
  <c r="AB3085" i="1"/>
  <c r="AC3085" i="1"/>
  <c r="AB3086" i="1"/>
  <c r="AC3086" i="1"/>
  <c r="AB3087" i="1"/>
  <c r="AC3087" i="1"/>
  <c r="AB3088" i="1"/>
  <c r="AC3088" i="1"/>
  <c r="AB3089" i="1"/>
  <c r="AC3089" i="1"/>
  <c r="AB3090" i="1"/>
  <c r="AC3090" i="1"/>
  <c r="AB3091" i="1"/>
  <c r="AC3091" i="1"/>
  <c r="AB3092" i="1"/>
  <c r="AC3092" i="1"/>
  <c r="AB3093" i="1"/>
  <c r="AC3093" i="1"/>
  <c r="AB3094" i="1"/>
  <c r="AC3094" i="1"/>
  <c r="AB3095" i="1"/>
  <c r="AC3095" i="1"/>
  <c r="AB3096" i="1"/>
  <c r="AC3096" i="1"/>
  <c r="AB3097" i="1"/>
  <c r="AC3097" i="1"/>
  <c r="AB3098" i="1"/>
  <c r="AC3098" i="1"/>
  <c r="AB3099" i="1"/>
  <c r="AC3099" i="1"/>
  <c r="AB3100" i="1"/>
  <c r="AC3100" i="1"/>
  <c r="AB3101" i="1"/>
  <c r="AC3101" i="1"/>
  <c r="AB3102" i="1"/>
  <c r="AC3102" i="1"/>
  <c r="AB3103" i="1"/>
  <c r="AC3103" i="1"/>
  <c r="AB3104" i="1"/>
  <c r="AC3104" i="1"/>
  <c r="AB3105" i="1"/>
  <c r="AC3105" i="1"/>
  <c r="AB3106" i="1"/>
  <c r="AC3106" i="1"/>
  <c r="AB3107" i="1"/>
  <c r="AC3107" i="1"/>
  <c r="AB3108" i="1"/>
  <c r="AC3108" i="1"/>
  <c r="AB3109" i="1"/>
  <c r="AC3109" i="1"/>
  <c r="AB3110" i="1"/>
  <c r="AC3110" i="1"/>
  <c r="AB3111" i="1"/>
  <c r="AC3111" i="1"/>
  <c r="AB3112" i="1"/>
  <c r="AC3112" i="1"/>
  <c r="AB3113" i="1"/>
  <c r="AC3113" i="1"/>
  <c r="AB3114" i="1"/>
  <c r="AC3114" i="1"/>
  <c r="AB3115" i="1"/>
  <c r="AC3115" i="1"/>
  <c r="AB3116" i="1"/>
  <c r="AC3116" i="1"/>
  <c r="AB3117" i="1"/>
  <c r="AC3117" i="1"/>
  <c r="AB3118" i="1"/>
  <c r="AC3118" i="1"/>
  <c r="AB3119" i="1"/>
  <c r="AC3119" i="1"/>
  <c r="AB3120" i="1"/>
  <c r="AC3120" i="1"/>
  <c r="AB3121" i="1"/>
  <c r="AC3121" i="1"/>
  <c r="AB3122" i="1"/>
  <c r="AC3122" i="1"/>
  <c r="AB3123" i="1"/>
  <c r="AC3123" i="1"/>
  <c r="AB3124" i="1"/>
  <c r="AC3124" i="1"/>
  <c r="AB3125" i="1"/>
  <c r="AC3125" i="1"/>
  <c r="AB3126" i="1"/>
  <c r="AC3126" i="1"/>
  <c r="AB3127" i="1"/>
  <c r="AC3127" i="1"/>
  <c r="AB3128" i="1"/>
  <c r="AC3128" i="1"/>
  <c r="AB3129" i="1"/>
  <c r="AC3129" i="1"/>
  <c r="AB3130" i="1"/>
  <c r="AC3130" i="1"/>
  <c r="AB3131" i="1"/>
  <c r="AC3131" i="1"/>
  <c r="AB3132" i="1"/>
  <c r="AC3132" i="1"/>
  <c r="AB3133" i="1"/>
  <c r="AC3133" i="1"/>
  <c r="AB3134" i="1"/>
  <c r="AC3134" i="1"/>
  <c r="AB3135" i="1"/>
  <c r="AC3135" i="1"/>
  <c r="AB3136" i="1"/>
  <c r="AC3136" i="1"/>
  <c r="AB3137" i="1"/>
  <c r="AC3137" i="1"/>
  <c r="AB3138" i="1"/>
  <c r="AC3138" i="1"/>
  <c r="AB3139" i="1"/>
  <c r="AC3139" i="1"/>
  <c r="AB3140" i="1"/>
  <c r="AC3140" i="1"/>
  <c r="AB3141" i="1"/>
  <c r="AC3141" i="1"/>
  <c r="AB3142" i="1"/>
  <c r="AC3142" i="1"/>
  <c r="AB3143" i="1"/>
  <c r="AC3143" i="1"/>
  <c r="AB3144" i="1"/>
  <c r="AC3144" i="1"/>
  <c r="AB3145" i="1"/>
  <c r="AC3145" i="1"/>
  <c r="AB3146" i="1"/>
  <c r="AC3146" i="1"/>
  <c r="AB3147" i="1"/>
  <c r="AC3147" i="1"/>
  <c r="AB3148" i="1"/>
  <c r="AC3148" i="1"/>
  <c r="AB3149" i="1"/>
  <c r="AC3149" i="1"/>
  <c r="AB3150" i="1"/>
  <c r="AC3150" i="1"/>
  <c r="AB3151" i="1"/>
  <c r="AC3151" i="1"/>
  <c r="AB3152" i="1"/>
  <c r="AC3152" i="1"/>
  <c r="AB3153" i="1"/>
  <c r="AC3153" i="1"/>
  <c r="AB3154" i="1"/>
  <c r="AC3154" i="1"/>
  <c r="AB3155" i="1"/>
  <c r="AC3155" i="1"/>
  <c r="AB3156" i="1"/>
  <c r="AC3156" i="1"/>
  <c r="AB3157" i="1"/>
  <c r="AC3157" i="1"/>
  <c r="AB3158" i="1"/>
  <c r="AC3158" i="1"/>
  <c r="AB3159" i="1"/>
  <c r="AC3159" i="1"/>
  <c r="AB3160" i="1"/>
  <c r="AC3160" i="1"/>
  <c r="AB3161" i="1"/>
  <c r="AC3161" i="1"/>
  <c r="AB3162" i="1"/>
  <c r="AC3162" i="1"/>
  <c r="AB3163" i="1"/>
  <c r="AC3163" i="1"/>
  <c r="AB3164" i="1"/>
  <c r="AC3164" i="1"/>
  <c r="AB3165" i="1"/>
  <c r="AC3165" i="1"/>
  <c r="AB3166" i="1"/>
  <c r="AC3166" i="1"/>
  <c r="AB3167" i="1"/>
  <c r="AC3167" i="1"/>
  <c r="AB3168" i="1"/>
  <c r="AC3168" i="1"/>
  <c r="AB3169" i="1"/>
  <c r="AC3169" i="1"/>
  <c r="AB3170" i="1"/>
  <c r="AC3170" i="1"/>
  <c r="AB3171" i="1"/>
  <c r="AC3171" i="1"/>
  <c r="AB3172" i="1"/>
  <c r="AC3172" i="1"/>
  <c r="AB3173" i="1"/>
  <c r="AC3173" i="1"/>
  <c r="AB3174" i="1"/>
  <c r="AC3174" i="1"/>
  <c r="AB3175" i="1"/>
  <c r="AC3175" i="1"/>
  <c r="AB3176" i="1"/>
  <c r="AC3176" i="1"/>
  <c r="AB3177" i="1"/>
  <c r="AC3177" i="1"/>
  <c r="AB3178" i="1"/>
  <c r="AC3178" i="1"/>
  <c r="AB3179" i="1"/>
  <c r="AC3179" i="1"/>
  <c r="AB3180" i="1"/>
  <c r="AC3180" i="1"/>
  <c r="AB3181" i="1"/>
  <c r="AC3181" i="1"/>
  <c r="AB3182" i="1"/>
  <c r="AC3182" i="1"/>
  <c r="AB3183" i="1"/>
  <c r="AC3183" i="1"/>
  <c r="AB3184" i="1"/>
  <c r="AC3184" i="1"/>
  <c r="AB3185" i="1"/>
  <c r="AC3185" i="1"/>
  <c r="AB3186" i="1"/>
  <c r="AC3186" i="1"/>
  <c r="AB3187" i="1"/>
  <c r="AC3187" i="1"/>
  <c r="AB3188" i="1"/>
  <c r="AC3188" i="1"/>
  <c r="AB3189" i="1"/>
  <c r="AC3189" i="1"/>
  <c r="AB3190" i="1"/>
  <c r="AC3190" i="1"/>
  <c r="AB3191" i="1"/>
  <c r="AC3191" i="1"/>
  <c r="AB3192" i="1"/>
  <c r="AC3192" i="1"/>
  <c r="AB3193" i="1"/>
  <c r="AC3193" i="1"/>
  <c r="AB3194" i="1"/>
  <c r="AC3194" i="1"/>
  <c r="AB3195" i="1"/>
  <c r="AC3195" i="1"/>
  <c r="AB3196" i="1"/>
  <c r="AC3196" i="1"/>
  <c r="AB3197" i="1"/>
  <c r="AC3197" i="1"/>
  <c r="AB3198" i="1"/>
  <c r="AC3198" i="1"/>
  <c r="AB3199" i="1"/>
  <c r="AC3199" i="1"/>
  <c r="AB3200" i="1"/>
  <c r="AC3200" i="1"/>
  <c r="AB3201" i="1"/>
  <c r="AC3201" i="1"/>
  <c r="AB3202" i="1"/>
  <c r="AC3202" i="1"/>
  <c r="AB3203" i="1"/>
  <c r="AC3203" i="1"/>
  <c r="AB3204" i="1"/>
  <c r="AC3204" i="1"/>
  <c r="AB3205" i="1"/>
  <c r="AC3205" i="1"/>
  <c r="AB3206" i="1"/>
  <c r="AC3206" i="1"/>
  <c r="AB3207" i="1"/>
  <c r="AC3207" i="1"/>
  <c r="AB3208" i="1"/>
  <c r="AC3208" i="1"/>
  <c r="AB3209" i="1"/>
  <c r="AC3209" i="1"/>
  <c r="AB3210" i="1"/>
  <c r="AC3210" i="1"/>
  <c r="AB3211" i="1"/>
  <c r="AC3211" i="1"/>
  <c r="AB3212" i="1"/>
  <c r="AC3212" i="1"/>
  <c r="AB3213" i="1"/>
  <c r="AC3213" i="1"/>
  <c r="AB3214" i="1"/>
  <c r="AC3214" i="1"/>
  <c r="AB3215" i="1"/>
  <c r="AC3215" i="1"/>
  <c r="AB3216" i="1"/>
  <c r="AC3216" i="1"/>
  <c r="AB3217" i="1"/>
  <c r="AC3217" i="1"/>
  <c r="AB3218" i="1"/>
  <c r="AC3218" i="1"/>
  <c r="AB3219" i="1"/>
  <c r="AC3219" i="1"/>
  <c r="AB3220" i="1"/>
  <c r="AC3220" i="1"/>
  <c r="AB3221" i="1"/>
  <c r="AC3221" i="1"/>
  <c r="AB3222" i="1"/>
  <c r="AC3222" i="1"/>
  <c r="AB3223" i="1"/>
  <c r="AC3223" i="1"/>
  <c r="AB3224" i="1"/>
  <c r="AC3224" i="1"/>
  <c r="AB3225" i="1"/>
  <c r="AC3225" i="1"/>
  <c r="AB3226" i="1"/>
  <c r="AC3226" i="1"/>
  <c r="AB3227" i="1"/>
  <c r="AC3227" i="1"/>
  <c r="AB3228" i="1"/>
  <c r="AC3228" i="1"/>
  <c r="AB3229" i="1"/>
  <c r="AC3229" i="1"/>
  <c r="AB3230" i="1"/>
  <c r="AC3230" i="1"/>
  <c r="AB3231" i="1"/>
  <c r="AC3231" i="1"/>
  <c r="AB3232" i="1"/>
  <c r="AC3232" i="1"/>
  <c r="AB3233" i="1"/>
  <c r="AC3233" i="1"/>
  <c r="AB3234" i="1"/>
  <c r="AC3234" i="1"/>
  <c r="AB3235" i="1"/>
  <c r="AC3235" i="1"/>
  <c r="AB3236" i="1"/>
  <c r="AC3236" i="1"/>
  <c r="AB3237" i="1"/>
  <c r="AC3237" i="1"/>
  <c r="AB3238" i="1"/>
  <c r="AC3238" i="1"/>
  <c r="AB3239" i="1"/>
  <c r="AC3239" i="1"/>
  <c r="AB3240" i="1"/>
  <c r="AC3240" i="1"/>
  <c r="AB3241" i="1"/>
  <c r="AC3241" i="1"/>
  <c r="AB3242" i="1"/>
  <c r="AC3242" i="1"/>
  <c r="AB3243" i="1"/>
  <c r="AC3243" i="1"/>
  <c r="AB3244" i="1"/>
  <c r="AC3244" i="1"/>
  <c r="AB3245" i="1"/>
  <c r="AC3245" i="1"/>
  <c r="AB3246" i="1"/>
  <c r="AC3246" i="1"/>
  <c r="AB3247" i="1"/>
  <c r="AC3247" i="1"/>
  <c r="AB3248" i="1"/>
  <c r="AC3248" i="1"/>
  <c r="AB3249" i="1"/>
  <c r="AC3249" i="1"/>
  <c r="AB3250" i="1"/>
  <c r="AC3250" i="1"/>
  <c r="AB3251" i="1"/>
  <c r="AC3251" i="1"/>
  <c r="AB3252" i="1"/>
  <c r="AC3252" i="1"/>
  <c r="AB3253" i="1"/>
  <c r="AC3253" i="1"/>
  <c r="AB3254" i="1"/>
  <c r="AC3254" i="1"/>
  <c r="AB3255" i="1"/>
  <c r="AC3255" i="1"/>
  <c r="AB3256" i="1"/>
  <c r="AC3256" i="1"/>
  <c r="AB3257" i="1"/>
  <c r="AC3257" i="1"/>
  <c r="AB3258" i="1"/>
  <c r="AC3258" i="1"/>
  <c r="AB3259" i="1"/>
  <c r="AC3259" i="1"/>
  <c r="AB3260" i="1"/>
  <c r="AC3260" i="1"/>
  <c r="AB3261" i="1"/>
  <c r="AC3261" i="1"/>
  <c r="AB3262" i="1"/>
  <c r="AC3262" i="1"/>
  <c r="AB3263" i="1"/>
  <c r="AC3263" i="1"/>
  <c r="AB3264" i="1"/>
  <c r="AC3264" i="1"/>
  <c r="AB3265" i="1"/>
  <c r="AC3265" i="1"/>
  <c r="AB3266" i="1"/>
  <c r="AC3266" i="1"/>
  <c r="AB3267" i="1"/>
  <c r="AC3267" i="1"/>
  <c r="AB3268" i="1"/>
  <c r="AC3268" i="1"/>
  <c r="AB3269" i="1"/>
  <c r="AC3269" i="1"/>
  <c r="AB3270" i="1"/>
  <c r="AC3270" i="1"/>
  <c r="AB3271" i="1"/>
  <c r="AC3271" i="1"/>
  <c r="AB3272" i="1"/>
  <c r="AC3272" i="1"/>
  <c r="AB3273" i="1"/>
  <c r="AC3273" i="1"/>
  <c r="AB3274" i="1"/>
  <c r="AC3274" i="1"/>
  <c r="AB3275" i="1"/>
  <c r="AC3275" i="1"/>
  <c r="AB3276" i="1"/>
  <c r="AC3276" i="1"/>
  <c r="AB3277" i="1"/>
  <c r="AC3277" i="1"/>
  <c r="AB3278" i="1"/>
  <c r="AC3278" i="1"/>
  <c r="AB3279" i="1"/>
  <c r="AC3279" i="1"/>
  <c r="AB3280" i="1"/>
  <c r="AC3280" i="1"/>
  <c r="AB3281" i="1"/>
  <c r="AC3281" i="1"/>
  <c r="AB3282" i="1"/>
  <c r="AC3282" i="1"/>
  <c r="AB3283" i="1"/>
  <c r="AC3283" i="1"/>
  <c r="AB3284" i="1"/>
  <c r="AC3284" i="1"/>
  <c r="AB3285" i="1"/>
  <c r="AC3285" i="1"/>
  <c r="AB3286" i="1"/>
  <c r="AC3286" i="1"/>
  <c r="AB3287" i="1"/>
  <c r="AC3287" i="1"/>
  <c r="AB3288" i="1"/>
  <c r="AC3288" i="1"/>
  <c r="AB3289" i="1"/>
  <c r="AC3289" i="1"/>
  <c r="AB3290" i="1"/>
  <c r="AC3290" i="1"/>
  <c r="AB3291" i="1"/>
  <c r="AC3291" i="1"/>
  <c r="AB3292" i="1"/>
  <c r="AC3292" i="1"/>
  <c r="AB3293" i="1"/>
  <c r="AC3293" i="1"/>
  <c r="AB3294" i="1"/>
  <c r="AC3294" i="1"/>
  <c r="AB3295" i="1"/>
  <c r="AC3295" i="1"/>
  <c r="AB3296" i="1"/>
  <c r="AC3296" i="1"/>
  <c r="AB3297" i="1"/>
  <c r="AC3297" i="1"/>
  <c r="AB3298" i="1"/>
  <c r="AC3298" i="1"/>
  <c r="AB3299" i="1"/>
  <c r="AC3299" i="1"/>
  <c r="AB3300" i="1"/>
  <c r="AC3300" i="1"/>
  <c r="AB3301" i="1"/>
  <c r="AC3301" i="1"/>
  <c r="AB3302" i="1"/>
  <c r="AC3302" i="1"/>
  <c r="AB3303" i="1"/>
  <c r="AC3303" i="1"/>
  <c r="AB3304" i="1"/>
  <c r="AC3304" i="1"/>
  <c r="AB3305" i="1"/>
  <c r="AC3305" i="1"/>
  <c r="AB3306" i="1"/>
  <c r="AC3306" i="1"/>
  <c r="AB3307" i="1"/>
  <c r="AC3307" i="1"/>
  <c r="AB3308" i="1"/>
  <c r="AC3308" i="1"/>
  <c r="AB3309" i="1"/>
  <c r="AC3309" i="1"/>
  <c r="AB3310" i="1"/>
  <c r="AC3310" i="1"/>
  <c r="AB3311" i="1"/>
  <c r="AC3311" i="1"/>
  <c r="AB3312" i="1"/>
  <c r="AC3312" i="1"/>
  <c r="AB3313" i="1"/>
  <c r="AC3313" i="1"/>
  <c r="AB3314" i="1"/>
  <c r="AC3314" i="1"/>
  <c r="AB3315" i="1"/>
  <c r="AC3315" i="1"/>
  <c r="AB3316" i="1"/>
  <c r="AC3316" i="1"/>
  <c r="AB3317" i="1"/>
  <c r="AC3317" i="1"/>
  <c r="AB3318" i="1"/>
  <c r="AC3318" i="1"/>
  <c r="AB3319" i="1"/>
  <c r="AC3319" i="1"/>
  <c r="AB3320" i="1"/>
  <c r="AC3320" i="1"/>
  <c r="AB3321" i="1"/>
  <c r="AC3321" i="1"/>
  <c r="AB3322" i="1"/>
  <c r="AC3322" i="1"/>
  <c r="AB3323" i="1"/>
  <c r="AC3323" i="1"/>
  <c r="AB3324" i="1"/>
  <c r="AC3324" i="1"/>
  <c r="AB3325" i="1"/>
  <c r="AC3325" i="1"/>
  <c r="AB3326" i="1"/>
  <c r="AC3326" i="1"/>
  <c r="AB3327" i="1"/>
  <c r="AC3327" i="1"/>
  <c r="AB3328" i="1"/>
  <c r="AC3328" i="1"/>
  <c r="AB3329" i="1"/>
  <c r="AC3329" i="1"/>
  <c r="AB3330" i="1"/>
  <c r="AC3330" i="1"/>
  <c r="AB3331" i="1"/>
  <c r="AC3331" i="1"/>
  <c r="AB3332" i="1"/>
  <c r="AC3332" i="1"/>
  <c r="AB3333" i="1"/>
  <c r="AC3333" i="1"/>
  <c r="AB3334" i="1"/>
  <c r="AC3334" i="1"/>
  <c r="AB3335" i="1"/>
  <c r="AC3335" i="1"/>
  <c r="AB3336" i="1"/>
  <c r="AC3336" i="1"/>
  <c r="AB3337" i="1"/>
  <c r="AC3337" i="1"/>
  <c r="AB3338" i="1"/>
  <c r="AC3338" i="1"/>
  <c r="AB3339" i="1"/>
  <c r="AC3339" i="1"/>
  <c r="AB3340" i="1"/>
  <c r="AC3340" i="1"/>
  <c r="AB3341" i="1"/>
  <c r="AC3341" i="1"/>
  <c r="AB3342" i="1"/>
  <c r="AC3342" i="1"/>
  <c r="AB3343" i="1"/>
  <c r="AC3343" i="1"/>
  <c r="AB3344" i="1"/>
  <c r="AC3344" i="1"/>
  <c r="AB3345" i="1"/>
  <c r="AC3345" i="1"/>
  <c r="AB3346" i="1"/>
  <c r="AC3346" i="1"/>
  <c r="AB3347" i="1"/>
  <c r="AC3347" i="1"/>
  <c r="AB3348" i="1"/>
  <c r="AC3348" i="1"/>
  <c r="AB3349" i="1"/>
  <c r="AC3349" i="1"/>
  <c r="AB3350" i="1"/>
  <c r="AC3350" i="1"/>
  <c r="AB3351" i="1"/>
  <c r="AC3351" i="1"/>
  <c r="AB3352" i="1"/>
  <c r="AC3352" i="1"/>
  <c r="AB3353" i="1"/>
  <c r="AC3353" i="1"/>
  <c r="AB3354" i="1"/>
  <c r="AC3354" i="1"/>
  <c r="AB3355" i="1"/>
  <c r="AC3355" i="1"/>
  <c r="AB3356" i="1"/>
  <c r="AC3356" i="1"/>
  <c r="AB3357" i="1"/>
  <c r="AC3357" i="1"/>
  <c r="AB3358" i="1"/>
  <c r="AC3358" i="1"/>
  <c r="AB3359" i="1"/>
  <c r="AC3359" i="1"/>
  <c r="AB3360" i="1"/>
  <c r="AC3360" i="1"/>
  <c r="AB3361" i="1"/>
  <c r="AC3361" i="1"/>
  <c r="AB3362" i="1"/>
  <c r="AC3362" i="1"/>
  <c r="AB3363" i="1"/>
  <c r="AC3363" i="1"/>
  <c r="AB3364" i="1"/>
  <c r="AC3364" i="1"/>
  <c r="AB3365" i="1"/>
  <c r="AC3365" i="1"/>
  <c r="AB3366" i="1"/>
  <c r="AC3366" i="1"/>
  <c r="AB3367" i="1"/>
  <c r="AC3367" i="1"/>
  <c r="AB3368" i="1"/>
  <c r="AC3368" i="1"/>
  <c r="AB3369" i="1"/>
  <c r="AC3369" i="1"/>
  <c r="AB3370" i="1"/>
  <c r="AC3370" i="1"/>
  <c r="AB3371" i="1"/>
  <c r="AC3371" i="1"/>
  <c r="AB3372" i="1"/>
  <c r="AC3372" i="1"/>
  <c r="AB3373" i="1"/>
  <c r="AC3373" i="1"/>
  <c r="AB3374" i="1"/>
  <c r="AC3374" i="1"/>
  <c r="AB3375" i="1"/>
  <c r="AC3375" i="1"/>
  <c r="AB3376" i="1"/>
  <c r="AC3376" i="1"/>
  <c r="AB3377" i="1"/>
  <c r="AC3377" i="1"/>
  <c r="AB3378" i="1"/>
  <c r="AC3378" i="1"/>
  <c r="AB3379" i="1"/>
  <c r="AC3379" i="1"/>
  <c r="AB3380" i="1"/>
  <c r="AC3380" i="1"/>
  <c r="AB3381" i="1"/>
  <c r="AC3381" i="1"/>
  <c r="AB3382" i="1"/>
  <c r="AC3382" i="1"/>
  <c r="AB3383" i="1"/>
  <c r="AC3383" i="1"/>
  <c r="AB3384" i="1"/>
  <c r="AC3384" i="1"/>
  <c r="AB3385" i="1"/>
  <c r="AC3385" i="1"/>
  <c r="AB3386" i="1"/>
  <c r="AC3386" i="1"/>
  <c r="AB3387" i="1"/>
  <c r="AC3387" i="1"/>
  <c r="AB3388" i="1"/>
  <c r="AC3388" i="1"/>
  <c r="AB3389" i="1"/>
  <c r="AC3389" i="1"/>
  <c r="AB3390" i="1"/>
  <c r="AC3390" i="1"/>
  <c r="AB3391" i="1"/>
  <c r="AC3391" i="1"/>
  <c r="AB3392" i="1"/>
  <c r="AC3392" i="1"/>
  <c r="AB3393" i="1"/>
  <c r="AC3393" i="1"/>
  <c r="AB3394" i="1"/>
  <c r="AC3394" i="1"/>
  <c r="AB3395" i="1"/>
  <c r="AC3395" i="1"/>
  <c r="AB3396" i="1"/>
  <c r="AC3396" i="1"/>
  <c r="AB3397" i="1"/>
  <c r="AC3397" i="1"/>
  <c r="AB3398" i="1"/>
  <c r="AC3398" i="1"/>
  <c r="AB3399" i="1"/>
  <c r="AC3399" i="1"/>
  <c r="AB3400" i="1"/>
  <c r="AC3400" i="1"/>
  <c r="AB3401" i="1"/>
  <c r="AC3401" i="1"/>
  <c r="AB3402" i="1"/>
  <c r="AC3402" i="1"/>
  <c r="AB3403" i="1"/>
  <c r="AC3403" i="1"/>
  <c r="AB3404" i="1"/>
  <c r="AC3404" i="1"/>
  <c r="AB3405" i="1"/>
  <c r="AC3405" i="1"/>
  <c r="AB3406" i="1"/>
  <c r="AC3406" i="1"/>
  <c r="AB3407" i="1"/>
  <c r="AC3407" i="1"/>
  <c r="AB3408" i="1"/>
  <c r="AC3408" i="1"/>
  <c r="AB3409" i="1"/>
  <c r="AC3409" i="1"/>
  <c r="AB3410" i="1"/>
  <c r="AC3410" i="1"/>
  <c r="AB3411" i="1"/>
  <c r="AC3411" i="1"/>
  <c r="AB3412" i="1"/>
  <c r="AC3412" i="1"/>
  <c r="AB3413" i="1"/>
  <c r="AC3413" i="1"/>
  <c r="AB3414" i="1"/>
  <c r="AC3414" i="1"/>
  <c r="AB3415" i="1"/>
  <c r="AC3415" i="1"/>
  <c r="AB3416" i="1"/>
  <c r="AC3416" i="1"/>
  <c r="AB3417" i="1"/>
  <c r="AC3417" i="1"/>
  <c r="AB3418" i="1"/>
  <c r="AC3418" i="1"/>
  <c r="AB3419" i="1"/>
  <c r="AC3419" i="1"/>
  <c r="AB3420" i="1"/>
  <c r="AC3420" i="1"/>
  <c r="AB3421" i="1"/>
  <c r="AC3421" i="1"/>
  <c r="AB3422" i="1"/>
  <c r="AC3422" i="1"/>
  <c r="AB3423" i="1"/>
  <c r="AC3423" i="1"/>
  <c r="AB3424" i="1"/>
  <c r="AC3424" i="1"/>
  <c r="AB3425" i="1"/>
  <c r="AC3425" i="1"/>
  <c r="AB3426" i="1"/>
  <c r="AC3426" i="1"/>
  <c r="AB3427" i="1"/>
  <c r="AC3427" i="1"/>
  <c r="AB3428" i="1"/>
  <c r="AC3428" i="1"/>
  <c r="AB3429" i="1"/>
  <c r="AC3429" i="1"/>
  <c r="AB3430" i="1"/>
  <c r="AC3430" i="1"/>
  <c r="AB3431" i="1"/>
  <c r="AC3431" i="1"/>
  <c r="AB3432" i="1"/>
  <c r="AC3432" i="1"/>
  <c r="AB3433" i="1"/>
  <c r="AC3433" i="1"/>
  <c r="AB3434" i="1"/>
  <c r="AC3434" i="1"/>
  <c r="AB3435" i="1"/>
  <c r="AC3435" i="1"/>
  <c r="AB3436" i="1"/>
  <c r="AC3436" i="1"/>
  <c r="AB3437" i="1"/>
  <c r="AC3437" i="1"/>
  <c r="AB3438" i="1"/>
  <c r="AC3438" i="1"/>
  <c r="AB3439" i="1"/>
  <c r="AC3439" i="1"/>
  <c r="AB3440" i="1"/>
  <c r="AC3440" i="1"/>
  <c r="AB3441" i="1"/>
  <c r="AC3441" i="1"/>
  <c r="AB3442" i="1"/>
  <c r="AC3442" i="1"/>
  <c r="AB3443" i="1"/>
  <c r="AC3443" i="1"/>
  <c r="AB3444" i="1"/>
  <c r="AC3444" i="1"/>
  <c r="AB3445" i="1"/>
  <c r="AC3445" i="1"/>
  <c r="AB3446" i="1"/>
  <c r="AC3446" i="1"/>
  <c r="AB3447" i="1"/>
  <c r="AC3447" i="1"/>
  <c r="AB3448" i="1"/>
  <c r="AC3448" i="1"/>
  <c r="AB3449" i="1"/>
  <c r="AC3449" i="1"/>
  <c r="AB3450" i="1"/>
  <c r="AC3450" i="1"/>
  <c r="AB3451" i="1"/>
  <c r="AC3451" i="1"/>
  <c r="AB3452" i="1"/>
  <c r="AC3452" i="1"/>
  <c r="AB3453" i="1"/>
  <c r="AC3453" i="1"/>
  <c r="AB3454" i="1"/>
  <c r="AC3454" i="1"/>
  <c r="AB3455" i="1"/>
  <c r="AC3455" i="1"/>
  <c r="AB3456" i="1"/>
  <c r="AC3456" i="1"/>
  <c r="AB3457" i="1"/>
  <c r="AC3457" i="1"/>
  <c r="AB3458" i="1"/>
  <c r="AC3458" i="1"/>
  <c r="AB3459" i="1"/>
  <c r="AC3459" i="1"/>
  <c r="AB3460" i="1"/>
  <c r="AC3460" i="1"/>
  <c r="AB3461" i="1"/>
  <c r="AC3461" i="1"/>
  <c r="AB3462" i="1"/>
  <c r="AC3462" i="1"/>
  <c r="AB3463" i="1"/>
  <c r="AC3463" i="1"/>
  <c r="AB3464" i="1"/>
  <c r="AC3464" i="1"/>
  <c r="AB3465" i="1"/>
  <c r="AC3465" i="1"/>
  <c r="AB3466" i="1"/>
  <c r="AC3466" i="1"/>
  <c r="AB3467" i="1"/>
  <c r="AC3467" i="1"/>
  <c r="AB3468" i="1"/>
  <c r="AC3468" i="1"/>
  <c r="AB3469" i="1"/>
  <c r="AC3469" i="1"/>
  <c r="AB3470" i="1"/>
  <c r="AC3470" i="1"/>
  <c r="AB3471" i="1"/>
  <c r="AC3471" i="1"/>
  <c r="AB3472" i="1"/>
  <c r="AC3472" i="1"/>
  <c r="AB3473" i="1"/>
  <c r="AC3473" i="1"/>
  <c r="AB3474" i="1"/>
  <c r="AC3474" i="1"/>
  <c r="AB3475" i="1"/>
  <c r="AC3475" i="1"/>
  <c r="AB3476" i="1"/>
  <c r="AC3476" i="1"/>
  <c r="AB3477" i="1"/>
  <c r="AC3477" i="1"/>
  <c r="AB3478" i="1"/>
  <c r="AC3478" i="1"/>
  <c r="AB3479" i="1"/>
  <c r="AC3479" i="1"/>
  <c r="AB3480" i="1"/>
  <c r="AC3480" i="1"/>
  <c r="AB3481" i="1"/>
  <c r="AC3481" i="1"/>
  <c r="AB3482" i="1"/>
  <c r="AC3482" i="1"/>
  <c r="AB3483" i="1"/>
  <c r="AC3483" i="1"/>
  <c r="AB3484" i="1"/>
  <c r="AC3484" i="1"/>
  <c r="AB3485" i="1"/>
  <c r="AC3485" i="1"/>
  <c r="AB3486" i="1"/>
  <c r="AC3486" i="1"/>
  <c r="AB3487" i="1"/>
  <c r="AC3487" i="1"/>
  <c r="AB3488" i="1"/>
  <c r="AC3488" i="1"/>
  <c r="AB3489" i="1"/>
  <c r="AC3489" i="1"/>
  <c r="AB3490" i="1"/>
  <c r="AC3490" i="1"/>
  <c r="AB3491" i="1"/>
  <c r="AC3491" i="1"/>
  <c r="AB3492" i="1"/>
  <c r="AC3492" i="1"/>
  <c r="AB3493" i="1"/>
  <c r="AC3493" i="1"/>
  <c r="AB3494" i="1"/>
  <c r="AC3494" i="1"/>
  <c r="AB3495" i="1"/>
  <c r="AC3495" i="1"/>
  <c r="AB3496" i="1"/>
  <c r="AC3496" i="1"/>
  <c r="AB3497" i="1"/>
  <c r="AC3497" i="1"/>
  <c r="AB3498" i="1"/>
  <c r="AC3498" i="1"/>
  <c r="AB3499" i="1"/>
  <c r="AC3499" i="1"/>
  <c r="AB3500" i="1"/>
  <c r="AC3500" i="1"/>
  <c r="AB3501" i="1"/>
  <c r="AC3501" i="1"/>
  <c r="AB3502" i="1"/>
  <c r="AC3502" i="1"/>
  <c r="AB3503" i="1"/>
  <c r="AC3503" i="1"/>
  <c r="AB3504" i="1"/>
  <c r="AC3504" i="1"/>
  <c r="AB3505" i="1"/>
  <c r="AC3505" i="1"/>
  <c r="AB3506" i="1"/>
  <c r="AC3506" i="1"/>
  <c r="AB3507" i="1"/>
  <c r="AC3507" i="1"/>
  <c r="AB3508" i="1"/>
  <c r="AC3508" i="1"/>
  <c r="AB3509" i="1"/>
  <c r="AC3509" i="1"/>
  <c r="AB3510" i="1"/>
  <c r="AC3510" i="1"/>
  <c r="AB3511" i="1"/>
  <c r="AC3511" i="1"/>
  <c r="AB3512" i="1"/>
  <c r="AC3512" i="1"/>
  <c r="AB3513" i="1"/>
  <c r="AC3513" i="1"/>
  <c r="AB3514" i="1"/>
  <c r="AC3514" i="1"/>
  <c r="AB3515" i="1"/>
  <c r="AC3515" i="1"/>
  <c r="AB3516" i="1"/>
  <c r="AC3516" i="1"/>
  <c r="AB3517" i="1"/>
  <c r="AC3517" i="1"/>
  <c r="AB3518" i="1"/>
  <c r="AC3518" i="1"/>
  <c r="AB3519" i="1"/>
  <c r="AC3519" i="1"/>
  <c r="AB3520" i="1"/>
  <c r="AC3520" i="1"/>
  <c r="AB3521" i="1"/>
  <c r="AC3521" i="1"/>
  <c r="AB3522" i="1"/>
  <c r="AC3522" i="1"/>
  <c r="AB3523" i="1"/>
  <c r="AC3523" i="1"/>
  <c r="AB3524" i="1"/>
  <c r="AC3524" i="1"/>
  <c r="AB3525" i="1"/>
  <c r="AC3525" i="1"/>
  <c r="AB3526" i="1"/>
  <c r="AC3526" i="1"/>
  <c r="AB3527" i="1"/>
  <c r="AC3527" i="1"/>
  <c r="AB3528" i="1"/>
  <c r="AC3528" i="1"/>
  <c r="AB3529" i="1"/>
  <c r="AC3529" i="1"/>
  <c r="AB3530" i="1"/>
  <c r="AC3530" i="1"/>
  <c r="AB3531" i="1"/>
  <c r="AC3531" i="1"/>
  <c r="AB3532" i="1"/>
  <c r="AC3532" i="1"/>
  <c r="AB3533" i="1"/>
  <c r="AC3533" i="1"/>
  <c r="AB3534" i="1"/>
  <c r="AC3534" i="1"/>
  <c r="AB3535" i="1"/>
  <c r="AC3535" i="1"/>
  <c r="AB3536" i="1"/>
  <c r="AC3536" i="1"/>
  <c r="AB3537" i="1"/>
  <c r="AC3537" i="1"/>
  <c r="AB3538" i="1"/>
  <c r="AC3538" i="1"/>
  <c r="AB3539" i="1"/>
  <c r="AC3539" i="1"/>
  <c r="AB3540" i="1"/>
  <c r="AC3540" i="1"/>
  <c r="AB3541" i="1"/>
  <c r="AC3541" i="1"/>
  <c r="AB3542" i="1"/>
  <c r="AC3542" i="1"/>
  <c r="AB3543" i="1"/>
  <c r="AC3543" i="1"/>
  <c r="AB3544" i="1"/>
  <c r="AC3544" i="1"/>
  <c r="AB3545" i="1"/>
  <c r="AC3545" i="1"/>
  <c r="AB3546" i="1"/>
  <c r="AC3546" i="1"/>
  <c r="AB3547" i="1"/>
  <c r="AC3547" i="1"/>
  <c r="AB3548" i="1"/>
  <c r="AC3548" i="1"/>
  <c r="AB3549" i="1"/>
  <c r="AC3549" i="1"/>
  <c r="AB3550" i="1"/>
  <c r="AC3550" i="1"/>
  <c r="AB3551" i="1"/>
  <c r="AC3551" i="1"/>
  <c r="AB3552" i="1"/>
  <c r="AC3552" i="1"/>
  <c r="AB3553" i="1"/>
  <c r="AC3553" i="1"/>
  <c r="AB3554" i="1"/>
  <c r="AC3554" i="1"/>
  <c r="AB3555" i="1"/>
  <c r="AC3555" i="1"/>
  <c r="AB3556" i="1"/>
  <c r="AC3556" i="1"/>
  <c r="AB3557" i="1"/>
  <c r="AC3557" i="1"/>
  <c r="AB3558" i="1"/>
  <c r="AC3558" i="1"/>
  <c r="AB3559" i="1"/>
  <c r="AC3559" i="1"/>
  <c r="AB3560" i="1"/>
  <c r="AC3560" i="1"/>
  <c r="AB3561" i="1"/>
  <c r="AC3561" i="1"/>
  <c r="AB3562" i="1"/>
  <c r="AC3562" i="1"/>
  <c r="AB3563" i="1"/>
  <c r="AC3563" i="1"/>
  <c r="AB3564" i="1"/>
  <c r="AC3564" i="1"/>
  <c r="AB3565" i="1"/>
  <c r="AC3565" i="1"/>
  <c r="AB3566" i="1"/>
  <c r="AC3566" i="1"/>
  <c r="AB3567" i="1"/>
  <c r="AC3567" i="1"/>
  <c r="AB3568" i="1"/>
  <c r="AC3568" i="1"/>
  <c r="AB3569" i="1"/>
  <c r="AC3569" i="1"/>
  <c r="AB3570" i="1"/>
  <c r="AC3570" i="1"/>
  <c r="AB3571" i="1"/>
  <c r="AC3571" i="1"/>
  <c r="AB3572" i="1"/>
  <c r="AC3572" i="1"/>
  <c r="AB3573" i="1"/>
  <c r="AC3573" i="1"/>
  <c r="AB3574" i="1"/>
  <c r="AC3574" i="1"/>
  <c r="AB3575" i="1"/>
  <c r="AC3575" i="1"/>
  <c r="AB3576" i="1"/>
  <c r="AC3576" i="1"/>
  <c r="AB3577" i="1"/>
  <c r="AC3577" i="1"/>
  <c r="AB3578" i="1"/>
  <c r="AC3578" i="1"/>
  <c r="AB3579" i="1"/>
  <c r="AC3579" i="1"/>
  <c r="AB3580" i="1"/>
  <c r="AC3580" i="1"/>
  <c r="AB3581" i="1"/>
  <c r="AC3581" i="1"/>
  <c r="AB3582" i="1"/>
  <c r="AC3582" i="1"/>
  <c r="AB3583" i="1"/>
  <c r="AC3583" i="1"/>
  <c r="AB3584" i="1"/>
  <c r="AC3584" i="1"/>
  <c r="AB3585" i="1"/>
  <c r="AC3585" i="1"/>
  <c r="AB3586" i="1"/>
  <c r="AC3586" i="1"/>
  <c r="AB3587" i="1"/>
  <c r="AC3587" i="1"/>
  <c r="AB3588" i="1"/>
  <c r="AC3588" i="1"/>
  <c r="AB3589" i="1"/>
  <c r="AC3589" i="1"/>
  <c r="AB3590" i="1"/>
  <c r="AC3590" i="1"/>
  <c r="AB3591" i="1"/>
  <c r="AC3591" i="1"/>
  <c r="AB3592" i="1"/>
  <c r="AC3592" i="1"/>
  <c r="AB3593" i="1"/>
  <c r="AC3593" i="1"/>
  <c r="AB3594" i="1"/>
  <c r="AC3594" i="1"/>
  <c r="AB3595" i="1"/>
  <c r="AC3595" i="1"/>
  <c r="AB3596" i="1"/>
  <c r="AC3596" i="1"/>
  <c r="AB3597" i="1"/>
  <c r="AC3597" i="1"/>
  <c r="AB3598" i="1"/>
  <c r="AC3598" i="1"/>
  <c r="AB3599" i="1"/>
  <c r="AC3599" i="1"/>
  <c r="AB3600" i="1"/>
  <c r="AC3600" i="1"/>
  <c r="AB3601" i="1"/>
  <c r="AC3601" i="1"/>
  <c r="AB3602" i="1"/>
  <c r="AC3602" i="1"/>
  <c r="AB3603" i="1"/>
  <c r="AC3603" i="1"/>
  <c r="AB3604" i="1"/>
  <c r="AC3604" i="1"/>
  <c r="AB3605" i="1"/>
  <c r="AC3605" i="1"/>
  <c r="AB3606" i="1"/>
  <c r="AC3606" i="1"/>
  <c r="AB3607" i="1"/>
  <c r="AC3607" i="1"/>
  <c r="AB3608" i="1"/>
  <c r="AC3608" i="1"/>
  <c r="AB3609" i="1"/>
  <c r="AC3609" i="1"/>
  <c r="AB3610" i="1"/>
  <c r="AC3610" i="1"/>
  <c r="AB3611" i="1"/>
  <c r="AC3611" i="1"/>
  <c r="AB3612" i="1"/>
  <c r="AC3612" i="1"/>
  <c r="AB3613" i="1"/>
  <c r="AC3613" i="1"/>
  <c r="AB3614" i="1"/>
  <c r="AC3614" i="1"/>
  <c r="AB3615" i="1"/>
  <c r="AC3615" i="1"/>
  <c r="AB3616" i="1"/>
  <c r="AC3616" i="1"/>
  <c r="AB3617" i="1"/>
  <c r="AC3617" i="1"/>
  <c r="AB3618" i="1"/>
  <c r="AC3618" i="1"/>
  <c r="AB3619" i="1"/>
  <c r="AC3619" i="1"/>
  <c r="AB3620" i="1"/>
  <c r="AC3620" i="1"/>
  <c r="AB3621" i="1"/>
  <c r="AC3621" i="1"/>
  <c r="AB3622" i="1"/>
  <c r="AC3622" i="1"/>
  <c r="AB3623" i="1"/>
  <c r="AC3623" i="1"/>
  <c r="AB3624" i="1"/>
  <c r="AC3624" i="1"/>
  <c r="AB3625" i="1"/>
  <c r="AC3625" i="1"/>
  <c r="AB3626" i="1"/>
  <c r="AC3626" i="1"/>
  <c r="AB3627" i="1"/>
  <c r="AC3627" i="1"/>
  <c r="AB3628" i="1"/>
  <c r="AC3628" i="1"/>
  <c r="AB3629" i="1"/>
  <c r="AC3629" i="1"/>
  <c r="AB3630" i="1"/>
  <c r="AC3630" i="1"/>
  <c r="AB3631" i="1"/>
  <c r="AC3631" i="1"/>
  <c r="AB3632" i="1"/>
  <c r="AC3632" i="1"/>
  <c r="AB3633" i="1"/>
  <c r="AC3633" i="1"/>
  <c r="AB3634" i="1"/>
  <c r="AC3634" i="1"/>
  <c r="AB3635" i="1"/>
  <c r="AC3635" i="1"/>
  <c r="AB3636" i="1"/>
  <c r="AC3636" i="1"/>
  <c r="AB3637" i="1"/>
  <c r="AC3637" i="1"/>
  <c r="AB3638" i="1"/>
  <c r="AC3638" i="1"/>
  <c r="AB3639" i="1"/>
  <c r="AC3639" i="1"/>
  <c r="AB3640" i="1"/>
  <c r="AC3640" i="1"/>
  <c r="AB3641" i="1"/>
  <c r="AC3641" i="1"/>
  <c r="AB3642" i="1"/>
  <c r="AC3642" i="1"/>
  <c r="AB3643" i="1"/>
  <c r="AC3643" i="1"/>
  <c r="AB3644" i="1"/>
  <c r="AC3644" i="1"/>
  <c r="AB3645" i="1"/>
  <c r="AC3645" i="1"/>
  <c r="AB3646" i="1"/>
  <c r="AC3646" i="1"/>
  <c r="AB3647" i="1"/>
  <c r="AC3647" i="1"/>
  <c r="AB3648" i="1"/>
  <c r="AC3648" i="1"/>
  <c r="AB3649" i="1"/>
  <c r="AC3649" i="1"/>
  <c r="AB3650" i="1"/>
  <c r="AC3650" i="1"/>
  <c r="AB3651" i="1"/>
  <c r="AC3651" i="1"/>
  <c r="AB3652" i="1"/>
  <c r="AC3652" i="1"/>
  <c r="AB3653" i="1"/>
  <c r="AC3653" i="1"/>
  <c r="AB3654" i="1"/>
  <c r="AC3654" i="1"/>
  <c r="AB3655" i="1"/>
  <c r="AC3655" i="1"/>
  <c r="AB3656" i="1"/>
  <c r="AC3656" i="1"/>
  <c r="AB3657" i="1"/>
  <c r="AC3657" i="1"/>
  <c r="AB3658" i="1"/>
  <c r="AC3658" i="1"/>
  <c r="AB3659" i="1"/>
  <c r="AC3659" i="1"/>
  <c r="AB3660" i="1"/>
  <c r="AC3660" i="1"/>
  <c r="AB3661" i="1"/>
  <c r="AC3661" i="1"/>
  <c r="AB3662" i="1"/>
  <c r="AC3662" i="1"/>
  <c r="AB3663" i="1"/>
  <c r="AC3663" i="1"/>
  <c r="AB3664" i="1"/>
  <c r="AC3664" i="1"/>
  <c r="AB3665" i="1"/>
  <c r="AC3665" i="1"/>
  <c r="AB3666" i="1"/>
  <c r="AC3666" i="1"/>
  <c r="AB3667" i="1"/>
  <c r="AC3667" i="1"/>
  <c r="AB3668" i="1"/>
  <c r="AC3668" i="1"/>
  <c r="AB3669" i="1"/>
  <c r="AC3669" i="1"/>
  <c r="AB3670" i="1"/>
  <c r="AC3670" i="1"/>
  <c r="AB3671" i="1"/>
  <c r="AC3671" i="1"/>
  <c r="AB3672" i="1"/>
  <c r="AC3672" i="1"/>
  <c r="AB3673" i="1"/>
  <c r="AC3673" i="1"/>
  <c r="AB3674" i="1"/>
  <c r="AC3674" i="1"/>
  <c r="AB3675" i="1"/>
  <c r="AC3675" i="1"/>
  <c r="AB3676" i="1"/>
  <c r="AC3676" i="1"/>
  <c r="AB3677" i="1"/>
  <c r="AC3677" i="1"/>
  <c r="AB3678" i="1"/>
  <c r="AC3678" i="1"/>
  <c r="AB3679" i="1"/>
  <c r="AC3679" i="1"/>
  <c r="AB3680" i="1"/>
  <c r="AC3680" i="1"/>
  <c r="AB3681" i="1"/>
  <c r="AC3681" i="1"/>
  <c r="AB3682" i="1"/>
  <c r="AC3682" i="1"/>
  <c r="AB3683" i="1"/>
  <c r="AC3683" i="1"/>
  <c r="AB3684" i="1"/>
  <c r="AC3684" i="1"/>
  <c r="AB3685" i="1"/>
  <c r="AC3685" i="1"/>
  <c r="AB3686" i="1"/>
  <c r="AC3686" i="1"/>
  <c r="AB3687" i="1"/>
  <c r="AC3687" i="1"/>
  <c r="AB3688" i="1"/>
  <c r="AC3688" i="1"/>
  <c r="AB3689" i="1"/>
  <c r="AC3689" i="1"/>
  <c r="AB3690" i="1"/>
  <c r="AC3690" i="1"/>
  <c r="AB3691" i="1"/>
  <c r="AC3691" i="1"/>
  <c r="AB3692" i="1"/>
  <c r="AC3692" i="1"/>
  <c r="AB3693" i="1"/>
  <c r="AC3693" i="1"/>
  <c r="AB3694" i="1"/>
  <c r="AC3694" i="1"/>
  <c r="AB3695" i="1"/>
  <c r="AC3695" i="1"/>
  <c r="AB3696" i="1"/>
  <c r="AC3696" i="1"/>
  <c r="AB3697" i="1"/>
  <c r="AC3697" i="1"/>
  <c r="AB3698" i="1"/>
  <c r="AC3698" i="1"/>
  <c r="AB3699" i="1"/>
  <c r="AC3699" i="1"/>
  <c r="AB3700" i="1"/>
  <c r="AC3700" i="1"/>
  <c r="AB3701" i="1"/>
  <c r="AC3701" i="1"/>
  <c r="AB3702" i="1"/>
  <c r="AC3702" i="1"/>
  <c r="AB3703" i="1"/>
  <c r="AC3703" i="1"/>
  <c r="AB3704" i="1"/>
  <c r="AC3704" i="1"/>
  <c r="AB3705" i="1"/>
  <c r="AC3705" i="1"/>
  <c r="AB3706" i="1"/>
  <c r="AC3706" i="1"/>
  <c r="AB3707" i="1"/>
  <c r="AC3707" i="1"/>
  <c r="AB3708" i="1"/>
  <c r="AC3708" i="1"/>
  <c r="AB3709" i="1"/>
  <c r="AC3709" i="1"/>
  <c r="AB3710" i="1"/>
  <c r="AC3710" i="1"/>
  <c r="AB3711" i="1"/>
  <c r="AC3711" i="1"/>
  <c r="AB3712" i="1"/>
  <c r="AC3712" i="1"/>
  <c r="AB3713" i="1"/>
  <c r="AC3713" i="1"/>
  <c r="AB3714" i="1"/>
  <c r="AC3714" i="1"/>
  <c r="AB3715" i="1"/>
  <c r="AC3715" i="1"/>
  <c r="AB3716" i="1"/>
  <c r="AC3716" i="1"/>
  <c r="AB3717" i="1"/>
  <c r="AC3717" i="1"/>
  <c r="AB3718" i="1"/>
  <c r="AC3718" i="1"/>
  <c r="AB3719" i="1"/>
  <c r="AC3719" i="1"/>
  <c r="AB3720" i="1"/>
  <c r="AC3720" i="1"/>
  <c r="AB3721" i="1"/>
  <c r="AC3721" i="1"/>
  <c r="AB3722" i="1"/>
  <c r="AC3722" i="1"/>
  <c r="AB3723" i="1"/>
  <c r="AC3723" i="1"/>
  <c r="AB3724" i="1"/>
  <c r="AC3724" i="1"/>
  <c r="AB3725" i="1"/>
  <c r="AC3725" i="1"/>
  <c r="AB3726" i="1"/>
  <c r="AC3726" i="1"/>
  <c r="AB3727" i="1"/>
  <c r="AC3727" i="1"/>
  <c r="AB3728" i="1"/>
  <c r="AC3728" i="1"/>
  <c r="AB3729" i="1"/>
  <c r="AC3729" i="1"/>
  <c r="AB3730" i="1"/>
  <c r="AC3730" i="1"/>
  <c r="AB3731" i="1"/>
  <c r="AC3731" i="1"/>
  <c r="AB3732" i="1"/>
  <c r="AC3732" i="1"/>
  <c r="AB3733" i="1"/>
  <c r="AC3733" i="1"/>
  <c r="AB3734" i="1"/>
  <c r="AC3734" i="1"/>
  <c r="AB3735" i="1"/>
  <c r="AC3735" i="1"/>
  <c r="AB3736" i="1"/>
  <c r="AC3736" i="1"/>
  <c r="AB3737" i="1"/>
  <c r="AC3737" i="1"/>
  <c r="AB3738" i="1"/>
  <c r="AC3738" i="1"/>
  <c r="AB3739" i="1"/>
  <c r="AC3739" i="1"/>
  <c r="AB3740" i="1"/>
  <c r="AC3740" i="1"/>
  <c r="AB3741" i="1"/>
  <c r="AC3741" i="1"/>
  <c r="AB3742" i="1"/>
  <c r="AC3742" i="1"/>
  <c r="AB3743" i="1"/>
  <c r="AC3743" i="1"/>
  <c r="AB3744" i="1"/>
  <c r="AC3744" i="1"/>
  <c r="AB3745" i="1"/>
  <c r="AC3745" i="1"/>
  <c r="AB3746" i="1"/>
  <c r="AC3746" i="1"/>
  <c r="AB3747" i="1"/>
  <c r="AC3747" i="1"/>
  <c r="AB3748" i="1"/>
  <c r="AC3748" i="1"/>
  <c r="AB3749" i="1"/>
  <c r="AC3749" i="1"/>
  <c r="AB3750" i="1"/>
  <c r="AC3750" i="1"/>
  <c r="AB3751" i="1"/>
  <c r="AC3751" i="1"/>
  <c r="AB3752" i="1"/>
  <c r="AC3752" i="1"/>
  <c r="AB3753" i="1"/>
  <c r="AC3753" i="1"/>
  <c r="AB3754" i="1"/>
  <c r="AC3754" i="1"/>
  <c r="AB3755" i="1"/>
  <c r="AC3755" i="1"/>
  <c r="AB3756" i="1"/>
  <c r="AC3756" i="1"/>
  <c r="AB3757" i="1"/>
  <c r="AC3757" i="1"/>
  <c r="AB3758" i="1"/>
  <c r="AC3758" i="1"/>
  <c r="AB3759" i="1"/>
  <c r="AC3759" i="1"/>
  <c r="AB3760" i="1"/>
  <c r="AC3760" i="1"/>
  <c r="AB3761" i="1"/>
  <c r="AC3761" i="1"/>
  <c r="AB3762" i="1"/>
  <c r="AC3762" i="1"/>
  <c r="AB3763" i="1"/>
  <c r="AC3763" i="1"/>
  <c r="AB3764" i="1"/>
  <c r="AC3764" i="1"/>
  <c r="AB3765" i="1"/>
  <c r="AC3765" i="1"/>
  <c r="AB3766" i="1"/>
  <c r="AC3766" i="1"/>
  <c r="AB3767" i="1"/>
  <c r="AC3767" i="1"/>
  <c r="AB3768" i="1"/>
  <c r="AC3768" i="1"/>
  <c r="AB3769" i="1"/>
  <c r="AC3769" i="1"/>
  <c r="AB3770" i="1"/>
  <c r="AC3770" i="1"/>
  <c r="AB3771" i="1"/>
  <c r="AC3771" i="1"/>
  <c r="AB3772" i="1"/>
  <c r="AC3772" i="1"/>
  <c r="AB3773" i="1"/>
  <c r="AC3773" i="1"/>
  <c r="AB3774" i="1"/>
  <c r="AC3774" i="1"/>
  <c r="AB3775" i="1"/>
  <c r="AC3775" i="1"/>
  <c r="AB3776" i="1"/>
  <c r="AC3776" i="1"/>
  <c r="AB3777" i="1"/>
  <c r="AC3777" i="1"/>
  <c r="AB3778" i="1"/>
  <c r="AC3778" i="1"/>
  <c r="AB3779" i="1"/>
  <c r="AC3779" i="1"/>
  <c r="AB3780" i="1"/>
  <c r="AC3780" i="1"/>
  <c r="AB3781" i="1"/>
  <c r="AC3781" i="1"/>
  <c r="AB3782" i="1"/>
  <c r="AC3782" i="1"/>
  <c r="AB3783" i="1"/>
  <c r="AC3783" i="1"/>
  <c r="AB3784" i="1"/>
  <c r="AC3784" i="1"/>
  <c r="AB3785" i="1"/>
  <c r="AC3785" i="1"/>
  <c r="AB3786" i="1"/>
  <c r="AC3786" i="1"/>
  <c r="AB3787" i="1"/>
  <c r="AC3787" i="1"/>
  <c r="AB3788" i="1"/>
  <c r="AC3788" i="1"/>
  <c r="AB3789" i="1"/>
  <c r="AC3789" i="1"/>
  <c r="AB3790" i="1"/>
  <c r="AC3790" i="1"/>
  <c r="AB3791" i="1"/>
  <c r="AC3791" i="1"/>
  <c r="AB3792" i="1"/>
  <c r="AC3792" i="1"/>
  <c r="AB3793" i="1"/>
  <c r="AC3793" i="1"/>
  <c r="AB3794" i="1"/>
  <c r="AC3794" i="1"/>
  <c r="AB3795" i="1"/>
  <c r="AC3795" i="1"/>
  <c r="AB3796" i="1"/>
  <c r="AC3796" i="1"/>
  <c r="AB3797" i="1"/>
  <c r="AC3797" i="1"/>
  <c r="AB3798" i="1"/>
  <c r="AC3798" i="1"/>
  <c r="AB3799" i="1"/>
  <c r="AC3799" i="1"/>
  <c r="AB3800" i="1"/>
  <c r="AC3800" i="1"/>
  <c r="AB3801" i="1"/>
  <c r="AC3801" i="1"/>
  <c r="AB3802" i="1"/>
  <c r="AC3802" i="1"/>
  <c r="AB3803" i="1"/>
  <c r="AC3803" i="1"/>
  <c r="AB3804" i="1"/>
  <c r="AC3804" i="1"/>
  <c r="AB3805" i="1"/>
  <c r="AC3805" i="1"/>
  <c r="AB3806" i="1"/>
  <c r="AC3806" i="1"/>
  <c r="AB3807" i="1"/>
  <c r="AC3807" i="1"/>
  <c r="AB3808" i="1"/>
  <c r="AC3808" i="1"/>
  <c r="AB3809" i="1"/>
  <c r="AC3809" i="1"/>
  <c r="AB3810" i="1"/>
  <c r="AC3810" i="1"/>
  <c r="AB3811" i="1"/>
  <c r="AC3811" i="1"/>
  <c r="AB3812" i="1"/>
  <c r="AC3812" i="1"/>
  <c r="AB3813" i="1"/>
  <c r="AC3813" i="1"/>
  <c r="AB3814" i="1"/>
  <c r="AC3814" i="1"/>
  <c r="AB3815" i="1"/>
  <c r="AC3815" i="1"/>
  <c r="AB3816" i="1"/>
  <c r="AC3816" i="1"/>
  <c r="AB3817" i="1"/>
  <c r="AC3817" i="1"/>
  <c r="AB3818" i="1"/>
  <c r="AC3818" i="1"/>
  <c r="AB3819" i="1"/>
  <c r="AC3819" i="1"/>
  <c r="AB3820" i="1"/>
  <c r="AC3820" i="1"/>
  <c r="AB3821" i="1"/>
  <c r="AC3821" i="1"/>
  <c r="AB3822" i="1"/>
  <c r="AC3822" i="1"/>
  <c r="AB3823" i="1"/>
  <c r="AC3823" i="1"/>
  <c r="AB3824" i="1"/>
  <c r="AC3824" i="1"/>
  <c r="AB3825" i="1"/>
  <c r="AC3825" i="1"/>
  <c r="AB3826" i="1"/>
  <c r="AC3826" i="1"/>
  <c r="AB3827" i="1"/>
  <c r="AC3827" i="1"/>
  <c r="AB3828" i="1"/>
  <c r="AC3828" i="1"/>
  <c r="AB3829" i="1"/>
  <c r="AC3829" i="1"/>
  <c r="AB3830" i="1"/>
  <c r="AC3830" i="1"/>
  <c r="AB3831" i="1"/>
  <c r="AC3831" i="1"/>
  <c r="AB3832" i="1"/>
  <c r="AC3832" i="1"/>
  <c r="AB3833" i="1"/>
  <c r="AC3833" i="1"/>
  <c r="AB3834" i="1"/>
  <c r="AC3834" i="1"/>
  <c r="AB3835" i="1"/>
  <c r="AC3835" i="1"/>
  <c r="AB3836" i="1"/>
  <c r="AC3836" i="1"/>
  <c r="AB3837" i="1"/>
  <c r="AC3837" i="1"/>
  <c r="AB3838" i="1"/>
  <c r="AC3838" i="1"/>
  <c r="AB3839" i="1"/>
  <c r="AC3839" i="1"/>
  <c r="AB3840" i="1"/>
  <c r="AC3840" i="1"/>
  <c r="AB3841" i="1"/>
  <c r="AC3841" i="1"/>
  <c r="AB3842" i="1"/>
  <c r="AC3842" i="1"/>
  <c r="AB3843" i="1"/>
  <c r="AC3843" i="1"/>
  <c r="AB3844" i="1"/>
  <c r="AC3844" i="1"/>
  <c r="AB3845" i="1"/>
  <c r="AC3845" i="1"/>
  <c r="AB3846" i="1"/>
  <c r="AC3846" i="1"/>
  <c r="AB3847" i="1"/>
  <c r="AC3847" i="1"/>
  <c r="AB3848" i="1"/>
  <c r="AC3848" i="1"/>
  <c r="AB3849" i="1"/>
  <c r="AC3849" i="1"/>
  <c r="AB3850" i="1"/>
  <c r="AC3850" i="1"/>
  <c r="AB3851" i="1"/>
  <c r="AC3851" i="1"/>
  <c r="AB3852" i="1"/>
  <c r="AC3852" i="1"/>
  <c r="AB3853" i="1"/>
  <c r="AC3853" i="1"/>
  <c r="AB3854" i="1"/>
  <c r="AC3854" i="1"/>
  <c r="AB3855" i="1"/>
  <c r="AC3855" i="1"/>
  <c r="AB3856" i="1"/>
  <c r="AC3856" i="1"/>
  <c r="AB3857" i="1"/>
  <c r="AC3857" i="1"/>
  <c r="AB3858" i="1"/>
  <c r="AC3858" i="1"/>
  <c r="AB3859" i="1"/>
  <c r="AC3859" i="1"/>
  <c r="AB3860" i="1"/>
  <c r="AC3860" i="1"/>
  <c r="AB3861" i="1"/>
  <c r="AC3861" i="1"/>
  <c r="AB3862" i="1"/>
  <c r="AC3862" i="1"/>
  <c r="AB3863" i="1"/>
  <c r="AC3863" i="1"/>
  <c r="AB3864" i="1"/>
  <c r="AC3864" i="1"/>
  <c r="AB3865" i="1"/>
  <c r="AC3865" i="1"/>
  <c r="AB3866" i="1"/>
  <c r="AC3866" i="1"/>
  <c r="AB3867" i="1"/>
  <c r="AC3867" i="1"/>
  <c r="AB3868" i="1"/>
  <c r="AC3868" i="1"/>
  <c r="AB3869" i="1"/>
  <c r="AC3869" i="1"/>
  <c r="AB3870" i="1"/>
  <c r="AC3870" i="1"/>
  <c r="AB3871" i="1"/>
  <c r="AC3871" i="1"/>
  <c r="AB3872" i="1"/>
  <c r="AC3872" i="1"/>
  <c r="AB3873" i="1"/>
  <c r="AC3873" i="1"/>
  <c r="AB3874" i="1"/>
  <c r="AC3874" i="1"/>
  <c r="AB3875" i="1"/>
  <c r="AC3875" i="1"/>
  <c r="AB3876" i="1"/>
  <c r="AC3876" i="1"/>
  <c r="AB3877" i="1"/>
  <c r="AC3877" i="1"/>
  <c r="AB3878" i="1"/>
  <c r="AC3878" i="1"/>
  <c r="AB3879" i="1"/>
  <c r="AC3879" i="1"/>
  <c r="AB3880" i="1"/>
  <c r="AC3880" i="1"/>
  <c r="AB3881" i="1"/>
  <c r="AC3881" i="1"/>
  <c r="AB3882" i="1"/>
  <c r="AC3882" i="1"/>
  <c r="AB3883" i="1"/>
  <c r="AC3883" i="1"/>
  <c r="AB3884" i="1"/>
  <c r="AC3884" i="1"/>
  <c r="AB3885" i="1"/>
  <c r="AC3885" i="1"/>
  <c r="AB3886" i="1"/>
  <c r="AC3886" i="1"/>
  <c r="AB3887" i="1"/>
  <c r="AC3887" i="1"/>
  <c r="AB3888" i="1"/>
  <c r="AC3888" i="1"/>
  <c r="AB3889" i="1"/>
  <c r="AC3889" i="1"/>
  <c r="AB3890" i="1"/>
  <c r="AC3890" i="1"/>
  <c r="AB3891" i="1"/>
  <c r="AC3891" i="1"/>
  <c r="AB3892" i="1"/>
  <c r="AC3892" i="1"/>
  <c r="AB3893" i="1"/>
  <c r="AC3893" i="1"/>
  <c r="AB3894" i="1"/>
  <c r="AC3894" i="1"/>
  <c r="AB3895" i="1"/>
  <c r="AC3895" i="1"/>
  <c r="AB3896" i="1"/>
  <c r="AC3896" i="1"/>
  <c r="AB3897" i="1"/>
  <c r="AC3897" i="1"/>
  <c r="AB3898" i="1"/>
  <c r="AC3898" i="1"/>
  <c r="AB3899" i="1"/>
  <c r="AC3899" i="1"/>
  <c r="AB3900" i="1"/>
  <c r="AC3900" i="1"/>
  <c r="AB3901" i="1"/>
  <c r="AC3901" i="1"/>
  <c r="AB3902" i="1"/>
  <c r="AC3902" i="1"/>
  <c r="AB3903" i="1"/>
  <c r="AC3903" i="1"/>
  <c r="AB3904" i="1"/>
  <c r="AC3904" i="1"/>
  <c r="AB3905" i="1"/>
  <c r="AC3905" i="1"/>
  <c r="AB3906" i="1"/>
  <c r="AC3906" i="1"/>
  <c r="AB3907" i="1"/>
  <c r="AC3907" i="1"/>
  <c r="AB3908" i="1"/>
  <c r="AC3908" i="1"/>
  <c r="AB3909" i="1"/>
  <c r="AC3909" i="1"/>
  <c r="AB3910" i="1"/>
  <c r="AC3910" i="1"/>
  <c r="AB3911" i="1"/>
  <c r="AC3911" i="1"/>
  <c r="AB3912" i="1"/>
  <c r="AC3912" i="1"/>
  <c r="AB3913" i="1"/>
  <c r="AC3913" i="1"/>
  <c r="AB3914" i="1"/>
  <c r="AC3914" i="1"/>
  <c r="AB3915" i="1"/>
  <c r="AC3915" i="1"/>
  <c r="AB3916" i="1"/>
  <c r="AC3916" i="1"/>
  <c r="AB3917" i="1"/>
  <c r="AC3917" i="1"/>
  <c r="AB3918" i="1"/>
  <c r="AC3918" i="1"/>
  <c r="AB3919" i="1"/>
  <c r="AC3919" i="1"/>
  <c r="AB3920" i="1"/>
  <c r="AC3920" i="1"/>
  <c r="AB3921" i="1"/>
  <c r="AC3921" i="1"/>
  <c r="AB3922" i="1"/>
  <c r="AC3922" i="1"/>
  <c r="AB3923" i="1"/>
  <c r="AC3923" i="1"/>
  <c r="AB3924" i="1"/>
  <c r="AC3924" i="1"/>
  <c r="AB3925" i="1"/>
  <c r="AC3925" i="1"/>
  <c r="AB3926" i="1"/>
  <c r="AC3926" i="1"/>
  <c r="AB3927" i="1"/>
  <c r="AC3927" i="1"/>
  <c r="AB3928" i="1"/>
  <c r="AC3928" i="1"/>
  <c r="AB3929" i="1"/>
  <c r="AC3929" i="1"/>
  <c r="AB3930" i="1"/>
  <c r="AC3930" i="1"/>
  <c r="AB3931" i="1"/>
  <c r="AC3931" i="1"/>
  <c r="AB3932" i="1"/>
  <c r="AC3932" i="1"/>
  <c r="AB3933" i="1"/>
  <c r="AC3933" i="1"/>
  <c r="AB3934" i="1"/>
  <c r="AC3934" i="1"/>
  <c r="AB3935" i="1"/>
  <c r="AC3935" i="1"/>
  <c r="AB3936" i="1"/>
  <c r="AC3936" i="1"/>
  <c r="AB3937" i="1"/>
  <c r="AC3937" i="1"/>
  <c r="AB3938" i="1"/>
  <c r="AC3938" i="1"/>
  <c r="AB3939" i="1"/>
  <c r="AC3939" i="1"/>
  <c r="AB3940" i="1"/>
  <c r="AC3940" i="1"/>
  <c r="AB3941" i="1"/>
  <c r="AC3941" i="1"/>
  <c r="AB3942" i="1"/>
  <c r="AC3942" i="1"/>
  <c r="AB3943" i="1"/>
  <c r="AC3943" i="1"/>
  <c r="AB3944" i="1"/>
  <c r="AC3944" i="1"/>
  <c r="AB3945" i="1"/>
  <c r="AC3945" i="1"/>
  <c r="AB3946" i="1"/>
  <c r="AC3946" i="1"/>
  <c r="AB3947" i="1"/>
  <c r="AC3947" i="1"/>
  <c r="AB3948" i="1"/>
  <c r="AC3948" i="1"/>
  <c r="AB3949" i="1"/>
  <c r="AC3949" i="1"/>
  <c r="AB3950" i="1"/>
  <c r="AC3950" i="1"/>
  <c r="AB3951" i="1"/>
  <c r="AC3951" i="1"/>
  <c r="AB3952" i="1"/>
  <c r="AC3952" i="1"/>
  <c r="AB3953" i="1"/>
  <c r="AC3953" i="1"/>
  <c r="AB3954" i="1"/>
  <c r="AC3954" i="1"/>
  <c r="AB3955" i="1"/>
  <c r="AC3955" i="1"/>
  <c r="AB3956" i="1"/>
  <c r="AC3956" i="1"/>
  <c r="AB3957" i="1"/>
  <c r="AC3957" i="1"/>
  <c r="AB3958" i="1"/>
  <c r="AC3958" i="1"/>
  <c r="AB3959" i="1"/>
  <c r="AC3959" i="1"/>
  <c r="AB3960" i="1"/>
  <c r="AC3960" i="1"/>
  <c r="AB3961" i="1"/>
  <c r="AC3961" i="1"/>
  <c r="AB3962" i="1"/>
  <c r="AC3962" i="1"/>
  <c r="AB3963" i="1"/>
  <c r="AC3963" i="1"/>
  <c r="AB3964" i="1"/>
  <c r="AC3964" i="1"/>
  <c r="AB3965" i="1"/>
  <c r="AC3965" i="1"/>
  <c r="AB3966" i="1"/>
  <c r="AC3966" i="1"/>
  <c r="AB3967" i="1"/>
  <c r="AC3967" i="1"/>
  <c r="AB3968" i="1"/>
  <c r="AC3968" i="1"/>
  <c r="AB3969" i="1"/>
  <c r="AC3969" i="1"/>
  <c r="AB3970" i="1"/>
  <c r="AC3970" i="1"/>
  <c r="AB3971" i="1"/>
  <c r="AC3971" i="1"/>
  <c r="AB3972" i="1"/>
  <c r="AC3972" i="1"/>
  <c r="AB3973" i="1"/>
  <c r="AC3973" i="1"/>
  <c r="AB3974" i="1"/>
  <c r="AC3974" i="1"/>
  <c r="AB3975" i="1"/>
  <c r="AC3975" i="1"/>
  <c r="AB3976" i="1"/>
  <c r="AC3976" i="1"/>
  <c r="AB3977" i="1"/>
  <c r="AC3977" i="1"/>
  <c r="AB3978" i="1"/>
  <c r="AC3978" i="1"/>
  <c r="AB3979" i="1"/>
  <c r="AC3979" i="1"/>
  <c r="AB3980" i="1"/>
  <c r="AC3980" i="1"/>
  <c r="AB3981" i="1"/>
  <c r="AC3981" i="1"/>
  <c r="AB3982" i="1"/>
  <c r="AC3982" i="1"/>
  <c r="AB3983" i="1"/>
  <c r="AC3983" i="1"/>
  <c r="AB3984" i="1"/>
  <c r="AC3984" i="1"/>
  <c r="AB3985" i="1"/>
  <c r="AC3985" i="1"/>
  <c r="AB3986" i="1"/>
  <c r="AC3986" i="1"/>
  <c r="AB3987" i="1"/>
  <c r="AC3987" i="1"/>
  <c r="AB3988" i="1"/>
  <c r="AC3988" i="1"/>
  <c r="AB3989" i="1"/>
  <c r="AC3989" i="1"/>
  <c r="AB3990" i="1"/>
  <c r="AC3990" i="1"/>
  <c r="AB3991" i="1"/>
  <c r="AC3991" i="1"/>
  <c r="AB3992" i="1"/>
  <c r="AC3992" i="1"/>
  <c r="AB3993" i="1"/>
  <c r="AC3993" i="1"/>
  <c r="AB3994" i="1"/>
  <c r="AC3994" i="1"/>
  <c r="AB3995" i="1"/>
  <c r="AC3995" i="1"/>
  <c r="AB3996" i="1"/>
  <c r="AC3996" i="1"/>
  <c r="AB3997" i="1"/>
  <c r="AC3997" i="1"/>
  <c r="AB3998" i="1"/>
  <c r="AC3998" i="1"/>
  <c r="AB3999" i="1"/>
  <c r="AC3999" i="1"/>
  <c r="AB4000" i="1"/>
  <c r="AC4000" i="1"/>
  <c r="AB4001" i="1"/>
  <c r="AC4001" i="1"/>
  <c r="AB4002" i="1"/>
  <c r="AC4002" i="1"/>
  <c r="AB4003" i="1"/>
  <c r="AC4003" i="1"/>
  <c r="AB4004" i="1"/>
  <c r="AC4004" i="1"/>
  <c r="AB4005" i="1"/>
  <c r="AC4005" i="1"/>
  <c r="AB4006" i="1"/>
  <c r="AC4006" i="1"/>
  <c r="AB4007" i="1"/>
  <c r="AC4007" i="1"/>
  <c r="AB4008" i="1"/>
  <c r="AC4008" i="1"/>
  <c r="AB4009" i="1"/>
  <c r="AC4009" i="1"/>
  <c r="AB4010" i="1"/>
  <c r="AC4010" i="1"/>
  <c r="AB4011" i="1"/>
  <c r="AC4011" i="1"/>
  <c r="AB4012" i="1"/>
  <c r="AC4012" i="1"/>
  <c r="AB4013" i="1"/>
  <c r="AC4013" i="1"/>
  <c r="AB4014" i="1"/>
  <c r="AC4014" i="1"/>
  <c r="AB4015" i="1"/>
  <c r="AC4015" i="1"/>
  <c r="AB4016" i="1"/>
  <c r="AC4016" i="1"/>
  <c r="AB4017" i="1"/>
  <c r="AC4017" i="1"/>
  <c r="AB4018" i="1"/>
  <c r="AC4018" i="1"/>
  <c r="AB4019" i="1"/>
  <c r="AC4019" i="1"/>
  <c r="AB4020" i="1"/>
  <c r="AC4020" i="1"/>
  <c r="AB4021" i="1"/>
  <c r="AC4021" i="1"/>
  <c r="AB4022" i="1"/>
  <c r="AC4022" i="1"/>
  <c r="AB4023" i="1"/>
  <c r="AC4023" i="1"/>
  <c r="AB4024" i="1"/>
  <c r="AC4024" i="1"/>
  <c r="AB4025" i="1"/>
  <c r="AC4025" i="1"/>
  <c r="AB4026" i="1"/>
  <c r="AC4026" i="1"/>
  <c r="AB4027" i="1"/>
  <c r="AC4027" i="1"/>
  <c r="AB4028" i="1"/>
  <c r="AC4028" i="1"/>
  <c r="AB4029" i="1"/>
  <c r="AC4029" i="1"/>
  <c r="AB4030" i="1"/>
  <c r="AC4030" i="1"/>
  <c r="AB4031" i="1"/>
  <c r="AC4031" i="1"/>
  <c r="AB4032" i="1"/>
  <c r="AC4032" i="1"/>
  <c r="AB4033" i="1"/>
  <c r="AC4033" i="1"/>
  <c r="AB4034" i="1"/>
  <c r="AC4034" i="1"/>
  <c r="AB4035" i="1"/>
  <c r="AC4035" i="1"/>
  <c r="AB4036" i="1"/>
  <c r="AC4036" i="1"/>
  <c r="AB4037" i="1"/>
  <c r="AC4037" i="1"/>
  <c r="AB4038" i="1"/>
  <c r="AC4038" i="1"/>
  <c r="AB4039" i="1"/>
  <c r="AC4039" i="1"/>
  <c r="AB4040" i="1"/>
  <c r="AC4040" i="1"/>
  <c r="AB4041" i="1"/>
  <c r="AC4041" i="1"/>
  <c r="AB4042" i="1"/>
  <c r="AC4042" i="1"/>
  <c r="AB4043" i="1"/>
  <c r="AC4043" i="1"/>
  <c r="AB4044" i="1"/>
  <c r="AC4044" i="1"/>
  <c r="AB4045" i="1"/>
  <c r="AC4045" i="1"/>
  <c r="AB4046" i="1"/>
  <c r="AC4046" i="1"/>
  <c r="AB4047" i="1"/>
  <c r="AC4047" i="1"/>
  <c r="AB4048" i="1"/>
  <c r="AC4048" i="1"/>
  <c r="AB4049" i="1"/>
  <c r="AC4049" i="1"/>
  <c r="AB4050" i="1"/>
  <c r="AC4050" i="1"/>
  <c r="AB4051" i="1"/>
  <c r="AC4051" i="1"/>
  <c r="AB4052" i="1"/>
  <c r="AC4052" i="1"/>
  <c r="AB4053" i="1"/>
  <c r="AC4053" i="1"/>
  <c r="AB4054" i="1"/>
  <c r="AC4054" i="1"/>
  <c r="AB4055" i="1"/>
  <c r="AC4055" i="1"/>
  <c r="AB4056" i="1"/>
  <c r="AC4056" i="1"/>
  <c r="AB4057" i="1"/>
  <c r="AC4057" i="1"/>
  <c r="AB4058" i="1"/>
  <c r="AC4058" i="1"/>
  <c r="AB4059" i="1"/>
  <c r="AC4059" i="1"/>
  <c r="AB4060" i="1"/>
  <c r="AC4060" i="1"/>
  <c r="AB4061" i="1"/>
  <c r="AC4061" i="1"/>
  <c r="AB4062" i="1"/>
  <c r="AC4062" i="1"/>
  <c r="AB4063" i="1"/>
  <c r="AC4063" i="1"/>
  <c r="AB4064" i="1"/>
  <c r="AC4064" i="1"/>
  <c r="AB4065" i="1"/>
  <c r="AC4065" i="1"/>
  <c r="AB4066" i="1"/>
  <c r="AC4066" i="1"/>
  <c r="AB4067" i="1"/>
  <c r="AC4067" i="1"/>
  <c r="AB4068" i="1"/>
  <c r="AC4068" i="1"/>
  <c r="AB4069" i="1"/>
  <c r="AC4069" i="1"/>
  <c r="AB4070" i="1"/>
  <c r="AC4070" i="1"/>
  <c r="AB4071" i="1"/>
  <c r="AC4071" i="1"/>
  <c r="AB4072" i="1"/>
  <c r="AC4072" i="1"/>
  <c r="AB4073" i="1"/>
  <c r="AC4073" i="1"/>
  <c r="AB4074" i="1"/>
  <c r="AC4074" i="1"/>
  <c r="AB4075" i="1"/>
  <c r="AC4075" i="1"/>
  <c r="AB4076" i="1"/>
  <c r="AC4076" i="1"/>
  <c r="AB4077" i="1"/>
  <c r="AC4077" i="1"/>
  <c r="AB4078" i="1"/>
  <c r="AC4078" i="1"/>
  <c r="AB4079" i="1"/>
  <c r="AC4079" i="1"/>
  <c r="AB4080" i="1"/>
  <c r="AC4080" i="1"/>
  <c r="AB4081" i="1"/>
  <c r="AC4081" i="1"/>
  <c r="AB4082" i="1"/>
  <c r="AC4082" i="1"/>
  <c r="AB4083" i="1"/>
  <c r="AC4083" i="1"/>
  <c r="AB4084" i="1"/>
  <c r="AC4084" i="1"/>
  <c r="AB4085" i="1"/>
  <c r="AC4085" i="1"/>
  <c r="AB4086" i="1"/>
  <c r="AC4086" i="1"/>
  <c r="AB4087" i="1"/>
  <c r="AC4087" i="1"/>
  <c r="AB4088" i="1"/>
  <c r="AC4088" i="1"/>
  <c r="AB4089" i="1"/>
  <c r="AC4089" i="1"/>
  <c r="AB4090" i="1"/>
  <c r="AC4090" i="1"/>
  <c r="AB4091" i="1"/>
  <c r="AC4091" i="1"/>
  <c r="AB4092" i="1"/>
  <c r="AC4092" i="1"/>
  <c r="AB4093" i="1"/>
  <c r="AC4093" i="1"/>
  <c r="AB4094" i="1"/>
  <c r="AC4094" i="1"/>
  <c r="AB4095" i="1"/>
  <c r="AC4095" i="1"/>
  <c r="AB4096" i="1"/>
  <c r="AC4096" i="1"/>
  <c r="AB4097" i="1"/>
  <c r="AC4097" i="1"/>
  <c r="AB4098" i="1"/>
  <c r="AC4098" i="1"/>
  <c r="AB4099" i="1"/>
  <c r="AC4099" i="1"/>
  <c r="AB4100" i="1"/>
  <c r="AC4100" i="1"/>
  <c r="AB4101" i="1"/>
  <c r="AC4101" i="1"/>
  <c r="AB4102" i="1"/>
  <c r="AC4102" i="1"/>
  <c r="AB4103" i="1"/>
  <c r="AC4103" i="1"/>
  <c r="AB4104" i="1"/>
  <c r="AC4104" i="1"/>
  <c r="AB4105" i="1"/>
  <c r="AC4105" i="1"/>
  <c r="AB4106" i="1"/>
  <c r="AC4106" i="1"/>
  <c r="AB4107" i="1"/>
  <c r="AC4107" i="1"/>
  <c r="AB4108" i="1"/>
  <c r="AC4108" i="1"/>
  <c r="AB4109" i="1"/>
  <c r="AC4109" i="1"/>
  <c r="AB4110" i="1"/>
  <c r="AC4110" i="1"/>
  <c r="AB4111" i="1"/>
  <c r="AC4111" i="1"/>
  <c r="AB4112" i="1"/>
  <c r="AC4112" i="1"/>
  <c r="AB4113" i="1"/>
  <c r="AC4113" i="1"/>
  <c r="AB4114" i="1"/>
  <c r="AC4114" i="1"/>
  <c r="AB4115" i="1"/>
  <c r="AC4115" i="1"/>
  <c r="AB4116" i="1"/>
  <c r="AC4116" i="1"/>
  <c r="AB4117" i="1"/>
  <c r="AC4117" i="1"/>
  <c r="AB4118" i="1"/>
  <c r="AC4118" i="1"/>
  <c r="AB4119" i="1"/>
  <c r="AC4119" i="1"/>
  <c r="AB4120" i="1"/>
  <c r="AC4120" i="1"/>
  <c r="AB4121" i="1"/>
  <c r="AC4121" i="1"/>
  <c r="AB4122" i="1"/>
  <c r="AC4122" i="1"/>
  <c r="AB4123" i="1"/>
  <c r="AC4123" i="1"/>
  <c r="AB4124" i="1"/>
  <c r="AC4124" i="1"/>
  <c r="AB4125" i="1"/>
  <c r="AC4125" i="1"/>
  <c r="AB4126" i="1"/>
  <c r="AC4126" i="1"/>
  <c r="AB4127" i="1"/>
  <c r="AC4127" i="1"/>
  <c r="AB4128" i="1"/>
  <c r="AC4128" i="1"/>
  <c r="AB4129" i="1"/>
  <c r="AC4129" i="1"/>
  <c r="AB4130" i="1"/>
  <c r="AC4130" i="1"/>
  <c r="AB4131" i="1"/>
  <c r="AC4131" i="1"/>
  <c r="AB4132" i="1"/>
  <c r="AC4132" i="1"/>
  <c r="AB4133" i="1"/>
  <c r="AC4133" i="1"/>
  <c r="AB4134" i="1"/>
  <c r="AC4134" i="1"/>
  <c r="AB4135" i="1"/>
  <c r="AC4135" i="1"/>
  <c r="AB4136" i="1"/>
  <c r="AC4136" i="1"/>
  <c r="AB4137" i="1"/>
  <c r="AC4137" i="1"/>
  <c r="AB4138" i="1"/>
  <c r="AC4138" i="1"/>
  <c r="AB4139" i="1"/>
  <c r="AC4139" i="1"/>
  <c r="AB4140" i="1"/>
  <c r="AC4140" i="1"/>
  <c r="AB4141" i="1"/>
  <c r="AC4141" i="1"/>
  <c r="AB4142" i="1"/>
  <c r="AC4142" i="1"/>
  <c r="AB4143" i="1"/>
  <c r="AC4143" i="1"/>
  <c r="AB4144" i="1"/>
  <c r="AC4144" i="1"/>
  <c r="AB4145" i="1"/>
  <c r="AC4145" i="1"/>
  <c r="AB4146" i="1"/>
  <c r="AC4146" i="1"/>
  <c r="AB4147" i="1"/>
  <c r="AC4147" i="1"/>
  <c r="AB4148" i="1"/>
  <c r="AC4148" i="1"/>
  <c r="AB4149" i="1"/>
  <c r="AC4149" i="1"/>
  <c r="AB4150" i="1"/>
  <c r="AC4150" i="1"/>
  <c r="AB4151" i="1"/>
  <c r="AC4151" i="1"/>
  <c r="AB4152" i="1"/>
  <c r="AC4152" i="1"/>
  <c r="AB4153" i="1"/>
  <c r="AC4153" i="1"/>
  <c r="AB4154" i="1"/>
  <c r="AC4154" i="1"/>
  <c r="AB4155" i="1"/>
  <c r="AC4155" i="1"/>
  <c r="AB4156" i="1"/>
  <c r="AC4156" i="1"/>
  <c r="AB4157" i="1"/>
  <c r="AC4157" i="1"/>
  <c r="AB4158" i="1"/>
  <c r="AC4158" i="1"/>
  <c r="AB4159" i="1"/>
  <c r="AC4159" i="1"/>
  <c r="AB4160" i="1"/>
  <c r="AC4160" i="1"/>
  <c r="AB4161" i="1"/>
  <c r="AC4161" i="1"/>
  <c r="AB4162" i="1"/>
  <c r="AC4162" i="1"/>
  <c r="AB4163" i="1"/>
  <c r="AC4163" i="1"/>
  <c r="AB4164" i="1"/>
  <c r="AC4164" i="1"/>
  <c r="AB4165" i="1"/>
  <c r="AC4165" i="1"/>
  <c r="AB4166" i="1"/>
  <c r="AC4166" i="1"/>
  <c r="AB4167" i="1"/>
  <c r="AC4167" i="1"/>
  <c r="AB4168" i="1"/>
  <c r="AC4168" i="1"/>
  <c r="AB4169" i="1"/>
  <c r="AC4169" i="1"/>
  <c r="AB4170" i="1"/>
  <c r="AC4170" i="1"/>
  <c r="AB4171" i="1"/>
  <c r="AC4171" i="1"/>
  <c r="AB4172" i="1"/>
  <c r="AC4172" i="1"/>
  <c r="AB4173" i="1"/>
  <c r="AC4173" i="1"/>
  <c r="AB4174" i="1"/>
  <c r="AC4174" i="1"/>
  <c r="AB4175" i="1"/>
  <c r="AC4175" i="1"/>
  <c r="AB4176" i="1"/>
  <c r="AC4176" i="1"/>
  <c r="AB4177" i="1"/>
  <c r="AC4177" i="1"/>
  <c r="AB4178" i="1"/>
  <c r="AC4178" i="1"/>
  <c r="AB4179" i="1"/>
  <c r="AC4179" i="1"/>
  <c r="AB4180" i="1"/>
  <c r="AC4180" i="1"/>
  <c r="AB4181" i="1"/>
  <c r="AC4181" i="1"/>
  <c r="AB4182" i="1"/>
  <c r="AC4182" i="1"/>
  <c r="AB4183" i="1"/>
  <c r="AC4183" i="1"/>
  <c r="AB4184" i="1"/>
  <c r="AC4184" i="1"/>
  <c r="AB4185" i="1"/>
  <c r="AC4185" i="1"/>
  <c r="AB4186" i="1"/>
  <c r="AC4186" i="1"/>
  <c r="AB4187" i="1"/>
  <c r="AC4187" i="1"/>
  <c r="AB4188" i="1"/>
  <c r="AC4188" i="1"/>
  <c r="AB4189" i="1"/>
  <c r="AC4189" i="1"/>
  <c r="AB4190" i="1"/>
  <c r="AC4190" i="1"/>
  <c r="AB4191" i="1"/>
  <c r="AC4191" i="1"/>
  <c r="AB4192" i="1"/>
  <c r="AC4192" i="1"/>
  <c r="AB4193" i="1"/>
  <c r="AC4193" i="1"/>
  <c r="AB4194" i="1"/>
  <c r="AC4194" i="1"/>
  <c r="AB4195" i="1"/>
  <c r="AC4195" i="1"/>
  <c r="AB4196" i="1"/>
  <c r="AC4196" i="1"/>
  <c r="AB4197" i="1"/>
  <c r="AC4197" i="1"/>
  <c r="AB4198" i="1"/>
  <c r="AC4198" i="1"/>
  <c r="AB4199" i="1"/>
  <c r="AC4199" i="1"/>
  <c r="AB4200" i="1"/>
  <c r="AC4200" i="1"/>
  <c r="AB4201" i="1"/>
  <c r="AC4201" i="1"/>
  <c r="AB4202" i="1"/>
  <c r="AC4202" i="1"/>
  <c r="AB4203" i="1"/>
  <c r="AC4203" i="1"/>
  <c r="AB4204" i="1"/>
  <c r="AC4204" i="1"/>
  <c r="AB4205" i="1"/>
  <c r="AC4205" i="1"/>
  <c r="AB4206" i="1"/>
  <c r="AC4206" i="1"/>
  <c r="AB4207" i="1"/>
  <c r="AC4207" i="1"/>
  <c r="AB4208" i="1"/>
  <c r="AC4208" i="1"/>
  <c r="AB4209" i="1"/>
  <c r="AC4209" i="1"/>
  <c r="AB4210" i="1"/>
  <c r="AC4210" i="1"/>
  <c r="AB4211" i="1"/>
  <c r="AC4211" i="1"/>
  <c r="AB4212" i="1"/>
  <c r="AC4212" i="1"/>
  <c r="AB4213" i="1"/>
  <c r="AC4213" i="1"/>
  <c r="AB4214" i="1"/>
  <c r="AC4214" i="1"/>
  <c r="AB4215" i="1"/>
  <c r="AC4215" i="1"/>
  <c r="AB4216" i="1"/>
  <c r="AC4216" i="1"/>
  <c r="AB4217" i="1"/>
  <c r="AC4217" i="1"/>
  <c r="AB4218" i="1"/>
  <c r="AC4218" i="1"/>
  <c r="AB4219" i="1"/>
  <c r="AC4219" i="1"/>
  <c r="AB4220" i="1"/>
  <c r="AC4220" i="1"/>
  <c r="AB4221" i="1"/>
  <c r="AC4221" i="1"/>
  <c r="AB4222" i="1"/>
  <c r="AC4222" i="1"/>
  <c r="AB4223" i="1"/>
  <c r="AC4223" i="1"/>
  <c r="AB4224" i="1"/>
  <c r="AC4224" i="1"/>
  <c r="AB4225" i="1"/>
  <c r="AC4225" i="1"/>
  <c r="AB4226" i="1"/>
  <c r="AC4226" i="1"/>
  <c r="AB4227" i="1"/>
  <c r="AC4227" i="1"/>
  <c r="AB4228" i="1"/>
  <c r="AC4228" i="1"/>
  <c r="AB4229" i="1"/>
  <c r="AC4229" i="1"/>
  <c r="AB4230" i="1"/>
  <c r="AC4230" i="1"/>
  <c r="AB4231" i="1"/>
  <c r="AC4231" i="1"/>
  <c r="AB4232" i="1"/>
  <c r="AC4232" i="1"/>
  <c r="AB4233" i="1"/>
  <c r="AC4233" i="1"/>
  <c r="AB4234" i="1"/>
  <c r="AC4234" i="1"/>
  <c r="AB4235" i="1"/>
  <c r="AC4235" i="1"/>
  <c r="AB4236" i="1"/>
  <c r="AC4236" i="1"/>
  <c r="AB4237" i="1"/>
  <c r="AC4237" i="1"/>
  <c r="AB4238" i="1"/>
  <c r="AC4238" i="1"/>
  <c r="AB4239" i="1"/>
  <c r="AC4239" i="1"/>
  <c r="AB4240" i="1"/>
  <c r="AC4240" i="1"/>
  <c r="AB4241" i="1"/>
  <c r="AC4241" i="1"/>
  <c r="AB4242" i="1"/>
  <c r="AC4242" i="1"/>
  <c r="AB4243" i="1"/>
  <c r="AC4243" i="1"/>
  <c r="AB4244" i="1"/>
  <c r="AC4244" i="1"/>
  <c r="AB4245" i="1"/>
  <c r="AC4245" i="1"/>
  <c r="AB4246" i="1"/>
  <c r="AC4246" i="1"/>
  <c r="AB4247" i="1"/>
  <c r="AC4247" i="1"/>
  <c r="AB4248" i="1"/>
  <c r="AC4248" i="1"/>
  <c r="AB4249" i="1"/>
  <c r="AC4249" i="1"/>
  <c r="AB4250" i="1"/>
  <c r="AC4250" i="1"/>
  <c r="AB4251" i="1"/>
  <c r="AC4251" i="1"/>
  <c r="AB4252" i="1"/>
  <c r="AC4252" i="1"/>
  <c r="AB4253" i="1"/>
  <c r="AC4253" i="1"/>
  <c r="AB4254" i="1"/>
  <c r="AC4254" i="1"/>
  <c r="AB4255" i="1"/>
  <c r="AC4255" i="1"/>
  <c r="AB4256" i="1"/>
  <c r="AC4256" i="1"/>
  <c r="AB4257" i="1"/>
  <c r="AC4257" i="1"/>
  <c r="AB4258" i="1"/>
  <c r="AC4258" i="1"/>
  <c r="AB4259" i="1"/>
  <c r="AC4259" i="1"/>
  <c r="AB4260" i="1"/>
  <c r="AC4260" i="1"/>
  <c r="AB4261" i="1"/>
  <c r="AC4261" i="1"/>
  <c r="AB4262" i="1"/>
  <c r="AC4262" i="1"/>
  <c r="AB4263" i="1"/>
  <c r="AC4263" i="1"/>
  <c r="AB4264" i="1"/>
  <c r="AC4264" i="1"/>
  <c r="AB4265" i="1"/>
  <c r="AC4265" i="1"/>
  <c r="AB4266" i="1"/>
  <c r="AC4266" i="1"/>
  <c r="AB4267" i="1"/>
  <c r="AC4267" i="1"/>
  <c r="AB4268" i="1"/>
  <c r="AC4268" i="1"/>
  <c r="AB4269" i="1"/>
  <c r="AC4269" i="1"/>
  <c r="AB4270" i="1"/>
  <c r="AC4270" i="1"/>
  <c r="AB4271" i="1"/>
  <c r="AC4271" i="1"/>
  <c r="AB4272" i="1"/>
  <c r="AC4272" i="1"/>
  <c r="AB4273" i="1"/>
  <c r="AC4273" i="1"/>
  <c r="AB4274" i="1"/>
  <c r="AC4274" i="1"/>
  <c r="AB4275" i="1"/>
  <c r="AC4275" i="1"/>
  <c r="AB4276" i="1"/>
  <c r="AC4276" i="1"/>
  <c r="AB4277" i="1"/>
  <c r="AC4277" i="1"/>
  <c r="AB4278" i="1"/>
  <c r="AC4278" i="1"/>
  <c r="AB4279" i="1"/>
  <c r="AC4279" i="1"/>
  <c r="AB4280" i="1"/>
  <c r="AC4280" i="1"/>
  <c r="AB4281" i="1"/>
  <c r="AC4281" i="1"/>
  <c r="AB4282" i="1"/>
  <c r="AC4282" i="1"/>
  <c r="AB4283" i="1"/>
  <c r="AC4283" i="1"/>
  <c r="AB4284" i="1"/>
  <c r="AC4284" i="1"/>
  <c r="AB4285" i="1"/>
  <c r="AC4285" i="1"/>
  <c r="AB4286" i="1"/>
  <c r="AC4286" i="1"/>
  <c r="AB4287" i="1"/>
  <c r="AC4287" i="1"/>
  <c r="AB4288" i="1"/>
  <c r="AC4288" i="1"/>
  <c r="AB4289" i="1"/>
  <c r="AC4289" i="1"/>
  <c r="AB4290" i="1"/>
  <c r="AC4290" i="1"/>
  <c r="AB4291" i="1"/>
  <c r="AC4291" i="1"/>
  <c r="AB4292" i="1"/>
  <c r="AC4292" i="1"/>
  <c r="AB4293" i="1"/>
  <c r="AC4293" i="1"/>
  <c r="AB4294" i="1"/>
  <c r="AC4294" i="1"/>
  <c r="AB4295" i="1"/>
  <c r="AC4295" i="1"/>
  <c r="AB4296" i="1"/>
  <c r="AC4296" i="1"/>
  <c r="AB4297" i="1"/>
  <c r="AC4297" i="1"/>
  <c r="AB4298" i="1"/>
  <c r="AC4298" i="1"/>
  <c r="AB4299" i="1"/>
  <c r="AC4299" i="1"/>
  <c r="AB4300" i="1"/>
  <c r="AC4300" i="1"/>
  <c r="AB4301" i="1"/>
  <c r="AC4301" i="1"/>
  <c r="AB4302" i="1"/>
  <c r="AC4302" i="1"/>
  <c r="AB4303" i="1"/>
  <c r="AC4303" i="1"/>
  <c r="AB4304" i="1"/>
  <c r="AC4304" i="1"/>
  <c r="AB4305" i="1"/>
  <c r="AC4305" i="1"/>
  <c r="AB4306" i="1"/>
  <c r="AC4306" i="1"/>
  <c r="AB4307" i="1"/>
  <c r="AC4307" i="1"/>
  <c r="AB4308" i="1"/>
  <c r="AC4308" i="1"/>
  <c r="AB4309" i="1"/>
  <c r="AC4309" i="1"/>
  <c r="AB4310" i="1"/>
  <c r="AC4310" i="1"/>
  <c r="AB4311" i="1"/>
  <c r="AC4311" i="1"/>
  <c r="AB4312" i="1"/>
  <c r="AC4312" i="1"/>
  <c r="AB4313" i="1"/>
  <c r="AC4313" i="1"/>
  <c r="AB4314" i="1"/>
  <c r="AC4314" i="1"/>
  <c r="AB4315" i="1"/>
  <c r="AC4315" i="1"/>
  <c r="AB4316" i="1"/>
  <c r="AC4316" i="1"/>
  <c r="AB4317" i="1"/>
  <c r="AC4317" i="1"/>
  <c r="AB4318" i="1"/>
  <c r="AC4318" i="1"/>
  <c r="AB4319" i="1"/>
  <c r="AC4319" i="1"/>
  <c r="AB4320" i="1"/>
  <c r="AC4320" i="1"/>
  <c r="AC2" i="1"/>
  <c r="AB2" i="1"/>
  <c r="M4322" i="1" l="1"/>
  <c r="M4324" i="1" s="1"/>
  <c r="AK4324" i="1" s="1"/>
  <c r="N4322" i="1"/>
  <c r="O4322" i="1"/>
  <c r="O4324" i="1" s="1"/>
  <c r="AE4324" i="1" s="1"/>
  <c r="P4322" i="1"/>
  <c r="Q4322" i="1"/>
  <c r="Q4324" i="1" s="1"/>
  <c r="AC4322" i="1" l="1"/>
  <c r="AB4322" i="1"/>
  <c r="N4324" i="1"/>
  <c r="AI4324" i="1"/>
  <c r="AH4324" i="1"/>
  <c r="AD4322" i="1"/>
  <c r="P4324" i="1"/>
  <c r="AD4324" i="1" s="1"/>
  <c r="AQ4324" i="1"/>
  <c r="AJ4324" i="1"/>
  <c r="AE4322" i="1"/>
  <c r="T4322" i="1"/>
  <c r="T4324" i="1" s="1"/>
  <c r="AN4324" i="1" l="1"/>
  <c r="AO4324" i="1"/>
  <c r="AP4324" i="1" s="1"/>
  <c r="AM4324" i="1"/>
  <c r="AL4324" i="1"/>
  <c r="R4322" i="1"/>
  <c r="R4324" i="1" l="1"/>
  <c r="AH4322" i="1"/>
  <c r="AL4322" i="1"/>
  <c r="S4322" i="1"/>
  <c r="U4322" i="1"/>
  <c r="U4324" i="1" s="1"/>
  <c r="I4322" i="1" l="1"/>
  <c r="S4324" i="1"/>
  <c r="AM4322" i="1"/>
  <c r="AI4322" i="1"/>
  <c r="AQ4322" i="1"/>
  <c r="AN4322" i="1"/>
  <c r="AJ4322" i="1"/>
  <c r="AK4322" i="1"/>
  <c r="AO4322" i="1"/>
  <c r="AP4322" i="1" s="1"/>
  <c r="J4322" i="1"/>
  <c r="J4324" i="1" s="1"/>
  <c r="I4324" i="1"/>
</calcChain>
</file>

<file path=xl/sharedStrings.xml><?xml version="1.0" encoding="utf-8"?>
<sst xmlns="http://schemas.openxmlformats.org/spreadsheetml/2006/main" count="28271" uniqueCount="6370">
  <si>
    <t>NTD ID</t>
  </si>
  <si>
    <t>Legacy NTD ID</t>
  </si>
  <si>
    <t>Agency Name</t>
  </si>
  <si>
    <t>Reporter Type</t>
  </si>
  <si>
    <t>Reporting Module</t>
  </si>
  <si>
    <t>Mode</t>
  </si>
  <si>
    <t>TOS</t>
  </si>
  <si>
    <t>King County Department of Metro Transit</t>
  </si>
  <si>
    <t>Full Reporter</t>
  </si>
  <si>
    <t>Urban</t>
  </si>
  <si>
    <t>CB</t>
  </si>
  <si>
    <t>PT</t>
  </si>
  <si>
    <t>DR</t>
  </si>
  <si>
    <t>DT</t>
  </si>
  <si>
    <t>FB</t>
  </si>
  <si>
    <t>DO</t>
  </si>
  <si>
    <t>LR</t>
  </si>
  <si>
    <t>MB</t>
  </si>
  <si>
    <t>SR</t>
  </si>
  <si>
    <t>TB</t>
  </si>
  <si>
    <t>VP</t>
  </si>
  <si>
    <t>Spokane Transit Authority</t>
  </si>
  <si>
    <t>Pierce County Transportation Benefit Area Authority</t>
  </si>
  <si>
    <t>0T04</t>
  </si>
  <si>
    <t>Confederated Tribes of the Colville Indian Reservation</t>
  </si>
  <si>
    <t>Reduced Reporter</t>
  </si>
  <si>
    <t>Tribe</t>
  </si>
  <si>
    <t>City of Everett</t>
  </si>
  <si>
    <t>City of Yakima</t>
  </si>
  <si>
    <t>Lane Transit District</t>
  </si>
  <si>
    <t>RB</t>
  </si>
  <si>
    <t>Tri-County Metropolitan Transportation District of Oregon</t>
  </si>
  <si>
    <t>YR</t>
  </si>
  <si>
    <t>0T09</t>
  </si>
  <si>
    <t>Kalispel Tribe of Indians</t>
  </si>
  <si>
    <t>0T10</t>
  </si>
  <si>
    <t>Klamath Tribes</t>
  </si>
  <si>
    <t>Valley Regional Transit</t>
  </si>
  <si>
    <t>Municipality of Anchorage</t>
  </si>
  <si>
    <t>0T14</t>
  </si>
  <si>
    <t>Sitka Tribe of Alaska</t>
  </si>
  <si>
    <t>0T15</t>
  </si>
  <si>
    <t>Snoqualmie Indian Tribe</t>
  </si>
  <si>
    <t>RiverCities Transit</t>
  </si>
  <si>
    <t>0T17</t>
  </si>
  <si>
    <t>Stillaguamish Tribe of Indians</t>
  </si>
  <si>
    <t>Ben Franklin Transit</t>
  </si>
  <si>
    <t>Intercity Transit</t>
  </si>
  <si>
    <t>Kitsap Transit</t>
  </si>
  <si>
    <t>Whatcom Transportation Authority</t>
  </si>
  <si>
    <t>City of Pocatello</t>
  </si>
  <si>
    <t>City of Seattle</t>
  </si>
  <si>
    <t>MG</t>
  </si>
  <si>
    <t>Clark County Public Transportation Benefit Area Authority</t>
  </si>
  <si>
    <t>Salem Area Mass Transit District</t>
  </si>
  <si>
    <t>County of Pierce</t>
  </si>
  <si>
    <t>Snohomish County Public Transportation Benefit Area Corporation</t>
  </si>
  <si>
    <t>0T30</t>
  </si>
  <si>
    <t>Chickaloon Native Village</t>
  </si>
  <si>
    <t>0T31</t>
  </si>
  <si>
    <t xml:space="preserve">Shoshone-Bannock Tribes </t>
  </si>
  <si>
    <t>Rogue Valley Transportation District</t>
  </si>
  <si>
    <t>Washington State Ferries</t>
  </si>
  <si>
    <t>0T36</t>
  </si>
  <si>
    <t>Makah Tribal Council</t>
  </si>
  <si>
    <t>Central Puget Sound Regional Transit Authority</t>
  </si>
  <si>
    <t>CR</t>
  </si>
  <si>
    <t>Alaska Railroad Corporation</t>
  </si>
  <si>
    <t>AR</t>
  </si>
  <si>
    <t>Targhee Regional Public Transit Authority</t>
  </si>
  <si>
    <t>Link Transit</t>
  </si>
  <si>
    <t>Skagit Transit</t>
  </si>
  <si>
    <t xml:space="preserve">Fairbanks North Star Borough </t>
  </si>
  <si>
    <t>City of Wilsonville</t>
  </si>
  <si>
    <t>City of Corvallis</t>
  </si>
  <si>
    <t>City of Lewiston</t>
  </si>
  <si>
    <t>Asotin County</t>
  </si>
  <si>
    <t>Coeur d'Alene Tribe</t>
  </si>
  <si>
    <t>Kootenai County</t>
  </si>
  <si>
    <t>Central Oregon Intergovernmental Council</t>
  </si>
  <si>
    <t>City of Portland</t>
  </si>
  <si>
    <t>TR</t>
  </si>
  <si>
    <t>Josephine County</t>
  </si>
  <si>
    <t>The Tulalip Tribes of Washington</t>
  </si>
  <si>
    <t>City of Albany</t>
  </si>
  <si>
    <t>City of Milton-Freewater</t>
  </si>
  <si>
    <t>Valley Transit</t>
  </si>
  <si>
    <t>Benton County</t>
  </si>
  <si>
    <t>0T08</t>
  </si>
  <si>
    <t>Gulkana Village Council</t>
  </si>
  <si>
    <t>0T11</t>
  </si>
  <si>
    <t>Lummi Nation</t>
  </si>
  <si>
    <t>0T16</t>
  </si>
  <si>
    <t>Squaxin Island Tribe</t>
  </si>
  <si>
    <t>0T03</t>
  </si>
  <si>
    <t>Confederated Tribes and Bands of The Yakama Nation</t>
  </si>
  <si>
    <t>0T06</t>
  </si>
  <si>
    <t>Confederated Tribes of the Umatilla Indian Reservation</t>
  </si>
  <si>
    <t>0T07</t>
  </si>
  <si>
    <t>Cowlitz Indian Tribe</t>
  </si>
  <si>
    <t>0T12</t>
  </si>
  <si>
    <t>Nez Perce Tribe</t>
  </si>
  <si>
    <t>0T20</t>
  </si>
  <si>
    <t>Manley Village Council</t>
  </si>
  <si>
    <t>0T23</t>
  </si>
  <si>
    <t>Seldovia Village Tribe</t>
  </si>
  <si>
    <t>0T24</t>
  </si>
  <si>
    <t>Spokane Tribe of Indians</t>
  </si>
  <si>
    <t>0T34</t>
  </si>
  <si>
    <t>Ketchikan Indian Community</t>
  </si>
  <si>
    <t>0T29</t>
  </si>
  <si>
    <t>Native Village of Noatak</t>
  </si>
  <si>
    <t>0T41</t>
  </si>
  <si>
    <t>Nome Eskimo Community</t>
  </si>
  <si>
    <t>0T40</t>
  </si>
  <si>
    <t>Hydaburg Cooperative Association</t>
  </si>
  <si>
    <t>0R01-012</t>
  </si>
  <si>
    <t>Treasure Valley Transit</t>
  </si>
  <si>
    <t>0R02-022</t>
  </si>
  <si>
    <t>Ride Connection, Inc.</t>
  </si>
  <si>
    <t>Gwichyaa Zhee Tribal Transit Service</t>
  </si>
  <si>
    <t>Lower Elwha Klallam Tribe</t>
  </si>
  <si>
    <t>Muckleshoot Indian Tribe</t>
  </si>
  <si>
    <t>Ninilchik Village</t>
  </si>
  <si>
    <t>Ada County Highway District</t>
  </si>
  <si>
    <t>Boise State University</t>
  </si>
  <si>
    <t>Quileute Tribe Community Shuttle</t>
  </si>
  <si>
    <t>Kenaitze Indian Tribe</t>
  </si>
  <si>
    <t>Native Village of Unalakleet</t>
  </si>
  <si>
    <t>Samish Indian Nation</t>
  </si>
  <si>
    <t>0R01-00288</t>
  </si>
  <si>
    <t>0R01-024</t>
  </si>
  <si>
    <t>City of Moscow</t>
  </si>
  <si>
    <t>Rural Reporter</t>
  </si>
  <si>
    <t>Rural</t>
  </si>
  <si>
    <t>0R01-00306</t>
  </si>
  <si>
    <t>0R01-004</t>
  </si>
  <si>
    <t>Marsing Senior Center</t>
  </si>
  <si>
    <t>0R01-00311</t>
  </si>
  <si>
    <t>0R01-003</t>
  </si>
  <si>
    <t>Mountain Rides Transportation Authority</t>
  </si>
  <si>
    <t>0R01-00341</t>
  </si>
  <si>
    <t>0R01-021</t>
  </si>
  <si>
    <t>Selkirks-Pend Oreille Transit Authority (SPOT)</t>
  </si>
  <si>
    <t>0R01-00342</t>
  </si>
  <si>
    <t>0R01-013</t>
  </si>
  <si>
    <t>Valley Vista Care Corporation</t>
  </si>
  <si>
    <t>0R01-00344</t>
  </si>
  <si>
    <t>0R01-023</t>
  </si>
  <si>
    <t>Living Independent Network Corporation</t>
  </si>
  <si>
    <t>Reduced Asset Reporter</t>
  </si>
  <si>
    <t>Asset</t>
  </si>
  <si>
    <t>0R01-00347</t>
  </si>
  <si>
    <t>0R01-007</t>
  </si>
  <si>
    <t>SMART Transit</t>
  </si>
  <si>
    <t>0R01-00357</t>
  </si>
  <si>
    <t>0R01-001</t>
  </si>
  <si>
    <t>TransIV Buses - College of Southern Idaho</t>
  </si>
  <si>
    <t>0R01-00385</t>
  </si>
  <si>
    <t>0R01-022</t>
  </si>
  <si>
    <t>Franklin County Medical Center</t>
  </si>
  <si>
    <t>0R01-00392</t>
  </si>
  <si>
    <t>0R01-019</t>
  </si>
  <si>
    <t>Boise Basin Senior Center</t>
  </si>
  <si>
    <t>0R01-00402</t>
  </si>
  <si>
    <t>City of Driggs</t>
  </si>
  <si>
    <t>0R01-00403</t>
  </si>
  <si>
    <t>Lemhi Ride</t>
  </si>
  <si>
    <t>0R01-00404</t>
  </si>
  <si>
    <t>Shoshone County</t>
  </si>
  <si>
    <t>0R01-00422</t>
  </si>
  <si>
    <t>Oneida County Hospital</t>
  </si>
  <si>
    <t>0R01-00423</t>
  </si>
  <si>
    <t>Mackay Senior Center</t>
  </si>
  <si>
    <t>0R01-00424</t>
  </si>
  <si>
    <t>Golden Year Senior Center</t>
  </si>
  <si>
    <t>0R01-00425</t>
  </si>
  <si>
    <t>Fremont County Senior Center</t>
  </si>
  <si>
    <t>0R01-00426</t>
  </si>
  <si>
    <t>Filer Senior Center</t>
  </si>
  <si>
    <t>0R01-00427</t>
  </si>
  <si>
    <t>Development Workshop, Inc.</t>
  </si>
  <si>
    <t>0R01-00428</t>
  </si>
  <si>
    <t>Bingham County Blackfoot Seniors</t>
  </si>
  <si>
    <t>0R01-00429</t>
  </si>
  <si>
    <t>University of Idaho</t>
  </si>
  <si>
    <t>0R01-00430</t>
  </si>
  <si>
    <t>Witco, Inc.</t>
  </si>
  <si>
    <t>0R01-00431</t>
  </si>
  <si>
    <t>Adams County Health Center</t>
  </si>
  <si>
    <t>0R01-00432</t>
  </si>
  <si>
    <t>Three Island Senior Citizens Center, Inc.</t>
  </si>
  <si>
    <t>0R01-00433</t>
  </si>
  <si>
    <t>Tesh, Inc.</t>
  </si>
  <si>
    <t>0R01-00434</t>
  </si>
  <si>
    <t>St. Mark's Catholic Community</t>
  </si>
  <si>
    <t>0R01-00435</t>
  </si>
  <si>
    <t>Payette Senior Center</t>
  </si>
  <si>
    <t>0R01-00436</t>
  </si>
  <si>
    <t>Parma Senior Center</t>
  </si>
  <si>
    <t>0R01-00437</t>
  </si>
  <si>
    <t>Mountain Home Senior Center</t>
  </si>
  <si>
    <t>0R01-00438</t>
  </si>
  <si>
    <t>Minidoka Memorial Hospital</t>
  </si>
  <si>
    <t>0R01-00439</t>
  </si>
  <si>
    <t>Metro Community Transportation</t>
  </si>
  <si>
    <t>0R01-00440</t>
  </si>
  <si>
    <t>Weiser Senior Center</t>
  </si>
  <si>
    <t>0R01-00441</t>
  </si>
  <si>
    <t>Rimrock Senior Center</t>
  </si>
  <si>
    <t>0R01-00442</t>
  </si>
  <si>
    <t>New Plymouth Senior Center</t>
  </si>
  <si>
    <t>0R01-00443</t>
  </si>
  <si>
    <t>New Meadows Senior Center</t>
  </si>
  <si>
    <t>0R01-00444</t>
  </si>
  <si>
    <t>Melba Valley Senior Center</t>
  </si>
  <si>
    <t>0R01-00445</t>
  </si>
  <si>
    <t>McCall Senior Center</t>
  </si>
  <si>
    <t>0R01-00446</t>
  </si>
  <si>
    <t>Horseshoe Bend Senior Citizens</t>
  </si>
  <si>
    <t>0R01-00447</t>
  </si>
  <si>
    <t>Gem County Senior Center</t>
  </si>
  <si>
    <t>0R01-00448</t>
  </si>
  <si>
    <t>Council Senior Center</t>
  </si>
  <si>
    <t>0R01-00449</t>
  </si>
  <si>
    <t>Cascade Senior Center</t>
  </si>
  <si>
    <t>0R01-00450</t>
  </si>
  <si>
    <t>Cambridge Senior Center</t>
  </si>
  <si>
    <t>0R01-00451</t>
  </si>
  <si>
    <t>Boise Good Samaritan Housing, Inc</t>
  </si>
  <si>
    <t>0R01-00452</t>
  </si>
  <si>
    <t>Blaine County Seniors Council</t>
  </si>
  <si>
    <t>0R01-00453</t>
  </si>
  <si>
    <t>Bear Lake County Memorial Hospital</t>
  </si>
  <si>
    <t>0R01-00454</t>
  </si>
  <si>
    <t>Kuna Senior Center</t>
  </si>
  <si>
    <t>0R01-00457</t>
  </si>
  <si>
    <t>Elderly Opportunity Agency (EOA)</t>
  </si>
  <si>
    <t>0R01-00458</t>
  </si>
  <si>
    <t>Meridian Senior Center</t>
  </si>
  <si>
    <t>0R01-80188</t>
  </si>
  <si>
    <t>8R05-010</t>
  </si>
  <si>
    <t>Southern Teton Area Rapid Transit</t>
  </si>
  <si>
    <t>0R02-00290</t>
  </si>
  <si>
    <t>0R02-049</t>
  </si>
  <si>
    <t>City of Cottage Grove</t>
  </si>
  <si>
    <t>0R02-00296</t>
  </si>
  <si>
    <t>0R02-028</t>
  </si>
  <si>
    <t>Tillamook County Transportation District</t>
  </si>
  <si>
    <t>0R02-00300</t>
  </si>
  <si>
    <t>0R02-027</t>
  </si>
  <si>
    <t>City of Silverton</t>
  </si>
  <si>
    <t>0R02-00301</t>
  </si>
  <si>
    <t>0R02-008</t>
  </si>
  <si>
    <t>South Clackamas Transportation District</t>
  </si>
  <si>
    <t>0R02-00307</t>
  </si>
  <si>
    <t>0R02-006</t>
  </si>
  <si>
    <t>Coos County Area Transit</t>
  </si>
  <si>
    <t>0R02-00308</t>
  </si>
  <si>
    <t>0R02-029</t>
  </si>
  <si>
    <t>Curry County Public Transit Service District</t>
  </si>
  <si>
    <t>0R02-00310</t>
  </si>
  <si>
    <t>0R02-020</t>
  </si>
  <si>
    <t>Lincoln County Transportation Service District</t>
  </si>
  <si>
    <t>0R02-00313</t>
  </si>
  <si>
    <t>0R02-023</t>
  </si>
  <si>
    <t>Grant County Transportation District</t>
  </si>
  <si>
    <t>0R02-00319</t>
  </si>
  <si>
    <t>0R02-002</t>
  </si>
  <si>
    <t>Hood River County Transportation District</t>
  </si>
  <si>
    <t>0R02-00321</t>
  </si>
  <si>
    <t>0R02-015</t>
  </si>
  <si>
    <t>Yamhill County</t>
  </si>
  <si>
    <t>0R02-00323</t>
  </si>
  <si>
    <t>0R02-046</t>
  </si>
  <si>
    <t>Malheur Council on Aging and Community Services</t>
  </si>
  <si>
    <t>0R02-00330</t>
  </si>
  <si>
    <t>0R02-025</t>
  </si>
  <si>
    <t>City of Canby</t>
  </si>
  <si>
    <t>0R02-00331</t>
  </si>
  <si>
    <t>0R02-026</t>
  </si>
  <si>
    <t>Sunset Empire Transportation District</t>
  </si>
  <si>
    <t>0R02-00339</t>
  </si>
  <si>
    <t>0R02-001</t>
  </si>
  <si>
    <t>Basin Transit Service</t>
  </si>
  <si>
    <t>0R02-00343</t>
  </si>
  <si>
    <t>0R02-012</t>
  </si>
  <si>
    <t>Community Connection of Northeast Oregon</t>
  </si>
  <si>
    <t>0R02-00348</t>
  </si>
  <si>
    <t>0R02-059</t>
  </si>
  <si>
    <t>Senior Citizens of Sweet Home, Inc.</t>
  </si>
  <si>
    <t>0R02-00351</t>
  </si>
  <si>
    <t>0R02-036</t>
  </si>
  <si>
    <t>Douglas County</t>
  </si>
  <si>
    <t>0R02-00359</t>
  </si>
  <si>
    <t>0R02-010</t>
  </si>
  <si>
    <t>City of Pendleton</t>
  </si>
  <si>
    <t>0R02-00360</t>
  </si>
  <si>
    <t>0R02-007</t>
  </si>
  <si>
    <t>City of Woodburn</t>
  </si>
  <si>
    <t>0R02-00363</t>
  </si>
  <si>
    <t>0R02-039</t>
  </si>
  <si>
    <t>Clackamas County Social Services</t>
  </si>
  <si>
    <t>0R02-00374</t>
  </si>
  <si>
    <t>0R02-030</t>
  </si>
  <si>
    <t>Harney County</t>
  </si>
  <si>
    <t>0R02-00375</t>
  </si>
  <si>
    <t>0R02-018</t>
  </si>
  <si>
    <t>Columbia County</t>
  </si>
  <si>
    <t>0R02-00377</t>
  </si>
  <si>
    <t>0R02-024</t>
  </si>
  <si>
    <t>City of Lebanon</t>
  </si>
  <si>
    <t>0R02-00389</t>
  </si>
  <si>
    <t>0R02-017</t>
  </si>
  <si>
    <t>City of Sandy</t>
  </si>
  <si>
    <t>0R02-00396</t>
  </si>
  <si>
    <t>0R02-009</t>
  </si>
  <si>
    <t>Mid-Columbia Economic Development District</t>
  </si>
  <si>
    <t>0R02-00408</t>
  </si>
  <si>
    <t>Wheeler County</t>
  </si>
  <si>
    <t>0R02-00409</t>
  </si>
  <si>
    <t>Morrow County</t>
  </si>
  <si>
    <t>0R02-00410</t>
  </si>
  <si>
    <t>Sherman County</t>
  </si>
  <si>
    <t>0R02-00411</t>
  </si>
  <si>
    <t>Lake County</t>
  </si>
  <si>
    <t>0R02-00412</t>
  </si>
  <si>
    <t>Klamath Basin Senior Citizens Center, Inc.</t>
  </si>
  <si>
    <t>0R02-00413</t>
  </si>
  <si>
    <t>Gilliam County</t>
  </si>
  <si>
    <t>0R02-00421</t>
  </si>
  <si>
    <t>Burns Paiute</t>
  </si>
  <si>
    <t>0R03-00033</t>
  </si>
  <si>
    <t>0R03-021</t>
  </si>
  <si>
    <t>Senior Services of Snohomish County</t>
  </si>
  <si>
    <t>0R03-00282</t>
  </si>
  <si>
    <t>0R03-010</t>
  </si>
  <si>
    <t>Garfield County Transportation Program</t>
  </si>
  <si>
    <t>0R03-00285</t>
  </si>
  <si>
    <t>0R03-039</t>
  </si>
  <si>
    <t>Thurston Regional Planning Council</t>
  </si>
  <si>
    <t>0R03-00286</t>
  </si>
  <si>
    <t>0R03-032</t>
  </si>
  <si>
    <t>Rural Resources Community Action</t>
  </si>
  <si>
    <t>0R03-00287</t>
  </si>
  <si>
    <t>0R03-029</t>
  </si>
  <si>
    <t>People for People Moses Lake</t>
  </si>
  <si>
    <t>0R03-00294</t>
  </si>
  <si>
    <t>0R03-020</t>
  </si>
  <si>
    <t>Pullman Transit</t>
  </si>
  <si>
    <t>0R03-00297</t>
  </si>
  <si>
    <t>0R03-008</t>
  </si>
  <si>
    <t>People for People Yakima</t>
  </si>
  <si>
    <t>0R03-00298</t>
  </si>
  <si>
    <t>0R03-013</t>
  </si>
  <si>
    <t>Island Transit</t>
  </si>
  <si>
    <t>0R03-00299</t>
  </si>
  <si>
    <t>0R03-015</t>
  </si>
  <si>
    <t>Klickitat County Senior Services</t>
  </si>
  <si>
    <t>0R03-00303</t>
  </si>
  <si>
    <t>0R03-009</t>
  </si>
  <si>
    <t>Clallam Transit System</t>
  </si>
  <si>
    <t>0R03-00309</t>
  </si>
  <si>
    <t>0R03-011</t>
  </si>
  <si>
    <t>Grant County Transportation Authority</t>
  </si>
  <si>
    <t>0R03-00312</t>
  </si>
  <si>
    <t>0R03-046</t>
  </si>
  <si>
    <t>Hopesource</t>
  </si>
  <si>
    <t>0R03-00314</t>
  </si>
  <si>
    <t>0R03-012</t>
  </si>
  <si>
    <t>Grays Harbor Transit</t>
  </si>
  <si>
    <t>0R03-00315</t>
  </si>
  <si>
    <t>0R03-017</t>
  </si>
  <si>
    <t>Mason County Transportation Authority</t>
  </si>
  <si>
    <t>0R03-00316</t>
  </si>
  <si>
    <t>0R03-035</t>
  </si>
  <si>
    <t>Jefferson Transit</t>
  </si>
  <si>
    <t>0R03-00317</t>
  </si>
  <si>
    <t>0R03-006</t>
  </si>
  <si>
    <t>Mt Si Senior Center</t>
  </si>
  <si>
    <t>0R03-00322</t>
  </si>
  <si>
    <t>0R03-019</t>
  </si>
  <si>
    <t>Pacific Transit</t>
  </si>
  <si>
    <t>0R03-00332</t>
  </si>
  <si>
    <t>0R03-045</t>
  </si>
  <si>
    <t>Okanogan County Transportation &amp; Nutrition</t>
  </si>
  <si>
    <t>0R03-00336</t>
  </si>
  <si>
    <t>0R03-023</t>
  </si>
  <si>
    <t>Skamania County Senior Services</t>
  </si>
  <si>
    <t>0R03-00364</t>
  </si>
  <si>
    <t>0R03-025</t>
  </si>
  <si>
    <t>Twin Transit</t>
  </si>
  <si>
    <t>0R03-00366</t>
  </si>
  <si>
    <t>0R03-030</t>
  </si>
  <si>
    <t>White Pass Community Services Coalition</t>
  </si>
  <si>
    <t>0R03-00368</t>
  </si>
  <si>
    <t>0R03-004</t>
  </si>
  <si>
    <t>Lower Columbia Community Action Council</t>
  </si>
  <si>
    <t>0R03-00371</t>
  </si>
  <si>
    <t>0R03-056</t>
  </si>
  <si>
    <t>Wahkiakum County Health &amp; Human Services</t>
  </si>
  <si>
    <t>0R03-00383</t>
  </si>
  <si>
    <t>0R03-001</t>
  </si>
  <si>
    <t>Columbia County Public Transportation</t>
  </si>
  <si>
    <t>0R03-00386</t>
  </si>
  <si>
    <t>0R03-024</t>
  </si>
  <si>
    <t>Special Mobility Services</t>
  </si>
  <si>
    <t>0R03-00398</t>
  </si>
  <si>
    <t>Coastal Community Action Program</t>
  </si>
  <si>
    <t>0R03-00405</t>
  </si>
  <si>
    <t>Okanogan Transit</t>
  </si>
  <si>
    <t>0R03-00406</t>
  </si>
  <si>
    <t>Smith6 LLC (Provide-A-Ride)</t>
  </si>
  <si>
    <t>0R04-00327</t>
  </si>
  <si>
    <t>0R04-002</t>
  </si>
  <si>
    <t>0R04-00340</t>
  </si>
  <si>
    <t>0R04-001</t>
  </si>
  <si>
    <t>Senior Citizens of Kodiak, Inc.</t>
  </si>
  <si>
    <t>0R04-00345</t>
  </si>
  <si>
    <t>0R04-011</t>
  </si>
  <si>
    <t>Glacier Valley Transit</t>
  </si>
  <si>
    <t>0R04-00354</t>
  </si>
  <si>
    <t>0R04-017</t>
  </si>
  <si>
    <t>Catholic Community Service, Sitka</t>
  </si>
  <si>
    <t>0R04-00358</t>
  </si>
  <si>
    <t>0R04-004</t>
  </si>
  <si>
    <t>Ketchikan Gateway Borough</t>
  </si>
  <si>
    <t>0R04-00378</t>
  </si>
  <si>
    <t>0R04-006</t>
  </si>
  <si>
    <t>Central Area Rural Transit System, Inc.</t>
  </si>
  <si>
    <t>0R04-00382</t>
  </si>
  <si>
    <t>0R04-010</t>
  </si>
  <si>
    <t>Inter-Island Ferry Authority</t>
  </si>
  <si>
    <t>0R04-00387</t>
  </si>
  <si>
    <t>0R04-016</t>
  </si>
  <si>
    <t>City of Bethel</t>
  </si>
  <si>
    <t>0R04-00391</t>
  </si>
  <si>
    <t>0R04-005</t>
  </si>
  <si>
    <t>City and Borough of Juneau</t>
  </si>
  <si>
    <t>0R04-00399</t>
  </si>
  <si>
    <t>Sunshine Transit Coalition</t>
  </si>
  <si>
    <t>Rhode Island Public Transit Authority</t>
  </si>
  <si>
    <t>Manchester Transit Authority</t>
  </si>
  <si>
    <t>Massachusetts Bay Transportation Authority</t>
  </si>
  <si>
    <t>HR</t>
  </si>
  <si>
    <t>Brockton Area Transit Authority</t>
  </si>
  <si>
    <t>Lowell Regional Transit Authority</t>
  </si>
  <si>
    <t>Southeastern Regional Transit Authority</t>
  </si>
  <si>
    <t>Berkshire Regional Transit Authority</t>
  </si>
  <si>
    <t>Pioneer Valley Transit Authority</t>
  </si>
  <si>
    <t>Merrimack Valley Regional Transit Authority</t>
  </si>
  <si>
    <t>Worcester Regional Transit Authority</t>
  </si>
  <si>
    <t>Lewiston-Auburn Transit Committee</t>
  </si>
  <si>
    <t>Greater Portland Transit District</t>
  </si>
  <si>
    <t>Greater Hartford Transit District</t>
  </si>
  <si>
    <t>Southeast Area Transit District</t>
  </si>
  <si>
    <t>Valley Transit District</t>
  </si>
  <si>
    <t>Connecticut Department of Transportation - CTTransit New Britain -Dattco.</t>
  </si>
  <si>
    <t>Connecticut Department of Transportation - CTTRANSIT - Hartford Division</t>
  </si>
  <si>
    <t>The Greater New Haven Transit District</t>
  </si>
  <si>
    <t>Greater Bridgeport Transit Authority</t>
  </si>
  <si>
    <t xml:space="preserve">Housatonic Area Regional Transit </t>
  </si>
  <si>
    <t>Cape Ann Transportation Authority</t>
  </si>
  <si>
    <t>Connecticut Department of Transportation - CTTRANSIT New Haven Division</t>
  </si>
  <si>
    <t>Connecticut Department of Transportation - CTTRANSIT Stamford Division</t>
  </si>
  <si>
    <t>Norwalk Transit District</t>
  </si>
  <si>
    <t>Montachusett Regional Transit Authority</t>
  </si>
  <si>
    <t>Middletown Transit District</t>
  </si>
  <si>
    <t>Greater Attleboro-Taunton Regional Transit Authority</t>
  </si>
  <si>
    <t>Green Mountain Transit Authority</t>
  </si>
  <si>
    <t>Regional Transportation Program, Inc.</t>
  </si>
  <si>
    <t>Cooperative Alliance for Seacoast Transportation</t>
  </si>
  <si>
    <t>City of Nashua</t>
  </si>
  <si>
    <t>Casco Bay Island Transit District</t>
  </si>
  <si>
    <t xml:space="preserve">City of Bangor </t>
  </si>
  <si>
    <t>Western Maine Transportation Services, Inc.</t>
  </si>
  <si>
    <t>York County Community Action Corporation</t>
  </si>
  <si>
    <t>Connecticut Department of Transportation</t>
  </si>
  <si>
    <t>Cape Cod Regional Transit Authority</t>
  </si>
  <si>
    <t>Milford Transit District</t>
  </si>
  <si>
    <t>City of South Portland</t>
  </si>
  <si>
    <t>Biddeford-Saco-Old Orchard Beach Transit Committee Shuttle Bus</t>
  </si>
  <si>
    <t>Northern New England Passenger Rail Authority</t>
  </si>
  <si>
    <t>MetroWest Regional Transit Authority</t>
  </si>
  <si>
    <t>University Of New Hampshire</t>
  </si>
  <si>
    <t xml:space="preserve">Jalbert Leasing, Inc. </t>
  </si>
  <si>
    <t>Greater Derry Salem Cooperative Alliance for Regional Transportation</t>
  </si>
  <si>
    <t>City of Stamford</t>
  </si>
  <si>
    <t>Building Reporter</t>
  </si>
  <si>
    <t>Connecticut Department of Transportation- CTTransit Waterbury- NET</t>
  </si>
  <si>
    <t xml:space="preserve">Connecticut Department of Transportation -CTTRANSIT New Britain </t>
  </si>
  <si>
    <t>State of Connecticut - CTTransit - Nason - Torrington-Winsted</t>
  </si>
  <si>
    <t>Boston Express Bus, Inc.</t>
  </si>
  <si>
    <t>1R01-001</t>
  </si>
  <si>
    <t>Estuary Transit District</t>
  </si>
  <si>
    <t>Town of Bedford</t>
  </si>
  <si>
    <t>City of Beverly</t>
  </si>
  <si>
    <t>City of Burlington</t>
  </si>
  <si>
    <t>Town of Lexington</t>
  </si>
  <si>
    <t>Mission Hill Link, Inc.</t>
  </si>
  <si>
    <t>Woods Hole, Martha's Vineyard and Nantucket Steamship Authority</t>
  </si>
  <si>
    <t>The Mashpee Wampanoag Tribe</t>
  </si>
  <si>
    <t>1T01</t>
  </si>
  <si>
    <t>Houlton Band of Maliseet Indians</t>
  </si>
  <si>
    <t>1T02</t>
  </si>
  <si>
    <t>Aroostook Band of Micmacs</t>
  </si>
  <si>
    <t>Rhode Island Department of Transportation</t>
  </si>
  <si>
    <t>1T03</t>
  </si>
  <si>
    <t>Mashantucket Pequot Tribal Nation</t>
  </si>
  <si>
    <t>Blooms Bus Lines, Inc.</t>
  </si>
  <si>
    <t>Peter Pan Bus Lines</t>
  </si>
  <si>
    <t>LimoLiner LLC</t>
  </si>
  <si>
    <t>1R01-10131</t>
  </si>
  <si>
    <t>1R01-004</t>
  </si>
  <si>
    <t>Northwestern CT Transit District</t>
  </si>
  <si>
    <t>1R01-10149</t>
  </si>
  <si>
    <t>1R01-005</t>
  </si>
  <si>
    <t>Windham Region Transit District</t>
  </si>
  <si>
    <t>1R01-10156</t>
  </si>
  <si>
    <t>1R01-003</t>
  </si>
  <si>
    <t>Northeastern Connecticut Transit District</t>
  </si>
  <si>
    <t>1R01-11176</t>
  </si>
  <si>
    <t>Ability Beyond Disability, Inc.</t>
  </si>
  <si>
    <t>1R01-11177</t>
  </si>
  <si>
    <t>Town of Ashford</t>
  </si>
  <si>
    <t>1R01-11178</t>
  </si>
  <si>
    <t>Town of Woodbridge</t>
  </si>
  <si>
    <t>1R01-11179</t>
  </si>
  <si>
    <t>Town of Wolcott</t>
  </si>
  <si>
    <t>1R01-11180</t>
  </si>
  <si>
    <t>Town of Windsor Locks</t>
  </si>
  <si>
    <t>1R01-11181</t>
  </si>
  <si>
    <t>Town of Windsor</t>
  </si>
  <si>
    <t>1R01-11182</t>
  </si>
  <si>
    <t>Town of Watertown</t>
  </si>
  <si>
    <t>1R01-11183</t>
  </si>
  <si>
    <t>Town of Waterford</t>
  </si>
  <si>
    <t>1R01-11184</t>
  </si>
  <si>
    <t>Town of Trumbull</t>
  </si>
  <si>
    <t>1R01-11185</t>
  </si>
  <si>
    <t>Town of Suffield</t>
  </si>
  <si>
    <t>1R01-11186</t>
  </si>
  <si>
    <t>Town of Stratford Senior Services</t>
  </si>
  <si>
    <t>1R01-11187</t>
  </si>
  <si>
    <t>Town of Stafford</t>
  </si>
  <si>
    <t>1R01-11188</t>
  </si>
  <si>
    <t>Town of Sprague</t>
  </si>
  <si>
    <t>1R01-11189</t>
  </si>
  <si>
    <t>Town of Southbury</t>
  </si>
  <si>
    <t>1R01-11190</t>
  </si>
  <si>
    <t>Town of South Windsor</t>
  </si>
  <si>
    <t>1R01-11191</t>
  </si>
  <si>
    <t>Town of Somers</t>
  </si>
  <si>
    <t>1R01-11192</t>
  </si>
  <si>
    <t>Town of Simsbury</t>
  </si>
  <si>
    <t>1R01-11193</t>
  </si>
  <si>
    <t>Town of Sherman</t>
  </si>
  <si>
    <t>1R01-11194</t>
  </si>
  <si>
    <t>Town of Roxbury</t>
  </si>
  <si>
    <t>1R01-11195</t>
  </si>
  <si>
    <t>Town of Rocky Hill</t>
  </si>
  <si>
    <t>1R01-11196</t>
  </si>
  <si>
    <t>Town of Prospect</t>
  </si>
  <si>
    <t>1R01-11197</t>
  </si>
  <si>
    <t>Town of Plainville</t>
  </si>
  <si>
    <t>1R01-11198</t>
  </si>
  <si>
    <t>Town of Orange</t>
  </si>
  <si>
    <t>1R01-11199</t>
  </si>
  <si>
    <t>Town of New Milford</t>
  </si>
  <si>
    <t>1R01-11200</t>
  </si>
  <si>
    <t>Town of Montville</t>
  </si>
  <si>
    <t>1R01-11201</t>
  </si>
  <si>
    <t>Town of Middlebury</t>
  </si>
  <si>
    <t>1R01-11202</t>
  </si>
  <si>
    <t>Town of Marlborough</t>
  </si>
  <si>
    <t>1R01-11203</t>
  </si>
  <si>
    <t>Town of Mansfield</t>
  </si>
  <si>
    <t>1R01-11204</t>
  </si>
  <si>
    <t>Town of Manchester</t>
  </si>
  <si>
    <t>1R01-11205</t>
  </si>
  <si>
    <t>Town of Litchfield</t>
  </si>
  <si>
    <t>1R01-11206</t>
  </si>
  <si>
    <t>Town of Ledyard</t>
  </si>
  <si>
    <t>1R01-11207</t>
  </si>
  <si>
    <t>Town of Hebron</t>
  </si>
  <si>
    <t>1R01-11208</t>
  </si>
  <si>
    <t>Town of Groton</t>
  </si>
  <si>
    <t>1R01-11209</t>
  </si>
  <si>
    <t>Town of Griswold</t>
  </si>
  <si>
    <t>1R01-11210</t>
  </si>
  <si>
    <t>Town of Goshen (CT)</t>
  </si>
  <si>
    <t>1R01-11211</t>
  </si>
  <si>
    <t>Town of Glastonbury</t>
  </si>
  <si>
    <t>1R01-11212</t>
  </si>
  <si>
    <t>Town of Farmington</t>
  </si>
  <si>
    <t>1R01-11213</t>
  </si>
  <si>
    <t>Town of Enfield</t>
  </si>
  <si>
    <t>1R01-11214</t>
  </si>
  <si>
    <t>Town of East Windsor</t>
  </si>
  <si>
    <t>1R01-11215</t>
  </si>
  <si>
    <t>Town of Cromwell</t>
  </si>
  <si>
    <t>1R01-11216</t>
  </si>
  <si>
    <t>Town of Colchester</t>
  </si>
  <si>
    <t>1R01-11217</t>
  </si>
  <si>
    <t>Town of Cheshire</t>
  </si>
  <si>
    <t>1R01-11218</t>
  </si>
  <si>
    <t>Town of Canton</t>
  </si>
  <si>
    <t>1R01-11219</t>
  </si>
  <si>
    <t>Town of Beacon Falls</t>
  </si>
  <si>
    <t>1R01-11220</t>
  </si>
  <si>
    <t>Town of Avon (CT)</t>
  </si>
  <si>
    <t>1R01-11221</t>
  </si>
  <si>
    <t>City of Torrington - Sullivan Senior Center</t>
  </si>
  <si>
    <t>1R01-11222</t>
  </si>
  <si>
    <t>Sunrise Northeast, Inc.</t>
  </si>
  <si>
    <t>1R01-11223</t>
  </si>
  <si>
    <t>Transportation Assoc. of Greenwich</t>
  </si>
  <si>
    <t>1R01-11224</t>
  </si>
  <si>
    <t>The Wheels Program of New Milford</t>
  </si>
  <si>
    <t>1R01-11225</t>
  </si>
  <si>
    <t>The Arc of Litchfield County, Inc</t>
  </si>
  <si>
    <t>1R01-11226</t>
  </si>
  <si>
    <t>Sphere, Inc</t>
  </si>
  <si>
    <t>1R01-11227</t>
  </si>
  <si>
    <t>Norwalk Senior Center</t>
  </si>
  <si>
    <t>1R01-11228</t>
  </si>
  <si>
    <t>Hockanum Valley Community Council</t>
  </si>
  <si>
    <t>1R01-11229</t>
  </si>
  <si>
    <t>Geer Nursing &amp; Rehabilitation Center</t>
  </si>
  <si>
    <t>1R02-10145</t>
  </si>
  <si>
    <t>1R02-003</t>
  </si>
  <si>
    <t>Martha's Vineyard Transit Authority</t>
  </si>
  <si>
    <t>1R02-10162</t>
  </si>
  <si>
    <t>1R02-004</t>
  </si>
  <si>
    <t>Nantucket Regional Transit Authority</t>
  </si>
  <si>
    <t>1R02-10173</t>
  </si>
  <si>
    <t>1R02-005</t>
  </si>
  <si>
    <t>Franklin Regional Transit Authority</t>
  </si>
  <si>
    <t>1R03-10134</t>
  </si>
  <si>
    <t>1R03-006</t>
  </si>
  <si>
    <t>Penquis Community Action Program</t>
  </si>
  <si>
    <t>1R03-10142</t>
  </si>
  <si>
    <t>1R03-001</t>
  </si>
  <si>
    <t>Aroostook Regional Transportation Systems, Inc.</t>
  </si>
  <si>
    <t>1R03-10152</t>
  </si>
  <si>
    <t>1R03-014</t>
  </si>
  <si>
    <t>City of Bath</t>
  </si>
  <si>
    <t>1R03-10153</t>
  </si>
  <si>
    <t>1R03-027</t>
  </si>
  <si>
    <t>Town of Cranberry Isles</t>
  </si>
  <si>
    <t>1R03-10155</t>
  </si>
  <si>
    <t>1R03-005</t>
  </si>
  <si>
    <t>Kennebec Valley Community Action Program</t>
  </si>
  <si>
    <t>1R03-10167</t>
  </si>
  <si>
    <t>1R03-020</t>
  </si>
  <si>
    <t>Isle au Haut Boat Services</t>
  </si>
  <si>
    <t>1R03-10169</t>
  </si>
  <si>
    <t>1R03-013</t>
  </si>
  <si>
    <t>Waldo Community Action Partners</t>
  </si>
  <si>
    <t>1R03-10175</t>
  </si>
  <si>
    <t>1R03-011</t>
  </si>
  <si>
    <t xml:space="preserve">Downeast Transportation, Inc. </t>
  </si>
  <si>
    <t>1R03-10177</t>
  </si>
  <si>
    <t>1R03-008</t>
  </si>
  <si>
    <t xml:space="preserve">West's Transportation, Inc. </t>
  </si>
  <si>
    <t>1R03-11161</t>
  </si>
  <si>
    <t>Downeast Community Partners, Inc.</t>
  </si>
  <si>
    <t>1R04-10137</t>
  </si>
  <si>
    <t>1R04-001</t>
  </si>
  <si>
    <t>Advance Transit, Inc. NH</t>
  </si>
  <si>
    <t>1R04-10159</t>
  </si>
  <si>
    <t>1R04-004</t>
  </si>
  <si>
    <t>VNA Home Healthcare, Hospice &amp; Community Service</t>
  </si>
  <si>
    <t>1R04-10161</t>
  </si>
  <si>
    <t>1R04-005</t>
  </si>
  <si>
    <t>Belknap-Merrimack CAP/Concord Area Transit</t>
  </si>
  <si>
    <t>1R04-10170</t>
  </si>
  <si>
    <t>1R04-011</t>
  </si>
  <si>
    <t>Tri-County CAP, Inc./Carroll County Transit</t>
  </si>
  <si>
    <t>1R04-10172</t>
  </si>
  <si>
    <t>1R04-002</t>
  </si>
  <si>
    <t>Tri-County CAP, Inc./North Country Transit</t>
  </si>
  <si>
    <t>1R04-11156</t>
  </si>
  <si>
    <t>Southwestern Community Services Transportation</t>
  </si>
  <si>
    <t>1R04-11162</t>
  </si>
  <si>
    <t>Community Action Program of Strafford County</t>
  </si>
  <si>
    <t>1R04-11163</t>
  </si>
  <si>
    <t xml:space="preserve">Behavioral Health &amp; Developmental Services </t>
  </si>
  <si>
    <t>1R04-11164</t>
  </si>
  <si>
    <t>Easter Seals Special Transit Service</t>
  </si>
  <si>
    <t>1R04-11165</t>
  </si>
  <si>
    <t xml:space="preserve">Genesis Behavioral Health </t>
  </si>
  <si>
    <t>1R04-11166</t>
  </si>
  <si>
    <t xml:space="preserve">Grafton County Senior Citizens Council, Inc. </t>
  </si>
  <si>
    <t>1R04-11168</t>
  </si>
  <si>
    <t>Granite State Independent Living</t>
  </si>
  <si>
    <t>1R04-11169</t>
  </si>
  <si>
    <t>Great Bay Services</t>
  </si>
  <si>
    <t>1R04-11170</t>
  </si>
  <si>
    <t>Homemakers Health Services</t>
  </si>
  <si>
    <t>1R04-11171</t>
  </si>
  <si>
    <t>Lamprey Health Care</t>
  </si>
  <si>
    <t>1R04-11172</t>
  </si>
  <si>
    <t>Wentworth Senior Living Mark Wentworth Home</t>
  </si>
  <si>
    <t>1R04-11173</t>
  </si>
  <si>
    <t>Manadnock Adult Care Center</t>
  </si>
  <si>
    <t>1R04-11174</t>
  </si>
  <si>
    <t>Riverbend Community Mental Health</t>
  </si>
  <si>
    <t>1R04-11175</t>
  </si>
  <si>
    <t>Southern NH Services</t>
  </si>
  <si>
    <t>1R06-10137</t>
  </si>
  <si>
    <t>1R06-10143</t>
  </si>
  <si>
    <t>1R06-001</t>
  </si>
  <si>
    <t>Tri-Valley Transit Inc</t>
  </si>
  <si>
    <t>1R06-10144</t>
  </si>
  <si>
    <t>1R06-005</t>
  </si>
  <si>
    <t>Southeast Vermont Transit, Inc</t>
  </si>
  <si>
    <t>1R06-10148</t>
  </si>
  <si>
    <t>1R06-010</t>
  </si>
  <si>
    <t>Rural Community Transportation</t>
  </si>
  <si>
    <t>1R06-10151</t>
  </si>
  <si>
    <t>1R06-014</t>
  </si>
  <si>
    <t>Green Mountain Community Network</t>
  </si>
  <si>
    <t>1R06-10154</t>
  </si>
  <si>
    <t>1R06-008</t>
  </si>
  <si>
    <t>Marble Valley Regional Transit District</t>
  </si>
  <si>
    <t>1R06-10165</t>
  </si>
  <si>
    <t>1R06-007</t>
  </si>
  <si>
    <t>Chittenden County Transportation Authority d/b/a Green Mountain Transit Agency</t>
  </si>
  <si>
    <t>1R06-10174</t>
  </si>
  <si>
    <t>1R06-012</t>
  </si>
  <si>
    <t>Vermont Association for the Blind and Visually Impaired</t>
  </si>
  <si>
    <t>Capital District Transportation Authority</t>
  </si>
  <si>
    <t>Broome County</t>
  </si>
  <si>
    <t>Niagara Frontier Transportation Authority</t>
  </si>
  <si>
    <t>Chemung County</t>
  </si>
  <si>
    <t>City of Long Beach</t>
  </si>
  <si>
    <t>MTA New York City Transit</t>
  </si>
  <si>
    <t>City of Poughkeepsie</t>
  </si>
  <si>
    <t>Dutchess County</t>
  </si>
  <si>
    <t>Central New York Regional Transportation Authority</t>
  </si>
  <si>
    <t>Town of Huntington</t>
  </si>
  <si>
    <t xml:space="preserve">Suffolk County </t>
  </si>
  <si>
    <t>Port Authority Transit Corporation</t>
  </si>
  <si>
    <t>Westchester County</t>
  </si>
  <si>
    <t>Metro-North Commuter Railroad Company, dba: MTA Metro-North Railroad</t>
  </si>
  <si>
    <t>New Jersey Transit Corporation</t>
  </si>
  <si>
    <t>New York City Department of Transportation</t>
  </si>
  <si>
    <t xml:space="preserve">County of Rockland </t>
  </si>
  <si>
    <t xml:space="preserve">Town of Clarkstown </t>
  </si>
  <si>
    <t xml:space="preserve">Village of Spring Valley </t>
  </si>
  <si>
    <t xml:space="preserve">Putnam County </t>
  </si>
  <si>
    <t>Port Authority Trans-Hudson Corporation</t>
  </si>
  <si>
    <t>Staten Island Rapid Transit Operating Authority</t>
  </si>
  <si>
    <t>MTA Long Island Rail Road</t>
  </si>
  <si>
    <t>Regional Transit Service - Monroe County</t>
  </si>
  <si>
    <t xml:space="preserve">City of Glens Falls </t>
  </si>
  <si>
    <t>Academy Lines, Inc.</t>
  </si>
  <si>
    <t>Hudson Transit Lines, Inc.</t>
  </si>
  <si>
    <t>Suburban Transit Corporation</t>
  </si>
  <si>
    <t>Monsey New Square Trails Corporation</t>
  </si>
  <si>
    <t>Monroe Bus Corporation</t>
  </si>
  <si>
    <t>Town of Newburgh</t>
  </si>
  <si>
    <t>Tompkins Consolidated Area Transit</t>
  </si>
  <si>
    <t>Newburgh Beacon Bus Corporation</t>
  </si>
  <si>
    <t>Rockland Coaches, Inc.</t>
  </si>
  <si>
    <t xml:space="preserve">Community Transit, Inc. </t>
  </si>
  <si>
    <t>DeCamp Bus Lines</t>
  </si>
  <si>
    <t>Lakeland Bus Lines, Inc.</t>
  </si>
  <si>
    <t>Olympia Trails Bus Company, Inc.</t>
  </si>
  <si>
    <t>Orange-Newark-Elizabeth, Inc.</t>
  </si>
  <si>
    <t xml:space="preserve">Trans-Bridge Lines, Inc. </t>
  </si>
  <si>
    <t>Private Transportation Corporation</t>
  </si>
  <si>
    <t>Kaser Bus Service</t>
  </si>
  <si>
    <t>Adirondack Transit Lines, Inc,</t>
  </si>
  <si>
    <t xml:space="preserve">Ulster County </t>
  </si>
  <si>
    <t>Leprechaun Lines, Inc.</t>
  </si>
  <si>
    <t xml:space="preserve">Town of Highlands </t>
  </si>
  <si>
    <t xml:space="preserve">Town of Monroe </t>
  </si>
  <si>
    <t>Village of Kiryas Joel</t>
  </si>
  <si>
    <t>MTA Bus Company</t>
  </si>
  <si>
    <t>BillyBey Ferry Company, LLC</t>
  </si>
  <si>
    <t>Port Imperial Ferry Corporation</t>
  </si>
  <si>
    <t xml:space="preserve">City of Kingston </t>
  </si>
  <si>
    <t>Bergen County</t>
  </si>
  <si>
    <t>Cumberland County</t>
  </si>
  <si>
    <t>East Windsor Township</t>
  </si>
  <si>
    <t>Gloucester County</t>
  </si>
  <si>
    <t>Middlesex County</t>
  </si>
  <si>
    <t>Meadowlands Transportation Brokerage Corporation</t>
  </si>
  <si>
    <t>County of Atlantic</t>
  </si>
  <si>
    <t>South Jersey Transportation Authority</t>
  </si>
  <si>
    <t>County of Cumberland</t>
  </si>
  <si>
    <t>Cape May County</t>
  </si>
  <si>
    <t>Senior Citizens United Community Services of Camden County, Inc.</t>
  </si>
  <si>
    <t>County of Nassau</t>
  </si>
  <si>
    <t>County of Burlington</t>
  </si>
  <si>
    <t>Somerset County</t>
  </si>
  <si>
    <t>Morris County Human Services</t>
  </si>
  <si>
    <t>County of Mercer</t>
  </si>
  <si>
    <t>County of Hunterdon</t>
  </si>
  <si>
    <t>City of Mechanicville</t>
  </si>
  <si>
    <t xml:space="preserve">Town of Warwick </t>
  </si>
  <si>
    <t>City of Watertown NY</t>
  </si>
  <si>
    <t>Orange County</t>
  </si>
  <si>
    <t>Hampton Jitney, Inc.</t>
  </si>
  <si>
    <t>A&amp;C Bus Corporation &amp; Montgomery &amp; Westside Owners Association</t>
  </si>
  <si>
    <t>Broadway Bus Corporation</t>
  </si>
  <si>
    <t>Saddle River Trail, Inc.</t>
  </si>
  <si>
    <t>2T02</t>
  </si>
  <si>
    <t>Seneca Nation of Indians</t>
  </si>
  <si>
    <t>New York City Economic Development Corporation</t>
  </si>
  <si>
    <t>2R01-20928</t>
  </si>
  <si>
    <t>2R01-014</t>
  </si>
  <si>
    <t>Warren County</t>
  </si>
  <si>
    <t>2R01-20933</t>
  </si>
  <si>
    <t>2R01-009</t>
  </si>
  <si>
    <t>Monmouth County Division of Transportation</t>
  </si>
  <si>
    <t>2R01-20944</t>
  </si>
  <si>
    <t>2R01-015</t>
  </si>
  <si>
    <t>Salem County</t>
  </si>
  <si>
    <t>2R01-20950</t>
  </si>
  <si>
    <t>2R01-013</t>
  </si>
  <si>
    <t>Sussex County Transit</t>
  </si>
  <si>
    <t>2R01-22931</t>
  </si>
  <si>
    <t>Bayonne Economic Opportunity Foundation</t>
  </si>
  <si>
    <t>2R01-22932</t>
  </si>
  <si>
    <t>Borough of Carteret</t>
  </si>
  <si>
    <t>2R01-22933</t>
  </si>
  <si>
    <t>Borough of Cliffside Park Housing Authority</t>
  </si>
  <si>
    <t>2R01-22934</t>
  </si>
  <si>
    <t>Borough of Roselle Park</t>
  </si>
  <si>
    <t>2R01-22935</t>
  </si>
  <si>
    <t>City of Clifton</t>
  </si>
  <si>
    <t>2R01-22936</t>
  </si>
  <si>
    <t>City of Margate (NJ)</t>
  </si>
  <si>
    <t>2R01-22937</t>
  </si>
  <si>
    <t>City of Passaic</t>
  </si>
  <si>
    <t>2R01-22938</t>
  </si>
  <si>
    <t>County of Passaic</t>
  </si>
  <si>
    <t>2R01-22939</t>
  </si>
  <si>
    <t>City of Plainfield</t>
  </si>
  <si>
    <t>2R01-22940</t>
  </si>
  <si>
    <t>City of Pleasantville</t>
  </si>
  <si>
    <t>2R01-22941</t>
  </si>
  <si>
    <t>County of Ocean</t>
  </si>
  <si>
    <t>2R01-22942</t>
  </si>
  <si>
    <t>County of Union</t>
  </si>
  <si>
    <t>2R01-22943</t>
  </si>
  <si>
    <t>Long Beach Island Community Center Inc.</t>
  </si>
  <si>
    <t>2R01-22944</t>
  </si>
  <si>
    <t>The Greater Mercer Transportation Management Association, Inc.</t>
  </si>
  <si>
    <t>2R01-22945</t>
  </si>
  <si>
    <t>Town of Kearny</t>
  </si>
  <si>
    <t>2R01-22946</t>
  </si>
  <si>
    <t>Township of Cranford</t>
  </si>
  <si>
    <t>2R01-22947</t>
  </si>
  <si>
    <t>Township of Manchester</t>
  </si>
  <si>
    <t>2R01-22948</t>
  </si>
  <si>
    <t>Township of Nutley</t>
  </si>
  <si>
    <t>2R01-22949</t>
  </si>
  <si>
    <t>Township of South Brunswick</t>
  </si>
  <si>
    <t>2R01-22950</t>
  </si>
  <si>
    <t>Township of Stafford</t>
  </si>
  <si>
    <t>2R01-22951</t>
  </si>
  <si>
    <t>Township of Union</t>
  </si>
  <si>
    <t>2R01-22952</t>
  </si>
  <si>
    <t>Town of Secaucus</t>
  </si>
  <si>
    <t>2R01-22953</t>
  </si>
  <si>
    <t>Township of Bloomfield</t>
  </si>
  <si>
    <t>2R01-22954</t>
  </si>
  <si>
    <t>Township of Cherry Hill</t>
  </si>
  <si>
    <t>2R01-22955</t>
  </si>
  <si>
    <t>Township of Edison</t>
  </si>
  <si>
    <t>2R01-22956</t>
  </si>
  <si>
    <t>Township of Ewing</t>
  </si>
  <si>
    <t>2R01-22957</t>
  </si>
  <si>
    <t>Township of Jefferson</t>
  </si>
  <si>
    <t>2R01-22958</t>
  </si>
  <si>
    <t>Township of Mahwah, Inc.</t>
  </si>
  <si>
    <t>2R01-22959</t>
  </si>
  <si>
    <t>Township of Monroe</t>
  </si>
  <si>
    <t>2R01-22960</t>
  </si>
  <si>
    <t>Township of North Bergen Inc.</t>
  </si>
  <si>
    <t>2R01-22961</t>
  </si>
  <si>
    <t>Township of Pemberton</t>
  </si>
  <si>
    <t>2R01-22962</t>
  </si>
  <si>
    <t>Township of Pequannock</t>
  </si>
  <si>
    <t>2R01-22963</t>
  </si>
  <si>
    <t>Township of Teaneck</t>
  </si>
  <si>
    <t>2R01-22964</t>
  </si>
  <si>
    <t>Township of Washington</t>
  </si>
  <si>
    <t>2R01-22965</t>
  </si>
  <si>
    <t>Borough of Fairview</t>
  </si>
  <si>
    <t>2R01-22966</t>
  </si>
  <si>
    <t>Borough of Fort Lee</t>
  </si>
  <si>
    <t>2R01-22967</t>
  </si>
  <si>
    <t>Borough of Sayreville, Inc.</t>
  </si>
  <si>
    <t>2R01-22968</t>
  </si>
  <si>
    <t>City of Paterson</t>
  </si>
  <si>
    <t>2R01-22969</t>
  </si>
  <si>
    <t>County of Hudson</t>
  </si>
  <si>
    <t>2R01-22970</t>
  </si>
  <si>
    <t>Lakewood Township</t>
  </si>
  <si>
    <t>2R01-22971</t>
  </si>
  <si>
    <t>Mid-Atlantic States Career and Education Center Inc.</t>
  </si>
  <si>
    <t>2R01-22972</t>
  </si>
  <si>
    <t>Princeton</t>
  </si>
  <si>
    <t>2R01-22973</t>
  </si>
  <si>
    <t>The Township of South Orange Village Inc.</t>
  </si>
  <si>
    <t>2R01-22974</t>
  </si>
  <si>
    <t>Township of Brick</t>
  </si>
  <si>
    <t>2R01-22975</t>
  </si>
  <si>
    <t>Township of Livingston</t>
  </si>
  <si>
    <t>2R01-22976</t>
  </si>
  <si>
    <t>Township of Long Beach</t>
  </si>
  <si>
    <t>2R02-20925</t>
  </si>
  <si>
    <t>2R02-072</t>
  </si>
  <si>
    <t>Lewis County</t>
  </si>
  <si>
    <t>2R02-20926</t>
  </si>
  <si>
    <t>2R02-039</t>
  </si>
  <si>
    <t>Schoharie County Public Transportation</t>
  </si>
  <si>
    <t>2R02-20931</t>
  </si>
  <si>
    <t>2R02-029</t>
  </si>
  <si>
    <t>Greene County</t>
  </si>
  <si>
    <t>2R02-20932</t>
  </si>
  <si>
    <t>2R02-014</t>
  </si>
  <si>
    <t>Essex County Department of Community Development</t>
  </si>
  <si>
    <t>2R02-20934</t>
  </si>
  <si>
    <t>2R02-034</t>
  </si>
  <si>
    <t>Orleans Transit Service</t>
  </si>
  <si>
    <t>2R02-20935</t>
  </si>
  <si>
    <t>2R02-017</t>
  </si>
  <si>
    <t>Chenango County</t>
  </si>
  <si>
    <t>2R02-20937</t>
  </si>
  <si>
    <t>2R02-042</t>
  </si>
  <si>
    <t>Sullivan County Transportation</t>
  </si>
  <si>
    <t>2R02-20938</t>
  </si>
  <si>
    <t>2R02-016</t>
  </si>
  <si>
    <t xml:space="preserve">RTS Seneca </t>
  </si>
  <si>
    <t>2R02-20939</t>
  </si>
  <si>
    <t>2R02-018</t>
  </si>
  <si>
    <t>Clinton County</t>
  </si>
  <si>
    <t>2R02-20940</t>
  </si>
  <si>
    <t>2R02-056</t>
  </si>
  <si>
    <t>Madison County</t>
  </si>
  <si>
    <t>2R02-20941</t>
  </si>
  <si>
    <t>2R02-019</t>
  </si>
  <si>
    <t>City of Corning</t>
  </si>
  <si>
    <t>2R02-20942</t>
  </si>
  <si>
    <t>2R02-035</t>
  </si>
  <si>
    <t>Oswego County</t>
  </si>
  <si>
    <t>2R02-20945</t>
  </si>
  <si>
    <t>2R02-073</t>
  </si>
  <si>
    <t>Schuyler County</t>
  </si>
  <si>
    <t>2R02-20946</t>
  </si>
  <si>
    <t>2R02-022</t>
  </si>
  <si>
    <t>First Transit - Steuben</t>
  </si>
  <si>
    <t>2R02-20947</t>
  </si>
  <si>
    <t>2R02-058</t>
  </si>
  <si>
    <t>RTS Genesee</t>
  </si>
  <si>
    <t>2R02-20951</t>
  </si>
  <si>
    <t>2R02-015</t>
  </si>
  <si>
    <t>Allegany County</t>
  </si>
  <si>
    <t>2R02-20952</t>
  </si>
  <si>
    <t>2R02-057</t>
  </si>
  <si>
    <t>Montgomery County</t>
  </si>
  <si>
    <t>2R02-20953</t>
  </si>
  <si>
    <t>2R02-026</t>
  </si>
  <si>
    <t>Hornell Area Transit</t>
  </si>
  <si>
    <t>2R02-20954</t>
  </si>
  <si>
    <t>2R02-044</t>
  </si>
  <si>
    <t>Town of Goshen</t>
  </si>
  <si>
    <t>2R02-20957</t>
  </si>
  <si>
    <t>2R02-031</t>
  </si>
  <si>
    <t>County of Niagara</t>
  </si>
  <si>
    <t>2R02-20958</t>
  </si>
  <si>
    <t>2R02-055</t>
  </si>
  <si>
    <t>Cortland County</t>
  </si>
  <si>
    <t>2R02-20959</t>
  </si>
  <si>
    <t>2R02-010</t>
  </si>
  <si>
    <t>Chautauqua County</t>
  </si>
  <si>
    <t>2R02-20960</t>
  </si>
  <si>
    <t>2R02-053</t>
  </si>
  <si>
    <t>City of Oneonta</t>
  </si>
  <si>
    <t>2R02-20962</t>
  </si>
  <si>
    <t>2R02-030</t>
  </si>
  <si>
    <t xml:space="preserve">RTS Livingston </t>
  </si>
  <si>
    <t>2R02-20964</t>
  </si>
  <si>
    <t>2R02-028</t>
  </si>
  <si>
    <t>Fulton County</t>
  </si>
  <si>
    <t>2R02-20967</t>
  </si>
  <si>
    <t>2R02-020</t>
  </si>
  <si>
    <t>RTS Ontario</t>
  </si>
  <si>
    <t>2R02-20968</t>
  </si>
  <si>
    <t>2R02-037</t>
  </si>
  <si>
    <t>Rensselaer County Planning Department</t>
  </si>
  <si>
    <t>2R02-20970</t>
  </si>
  <si>
    <t>2R02-002</t>
  </si>
  <si>
    <t>Amsterdam Transportation Department</t>
  </si>
  <si>
    <t>2R02-20973</t>
  </si>
  <si>
    <t>2R02-046</t>
  </si>
  <si>
    <t>Town of Montgomery</t>
  </si>
  <si>
    <t>2R02-20975</t>
  </si>
  <si>
    <t>2R02-061</t>
  </si>
  <si>
    <t>First Transit-Olean</t>
  </si>
  <si>
    <t>2R02-20980</t>
  </si>
  <si>
    <t>2R02-052</t>
  </si>
  <si>
    <t>Wyoming Transit Service</t>
  </si>
  <si>
    <t>2R02-20981</t>
  </si>
  <si>
    <t>2R02-025</t>
  </si>
  <si>
    <t>Gloversville City Hall</t>
  </si>
  <si>
    <t>2R02-20983</t>
  </si>
  <si>
    <t>2R02-051</t>
  </si>
  <si>
    <t>Wayne Area Transportation Service</t>
  </si>
  <si>
    <t>2R02-20988</t>
  </si>
  <si>
    <t>2R02-012</t>
  </si>
  <si>
    <t>City of Port Jervis</t>
  </si>
  <si>
    <t>2R02-20989</t>
  </si>
  <si>
    <t>2R02-005</t>
  </si>
  <si>
    <t>Herkimer County</t>
  </si>
  <si>
    <t>2R02-20990</t>
  </si>
  <si>
    <t>2R02-059</t>
  </si>
  <si>
    <t>Oneida County</t>
  </si>
  <si>
    <t>2R02-20991</t>
  </si>
  <si>
    <t>2R02-038</t>
  </si>
  <si>
    <t>St Lawrence County</t>
  </si>
  <si>
    <t>2R02-20992</t>
  </si>
  <si>
    <t>2R02-024</t>
  </si>
  <si>
    <t>Franklin County Public Transportation</t>
  </si>
  <si>
    <t>2R02-20998</t>
  </si>
  <si>
    <t>Otsego County</t>
  </si>
  <si>
    <t>2R02-20999</t>
  </si>
  <si>
    <t>Columbia County-NY</t>
  </si>
  <si>
    <t>2R02-21000</t>
  </si>
  <si>
    <t>Yates County</t>
  </si>
  <si>
    <t>Kanawha Valley Regional Transportation Authority</t>
  </si>
  <si>
    <t>The Tri-State Transit Authority</t>
  </si>
  <si>
    <t>Mid-Ohio Valley Transit Authority</t>
  </si>
  <si>
    <t>Greater Richmond Transit Company</t>
  </si>
  <si>
    <t>Greater Roanoke Transit Company</t>
  </si>
  <si>
    <t>Greater Lynchburg Transit Company</t>
  </si>
  <si>
    <t xml:space="preserve">City of Petersburg </t>
  </si>
  <si>
    <t>Lehigh and Northampton Transportation Authority</t>
  </si>
  <si>
    <t>Altoona Metro Transit</t>
  </si>
  <si>
    <t>Cambria County Transit Authority</t>
  </si>
  <si>
    <t>IP</t>
  </si>
  <si>
    <t>Erie Metropolitan Transit Authority</t>
  </si>
  <si>
    <t>Cumberland Dauphin-Harrisburg Transit Authority</t>
  </si>
  <si>
    <t>Luzerne County Transportation Authority</t>
  </si>
  <si>
    <t>Southeastern Pennsylvania Transportation Authority</t>
  </si>
  <si>
    <t>Port Authority of Allegheny County</t>
  </si>
  <si>
    <t>Beaver County Transit Authority</t>
  </si>
  <si>
    <t>County of Lackawanna Transit System</t>
  </si>
  <si>
    <t>City of Williamsport</t>
  </si>
  <si>
    <t>Central Pennsylvania Transportation Authority</t>
  </si>
  <si>
    <t>Washington Metropolitan Area Transit Authority</t>
  </si>
  <si>
    <t>Maryland Transit Administration</t>
  </si>
  <si>
    <t>Ohio Valley Regional Transportation Authority</t>
  </si>
  <si>
    <t>City of Charlottesville</t>
  </si>
  <si>
    <t>City of Annapolis</t>
  </si>
  <si>
    <t>Board of Commissioners of Allegany County Maryland</t>
  </si>
  <si>
    <t xml:space="preserve">Washington County </t>
  </si>
  <si>
    <t xml:space="preserve">Westmoreland County </t>
  </si>
  <si>
    <t>JAUNT, Inc.</t>
  </si>
  <si>
    <t>County of Howard</t>
  </si>
  <si>
    <t>Montgomery County, Maryland</t>
  </si>
  <si>
    <t>City of Bristol Virginia</t>
  </si>
  <si>
    <t>Centre Area Transportation Authority</t>
  </si>
  <si>
    <t>City of Sharon</t>
  </si>
  <si>
    <t>Pennsylvania Department of Transportation</t>
  </si>
  <si>
    <t>City of Fairfax</t>
  </si>
  <si>
    <t>Mid Mon Valley Transit Authority</t>
  </si>
  <si>
    <t>Weirton Transit Corporation</t>
  </si>
  <si>
    <t>Fairfax County, VA</t>
  </si>
  <si>
    <t>Potomac and Rappahannock Transportation Commission</t>
  </si>
  <si>
    <t xml:space="preserve">City of Alexandria </t>
  </si>
  <si>
    <t>Frederick County, Maryland</t>
  </si>
  <si>
    <t>Virginia Railway Express</t>
  </si>
  <si>
    <t>Harford County Maryland</t>
  </si>
  <si>
    <t>Delaware Transit Corporation</t>
  </si>
  <si>
    <t>Williamsburg Area Transit Authority</t>
  </si>
  <si>
    <t>Borough of Pottstown</t>
  </si>
  <si>
    <t>Southwestern Pennsylvania Commission</t>
  </si>
  <si>
    <t>City of Fredericksburg</t>
  </si>
  <si>
    <t>Arlington County, Virginia</t>
  </si>
  <si>
    <t>Loudoun County</t>
  </si>
  <si>
    <t>Transportation District Commission of Hampton Roads</t>
  </si>
  <si>
    <t>Prince George's County, Maryland</t>
  </si>
  <si>
    <t>County of Fayette</t>
  </si>
  <si>
    <t>County Commissioners of Charles County, MD</t>
  </si>
  <si>
    <t>Monongalia County Urban Mass Transit Authority</t>
  </si>
  <si>
    <t>Eastern Panhandle Transit Authority</t>
  </si>
  <si>
    <t>Town of Blacksburg</t>
  </si>
  <si>
    <t>The County Commissioners of Carroll County, Maryland</t>
  </si>
  <si>
    <t>City of Hazleton</t>
  </si>
  <si>
    <t>City of Harrisonburg Department of Public Transportation</t>
  </si>
  <si>
    <t>County of Lebanon Transit Authority</t>
  </si>
  <si>
    <t>The Tri-County Council for the Lower Eastern Shore of Maryland</t>
  </si>
  <si>
    <t>City of Winchester</t>
  </si>
  <si>
    <t>Metropolitan Washington Airports Authority</t>
  </si>
  <si>
    <t>National Capital Region Transportation Planning Board</t>
  </si>
  <si>
    <t>West Virginia University - Morgantown Personal Rapid Transit</t>
  </si>
  <si>
    <t>Cecil County Government - SSCT</t>
  </si>
  <si>
    <t xml:space="preserve">St. Mary's County Government </t>
  </si>
  <si>
    <t>Washington County Transportation Authority</t>
  </si>
  <si>
    <t>DDOT - Progressive Transportation Services Administration</t>
  </si>
  <si>
    <t>3R06-002</t>
  </si>
  <si>
    <t>District Three Governmental Cooperative</t>
  </si>
  <si>
    <t>3R03-018</t>
  </si>
  <si>
    <t>Anne Arundel County</t>
  </si>
  <si>
    <t>3R03-005</t>
  </si>
  <si>
    <t>Board of County Commissioners of Calvert County, Maryland</t>
  </si>
  <si>
    <t>3R04-012</t>
  </si>
  <si>
    <t>Monroe County Transportation  Authority</t>
  </si>
  <si>
    <t>3R04-001</t>
  </si>
  <si>
    <t>Butler Transit  Authority</t>
  </si>
  <si>
    <t>3R04-002</t>
  </si>
  <si>
    <t>County of Carbon</t>
  </si>
  <si>
    <t>City of Suffolk</t>
  </si>
  <si>
    <t>New River Transit Authority</t>
  </si>
  <si>
    <t>City of Radford</t>
  </si>
  <si>
    <t>City of Baltimore</t>
  </si>
  <si>
    <t>South Central Transit Authority</t>
  </si>
  <si>
    <t>York County</t>
  </si>
  <si>
    <t>Central Shenandoah Planning District Commission</t>
  </si>
  <si>
    <t>Airport Corridor Transportation Association</t>
  </si>
  <si>
    <t>3R03-30117</t>
  </si>
  <si>
    <t>3R03-008</t>
  </si>
  <si>
    <t>Garrett County Community Action Committee, Inc</t>
  </si>
  <si>
    <t>3R03-30130</t>
  </si>
  <si>
    <t>3R03-010</t>
  </si>
  <si>
    <t>Baltimore County Department of Aging</t>
  </si>
  <si>
    <t>3R03-30155</t>
  </si>
  <si>
    <t>3R03-026</t>
  </si>
  <si>
    <t>Mayor and City Council Town of Ocean City</t>
  </si>
  <si>
    <t>3R03-30161</t>
  </si>
  <si>
    <t>3R03-019</t>
  </si>
  <si>
    <t>Dorchester County Council</t>
  </si>
  <si>
    <t>3R03-30186</t>
  </si>
  <si>
    <t>3R03-027</t>
  </si>
  <si>
    <t>The County Commissioners of Caroline County, Maryland</t>
  </si>
  <si>
    <t>3R03-30192</t>
  </si>
  <si>
    <t>3R03-002</t>
  </si>
  <si>
    <t>Queen Anne's County Department of Aging</t>
  </si>
  <si>
    <t>3R04-30116</t>
  </si>
  <si>
    <t>3R04-004</t>
  </si>
  <si>
    <t>Borough of Mt. Carmel</t>
  </si>
  <si>
    <t>3R04-30124</t>
  </si>
  <si>
    <t>3R04-007</t>
  </si>
  <si>
    <t>Warren County Transit Authority</t>
  </si>
  <si>
    <t>3R04-30127</t>
  </si>
  <si>
    <t>3R04-006</t>
  </si>
  <si>
    <t>Schuylkill Transportation System</t>
  </si>
  <si>
    <t>3R04-30151</t>
  </si>
  <si>
    <t>3R04-005</t>
  </si>
  <si>
    <t>New Castle Area Transit Authority</t>
  </si>
  <si>
    <t>3R04-30170</t>
  </si>
  <si>
    <t>3R04-017</t>
  </si>
  <si>
    <t>Endless Mountains Transportation Authority</t>
  </si>
  <si>
    <t>3R04-30177</t>
  </si>
  <si>
    <t>3R04-008</t>
  </si>
  <si>
    <t>Indiana County Transit Authority</t>
  </si>
  <si>
    <t>3R04-30185</t>
  </si>
  <si>
    <t>3R04-015</t>
  </si>
  <si>
    <t>Crawford Area Transportation Authority</t>
  </si>
  <si>
    <t>3R04-30194</t>
  </si>
  <si>
    <t>3R04-013</t>
  </si>
  <si>
    <t>Mid-County Transit Authority</t>
  </si>
  <si>
    <t>3R04-30196</t>
  </si>
  <si>
    <t>3R04-019</t>
  </si>
  <si>
    <t>Area Transportation Authority of North Central PA</t>
  </si>
  <si>
    <t>3R04-31028</t>
  </si>
  <si>
    <t>Allied Coordinated Transportation Services, Inc.</t>
  </si>
  <si>
    <t>3R04-31029</t>
  </si>
  <si>
    <t>Blair Senior Services, Inc.</t>
  </si>
  <si>
    <t>3R04-31030</t>
  </si>
  <si>
    <t>Bucks County Transport, Inc.</t>
  </si>
  <si>
    <t>3R04-31031</t>
  </si>
  <si>
    <t>Call-A-Ride Service, Inc.</t>
  </si>
  <si>
    <t>3R04-31032</t>
  </si>
  <si>
    <t>Clarion County</t>
  </si>
  <si>
    <t>3R04-31033</t>
  </si>
  <si>
    <t>Community Transit of Delaware County, Inc.</t>
  </si>
  <si>
    <t>3R04-31034</t>
  </si>
  <si>
    <t>Forest County Transportation</t>
  </si>
  <si>
    <t>3R04-31035</t>
  </si>
  <si>
    <t>Wayne County Area Agency on Aging</t>
  </si>
  <si>
    <t>3R04-31036</t>
  </si>
  <si>
    <t>STEP, Inc.</t>
  </si>
  <si>
    <t>3R04-31037</t>
  </si>
  <si>
    <t>Suburban Transit Network, Inc.</t>
  </si>
  <si>
    <t>3R04-31038</t>
  </si>
  <si>
    <t>Pike County</t>
  </si>
  <si>
    <t>3R04-31039</t>
  </si>
  <si>
    <t>Huntingdon-Bedford-Fulton Area Agency on Aging</t>
  </si>
  <si>
    <t>3R04-31040</t>
  </si>
  <si>
    <t>Greene County - PA</t>
  </si>
  <si>
    <t>3R04-31041</t>
  </si>
  <si>
    <t>County of Butler</t>
  </si>
  <si>
    <t>3R04-31042</t>
  </si>
  <si>
    <t>Centre County Transportation</t>
  </si>
  <si>
    <t>3R04-31043</t>
  </si>
  <si>
    <t>Rover Community Transportation</t>
  </si>
  <si>
    <t>3R04-31044</t>
  </si>
  <si>
    <t>3R04-31045</t>
  </si>
  <si>
    <t>Susquehanna County Commissioners</t>
  </si>
  <si>
    <t>3R05-30119</t>
  </si>
  <si>
    <t>3R05-014</t>
  </si>
  <si>
    <t>Central West Virginia Transit Authority</t>
  </si>
  <si>
    <t>3R05-30121</t>
  </si>
  <si>
    <t>3R05-013</t>
  </si>
  <si>
    <t>Bluefield Area Transit</t>
  </si>
  <si>
    <t>3R05-30122</t>
  </si>
  <si>
    <t>3R05-023</t>
  </si>
  <si>
    <t xml:space="preserve">Randolph County Senior Center </t>
  </si>
  <si>
    <t>3R05-30135</t>
  </si>
  <si>
    <t>3R05-018</t>
  </si>
  <si>
    <t>Potomac Valley Transit Authority</t>
  </si>
  <si>
    <t>3R05-30138</t>
  </si>
  <si>
    <t>3R05-016</t>
  </si>
  <si>
    <t xml:space="preserve">Barbour Co. Senior Center </t>
  </si>
  <si>
    <t>3R05-30140</t>
  </si>
  <si>
    <t>3R05-017</t>
  </si>
  <si>
    <t>Mountain Transit Authority</t>
  </si>
  <si>
    <t>3R05-30149</t>
  </si>
  <si>
    <t>3R05-015</t>
  </si>
  <si>
    <t>Fairmont Marion County Transit Authority</t>
  </si>
  <si>
    <t>3R05-30162</t>
  </si>
  <si>
    <t>3R05-020</t>
  </si>
  <si>
    <t>Little Kanawha Transit Authority</t>
  </si>
  <si>
    <t>3R05-30183</t>
  </si>
  <si>
    <t>3R05-021</t>
  </si>
  <si>
    <t>Tri River Transit</t>
  </si>
  <si>
    <t>3R05-30190</t>
  </si>
  <si>
    <t>3R05-019</t>
  </si>
  <si>
    <t xml:space="preserve">Preston County Sr. Cit, Inc. </t>
  </si>
  <si>
    <t>3R05-30991</t>
  </si>
  <si>
    <t>Wood County Senior Citizens Association</t>
  </si>
  <si>
    <t>3R05-30992</t>
  </si>
  <si>
    <t xml:space="preserve"> Sistersville Ferry </t>
  </si>
  <si>
    <t>3R05-30993</t>
  </si>
  <si>
    <t>Wirt County Committee on Aging &amp; Family Services</t>
  </si>
  <si>
    <t>3R05-30994</t>
  </si>
  <si>
    <t>Webster County Senior Citizens</t>
  </si>
  <si>
    <t>3R05-30995</t>
  </si>
  <si>
    <t>Tucker County Senior Citizens</t>
  </si>
  <si>
    <t>3R05-30996</t>
  </si>
  <si>
    <t>Summers County Council on Aging</t>
  </si>
  <si>
    <t>3R05-30997</t>
  </si>
  <si>
    <t>Senior Life Services of Morgan County</t>
  </si>
  <si>
    <t>3R05-30998</t>
  </si>
  <si>
    <t>Ritchie County Integrated Family Services</t>
  </si>
  <si>
    <t>3R05-30999</t>
  </si>
  <si>
    <t>Raleigh County Community Action Association</t>
  </si>
  <si>
    <t>3R05-31000</t>
  </si>
  <si>
    <t>Putnam County Aging Program</t>
  </si>
  <si>
    <t>3R05-31001</t>
  </si>
  <si>
    <t>Pocahontas County Senior Citizens</t>
  </si>
  <si>
    <t>3R05-31002</t>
  </si>
  <si>
    <t>Neighbor Network/Pleasants County Senior Services</t>
  </si>
  <si>
    <t>3R05-31003</t>
  </si>
  <si>
    <t>Pendleton Senior &amp; Family Services</t>
  </si>
  <si>
    <t>3R05-31004</t>
  </si>
  <si>
    <t>Monroe County Council on Aging</t>
  </si>
  <si>
    <t>3R05-31005</t>
  </si>
  <si>
    <t>McDowell County Commission on Aging, Inc.</t>
  </si>
  <si>
    <t>3R05-31006</t>
  </si>
  <si>
    <t>Marion County Senior Citizens</t>
  </si>
  <si>
    <t>3R05-31007</t>
  </si>
  <si>
    <t>Logan-Mingo Area Mental Health, Inc.</t>
  </si>
  <si>
    <t>3R05-31008</t>
  </si>
  <si>
    <t>Lewis County Senior Citizens Center</t>
  </si>
  <si>
    <t>3R05-31009</t>
  </si>
  <si>
    <t>Kanawha Valley Senior Services</t>
  </si>
  <si>
    <t>3R05-31010</t>
  </si>
  <si>
    <t>Jefferson County Council on Aging</t>
  </si>
  <si>
    <t>3R05-31011</t>
  </si>
  <si>
    <t>Harrison County Senior Citizens Center</t>
  </si>
  <si>
    <t>3R05-31012</t>
  </si>
  <si>
    <t>Hancock County Senior Services</t>
  </si>
  <si>
    <t>3R05-31013</t>
  </si>
  <si>
    <t>Good Shepherd Interfaith Volunteer Caregivers</t>
  </si>
  <si>
    <t>3R05-31014</t>
  </si>
  <si>
    <t>Friends of Hansford Center</t>
  </si>
  <si>
    <t>3R05-31015</t>
  </si>
  <si>
    <t>Family Service Upper Ohio Valley</t>
  </si>
  <si>
    <t>3R05-31016</t>
  </si>
  <si>
    <t>Council on Aging (Wyoming County)</t>
  </si>
  <si>
    <t>3R05-31017</t>
  </si>
  <si>
    <t>Council of Senior Citizens of Gilmer County</t>
  </si>
  <si>
    <t>3R05-31018</t>
  </si>
  <si>
    <t>Berkeley Senior Services</t>
  </si>
  <si>
    <t>3R05-31019</t>
  </si>
  <si>
    <t>Community Action of South Eastern WV (CASE)</t>
  </si>
  <si>
    <t>3R05-31020</t>
  </si>
  <si>
    <t>Clay Senior &amp; Community Services, Inc.</t>
  </si>
  <si>
    <t>3R05-31021</t>
  </si>
  <si>
    <t>Christian Help, Inc. of Mingo County</t>
  </si>
  <si>
    <t>3R05-31022</t>
  </si>
  <si>
    <t>CHANGE, Inc.</t>
  </si>
  <si>
    <t>3R05-31023</t>
  </si>
  <si>
    <t>Central WV Community Action, Inc.</t>
  </si>
  <si>
    <t>3R05-31024</t>
  </si>
  <si>
    <t>Braxton County Senior Citizens Center</t>
  </si>
  <si>
    <t>3R06-30069</t>
  </si>
  <si>
    <t>City of Danville Mass Transit System</t>
  </si>
  <si>
    <t>3R06-30114</t>
  </si>
  <si>
    <t>3R06-011</t>
  </si>
  <si>
    <t>Accomack-Northhampton Transportation District Comm</t>
  </si>
  <si>
    <t>3R06-30115</t>
  </si>
  <si>
    <t>3R06-020</t>
  </si>
  <si>
    <t>Pulaski Area Transit</t>
  </si>
  <si>
    <t>3R06-30118</t>
  </si>
  <si>
    <t>3R06-044</t>
  </si>
  <si>
    <t>Virginia Regional Transit</t>
  </si>
  <si>
    <t>3R06-30132</t>
  </si>
  <si>
    <t>3R06-003</t>
  </si>
  <si>
    <t>Mountain Empire Older Citizens Transit</t>
  </si>
  <si>
    <t>3R06-30142</t>
  </si>
  <si>
    <t>3R06-018</t>
  </si>
  <si>
    <t>Lake Area Bus</t>
  </si>
  <si>
    <t>3R06-30147</t>
  </si>
  <si>
    <t>3R06-012</t>
  </si>
  <si>
    <t>Town of Chincoteague</t>
  </si>
  <si>
    <t>3R06-30154</t>
  </si>
  <si>
    <t>3R06-005</t>
  </si>
  <si>
    <t>Greene Co. Transit Inc.</t>
  </si>
  <si>
    <t>3R06-30157</t>
  </si>
  <si>
    <t>3R06-051</t>
  </si>
  <si>
    <t>Town of Altavista</t>
  </si>
  <si>
    <t>3R06-30164</t>
  </si>
  <si>
    <t>3R06-004</t>
  </si>
  <si>
    <t>Town of Bluefield/Graham Transit</t>
  </si>
  <si>
    <t>3R06-30165</t>
  </si>
  <si>
    <t>3R06-013</t>
  </si>
  <si>
    <t>Farmville Area Bus</t>
  </si>
  <si>
    <t>3R06-30172</t>
  </si>
  <si>
    <t>3R06-015</t>
  </si>
  <si>
    <t>Bay Transit</t>
  </si>
  <si>
    <t>3R06-30174</t>
  </si>
  <si>
    <t>3R06-001</t>
  </si>
  <si>
    <t>Four County Transit</t>
  </si>
  <si>
    <t>3R06-30178</t>
  </si>
  <si>
    <t>3R06-021</t>
  </si>
  <si>
    <t>Unified Human Services Transportation Systems, Inc</t>
  </si>
  <si>
    <t>3R06-30184</t>
  </si>
  <si>
    <t>3R06-016</t>
  </si>
  <si>
    <t>Blackstone Area Bus Service</t>
  </si>
  <si>
    <t>3R06-31025</t>
  </si>
  <si>
    <t>Greensville Emporia Transit System</t>
  </si>
  <si>
    <t>Chattanooga Area Regional Transportation Authority</t>
  </si>
  <si>
    <t>City of Knoxville</t>
  </si>
  <si>
    <t>City of Memphis</t>
  </si>
  <si>
    <t>Metropolitan Transit Authority</t>
  </si>
  <si>
    <t>City of Asheville</t>
  </si>
  <si>
    <t>Cape Fear Public Transportation Authority</t>
  </si>
  <si>
    <t>City of Raleigh</t>
  </si>
  <si>
    <t>City of Charlotte North Carolina</t>
  </si>
  <si>
    <t>City of Fayetteville</t>
  </si>
  <si>
    <t>City of Gastonia</t>
  </si>
  <si>
    <t>City of High Point</t>
  </si>
  <si>
    <t>City of Winston Salem</t>
  </si>
  <si>
    <t>Ms Coast Transportation Authority</t>
  </si>
  <si>
    <t>City of Jackson, MS</t>
  </si>
  <si>
    <t>City of Ashland</t>
  </si>
  <si>
    <t>Lexington Transit Authority</t>
  </si>
  <si>
    <t>Transit Authority of River City</t>
  </si>
  <si>
    <t>Transit Authority of Northern Kentucky</t>
  </si>
  <si>
    <t>City of Owensboro</t>
  </si>
  <si>
    <t xml:space="preserve">City of Albany </t>
  </si>
  <si>
    <t>Metropolitan Atlanta Rapid Transit Authority</t>
  </si>
  <si>
    <t>Augusta Richmond County Transit Department</t>
  </si>
  <si>
    <t>Columbus Consolidated Government</t>
  </si>
  <si>
    <t>Chatham Area Transit Authority</t>
  </si>
  <si>
    <t>Manatee County Board of County Commissioners</t>
  </si>
  <si>
    <t>Pinellas Suncoast Transit Authority</t>
  </si>
  <si>
    <t>Lee County</t>
  </si>
  <si>
    <t>Broward County Board of County Commissioners</t>
  </si>
  <si>
    <t>City of Gainesville, FL</t>
  </si>
  <si>
    <t xml:space="preserve">Lakeland Area Mass Transit District </t>
  </si>
  <si>
    <t>County of Volusia</t>
  </si>
  <si>
    <t xml:space="preserve">County of Miami-Dade </t>
  </si>
  <si>
    <t>Central Florida Regional Transportation Authority</t>
  </si>
  <si>
    <t>City of Tallahassee</t>
  </si>
  <si>
    <t>Board of County Commissioners, Palm Beach County</t>
  </si>
  <si>
    <t>Escambia County Board of County Commissioners, FL</t>
  </si>
  <si>
    <t>Jacksonville Transportation Authority</t>
  </si>
  <si>
    <t>Hillsborough Area Regional Transit Authority</t>
  </si>
  <si>
    <t>Birmingham-Jefferson County Transit Authority</t>
  </si>
  <si>
    <t>City of Mobile</t>
  </si>
  <si>
    <t>City of Montgomery</t>
  </si>
  <si>
    <t>Tuscaloosa County Parking and Transit Authority</t>
  </si>
  <si>
    <t xml:space="preserve">Sarasota County </t>
  </si>
  <si>
    <t>Athens-Clarke County Unified Government</t>
  </si>
  <si>
    <t xml:space="preserve"> City of Gadsden</t>
  </si>
  <si>
    <t>Town of Chapel Hill</t>
  </si>
  <si>
    <t>Greenville Transit Authority</t>
  </si>
  <si>
    <t>City of Johnson City</t>
  </si>
  <si>
    <t>City of Bristol Tennessee</t>
  </si>
  <si>
    <t>Pee Dee Regional Transportation Authority</t>
  </si>
  <si>
    <t>Jackson Transit Authority</t>
  </si>
  <si>
    <t xml:space="preserve">City of Rome </t>
  </si>
  <si>
    <t>City of Hattiesburg</t>
  </si>
  <si>
    <t>Brevard Board of County Commissioners</t>
  </si>
  <si>
    <t>East Alabama Regional Planning and Development Commission</t>
  </si>
  <si>
    <t>Northwest Alabama Council of Local Governments</t>
  </si>
  <si>
    <t>City of Huntsville, Alabama</t>
  </si>
  <si>
    <t>Lee-Russell Council of Governments</t>
  </si>
  <si>
    <t>Pasco County Board of County Commissioners</t>
  </si>
  <si>
    <t>South Florida Regional Transportation Authority</t>
  </si>
  <si>
    <t>Cobb County</t>
  </si>
  <si>
    <t>City of Kingsport</t>
  </si>
  <si>
    <t xml:space="preserve">City of Anderson </t>
  </si>
  <si>
    <t>County of Douglas</t>
  </si>
  <si>
    <t>Metropolitan Bus Authority</t>
  </si>
  <si>
    <t>City of Durham</t>
  </si>
  <si>
    <t>City of Clarksville</t>
  </si>
  <si>
    <t xml:space="preserve">City of Greensboro </t>
  </si>
  <si>
    <t>Alternativa de Transporte Integrado -ATI</t>
  </si>
  <si>
    <t xml:space="preserve">City of Greenville </t>
  </si>
  <si>
    <t>City of Rocky Mount</t>
  </si>
  <si>
    <t>Council on Aging of St. Lucie, Inc.</t>
  </si>
  <si>
    <t>Santee Wateree Regional Transportation Authority</t>
  </si>
  <si>
    <t>Spartanburg Transit System</t>
  </si>
  <si>
    <t>Waccamaw Regional Transportation Authority</t>
  </si>
  <si>
    <t>Wiregrass Transit Authority</t>
  </si>
  <si>
    <t>Indian River County</t>
  </si>
  <si>
    <t>Puerto Rico Highway and Transportation Authority - Público</t>
  </si>
  <si>
    <t>PB</t>
  </si>
  <si>
    <t>Research Triangle Regional Public Transportation Authority</t>
  </si>
  <si>
    <t>Charleston Area Regional Transportation Authority</t>
  </si>
  <si>
    <t>City of San Juan</t>
  </si>
  <si>
    <t>Municipality of Aguada</t>
  </si>
  <si>
    <t xml:space="preserve">Municipality of Caguas </t>
  </si>
  <si>
    <t>Municipality of Vega Baja</t>
  </si>
  <si>
    <t>City of Ocala, Florida</t>
  </si>
  <si>
    <t>Municipality of Hormigueros</t>
  </si>
  <si>
    <t>Municipality of Cayey</t>
  </si>
  <si>
    <t>Municipality of Gurabo</t>
  </si>
  <si>
    <t>Municipality of Carolina</t>
  </si>
  <si>
    <t>Municipality of Humacao</t>
  </si>
  <si>
    <t>Okaloosa County Board of County Commissioners</t>
  </si>
  <si>
    <t>Charlotte County Government</t>
  </si>
  <si>
    <t>Macon-Bibb County Transit Authority</t>
  </si>
  <si>
    <t xml:space="preserve">Davidson County </t>
  </si>
  <si>
    <t>Goldsboro-Wayne Transportation Authority</t>
  </si>
  <si>
    <t xml:space="preserve">Guilford County </t>
  </si>
  <si>
    <t>Municipality of Bayamon</t>
  </si>
  <si>
    <t>Gwinnett County Board of Commissioners</t>
  </si>
  <si>
    <t>Collier County</t>
  </si>
  <si>
    <t>Central Midlands Regional Transportation Authority</t>
  </si>
  <si>
    <t>Town of Cary</t>
  </si>
  <si>
    <t>Hall Area Transit</t>
  </si>
  <si>
    <t>Municipality of Manati</t>
  </si>
  <si>
    <t>Hernando County Board of County Commissioners</t>
  </si>
  <si>
    <t>North Carolina State University</t>
  </si>
  <si>
    <t>Municipality of Barceloneta</t>
  </si>
  <si>
    <t>Municipality of Hatillo</t>
  </si>
  <si>
    <t>St Johns County, Florida</t>
  </si>
  <si>
    <t>Lower Savannah COG</t>
  </si>
  <si>
    <t>Lake County Board of County Commissioners</t>
  </si>
  <si>
    <t>Regional Transportation Authority</t>
  </si>
  <si>
    <t>Municipality of Camuy</t>
  </si>
  <si>
    <t>Cherokee County Board of Commissioners</t>
  </si>
  <si>
    <t xml:space="preserve">City of Franklin </t>
  </si>
  <si>
    <t>Municipality of Catano</t>
  </si>
  <si>
    <t>Municipality of Fajardo</t>
  </si>
  <si>
    <t>Municipality of Juncos</t>
  </si>
  <si>
    <t>City of Jacksonville</t>
  </si>
  <si>
    <t>City of Concord</t>
  </si>
  <si>
    <t>Regional Planning Commission of Greater Birmingham</t>
  </si>
  <si>
    <t>Southeast Tennessee Human Resource Agency -Cleveland Urban Area Transit System Division</t>
  </si>
  <si>
    <t>Knoxville-Knox County Community Action Committee</t>
  </si>
  <si>
    <t xml:space="preserve">Western Piedmont Regional Transit Authority </t>
  </si>
  <si>
    <t>Piedmont Authority for Regional Transportation</t>
  </si>
  <si>
    <t>Municipality of Yauco</t>
  </si>
  <si>
    <t xml:space="preserve">Puerto Rico Maritime Transport Authority </t>
  </si>
  <si>
    <t>The Transportation Management Association Group</t>
  </si>
  <si>
    <t>University of Georgia</t>
  </si>
  <si>
    <t xml:space="preserve">Henry County </t>
  </si>
  <si>
    <t>Municipality of Toa Baja</t>
  </si>
  <si>
    <t>Municipality of San Sebastian</t>
  </si>
  <si>
    <t>Community Action of Southern Kentucky</t>
  </si>
  <si>
    <t>City of Murfreesboro</t>
  </si>
  <si>
    <t>York County Council on Aging</t>
  </si>
  <si>
    <t>Virgin Islands Department of Public Works</t>
  </si>
  <si>
    <t>East Tennessee Human Resource Agency, Inc.</t>
  </si>
  <si>
    <t>Transit Authority of Central Kentucky</t>
  </si>
  <si>
    <t>Martin County</t>
  </si>
  <si>
    <t>City of Hinesville, Georgia</t>
  </si>
  <si>
    <t>Municipality of Mayaguez</t>
  </si>
  <si>
    <t>Municipality of San Lorenzo</t>
  </si>
  <si>
    <t>Kentuckiana Regional Planning and Development Agency</t>
  </si>
  <si>
    <t>Municipality of Lares</t>
  </si>
  <si>
    <t>Municipality of Dorado</t>
  </si>
  <si>
    <t>Tampa Bay Area Regional Transit Authority</t>
  </si>
  <si>
    <t>Municipality of Guaynabo</t>
  </si>
  <si>
    <t>Enterprise Rideshare</t>
  </si>
  <si>
    <t>Mid-Cumberland Human Resource Agency</t>
  </si>
  <si>
    <t>The County of Iredell</t>
  </si>
  <si>
    <t>Berkeley Charleston Dorchester RTMA</t>
  </si>
  <si>
    <t>City of Clemson</t>
  </si>
  <si>
    <t>Hoke County</t>
  </si>
  <si>
    <t>Craven County</t>
  </si>
  <si>
    <t>Autauga County Commission</t>
  </si>
  <si>
    <t xml:space="preserve">Cabarrus County </t>
  </si>
  <si>
    <t>Union County</t>
  </si>
  <si>
    <t>Rowan County</t>
  </si>
  <si>
    <t>Oldham's Public Bus</t>
  </si>
  <si>
    <t>Pitt County</t>
  </si>
  <si>
    <t>Gaston County</t>
  </si>
  <si>
    <t>4R06-094</t>
  </si>
  <si>
    <t>Wake County</t>
  </si>
  <si>
    <t>Buncombe County</t>
  </si>
  <si>
    <t>Alamance County Transportation Authority</t>
  </si>
  <si>
    <t>Mountain Projects, Inc.</t>
  </si>
  <si>
    <t>Onslow United Transit System</t>
  </si>
  <si>
    <t xml:space="preserve">Mecklenburg County </t>
  </si>
  <si>
    <t>Henderson County</t>
  </si>
  <si>
    <t>City of Atlanta</t>
  </si>
  <si>
    <t xml:space="preserve">Orange County </t>
  </si>
  <si>
    <t>Central Florida Commuter Rail</t>
  </si>
  <si>
    <t xml:space="preserve">City of Salisbury </t>
  </si>
  <si>
    <t>Autonomous Municipality of Ponce</t>
  </si>
  <si>
    <t>City of Marietta</t>
  </si>
  <si>
    <t>Lancaster County Council on Aging</t>
  </si>
  <si>
    <t>City of Coconut Creek</t>
  </si>
  <si>
    <t>City of Deerfield Beach</t>
  </si>
  <si>
    <t>City of Lighthouse Point</t>
  </si>
  <si>
    <t xml:space="preserve">City of Miramar </t>
  </si>
  <si>
    <t>Spartanburg Regional Health Services, Inc.</t>
  </si>
  <si>
    <t>Center for Pan Asian Community Services, Inc.</t>
  </si>
  <si>
    <t>Shelby County Government</t>
  </si>
  <si>
    <t>Town of Hillsboro Beach</t>
  </si>
  <si>
    <t>City of Hallandale Beach</t>
  </si>
  <si>
    <t>City of Lauderdale Lakes</t>
  </si>
  <si>
    <t>City of Pembroke Pines</t>
  </si>
  <si>
    <t>City Of Burlington</t>
  </si>
  <si>
    <t>City of Coral Springs</t>
  </si>
  <si>
    <t>City of Lauderhill</t>
  </si>
  <si>
    <t>City of Hollywood</t>
  </si>
  <si>
    <t>City of Margate</t>
  </si>
  <si>
    <t>City of Pompano Beach</t>
  </si>
  <si>
    <t>The Looper Group, Inc.</t>
  </si>
  <si>
    <t>Town of Lauderdale-By-The-Sea</t>
  </si>
  <si>
    <t>City of Dania Beach</t>
  </si>
  <si>
    <t>Town of Davie</t>
  </si>
  <si>
    <t>City of West Park</t>
  </si>
  <si>
    <t>Georgia State Road and Tollway Authority</t>
  </si>
  <si>
    <t>North Central Alabama Regional Council of Governments</t>
  </si>
  <si>
    <t>4R01-005</t>
  </si>
  <si>
    <t>Baldwin County Commission</t>
  </si>
  <si>
    <t>4R08-001</t>
  </si>
  <si>
    <t>First Tennessee Human Resource Agency</t>
  </si>
  <si>
    <t>4R02-028</t>
  </si>
  <si>
    <t>Flagler County Public Transportation</t>
  </si>
  <si>
    <t>4R04-020</t>
  </si>
  <si>
    <t>Audubon Area Community Services, Inc.</t>
  </si>
  <si>
    <t>4R02-035</t>
  </si>
  <si>
    <t>County of Citrus</t>
  </si>
  <si>
    <t>4T01</t>
  </si>
  <si>
    <t>Catawba Indian Nation</t>
  </si>
  <si>
    <t>4T02</t>
  </si>
  <si>
    <t>Eastern Band of Cherokee Indians</t>
  </si>
  <si>
    <t>4T03</t>
  </si>
  <si>
    <t>Poarch Band of Creek Indians</t>
  </si>
  <si>
    <t>4T04</t>
  </si>
  <si>
    <t>Mississippi Band of Choctaw Indians</t>
  </si>
  <si>
    <t>City of Fort Lauderdale</t>
  </si>
  <si>
    <t>City of Tamarac</t>
  </si>
  <si>
    <t>4R01-40907</t>
  </si>
  <si>
    <t>4R01-003</t>
  </si>
  <si>
    <t>Blount County Commission</t>
  </si>
  <si>
    <t>4R01-40911</t>
  </si>
  <si>
    <t>4R01-021</t>
  </si>
  <si>
    <t>Macon-Russell Community Action Agency</t>
  </si>
  <si>
    <t>4R01-40926</t>
  </si>
  <si>
    <t>4R01-012</t>
  </si>
  <si>
    <t>Escambia County Commission</t>
  </si>
  <si>
    <t>4R01-40960</t>
  </si>
  <si>
    <t>4R01-013</t>
  </si>
  <si>
    <t>Etowah County Commission</t>
  </si>
  <si>
    <t>4R01-40963</t>
  </si>
  <si>
    <t>4R01-022</t>
  </si>
  <si>
    <t>Madison County Commission</t>
  </si>
  <si>
    <t>4R01-40965</t>
  </si>
  <si>
    <t>4R01-010</t>
  </si>
  <si>
    <t>Cullman County Commission</t>
  </si>
  <si>
    <t>4R01-40982</t>
  </si>
  <si>
    <t>4R01-024</t>
  </si>
  <si>
    <t xml:space="preserve">H.EL.P., Inc. </t>
  </si>
  <si>
    <t>4R01-40986</t>
  </si>
  <si>
    <t>4R01-011</t>
  </si>
  <si>
    <t>Dekalb County Commission</t>
  </si>
  <si>
    <t>4R01-41000</t>
  </si>
  <si>
    <t>4R01-028</t>
  </si>
  <si>
    <t>Educational Center for Independence</t>
  </si>
  <si>
    <t>4R01-41009</t>
  </si>
  <si>
    <t>4R01-023</t>
  </si>
  <si>
    <t>City of Guntersville</t>
  </si>
  <si>
    <t>4R01-41076</t>
  </si>
  <si>
    <t>4R01-025</t>
  </si>
  <si>
    <t>St. Clair County Commission</t>
  </si>
  <si>
    <t>4R01-41084</t>
  </si>
  <si>
    <t>4R01-007</t>
  </si>
  <si>
    <t>Alabama Tombigbee Regional Planning Commission</t>
  </si>
  <si>
    <t>4R01-41089</t>
  </si>
  <si>
    <t>4R01-002</t>
  </si>
  <si>
    <t>City of Eufaula</t>
  </si>
  <si>
    <t>4R01-41107</t>
  </si>
  <si>
    <t>4R01-004</t>
  </si>
  <si>
    <t>Chilton County Commission</t>
  </si>
  <si>
    <t>4R01-41118</t>
  </si>
  <si>
    <t>4R01-017</t>
  </si>
  <si>
    <t>Birmingham Regional Paratransit Consortium</t>
  </si>
  <si>
    <t>4R01-41125</t>
  </si>
  <si>
    <t>4R01-009</t>
  </si>
  <si>
    <t>Covington Area Transit System</t>
  </si>
  <si>
    <t>4R01-41129</t>
  </si>
  <si>
    <t>4R01-030</t>
  </si>
  <si>
    <t>Pike Area Transit System</t>
  </si>
  <si>
    <t>4R01-41173</t>
  </si>
  <si>
    <t>4R01-027</t>
  </si>
  <si>
    <t>Walker County Commission</t>
  </si>
  <si>
    <t>4R01-41180</t>
  </si>
  <si>
    <t>4R01-016</t>
  </si>
  <si>
    <t>Jackson County Council on Aging</t>
  </si>
  <si>
    <t>4R01-41188</t>
  </si>
  <si>
    <t>4R01-026</t>
  </si>
  <si>
    <t>Area Referral &amp; Informtn Services for the Elderly</t>
  </si>
  <si>
    <t>4R01-44926</t>
  </si>
  <si>
    <t>West Alabama Rural Public Transportation</t>
  </si>
  <si>
    <t>4R02-40207</t>
  </si>
  <si>
    <t>4R02-042</t>
  </si>
  <si>
    <t>Good Wheels, Inc.</t>
  </si>
  <si>
    <t>4R02-40920</t>
  </si>
  <si>
    <t>4R02-008</t>
  </si>
  <si>
    <t>Ride Solution</t>
  </si>
  <si>
    <t>4R02-40923</t>
  </si>
  <si>
    <t>4R02-021</t>
  </si>
  <si>
    <t>Liberty County Board of County Commissioners</t>
  </si>
  <si>
    <t>4R02-40968</t>
  </si>
  <si>
    <t>4R02-016</t>
  </si>
  <si>
    <t>Gulf County ARC</t>
  </si>
  <si>
    <t>4R02-40999</t>
  </si>
  <si>
    <t>4R02-032</t>
  </si>
  <si>
    <t>Sumter County Board of County Commissioners</t>
  </si>
  <si>
    <t>4R02-41037</t>
  </si>
  <si>
    <t>4R02-003</t>
  </si>
  <si>
    <t>Suwannee River Economic Council, Inc.</t>
  </si>
  <si>
    <t>4R02-41050</t>
  </si>
  <si>
    <t>4R02-005</t>
  </si>
  <si>
    <t>Suwannee Valley Transit Authority</t>
  </si>
  <si>
    <t>4R02-41060</t>
  </si>
  <si>
    <t>4R02-009</t>
  </si>
  <si>
    <t>City of Key West Department of Transportation</t>
  </si>
  <si>
    <t>4R02-41080</t>
  </si>
  <si>
    <t>4R02-030</t>
  </si>
  <si>
    <t>Marion County Senior Services</t>
  </si>
  <si>
    <t>4R02-41091</t>
  </si>
  <si>
    <t>4R02-012</t>
  </si>
  <si>
    <t>Calhoun County Senior Citizens Association, Inc.</t>
  </si>
  <si>
    <t>4R02-41095</t>
  </si>
  <si>
    <t>4R02-075</t>
  </si>
  <si>
    <t>VPSI</t>
  </si>
  <si>
    <t>4R02-41114</t>
  </si>
  <si>
    <t>4R02-007</t>
  </si>
  <si>
    <t>Nassau Council on Aging</t>
  </si>
  <si>
    <t>4R02-41148</t>
  </si>
  <si>
    <t>4R02-023</t>
  </si>
  <si>
    <t>Wakulla County Transportation</t>
  </si>
  <si>
    <t>4R02-41153</t>
  </si>
  <si>
    <t>4R02-011</t>
  </si>
  <si>
    <t>Big Bend Transit</t>
  </si>
  <si>
    <t>4R02-41170</t>
  </si>
  <si>
    <t>4R02-002</t>
  </si>
  <si>
    <t>Baker Council on Aging</t>
  </si>
  <si>
    <t>4R02-41184</t>
  </si>
  <si>
    <t>4R02-006</t>
  </si>
  <si>
    <t>Levy County Board of County Commissioners</t>
  </si>
  <si>
    <t>4R02-41186</t>
  </si>
  <si>
    <t>4R02-018</t>
  </si>
  <si>
    <t>Tri-County Community Council, Inc</t>
  </si>
  <si>
    <t>4R02-41194</t>
  </si>
  <si>
    <t>4R02-039</t>
  </si>
  <si>
    <t>DeSoto County Board of County Commissioners</t>
  </si>
  <si>
    <t>4R02-41198</t>
  </si>
  <si>
    <t>4R02-019</t>
  </si>
  <si>
    <t>Jackson County Transportation, Inc.</t>
  </si>
  <si>
    <t>4R02-44938</t>
  </si>
  <si>
    <t>Central Florida Regional Planning Council</t>
  </si>
  <si>
    <t>4R03-40903</t>
  </si>
  <si>
    <t>4R03-042</t>
  </si>
  <si>
    <t>Macon County Transit</t>
  </si>
  <si>
    <t>4R03-40904</t>
  </si>
  <si>
    <t>4R03-011</t>
  </si>
  <si>
    <t>Rabun County</t>
  </si>
  <si>
    <t>4R03-40905</t>
  </si>
  <si>
    <t>4R03-035</t>
  </si>
  <si>
    <t>Three Rivers Regional Commission</t>
  </si>
  <si>
    <t>4R03-40906</t>
  </si>
  <si>
    <t>4R03-099</t>
  </si>
  <si>
    <t>Ware County</t>
  </si>
  <si>
    <t>4R03-40908</t>
  </si>
  <si>
    <t>4R03-039</t>
  </si>
  <si>
    <t>Heard County Transit</t>
  </si>
  <si>
    <t>4R03-40910</t>
  </si>
  <si>
    <t>4R03-043</t>
  </si>
  <si>
    <t>Peach County Transit</t>
  </si>
  <si>
    <t>4R03-40912</t>
  </si>
  <si>
    <t>4R03-055</t>
  </si>
  <si>
    <t>Crisp County Transit</t>
  </si>
  <si>
    <t>4R03-40924</t>
  </si>
  <si>
    <t>4R03-032</t>
  </si>
  <si>
    <t>Warren County Commission Transit</t>
  </si>
  <si>
    <t>4R03-40925</t>
  </si>
  <si>
    <t>4R03-044</t>
  </si>
  <si>
    <t>Pulaski County Transit</t>
  </si>
  <si>
    <t>4R03-40931</t>
  </si>
  <si>
    <t>4R03-015</t>
  </si>
  <si>
    <t>Baldwin County Transit</t>
  </si>
  <si>
    <t>4R03-40936</t>
  </si>
  <si>
    <t>4R03-034</t>
  </si>
  <si>
    <t>Wilkinson County Commission Transit</t>
  </si>
  <si>
    <t>4R03-40940</t>
  </si>
  <si>
    <t>4R03-064</t>
  </si>
  <si>
    <t>Tift Transit System</t>
  </si>
  <si>
    <t>4R03-40945</t>
  </si>
  <si>
    <t>4R03-028</t>
  </si>
  <si>
    <t>Putnam County CommissionTransit</t>
  </si>
  <si>
    <t>4R03-40946</t>
  </si>
  <si>
    <t>4R03-041</t>
  </si>
  <si>
    <t>Jones County Transit</t>
  </si>
  <si>
    <t>4R03-40951</t>
  </si>
  <si>
    <t>4R03-017</t>
  </si>
  <si>
    <t>Burke County Transit</t>
  </si>
  <si>
    <t>4R03-40956</t>
  </si>
  <si>
    <t>4R03-019</t>
  </si>
  <si>
    <t>Dodge County Transit</t>
  </si>
  <si>
    <t>4R03-40961</t>
  </si>
  <si>
    <t>4R03-025</t>
  </si>
  <si>
    <t>Lincoln County Transit</t>
  </si>
  <si>
    <t>4R03-40964</t>
  </si>
  <si>
    <t>4R03-054</t>
  </si>
  <si>
    <t>Cook County Transit</t>
  </si>
  <si>
    <t>4R03-40967</t>
  </si>
  <si>
    <t>4R03-094</t>
  </si>
  <si>
    <t>Lowndes County</t>
  </si>
  <si>
    <t>4R03-40977</t>
  </si>
  <si>
    <t>4R03-023</t>
  </si>
  <si>
    <t>Jefferson County Transit</t>
  </si>
  <si>
    <t>4R03-40985</t>
  </si>
  <si>
    <t>4R03-001</t>
  </si>
  <si>
    <t>Banks County Transit</t>
  </si>
  <si>
    <t>4R03-40994</t>
  </si>
  <si>
    <t>4R03-006</t>
  </si>
  <si>
    <t>Habersham County Transit</t>
  </si>
  <si>
    <t>4R03-41007</t>
  </si>
  <si>
    <t>4R03-080</t>
  </si>
  <si>
    <t>Dade County Transit</t>
  </si>
  <si>
    <t>4R03-41008</t>
  </si>
  <si>
    <t>4R03-024</t>
  </si>
  <si>
    <t>Jenkins County Transit</t>
  </si>
  <si>
    <t>4R03-41012</t>
  </si>
  <si>
    <t>4R03-077</t>
  </si>
  <si>
    <t>Chattooga County Transit</t>
  </si>
  <si>
    <t>4R03-41016</t>
  </si>
  <si>
    <t>4R03-050</t>
  </si>
  <si>
    <t>Brooks County Transit</t>
  </si>
  <si>
    <t>4R03-41017</t>
  </si>
  <si>
    <t>4R03-123</t>
  </si>
  <si>
    <t>Dooly County Transit</t>
  </si>
  <si>
    <t>4R03-41018</t>
  </si>
  <si>
    <t>4R03-082</t>
  </si>
  <si>
    <t>Gilmer County Transit System</t>
  </si>
  <si>
    <t>4R03-41019</t>
  </si>
  <si>
    <t>4R03-048</t>
  </si>
  <si>
    <t>Troup County Transit</t>
  </si>
  <si>
    <t>4R03-41021</t>
  </si>
  <si>
    <t>4R03-004</t>
  </si>
  <si>
    <t xml:space="preserve">Elbert County </t>
  </si>
  <si>
    <t>4R03-41026</t>
  </si>
  <si>
    <t>4R03-081</t>
  </si>
  <si>
    <t>Fannin County</t>
  </si>
  <si>
    <t>4R03-41027</t>
  </si>
  <si>
    <t>4R03-076</t>
  </si>
  <si>
    <t>Bartow Transit</t>
  </si>
  <si>
    <t>4R03-41033</t>
  </si>
  <si>
    <t>4R03-100</t>
  </si>
  <si>
    <t>Towns County</t>
  </si>
  <si>
    <t>4R03-41035</t>
  </si>
  <si>
    <t>4R03-092</t>
  </si>
  <si>
    <t>City of Cedartown</t>
  </si>
  <si>
    <t>4R03-41036</t>
  </si>
  <si>
    <t>4R03-065</t>
  </si>
  <si>
    <t xml:space="preserve">Turner County </t>
  </si>
  <si>
    <t>4R03-41040</t>
  </si>
  <si>
    <t>4R03-085</t>
  </si>
  <si>
    <t>Murray County Transportation System</t>
  </si>
  <si>
    <t>4R03-41041</t>
  </si>
  <si>
    <t>4R03-021</t>
  </si>
  <si>
    <t>Greene County Commission Transit</t>
  </si>
  <si>
    <t>4R03-41046</t>
  </si>
  <si>
    <t>4R03-030</t>
  </si>
  <si>
    <t>Taliaferro County Board of Commissioners</t>
  </si>
  <si>
    <t>4R03-41055</t>
  </si>
  <si>
    <t>4R03-026</t>
  </si>
  <si>
    <t>McDuffie County Commission Transit</t>
  </si>
  <si>
    <t>4R03-41057</t>
  </si>
  <si>
    <t>4R03-003</t>
  </si>
  <si>
    <t>Dawson County Transit</t>
  </si>
  <si>
    <t>4R03-41062</t>
  </si>
  <si>
    <t>4R03-022</t>
  </si>
  <si>
    <t>Hancock County Transit</t>
  </si>
  <si>
    <t>4R03-41065</t>
  </si>
  <si>
    <t>4R03-049</t>
  </si>
  <si>
    <t>Twiggs County Transit</t>
  </si>
  <si>
    <t>4R03-41074</t>
  </si>
  <si>
    <t>4R03-020</t>
  </si>
  <si>
    <t>Glascock County Transit</t>
  </si>
  <si>
    <t>4R03-41077</t>
  </si>
  <si>
    <t>4R03-047</t>
  </si>
  <si>
    <t>Taylor County Transit</t>
  </si>
  <si>
    <t>4R03-41078</t>
  </si>
  <si>
    <t>4R03-027</t>
  </si>
  <si>
    <t>Morgan County Transit</t>
  </si>
  <si>
    <t>4R03-41085</t>
  </si>
  <si>
    <t>4R03-084</t>
  </si>
  <si>
    <t>Haralson County Transit</t>
  </si>
  <si>
    <t>4R03-41086</t>
  </si>
  <si>
    <t>4R03-091</t>
  </si>
  <si>
    <t>Catoosa County</t>
  </si>
  <si>
    <t>4R03-41088</t>
  </si>
  <si>
    <t>4R03-005</t>
  </si>
  <si>
    <t>Forsyth County Public Transportation</t>
  </si>
  <si>
    <t>4R03-41099</t>
  </si>
  <si>
    <t>4R03-073</t>
  </si>
  <si>
    <t>Telfair County Transit</t>
  </si>
  <si>
    <t>4R03-41103</t>
  </si>
  <si>
    <t>4R03-075</t>
  </si>
  <si>
    <t>Wheeler County Transit</t>
  </si>
  <si>
    <t>4R03-41104</t>
  </si>
  <si>
    <t>4R03-046</t>
  </si>
  <si>
    <t>Talbot County Transit</t>
  </si>
  <si>
    <t>4R03-41108</t>
  </si>
  <si>
    <t>4R03-124</t>
  </si>
  <si>
    <t>Lower Chattahoochee Regional Transit Authority</t>
  </si>
  <si>
    <t>4R03-41110</t>
  </si>
  <si>
    <t>4R03-087</t>
  </si>
  <si>
    <t>Pickens County</t>
  </si>
  <si>
    <t>4R03-41112</t>
  </si>
  <si>
    <t>4R03-118</t>
  </si>
  <si>
    <t>Coastal Regional Commission</t>
  </si>
  <si>
    <t>4R03-41126</t>
  </si>
  <si>
    <t>4R03-071</t>
  </si>
  <si>
    <t>Pierce County Transit</t>
  </si>
  <si>
    <t>4R03-41128</t>
  </si>
  <si>
    <t>4R03-116</t>
  </si>
  <si>
    <t>Berrien County</t>
  </si>
  <si>
    <t>4R03-41133</t>
  </si>
  <si>
    <t>4R03-115</t>
  </si>
  <si>
    <t>Coweta County</t>
  </si>
  <si>
    <t>4R03-41138</t>
  </si>
  <si>
    <t>4R03-089</t>
  </si>
  <si>
    <t>Whitfield County W.T.S.</t>
  </si>
  <si>
    <t>4R03-41139</t>
  </si>
  <si>
    <t>4R03-018</t>
  </si>
  <si>
    <t>Columbia County CommissionTransit</t>
  </si>
  <si>
    <t>4R03-41140</t>
  </si>
  <si>
    <t>4R03-117</t>
  </si>
  <si>
    <t>Clay County</t>
  </si>
  <si>
    <t>4R03-41142</t>
  </si>
  <si>
    <t>4R03-074</t>
  </si>
  <si>
    <t>Wayne County Transit</t>
  </si>
  <si>
    <t>4R03-41144</t>
  </si>
  <si>
    <t>4R03-008</t>
  </si>
  <si>
    <t>Hart County Public Transit</t>
  </si>
  <si>
    <t>4R03-41145</t>
  </si>
  <si>
    <t>4R03-012</t>
  </si>
  <si>
    <t>Union County Transit</t>
  </si>
  <si>
    <t>4R03-41147</t>
  </si>
  <si>
    <t>4R03-101</t>
  </si>
  <si>
    <t>Bacon County</t>
  </si>
  <si>
    <t>4R03-41149</t>
  </si>
  <si>
    <t>4R03-045</t>
  </si>
  <si>
    <t>City of Americus</t>
  </si>
  <si>
    <t>4R03-41154</t>
  </si>
  <si>
    <t>4R03-009</t>
  </si>
  <si>
    <t>Jackson County</t>
  </si>
  <si>
    <t>4R03-41155</t>
  </si>
  <si>
    <t>4R03-014</t>
  </si>
  <si>
    <t>Social Circle Area Transit</t>
  </si>
  <si>
    <t>4R03-41156</t>
  </si>
  <si>
    <t>4R03-066</t>
  </si>
  <si>
    <t>Wilcox County Transit</t>
  </si>
  <si>
    <t>4R03-41158</t>
  </si>
  <si>
    <t>4R03-010</t>
  </si>
  <si>
    <t xml:space="preserve">Lumpkin County </t>
  </si>
  <si>
    <t>4R03-41163</t>
  </si>
  <si>
    <t>4R03-083</t>
  </si>
  <si>
    <t>Gordon County Transit</t>
  </si>
  <si>
    <t>4R03-41168</t>
  </si>
  <si>
    <t>4R03-033</t>
  </si>
  <si>
    <t>Wilkes County Commission Transit</t>
  </si>
  <si>
    <t>4R03-41171</t>
  </si>
  <si>
    <t>4R03-013</t>
  </si>
  <si>
    <t>Walker County</t>
  </si>
  <si>
    <t>4R03-41176</t>
  </si>
  <si>
    <t>4R03-036</t>
  </si>
  <si>
    <t>Crawford County Transit</t>
  </si>
  <si>
    <t>4R03-41177</t>
  </si>
  <si>
    <t>4R03-090</t>
  </si>
  <si>
    <t>Southwest Georgia RC</t>
  </si>
  <si>
    <t>4R03-41185</t>
  </si>
  <si>
    <t>4R03-063</t>
  </si>
  <si>
    <t>Thomas County Transit</t>
  </si>
  <si>
    <t>4R03-41190</t>
  </si>
  <si>
    <t>4R03-086</t>
  </si>
  <si>
    <t>Paulding County</t>
  </si>
  <si>
    <t>4R03-41196</t>
  </si>
  <si>
    <t>4R03-016</t>
  </si>
  <si>
    <t>Bleckley County Transit</t>
  </si>
  <si>
    <t>4R03-44936</t>
  </si>
  <si>
    <t>Brantley County</t>
  </si>
  <si>
    <t>4R03-44937</t>
  </si>
  <si>
    <t>Ben HIll</t>
  </si>
  <si>
    <t>4R04-40909</t>
  </si>
  <si>
    <t>4R04-024</t>
  </si>
  <si>
    <t>Middle Kentucky River Area Development Council, Inc.</t>
  </si>
  <si>
    <t>4R04-40941</t>
  </si>
  <si>
    <t>4R04-019</t>
  </si>
  <si>
    <t>Rural Transit Enterprises Coordinated, Inc.</t>
  </si>
  <si>
    <t>4R04-40948</t>
  </si>
  <si>
    <t>4R04-001</t>
  </si>
  <si>
    <t>Bluegrass Community Action Agency</t>
  </si>
  <si>
    <t>4R04-40953</t>
  </si>
  <si>
    <t>4R04-015</t>
  </si>
  <si>
    <t>Pennyrile Allied Community Services, Inc.</t>
  </si>
  <si>
    <t>4R04-40971</t>
  </si>
  <si>
    <t>4R04-009</t>
  </si>
  <si>
    <t>Licking Valley CAP</t>
  </si>
  <si>
    <t>4R04-40972</t>
  </si>
  <si>
    <t>4R04-025</t>
  </si>
  <si>
    <t>Gateway Community Services Organization</t>
  </si>
  <si>
    <t>4R04-40979</t>
  </si>
  <si>
    <t>4R04-022</t>
  </si>
  <si>
    <t>KY River Foothills Development Council, Inc.</t>
  </si>
  <si>
    <t>4R04-40997</t>
  </si>
  <si>
    <t>4R04-032</t>
  </si>
  <si>
    <t>Owen County Fiscal Court</t>
  </si>
  <si>
    <t>4R04-41006</t>
  </si>
  <si>
    <t>4R04-016</t>
  </si>
  <si>
    <t>Sandy Valley Transportation Services</t>
  </si>
  <si>
    <t>4R04-41013</t>
  </si>
  <si>
    <t>4R04-012</t>
  </si>
  <si>
    <t>Paducah Transit Authority</t>
  </si>
  <si>
    <t>4R04-41023</t>
  </si>
  <si>
    <t>4R04-003</t>
  </si>
  <si>
    <t>Daniel Boone Development Council</t>
  </si>
  <si>
    <t>4R04-41032</t>
  </si>
  <si>
    <t>4R04-013</t>
  </si>
  <si>
    <t>Maysville Transit System</t>
  </si>
  <si>
    <t>4R04-41053</t>
  </si>
  <si>
    <t>4R04-011</t>
  </si>
  <si>
    <t>Murray-Calloway County Transit Authority</t>
  </si>
  <si>
    <t>4R04-41083</t>
  </si>
  <si>
    <t>4R04-006</t>
  </si>
  <si>
    <t>Glasgow Transit System</t>
  </si>
  <si>
    <t>4R04-41090</t>
  </si>
  <si>
    <t>4R04-027</t>
  </si>
  <si>
    <t>Louisville WHEELS Transportation, Inc</t>
  </si>
  <si>
    <t>4R04-41094</t>
  </si>
  <si>
    <t>4R04-014</t>
  </si>
  <si>
    <t>Northeast KY Area Development Council</t>
  </si>
  <si>
    <t>4R04-41098</t>
  </si>
  <si>
    <t>4R04-007</t>
  </si>
  <si>
    <t>Harlan County Community Action Agency, Inc.</t>
  </si>
  <si>
    <t>4R04-41120</t>
  </si>
  <si>
    <t>4R04-005</t>
  </si>
  <si>
    <t>Frankfort Transit System</t>
  </si>
  <si>
    <t>4R04-41165</t>
  </si>
  <si>
    <t>4R04-026</t>
  </si>
  <si>
    <t>Central Kentucky Community Action Council</t>
  </si>
  <si>
    <t>4R04-41178</t>
  </si>
  <si>
    <t>4R04-008</t>
  </si>
  <si>
    <t>Leslie, Knott, Letcher &amp; Perry Community Action</t>
  </si>
  <si>
    <t>4R04-41179</t>
  </si>
  <si>
    <t>4R04-004</t>
  </si>
  <si>
    <t>Fulton County Transit Authority</t>
  </si>
  <si>
    <t>4R04-44939</t>
  </si>
  <si>
    <t>Carroll County Wellness Transit</t>
  </si>
  <si>
    <t>4R05-40916</t>
  </si>
  <si>
    <t>4R05-016</t>
  </si>
  <si>
    <t>United Community Action Committee, Inc.</t>
  </si>
  <si>
    <t>4R05-40922</t>
  </si>
  <si>
    <t>4R05-015</t>
  </si>
  <si>
    <t>South Central Community Action Agency, Inc.</t>
  </si>
  <si>
    <t>4R05-40955</t>
  </si>
  <si>
    <t>4R05-005</t>
  </si>
  <si>
    <t>Hinds County Human Resource Agency</t>
  </si>
  <si>
    <t>4R05-40957</t>
  </si>
  <si>
    <t>4R05-020</t>
  </si>
  <si>
    <t>N-Route</t>
  </si>
  <si>
    <t>4R05-40969</t>
  </si>
  <si>
    <t>4R05-025</t>
  </si>
  <si>
    <t>Madison County Citizens Services Agency</t>
  </si>
  <si>
    <t>4R05-40987</t>
  </si>
  <si>
    <t>4R05-019</t>
  </si>
  <si>
    <t>Copiah County Human Resource Agency</t>
  </si>
  <si>
    <t>4R05-41024</t>
  </si>
  <si>
    <t>4R05-018</t>
  </si>
  <si>
    <t>Mississippi Valley State University Mass Transit</t>
  </si>
  <si>
    <t>4R05-41030</t>
  </si>
  <si>
    <t>4R05-035</t>
  </si>
  <si>
    <t>SMART Starkville-MSU Area Rapid Transit</t>
  </si>
  <si>
    <t>4R05-41039</t>
  </si>
  <si>
    <t>4R05-014</t>
  </si>
  <si>
    <t>Northeast Mississippi Community Services</t>
  </si>
  <si>
    <t>4R05-41044</t>
  </si>
  <si>
    <t>4R05-027</t>
  </si>
  <si>
    <t>Community Development Inc.</t>
  </si>
  <si>
    <t>4R05-41051</t>
  </si>
  <si>
    <t>4R05-004</t>
  </si>
  <si>
    <t>Five County Child Development Program, Inc.</t>
  </si>
  <si>
    <t>4R05-41052</t>
  </si>
  <si>
    <t>4R05-030</t>
  </si>
  <si>
    <t>City of Oxford</t>
  </si>
  <si>
    <t>4R05-41096</t>
  </si>
  <si>
    <t>4R05-003</t>
  </si>
  <si>
    <t>Claiborne County Human Resource Agency</t>
  </si>
  <si>
    <t>4R05-41121</t>
  </si>
  <si>
    <t>4R05-013</t>
  </si>
  <si>
    <t>Natchez Transit System</t>
  </si>
  <si>
    <t>4R05-41183</t>
  </si>
  <si>
    <t>4R05-001</t>
  </si>
  <si>
    <t>Aaron E. Henry Community Health Services Center,In</t>
  </si>
  <si>
    <t>4R05-41192</t>
  </si>
  <si>
    <t>4R05-002</t>
  </si>
  <si>
    <t>Bolivar County Council On Aging, Inc.</t>
  </si>
  <si>
    <t>4R05-44928</t>
  </si>
  <si>
    <t>DJ Transit, Inc.</t>
  </si>
  <si>
    <t>4R05-44940</t>
  </si>
  <si>
    <t>Climb-Up</t>
  </si>
  <si>
    <t>4R06-40913</t>
  </si>
  <si>
    <t>4R06-015</t>
  </si>
  <si>
    <t>Graham County</t>
  </si>
  <si>
    <t>4R06-40915</t>
  </si>
  <si>
    <t>4R06-014</t>
  </si>
  <si>
    <t>Duplin County</t>
  </si>
  <si>
    <t>4R06-40918</t>
  </si>
  <si>
    <t>4R06-050</t>
  </si>
  <si>
    <t>Wilkes Transportation Authority</t>
  </si>
  <si>
    <t>4R06-40921</t>
  </si>
  <si>
    <t>4R06-039</t>
  </si>
  <si>
    <t>Randolph County Senior Adult Association Inc.</t>
  </si>
  <si>
    <t>4R06-40929</t>
  </si>
  <si>
    <t>4R06-051</t>
  </si>
  <si>
    <t>Rockingham County Council on Aging</t>
  </si>
  <si>
    <t>4R06-40933</t>
  </si>
  <si>
    <t>4R06-043</t>
  </si>
  <si>
    <t>Sampson County</t>
  </si>
  <si>
    <t>4R06-40934</t>
  </si>
  <si>
    <t>4R06-038</t>
  </si>
  <si>
    <t>Polk County Transportation Authority</t>
  </si>
  <si>
    <t>4R06-40938</t>
  </si>
  <si>
    <t>4R06-075</t>
  </si>
  <si>
    <t>Pender Adult Services, Inc.</t>
  </si>
  <si>
    <t>4R06-40942</t>
  </si>
  <si>
    <t>4R06-074</t>
  </si>
  <si>
    <t>Lincoln County</t>
  </si>
  <si>
    <t>4R06-40943</t>
  </si>
  <si>
    <t>4R06-024</t>
  </si>
  <si>
    <t>Johnston Co. Council on Aging Inc.</t>
  </si>
  <si>
    <t>4R06-40944</t>
  </si>
  <si>
    <t>4R06-012</t>
  </si>
  <si>
    <t>Carteret County</t>
  </si>
  <si>
    <t>4R06-40947</t>
  </si>
  <si>
    <t>4R06-061</t>
  </si>
  <si>
    <t>Gates County</t>
  </si>
  <si>
    <t>4R06-40959</t>
  </si>
  <si>
    <t>4R06-064</t>
  </si>
  <si>
    <t>Washington County</t>
  </si>
  <si>
    <t>4R06-40976</t>
  </si>
  <si>
    <t>4R06-028</t>
  </si>
  <si>
    <t>Madison County Transportation Authority</t>
  </si>
  <si>
    <t>4R06-40983</t>
  </si>
  <si>
    <t>4R06-042</t>
  </si>
  <si>
    <t>Rutherford County</t>
  </si>
  <si>
    <t>4R06-40984</t>
  </si>
  <si>
    <t>4R06-105</t>
  </si>
  <si>
    <t>Western Carolina Community Action</t>
  </si>
  <si>
    <t>4R06-40990</t>
  </si>
  <si>
    <t>4R06-029</t>
  </si>
  <si>
    <t>4R06-40996</t>
  </si>
  <si>
    <t>4R06-006</t>
  </si>
  <si>
    <t>Caswell County</t>
  </si>
  <si>
    <t>4R06-41004</t>
  </si>
  <si>
    <t>4R06-007</t>
  </si>
  <si>
    <t>Chatham Transit Network</t>
  </si>
  <si>
    <t>4R06-41010</t>
  </si>
  <si>
    <t>4R06-063</t>
  </si>
  <si>
    <t>Person County</t>
  </si>
  <si>
    <t>4R06-41028</t>
  </si>
  <si>
    <t>4R06-044</t>
  </si>
  <si>
    <t>Scotland County</t>
  </si>
  <si>
    <t>4R06-41029</t>
  </si>
  <si>
    <t>4R06-058</t>
  </si>
  <si>
    <t>Ashe County Transportation Authority Inc</t>
  </si>
  <si>
    <t>4R06-41031</t>
  </si>
  <si>
    <t>4R06-018</t>
  </si>
  <si>
    <t>4R06-41034</t>
  </si>
  <si>
    <t>4R06-003</t>
  </si>
  <si>
    <t>Beaufort County Developmental Center, Inc.</t>
  </si>
  <si>
    <t>4R06-41038</t>
  </si>
  <si>
    <t>4R06-022</t>
  </si>
  <si>
    <t>Hyde County Private Non-Profit Transp. Corp. Inc.</t>
  </si>
  <si>
    <t>4R06-41043</t>
  </si>
  <si>
    <t>4R06-032</t>
  </si>
  <si>
    <t>Mitchell County Transportation Authority</t>
  </si>
  <si>
    <t>4R06-41045</t>
  </si>
  <si>
    <t>4R06-009</t>
  </si>
  <si>
    <t>Dare County</t>
  </si>
  <si>
    <t>4R06-41048</t>
  </si>
  <si>
    <t>4R06-025</t>
  </si>
  <si>
    <t>Kerr Area Transportation Authority</t>
  </si>
  <si>
    <t>4R06-41058</t>
  </si>
  <si>
    <t>4R06-011</t>
  </si>
  <si>
    <t>Brunswick Transit System Inc.</t>
  </si>
  <si>
    <t>4R06-41064</t>
  </si>
  <si>
    <t>4R06-033</t>
  </si>
  <si>
    <t>Moore County</t>
  </si>
  <si>
    <t>4R06-41066</t>
  </si>
  <si>
    <t>4R06-046</t>
  </si>
  <si>
    <t>Swain County  Focal Point on Aging Inc</t>
  </si>
  <si>
    <t>4R06-41069</t>
  </si>
  <si>
    <t>4R06-008</t>
  </si>
  <si>
    <t>Cherokee County</t>
  </si>
  <si>
    <t>4R06-41082</t>
  </si>
  <si>
    <t>4R06-017</t>
  </si>
  <si>
    <t>Transp. Administration of Cleveland County. Inc</t>
  </si>
  <si>
    <t>4R06-41111</t>
  </si>
  <si>
    <t>4R06-062</t>
  </si>
  <si>
    <t>Albemarle Regional Health Services</t>
  </si>
  <si>
    <t>4R06-41113</t>
  </si>
  <si>
    <t>4R06-001</t>
  </si>
  <si>
    <t>Anson County</t>
  </si>
  <si>
    <t>4R06-41115</t>
  </si>
  <si>
    <t>4R06-047</t>
  </si>
  <si>
    <t>Transylvania County</t>
  </si>
  <si>
    <t>4R06-41119</t>
  </si>
  <si>
    <t>4R06-019</t>
  </si>
  <si>
    <t>Harnett County</t>
  </si>
  <si>
    <t>4R06-41124</t>
  </si>
  <si>
    <t>4R06-040</t>
  </si>
  <si>
    <t>Richmond Interagency Transportation Inc.</t>
  </si>
  <si>
    <t>4R06-41127</t>
  </si>
  <si>
    <t>4R06-057</t>
  </si>
  <si>
    <t>AppalCart</t>
  </si>
  <si>
    <t>4R06-41130</t>
  </si>
  <si>
    <t>4R06-002</t>
  </si>
  <si>
    <t>Avery County Transportation Authority</t>
  </si>
  <si>
    <t>4R06-41131</t>
  </si>
  <si>
    <t>4R06-060</t>
  </si>
  <si>
    <t>Choanoke Public Transportation Authority</t>
  </si>
  <si>
    <t>4R06-41134</t>
  </si>
  <si>
    <t>4R06-070</t>
  </si>
  <si>
    <t>Yadkin Valley Economic Development District, Inc.</t>
  </si>
  <si>
    <t>4R06-41137</t>
  </si>
  <si>
    <t>4R06-054</t>
  </si>
  <si>
    <t>Alleghany County</t>
  </si>
  <si>
    <t>4R06-41143</t>
  </si>
  <si>
    <t>4R06-049</t>
  </si>
  <si>
    <t>Yancey County Transportation Authority</t>
  </si>
  <si>
    <t>4R06-41150</t>
  </si>
  <si>
    <t>4R06-026</t>
  </si>
  <si>
    <t>4R06-41160</t>
  </si>
  <si>
    <t>4R06-059</t>
  </si>
  <si>
    <t>4R06-41162</t>
  </si>
  <si>
    <t>4R06-027</t>
  </si>
  <si>
    <t>Lenoir County</t>
  </si>
  <si>
    <t>4R06-41166</t>
  </si>
  <si>
    <t>4R06-010</t>
  </si>
  <si>
    <t>Bladen County</t>
  </si>
  <si>
    <t>4R06-41167</t>
  </si>
  <si>
    <t>4R06-023</t>
  </si>
  <si>
    <t>4R06-41172</t>
  </si>
  <si>
    <t>4R06-013</t>
  </si>
  <si>
    <t>Columbus County</t>
  </si>
  <si>
    <t>4R06-41181</t>
  </si>
  <si>
    <t>4R06-045</t>
  </si>
  <si>
    <t>Stanly County</t>
  </si>
  <si>
    <t>4R06-41187</t>
  </si>
  <si>
    <t>4R06-041</t>
  </si>
  <si>
    <t>Robeson County</t>
  </si>
  <si>
    <t>4R06-41191</t>
  </si>
  <si>
    <t>4R06-030</t>
  </si>
  <si>
    <t>Macon County</t>
  </si>
  <si>
    <t>4R06-44931</t>
  </si>
  <si>
    <t>City of Wilson, NC</t>
  </si>
  <si>
    <t>4R07-40235</t>
  </si>
  <si>
    <t>Aiken Area Council on Aging, Inc.</t>
  </si>
  <si>
    <t>4R07-40952</t>
  </si>
  <si>
    <t>4R07-020</t>
  </si>
  <si>
    <t>Williamsburg County Transit System</t>
  </si>
  <si>
    <t>4R07-40974</t>
  </si>
  <si>
    <t>4R07-027</t>
  </si>
  <si>
    <t>Bamberg County Office On Aging</t>
  </si>
  <si>
    <t>4R07-40988</t>
  </si>
  <si>
    <t>4R07-004</t>
  </si>
  <si>
    <t>Edgefield County Senior Citizens Council</t>
  </si>
  <si>
    <t>4R07-41002</t>
  </si>
  <si>
    <t>4R07-006</t>
  </si>
  <si>
    <t>Generations Unlimited</t>
  </si>
  <si>
    <t>4R07-41003</t>
  </si>
  <si>
    <t>4R07-005</t>
  </si>
  <si>
    <t>Fairfield County Transit System</t>
  </si>
  <si>
    <t>4R07-41022</t>
  </si>
  <si>
    <t>4R07-008</t>
  </si>
  <si>
    <t>Newberry County Council on Aging</t>
  </si>
  <si>
    <t>4R07-41042</t>
  </si>
  <si>
    <t>4R07-018</t>
  </si>
  <si>
    <t>McCormick County Senior Center</t>
  </si>
  <si>
    <t>4R07-41092</t>
  </si>
  <si>
    <t>4R07-007</t>
  </si>
  <si>
    <t>Lowcountry Regional Transportation Authority</t>
  </si>
  <si>
    <t>4R07-41146</t>
  </si>
  <si>
    <t>4R07-016</t>
  </si>
  <si>
    <t>Senior Services Incorporated of Chester County</t>
  </si>
  <si>
    <t>4R08-40954</t>
  </si>
  <si>
    <t>4R08-007</t>
  </si>
  <si>
    <t>South Central Tennessee Development District</t>
  </si>
  <si>
    <t>4R08-40978</t>
  </si>
  <si>
    <t>4R08-005</t>
  </si>
  <si>
    <t xml:space="preserve">Upper-Cumberland Human Resource Agency </t>
  </si>
  <si>
    <t>4R08-40989</t>
  </si>
  <si>
    <t>4R08-004</t>
  </si>
  <si>
    <t>Southeast Tennessee Human Resource Agency-Rural Division</t>
  </si>
  <si>
    <t>4R08-41020</t>
  </si>
  <si>
    <t>4R08-010</t>
  </si>
  <si>
    <t>Delta Human Resource Agency</t>
  </si>
  <si>
    <t>4R08-41102</t>
  </si>
  <si>
    <t>4R08-011</t>
  </si>
  <si>
    <t>City of Gatlinburg</t>
  </si>
  <si>
    <t>4R08-41106</t>
  </si>
  <si>
    <t>4R08-009</t>
  </si>
  <si>
    <t>Northwest Tennessee Human Resource Agency</t>
  </si>
  <si>
    <t>4R08-41136</t>
  </si>
  <si>
    <t>4R08-012</t>
  </si>
  <si>
    <t>Pigeon Forge Fun Time Trolleys</t>
  </si>
  <si>
    <t>4R08-41151</t>
  </si>
  <si>
    <t>4R08-008</t>
  </si>
  <si>
    <t>Southwest  Human Resource Agency</t>
  </si>
  <si>
    <t>4R09-40958</t>
  </si>
  <si>
    <t>1R05-005</t>
  </si>
  <si>
    <t>Orocovis</t>
  </si>
  <si>
    <t>4R09-40991</t>
  </si>
  <si>
    <t>1R05-006</t>
  </si>
  <si>
    <t>Utuado</t>
  </si>
  <si>
    <t>4R09-41182</t>
  </si>
  <si>
    <t>1R05-003</t>
  </si>
  <si>
    <t>Comerio</t>
  </si>
  <si>
    <t>4R09-44941</t>
  </si>
  <si>
    <t>Municipality of Jayuya</t>
  </si>
  <si>
    <t>4R09-44942</t>
  </si>
  <si>
    <t>Municipality of Coamo</t>
  </si>
  <si>
    <t>4R09-44943</t>
  </si>
  <si>
    <t>Municipality of Vieques</t>
  </si>
  <si>
    <t>City of Appleton</t>
  </si>
  <si>
    <t>City of Green Bay</t>
  </si>
  <si>
    <t>City of Kenosha</t>
  </si>
  <si>
    <t>City of La Crosse</t>
  </si>
  <si>
    <t>City of Madison</t>
  </si>
  <si>
    <t>City of Racine, Wisconsin</t>
  </si>
  <si>
    <t>5T07</t>
  </si>
  <si>
    <t>Bay Mills Indian Community</t>
  </si>
  <si>
    <t>Milwaukee County</t>
  </si>
  <si>
    <t>City of Oshkosh, Wisconsin</t>
  </si>
  <si>
    <t xml:space="preserve">METRO Regional Transit Authority </t>
  </si>
  <si>
    <t>Stark Area Regional Transit Authority</t>
  </si>
  <si>
    <t>Southwest Ohio Regional Transit Authority</t>
  </si>
  <si>
    <t>5T13</t>
  </si>
  <si>
    <t>Red Cliff Band of Lake Superior Chippewa</t>
  </si>
  <si>
    <t>5T14</t>
  </si>
  <si>
    <t>Forest County Potawatomi Community</t>
  </si>
  <si>
    <t>The Greater Cleveland Regional Transit Authority</t>
  </si>
  <si>
    <t>Central Ohio Transit Authority</t>
  </si>
  <si>
    <t>Greater Dayton Regional Transit Authority</t>
  </si>
  <si>
    <t>City of Middletown</t>
  </si>
  <si>
    <t>City of Springfield, Ohio</t>
  </si>
  <si>
    <t>Portage Area Regional Transportation Authority</t>
  </si>
  <si>
    <t>Toledo Area Regional Transit Authority</t>
  </si>
  <si>
    <t>Western Reserve Transit Authority</t>
  </si>
  <si>
    <t>Duluth Transit Authority</t>
  </si>
  <si>
    <t>City of Moorhead</t>
  </si>
  <si>
    <t xml:space="preserve">Metro Transit </t>
  </si>
  <si>
    <t>St. Cloud Metropolitan Transit Commission</t>
  </si>
  <si>
    <t>Bay Metropolitan Transit Authority</t>
  </si>
  <si>
    <t>City of Battle Creek</t>
  </si>
  <si>
    <t>Suburban Mobility Authority for Regional Transportation</t>
  </si>
  <si>
    <t xml:space="preserve">Mass Transportation Authority </t>
  </si>
  <si>
    <t>Interurban Transit Partnership</t>
  </si>
  <si>
    <t>City of Jackson Transportation Authority</t>
  </si>
  <si>
    <t>Central County Transportation Authority</t>
  </si>
  <si>
    <t>Capital Area Transportation Authority</t>
  </si>
  <si>
    <t>County of Muskegon</t>
  </si>
  <si>
    <t xml:space="preserve">City of Niles </t>
  </si>
  <si>
    <t>Saginaw Transit Authority Regional Service</t>
  </si>
  <si>
    <t>Ann Arbor Area Transportation Authority</t>
  </si>
  <si>
    <t>City of East Chicago</t>
  </si>
  <si>
    <t>Metropolitan Evansville Transit System</t>
  </si>
  <si>
    <t>Fort Wayne Public Transportation Corporation</t>
  </si>
  <si>
    <t>Gary Public Transportation Corporation</t>
  </si>
  <si>
    <t>Bloomington-Normal Public Transit System</t>
  </si>
  <si>
    <t>Indianapolis and Marion County Public Transportation</t>
  </si>
  <si>
    <t>Greater Lafayette Public Transportation Corporation</t>
  </si>
  <si>
    <t>South Bend Public Transportation Corporation</t>
  </si>
  <si>
    <t xml:space="preserve">City of Terre Haute </t>
  </si>
  <si>
    <t>Muncie Indiana Transit System</t>
  </si>
  <si>
    <t>Greater Peoria Mass Transit District</t>
  </si>
  <si>
    <t>Rock Island County Metropolitan Mass Transit District</t>
  </si>
  <si>
    <t>Rockford Mass Transit District</t>
  </si>
  <si>
    <t>Springfield Mass Transit District</t>
  </si>
  <si>
    <t>Champaign-Urbana Mass Transit District</t>
  </si>
  <si>
    <t>City of Decatur, Il</t>
  </si>
  <si>
    <t>Chicago Transit Authority</t>
  </si>
  <si>
    <t>City of Sheboygan</t>
  </si>
  <si>
    <t>Richland County Transit</t>
  </si>
  <si>
    <t>City of Wausau, Wisconsin</t>
  </si>
  <si>
    <t>City of Rochester, Minnesota</t>
  </si>
  <si>
    <t>Lima Allen County Regional Transit Authority</t>
  </si>
  <si>
    <t>Lorain County</t>
  </si>
  <si>
    <t xml:space="preserve">City of Waukesha </t>
  </si>
  <si>
    <t xml:space="preserve">City of Michigan </t>
  </si>
  <si>
    <t>City of Eau Claire</t>
  </si>
  <si>
    <t xml:space="preserve">North Township of Lake County </t>
  </si>
  <si>
    <t>Northern Indiana Commuter Transportation District</t>
  </si>
  <si>
    <t>City of Henderson</t>
  </si>
  <si>
    <t>City of Janesville</t>
  </si>
  <si>
    <t>City of Beloit</t>
  </si>
  <si>
    <t>Bloomington Public Transportation Corporation</t>
  </si>
  <si>
    <t>Pace - Suburban Bus Division</t>
  </si>
  <si>
    <t>Laketran</t>
  </si>
  <si>
    <t>Northeast Illinois Regional Commuter Railroad Corporation</t>
  </si>
  <si>
    <t xml:space="preserve">City of Detroit </t>
  </si>
  <si>
    <t>Opportunity Enterprises, Inc.</t>
  </si>
  <si>
    <t>Twin Cities Area Transportation Authority</t>
  </si>
  <si>
    <t>City of Chippewa Falls</t>
  </si>
  <si>
    <t>Detroit Transportation Corporation</t>
  </si>
  <si>
    <t>Steel Valley Regional Transit Authority</t>
  </si>
  <si>
    <t>City of Kokomo</t>
  </si>
  <si>
    <t>Madison County Transit District</t>
  </si>
  <si>
    <t>Blue Water Area Transportation Commission</t>
  </si>
  <si>
    <t>Michiana Area Council of Governments</t>
  </si>
  <si>
    <t>City of Onalaska</t>
  </si>
  <si>
    <t>Metropolitan Council</t>
  </si>
  <si>
    <t>Metro Mobility</t>
  </si>
  <si>
    <t>Butler County Regional Transit Authority</t>
  </si>
  <si>
    <t>University of Michigan Parking and Transportation Services</t>
  </si>
  <si>
    <t>River Valley Metro Mass Transit District</t>
  </si>
  <si>
    <t>County of Washington</t>
  </si>
  <si>
    <t xml:space="preserve">Ozaukee County </t>
  </si>
  <si>
    <t>City of La Porte, Indiana</t>
  </si>
  <si>
    <t>Licking County, Ohio</t>
  </si>
  <si>
    <t>Greene County Transit Board</t>
  </si>
  <si>
    <t>Board of  Clermont County Commissioners</t>
  </si>
  <si>
    <t>South Lake County Community Services, Inc.</t>
  </si>
  <si>
    <t xml:space="preserve">Miami County, Ohio </t>
  </si>
  <si>
    <t xml:space="preserve">Fond du Lac, Wisconsin </t>
  </si>
  <si>
    <t>City of Danville</t>
  </si>
  <si>
    <t>City of Columbus</t>
  </si>
  <si>
    <t>Porter County Aging and Community Services, Inc.</t>
  </si>
  <si>
    <t>Livingston County Board of Commissioners</t>
  </si>
  <si>
    <t>Pace-Suburban Bus Division, ADA Paratransit Services</t>
  </si>
  <si>
    <t>City of Valparaiso</t>
  </si>
  <si>
    <t>Macatawa Area Express Transportation Authority</t>
  </si>
  <si>
    <t>Lawrence County Port Authority</t>
  </si>
  <si>
    <t>Mid-Ohio Regional Planning Commission</t>
  </si>
  <si>
    <t>Enterprise Rideshare - Michigan</t>
  </si>
  <si>
    <t>Boone County Council on Aging</t>
  </si>
  <si>
    <t>City of Shelby</t>
  </si>
  <si>
    <t>Harbor Transit Multi-Modal Transportation System</t>
  </si>
  <si>
    <t>Trumbull County Transit Board</t>
  </si>
  <si>
    <t>Medina County Public Transit</t>
  </si>
  <si>
    <t>Delaware County Transit Board</t>
  </si>
  <si>
    <t>County of Warren</t>
  </si>
  <si>
    <t xml:space="preserve">Hancock Area Rural Transit </t>
  </si>
  <si>
    <t>City of West Bend</t>
  </si>
  <si>
    <t>Jackson County Mass Transit District</t>
  </si>
  <si>
    <t xml:space="preserve">City of Mankato </t>
  </si>
  <si>
    <t>City of Midland</t>
  </si>
  <si>
    <t>Midland County Board of Commissioners</t>
  </si>
  <si>
    <t xml:space="preserve">Central Indiana Regional Transportation Authority </t>
  </si>
  <si>
    <t>City of Hartford</t>
  </si>
  <si>
    <t>Rides Mass Transit District</t>
  </si>
  <si>
    <t>Stateline Mass Transit District</t>
  </si>
  <si>
    <t>Separate Service</t>
  </si>
  <si>
    <t>M-1 Rail</t>
  </si>
  <si>
    <t>Voluntary Action Center</t>
  </si>
  <si>
    <t>5R03-016</t>
  </si>
  <si>
    <t>City of Buchanan</t>
  </si>
  <si>
    <t>5R02-036</t>
  </si>
  <si>
    <t xml:space="preserve">Access Johnson County </t>
  </si>
  <si>
    <t>5R02-008</t>
  </si>
  <si>
    <t>LINK Hendricks County</t>
  </si>
  <si>
    <t>5R02-033</t>
  </si>
  <si>
    <t>Hamilton County Express Public Transit</t>
  </si>
  <si>
    <t>University of Minnesota Transit</t>
  </si>
  <si>
    <t>City of Plymouth</t>
  </si>
  <si>
    <t>City of Maple Grove</t>
  </si>
  <si>
    <t>SouthWest Transit</t>
  </si>
  <si>
    <t>Minnesota Valley Transit Authority</t>
  </si>
  <si>
    <t>Chicago Water Taxi (Wendella)</t>
  </si>
  <si>
    <t>Lake Erie Transportation Commission</t>
  </si>
  <si>
    <t>Sault Ste. Marie Tribe of Chippewa Indians</t>
  </si>
  <si>
    <t>5T01</t>
  </si>
  <si>
    <t>Grand Portage Reservation Tribal Council</t>
  </si>
  <si>
    <t>5T03</t>
  </si>
  <si>
    <t>Menominee Indian Tribe of Wisconsin</t>
  </si>
  <si>
    <t>5T04</t>
  </si>
  <si>
    <t>Red Lake Band of the Chippewa</t>
  </si>
  <si>
    <t>5T02</t>
  </si>
  <si>
    <t>Lac Courte Oreilles Band of Ojibwe</t>
  </si>
  <si>
    <t>5T05</t>
  </si>
  <si>
    <t>Fond du Lac Reservation</t>
  </si>
  <si>
    <t>5T06</t>
  </si>
  <si>
    <t>Bois Forte Reservation Tribal Council</t>
  </si>
  <si>
    <t>5T08</t>
  </si>
  <si>
    <t>Leech Lake Band of Ojibwe</t>
  </si>
  <si>
    <t>5T10</t>
  </si>
  <si>
    <t>White Earth Band of Chippewa</t>
  </si>
  <si>
    <t>5T11</t>
  </si>
  <si>
    <t>Oneida Tribe of Indians of Wisconsin</t>
  </si>
  <si>
    <t>5T12</t>
  </si>
  <si>
    <t>Bad River Band of Lake Superior Tribe of Chippewa</t>
  </si>
  <si>
    <t>5T17</t>
  </si>
  <si>
    <t>Lac du Flambeau Band of Lake Superior Chippewa Indians</t>
  </si>
  <si>
    <t>City of Stoughton</t>
  </si>
  <si>
    <t>City of Milwaukee</t>
  </si>
  <si>
    <t>5R01-50219</t>
  </si>
  <si>
    <t>5R01-061</t>
  </si>
  <si>
    <t>City of  Ottawa</t>
  </si>
  <si>
    <t>5R01-50221</t>
  </si>
  <si>
    <t>5R01-001</t>
  </si>
  <si>
    <t>Bond County</t>
  </si>
  <si>
    <t>5R01-50223</t>
  </si>
  <si>
    <t>5R01-059</t>
  </si>
  <si>
    <t>CRIS Rural Mass Transit District</t>
  </si>
  <si>
    <t>5R01-50232</t>
  </si>
  <si>
    <t>5R01-014</t>
  </si>
  <si>
    <t>City of Macomb</t>
  </si>
  <si>
    <t>5R01-50234</t>
  </si>
  <si>
    <t>5R01-057</t>
  </si>
  <si>
    <t>Carroll County</t>
  </si>
  <si>
    <t>5R01-50237</t>
  </si>
  <si>
    <t>5R01-052</t>
  </si>
  <si>
    <t>Rock Island County</t>
  </si>
  <si>
    <t>5R01-50250</t>
  </si>
  <si>
    <t>5R01-013</t>
  </si>
  <si>
    <t>5R01-50252</t>
  </si>
  <si>
    <t>5R01-045</t>
  </si>
  <si>
    <t>Macoupin County</t>
  </si>
  <si>
    <t>5R01-50253</t>
  </si>
  <si>
    <t>5R01-009</t>
  </si>
  <si>
    <t>Grundy County</t>
  </si>
  <si>
    <t>5R01-50258</t>
  </si>
  <si>
    <t>5R01-018</t>
  </si>
  <si>
    <t>City of Quincy</t>
  </si>
  <si>
    <t>5R01-50263</t>
  </si>
  <si>
    <t>5R01-003</t>
  </si>
  <si>
    <t>Bureau County</t>
  </si>
  <si>
    <t>5R01-50269</t>
  </si>
  <si>
    <t>5R01-032</t>
  </si>
  <si>
    <t>Champaign County</t>
  </si>
  <si>
    <t>5R01-50283</t>
  </si>
  <si>
    <t>5R01-037</t>
  </si>
  <si>
    <t>5R01-50301</t>
  </si>
  <si>
    <t>5R01-033</t>
  </si>
  <si>
    <t>Henry County</t>
  </si>
  <si>
    <t>5R01-50304</t>
  </si>
  <si>
    <t>5R01-031</t>
  </si>
  <si>
    <t>5R01-50312</t>
  </si>
  <si>
    <t>5R01-016</t>
  </si>
  <si>
    <t>Peoria County</t>
  </si>
  <si>
    <t>5R01-50315</t>
  </si>
  <si>
    <t>5R01-035</t>
  </si>
  <si>
    <t>Shawnee Mass Transit District</t>
  </si>
  <si>
    <t>5R01-50327</t>
  </si>
  <si>
    <t>5R01-040</t>
  </si>
  <si>
    <t>South Central Illinois Mass Transit District</t>
  </si>
  <si>
    <t>5R01-50328</t>
  </si>
  <si>
    <t>5R01-012</t>
  </si>
  <si>
    <t>Kankakee County</t>
  </si>
  <si>
    <t>5R01-50329</t>
  </si>
  <si>
    <t>5R01-041</t>
  </si>
  <si>
    <t>Woodford County</t>
  </si>
  <si>
    <t>5R01-50338</t>
  </si>
  <si>
    <t>5R01-034</t>
  </si>
  <si>
    <t>McLean County</t>
  </si>
  <si>
    <t>5R01-50339</t>
  </si>
  <si>
    <t>5R01-046</t>
  </si>
  <si>
    <t>Monroe Randolph Transit District</t>
  </si>
  <si>
    <t>5R01-50345</t>
  </si>
  <si>
    <t>5R01-062</t>
  </si>
  <si>
    <t>Effingham County</t>
  </si>
  <si>
    <t>5R01-50352</t>
  </si>
  <si>
    <t>5R01-049</t>
  </si>
  <si>
    <t>Kendall County</t>
  </si>
  <si>
    <t>5R01-50364</t>
  </si>
  <si>
    <t>5R01-011</t>
  </si>
  <si>
    <t>Jo Daviess County</t>
  </si>
  <si>
    <t>5R01-50385</t>
  </si>
  <si>
    <t>5R01-047</t>
  </si>
  <si>
    <t>Hancock County</t>
  </si>
  <si>
    <t>5R01-50411</t>
  </si>
  <si>
    <t>5R01-060</t>
  </si>
  <si>
    <t>Logan County</t>
  </si>
  <si>
    <t>5R01-50412</t>
  </si>
  <si>
    <t>5R01-007</t>
  </si>
  <si>
    <t>City of Freeport</t>
  </si>
  <si>
    <t>5R01-50414</t>
  </si>
  <si>
    <t>5R01-028</t>
  </si>
  <si>
    <t>West Central Mass Transit District</t>
  </si>
  <si>
    <t>5R01-50420</t>
  </si>
  <si>
    <t>5R01-024</t>
  </si>
  <si>
    <t>Tazewell County</t>
  </si>
  <si>
    <t>5R01-50425</t>
  </si>
  <si>
    <t>5R01-017</t>
  </si>
  <si>
    <t>Piatt County</t>
  </si>
  <si>
    <t>5R01-50447</t>
  </si>
  <si>
    <t>5R01-004</t>
  </si>
  <si>
    <t>Coles County</t>
  </si>
  <si>
    <t>5R01-50458</t>
  </si>
  <si>
    <t>5R01-050</t>
  </si>
  <si>
    <t>Whiteside County</t>
  </si>
  <si>
    <t>5R01-50496</t>
  </si>
  <si>
    <t>5R01-021</t>
  </si>
  <si>
    <t xml:space="preserve">Shelby County </t>
  </si>
  <si>
    <t>5R01-50502</t>
  </si>
  <si>
    <t>5R01-008</t>
  </si>
  <si>
    <t>City of Galesburg</t>
  </si>
  <si>
    <t>5R01-55307</t>
  </si>
  <si>
    <t>Sangamon County</t>
  </si>
  <si>
    <t>5R01-55313</t>
  </si>
  <si>
    <t>Marshall County</t>
  </si>
  <si>
    <t>5R01-55315</t>
  </si>
  <si>
    <t>Douglas County (Illinois)</t>
  </si>
  <si>
    <t>5R01-55316</t>
  </si>
  <si>
    <t>Jersey County</t>
  </si>
  <si>
    <t>5R02-50230</t>
  </si>
  <si>
    <t>5R02-011</t>
  </si>
  <si>
    <t>Boone County Commissioners</t>
  </si>
  <si>
    <t>5R02-50246</t>
  </si>
  <si>
    <t>5R02-012</t>
  </si>
  <si>
    <t>Marshall County Commissioners</t>
  </si>
  <si>
    <t>5R02-50248</t>
  </si>
  <si>
    <t>5R02-043</t>
  </si>
  <si>
    <t>Steuben County Commissioners</t>
  </si>
  <si>
    <t>5R02-50249</t>
  </si>
  <si>
    <t>5R02-014</t>
  </si>
  <si>
    <t>City of Richmond</t>
  </si>
  <si>
    <t>5R02-50254</t>
  </si>
  <si>
    <t>5R02-025</t>
  </si>
  <si>
    <t>City of Mitchell</t>
  </si>
  <si>
    <t>5R02-50272</t>
  </si>
  <si>
    <t>5R02-013</t>
  </si>
  <si>
    <t>Madison County Council of Governments</t>
  </si>
  <si>
    <t>5R02-50276</t>
  </si>
  <si>
    <t>5R02-032</t>
  </si>
  <si>
    <t>Southern Indiana Development Commission</t>
  </si>
  <si>
    <t>5R02-50280</t>
  </si>
  <si>
    <t>5R02-042</t>
  </si>
  <si>
    <t>Rush County Commissioners</t>
  </si>
  <si>
    <t>5R02-50281</t>
  </si>
  <si>
    <t>5R02-002</t>
  </si>
  <si>
    <t>Cass Area Transit</t>
  </si>
  <si>
    <t>5R02-50289</t>
  </si>
  <si>
    <t>5R02-016</t>
  </si>
  <si>
    <t>Kosciusko Area Bus Service</t>
  </si>
  <si>
    <t>5R02-50302</t>
  </si>
  <si>
    <t>5R02-022</t>
  </si>
  <si>
    <t>City of Washington</t>
  </si>
  <si>
    <t>5R02-50305</t>
  </si>
  <si>
    <t>5R02-044</t>
  </si>
  <si>
    <t>LaGrange County Council on Aging</t>
  </si>
  <si>
    <t>5R02-50307</t>
  </si>
  <si>
    <t>5R02-037</t>
  </si>
  <si>
    <t>Lifestream Services, Inc.</t>
  </si>
  <si>
    <t>5R02-50308</t>
  </si>
  <si>
    <t>5R02-020</t>
  </si>
  <si>
    <t>Monroe County Rural Transit</t>
  </si>
  <si>
    <t>5R02-50324</t>
  </si>
  <si>
    <t>5R02-026</t>
  </si>
  <si>
    <t>Lifetime Resources, Inc.</t>
  </si>
  <si>
    <t>5R02-50330</t>
  </si>
  <si>
    <t>5R02-041</t>
  </si>
  <si>
    <t>DeKalb County Council on Aging</t>
  </si>
  <si>
    <t>5R02-50347</t>
  </si>
  <si>
    <t>5R02-031</t>
  </si>
  <si>
    <t>Southern Indiana Transit System</t>
  </si>
  <si>
    <t>5R02-50354</t>
  </si>
  <si>
    <t>5R02-009</t>
  </si>
  <si>
    <t>Huntingburg Transit System</t>
  </si>
  <si>
    <t>5R02-50358</t>
  </si>
  <si>
    <t>5R02-015</t>
  </si>
  <si>
    <t>New Castle Community Transit System</t>
  </si>
  <si>
    <t>5R02-50361</t>
  </si>
  <si>
    <t>5R02-010</t>
  </si>
  <si>
    <t>Huntington County Council on Aging</t>
  </si>
  <si>
    <t>5R02-50365</t>
  </si>
  <si>
    <t>5R02-017</t>
  </si>
  <si>
    <t>Town of Waveland</t>
  </si>
  <si>
    <t>5R02-50387</t>
  </si>
  <si>
    <t>5R02-038</t>
  </si>
  <si>
    <t>5R02-50389</t>
  </si>
  <si>
    <t>5R02-019</t>
  </si>
  <si>
    <t>Orange County Transit</t>
  </si>
  <si>
    <t>5R02-50392</t>
  </si>
  <si>
    <t>5R02-024</t>
  </si>
  <si>
    <t>VanGo</t>
  </si>
  <si>
    <t>5R02-50399</t>
  </si>
  <si>
    <t>5R02-004</t>
  </si>
  <si>
    <t>Fayette Community on Aging &amp; Aged, Inc.</t>
  </si>
  <si>
    <t>5R02-50403</t>
  </si>
  <si>
    <t>5R02-029</t>
  </si>
  <si>
    <t>Wells County Council on Aging</t>
  </si>
  <si>
    <t>5R02-50407</t>
  </si>
  <si>
    <t>5R02-001</t>
  </si>
  <si>
    <t>Transit Authority of Stone City</t>
  </si>
  <si>
    <t>5R02-50422</t>
  </si>
  <si>
    <t>5R02-021</t>
  </si>
  <si>
    <t>Noble Co. Council on Aging</t>
  </si>
  <si>
    <t>5R02-50441</t>
  </si>
  <si>
    <t>5R02-030</t>
  </si>
  <si>
    <t>Wabash County Transit</t>
  </si>
  <si>
    <t>5R02-50444</t>
  </si>
  <si>
    <t>5R02-028</t>
  </si>
  <si>
    <t>White County Public Transit</t>
  </si>
  <si>
    <t>5R02-50454</t>
  </si>
  <si>
    <t>5R02-023</t>
  </si>
  <si>
    <t>Y Miami Go</t>
  </si>
  <si>
    <t>5R02-50468</t>
  </si>
  <si>
    <t>5R02-039</t>
  </si>
  <si>
    <t>Whitley County Transit</t>
  </si>
  <si>
    <t>5R02-50483</t>
  </si>
  <si>
    <t>5R02-005</t>
  </si>
  <si>
    <t>5R02-50484</t>
  </si>
  <si>
    <t>5R02-006</t>
  </si>
  <si>
    <t>Fulton County Council on Aging</t>
  </si>
  <si>
    <t>5R02-50485</t>
  </si>
  <si>
    <t>5R02-027</t>
  </si>
  <si>
    <t>City of Marion</t>
  </si>
  <si>
    <t>5R02-50493</t>
  </si>
  <si>
    <t>5R02-040</t>
  </si>
  <si>
    <t>Area 7 Agency on Aging - Vigo Co.</t>
  </si>
  <si>
    <t>5R02-50499</t>
  </si>
  <si>
    <t>5R02-003</t>
  </si>
  <si>
    <t>Clinton County Commissioners</t>
  </si>
  <si>
    <t>5R02-50501</t>
  </si>
  <si>
    <t>5R02-018</t>
  </si>
  <si>
    <t>City of Seymour</t>
  </si>
  <si>
    <t>5R02-55310</t>
  </si>
  <si>
    <t>5R02-035</t>
  </si>
  <si>
    <t>Kankakee-Iroquois Regional Planning Commission</t>
  </si>
  <si>
    <t>5R03-50217</t>
  </si>
  <si>
    <t>5R03-041</t>
  </si>
  <si>
    <t>Iosco Transit Corporation</t>
  </si>
  <si>
    <t>5R03-50224</t>
  </si>
  <si>
    <t>5R03-019</t>
  </si>
  <si>
    <t>Caro Transit Authority</t>
  </si>
  <si>
    <t>5R03-50225</t>
  </si>
  <si>
    <t>5R03-008</t>
  </si>
  <si>
    <t>Arenac County/Bay Service</t>
  </si>
  <si>
    <t>5R03-50227</t>
  </si>
  <si>
    <t>5R03-065</t>
  </si>
  <si>
    <t>Shiawassee Area Transportation Agency</t>
  </si>
  <si>
    <t>5R03-50233</t>
  </si>
  <si>
    <t>5R03-068</t>
  </si>
  <si>
    <t>Thunderbay Transportation Authority</t>
  </si>
  <si>
    <t>5R03-50240</t>
  </si>
  <si>
    <t>5R03-064</t>
  </si>
  <si>
    <t>Schoolcraft Transit Authority</t>
  </si>
  <si>
    <t>5R03-50241</t>
  </si>
  <si>
    <t>5R03-027</t>
  </si>
  <si>
    <t>Eastern Upper Peninsula Transportation Authority</t>
  </si>
  <si>
    <t>5R03-50242</t>
  </si>
  <si>
    <t>5R03-059</t>
  </si>
  <si>
    <t>Roscommon County Transportation Authority</t>
  </si>
  <si>
    <t>5R03-50244</t>
  </si>
  <si>
    <t>5R03-042</t>
  </si>
  <si>
    <t>Isabella County Transportation Commission</t>
  </si>
  <si>
    <t>5R03-50260</t>
  </si>
  <si>
    <t>5R03-028</t>
  </si>
  <si>
    <t>Eaton County Transportation Authority</t>
  </si>
  <si>
    <t>5R03-50265</t>
  </si>
  <si>
    <t>5R03-050</t>
  </si>
  <si>
    <t>Marshall, City of</t>
  </si>
  <si>
    <t>5R03-50268</t>
  </si>
  <si>
    <t>5R03-035</t>
  </si>
  <si>
    <t>Hillsdale Dial-A-Ride</t>
  </si>
  <si>
    <t>5R03-50282</t>
  </si>
  <si>
    <t>5R03-045</t>
  </si>
  <si>
    <t>Kalkaska Public Transit Authority</t>
  </si>
  <si>
    <t>5R03-50285</t>
  </si>
  <si>
    <t>5R03-067</t>
  </si>
  <si>
    <t>Straits Regional Ride</t>
  </si>
  <si>
    <t>5R03-50310</t>
  </si>
  <si>
    <t>5R03-020</t>
  </si>
  <si>
    <t>Cass County Transportation Authority</t>
  </si>
  <si>
    <t>5R03-50313</t>
  </si>
  <si>
    <t>5R03-021</t>
  </si>
  <si>
    <t>Charlevoix County Public Transportation</t>
  </si>
  <si>
    <t>5R03-50314</t>
  </si>
  <si>
    <t>5R03-023</t>
  </si>
  <si>
    <t>Clinton Area Transit System</t>
  </si>
  <si>
    <t>5R03-50323</t>
  </si>
  <si>
    <t>5R03-002</t>
  </si>
  <si>
    <t>Adrian Dial-A-Ride</t>
  </si>
  <si>
    <t>5R03-50335</t>
  </si>
  <si>
    <t>5R03-032</t>
  </si>
  <si>
    <t>Greater Lapeer Transportation Authority</t>
  </si>
  <si>
    <t>5R03-50337</t>
  </si>
  <si>
    <t>5R03-015</t>
  </si>
  <si>
    <t>Branch Area Transit Authority</t>
  </si>
  <si>
    <t>5R03-50340</t>
  </si>
  <si>
    <t>5R03-058</t>
  </si>
  <si>
    <t>Otsego County Board of Commissioners</t>
  </si>
  <si>
    <t>5R03-50344</t>
  </si>
  <si>
    <t>5R03-056</t>
  </si>
  <si>
    <t>Ogemaw County Public Transportation</t>
  </si>
  <si>
    <t>5R03-50346</t>
  </si>
  <si>
    <t>5R03-062</t>
  </si>
  <si>
    <t>Sanilac County Board of Commissioners</t>
  </si>
  <si>
    <t>5R03-50355</t>
  </si>
  <si>
    <t>5R03-009</t>
  </si>
  <si>
    <t>Barry County Transit</t>
  </si>
  <si>
    <t>5R03-50356</t>
  </si>
  <si>
    <t>5R03-025</t>
  </si>
  <si>
    <t>Delta Area Transit Authority</t>
  </si>
  <si>
    <t>5R03-50369</t>
  </si>
  <si>
    <t>5R03-048</t>
  </si>
  <si>
    <t>Manistee County Transportation, Inc.</t>
  </si>
  <si>
    <t>5R03-50370</t>
  </si>
  <si>
    <t>5R03-037</t>
  </si>
  <si>
    <t>Huron Transit Corporation</t>
  </si>
  <si>
    <t>5R03-50371</t>
  </si>
  <si>
    <t>5R03-057</t>
  </si>
  <si>
    <t>Ontonagon County Public Transit</t>
  </si>
  <si>
    <t>5R03-50374</t>
  </si>
  <si>
    <t>5R03-017</t>
  </si>
  <si>
    <t>Cadillac/Wexford Transit Authority</t>
  </si>
  <si>
    <t>5R03-50383</t>
  </si>
  <si>
    <t>5R03-069</t>
  </si>
  <si>
    <t>Van Buren Public Transit</t>
  </si>
  <si>
    <t>5R03-50386</t>
  </si>
  <si>
    <t>5R03-036</t>
  </si>
  <si>
    <t>Houghton Motor Transit Line</t>
  </si>
  <si>
    <t>5R03-50395</t>
  </si>
  <si>
    <t>5R03-030</t>
  </si>
  <si>
    <t>Gladwin City/County Transit</t>
  </si>
  <si>
    <t>5R03-50398</t>
  </si>
  <si>
    <t>5R03-011</t>
  </si>
  <si>
    <t>Belding-Dial-A-Ride</t>
  </si>
  <si>
    <t>5R03-50404</t>
  </si>
  <si>
    <t>5R03-033</t>
  </si>
  <si>
    <t>Greenville Transit</t>
  </si>
  <si>
    <t>5R03-50408</t>
  </si>
  <si>
    <t>5R03-034</t>
  </si>
  <si>
    <t xml:space="preserve">Hancock, City of </t>
  </si>
  <si>
    <t>5R03-50413</t>
  </si>
  <si>
    <t>5R03-010</t>
  </si>
  <si>
    <t>Bay Area Transportation Authority</t>
  </si>
  <si>
    <t>5R03-50416</t>
  </si>
  <si>
    <t>5R03-051</t>
  </si>
  <si>
    <t>Mecosta Osceola Transit Authority</t>
  </si>
  <si>
    <t>5R03-50427</t>
  </si>
  <si>
    <t>5R03-049</t>
  </si>
  <si>
    <t>Marquette County Transit Authority</t>
  </si>
  <si>
    <t>5R03-50436</t>
  </si>
  <si>
    <t>5R03-066</t>
  </si>
  <si>
    <t>St. Joseph County Transportation Authority</t>
  </si>
  <si>
    <t>5R03-50437</t>
  </si>
  <si>
    <t>5R03-014</t>
  </si>
  <si>
    <t>Big Rapids Dial-A-Ride</t>
  </si>
  <si>
    <t>5R03-50452</t>
  </si>
  <si>
    <t>5R03-007</t>
  </si>
  <si>
    <t>Antrim County Transportation</t>
  </si>
  <si>
    <t>5R03-50453</t>
  </si>
  <si>
    <t>5R03-022</t>
  </si>
  <si>
    <t xml:space="preserve">Clare County Transit </t>
  </si>
  <si>
    <t>5R03-50455</t>
  </si>
  <si>
    <t>5R03-031</t>
  </si>
  <si>
    <t>Gogebic County Transit</t>
  </si>
  <si>
    <t>5R03-50456</t>
  </si>
  <si>
    <t>5R03-003</t>
  </si>
  <si>
    <t>Allegan County Transportation Services</t>
  </si>
  <si>
    <t>5R03-50457</t>
  </si>
  <si>
    <t>5R03-072</t>
  </si>
  <si>
    <t>Benzie Transportation Authority</t>
  </si>
  <si>
    <t>5R03-50459</t>
  </si>
  <si>
    <t>5R03-047</t>
  </si>
  <si>
    <t>Ludington Mass Transportation Authority</t>
  </si>
  <si>
    <t>5R03-50463</t>
  </si>
  <si>
    <t>5R03-012</t>
  </si>
  <si>
    <t>Berrien County Public Transportation</t>
  </si>
  <si>
    <t>5R03-50473</t>
  </si>
  <si>
    <t>5R03-046</t>
  </si>
  <si>
    <t>Lenawee Transportation Corporation</t>
  </si>
  <si>
    <t>5R03-50476</t>
  </si>
  <si>
    <t>5R03-070</t>
  </si>
  <si>
    <t>Yates Township Transportation System</t>
  </si>
  <si>
    <t>5R03-50487</t>
  </si>
  <si>
    <t>5R03-063</t>
  </si>
  <si>
    <t>Sault Sainte Marie, City of</t>
  </si>
  <si>
    <t>5R03-50492</t>
  </si>
  <si>
    <t>5R03-004</t>
  </si>
  <si>
    <t>Alma-Dial-A-Ride</t>
  </si>
  <si>
    <t>5R03-50494</t>
  </si>
  <si>
    <t>5R03-026</t>
  </si>
  <si>
    <t>Dowagiac Dial-A--Ride</t>
  </si>
  <si>
    <t>5R03-50495</t>
  </si>
  <si>
    <t>5R03-038</t>
  </si>
  <si>
    <t>Interurban Transit Authority</t>
  </si>
  <si>
    <t>5R03-50503</t>
  </si>
  <si>
    <t>5R03-024</t>
  </si>
  <si>
    <t>Crawford County Transportation Authority</t>
  </si>
  <si>
    <t>5R03-50511</t>
  </si>
  <si>
    <t>5R03-001</t>
  </si>
  <si>
    <t>ALTRAN Transit Authority</t>
  </si>
  <si>
    <t>5R03-50514</t>
  </si>
  <si>
    <t>5R03-040</t>
  </si>
  <si>
    <t>Ionia Dial-A-Ride</t>
  </si>
  <si>
    <t>5R03-55321</t>
  </si>
  <si>
    <t>Peoples Express</t>
  </si>
  <si>
    <t>5R03-55322</t>
  </si>
  <si>
    <t>Western-Washtenaw Area Value Express</t>
  </si>
  <si>
    <t>5R03-55323</t>
  </si>
  <si>
    <t>Pioneer Resources - Muskegon</t>
  </si>
  <si>
    <t>5R03-55401</t>
  </si>
  <si>
    <t>Kent County Community Action</t>
  </si>
  <si>
    <t>5R03-55402</t>
  </si>
  <si>
    <t>American Red Cross of West Michigan</t>
  </si>
  <si>
    <t>5R03-55417</t>
  </si>
  <si>
    <t>Baragaland Senior Citizens, Inc.</t>
  </si>
  <si>
    <t>5R03-55418</t>
  </si>
  <si>
    <t>Baraga/Houghton/ Keweenaw Community Action Agency</t>
  </si>
  <si>
    <t>5R03-55419</t>
  </si>
  <si>
    <t>TRICO Opportunities, Inc.</t>
  </si>
  <si>
    <t>5R03-55420</t>
  </si>
  <si>
    <t>Wellspring Lutheran Services</t>
  </si>
  <si>
    <t>5R03-55421</t>
  </si>
  <si>
    <t>Vital Care Adult Day Center</t>
  </si>
  <si>
    <t>5R03-55422</t>
  </si>
  <si>
    <t>United Methodist Community House</t>
  </si>
  <si>
    <t>5R03-55423</t>
  </si>
  <si>
    <t>U.P. Community Services Inc.</t>
  </si>
  <si>
    <t>5R03-55424</t>
  </si>
  <si>
    <t>St. Mary's Guardian Angel Respite and Day Care Service</t>
  </si>
  <si>
    <t>5R03-55425</t>
  </si>
  <si>
    <t>Senior Neighbors</t>
  </si>
  <si>
    <t>5R03-55426</t>
  </si>
  <si>
    <t>Saginaw County Commission on Aging</t>
  </si>
  <si>
    <t>5R03-55427</t>
  </si>
  <si>
    <t>Presque Isle County Council on Aging</t>
  </si>
  <si>
    <t>5R03-55428</t>
  </si>
  <si>
    <t>Oscoda County Area Transit Specialists</t>
  </si>
  <si>
    <t>5R03-55429</t>
  </si>
  <si>
    <t>Oceana County Commission on Aging</t>
  </si>
  <si>
    <t>5R03-55430</t>
  </si>
  <si>
    <t>Northfields Human Service Agency</t>
  </si>
  <si>
    <t>5R03-55431</t>
  </si>
  <si>
    <t>Newaygo County Commission on Aging</t>
  </si>
  <si>
    <t>5R03-55432</t>
  </si>
  <si>
    <t>Montcalm County Commission on Aging</t>
  </si>
  <si>
    <t>5R03-55433</t>
  </si>
  <si>
    <t>Milan Seniors for Healthy Living</t>
  </si>
  <si>
    <t>5R03-55435</t>
  </si>
  <si>
    <t>Menominee/Delta/Schoolcraft Community Action Agency</t>
  </si>
  <si>
    <t>5R03-55436</t>
  </si>
  <si>
    <t>Mecosta County Commission on Aging</t>
  </si>
  <si>
    <t>5R03-55437</t>
  </si>
  <si>
    <t>Marian E. Burch Adult Day Care &amp; Rehabilitation Center</t>
  </si>
  <si>
    <t>5R03-55438</t>
  </si>
  <si>
    <t>Manchester Area Senior Citizens Council, Inc.</t>
  </si>
  <si>
    <t>5R03-55439</t>
  </si>
  <si>
    <t>Lapeer Team Work, Inc.</t>
  </si>
  <si>
    <t>5R03-55440</t>
  </si>
  <si>
    <t>Key Opportunities</t>
  </si>
  <si>
    <t>5R03-55441</t>
  </si>
  <si>
    <t>Ionia County Commission on Aging</t>
  </si>
  <si>
    <t>5R03-55442</t>
  </si>
  <si>
    <t>Hope Network, Inc.</t>
  </si>
  <si>
    <t>5R03-55443</t>
  </si>
  <si>
    <t>Healthsource Saginaw, Inc.</t>
  </si>
  <si>
    <t>5R03-55444</t>
  </si>
  <si>
    <t>Hartland Senior Center</t>
  </si>
  <si>
    <t>5R03-55445</t>
  </si>
  <si>
    <t>Gratoit County Commission on Aging</t>
  </si>
  <si>
    <t>5R03-55446</t>
  </si>
  <si>
    <t>Goodwill Industries of Northern Wisconsin and Upper Michigan, Inc.</t>
  </si>
  <si>
    <t>5R03-55447</t>
  </si>
  <si>
    <t>Goodwill Industries (Muskegon County)</t>
  </si>
  <si>
    <t>5R03-55448</t>
  </si>
  <si>
    <t>Georgetown Seniors, Inc</t>
  </si>
  <si>
    <t>5R03-55449</t>
  </si>
  <si>
    <t>Friendship Center of Emmet County</t>
  </si>
  <si>
    <t>5R03-55450</t>
  </si>
  <si>
    <t>Emmet County Medical Care Facility</t>
  </si>
  <si>
    <t>5R03-55451</t>
  </si>
  <si>
    <t>Community Inclusive Recreation</t>
  </si>
  <si>
    <t>5R03-55452</t>
  </si>
  <si>
    <t>Community Action Agency of South Central Michigan</t>
  </si>
  <si>
    <t>5R03-55453</t>
  </si>
  <si>
    <t>Chippewa-Luce-Mackinac Community Action Human Resources, Inc</t>
  </si>
  <si>
    <t>5R03-55454</t>
  </si>
  <si>
    <t>Cheboygan County Council on Aging</t>
  </si>
  <si>
    <t>5R03-55455</t>
  </si>
  <si>
    <t>Brighton Community Education</t>
  </si>
  <si>
    <t>5R03-55457</t>
  </si>
  <si>
    <t>Missaukee County Commission on Aging</t>
  </si>
  <si>
    <t>5R04-50231</t>
  </si>
  <si>
    <t>5R04-028</t>
  </si>
  <si>
    <t>Rainbow Rider Transit Board</t>
  </si>
  <si>
    <t>5R04-50245</t>
  </si>
  <si>
    <t>5R04-050</t>
  </si>
  <si>
    <t>Granite Falls, City of</t>
  </si>
  <si>
    <t>5R04-50262</t>
  </si>
  <si>
    <t>5R04-026</t>
  </si>
  <si>
    <t>Morris, City of</t>
  </si>
  <si>
    <t>5R04-50264</t>
  </si>
  <si>
    <t>5R04-013</t>
  </si>
  <si>
    <t>Isanti County</t>
  </si>
  <si>
    <t>5R04-50297</t>
  </si>
  <si>
    <t>5R04-070</t>
  </si>
  <si>
    <t>Kanabec County</t>
  </si>
  <si>
    <t>5R04-50321</t>
  </si>
  <si>
    <t>5R04-069</t>
  </si>
  <si>
    <t>Volunteer Interfaith Network Effort</t>
  </si>
  <si>
    <t>5R04-50322</t>
  </si>
  <si>
    <t>5R04-012</t>
  </si>
  <si>
    <t>Brainerd, City of</t>
  </si>
  <si>
    <t>5R04-50332</t>
  </si>
  <si>
    <t>5R04-003</t>
  </si>
  <si>
    <t>Hibbing, City of</t>
  </si>
  <si>
    <t>5R04-50334</t>
  </si>
  <si>
    <t>5R04-056</t>
  </si>
  <si>
    <t>Prairie Five CAC, Inc.</t>
  </si>
  <si>
    <t>5R04-50349</t>
  </si>
  <si>
    <t>5R04-037</t>
  </si>
  <si>
    <t>Winona, City of</t>
  </si>
  <si>
    <t>5R04-50353</t>
  </si>
  <si>
    <t>5R04-010</t>
  </si>
  <si>
    <t>Tri-Valley Opportunity Council, Inc.</t>
  </si>
  <si>
    <t>5R04-50379</t>
  </si>
  <si>
    <t>5R04-021</t>
  </si>
  <si>
    <t>Becker County Transit</t>
  </si>
  <si>
    <t>5R04-50384</t>
  </si>
  <si>
    <t>5R04-038</t>
  </si>
  <si>
    <t>Brown County Family Services</t>
  </si>
  <si>
    <t>5R04-50394</t>
  </si>
  <si>
    <t>5R04-058</t>
  </si>
  <si>
    <t>Trailblazer Joint Powers Board</t>
  </si>
  <si>
    <t>5R04-50397</t>
  </si>
  <si>
    <t>5R04-006</t>
  </si>
  <si>
    <t>Hubbard County</t>
  </si>
  <si>
    <t>5R04-50428</t>
  </si>
  <si>
    <t>5R04-033</t>
  </si>
  <si>
    <t>SEMCAC</t>
  </si>
  <si>
    <t>5R04-50430</t>
  </si>
  <si>
    <t>5R04-005</t>
  </si>
  <si>
    <t>Fosston, City of</t>
  </si>
  <si>
    <t>5R04-50446</t>
  </si>
  <si>
    <t>5R04-020</t>
  </si>
  <si>
    <t>Wadena County Social Services</t>
  </si>
  <si>
    <t>5R04-50448</t>
  </si>
  <si>
    <t>5R04-047</t>
  </si>
  <si>
    <t>Watonwan County</t>
  </si>
  <si>
    <t>5R04-50450</t>
  </si>
  <si>
    <t>5R04-030</t>
  </si>
  <si>
    <t>Cedar Valley Services, Inc.</t>
  </si>
  <si>
    <t>5R04-50471</t>
  </si>
  <si>
    <t>5R04-046</t>
  </si>
  <si>
    <t>Southwestern MN Opportunity Council, Inc.</t>
  </si>
  <si>
    <t>5R04-50474</t>
  </si>
  <si>
    <t>5R04-019</t>
  </si>
  <si>
    <t>Tri-County Action Program, Inc.</t>
  </si>
  <si>
    <t>5R04-50489</t>
  </si>
  <si>
    <t>5R04-007</t>
  </si>
  <si>
    <t>Paul Bunyan Transit</t>
  </si>
  <si>
    <t>5R04-50504</t>
  </si>
  <si>
    <t>5R04-064</t>
  </si>
  <si>
    <t>Productive Alternatives</t>
  </si>
  <si>
    <t>5R04-50510</t>
  </si>
  <si>
    <t>5R04-036</t>
  </si>
  <si>
    <t>Three Rivers Community Action, Inc.</t>
  </si>
  <si>
    <t>5R04-50520</t>
  </si>
  <si>
    <t>5R04-001</t>
  </si>
  <si>
    <t>Arrowhead Economic Opportunity Agency, Inc.</t>
  </si>
  <si>
    <t>5R04-55314</t>
  </si>
  <si>
    <t>Central Community Transit</t>
  </si>
  <si>
    <t>5R04-55320</t>
  </si>
  <si>
    <t>Faribault-Martin Counties Joint Powers</t>
  </si>
  <si>
    <t>5R04-55325</t>
  </si>
  <si>
    <t>Minnesota River Valley Transit</t>
  </si>
  <si>
    <t>5R04-55326</t>
  </si>
  <si>
    <t>United Community Action Partnership, Inc.</t>
  </si>
  <si>
    <t>5R05-50164</t>
  </si>
  <si>
    <t>5R05-082</t>
  </si>
  <si>
    <t>Sandusky Transit System</t>
  </si>
  <si>
    <t>5R05-50255</t>
  </si>
  <si>
    <t>5R05-045</t>
  </si>
  <si>
    <t>Carroll County Transit</t>
  </si>
  <si>
    <t>5R05-50275</t>
  </si>
  <si>
    <t>5R05-062</t>
  </si>
  <si>
    <t>Knox Area Transit</t>
  </si>
  <si>
    <t>5R05-50278</t>
  </si>
  <si>
    <t>5R05-043</t>
  </si>
  <si>
    <t>Athens Transit</t>
  </si>
  <si>
    <t>5R05-50284</t>
  </si>
  <si>
    <t>5R05-046</t>
  </si>
  <si>
    <t>Champaign Transit System</t>
  </si>
  <si>
    <t>5R05-50292</t>
  </si>
  <si>
    <t>5R05-044</t>
  </si>
  <si>
    <t>Bowling Green Transit</t>
  </si>
  <si>
    <t>5R05-50293</t>
  </si>
  <si>
    <t>5R05-063</t>
  </si>
  <si>
    <t>Monroe County Public Transportation</t>
  </si>
  <si>
    <t>5R05-50298</t>
  </si>
  <si>
    <t>5R05-065</t>
  </si>
  <si>
    <t>Ottawa County Transportation Agency</t>
  </si>
  <si>
    <t>5R05-50316</t>
  </si>
  <si>
    <t>5R05-076</t>
  </si>
  <si>
    <t>Wilmington Transit System</t>
  </si>
  <si>
    <t>5R05-50326</t>
  </si>
  <si>
    <t>5R05-052</t>
  </si>
  <si>
    <t>Geauga County Transit</t>
  </si>
  <si>
    <t>5R05-50341</t>
  </si>
  <si>
    <t>5R05-074</t>
  </si>
  <si>
    <t>South East Area Transit</t>
  </si>
  <si>
    <t>5R05-50343</t>
  </si>
  <si>
    <t>5R05-066</t>
  </si>
  <si>
    <t>Perry County Transit</t>
  </si>
  <si>
    <t>5R05-50362</t>
  </si>
  <si>
    <t>5R05-056</t>
  </si>
  <si>
    <t>Huron County Transit</t>
  </si>
  <si>
    <t>5R05-50363</t>
  </si>
  <si>
    <t>5R05-071</t>
  </si>
  <si>
    <t>Scioto County/Access Scioto County</t>
  </si>
  <si>
    <t>5R05-50377</t>
  </si>
  <si>
    <t>5R05-054</t>
  </si>
  <si>
    <t>Hancock Area Transportation Services</t>
  </si>
  <si>
    <t>5R05-50382</t>
  </si>
  <si>
    <t>5R05-041</t>
  </si>
  <si>
    <t>Ashland Public Transit</t>
  </si>
  <si>
    <t>5R05-50388</t>
  </si>
  <si>
    <t>5R05-060</t>
  </si>
  <si>
    <t>Marion Area Transit</t>
  </si>
  <si>
    <t>5R05-50390</t>
  </si>
  <si>
    <t>5R05-042</t>
  </si>
  <si>
    <t>Ashtabula County Transportation System</t>
  </si>
  <si>
    <t>5R05-50406</t>
  </si>
  <si>
    <t>5R05-057</t>
  </si>
  <si>
    <t>Lancaster Public Transit System</t>
  </si>
  <si>
    <t>5R05-50410</t>
  </si>
  <si>
    <t>5R05-051</t>
  </si>
  <si>
    <t>Fayette County Transportation Program</t>
  </si>
  <si>
    <t>5R05-50415</t>
  </si>
  <si>
    <t>5R05-053</t>
  </si>
  <si>
    <t>Greenville Transit System</t>
  </si>
  <si>
    <t>5R05-50421</t>
  </si>
  <si>
    <t>5R05-064</t>
  </si>
  <si>
    <t>5R05-50424</t>
  </si>
  <si>
    <t>5R05-058</t>
  </si>
  <si>
    <t>Transportation for Logan County</t>
  </si>
  <si>
    <t>5R05-50429</t>
  </si>
  <si>
    <t>5R05-047</t>
  </si>
  <si>
    <t>Chillicothe Transit System</t>
  </si>
  <si>
    <t>5R05-50433</t>
  </si>
  <si>
    <t>5R05-070</t>
  </si>
  <si>
    <t>Transportation Resources For Independent People of Sandusky (TRIPS)</t>
  </si>
  <si>
    <t>5R05-50434</t>
  </si>
  <si>
    <t>5R05-067</t>
  </si>
  <si>
    <t>Pickaway Area Rural Transit</t>
  </si>
  <si>
    <t>5R05-50438</t>
  </si>
  <si>
    <t>5R05-059</t>
  </si>
  <si>
    <t>Logan Transit System</t>
  </si>
  <si>
    <t>5R05-50440</t>
  </si>
  <si>
    <t>5R05-072</t>
  </si>
  <si>
    <t>Seneca County Agency Transportation</t>
  </si>
  <si>
    <t>5R05-50462</t>
  </si>
  <si>
    <t>5R05-055</t>
  </si>
  <si>
    <t>Harrison County Rural Transit</t>
  </si>
  <si>
    <t>5R05-50464</t>
  </si>
  <si>
    <t>5R05-068</t>
  </si>
  <si>
    <t>Pike County/Community Action Transit System</t>
  </si>
  <si>
    <t>5R05-50481</t>
  </si>
  <si>
    <t>5R05-048</t>
  </si>
  <si>
    <t>Columbiana County/Community Action Rural Transit System</t>
  </si>
  <si>
    <t>5R05-50497</t>
  </si>
  <si>
    <t>5R05-073</t>
  </si>
  <si>
    <t>Shelby Public Transit</t>
  </si>
  <si>
    <t>5R05-55324</t>
  </si>
  <si>
    <t>Washington County Commissioners</t>
  </si>
  <si>
    <t>5R05-55328</t>
  </si>
  <si>
    <t>Horizons of Tuscarawas &amp; Carroll Counties</t>
  </si>
  <si>
    <t>5R05-55459</t>
  </si>
  <si>
    <t>Adams Brown Counties Economic Opportunities, Inc.</t>
  </si>
  <si>
    <t>5R05-55460</t>
  </si>
  <si>
    <t>Ability Works Inc.</t>
  </si>
  <si>
    <t>5R05-55461</t>
  </si>
  <si>
    <t>Adams County Senior Citizens Council, Inc</t>
  </si>
  <si>
    <t>5R05-55462</t>
  </si>
  <si>
    <t>Ashtabula County Council on Aging, Inc.</t>
  </si>
  <si>
    <t>5R05-55463</t>
  </si>
  <si>
    <t>Allen County Council on Aging, Inc.</t>
  </si>
  <si>
    <t>5R05-55464</t>
  </si>
  <si>
    <t xml:space="preserve">Auglaize County Council on Aging </t>
  </si>
  <si>
    <t>5R05-55465</t>
  </si>
  <si>
    <t>Belmont County Board Of Developmental Disabilities</t>
  </si>
  <si>
    <t>5R05-55466</t>
  </si>
  <si>
    <t>Brown County Senior Citizens Council</t>
  </si>
  <si>
    <t>5R05-55467</t>
  </si>
  <si>
    <t>Canal Winchester Human Services</t>
  </si>
  <si>
    <t>5R05-55468</t>
  </si>
  <si>
    <t>Catholic Social Services</t>
  </si>
  <si>
    <t>5R05-55469</t>
  </si>
  <si>
    <t>Coshocton County Coordinated Transportation Agency</t>
  </si>
  <si>
    <t>5R05-55470</t>
  </si>
  <si>
    <t>Country Neighbor Program, Inc.</t>
  </si>
  <si>
    <t>5R05-55471</t>
  </si>
  <si>
    <t>Delphos Senior Citizens, Inc.</t>
  </si>
  <si>
    <t>5R05-55472</t>
  </si>
  <si>
    <t>Fairfield Center for disAbilities &amp; Cerebral Palsy, Inc.</t>
  </si>
  <si>
    <t>5R05-55473</t>
  </si>
  <si>
    <t>Fayette County Commission on Aging</t>
  </si>
  <si>
    <t>5R05-55474</t>
  </si>
  <si>
    <t>FRS Transportation, Inc</t>
  </si>
  <si>
    <t>5R05-55475</t>
  </si>
  <si>
    <t>Gallia County Council on Aging</t>
  </si>
  <si>
    <t>5R05-55476</t>
  </si>
  <si>
    <t>Geneva Area Senior Corporation</t>
  </si>
  <si>
    <t>5R05-55477</t>
  </si>
  <si>
    <t>Guernsey County Senior Citizens Center, Inc.</t>
  </si>
  <si>
    <t>5R05-55478</t>
  </si>
  <si>
    <t>Hands of Grace Faith in Action</t>
  </si>
  <si>
    <t>5R05-55479</t>
  </si>
  <si>
    <t>Hardin County Council on Aging, Inc.</t>
  </si>
  <si>
    <t>5R05-55480</t>
  </si>
  <si>
    <t>Henry County Transportation Network</t>
  </si>
  <si>
    <t>5R05-55481</t>
  </si>
  <si>
    <t>Highland County Community Action Organization, Inc.</t>
  </si>
  <si>
    <t>5R05-55482</t>
  </si>
  <si>
    <t>Jackson County Board on Aging, Inc.</t>
  </si>
  <si>
    <t>5R05-55483</t>
  </si>
  <si>
    <t>Jackson-Vinton Community Action, Inc.</t>
  </si>
  <si>
    <t>5R05-55484</t>
  </si>
  <si>
    <t>Jeffco Workshop, Inc</t>
  </si>
  <si>
    <t>5R05-55485</t>
  </si>
  <si>
    <t>Kno-Ho-Co-Ashland - Coshocton Community Action Commission</t>
  </si>
  <si>
    <t>5R05-55486</t>
  </si>
  <si>
    <t>Licking County Aging Program</t>
  </si>
  <si>
    <t>5R05-55487</t>
  </si>
  <si>
    <t>Lucy Idol Center</t>
  </si>
  <si>
    <t>5R05-55488</t>
  </si>
  <si>
    <t>Madison County Board of Developmental Disabilities</t>
  </si>
  <si>
    <t>5R05-55489</t>
  </si>
  <si>
    <t>Metzenbaum Sheltered Industries</t>
  </si>
  <si>
    <t>5R05-55490</t>
  </si>
  <si>
    <t>Morrow County Services for Older Citizens, Inc.</t>
  </si>
  <si>
    <t>5R05-55491</t>
  </si>
  <si>
    <t>Morrow County Area Transit</t>
  </si>
  <si>
    <t>5R05-55492</t>
  </si>
  <si>
    <t>O'Neill Senior Center</t>
  </si>
  <si>
    <t>5R05-55493</t>
  </si>
  <si>
    <t>Preble County Council on Aging, Inc.</t>
  </si>
  <si>
    <t>5R05-55494</t>
  </si>
  <si>
    <t>Putnam County Council on Aging, Inc.</t>
  </si>
  <si>
    <t>5R05-55495</t>
  </si>
  <si>
    <t>Residential Home for the Developmentally Disabled, Inc.</t>
  </si>
  <si>
    <t>5R05-55496</t>
  </si>
  <si>
    <t xml:space="preserve">Seneca County Commission On Aging </t>
  </si>
  <si>
    <t>5R05-55497</t>
  </si>
  <si>
    <t>Services for Aging, Inc.</t>
  </si>
  <si>
    <t>5R05-55498</t>
  </si>
  <si>
    <t>Serving Our Seniors</t>
  </si>
  <si>
    <t>5R05-55499</t>
  </si>
  <si>
    <t>Society for Equal Access</t>
  </si>
  <si>
    <t>5R05-55500</t>
  </si>
  <si>
    <t>Mary McLeod-Bethune Intervention &amp; Enrichment Center</t>
  </si>
  <si>
    <t>5R05-55501</t>
  </si>
  <si>
    <t>Tri State Health</t>
  </si>
  <si>
    <t>5R05-55502</t>
  </si>
  <si>
    <t>Tuscarawas County Committee on Aging, Inc</t>
  </si>
  <si>
    <t>5R05-55503</t>
  </si>
  <si>
    <t>Union County Area Transportation Service</t>
  </si>
  <si>
    <t>5R05-55504</t>
  </si>
  <si>
    <t>United Senior Services</t>
  </si>
  <si>
    <t>5R05-55505</t>
  </si>
  <si>
    <t>Van Wert County Council on Aging</t>
  </si>
  <si>
    <t>5R05-55506</t>
  </si>
  <si>
    <t>Vinton County Senior Citizens, Inc.</t>
  </si>
  <si>
    <t>5R05-55507</t>
  </si>
  <si>
    <t>Wellington Senior Citizens Bus Association Inc.</t>
  </si>
  <si>
    <t>5R05-55508</t>
  </si>
  <si>
    <t>West Ohio Community Action Partnership</t>
  </si>
  <si>
    <t>5R05-55509</t>
  </si>
  <si>
    <t>Wood County Children's Services Association</t>
  </si>
  <si>
    <t>5R05-55510</t>
  </si>
  <si>
    <t>Woodland Centers, Inc.</t>
  </si>
  <si>
    <t>5R05-55511</t>
  </si>
  <si>
    <t>Wyandot County Council on Aging</t>
  </si>
  <si>
    <t>5R06-50218</t>
  </si>
  <si>
    <t>5R06-052</t>
  </si>
  <si>
    <t>City of Rice Lake</t>
  </si>
  <si>
    <t>5R06-50220</t>
  </si>
  <si>
    <t>5R06-040</t>
  </si>
  <si>
    <t>City of Shawano</t>
  </si>
  <si>
    <t>5R06-50226</t>
  </si>
  <si>
    <t>5R06-055</t>
  </si>
  <si>
    <t>Dunn County Transit Commission</t>
  </si>
  <si>
    <t>5R06-50229</t>
  </si>
  <si>
    <t>5R06-056</t>
  </si>
  <si>
    <t>City of Richland Center</t>
  </si>
  <si>
    <t>5R06-50235</t>
  </si>
  <si>
    <t>5R06-027</t>
  </si>
  <si>
    <t>City of Monroe</t>
  </si>
  <si>
    <t>5R06-50239</t>
  </si>
  <si>
    <t>5R06-012</t>
  </si>
  <si>
    <t>City of Black River Falls</t>
  </si>
  <si>
    <t>5R06-50257</t>
  </si>
  <si>
    <t>5R06-023</t>
  </si>
  <si>
    <t>City of Marshfield</t>
  </si>
  <si>
    <t>5R06-50266</t>
  </si>
  <si>
    <t>5R06-042</t>
  </si>
  <si>
    <t>City of Viroqua</t>
  </si>
  <si>
    <t>5R06-50277</t>
  </si>
  <si>
    <t>5R06-031</t>
  </si>
  <si>
    <t>Village of Plover</t>
  </si>
  <si>
    <t>5R06-50286</t>
  </si>
  <si>
    <t>5R06-016</t>
  </si>
  <si>
    <t>Grant County</t>
  </si>
  <si>
    <t>5R06-50290</t>
  </si>
  <si>
    <t>5R06-038</t>
  </si>
  <si>
    <t>City of Ripon</t>
  </si>
  <si>
    <t>5R06-50291</t>
  </si>
  <si>
    <t>5R06-035</t>
  </si>
  <si>
    <t>Village of Prairie du Sac</t>
  </si>
  <si>
    <t>5R06-50295</t>
  </si>
  <si>
    <t>5R06-006</t>
  </si>
  <si>
    <t>Rusk County Transit Commission</t>
  </si>
  <si>
    <t>5R06-50303</t>
  </si>
  <si>
    <t>5R06-039</t>
  </si>
  <si>
    <t>City of River Falls</t>
  </si>
  <si>
    <t>5R06-50318</t>
  </si>
  <si>
    <t>5R06-009</t>
  </si>
  <si>
    <t>City of Baraboo</t>
  </si>
  <si>
    <t>5R06-50319</t>
  </si>
  <si>
    <t>5R06-044</t>
  </si>
  <si>
    <t>City of Watertown</t>
  </si>
  <si>
    <t>5R06-50336</t>
  </si>
  <si>
    <t>5R06-045</t>
  </si>
  <si>
    <t>City of Waupaca</t>
  </si>
  <si>
    <t>5R06-50350</t>
  </si>
  <si>
    <t>5R06-046</t>
  </si>
  <si>
    <t>City of Waupun</t>
  </si>
  <si>
    <t>5R06-50359</t>
  </si>
  <si>
    <t>5R06-041</t>
  </si>
  <si>
    <t>City of Stevens Point</t>
  </si>
  <si>
    <t>5R06-50360</t>
  </si>
  <si>
    <t>5R06-029</t>
  </si>
  <si>
    <t>City of New Richmond</t>
  </si>
  <si>
    <t>5R06-50366</t>
  </si>
  <si>
    <t>5R06-053</t>
  </si>
  <si>
    <t>Door County</t>
  </si>
  <si>
    <t>5R06-50375</t>
  </si>
  <si>
    <t>5R06-048</t>
  </si>
  <si>
    <t>City of Whitewater</t>
  </si>
  <si>
    <t>5R06-50391</t>
  </si>
  <si>
    <t>5R06-014</t>
  </si>
  <si>
    <t>City of Edgerton</t>
  </si>
  <si>
    <t>5R06-50396</t>
  </si>
  <si>
    <t>5R06-018</t>
  </si>
  <si>
    <t>City of Jefferson</t>
  </si>
  <si>
    <t>5R06-50400</t>
  </si>
  <si>
    <t>5R06-015</t>
  </si>
  <si>
    <t>City of Fort Atkinson</t>
  </si>
  <si>
    <t>5R06-50401</t>
  </si>
  <si>
    <t>5R06-008</t>
  </si>
  <si>
    <t>Bay Area Rural Transit Commission</t>
  </si>
  <si>
    <t>5R06-50405</t>
  </si>
  <si>
    <t>5R06-049</t>
  </si>
  <si>
    <t>City of Wisconsin Rapids</t>
  </si>
  <si>
    <t>5R06-50409</t>
  </si>
  <si>
    <t>5R06-013</t>
  </si>
  <si>
    <t>Clintonville Transit Commission</t>
  </si>
  <si>
    <t>5R06-50418</t>
  </si>
  <si>
    <t>5R06-062</t>
  </si>
  <si>
    <t>City of Tomah</t>
  </si>
  <si>
    <t>5R06-50431</t>
  </si>
  <si>
    <t>5R06-030</t>
  </si>
  <si>
    <t>City of Platteville</t>
  </si>
  <si>
    <t>5R06-50432</t>
  </si>
  <si>
    <t>5R06-073</t>
  </si>
  <si>
    <t>County of Kenosha</t>
  </si>
  <si>
    <t>5R06-50435</t>
  </si>
  <si>
    <t>5R06-020</t>
  </si>
  <si>
    <t>City of Lake Mills</t>
  </si>
  <si>
    <t>5R06-50449</t>
  </si>
  <si>
    <t>5R06-058</t>
  </si>
  <si>
    <t>County of Sauk</t>
  </si>
  <si>
    <t>5R06-50461</t>
  </si>
  <si>
    <t>5R06-021</t>
  </si>
  <si>
    <t>City of Manitowoc</t>
  </si>
  <si>
    <t>5R06-50466</t>
  </si>
  <si>
    <t>5R06-010</t>
  </si>
  <si>
    <t>City of Beaver Dam</t>
  </si>
  <si>
    <t>5R06-50470</t>
  </si>
  <si>
    <t>5R06-032</t>
  </si>
  <si>
    <t>City of Portage</t>
  </si>
  <si>
    <t>5R06-50478</t>
  </si>
  <si>
    <t>5R06-022</t>
  </si>
  <si>
    <t>City of Marinette</t>
  </si>
  <si>
    <t>5R06-50482</t>
  </si>
  <si>
    <t>5R06-034</t>
  </si>
  <si>
    <t>City of Prairie du Chien</t>
  </si>
  <si>
    <t>5R06-50490</t>
  </si>
  <si>
    <t>5R06-036</t>
  </si>
  <si>
    <t>City of Reedsburg</t>
  </si>
  <si>
    <t>5R06-50491</t>
  </si>
  <si>
    <t>5R06-025</t>
  </si>
  <si>
    <t>City of Medford</t>
  </si>
  <si>
    <t>5R06-50500</t>
  </si>
  <si>
    <t>5R06-037</t>
  </si>
  <si>
    <t>City of Rhinelander</t>
  </si>
  <si>
    <t>5R06-50505</t>
  </si>
  <si>
    <t>5R06-026</t>
  </si>
  <si>
    <t>City of Merrill</t>
  </si>
  <si>
    <t>5R06-50506</t>
  </si>
  <si>
    <t>5R06-011</t>
  </si>
  <si>
    <t>City of Berlin</t>
  </si>
  <si>
    <t>5R06-50507</t>
  </si>
  <si>
    <t>5R06-007</t>
  </si>
  <si>
    <t>Sawyer County/LCO Transit Commission</t>
  </si>
  <si>
    <t>5R06-50513</t>
  </si>
  <si>
    <t>5R06-024</t>
  </si>
  <si>
    <t>City of Mauston</t>
  </si>
  <si>
    <t>5R06-55318</t>
  </si>
  <si>
    <t>County of Walworth</t>
  </si>
  <si>
    <t>5R06-55319</t>
  </si>
  <si>
    <t>Oneida-Vilas Transit Commission</t>
  </si>
  <si>
    <t>5R06-55327</t>
  </si>
  <si>
    <t>County of Clark</t>
  </si>
  <si>
    <t>5R06-55330</t>
  </si>
  <si>
    <t>County of Adams</t>
  </si>
  <si>
    <t>5R06-55331</t>
  </si>
  <si>
    <t>County of Barron</t>
  </si>
  <si>
    <t>5R06-55333</t>
  </si>
  <si>
    <t>Aptiv, Inc.</t>
  </si>
  <si>
    <t>5R06-55334</t>
  </si>
  <si>
    <t>Away We Go Transport, Inc.</t>
  </si>
  <si>
    <t>5R06-55335</t>
  </si>
  <si>
    <t>BRIDGE for Community Life, Inc.</t>
  </si>
  <si>
    <t>5R06-55336</t>
  </si>
  <si>
    <t>Black River Industries, Inc.</t>
  </si>
  <si>
    <t>5R06-55337</t>
  </si>
  <si>
    <t>Challenge Center, Inc.</t>
  </si>
  <si>
    <t>5R06-55338</t>
  </si>
  <si>
    <t>Community Care, Inc.</t>
  </si>
  <si>
    <t>5R06-55339</t>
  </si>
  <si>
    <t>County of Buffalo</t>
  </si>
  <si>
    <t>5R06-55340</t>
  </si>
  <si>
    <t>County of Dodge</t>
  </si>
  <si>
    <t>5R06-55342</t>
  </si>
  <si>
    <t>County of Outagamie</t>
  </si>
  <si>
    <t>5R06-55343</t>
  </si>
  <si>
    <t>County of Pepin</t>
  </si>
  <si>
    <t>5R06-55344</t>
  </si>
  <si>
    <t>County of Marquette</t>
  </si>
  <si>
    <t>5R06-55345</t>
  </si>
  <si>
    <t>County of Rock</t>
  </si>
  <si>
    <t>5R06-55346</t>
  </si>
  <si>
    <t>County of Trempealeau</t>
  </si>
  <si>
    <t>5R06-55348</t>
  </si>
  <si>
    <t>Disabilities Services, Inc.</t>
  </si>
  <si>
    <t>5R06-55349</t>
  </si>
  <si>
    <t>Diverse Options, Inc.</t>
  </si>
  <si>
    <t>5R06-55350</t>
  </si>
  <si>
    <t>East Shore Industries, Inc.</t>
  </si>
  <si>
    <t>5R06-55351</t>
  </si>
  <si>
    <t>ESR, Inc</t>
  </si>
  <si>
    <t>5R06-55353</t>
  </si>
  <si>
    <t>Endeavors Adult Development Center, Inc.</t>
  </si>
  <si>
    <t>5R06-55354</t>
  </si>
  <si>
    <t>Handishop Industries, Inc.</t>
  </si>
  <si>
    <t>5R06-55355</t>
  </si>
  <si>
    <t>Headwaters, Inc.</t>
  </si>
  <si>
    <t>5R06-55356</t>
  </si>
  <si>
    <t>Highline Corporation</t>
  </si>
  <si>
    <t>5R06-55357</t>
  </si>
  <si>
    <t>Hodan Community Services, Inc.</t>
  </si>
  <si>
    <t>5R06-55358</t>
  </si>
  <si>
    <t>Interfaith Caregivers of Washington County</t>
  </si>
  <si>
    <t>5R06-55359</t>
  </si>
  <si>
    <t>Kenosha Achievement Center, Inc.</t>
  </si>
  <si>
    <t>5R06-55360</t>
  </si>
  <si>
    <t>Lauri Jean Zach Center, Inc.</t>
  </si>
  <si>
    <t>5R06-55361</t>
  </si>
  <si>
    <t>Harry &amp; Rose Samson Family Jewish Community Center, Inc.</t>
  </si>
  <si>
    <t>5R06-55363</t>
  </si>
  <si>
    <t>New Hope Center, Inc.</t>
  </si>
  <si>
    <t>5R06-55364</t>
  </si>
  <si>
    <t>Southwest Opportunities Center, Inc.</t>
  </si>
  <si>
    <t>5R06-55365</t>
  </si>
  <si>
    <t>Senior Connections, Inc</t>
  </si>
  <si>
    <t>5R06-55366</t>
  </si>
  <si>
    <t>Southwestern WI Community Action Program, Inc.</t>
  </si>
  <si>
    <t>5R06-55367</t>
  </si>
  <si>
    <t>Mile Bluff Medical Center, Inc.</t>
  </si>
  <si>
    <t>5R06-55368</t>
  </si>
  <si>
    <t>North Central Health Care</t>
  </si>
  <si>
    <t>5R06-55372</t>
  </si>
  <si>
    <t>United Community Center</t>
  </si>
  <si>
    <t>5R06-55373</t>
  </si>
  <si>
    <t>Vernon Area Rehabilitation Center, Inc.</t>
  </si>
  <si>
    <t>5R06-55374</t>
  </si>
  <si>
    <t>Waushara Industries, Inc.</t>
  </si>
  <si>
    <t>5R06-55375</t>
  </si>
  <si>
    <t>Wheels of Independence, Inc.</t>
  </si>
  <si>
    <t>5R06-55376</t>
  </si>
  <si>
    <t>Opportunity Development Centers</t>
  </si>
  <si>
    <t>5R06-55377</t>
  </si>
  <si>
    <t>Ventures Unlimited, Inc.</t>
  </si>
  <si>
    <t>5R06-55378</t>
  </si>
  <si>
    <t>Tomahawk Area Interfaith Volunteers</t>
  </si>
  <si>
    <t>5R06-55379</t>
  </si>
  <si>
    <t>ARC of Fond du Lac, Inc.</t>
  </si>
  <si>
    <t>5R06-55382</t>
  </si>
  <si>
    <t>Brooke Industries</t>
  </si>
  <si>
    <t>5R06-55383</t>
  </si>
  <si>
    <t>Community Alternatives, Inc.</t>
  </si>
  <si>
    <t>5R06-55384</t>
  </si>
  <si>
    <t>County of Columbia</t>
  </si>
  <si>
    <t>5R06-55385</t>
  </si>
  <si>
    <t>County of Crawford</t>
  </si>
  <si>
    <t>5R06-55387</t>
  </si>
  <si>
    <t>County of Manitowoc</t>
  </si>
  <si>
    <t>5R06-55389</t>
  </si>
  <si>
    <t>County of Richland</t>
  </si>
  <si>
    <t>5R06-55390</t>
  </si>
  <si>
    <t>County of Vernon</t>
  </si>
  <si>
    <t>5R06-55391</t>
  </si>
  <si>
    <t>County of Wood</t>
  </si>
  <si>
    <t>5R06-55393</t>
  </si>
  <si>
    <t>County of Shawano</t>
  </si>
  <si>
    <t>5R06-55394</t>
  </si>
  <si>
    <t>County of Sheboygan</t>
  </si>
  <si>
    <t>5R06-55395</t>
  </si>
  <si>
    <t>County of St. Croix</t>
  </si>
  <si>
    <t>5R06-55397</t>
  </si>
  <si>
    <t>County of Waupaca</t>
  </si>
  <si>
    <t>5R06-55398</t>
  </si>
  <si>
    <t xml:space="preserve">Marinette County Committee on Aging, Inc. </t>
  </si>
  <si>
    <t>5R06-55399</t>
  </si>
  <si>
    <t>VIP Services, Inc.</t>
  </si>
  <si>
    <t>5R06-55400</t>
  </si>
  <si>
    <t xml:space="preserve">Tri-State Regional Ambulance, Inc. </t>
  </si>
  <si>
    <t>5R06-55404</t>
  </si>
  <si>
    <t>Ashland County Aging Unit, Inc.</t>
  </si>
  <si>
    <t>5R06-55405</t>
  </si>
  <si>
    <t>Careers Industries, Inc.</t>
  </si>
  <si>
    <t>5R06-55406</t>
  </si>
  <si>
    <t>Covey</t>
  </si>
  <si>
    <t>5R06-55407</t>
  </si>
  <si>
    <t>Goodwill Industries of SE Wisconsin, Inc.</t>
  </si>
  <si>
    <t>5R06-55408</t>
  </si>
  <si>
    <t>Portal Industries, Inc.</t>
  </si>
  <si>
    <t>5R06-55409</t>
  </si>
  <si>
    <t>Lutheran Homes of Oshkosh, inc.</t>
  </si>
  <si>
    <t>5R06-55411</t>
  </si>
  <si>
    <t>Morrow Home for the Aged</t>
  </si>
  <si>
    <t>5R06-55413</t>
  </si>
  <si>
    <t>County of Lincoln</t>
  </si>
  <si>
    <t>5R06-55414</t>
  </si>
  <si>
    <t>County of Monroe</t>
  </si>
  <si>
    <t>5R06-55415</t>
  </si>
  <si>
    <t>Crawford County Opportunity Center</t>
  </si>
  <si>
    <t>5R06-55416</t>
  </si>
  <si>
    <t>Opportunity of North Central Wisconsin, Inc.</t>
  </si>
  <si>
    <t>5R06-55434</t>
  </si>
  <si>
    <t>Bethel Home</t>
  </si>
  <si>
    <t>5R06-55456</t>
  </si>
  <si>
    <t>Union Cab of Madison Cooperative</t>
  </si>
  <si>
    <t>5R06-55458</t>
  </si>
  <si>
    <t>Tri-County Memorial Hospital</t>
  </si>
  <si>
    <t>City of Amarillo</t>
  </si>
  <si>
    <t>6T02</t>
  </si>
  <si>
    <t>Chickasaw Nation</t>
  </si>
  <si>
    <t>6T03</t>
  </si>
  <si>
    <t>Choctaw Nation of Oklahoma</t>
  </si>
  <si>
    <t>6T04</t>
  </si>
  <si>
    <t>Citizen Potawatomi Nation</t>
  </si>
  <si>
    <t>6T05</t>
  </si>
  <si>
    <t>Comanche Nation</t>
  </si>
  <si>
    <t>City of El Paso</t>
  </si>
  <si>
    <t>Fort Worth Transportation Authority</t>
  </si>
  <si>
    <t xml:space="preserve">Metropolitan Transit Authority of Harris County, Texas </t>
  </si>
  <si>
    <t>Laredo Transit Management, Inc.</t>
  </si>
  <si>
    <t>City of Lubbock</t>
  </si>
  <si>
    <t>VIA Metropolitan Transit</t>
  </si>
  <si>
    <t>City of Waco</t>
  </si>
  <si>
    <t xml:space="preserve">City of Port Arthur </t>
  </si>
  <si>
    <t xml:space="preserve">City of Brownsville </t>
  </si>
  <si>
    <t xml:space="preserve">City of Galveston </t>
  </si>
  <si>
    <t>City of Beaumont</t>
  </si>
  <si>
    <t>Central Oklahoma Transportation and Parking Authority</t>
  </si>
  <si>
    <t>Metropolitan Tulsa Transit Authority</t>
  </si>
  <si>
    <t>City of Albuquerque Transit Department</t>
  </si>
  <si>
    <t>Capital Area Transit System</t>
  </si>
  <si>
    <t>City of Lake Charles</t>
  </si>
  <si>
    <t>City of Shreveport</t>
  </si>
  <si>
    <t>City of Alexandria</t>
  </si>
  <si>
    <t xml:space="preserve">City of Monroe </t>
  </si>
  <si>
    <t>New Orleans Regional Transit Authority</t>
  </si>
  <si>
    <t>Central Arkansas Transit Authority</t>
  </si>
  <si>
    <t>City of Pine Bluff</t>
  </si>
  <si>
    <t xml:space="preserve">City of Wichita Falls </t>
  </si>
  <si>
    <t>Lafayette City-Parish Consolidated Government</t>
  </si>
  <si>
    <t xml:space="preserve">City of Abilene </t>
  </si>
  <si>
    <t>City of Arlington</t>
  </si>
  <si>
    <t>Capital Metropolitan Transportation Authority</t>
  </si>
  <si>
    <t>City of Las Cruces NM</t>
  </si>
  <si>
    <t>Corpus Christi Regional Transportation Authority</t>
  </si>
  <si>
    <t>Dallas Area Rapid Transit</t>
  </si>
  <si>
    <t>St. Bernard Parish</t>
  </si>
  <si>
    <t>Brazos Transit District</t>
  </si>
  <si>
    <t>University of Arkansas, Fayetteville</t>
  </si>
  <si>
    <t xml:space="preserve">City of Grand Prairie </t>
  </si>
  <si>
    <t>City of Mesquite</t>
  </si>
  <si>
    <t>Ozark Regional Transit</t>
  </si>
  <si>
    <t>City of Santa Fe</t>
  </si>
  <si>
    <t>Terrebonne Parish Consolidated Government</t>
  </si>
  <si>
    <t>City of Longview</t>
  </si>
  <si>
    <t>The Gulf Coast Center</t>
  </si>
  <si>
    <t>City of Fort Smith</t>
  </si>
  <si>
    <t>Jefferson Parish</t>
  </si>
  <si>
    <t>City of Tyler</t>
  </si>
  <si>
    <t>Lower Rio Grande Valley Development Council</t>
  </si>
  <si>
    <t>Hill Country Transit District</t>
  </si>
  <si>
    <t>Texarkana Urban Transit District</t>
  </si>
  <si>
    <t xml:space="preserve">City of Lawton  </t>
  </si>
  <si>
    <t>Golden Crescent Regional Planning Commission</t>
  </si>
  <si>
    <t>University of Oklahoma</t>
  </si>
  <si>
    <t>Midland-Odessa Urban Transit District</t>
  </si>
  <si>
    <t xml:space="preserve">City of McAllen </t>
  </si>
  <si>
    <t>City of Farmington</t>
  </si>
  <si>
    <t>Denton County Transportation Authority</t>
  </si>
  <si>
    <t>Concho Valley Transit District</t>
  </si>
  <si>
    <t>Fort Bend County, Texas</t>
  </si>
  <si>
    <t xml:space="preserve">City of Jonesboro </t>
  </si>
  <si>
    <t>City of Hot Springs</t>
  </si>
  <si>
    <t>Texoma Area Paratransit System, Inc</t>
  </si>
  <si>
    <t>Harris County</t>
  </si>
  <si>
    <t>St. Tammany Parish Government</t>
  </si>
  <si>
    <t>Rio Metro Regional Transit District</t>
  </si>
  <si>
    <t>River Parishes Transit Authority</t>
  </si>
  <si>
    <t>City of Cleburne</t>
  </si>
  <si>
    <t>STAR Transit</t>
  </si>
  <si>
    <t>Public Transit Services</t>
  </si>
  <si>
    <t>SPAN, Incorporated</t>
  </si>
  <si>
    <t>City of Edmond</t>
  </si>
  <si>
    <t>Harris County Improvement District 1 a.k.a. Uptown-Houston</t>
  </si>
  <si>
    <t>Westchase District</t>
  </si>
  <si>
    <t>Greater Southeast Management District</t>
  </si>
  <si>
    <t>City of Round Rock</t>
  </si>
  <si>
    <t>Harris County Improvement District Number 3</t>
  </si>
  <si>
    <t>Plaquemines Parish Government</t>
  </si>
  <si>
    <t>City of Conroe</t>
  </si>
  <si>
    <t>Alamo Area Council of Governments</t>
  </si>
  <si>
    <t>San Marcos Urban Transit District</t>
  </si>
  <si>
    <t>St. Martin, Iberia, Lafayette Community Action Agency</t>
  </si>
  <si>
    <t>McKinney Avenue Transit Authority</t>
  </si>
  <si>
    <t>The Woodlands Township</t>
  </si>
  <si>
    <t>6R03-031</t>
  </si>
  <si>
    <t>North Central Regional Transit District</t>
  </si>
  <si>
    <t>6R02-025</t>
  </si>
  <si>
    <t>Tangipahoa Voluntary Council on Aging</t>
  </si>
  <si>
    <t>6R03-018</t>
  </si>
  <si>
    <t>Zia Therapy Center, Inc.</t>
  </si>
  <si>
    <t>6R05-012</t>
  </si>
  <si>
    <t xml:space="preserve">Community Services, Inc. </t>
  </si>
  <si>
    <t>Texas State University</t>
  </si>
  <si>
    <t>City of McKinney</t>
  </si>
  <si>
    <t>Tangipahoa Parish Council</t>
  </si>
  <si>
    <t>6T15</t>
  </si>
  <si>
    <t>Pueblo of Laguna</t>
  </si>
  <si>
    <t>6T10</t>
  </si>
  <si>
    <t>Ponca Tribe of Oklahoma</t>
  </si>
  <si>
    <t>6T11</t>
  </si>
  <si>
    <t>Pueblo of Santa Ana</t>
  </si>
  <si>
    <t>6T12</t>
  </si>
  <si>
    <t>Seminole Nation Public Transit</t>
  </si>
  <si>
    <t>6T06</t>
  </si>
  <si>
    <t>Kiowa Tribe</t>
  </si>
  <si>
    <t>6T08</t>
  </si>
  <si>
    <t>Muscogee (Creek) Nation</t>
  </si>
  <si>
    <t>6T13</t>
  </si>
  <si>
    <t>United Keetoowah Band of Cherokee Indians in Oklahoma</t>
  </si>
  <si>
    <t>6T09</t>
  </si>
  <si>
    <t>Ohkay Owingeh Pueblo</t>
  </si>
  <si>
    <t>6T14</t>
  </si>
  <si>
    <t xml:space="preserve">Cheyenne &amp; Arapaho Tribes </t>
  </si>
  <si>
    <t>6T22</t>
  </si>
  <si>
    <t>Zuni Pueblo</t>
  </si>
  <si>
    <t>Midtown Management District</t>
  </si>
  <si>
    <t>South Central Regional Transit District</t>
  </si>
  <si>
    <t>6R01-60136</t>
  </si>
  <si>
    <t>6R01-004</t>
  </si>
  <si>
    <t>Mid-Delta Transit</t>
  </si>
  <si>
    <t>6R01-60140</t>
  </si>
  <si>
    <t>6R01-007</t>
  </si>
  <si>
    <t xml:space="preserve">Area Agency on Aging of Southeast Arkansas </t>
  </si>
  <si>
    <t>6R01-60161</t>
  </si>
  <si>
    <t>6R01-003</t>
  </si>
  <si>
    <t>Eureka Springs Transit</t>
  </si>
  <si>
    <t>6R01-60189</t>
  </si>
  <si>
    <t>6R01-005</t>
  </si>
  <si>
    <t>North Arkansas Transportation Service</t>
  </si>
  <si>
    <t>6R01-60204</t>
  </si>
  <si>
    <t>6R01-019</t>
  </si>
  <si>
    <t>North East Arkansas Transit</t>
  </si>
  <si>
    <t>6R01-60246</t>
  </si>
  <si>
    <t>6R01-002</t>
  </si>
  <si>
    <t>Central Arkansas Development Council</t>
  </si>
  <si>
    <t>6R01-60250</t>
  </si>
  <si>
    <t>6R01-001</t>
  </si>
  <si>
    <t>Black River Area Development</t>
  </si>
  <si>
    <t>6R01-60257</t>
  </si>
  <si>
    <t>6R01-018</t>
  </si>
  <si>
    <t>Area Agency on Aging of Western Arkansas, Inc.</t>
  </si>
  <si>
    <t>6R02-60135</t>
  </si>
  <si>
    <t>6R02-018</t>
  </si>
  <si>
    <t>Pointe Coupee Council on Aging</t>
  </si>
  <si>
    <t>6R02-60154</t>
  </si>
  <si>
    <t>6R02-019</t>
  </si>
  <si>
    <t>Red River Council on Aging</t>
  </si>
  <si>
    <t>6R02-60163</t>
  </si>
  <si>
    <t>6R02-014</t>
  </si>
  <si>
    <t>Jefferson Davis Council on Aging</t>
  </si>
  <si>
    <t>6R02-60164</t>
  </si>
  <si>
    <t>6R02-035</t>
  </si>
  <si>
    <t>City of DeRidder/Beauregard Transit</t>
  </si>
  <si>
    <t>6R02-60168</t>
  </si>
  <si>
    <t>6R02-029</t>
  </si>
  <si>
    <t>Washington Parish Council on Aging</t>
  </si>
  <si>
    <t>6R02-60169</t>
  </si>
  <si>
    <t>6R02-012</t>
  </si>
  <si>
    <t>Evangeline Council on Aging</t>
  </si>
  <si>
    <t>6R02-60180</t>
  </si>
  <si>
    <t>6R02-011</t>
  </si>
  <si>
    <t>East Feliciana Council on Aging</t>
  </si>
  <si>
    <t>6R02-60194</t>
  </si>
  <si>
    <t>6R02-030</t>
  </si>
  <si>
    <t>Webster Parish Police Jury- OCS</t>
  </si>
  <si>
    <t>6R02-60195</t>
  </si>
  <si>
    <t>6R02-022</t>
  </si>
  <si>
    <t>St Martin Council on Aging</t>
  </si>
  <si>
    <t>6R02-60198</t>
  </si>
  <si>
    <t>6R02-006</t>
  </si>
  <si>
    <t>Calcasieu Office of Community Services</t>
  </si>
  <si>
    <t>6R02-60199</t>
  </si>
  <si>
    <t>6R02-023</t>
  </si>
  <si>
    <t>St Mary Community Action Committee Assoc</t>
  </si>
  <si>
    <t>6R02-60200</t>
  </si>
  <si>
    <t>6R02-015</t>
  </si>
  <si>
    <t>Livingston Council on Aging</t>
  </si>
  <si>
    <t>6R02-60207</t>
  </si>
  <si>
    <t>6R02-002</t>
  </si>
  <si>
    <t>Assumption Parish Council on Aging</t>
  </si>
  <si>
    <t>6R02-60209</t>
  </si>
  <si>
    <t>6R02-007</t>
  </si>
  <si>
    <t>Caldwell Parish Council on Aging</t>
  </si>
  <si>
    <t>6R02-60211</t>
  </si>
  <si>
    <t>6R02-027</t>
  </si>
  <si>
    <t>Vermilion Council on Aging</t>
  </si>
  <si>
    <t>6R02-60217</t>
  </si>
  <si>
    <t>6R02-031</t>
  </si>
  <si>
    <t>West Ouachita Senior Center</t>
  </si>
  <si>
    <t>6R02-60222</t>
  </si>
  <si>
    <t>6R02-020</t>
  </si>
  <si>
    <t>St. James Dept of Human Resource</t>
  </si>
  <si>
    <t>6R02-60229</t>
  </si>
  <si>
    <t>6R02-013</t>
  </si>
  <si>
    <t>Humanitarian Enterprises of Lincoln Parish</t>
  </si>
  <si>
    <t>6R02-60231</t>
  </si>
  <si>
    <t>6R02-021</t>
  </si>
  <si>
    <t>St. Landry Parish Community Action Agency</t>
  </si>
  <si>
    <t>6R02-60232</t>
  </si>
  <si>
    <t>6R02-026</t>
  </si>
  <si>
    <t>Terrebonne Council on Aging</t>
  </si>
  <si>
    <t>6R02-60234</t>
  </si>
  <si>
    <t>6R02-009</t>
  </si>
  <si>
    <t>Claiborne Parish Police Jury OCS</t>
  </si>
  <si>
    <t>6R02-60235</t>
  </si>
  <si>
    <t>6R02-008</t>
  </si>
  <si>
    <t>Cameron Council on Aging, Inc</t>
  </si>
  <si>
    <t>6R02-60247</t>
  </si>
  <si>
    <t>6R02-004</t>
  </si>
  <si>
    <t>Avoyelles Council on Aging</t>
  </si>
  <si>
    <t>6R02-60249</t>
  </si>
  <si>
    <t>6R02-001</t>
  </si>
  <si>
    <t>Allen Council on Aging</t>
  </si>
  <si>
    <t>6R02-60251</t>
  </si>
  <si>
    <t>6R02-005</t>
  </si>
  <si>
    <t>Bienville Council on Aging</t>
  </si>
  <si>
    <t>6R02-60261</t>
  </si>
  <si>
    <t>6R02-010</t>
  </si>
  <si>
    <t>Desoto Council on Aging</t>
  </si>
  <si>
    <t>6R02-60263</t>
  </si>
  <si>
    <t>6R02-028</t>
  </si>
  <si>
    <t>Vernon Council on Aging</t>
  </si>
  <si>
    <t>6R02-66267</t>
  </si>
  <si>
    <t>Iberville Sheriff's Office</t>
  </si>
  <si>
    <t>6R02-66268</t>
  </si>
  <si>
    <t>Madison Voluntary Council on Aging</t>
  </si>
  <si>
    <t>6R02-66273</t>
  </si>
  <si>
    <t>St. Helena Council on Aging</t>
  </si>
  <si>
    <t>6R02-66282</t>
  </si>
  <si>
    <t>Rapides Senior Center</t>
  </si>
  <si>
    <t>6R02-66284</t>
  </si>
  <si>
    <t>Acadia COA</t>
  </si>
  <si>
    <t>6R02-66285</t>
  </si>
  <si>
    <t>Ascension COA</t>
  </si>
  <si>
    <t>6R02-66286</t>
  </si>
  <si>
    <t>Calcasieu Voluntary Council in Aging</t>
  </si>
  <si>
    <t>6R02-66287</t>
  </si>
  <si>
    <t>Donaldsonville ARC</t>
  </si>
  <si>
    <t>6R02-66288</t>
  </si>
  <si>
    <t>Franklin Parish COA</t>
  </si>
  <si>
    <t>6R02-66289</t>
  </si>
  <si>
    <t>Jefferson COA</t>
  </si>
  <si>
    <t>6R02-66290</t>
  </si>
  <si>
    <t>Lafayette COA</t>
  </si>
  <si>
    <t>6R02-66291</t>
  </si>
  <si>
    <t>Lafourche COA</t>
  </si>
  <si>
    <t>6R02-66292</t>
  </si>
  <si>
    <t>Lincoln COA</t>
  </si>
  <si>
    <t>6R02-66293</t>
  </si>
  <si>
    <t>Ouachita ARC</t>
  </si>
  <si>
    <t>6R02-66294</t>
  </si>
  <si>
    <t>St. Charles COA</t>
  </si>
  <si>
    <t>6R02-66295</t>
  </si>
  <si>
    <t>St. Landry COA</t>
  </si>
  <si>
    <t>6R02-66296</t>
  </si>
  <si>
    <t>St. Margaret's Daughters Home</t>
  </si>
  <si>
    <t>6R02-66297</t>
  </si>
  <si>
    <t>ARC of St. Martin</t>
  </si>
  <si>
    <t>6R02-66298</t>
  </si>
  <si>
    <t>West Carroll Parish COA</t>
  </si>
  <si>
    <t>6R02-66299</t>
  </si>
  <si>
    <t>Winn COA</t>
  </si>
  <si>
    <t>6R03-60148</t>
  </si>
  <si>
    <t>6R03-024</t>
  </si>
  <si>
    <t>Village of Milan</t>
  </si>
  <si>
    <t>6R03-60151</t>
  </si>
  <si>
    <t>6R03-037</t>
  </si>
  <si>
    <t>6R03-60157</t>
  </si>
  <si>
    <t>6R03-026</t>
  </si>
  <si>
    <t>City of Socorro</t>
  </si>
  <si>
    <t>6R03-60167</t>
  </si>
  <si>
    <t>6R03-008</t>
  </si>
  <si>
    <t>City of Roswell</t>
  </si>
  <si>
    <t>6R03-60184</t>
  </si>
  <si>
    <t>6R03-027</t>
  </si>
  <si>
    <t>City of Carlsbad</t>
  </si>
  <si>
    <t>6R03-60190</t>
  </si>
  <si>
    <t>6R03-005</t>
  </si>
  <si>
    <t>City of Hobbs</t>
  </si>
  <si>
    <t>6R03-60215</t>
  </si>
  <si>
    <t>6R03-012</t>
  </si>
  <si>
    <t>Incorporated County of Los Alamos</t>
  </si>
  <si>
    <t>6R03-60224</t>
  </si>
  <si>
    <t>6R03-049</t>
  </si>
  <si>
    <t>The Community Pantry</t>
  </si>
  <si>
    <t>6R03-60225</t>
  </si>
  <si>
    <t>6R03-004</t>
  </si>
  <si>
    <t>City of Clovis</t>
  </si>
  <si>
    <t>6R03-60236</t>
  </si>
  <si>
    <t>6R03-006</t>
  </si>
  <si>
    <t>City of Las Vegas</t>
  </si>
  <si>
    <t>6R03-60237</t>
  </si>
  <si>
    <t>6R03-015</t>
  </si>
  <si>
    <t>Town of Red River</t>
  </si>
  <si>
    <t>6R03-60244</t>
  </si>
  <si>
    <t>6R03-009</t>
  </si>
  <si>
    <t>Golden Spread Rural Frontier Coalition</t>
  </si>
  <si>
    <t>6R03-60252</t>
  </si>
  <si>
    <t>6R03-035</t>
  </si>
  <si>
    <t>City of Ruidoso Downs</t>
  </si>
  <si>
    <t>6R03-60253</t>
  </si>
  <si>
    <t>6R03-007</t>
  </si>
  <si>
    <t>City of Portales</t>
  </si>
  <si>
    <t>6R04-60146</t>
  </si>
  <si>
    <t>6R04-009</t>
  </si>
  <si>
    <t>United Community Action Program, Inc.</t>
  </si>
  <si>
    <t>6R04-60150</t>
  </si>
  <si>
    <t>6R04-011</t>
  </si>
  <si>
    <t>Pontotoc County Public Transit Authority</t>
  </si>
  <si>
    <t>6R04-60160</t>
  </si>
  <si>
    <t>6R04-014</t>
  </si>
  <si>
    <t>OSU-Stillwater Community Transit</t>
  </si>
  <si>
    <t>6R04-60165</t>
  </si>
  <si>
    <t>6R04-017</t>
  </si>
  <si>
    <t>Community Action Development Corporation</t>
  </si>
  <si>
    <t>6R04-60172</t>
  </si>
  <si>
    <t>6R04-010</t>
  </si>
  <si>
    <t>KI BOIS Community Action Foundation, Inc.</t>
  </si>
  <si>
    <t>6R04-60181</t>
  </si>
  <si>
    <t>6R04-012</t>
  </si>
  <si>
    <t>City of Guymon</t>
  </si>
  <si>
    <t>6R04-60183</t>
  </si>
  <si>
    <t>6R04-005</t>
  </si>
  <si>
    <t>Delta Community Action Foundation, Inc.</t>
  </si>
  <si>
    <t>6R04-60191</t>
  </si>
  <si>
    <t>6R04-002</t>
  </si>
  <si>
    <t>Little Dixie Community Action Agency, Inc.</t>
  </si>
  <si>
    <t>6R04-60193</t>
  </si>
  <si>
    <t>6R04-019</t>
  </si>
  <si>
    <t>Town of Beaver</t>
  </si>
  <si>
    <t>6R04-60203</t>
  </si>
  <si>
    <t>6R04-015</t>
  </si>
  <si>
    <t>Muskogee County Public Transit Authority</t>
  </si>
  <si>
    <t>6R04-60205</t>
  </si>
  <si>
    <t>6R04-003</t>
  </si>
  <si>
    <t>Inca Community Services, Inc.</t>
  </si>
  <si>
    <t>6R04-60214</t>
  </si>
  <si>
    <t>6R04-004</t>
  </si>
  <si>
    <t>Logan County Historical Society</t>
  </si>
  <si>
    <t>6R04-60220</t>
  </si>
  <si>
    <t>6R04-001</t>
  </si>
  <si>
    <t>Washita Valley Community Action Council</t>
  </si>
  <si>
    <t>6R04-60226</t>
  </si>
  <si>
    <t>6R04-007</t>
  </si>
  <si>
    <t>Northern Oklahoma Development Authority</t>
  </si>
  <si>
    <t>6R04-60227</t>
  </si>
  <si>
    <t>6R04-021</t>
  </si>
  <si>
    <t>Enid Public Transportation Authority</t>
  </si>
  <si>
    <t>6R04-60233</t>
  </si>
  <si>
    <t>6R04-018</t>
  </si>
  <si>
    <t>Southwest Oklahoma Community Action Group, Inc.</t>
  </si>
  <si>
    <t>6R04-60258</t>
  </si>
  <si>
    <t>6R04-008</t>
  </si>
  <si>
    <t>Big Five Community Services, Inc.</t>
  </si>
  <si>
    <t>6R04-60259</t>
  </si>
  <si>
    <t>6R04-013</t>
  </si>
  <si>
    <t>Central Oklahoma Community Action Agency</t>
  </si>
  <si>
    <t>6R04-60266</t>
  </si>
  <si>
    <t>6R04-006</t>
  </si>
  <si>
    <t>Grand Gateway EDA/ Pelivan</t>
  </si>
  <si>
    <t>6R04-66274</t>
  </si>
  <si>
    <t>MAGB Transportation, Inc.</t>
  </si>
  <si>
    <t>6R05-60142</t>
  </si>
  <si>
    <t>6R05-030</t>
  </si>
  <si>
    <t>Heart of Texas Council of Governments</t>
  </si>
  <si>
    <t>6R05-60143</t>
  </si>
  <si>
    <t>6R05-008</t>
  </si>
  <si>
    <t>Rolling Plains Management Corporation / SHARP Lines</t>
  </si>
  <si>
    <t>6R05-60145</t>
  </si>
  <si>
    <t>6R05-003</t>
  </si>
  <si>
    <t xml:space="preserve">Ark-Tex Council of Governments </t>
  </si>
  <si>
    <t>6R05-60147</t>
  </si>
  <si>
    <t>6R05-010</t>
  </si>
  <si>
    <t xml:space="preserve">Kleberg County Human Services </t>
  </si>
  <si>
    <t>6R05-60152</t>
  </si>
  <si>
    <t>6R05-038</t>
  </si>
  <si>
    <t>City of Del Rio Transportation</t>
  </si>
  <si>
    <t>6R05-60155</t>
  </si>
  <si>
    <t>6R05-004</t>
  </si>
  <si>
    <t xml:space="preserve">South East Texas Regional Planning Commission </t>
  </si>
  <si>
    <t>6R05-60159</t>
  </si>
  <si>
    <t>6R05-035</t>
  </si>
  <si>
    <t>South Plains Community Action Association, Inc.</t>
  </si>
  <si>
    <t>6R05-60173</t>
  </si>
  <si>
    <t>6R05-025</t>
  </si>
  <si>
    <t xml:space="preserve">City of South Padre Island </t>
  </si>
  <si>
    <t>6R05-60175</t>
  </si>
  <si>
    <t>6R05-011</t>
  </si>
  <si>
    <t xml:space="preserve">Rural Economic Assistance League, Inc. </t>
  </si>
  <si>
    <t>6R05-60176</t>
  </si>
  <si>
    <t>6R05-047</t>
  </si>
  <si>
    <t>Senior Center Resources and Public Transit, Inc.</t>
  </si>
  <si>
    <t>6R05-60179</t>
  </si>
  <si>
    <t>6R05-034</t>
  </si>
  <si>
    <t xml:space="preserve">El Paso County </t>
  </si>
  <si>
    <t>6R05-60185</t>
  </si>
  <si>
    <t>6R05-018</t>
  </si>
  <si>
    <t xml:space="preserve">Webb County Community Action Agency </t>
  </si>
  <si>
    <t>6R05-60186</t>
  </si>
  <si>
    <t>6R05-029</t>
  </si>
  <si>
    <t xml:space="preserve">East Texas Council of Governments </t>
  </si>
  <si>
    <t>6R05-60192</t>
  </si>
  <si>
    <t>6R05-002</t>
  </si>
  <si>
    <t xml:space="preserve">Panhandle Community Services </t>
  </si>
  <si>
    <t>6R05-60202</t>
  </si>
  <si>
    <t>6R05-001</t>
  </si>
  <si>
    <t>Aspermont Small Business Development Center, Inc.</t>
  </si>
  <si>
    <t>6R05-60238</t>
  </si>
  <si>
    <t>6R05-031</t>
  </si>
  <si>
    <t>Colorado Valley Transit  District</t>
  </si>
  <si>
    <t>6R05-60243</t>
  </si>
  <si>
    <t>6R05-020</t>
  </si>
  <si>
    <t xml:space="preserve">West Texas Opportunities, Inc. </t>
  </si>
  <si>
    <t>6R05-60256</t>
  </si>
  <si>
    <t>6R05-023</t>
  </si>
  <si>
    <t>Southwest Area Regional Transit District</t>
  </si>
  <si>
    <t>6R05-60262</t>
  </si>
  <si>
    <t>6R05-005</t>
  </si>
  <si>
    <t>Central Texas Rural Transit District</t>
  </si>
  <si>
    <t>6R05-60264</t>
  </si>
  <si>
    <t>6R05-016</t>
  </si>
  <si>
    <t>The Transit System, Inc.</t>
  </si>
  <si>
    <t>6R05-66271</t>
  </si>
  <si>
    <t>Capital Area Rural Transportation System (CARTS - RURAL)</t>
  </si>
  <si>
    <t>6R05-66276</t>
  </si>
  <si>
    <t>McLennan County</t>
  </si>
  <si>
    <t>6R05-66277</t>
  </si>
  <si>
    <t>Calhoun County Senior Citizens</t>
  </si>
  <si>
    <t>6R05-66278</t>
  </si>
  <si>
    <t>Friends of Elder Citizens-Jackson and Matagorda</t>
  </si>
  <si>
    <t>6R05-66279</t>
  </si>
  <si>
    <t>Gonzalez County Senior Citizens Association</t>
  </si>
  <si>
    <t>6R05-66280</t>
  </si>
  <si>
    <t>Lavaca County</t>
  </si>
  <si>
    <t>6R05-66281</t>
  </si>
  <si>
    <t>Goliad County</t>
  </si>
  <si>
    <t>6R05-66320</t>
  </si>
  <si>
    <t>Zapata County</t>
  </si>
  <si>
    <t>6R05-66321</t>
  </si>
  <si>
    <t>Dallas County Department of Health and Human Services</t>
  </si>
  <si>
    <t>6R05-66322</t>
  </si>
  <si>
    <t>Mounting Horizons</t>
  </si>
  <si>
    <t>6R05-66323</t>
  </si>
  <si>
    <t>NDMJ, Inc.</t>
  </si>
  <si>
    <t>6R05-66324</t>
  </si>
  <si>
    <t>Starr County</t>
  </si>
  <si>
    <t>6R05-66325</t>
  </si>
  <si>
    <t>Big Bend Community Action Agency</t>
  </si>
  <si>
    <t>6R05-66327</t>
  </si>
  <si>
    <t>Jim Hogg County Transportation</t>
  </si>
  <si>
    <t>6R05-66328</t>
  </si>
  <si>
    <t>Montgomery County Meals On Wheels</t>
  </si>
  <si>
    <t>City of Lincoln</t>
  </si>
  <si>
    <t>Transit Authority of Omaha</t>
  </si>
  <si>
    <t>City of Springfield</t>
  </si>
  <si>
    <t>7T04</t>
  </si>
  <si>
    <t>Winnebago Tribe of Nebraska</t>
  </si>
  <si>
    <t>Kansas City Area Transportation Authority</t>
  </si>
  <si>
    <t>Bi-State Development Agency of the Missouri-Illinois Metropolitan District</t>
  </si>
  <si>
    <t>City of Bettendorf</t>
  </si>
  <si>
    <t>City of Cedar Rapids</t>
  </si>
  <si>
    <t>City of Davenport</t>
  </si>
  <si>
    <t>Des Moines Area Regional Transit Authority</t>
  </si>
  <si>
    <t>City of Dubuque</t>
  </si>
  <si>
    <t>City of Sioux City</t>
  </si>
  <si>
    <t>Metropolitan Transit Authority of Black Hawk County</t>
  </si>
  <si>
    <t>Topeka Metropolitan Transit Authority</t>
  </si>
  <si>
    <t xml:space="preserve">City of Wichita </t>
  </si>
  <si>
    <t>City of Columbia</t>
  </si>
  <si>
    <t>City of Iowa City</t>
  </si>
  <si>
    <t>University of Iowa</t>
  </si>
  <si>
    <t>City of Coralville</t>
  </si>
  <si>
    <t>City of St. Joseph, Missouri</t>
  </si>
  <si>
    <t>Johnson County Kansas</t>
  </si>
  <si>
    <t>City of Joplin</t>
  </si>
  <si>
    <t>Ames Transit Agency</t>
  </si>
  <si>
    <t>University of Kansas</t>
  </si>
  <si>
    <t>County of Johnson, Iowa</t>
  </si>
  <si>
    <t>City of Independence</t>
  </si>
  <si>
    <t>Unified Government of Wyandotte County and Kansas City, KS</t>
  </si>
  <si>
    <t>City of Lawrence</t>
  </si>
  <si>
    <t>River Bend Transit</t>
  </si>
  <si>
    <t>Southeast Missouri State University</t>
  </si>
  <si>
    <t>Cape Girardeau County Transit Authority</t>
  </si>
  <si>
    <t>Senior Citizen Industries</t>
  </si>
  <si>
    <t xml:space="preserve">Flint Hills Area Transportation </t>
  </si>
  <si>
    <t>City of Derby</t>
  </si>
  <si>
    <t>Butler, County of</t>
  </si>
  <si>
    <t>Loop Trolley Transportation Development District</t>
  </si>
  <si>
    <t>Kansas City, City of Missouri</t>
  </si>
  <si>
    <t>Sac and Fox Nation of Missouri</t>
  </si>
  <si>
    <t xml:space="preserve">Nebraska Department of Transportation </t>
  </si>
  <si>
    <t>7T01</t>
  </si>
  <si>
    <t>Ponca Tribe of Nebraska</t>
  </si>
  <si>
    <t>7T03</t>
  </si>
  <si>
    <t>Santee Sioux Nation</t>
  </si>
  <si>
    <t>7T02</t>
  </si>
  <si>
    <t>Prairie Band Potawatomi Nation</t>
  </si>
  <si>
    <t>Omaha Tribe Public Transit</t>
  </si>
  <si>
    <t>7R01-70064</t>
  </si>
  <si>
    <t>7R01-007</t>
  </si>
  <si>
    <t>Iowa Northland Regional Council of Governments</t>
  </si>
  <si>
    <t>7R01-70066</t>
  </si>
  <si>
    <t>7R01-011</t>
  </si>
  <si>
    <t>Heart of Iowa Regional Transit Agency</t>
  </si>
  <si>
    <t>7R01-70092</t>
  </si>
  <si>
    <t>7R01-020</t>
  </si>
  <si>
    <t>Marshalltown Municipal Transit</t>
  </si>
  <si>
    <t>7R01-70101</t>
  </si>
  <si>
    <t>7R01-022</t>
  </si>
  <si>
    <t>City of Muscatine</t>
  </si>
  <si>
    <t>7R01-70108</t>
  </si>
  <si>
    <t>7R01-019</t>
  </si>
  <si>
    <t>Doger Area Rapids Transit, City of Fort Dodge</t>
  </si>
  <si>
    <t>7R01-70111</t>
  </si>
  <si>
    <t>7R01-017</t>
  </si>
  <si>
    <t>Burlington Urban Service</t>
  </si>
  <si>
    <t>7R01-70118</t>
  </si>
  <si>
    <t>7R01-023</t>
  </si>
  <si>
    <t xml:space="preserve">Ottumwa Transit </t>
  </si>
  <si>
    <t>7R01-70129</t>
  </si>
  <si>
    <t>7R01-004</t>
  </si>
  <si>
    <t>Siouxland Regional Transit System</t>
  </si>
  <si>
    <t>7R01-70136</t>
  </si>
  <si>
    <t>7R01-008</t>
  </si>
  <si>
    <t>Delaware, Dubuque &amp; Jackson County Regional Transi</t>
  </si>
  <si>
    <t>7R01-70138</t>
  </si>
  <si>
    <t>7R01-010</t>
  </si>
  <si>
    <t>East Central Iowa Council of Governments</t>
  </si>
  <si>
    <t>7R01-70173</t>
  </si>
  <si>
    <t>7R01-018</t>
  </si>
  <si>
    <t>Clinton Municipal Transit Administration</t>
  </si>
  <si>
    <t>7R01-70185</t>
  </si>
  <si>
    <t>7R01-002</t>
  </si>
  <si>
    <t>North Iowa Area Council of Governments</t>
  </si>
  <si>
    <t>7R01-70195</t>
  </si>
  <si>
    <t>7R01-001</t>
  </si>
  <si>
    <t>Northeast Iowa Community Action Corporation</t>
  </si>
  <si>
    <t>7R01-70217</t>
  </si>
  <si>
    <t>7R01-016</t>
  </si>
  <si>
    <t>Southeast Iowa Regional Planning Commission</t>
  </si>
  <si>
    <t>7R01-70219</t>
  </si>
  <si>
    <t>7R01-006</t>
  </si>
  <si>
    <t>Region Six Planning Commission/PeopleRides</t>
  </si>
  <si>
    <t>7R01-70221</t>
  </si>
  <si>
    <t>7R01-014</t>
  </si>
  <si>
    <t>Southern Iowa Trolley</t>
  </si>
  <si>
    <t>7R01-70224</t>
  </si>
  <si>
    <t>7R01-012</t>
  </si>
  <si>
    <t>Region XII Council of Governments/WITS</t>
  </si>
  <si>
    <t>7R01-70240</t>
  </si>
  <si>
    <t>7R01-003</t>
  </si>
  <si>
    <t>Regional Transit Authority/RIDES</t>
  </si>
  <si>
    <t>7R01-70242</t>
  </si>
  <si>
    <t>7R01-015</t>
  </si>
  <si>
    <t>10-15 Regional Transit Agency</t>
  </si>
  <si>
    <t>7R01-70256</t>
  </si>
  <si>
    <t>7R01-005</t>
  </si>
  <si>
    <t>MIDAS Council of Governments</t>
  </si>
  <si>
    <t>7R01-70258</t>
  </si>
  <si>
    <t>7R01-013</t>
  </si>
  <si>
    <t>Southwest Iowa Planning Council /SW Iowa Transit</t>
  </si>
  <si>
    <t>7R01-70260</t>
  </si>
  <si>
    <t>7R01-021</t>
  </si>
  <si>
    <t>City of Mason City</t>
  </si>
  <si>
    <t>7R02-70054</t>
  </si>
  <si>
    <t>Sedgwick County Transportation - Dept. on Aging</t>
  </si>
  <si>
    <t>7R02-70060</t>
  </si>
  <si>
    <t>7R02-001</t>
  </si>
  <si>
    <t>Developmental Services of Northwest Kansas, Inc.</t>
  </si>
  <si>
    <t>7R02-70062</t>
  </si>
  <si>
    <t>7R02-050</t>
  </si>
  <si>
    <t>Thomas County</t>
  </si>
  <si>
    <t>7R02-70068</t>
  </si>
  <si>
    <t>7R02-044</t>
  </si>
  <si>
    <t>Concordia Senior Citizen Center</t>
  </si>
  <si>
    <t>7R02-70070</t>
  </si>
  <si>
    <t>7R02-095</t>
  </si>
  <si>
    <t>Finney County Committee on Aging, Inc.</t>
  </si>
  <si>
    <t>7R02-70072</t>
  </si>
  <si>
    <t>7R02-024</t>
  </si>
  <si>
    <t>Morris County Transportation (formerly Morris Co Senior Citizens</t>
  </si>
  <si>
    <t>7R02-70078</t>
  </si>
  <si>
    <t>7R02-068</t>
  </si>
  <si>
    <t>Southeast Kansas Community Action Program</t>
  </si>
  <si>
    <t>7R02-70080</t>
  </si>
  <si>
    <t>7R02-043</t>
  </si>
  <si>
    <t>City of Abilene</t>
  </si>
  <si>
    <t>7R02-70084</t>
  </si>
  <si>
    <t>7R02-048</t>
  </si>
  <si>
    <t>Norton County Senior Citizens</t>
  </si>
  <si>
    <t>7R02-70086</t>
  </si>
  <si>
    <t>7R02-092</t>
  </si>
  <si>
    <t>Rush County Public Transportation</t>
  </si>
  <si>
    <t>7R02-70087</t>
  </si>
  <si>
    <t>7R02-040</t>
  </si>
  <si>
    <t>Lincoln County Public Transportation</t>
  </si>
  <si>
    <t>7R02-70088</t>
  </si>
  <si>
    <t>7R02-054</t>
  </si>
  <si>
    <t>Rooks County Transportation Service</t>
  </si>
  <si>
    <t>7R02-70089</t>
  </si>
  <si>
    <t>7R02-002</t>
  </si>
  <si>
    <t>City of Bonner Springs</t>
  </si>
  <si>
    <t>7R02-70094</t>
  </si>
  <si>
    <t>7R02-045</t>
  </si>
  <si>
    <t>City of Wakeeney Transportation Bus</t>
  </si>
  <si>
    <t>7R02-70096</t>
  </si>
  <si>
    <t>7R02-062</t>
  </si>
  <si>
    <t>Linn County</t>
  </si>
  <si>
    <t>7R02-70102</t>
  </si>
  <si>
    <t>7R02-119</t>
  </si>
  <si>
    <t>Decatur County Transportation Bus</t>
  </si>
  <si>
    <t>7R02-70103</t>
  </si>
  <si>
    <t>7R02-008</t>
  </si>
  <si>
    <t>Jefferson County Service Organization</t>
  </si>
  <si>
    <t>7R02-70105</t>
  </si>
  <si>
    <t>7R02-121</t>
  </si>
  <si>
    <t>City of Smith Center</t>
  </si>
  <si>
    <t>7R02-70109</t>
  </si>
  <si>
    <t>7R02-023</t>
  </si>
  <si>
    <t>Osage County Council on Aging</t>
  </si>
  <si>
    <t>7R02-70115</t>
  </si>
  <si>
    <t>7R02-088</t>
  </si>
  <si>
    <t>Hoisington Commission on Aging/City of Hoisington</t>
  </si>
  <si>
    <t>7R02-70120</t>
  </si>
  <si>
    <t>7R02-035</t>
  </si>
  <si>
    <t>Herington Hilltop Community Center</t>
  </si>
  <si>
    <t>7R02-70122</t>
  </si>
  <si>
    <t>7R02-019</t>
  </si>
  <si>
    <t>Pottawatomie County</t>
  </si>
  <si>
    <t>7R02-70123</t>
  </si>
  <si>
    <t>7R02-087</t>
  </si>
  <si>
    <t>City of Great Bend/Commission on Aging</t>
  </si>
  <si>
    <t>7R02-70132</t>
  </si>
  <si>
    <t>7R02-011</t>
  </si>
  <si>
    <t>Doniphan County</t>
  </si>
  <si>
    <t>7R02-70135</t>
  </si>
  <si>
    <t>7R02-064</t>
  </si>
  <si>
    <t>Tri-Valley Developmental Services</t>
  </si>
  <si>
    <t>7R02-70137</t>
  </si>
  <si>
    <t>7R02-094</t>
  </si>
  <si>
    <t>Sunflower Diversified Services</t>
  </si>
  <si>
    <t>7R02-70139</t>
  </si>
  <si>
    <t>7R02-097</t>
  </si>
  <si>
    <t>City of Dodge City</t>
  </si>
  <si>
    <t>7R02-70141</t>
  </si>
  <si>
    <t>7R02-091</t>
  </si>
  <si>
    <t>Pratt County RSVP</t>
  </si>
  <si>
    <t>7R02-70142</t>
  </si>
  <si>
    <t>7R02-012</t>
  </si>
  <si>
    <t>Doniphan County Services and Workskills</t>
  </si>
  <si>
    <t>7R02-70144</t>
  </si>
  <si>
    <t>7R02-025</t>
  </si>
  <si>
    <t>Chase County</t>
  </si>
  <si>
    <t>7R02-70145</t>
  </si>
  <si>
    <t>7R02-033</t>
  </si>
  <si>
    <t>OCCK, Inc.</t>
  </si>
  <si>
    <t>7R02-70146</t>
  </si>
  <si>
    <t>7R02-031</t>
  </si>
  <si>
    <t>Ottawa County Transportation</t>
  </si>
  <si>
    <t>7R02-70158</t>
  </si>
  <si>
    <t>7R02-073</t>
  </si>
  <si>
    <t>Elk County</t>
  </si>
  <si>
    <t>7R02-70163</t>
  </si>
  <si>
    <t>7R02-061</t>
  </si>
  <si>
    <t>Paola Senior Citizen Center, Inc.</t>
  </si>
  <si>
    <t>7R02-70167</t>
  </si>
  <si>
    <t>7R02-038</t>
  </si>
  <si>
    <t>Ellsworth County Council on Aging</t>
  </si>
  <si>
    <t>7R02-70171</t>
  </si>
  <si>
    <t>7R02-039</t>
  </si>
  <si>
    <t>City of Wilson</t>
  </si>
  <si>
    <t>7R02-70178</t>
  </si>
  <si>
    <t>7R02-058</t>
  </si>
  <si>
    <t>City of Paola/Lakemary Center</t>
  </si>
  <si>
    <t>7R02-70179</t>
  </si>
  <si>
    <t>7R02-029</t>
  </si>
  <si>
    <t>McPherson County Council on Aging</t>
  </si>
  <si>
    <t>7R02-70180</t>
  </si>
  <si>
    <t>7R02-085</t>
  </si>
  <si>
    <t>Reno County Public Transportation</t>
  </si>
  <si>
    <t>7R02-70184</t>
  </si>
  <si>
    <t>7R02-060</t>
  </si>
  <si>
    <t>Louisburg Area Senior Citizens, Inc.</t>
  </si>
  <si>
    <t>7R02-70186</t>
  </si>
  <si>
    <t>7R02-071</t>
  </si>
  <si>
    <t>Greenwood County Council on Aging</t>
  </si>
  <si>
    <t>7R02-70187</t>
  </si>
  <si>
    <t>7R02-072</t>
  </si>
  <si>
    <t>Twin Rivers Developmental Supports, Inc.</t>
  </si>
  <si>
    <t>7R02-70191</t>
  </si>
  <si>
    <t>7R02-047</t>
  </si>
  <si>
    <t>City of Phillipsburg</t>
  </si>
  <si>
    <t>7R02-70196</t>
  </si>
  <si>
    <t>7R02-030</t>
  </si>
  <si>
    <t>Republic County Transportation</t>
  </si>
  <si>
    <t>7R02-70197</t>
  </si>
  <si>
    <t>7R02-102</t>
  </si>
  <si>
    <t>Lane County Transportation</t>
  </si>
  <si>
    <t>7R02-70199</t>
  </si>
  <si>
    <t>7R02-051</t>
  </si>
  <si>
    <t>Logan County Hospital</t>
  </si>
  <si>
    <t>7R02-70201</t>
  </si>
  <si>
    <t>7R02-007</t>
  </si>
  <si>
    <t>Independence, Inc.</t>
  </si>
  <si>
    <t>7R02-70204</t>
  </si>
  <si>
    <t>7R02-056</t>
  </si>
  <si>
    <t>Anderson County Council on Aging</t>
  </si>
  <si>
    <t>7R02-70206</t>
  </si>
  <si>
    <t>7R02-080</t>
  </si>
  <si>
    <t>Kingman County Council on Aging</t>
  </si>
  <si>
    <t>7R02-70208</t>
  </si>
  <si>
    <t>7R02-015</t>
  </si>
  <si>
    <t>Marshall County Agency on Aging</t>
  </si>
  <si>
    <t>7R02-70209</t>
  </si>
  <si>
    <t>7R02-124</t>
  </si>
  <si>
    <t>Four County Mental Health, Inc.</t>
  </si>
  <si>
    <t>7R02-70210</t>
  </si>
  <si>
    <t>7R02-084</t>
  </si>
  <si>
    <t>Rice County Council on Aging</t>
  </si>
  <si>
    <t>7R02-70213</t>
  </si>
  <si>
    <t>7R02-009</t>
  </si>
  <si>
    <t>Nemaha County Transit</t>
  </si>
  <si>
    <t>7R02-70215</t>
  </si>
  <si>
    <t>7R02-049</t>
  </si>
  <si>
    <t>City of Goodland</t>
  </si>
  <si>
    <t>7R02-70218</t>
  </si>
  <si>
    <t>7R02-026</t>
  </si>
  <si>
    <t>Wabaunsee County General Public Transportation</t>
  </si>
  <si>
    <t>7R02-70222</t>
  </si>
  <si>
    <t>7R02-059</t>
  </si>
  <si>
    <t>Coffey County Transportation</t>
  </si>
  <si>
    <t>7R02-70225</t>
  </si>
  <si>
    <t>7R02-057</t>
  </si>
  <si>
    <t>Franklin County Aging Services</t>
  </si>
  <si>
    <t>7R02-70226</t>
  </si>
  <si>
    <t>7R02-065</t>
  </si>
  <si>
    <t>Class LTD</t>
  </si>
  <si>
    <t>7R02-70227</t>
  </si>
  <si>
    <t>7R02-125</t>
  </si>
  <si>
    <t>City of Liberal</t>
  </si>
  <si>
    <t>7R02-70228</t>
  </si>
  <si>
    <t>7R02-083</t>
  </si>
  <si>
    <t>Harper County Department on Aging</t>
  </si>
  <si>
    <t>7R02-70235</t>
  </si>
  <si>
    <t>7R02-075</t>
  </si>
  <si>
    <t>Cowley County Council on Aging, Inc.</t>
  </si>
  <si>
    <t>7R02-70238</t>
  </si>
  <si>
    <t>7R02-077</t>
  </si>
  <si>
    <t>Harvey County Department on Aging</t>
  </si>
  <si>
    <t>7R02-70241</t>
  </si>
  <si>
    <t>7R02-053</t>
  </si>
  <si>
    <t>City of Russell</t>
  </si>
  <si>
    <t>7R02-70245</t>
  </si>
  <si>
    <t>7R02-055</t>
  </si>
  <si>
    <t>Community Senior Service Center</t>
  </si>
  <si>
    <t>7R02-70248</t>
  </si>
  <si>
    <t>7R02-022</t>
  </si>
  <si>
    <t>Lyon County Area Transportation</t>
  </si>
  <si>
    <t>7R02-70250</t>
  </si>
  <si>
    <t>7R02-020</t>
  </si>
  <si>
    <t>Clay County Task Force</t>
  </si>
  <si>
    <t>7R02-70255</t>
  </si>
  <si>
    <t>7R02-032</t>
  </si>
  <si>
    <t>Solomon Valley Transportation, Inc.</t>
  </si>
  <si>
    <t>7R02-70259</t>
  </si>
  <si>
    <t>7R02-082</t>
  </si>
  <si>
    <t>Futures Unlimited</t>
  </si>
  <si>
    <t>7R02-70266</t>
  </si>
  <si>
    <t>7R02-081</t>
  </si>
  <si>
    <t>City of Kingman</t>
  </si>
  <si>
    <t>7R02-70267</t>
  </si>
  <si>
    <t>7R02-120</t>
  </si>
  <si>
    <t>Project Concern</t>
  </si>
  <si>
    <t>7R02-70268</t>
  </si>
  <si>
    <t>7R02-052</t>
  </si>
  <si>
    <t>Gove County Medical Center</t>
  </si>
  <si>
    <t>7R02-77076</t>
  </si>
  <si>
    <t xml:space="preserve">Rawlins County </t>
  </si>
  <si>
    <t>7R02-77079</t>
  </si>
  <si>
    <t>Northeast Kansas Area Agency on Aging</t>
  </si>
  <si>
    <t>7R02-77082</t>
  </si>
  <si>
    <t>Cheyenne County</t>
  </si>
  <si>
    <t>7R02-77083</t>
  </si>
  <si>
    <t>Multi Community Diversified Services, Inc.</t>
  </si>
  <si>
    <t>7R03-70063</t>
  </si>
  <si>
    <t>7R03-007</t>
  </si>
  <si>
    <t>Dunklin County Transit Service, Inc.</t>
  </si>
  <si>
    <t>7R03-70067</t>
  </si>
  <si>
    <t>7R03-001</t>
  </si>
  <si>
    <t>City of Bloomfield</t>
  </si>
  <si>
    <t>7R03-70085</t>
  </si>
  <si>
    <t>7R03-005</t>
  </si>
  <si>
    <t>City of Mount Vernon</t>
  </si>
  <si>
    <t>7R03-70090</t>
  </si>
  <si>
    <t>7R03-020</t>
  </si>
  <si>
    <t>Stoddard County Transit Services, Inc.</t>
  </si>
  <si>
    <t>7R03-70091</t>
  </si>
  <si>
    <t>7R03-029</t>
  </si>
  <si>
    <t>Southeast Missouri Transportation, Inc.</t>
  </si>
  <si>
    <t>7R03-70099</t>
  </si>
  <si>
    <t>7R03-008</t>
  </si>
  <si>
    <t>Licking Bridge Builders Senior Center</t>
  </si>
  <si>
    <t>7R03-70106</t>
  </si>
  <si>
    <t>7R03-024</t>
  </si>
  <si>
    <t>Ray County Transportation, Inc.</t>
  </si>
  <si>
    <t>7R03-70114</t>
  </si>
  <si>
    <t>7R03-010</t>
  </si>
  <si>
    <t>Ripley County Transit, Inc.</t>
  </si>
  <si>
    <t>7R03-70133</t>
  </si>
  <si>
    <t>7R03-017</t>
  </si>
  <si>
    <t>OATS, Inc.</t>
  </si>
  <si>
    <t>7R03-70134</t>
  </si>
  <si>
    <t>7R03-016</t>
  </si>
  <si>
    <t>City of Nevada</t>
  </si>
  <si>
    <t>7R03-70140</t>
  </si>
  <si>
    <t>7R03-009</t>
  </si>
  <si>
    <t>Mississippi County Transit System, Inc.</t>
  </si>
  <si>
    <t>7R03-70147</t>
  </si>
  <si>
    <t>7R03-030</t>
  </si>
  <si>
    <t>City of New Madrid</t>
  </si>
  <si>
    <t>7R03-70152</t>
  </si>
  <si>
    <t>7R03-002</t>
  </si>
  <si>
    <t>City of Carthage</t>
  </si>
  <si>
    <t>7R03-70155</t>
  </si>
  <si>
    <t>7R03-006</t>
  </si>
  <si>
    <t>City of West Plains</t>
  </si>
  <si>
    <t>7R03-70162</t>
  </si>
  <si>
    <t>7R03-027</t>
  </si>
  <si>
    <t>City of Excelsior Springs</t>
  </si>
  <si>
    <t>7R03-70165</t>
  </si>
  <si>
    <t>7R03-003</t>
  </si>
  <si>
    <t>City of Houston</t>
  </si>
  <si>
    <t>7R03-70168</t>
  </si>
  <si>
    <t>7R03-018</t>
  </si>
  <si>
    <t>Scott County Transit System, Inc.</t>
  </si>
  <si>
    <t>7R03-70177</t>
  </si>
  <si>
    <t>7R03-013</t>
  </si>
  <si>
    <t>City of El Dorado Springs</t>
  </si>
  <si>
    <t>7R03-70189</t>
  </si>
  <si>
    <t>7R03-012</t>
  </si>
  <si>
    <t>City of Clinton</t>
  </si>
  <si>
    <t>7R03-70211</t>
  </si>
  <si>
    <t>7R03-004</t>
  </si>
  <si>
    <t>City of Lamar</t>
  </si>
  <si>
    <t>7R03-70257</t>
  </si>
  <si>
    <t>7R03-014</t>
  </si>
  <si>
    <t>Macon Area Chamber of Commerce</t>
  </si>
  <si>
    <t>7R03-70263</t>
  </si>
  <si>
    <t>7R03-019</t>
  </si>
  <si>
    <t>SERVE, Inc.</t>
  </si>
  <si>
    <t>7R04-70058</t>
  </si>
  <si>
    <t>7R04-054</t>
  </si>
  <si>
    <t>Sheridan County Public Transit</t>
  </si>
  <si>
    <t>7R04-70069</t>
  </si>
  <si>
    <t>7R04-012</t>
  </si>
  <si>
    <t xml:space="preserve">Schuyler </t>
  </si>
  <si>
    <t>7R04-70073</t>
  </si>
  <si>
    <t>7R04-011</t>
  </si>
  <si>
    <t xml:space="preserve">Midland Area Agency </t>
  </si>
  <si>
    <t>7R04-70074</t>
  </si>
  <si>
    <t>7R04-010</t>
  </si>
  <si>
    <t xml:space="preserve">City Of Sidney </t>
  </si>
  <si>
    <t>7R04-70076</t>
  </si>
  <si>
    <t>7R04-023</t>
  </si>
  <si>
    <t>Blue River AAA</t>
  </si>
  <si>
    <t>7R04-70079</t>
  </si>
  <si>
    <t>7R04-025</t>
  </si>
  <si>
    <t>7R04-70081</t>
  </si>
  <si>
    <t>7R04-005</t>
  </si>
  <si>
    <t>Mid-Nebraska Community Action</t>
  </si>
  <si>
    <t>7R04-70095</t>
  </si>
  <si>
    <t>7R04-042</t>
  </si>
  <si>
    <t>Fullerton Area Senior Center</t>
  </si>
  <si>
    <t>7R04-70098</t>
  </si>
  <si>
    <t>7R04-059</t>
  </si>
  <si>
    <t>Guide Rock</t>
  </si>
  <si>
    <t>7R04-70100</t>
  </si>
  <si>
    <t>7R04-029</t>
  </si>
  <si>
    <t>Hitch &amp; Hay Public Transit</t>
  </si>
  <si>
    <t>7R04-70107</t>
  </si>
  <si>
    <t>7R04-004</t>
  </si>
  <si>
    <t>Box Butte Co</t>
  </si>
  <si>
    <t>7R04-70110</t>
  </si>
  <si>
    <t>7R04-017</t>
  </si>
  <si>
    <t>Chappell Senior Center</t>
  </si>
  <si>
    <t>7R04-70112</t>
  </si>
  <si>
    <t>7R04-048</t>
  </si>
  <si>
    <t>Southeast Nebraska Community Action Partnership</t>
  </si>
  <si>
    <t>7R04-70113</t>
  </si>
  <si>
    <t>7R04-024</t>
  </si>
  <si>
    <t>Commmunity Memorial Health Center Burwell</t>
  </si>
  <si>
    <t>7R04-70119</t>
  </si>
  <si>
    <t>7R04-013</t>
  </si>
  <si>
    <t>City of Broken Bow</t>
  </si>
  <si>
    <t>7R04-70121</t>
  </si>
  <si>
    <t>7R04-007</t>
  </si>
  <si>
    <t>Butler County Senior Service Program</t>
  </si>
  <si>
    <t>7R04-70124</t>
  </si>
  <si>
    <t>7R04-006</t>
  </si>
  <si>
    <t>Oakland Heights</t>
  </si>
  <si>
    <t>7R04-70125</t>
  </si>
  <si>
    <t>7R04-003</t>
  </si>
  <si>
    <t xml:space="preserve">City of Neligh </t>
  </si>
  <si>
    <t>7R04-70126</t>
  </si>
  <si>
    <t>7R04-044</t>
  </si>
  <si>
    <t>Perkins County Public Transit</t>
  </si>
  <si>
    <t>7R04-70127</t>
  </si>
  <si>
    <t>7R04-034</t>
  </si>
  <si>
    <t>Ogallala Transit System</t>
  </si>
  <si>
    <t>7R04-70128</t>
  </si>
  <si>
    <t>7R04-009</t>
  </si>
  <si>
    <t>7R04-70130</t>
  </si>
  <si>
    <t>7R04-056</t>
  </si>
  <si>
    <t>Valley County Hospital</t>
  </si>
  <si>
    <t>7R04-70143</t>
  </si>
  <si>
    <t>7R04-032</t>
  </si>
  <si>
    <t>Hooker Co</t>
  </si>
  <si>
    <t>7R04-70148</t>
  </si>
  <si>
    <t>7R04-050</t>
  </si>
  <si>
    <t>Saline County Area Transit</t>
  </si>
  <si>
    <t>7R04-70153</t>
  </si>
  <si>
    <t>7R04-038</t>
  </si>
  <si>
    <t>City of North Platte</t>
  </si>
  <si>
    <t>7R04-70156</t>
  </si>
  <si>
    <t>7R04-039</t>
  </si>
  <si>
    <t xml:space="preserve">Community Concern </t>
  </si>
  <si>
    <t>7R04-70159</t>
  </si>
  <si>
    <t>7R04-058</t>
  </si>
  <si>
    <t>Webster County Public Transit</t>
  </si>
  <si>
    <t>7R04-70160</t>
  </si>
  <si>
    <t>7R04-018</t>
  </si>
  <si>
    <t xml:space="preserve">Eastern Nebraska </t>
  </si>
  <si>
    <t>7R04-70164</t>
  </si>
  <si>
    <t>7R04-037</t>
  </si>
  <si>
    <t>Lancaster Co Rural Transit</t>
  </si>
  <si>
    <t>7R04-70181</t>
  </si>
  <si>
    <t>7R04-033</t>
  </si>
  <si>
    <t>City Of Tecumseh</t>
  </si>
  <si>
    <t>7R04-70182</t>
  </si>
  <si>
    <t>7R04-045</t>
  </si>
  <si>
    <t>Phelps County Senior Citizen</t>
  </si>
  <si>
    <t>7R04-70183</t>
  </si>
  <si>
    <t>7R04-052</t>
  </si>
  <si>
    <t>Scotts Bluff Public Transit</t>
  </si>
  <si>
    <t>7R04-70192</t>
  </si>
  <si>
    <t>7R04-055</t>
  </si>
  <si>
    <t>Loup City</t>
  </si>
  <si>
    <t>7R04-70193</t>
  </si>
  <si>
    <t>7R04-063</t>
  </si>
  <si>
    <t>City of Plainview Handivan</t>
  </si>
  <si>
    <t>7R04-70194</t>
  </si>
  <si>
    <t>7R04-022</t>
  </si>
  <si>
    <t>Cambridge Memorial Hospital</t>
  </si>
  <si>
    <t>7R04-70198</t>
  </si>
  <si>
    <t>7R04-028</t>
  </si>
  <si>
    <t>Harlan Co. Public Transit</t>
  </si>
  <si>
    <t>7R04-70200</t>
  </si>
  <si>
    <t>7R04-035</t>
  </si>
  <si>
    <t>Kimball/Banner Extension Service</t>
  </si>
  <si>
    <t>7R04-70202</t>
  </si>
  <si>
    <t>7R04-002</t>
  </si>
  <si>
    <t>Wolf Memorial Good Samaritan Center</t>
  </si>
  <si>
    <t>7R04-70203</t>
  </si>
  <si>
    <t>7R04-041</t>
  </si>
  <si>
    <t>Morrill County Handi Bus</t>
  </si>
  <si>
    <t>7R04-70205</t>
  </si>
  <si>
    <t>7R04-021</t>
  </si>
  <si>
    <t>Fillmore County</t>
  </si>
  <si>
    <t>7R04-70212</t>
  </si>
  <si>
    <t>7R04-008</t>
  </si>
  <si>
    <t>Cedar County Transit</t>
  </si>
  <si>
    <t>7R04-70214</t>
  </si>
  <si>
    <t>7R04-046</t>
  </si>
  <si>
    <t>City of Columbus Transit</t>
  </si>
  <si>
    <t>7R04-70216</t>
  </si>
  <si>
    <t>7R04-036</t>
  </si>
  <si>
    <t>Avera Creighton Hospital</t>
  </si>
  <si>
    <t>7R04-70220</t>
  </si>
  <si>
    <t>7R04-031</t>
  </si>
  <si>
    <t>Avera St.Anthony's Hospital</t>
  </si>
  <si>
    <t>7R04-70223</t>
  </si>
  <si>
    <t>7R04-060</t>
  </si>
  <si>
    <t>Senior Information Center York</t>
  </si>
  <si>
    <t>7R04-70232</t>
  </si>
  <si>
    <t>7R04-047</t>
  </si>
  <si>
    <t>City Of McCook Public Transit</t>
  </si>
  <si>
    <t>7R04-70233</t>
  </si>
  <si>
    <t>7R04-057</t>
  </si>
  <si>
    <t xml:space="preserve">Wayne Public Transit </t>
  </si>
  <si>
    <t>7R04-70234</t>
  </si>
  <si>
    <t>7R04-040</t>
  </si>
  <si>
    <t xml:space="preserve">Central City </t>
  </si>
  <si>
    <t>7R04-70244</t>
  </si>
  <si>
    <t>7R04-020</t>
  </si>
  <si>
    <t>City of Benkelman</t>
  </si>
  <si>
    <t>7R04-70246</t>
  </si>
  <si>
    <t>7R04-053</t>
  </si>
  <si>
    <t>Seward County Handibus</t>
  </si>
  <si>
    <t>7R04-70247</t>
  </si>
  <si>
    <t>7R04-014</t>
  </si>
  <si>
    <t>City  of Crawford</t>
  </si>
  <si>
    <t>7R04-70253</t>
  </si>
  <si>
    <t>7R04-051</t>
  </si>
  <si>
    <t>Saunders County Transportation</t>
  </si>
  <si>
    <t>7R04-70265</t>
  </si>
  <si>
    <t>7R04-015</t>
  </si>
  <si>
    <t>City of  Chadron</t>
  </si>
  <si>
    <t>7R04-77078</t>
  </si>
  <si>
    <t>Garden County</t>
  </si>
  <si>
    <t>Utah Transit Authority</t>
  </si>
  <si>
    <t>Su Tran LLC dba: Sioux Area Metro</t>
  </si>
  <si>
    <t>City of Fargo</t>
  </si>
  <si>
    <t>City of Billings</t>
  </si>
  <si>
    <t>City of Colorado Springs</t>
  </si>
  <si>
    <t>Denver Regional Transportation District</t>
  </si>
  <si>
    <t>City of Pueblo</t>
  </si>
  <si>
    <t>Cities Area Transit</t>
  </si>
  <si>
    <t>Missoula Urban Transportation District</t>
  </si>
  <si>
    <t>Greeley, City Of</t>
  </si>
  <si>
    <t>City of Fort Collins</t>
  </si>
  <si>
    <t>Great Falls Transit District</t>
  </si>
  <si>
    <t>City of Casper</t>
  </si>
  <si>
    <t>City of Rapid City</t>
  </si>
  <si>
    <t>8T15</t>
  </si>
  <si>
    <t>Shoshone and Arapaho Tribes DOT</t>
  </si>
  <si>
    <t>County of Mesa</t>
  </si>
  <si>
    <t>8T17</t>
  </si>
  <si>
    <t>Southern Ute Indian Tribe</t>
  </si>
  <si>
    <t>8T18</t>
  </si>
  <si>
    <t xml:space="preserve">Fort Peck Tribes </t>
  </si>
  <si>
    <t>Bis-Man Transit Board</t>
  </si>
  <si>
    <t>The City of Cheyenne</t>
  </si>
  <si>
    <t>City of Loveland, Colorado</t>
  </si>
  <si>
    <t>City of St. George</t>
  </si>
  <si>
    <t>Cache Valley Transit District</t>
  </si>
  <si>
    <t>North Front Range Transportation and Air Quality Planning Council</t>
  </si>
  <si>
    <t>University of Montana</t>
  </si>
  <si>
    <t>Enterprise - Denver</t>
  </si>
  <si>
    <t xml:space="preserve">Fargo Park District </t>
  </si>
  <si>
    <t>8R03-019</t>
  </si>
  <si>
    <t>Trenton Indian Service Area Aging Program</t>
  </si>
  <si>
    <t>8R01-014</t>
  </si>
  <si>
    <t>Seniors' Resource Center, Inc</t>
  </si>
  <si>
    <t>Community Coordinated Transportation System</t>
  </si>
  <si>
    <t>8T07</t>
  </si>
  <si>
    <t>Northern Cheyenne Tribe</t>
  </si>
  <si>
    <t>8T08</t>
  </si>
  <si>
    <t>Oglala Sioux Tribe</t>
  </si>
  <si>
    <t>8T11</t>
  </si>
  <si>
    <t>Spirit Lake Tribe</t>
  </si>
  <si>
    <t>8T04</t>
  </si>
  <si>
    <t>Confederated Salish and Kootenai Tribes</t>
  </si>
  <si>
    <t>8T12</t>
  </si>
  <si>
    <t>Standing Rock Public Transportation</t>
  </si>
  <si>
    <t>8T13</t>
  </si>
  <si>
    <t>Turtle Mountain Band of Chippewa Indian</t>
  </si>
  <si>
    <t>8T01</t>
  </si>
  <si>
    <t>Blackfeet Nation Transit Department</t>
  </si>
  <si>
    <t>8T02</t>
  </si>
  <si>
    <t>Cheyenne River Sioux Tribe</t>
  </si>
  <si>
    <t>8T03</t>
  </si>
  <si>
    <t>Chippewa Cree Tribe</t>
  </si>
  <si>
    <t>8T05</t>
  </si>
  <si>
    <t>Fort Belknap Indian Community</t>
  </si>
  <si>
    <t>8T06</t>
  </si>
  <si>
    <t>Lower Brule Sioux Tribe</t>
  </si>
  <si>
    <t>8T09</t>
  </si>
  <si>
    <t>Rosebud Sioux Tribe</t>
  </si>
  <si>
    <t>8T14</t>
  </si>
  <si>
    <t>Crow Tribe of Indians</t>
  </si>
  <si>
    <t>8T16</t>
  </si>
  <si>
    <t>Yankton Sioux Tribe</t>
  </si>
  <si>
    <t>8T19</t>
  </si>
  <si>
    <t>Ute Tribe</t>
  </si>
  <si>
    <t>8R01-80115</t>
  </si>
  <si>
    <t>8R01-012</t>
  </si>
  <si>
    <t>Prowers County</t>
  </si>
  <si>
    <t>8R01-80118</t>
  </si>
  <si>
    <t>8R01-036</t>
  </si>
  <si>
    <t>Wet Mountain Valley Rotary Community Service Inc.</t>
  </si>
  <si>
    <t>8R01-80119</t>
  </si>
  <si>
    <t>8R01-004</t>
  </si>
  <si>
    <t>City of Black Hawk</t>
  </si>
  <si>
    <t>8R01-80150</t>
  </si>
  <si>
    <t>8R01-040</t>
  </si>
  <si>
    <t>Gunnison Valley Transportation Authority</t>
  </si>
  <si>
    <t>8R01-80155</t>
  </si>
  <si>
    <t>8R01-001</t>
  </si>
  <si>
    <t>Eagle County Regional Transportation Authority</t>
  </si>
  <si>
    <t>8R01-80159</t>
  </si>
  <si>
    <t>8R01-009</t>
  </si>
  <si>
    <t>Mountain Express</t>
  </si>
  <si>
    <t>8R01-80161</t>
  </si>
  <si>
    <t>8R01-021</t>
  </si>
  <si>
    <t>Summit County</t>
  </si>
  <si>
    <t>8R01-80162</t>
  </si>
  <si>
    <t>8R01-006</t>
  </si>
  <si>
    <t>East Central Council of Local Governments</t>
  </si>
  <si>
    <t>8R01-80168</t>
  </si>
  <si>
    <t>8R01-048</t>
  </si>
  <si>
    <t>Dolores County Senior Services</t>
  </si>
  <si>
    <t>8R01-80170</t>
  </si>
  <si>
    <t>8R01-003</t>
  </si>
  <si>
    <t>Town of Breckenridge</t>
  </si>
  <si>
    <t>8R01-80186</t>
  </si>
  <si>
    <t>8R01-020</t>
  </si>
  <si>
    <t xml:space="preserve">Steamboat Springs, City of </t>
  </si>
  <si>
    <t>8R01-80189</t>
  </si>
  <si>
    <t>8R01-050</t>
  </si>
  <si>
    <t>Southern Colorado Community Action Agency, Inc.</t>
  </si>
  <si>
    <t>8R01-80201</t>
  </si>
  <si>
    <t>8R01-025</t>
  </si>
  <si>
    <t>Montezuma County Public Transportation</t>
  </si>
  <si>
    <t>8R01-80202</t>
  </si>
  <si>
    <t>8R01-028</t>
  </si>
  <si>
    <t>Town of Berthoud</t>
  </si>
  <si>
    <t>8R01-80206</t>
  </si>
  <si>
    <t>8R01-005</t>
  </si>
  <si>
    <t>City of Durango</t>
  </si>
  <si>
    <t>8R01-80221</t>
  </si>
  <si>
    <t>8R01-011</t>
  </si>
  <si>
    <t>Northeast Colorado Association of Local Government</t>
  </si>
  <si>
    <t>8R01-80225</t>
  </si>
  <si>
    <t>8R01-008</t>
  </si>
  <si>
    <t>City of La Junta</t>
  </si>
  <si>
    <t>8R01-80227</t>
  </si>
  <si>
    <t>8R01-017</t>
  </si>
  <si>
    <t>Huerfano/Las Animas Council of Governments</t>
  </si>
  <si>
    <t>8R01-80237</t>
  </si>
  <si>
    <t>8R01-035</t>
  </si>
  <si>
    <t>Neighbor to Neighbor Volunteers</t>
  </si>
  <si>
    <t>8R01-80256</t>
  </si>
  <si>
    <t>8R01-053</t>
  </si>
  <si>
    <t>Town of Mountain Village</t>
  </si>
  <si>
    <t>8R01-80258</t>
  </si>
  <si>
    <t>8R01-007</t>
  </si>
  <si>
    <t>City of Glenwood Springs</t>
  </si>
  <si>
    <t>8R01-80263</t>
  </si>
  <si>
    <t>8R01-015</t>
  </si>
  <si>
    <t>Town of Snowmass Village</t>
  </si>
  <si>
    <t>8R01-80267</t>
  </si>
  <si>
    <t>8R01-016</t>
  </si>
  <si>
    <t>Senior Resource Development Agency, Pueblo, Inc.</t>
  </si>
  <si>
    <t>8R01-80274</t>
  </si>
  <si>
    <t>8R01-047</t>
  </si>
  <si>
    <t>The Canon City Golden Age Council, Inc</t>
  </si>
  <si>
    <t>8R01-80275</t>
  </si>
  <si>
    <t>8R01-058</t>
  </si>
  <si>
    <t>City of Cripple Creek</t>
  </si>
  <si>
    <t>8R01-80280</t>
  </si>
  <si>
    <t>8R01-002</t>
  </si>
  <si>
    <t>Archuleta County Transportation/Mountain Express Transit</t>
  </si>
  <si>
    <t>8R01-80285</t>
  </si>
  <si>
    <t>8R01-019</t>
  </si>
  <si>
    <t>Via Mobility Services</t>
  </si>
  <si>
    <t>8R01-80289</t>
  </si>
  <si>
    <t>8R01-013</t>
  </si>
  <si>
    <t>Roaring Fork Transportation Authority</t>
  </si>
  <si>
    <t>8R01-88213</t>
  </si>
  <si>
    <t>Lake County CO</t>
  </si>
  <si>
    <t>8R01-88214</t>
  </si>
  <si>
    <t>San Miguel County</t>
  </si>
  <si>
    <t>8R01-88215</t>
  </si>
  <si>
    <t>Montrose County Seniors</t>
  </si>
  <si>
    <t>8R01-88225</t>
  </si>
  <si>
    <t>City of Winter Park</t>
  </si>
  <si>
    <t>8R01-88226</t>
  </si>
  <si>
    <t>Town of Telluride</t>
  </si>
  <si>
    <t>8R01-88228</t>
  </si>
  <si>
    <t>Town of Avon</t>
  </si>
  <si>
    <t>8R01-88229</t>
  </si>
  <si>
    <t>Bent County</t>
  </si>
  <si>
    <t>8R01-88230</t>
  </si>
  <si>
    <t>Teller Senior Coalition</t>
  </si>
  <si>
    <t>8R01-88278</t>
  </si>
  <si>
    <t>Baca County Seniors Van</t>
  </si>
  <si>
    <t>8R01-88279</t>
  </si>
  <si>
    <t>City and County of Broomfield</t>
  </si>
  <si>
    <t>8R01-88280</t>
  </si>
  <si>
    <t>Lakewood Rides, City of Lakewood</t>
  </si>
  <si>
    <t>8R01-88281</t>
  </si>
  <si>
    <t>Town of Estes Park</t>
  </si>
  <si>
    <t>8R01-88282</t>
  </si>
  <si>
    <t>Littleton Omnibus</t>
  </si>
  <si>
    <t>8R01-88283</t>
  </si>
  <si>
    <t>El Paso Fountain Valley Senior Citizens Program</t>
  </si>
  <si>
    <t>8R01-88284</t>
  </si>
  <si>
    <t>Silver Key Senior Services</t>
  </si>
  <si>
    <t>8R01-88286</t>
  </si>
  <si>
    <t>Mountain Family Center</t>
  </si>
  <si>
    <t>8R01-88287</t>
  </si>
  <si>
    <t>Aspen, City of</t>
  </si>
  <si>
    <t>8R01-88288</t>
  </si>
  <si>
    <t>Envida</t>
  </si>
  <si>
    <t>8R01-88289</t>
  </si>
  <si>
    <t>Castle Rock Senior Center</t>
  </si>
  <si>
    <t>8R01-88290</t>
  </si>
  <si>
    <t>La Plata County Senior Services</t>
  </si>
  <si>
    <t>8R01-88291</t>
  </si>
  <si>
    <t>Park County Senior Coalition</t>
  </si>
  <si>
    <t>8R02-80117</t>
  </si>
  <si>
    <t>8R02-012</t>
  </si>
  <si>
    <t>Garfield County Council on Aging</t>
  </si>
  <si>
    <t>8R02-80134</t>
  </si>
  <si>
    <t>8R02-015</t>
  </si>
  <si>
    <t>Liberty County Council on Aging</t>
  </si>
  <si>
    <t>8R02-80135</t>
  </si>
  <si>
    <t>8R02-033</t>
  </si>
  <si>
    <t>Carter County</t>
  </si>
  <si>
    <t>8R02-80137</t>
  </si>
  <si>
    <t>8R02-002</t>
  </si>
  <si>
    <t>Helena Area Transit Service</t>
  </si>
  <si>
    <t>8R02-80139</t>
  </si>
  <si>
    <t>8R02-036</t>
  </si>
  <si>
    <t>Rosebud Community Hospital</t>
  </si>
  <si>
    <t>8R02-80142</t>
  </si>
  <si>
    <t>8R02-008</t>
  </si>
  <si>
    <t>Ravalli County Council on Aging</t>
  </si>
  <si>
    <t>8R02-80144</t>
  </si>
  <si>
    <t>8R02-042</t>
  </si>
  <si>
    <t>Liberty Place, Inc.</t>
  </si>
  <si>
    <t>8R02-80164</t>
  </si>
  <si>
    <t>8R02-016</t>
  </si>
  <si>
    <t>Sanders County Council on Aging</t>
  </si>
  <si>
    <t>8R02-80166</t>
  </si>
  <si>
    <t>8R02-009</t>
  </si>
  <si>
    <t>Urban Transportation District of Dawson County</t>
  </si>
  <si>
    <t>8R02-80167</t>
  </si>
  <si>
    <t>8R02-017</t>
  </si>
  <si>
    <t>Powder River County</t>
  </si>
  <si>
    <t>8R02-80169</t>
  </si>
  <si>
    <t>8R02-031</t>
  </si>
  <si>
    <t>Toole County</t>
  </si>
  <si>
    <t>8R02-80172</t>
  </si>
  <si>
    <t>8R02-011</t>
  </si>
  <si>
    <t>Lincoln County Transportation Service, Inc.</t>
  </si>
  <si>
    <t>8R02-80173</t>
  </si>
  <si>
    <t>8R02-029</t>
  </si>
  <si>
    <t>Mineral County Pioneer Council, Inc.</t>
  </si>
  <si>
    <t>8R02-80174</t>
  </si>
  <si>
    <t>8R02-001</t>
  </si>
  <si>
    <t>Butte Silver Bow Transit</t>
  </si>
  <si>
    <t>8R02-80183</t>
  </si>
  <si>
    <t>8R02-006</t>
  </si>
  <si>
    <t>Valley County Transit</t>
  </si>
  <si>
    <t>8R02-80184</t>
  </si>
  <si>
    <t>8R02-027</t>
  </si>
  <si>
    <t>Lake County Council on Aging</t>
  </si>
  <si>
    <t>8R02-80200</t>
  </si>
  <si>
    <t>8R02-018</t>
  </si>
  <si>
    <t>Missoula Ravalli Transportation Management Association</t>
  </si>
  <si>
    <t>8R02-80204</t>
  </si>
  <si>
    <t>8R02-035</t>
  </si>
  <si>
    <t>Opportunity Link</t>
  </si>
  <si>
    <t>8R02-80205</t>
  </si>
  <si>
    <t>8R02-024</t>
  </si>
  <si>
    <t>Daniels Memorial Healthcare Foundation</t>
  </si>
  <si>
    <t>8R02-80220</t>
  </si>
  <si>
    <t>8R02-005</t>
  </si>
  <si>
    <t>Flathead Area IX Agency on Aging</t>
  </si>
  <si>
    <t>8R02-80224</t>
  </si>
  <si>
    <t>8R02-010</t>
  </si>
  <si>
    <t>Phillips Transit Authority</t>
  </si>
  <si>
    <t>8R02-80235</t>
  </si>
  <si>
    <t>8R02-021</t>
  </si>
  <si>
    <t>Human Resource Development Council District IX, Inc.</t>
  </si>
  <si>
    <t>8R02-80236</t>
  </si>
  <si>
    <t>8R02-007</t>
  </si>
  <si>
    <t>Fergus County Council on Aging</t>
  </si>
  <si>
    <t>8R02-80254</t>
  </si>
  <si>
    <t>8R02-025</t>
  </si>
  <si>
    <t xml:space="preserve">Glen-wood, Inc. </t>
  </si>
  <si>
    <t>8R02-80255</t>
  </si>
  <si>
    <t>8R02-019</t>
  </si>
  <si>
    <t>Big Sky Transportation District</t>
  </si>
  <si>
    <t>8R02-80259</t>
  </si>
  <si>
    <t>8R02-013</t>
  </si>
  <si>
    <t xml:space="preserve">Richland County </t>
  </si>
  <si>
    <t>8R02-80262</t>
  </si>
  <si>
    <t>8R02-043</t>
  </si>
  <si>
    <t>City of Laurel</t>
  </si>
  <si>
    <t>8R02-80269</t>
  </si>
  <si>
    <t>8R02-032</t>
  </si>
  <si>
    <t>West Yellowstone Foundation, Inc.</t>
  </si>
  <si>
    <t>8R02-88216</t>
  </si>
  <si>
    <t>City of Dillon</t>
  </si>
  <si>
    <t>8R02-88217</t>
  </si>
  <si>
    <t xml:space="preserve">Fallon County </t>
  </si>
  <si>
    <t>8R02-88218</t>
  </si>
  <si>
    <t>Powell County Public Transportation</t>
  </si>
  <si>
    <t>8R03-80114</t>
  </si>
  <si>
    <t>8R03-001</t>
  </si>
  <si>
    <t xml:space="preserve">Stark County Council on Aging / Elder Care </t>
  </si>
  <si>
    <t>8R03-80122</t>
  </si>
  <si>
    <t>8R03-040</t>
  </si>
  <si>
    <t>Devils Lake Transit  (Senior Meals &amp; Services)</t>
  </si>
  <si>
    <t>8R03-80124</t>
  </si>
  <si>
    <t>8R03-007</t>
  </si>
  <si>
    <t>James River Senior Citizens Center, Inc.</t>
  </si>
  <si>
    <t>8R03-80125</t>
  </si>
  <si>
    <t>8R03-016</t>
  </si>
  <si>
    <t>South Central Adult Services</t>
  </si>
  <si>
    <t>8R03-80129</t>
  </si>
  <si>
    <t>8R03-014</t>
  </si>
  <si>
    <t>Pembina County Meals and Transportation</t>
  </si>
  <si>
    <t>8R03-80130</t>
  </si>
  <si>
    <t>8R03-003</t>
  </si>
  <si>
    <t>Dickey County Senior Citizens</t>
  </si>
  <si>
    <t>8R03-80152</t>
  </si>
  <si>
    <t>8R03-043</t>
  </si>
  <si>
    <t>Nutrition United</t>
  </si>
  <si>
    <t>8R03-80160</t>
  </si>
  <si>
    <t>8R03-022</t>
  </si>
  <si>
    <t xml:space="preserve">Williston Council for the Aging </t>
  </si>
  <si>
    <t>8R03-80196</t>
  </si>
  <si>
    <t>8R03-027</t>
  </si>
  <si>
    <t>Kenmare Wheels &amp; Meals</t>
  </si>
  <si>
    <t>8R03-80228</t>
  </si>
  <si>
    <t>8R03-008</t>
  </si>
  <si>
    <t xml:space="preserve">Kidder-Emmons County Senior Services </t>
  </si>
  <si>
    <t>8R03-80233</t>
  </si>
  <si>
    <t>8R03-038</t>
  </si>
  <si>
    <t>Cavalier County Senior Meals &amp; Services</t>
  </si>
  <si>
    <t>8R03-80238</t>
  </si>
  <si>
    <t>8R03-021</t>
  </si>
  <si>
    <t>West River Transit</t>
  </si>
  <si>
    <t>8R03-80249</t>
  </si>
  <si>
    <t>8R03-036</t>
  </si>
  <si>
    <t>Benson County Transportation</t>
  </si>
  <si>
    <t>8R03-80250</t>
  </si>
  <si>
    <t>8R03-012</t>
  </si>
  <si>
    <t xml:space="preserve">Nelson County Council On Aging </t>
  </si>
  <si>
    <t>8R03-80261</t>
  </si>
  <si>
    <t>8R03-037</t>
  </si>
  <si>
    <t>Can-Do Transportation</t>
  </si>
  <si>
    <t>8R03-80268</t>
  </si>
  <si>
    <t>8R03-017</t>
  </si>
  <si>
    <t>Southwest Transportation Services</t>
  </si>
  <si>
    <t>8R03-80270</t>
  </si>
  <si>
    <t>8R03-002</t>
  </si>
  <si>
    <t>Golden Valley/Billings County Council On Aging</t>
  </si>
  <si>
    <t>8R03-80290</t>
  </si>
  <si>
    <t>8R03-035</t>
  </si>
  <si>
    <t>Hazen Busing Project</t>
  </si>
  <si>
    <t>8R03-80296</t>
  </si>
  <si>
    <t>8R03-018</t>
  </si>
  <si>
    <t xml:space="preserve">Walsh County Transportation Program </t>
  </si>
  <si>
    <t>8R03-80302</t>
  </si>
  <si>
    <t>8R03-015</t>
  </si>
  <si>
    <t>Souris Basin Transit</t>
  </si>
  <si>
    <t>8R03-80303</t>
  </si>
  <si>
    <t>8R03-010</t>
  </si>
  <si>
    <t xml:space="preserve">City of Minot </t>
  </si>
  <si>
    <t>8R03-88222</t>
  </si>
  <si>
    <t>Wildrose Public Transportation</t>
  </si>
  <si>
    <t>8R04-80112</t>
  </si>
  <si>
    <t>8R04-018</t>
  </si>
  <si>
    <t xml:space="preserve">SESDAC, Inc </t>
  </si>
  <si>
    <t>8R04-80116</t>
  </si>
  <si>
    <t>8R04-009</t>
  </si>
  <si>
    <t>City of Mitchell - Palace Transit</t>
  </si>
  <si>
    <t>8R04-80126</t>
  </si>
  <si>
    <t>8R04-001</t>
  </si>
  <si>
    <t>City of Aberdeen - Aberdeen Ride Line</t>
  </si>
  <si>
    <t>8R04-80153</t>
  </si>
  <si>
    <t>8R04-010</t>
  </si>
  <si>
    <t>People's Transit</t>
  </si>
  <si>
    <t>8R04-80154</t>
  </si>
  <si>
    <t>8R04-005</t>
  </si>
  <si>
    <t>City of Brandon - Brandon City Transit</t>
  </si>
  <si>
    <t>8R04-80158</t>
  </si>
  <si>
    <t>8R04-007</t>
  </si>
  <si>
    <t>City of Dell Rapids - Dell Rapids Transit</t>
  </si>
  <si>
    <t>8R04-80171</t>
  </si>
  <si>
    <t>8R04-011</t>
  </si>
  <si>
    <t>CCTS d/b/a River Cities Transit</t>
  </si>
  <si>
    <t>8R04-80182</t>
  </si>
  <si>
    <t>8R04-012</t>
  </si>
  <si>
    <t>Rural Office of Community Services</t>
  </si>
  <si>
    <t>8R04-80187</t>
  </si>
  <si>
    <t>8R04-003</t>
  </si>
  <si>
    <t>Brookings Area Transit Authority</t>
  </si>
  <si>
    <t>8R04-80190</t>
  </si>
  <si>
    <t>8R04-008</t>
  </si>
  <si>
    <t>East Dakota Transit, Inc.</t>
  </si>
  <si>
    <t>8R04-80191</t>
  </si>
  <si>
    <t>8R04-002</t>
  </si>
  <si>
    <t>Arrow Transit</t>
  </si>
  <si>
    <t>8R04-80232</t>
  </si>
  <si>
    <t>8R04-025</t>
  </si>
  <si>
    <t>Groton Community Transit, Inc.</t>
  </si>
  <si>
    <t>8R04-80244</t>
  </si>
  <si>
    <t>8R04-019</t>
  </si>
  <si>
    <t>Watertown Area Transit</t>
  </si>
  <si>
    <t>8R04-80253</t>
  </si>
  <si>
    <t>8R04-020</t>
  </si>
  <si>
    <t>West River Transit Authority, Inc.</t>
  </si>
  <si>
    <t>8R04-80271</t>
  </si>
  <si>
    <t>8R04-021</t>
  </si>
  <si>
    <t>Yankton Transit, Inc.</t>
  </si>
  <si>
    <t>8R04-80282</t>
  </si>
  <si>
    <t>8R04-006</t>
  </si>
  <si>
    <t>Inter-Lakes Community Action</t>
  </si>
  <si>
    <t>8R04-80297</t>
  </si>
  <si>
    <t>8R04-016</t>
  </si>
  <si>
    <t>Spink County Public Transit</t>
  </si>
  <si>
    <t>8R04-80300</t>
  </si>
  <si>
    <t>8R04-004</t>
  </si>
  <si>
    <t>Community Transit, Inc.</t>
  </si>
  <si>
    <t>8R04-88220</t>
  </si>
  <si>
    <t xml:space="preserve">City of Hartford - Hartford City Transit </t>
  </si>
  <si>
    <t>8R05-80120</t>
  </si>
  <si>
    <t>8R05-035</t>
  </si>
  <si>
    <t>South Big Horn Senior Citizens, Inc.</t>
  </si>
  <si>
    <t>8R05-80121</t>
  </si>
  <si>
    <t>8R05-008</t>
  </si>
  <si>
    <t>Fremont County Association of Governments</t>
  </si>
  <si>
    <t>8R05-80131</t>
  </si>
  <si>
    <t>8R05-032</t>
  </si>
  <si>
    <t>High Country Senior Citizens, Inc</t>
  </si>
  <si>
    <t>8R05-80140</t>
  </si>
  <si>
    <t>8R05-006</t>
  </si>
  <si>
    <t>University of Wyoming</t>
  </si>
  <si>
    <t>8R05-80151</t>
  </si>
  <si>
    <t>8R05-023</t>
  </si>
  <si>
    <t>Buffalo Senior Center Inc</t>
  </si>
  <si>
    <t>8R05-80163</t>
  </si>
  <si>
    <t>8R05-003</t>
  </si>
  <si>
    <t>Campbell County Senior Citizens Association Inc</t>
  </si>
  <si>
    <t>8R05-80178</t>
  </si>
  <si>
    <t>8R05-038</t>
  </si>
  <si>
    <t>Kemmerer Senior Citizens Association</t>
  </si>
  <si>
    <t>8R05-80180</t>
  </si>
  <si>
    <t>8R05-037</t>
  </si>
  <si>
    <t>Senior Center of Jackson Hole</t>
  </si>
  <si>
    <t>8R05-80185</t>
  </si>
  <si>
    <t>8R05-007</t>
  </si>
  <si>
    <t>Riverton Senior Center</t>
  </si>
  <si>
    <t>8R05-80188</t>
  </si>
  <si>
    <t>8R05-80193</t>
  </si>
  <si>
    <t>8R05-011</t>
  </si>
  <si>
    <t>Senior Citizens Council</t>
  </si>
  <si>
    <t>8R05-80199</t>
  </si>
  <si>
    <t>8R05-025</t>
  </si>
  <si>
    <t>North Big Horn Senior Center, Inc.</t>
  </si>
  <si>
    <t>8R05-80209</t>
  </si>
  <si>
    <t>8R05-049</t>
  </si>
  <si>
    <t>Hot Springs County Senior Citizens Center, Inc.</t>
  </si>
  <si>
    <t>8R05-80216</t>
  </si>
  <si>
    <t>8R05-024</t>
  </si>
  <si>
    <t>Converse County Aging Services</t>
  </si>
  <si>
    <t>8R05-80217</t>
  </si>
  <si>
    <t>8R05-041</t>
  </si>
  <si>
    <t>Niobrara Senior Center, Inc.</t>
  </si>
  <si>
    <t>8R05-80218</t>
  </si>
  <si>
    <t>8R05-009</t>
  </si>
  <si>
    <t>Sweetwater Transit Authority Resources</t>
  </si>
  <si>
    <t>8R05-80222</t>
  </si>
  <si>
    <t>8R05-042</t>
  </si>
  <si>
    <t>Meeteetse Recreation District</t>
  </si>
  <si>
    <t>8R05-80223</t>
  </si>
  <si>
    <t>8R05-040</t>
  </si>
  <si>
    <t>Lander Senior Citizens Center, Inc.</t>
  </si>
  <si>
    <t>8R05-80252</t>
  </si>
  <si>
    <t>8R05-005</t>
  </si>
  <si>
    <t>Eppson Center for Seniors</t>
  </si>
  <si>
    <t>8R05-80264</t>
  </si>
  <si>
    <t>8R05-054</t>
  </si>
  <si>
    <t>Cody Council on Aging, Inc.</t>
  </si>
  <si>
    <t>8R05-80265</t>
  </si>
  <si>
    <t>8R05-030</t>
  </si>
  <si>
    <t>Southwest Sublette County Pioneers, Inc.</t>
  </si>
  <si>
    <t>8R05-80278</t>
  </si>
  <si>
    <t>8R05-044</t>
  </si>
  <si>
    <t>Carbon County Senior Services, Inc.</t>
  </si>
  <si>
    <t>8R05-80287</t>
  </si>
  <si>
    <t>8R05-004</t>
  </si>
  <si>
    <t>Goshen County Senior Friendship Center</t>
  </si>
  <si>
    <t>8R05-80288</t>
  </si>
  <si>
    <t>8R05-027</t>
  </si>
  <si>
    <t>Weston County Senior Services</t>
  </si>
  <si>
    <t>8R05-80293</t>
  </si>
  <si>
    <t>8R05-045</t>
  </si>
  <si>
    <t>Rehabilitation Enterprises of North Eastern Wyoming (RENEW)</t>
  </si>
  <si>
    <t>8R05-80294</t>
  </si>
  <si>
    <t>8R05-029</t>
  </si>
  <si>
    <t>Star Valley Senior Citizens, Inc</t>
  </si>
  <si>
    <t>8R05-80301</t>
  </si>
  <si>
    <t>8R05-043</t>
  </si>
  <si>
    <t>Rendezvous Pointe</t>
  </si>
  <si>
    <t>8R05-88219</t>
  </si>
  <si>
    <t>Powell Senior Citizens Ago-Go, Inc.</t>
  </si>
  <si>
    <t>8R05-88223</t>
  </si>
  <si>
    <t>Warm Valley Senior Center</t>
  </si>
  <si>
    <t>8R05-88224</t>
  </si>
  <si>
    <t>Washakie County Senior Citizens Center</t>
  </si>
  <si>
    <t>8R05-88227</t>
  </si>
  <si>
    <t xml:space="preserve">Memorial Hospital of Laramie County  </t>
  </si>
  <si>
    <t>8R06-80248</t>
  </si>
  <si>
    <t>8R06-004</t>
  </si>
  <si>
    <t>Cedar Area Transportation Service</t>
  </si>
  <si>
    <t>8R06-80260</t>
  </si>
  <si>
    <t>8R06-005</t>
  </si>
  <si>
    <t xml:space="preserve">Basin Transit Association </t>
  </si>
  <si>
    <t>8R06-80284</t>
  </si>
  <si>
    <t>8R06-001</t>
  </si>
  <si>
    <t>Park City Municipal Corporation</t>
  </si>
  <si>
    <t>8R06-88232</t>
  </si>
  <si>
    <t>TURN Community Services (Southern Utah)</t>
  </si>
  <si>
    <t>8R06-88234</t>
  </si>
  <si>
    <t>United Way Community Services</t>
  </si>
  <si>
    <t>8R06-88241</t>
  </si>
  <si>
    <t>Southwest Behavioral Health Center</t>
  </si>
  <si>
    <t>8R06-88244</t>
  </si>
  <si>
    <t>Red Rock Center for Independence</t>
  </si>
  <si>
    <t>8R06-88248</t>
  </si>
  <si>
    <t>Options for Independence</t>
  </si>
  <si>
    <t>8R06-88256</t>
  </si>
  <si>
    <t>Four Corners Community Behavioral Health, Inc.</t>
  </si>
  <si>
    <t>8R06-88257</t>
  </si>
  <si>
    <t xml:space="preserve">Foundations for Independence </t>
  </si>
  <si>
    <t>8R06-88265</t>
  </si>
  <si>
    <t>Common Ground Outdoor Adventures</t>
  </si>
  <si>
    <t>8R06-88268</t>
  </si>
  <si>
    <t>Cache Employment &amp; Training Center (CETC)</t>
  </si>
  <si>
    <t>Regional Transportation Commission of Washoe County</t>
  </si>
  <si>
    <t>City and County of Honolulu</t>
  </si>
  <si>
    <t>San Francisco Bay Area Rapid Transit District</t>
  </si>
  <si>
    <t>Golden Empire Transit District</t>
  </si>
  <si>
    <t>9T05</t>
  </si>
  <si>
    <t>Navajo Nation</t>
  </si>
  <si>
    <t>Santa Cruz Metropolitan Transit District</t>
  </si>
  <si>
    <t xml:space="preserve">City of Modesto </t>
  </si>
  <si>
    <t>City of Santa Monica</t>
  </si>
  <si>
    <t>San Mateo County Transit District</t>
  </si>
  <si>
    <t>City of Torrance</t>
  </si>
  <si>
    <t>9T11</t>
  </si>
  <si>
    <t>Reno-Sparks Indian Colony</t>
  </si>
  <si>
    <t>San Joaquin Regional Transit District</t>
  </si>
  <si>
    <t>Santa Clara Valley Transportation Authority</t>
  </si>
  <si>
    <t>Alameda-Contra Costa Transit District</t>
  </si>
  <si>
    <t>City and County of San Francisco</t>
  </si>
  <si>
    <t>CC</t>
  </si>
  <si>
    <t>Golden Gate Bridge, Highway and Transportation District</t>
  </si>
  <si>
    <t>City of Santa Rosa</t>
  </si>
  <si>
    <t>Sacramento Regional Transit District</t>
  </si>
  <si>
    <t>Santa Barbara Metropolitan Transit District</t>
  </si>
  <si>
    <t xml:space="preserve">City of Norwalk </t>
  </si>
  <si>
    <t>Long Beach Transit</t>
  </si>
  <si>
    <t xml:space="preserve">City of La Mirada </t>
  </si>
  <si>
    <t>San Diego Metropolitan Transit System</t>
  </si>
  <si>
    <t>City of Fresno</t>
  </si>
  <si>
    <t>Omnitrans</t>
  </si>
  <si>
    <t>North County Transit District</t>
  </si>
  <si>
    <t>Riverside Transit Agency</t>
  </si>
  <si>
    <t xml:space="preserve">City of Phoenix Public Transit Department </t>
  </si>
  <si>
    <t>City of Tucson</t>
  </si>
  <si>
    <t xml:space="preserve">City of Glendale </t>
  </si>
  <si>
    <t>Gold Coast Transit</t>
  </si>
  <si>
    <t>Orange County Transportation Authority</t>
  </si>
  <si>
    <t>City of Culver City</t>
  </si>
  <si>
    <t>City of Montebello</t>
  </si>
  <si>
    <t>City of Gardena</t>
  </si>
  <si>
    <t>City of Commerce</t>
  </si>
  <si>
    <t>City of Arcadia</t>
  </si>
  <si>
    <t>Regional Transportation Commission of Southern Nevada</t>
  </si>
  <si>
    <t>City of Simi Valley</t>
  </si>
  <si>
    <t>City of Corona</t>
  </si>
  <si>
    <t>Yuba-Sutter Transit Authority</t>
  </si>
  <si>
    <t>Monterey-Salinas Transit</t>
  </si>
  <si>
    <t>Central Contra Costa Transit Authority</t>
  </si>
  <si>
    <t>SunLine Transit Agency</t>
  </si>
  <si>
    <t>City of Riverside</t>
  </si>
  <si>
    <t>City of Santa Maria</t>
  </si>
  <si>
    <t>Napa Valley Transportation Authority</t>
  </si>
  <si>
    <t xml:space="preserve">County of Sonoma </t>
  </si>
  <si>
    <t>Yolo County Transportation District</t>
  </si>
  <si>
    <t xml:space="preserve">City of Visalia  </t>
  </si>
  <si>
    <t>City of Fairfield, California</t>
  </si>
  <si>
    <t>Redding Area Bus Authority</t>
  </si>
  <si>
    <t>San Diego Association of Governments</t>
  </si>
  <si>
    <t>City of Laguna Beach</t>
  </si>
  <si>
    <t>Antelope Valley Transit Authority</t>
  </si>
  <si>
    <t xml:space="preserve">City of Scottsdale </t>
  </si>
  <si>
    <t>Peninsula Corridor Joint Powers Board</t>
  </si>
  <si>
    <t>Regional Public Transportation Authority</t>
  </si>
  <si>
    <t xml:space="preserve">City of Peoria </t>
  </si>
  <si>
    <t>University of California, Davis</t>
  </si>
  <si>
    <t>Livermore / Amador Valley Transit Authority</t>
  </si>
  <si>
    <t>Foothill Transit</t>
  </si>
  <si>
    <t>City of Los Angeles</t>
  </si>
  <si>
    <t>Victor Valley Transit Authority</t>
  </si>
  <si>
    <t>City of Lompoc</t>
  </si>
  <si>
    <t>Southern California Regional Rail Authority</t>
  </si>
  <si>
    <t xml:space="preserve">Los Angeles County Metropolitan Transportation Authority </t>
  </si>
  <si>
    <t>City of Vacaville</t>
  </si>
  <si>
    <t>City of San Luis Obispo</t>
  </si>
  <si>
    <t xml:space="preserve">Access Services  </t>
  </si>
  <si>
    <t>Western Contra Costa Transit Authority</t>
  </si>
  <si>
    <t>City of Union City</t>
  </si>
  <si>
    <t>The Eastern Contra Costa Transit Authority</t>
  </si>
  <si>
    <t>City of Camarillo</t>
  </si>
  <si>
    <t>Ventura County Transportation Commission</t>
  </si>
  <si>
    <t>City of Thousand Oaks</t>
  </si>
  <si>
    <t>City of Davis</t>
  </si>
  <si>
    <t>City of Roseville</t>
  </si>
  <si>
    <t>City of Santa Clarita</t>
  </si>
  <si>
    <t>Transit Joint Powers Authority for Merced County</t>
  </si>
  <si>
    <t>City of Lodi</t>
  </si>
  <si>
    <t>Altamont Corridor Express</t>
  </si>
  <si>
    <t xml:space="preserve">Town of Oro Valley </t>
  </si>
  <si>
    <t>City of Atascadero</t>
  </si>
  <si>
    <t>County of Placer</t>
  </si>
  <si>
    <t>City of Tracy</t>
  </si>
  <si>
    <t>City of Porterville</t>
  </si>
  <si>
    <t>City of Madera</t>
  </si>
  <si>
    <t>Kings County Area Public Transit Agency</t>
  </si>
  <si>
    <t>City of Turlock</t>
  </si>
  <si>
    <t>City of Elk Grove</t>
  </si>
  <si>
    <t>San Luis Obispo Regional Transit Authority</t>
  </si>
  <si>
    <t>Butte County Association of Governments</t>
  </si>
  <si>
    <t>Valley Metro Rail, Inc.</t>
  </si>
  <si>
    <t>Anaheim Transportation Network</t>
  </si>
  <si>
    <t>City of Petaluma</t>
  </si>
  <si>
    <t>City of Redondo Beach</t>
  </si>
  <si>
    <t>Carson Area Metropolitan Planning Organization</t>
  </si>
  <si>
    <t>City of Manteca</t>
  </si>
  <si>
    <t>Riverside County Transportation Commission</t>
  </si>
  <si>
    <t>Northern Arizona Intergovernmental Public Transportation Authority</t>
  </si>
  <si>
    <t>City of Folsom</t>
  </si>
  <si>
    <t>Pima Association of Governments</t>
  </si>
  <si>
    <t>Paratransit, Inc.</t>
  </si>
  <si>
    <t>San Francisco Bay Area Water Emergency Transportation Authority</t>
  </si>
  <si>
    <t>Imperial County Transportation Commission</t>
  </si>
  <si>
    <t>City of Moorpark</t>
  </si>
  <si>
    <t>El Dorado County Transit Authority</t>
  </si>
  <si>
    <t>California Vanpool Authority</t>
  </si>
  <si>
    <t>Solano County Transit</t>
  </si>
  <si>
    <t>Yuma County Intergovernmental Public Transportation Authority</t>
  </si>
  <si>
    <t>Marin County Transit District</t>
  </si>
  <si>
    <t>Stanislaus County dba: Stanislaus Regional Transit</t>
  </si>
  <si>
    <t>City of Delano</t>
  </si>
  <si>
    <t>City of Sierra Vista</t>
  </si>
  <si>
    <t>County of Maui</t>
  </si>
  <si>
    <t>Easy Lift Transportation</t>
  </si>
  <si>
    <t>City of Tulare</t>
  </si>
  <si>
    <t>City of Agoura Hills</t>
  </si>
  <si>
    <t>City of Alhambra</t>
  </si>
  <si>
    <t>City of Avalon</t>
  </si>
  <si>
    <t>City of Azusa</t>
  </si>
  <si>
    <t>City of Baldwin Park</t>
  </si>
  <si>
    <t>City of Bell</t>
  </si>
  <si>
    <t>City of Bell Gardens</t>
  </si>
  <si>
    <t>City of Bellflower</t>
  </si>
  <si>
    <t>City of Beverly Hills</t>
  </si>
  <si>
    <t>City of Burbank</t>
  </si>
  <si>
    <t>City of Calabasas</t>
  </si>
  <si>
    <t>City of Carson</t>
  </si>
  <si>
    <t>City of Cerritos</t>
  </si>
  <si>
    <t xml:space="preserve">City of Compton  </t>
  </si>
  <si>
    <t>City of Covina</t>
  </si>
  <si>
    <t>City of Cudahy</t>
  </si>
  <si>
    <t>City of Downey</t>
  </si>
  <si>
    <t>City of Duarte</t>
  </si>
  <si>
    <t xml:space="preserve">City of El Monte </t>
  </si>
  <si>
    <t>City of Glendora</t>
  </si>
  <si>
    <t>City of Inglewood</t>
  </si>
  <si>
    <t>Los Angeles County Dept. of Public Works - Athens Shuttle Service</t>
  </si>
  <si>
    <t>Los Angeles County Department of Public Works - Avocado Heights</t>
  </si>
  <si>
    <t>Los Angeles County Department of Public Works - East L.A.</t>
  </si>
  <si>
    <t>Los Angeles County Department of Public Works - East Valinda</t>
  </si>
  <si>
    <t>Los Angeles County Dept. of Public Works - Florence-Firestone</t>
  </si>
  <si>
    <t>Los Angeles County Dept. of Public Works - King Medical Center Shuttle Service</t>
  </si>
  <si>
    <t>Los Angeles County Dept. of Public Works - Lennox Shuttle</t>
  </si>
  <si>
    <t>Los Angeles County Department of Public Works - South Whittier</t>
  </si>
  <si>
    <t>Los Angeles County Department of Public Works - Whittier</t>
  </si>
  <si>
    <t>Los Angeles County Dept. of Public Works - Willowbrook Shuttle</t>
  </si>
  <si>
    <t>Los Angeles County Dept. of Public Works - Willowbrook et al.</t>
  </si>
  <si>
    <t>City of Lawndale</t>
  </si>
  <si>
    <t>City of Lynwood</t>
  </si>
  <si>
    <t>City of Malibu</t>
  </si>
  <si>
    <t xml:space="preserve">City of Manhattan Beach </t>
  </si>
  <si>
    <t>City of Maywood</t>
  </si>
  <si>
    <t>City of Monrovia</t>
  </si>
  <si>
    <t>City of Monterey Park</t>
  </si>
  <si>
    <t>Palos Verdes Peninsula Transit Authority</t>
  </si>
  <si>
    <t>City of Pico Rivera</t>
  </si>
  <si>
    <t>City of Rosemead</t>
  </si>
  <si>
    <t>City of Santa Fe Springs</t>
  </si>
  <si>
    <t>City of South Gate</t>
  </si>
  <si>
    <t>City of South Pasadena</t>
  </si>
  <si>
    <t>City of West Covina</t>
  </si>
  <si>
    <t>City of West Hollywood</t>
  </si>
  <si>
    <t>City of Whittier</t>
  </si>
  <si>
    <t>City of Claremont</t>
  </si>
  <si>
    <t>San Luis Obispo Council of Governments</t>
  </si>
  <si>
    <t>County of Ventura</t>
  </si>
  <si>
    <t>Sonoma-Marin Area Rail Transit District</t>
  </si>
  <si>
    <t>City of Artesia</t>
  </si>
  <si>
    <t xml:space="preserve">City of Lakewood </t>
  </si>
  <si>
    <t>9R02-137</t>
  </si>
  <si>
    <t>Tahoe Transportation District</t>
  </si>
  <si>
    <t>9T08</t>
  </si>
  <si>
    <t>Susanville Indian Rancheria</t>
  </si>
  <si>
    <t>9T09</t>
  </si>
  <si>
    <t>Yurok Tribe</t>
  </si>
  <si>
    <t>9T07</t>
  </si>
  <si>
    <t>San Carlos Apache Tribe</t>
  </si>
  <si>
    <t>9T02</t>
  </si>
  <si>
    <t>Blue Lake Rancheria</t>
  </si>
  <si>
    <t>9T10</t>
  </si>
  <si>
    <t>Havasupai Tribe</t>
  </si>
  <si>
    <t>9T27</t>
  </si>
  <si>
    <t>Chemehuevi Indian Tribe</t>
  </si>
  <si>
    <t>9T14</t>
  </si>
  <si>
    <t>Yavapai-Apache Nation</t>
  </si>
  <si>
    <t>9T15</t>
  </si>
  <si>
    <t>White Mountain Apache Tribe</t>
  </si>
  <si>
    <t>9T16</t>
  </si>
  <si>
    <t>Kaibab Band of Paiute Indians</t>
  </si>
  <si>
    <t>9T20</t>
  </si>
  <si>
    <t>Morongo Band of Mission Indians</t>
  </si>
  <si>
    <t>9T21</t>
  </si>
  <si>
    <t>North Fork Rancheria of Mono Indians of California</t>
  </si>
  <si>
    <t>9T23</t>
  </si>
  <si>
    <t>Salt River Pima-Maricopa Indian Community</t>
  </si>
  <si>
    <t>9T24</t>
  </si>
  <si>
    <t>Hopi Tribe</t>
  </si>
  <si>
    <t>9T29</t>
  </si>
  <si>
    <t>Elko Band Council</t>
  </si>
  <si>
    <t>9T31</t>
  </si>
  <si>
    <t>Pyramid Lake Paiute Tribe</t>
  </si>
  <si>
    <t>San Joaquin Council</t>
  </si>
  <si>
    <t>City of Glendale</t>
  </si>
  <si>
    <t>City of Pasadena</t>
  </si>
  <si>
    <t>Pomona Valley Transportation Authority</t>
  </si>
  <si>
    <t>TR16</t>
  </si>
  <si>
    <t>Hualapai Indian Tribe</t>
  </si>
  <si>
    <t>Gila River Indian Community</t>
  </si>
  <si>
    <t>9R01-91001</t>
  </si>
  <si>
    <t>9R01-003</t>
  </si>
  <si>
    <t>City of Show Low</t>
  </si>
  <si>
    <t>9R01-91010</t>
  </si>
  <si>
    <t>9R01-009</t>
  </si>
  <si>
    <t>City of Cottonwood</t>
  </si>
  <si>
    <t>9R01-91016</t>
  </si>
  <si>
    <t>9R01-017</t>
  </si>
  <si>
    <t>Helping Hands Agency, Inc.</t>
  </si>
  <si>
    <t>9R01-91037</t>
  </si>
  <si>
    <t>9R01-011</t>
  </si>
  <si>
    <t>City of Bullhead</t>
  </si>
  <si>
    <t>9R01-91052</t>
  </si>
  <si>
    <t>9R01-038</t>
  </si>
  <si>
    <t>City of Douglas</t>
  </si>
  <si>
    <t>9R01-91069</t>
  </si>
  <si>
    <t>9R01-013</t>
  </si>
  <si>
    <t xml:space="preserve">Town of Miami </t>
  </si>
  <si>
    <t>9R01-91075</t>
  </si>
  <si>
    <t>9R01-007</t>
  </si>
  <si>
    <t>9R01-91096</t>
  </si>
  <si>
    <t>9R01-005</t>
  </si>
  <si>
    <t>City of Coolidge</t>
  </si>
  <si>
    <t>9R01-91106</t>
  </si>
  <si>
    <t>9R01-021</t>
  </si>
  <si>
    <t>City of Maricopa</t>
  </si>
  <si>
    <t>9R01-91114</t>
  </si>
  <si>
    <t>9R01-029</t>
  </si>
  <si>
    <t>City of Benson</t>
  </si>
  <si>
    <t>9R01-91121</t>
  </si>
  <si>
    <t>9R01-001</t>
  </si>
  <si>
    <t>City of Bisbee</t>
  </si>
  <si>
    <t>9R01-91122</t>
  </si>
  <si>
    <t>9R01-033</t>
  </si>
  <si>
    <t>Regional Transportation Authority of Pima County</t>
  </si>
  <si>
    <t>9R01-99419</t>
  </si>
  <si>
    <t>Yavapai Regional Transit</t>
  </si>
  <si>
    <t>9R01-99437</t>
  </si>
  <si>
    <t>Town of Quartzsite</t>
  </si>
  <si>
    <t>9R02-90216</t>
  </si>
  <si>
    <t>9R02-109</t>
  </si>
  <si>
    <t>County of Sacramento Municipal Services Agency Department of Transportation</t>
  </si>
  <si>
    <t>9R02-91000</t>
  </si>
  <si>
    <t>9R02-018</t>
  </si>
  <si>
    <t>Amador Regional Transit System</t>
  </si>
  <si>
    <t>9R02-91002</t>
  </si>
  <si>
    <t>9R02-059</t>
  </si>
  <si>
    <t>City of Corcoran</t>
  </si>
  <si>
    <t>9R02-91005</t>
  </si>
  <si>
    <t>9R02-062</t>
  </si>
  <si>
    <t>Madera County</t>
  </si>
  <si>
    <t>9R02-91006</t>
  </si>
  <si>
    <t>9R02-051</t>
  </si>
  <si>
    <t>City of Ridgecrest</t>
  </si>
  <si>
    <t>9R02-91007</t>
  </si>
  <si>
    <t>9R02-025</t>
  </si>
  <si>
    <t>Fresno County Rural Transit Agency</t>
  </si>
  <si>
    <t>9R02-91008</t>
  </si>
  <si>
    <t>9R02-048</t>
  </si>
  <si>
    <t>Modoc Transportation Agency</t>
  </si>
  <si>
    <t>9R02-91009</t>
  </si>
  <si>
    <t>9R02-013</t>
  </si>
  <si>
    <t>San Benito County LTA</t>
  </si>
  <si>
    <t>9R02-91012</t>
  </si>
  <si>
    <t>9R02-050</t>
  </si>
  <si>
    <t>Mountain Area Regional Transit Authority</t>
  </si>
  <si>
    <t>9R02-91014</t>
  </si>
  <si>
    <t>9R02-032</t>
  </si>
  <si>
    <t>City of Rio Vista</t>
  </si>
  <si>
    <t>9R02-91018</t>
  </si>
  <si>
    <t>9R02-108</t>
  </si>
  <si>
    <t>City of Arcata</t>
  </si>
  <si>
    <t>9R02-91020</t>
  </si>
  <si>
    <t>9R02-063</t>
  </si>
  <si>
    <t>City of Needles</t>
  </si>
  <si>
    <t>9R02-91027</t>
  </si>
  <si>
    <t>9R02-056</t>
  </si>
  <si>
    <t>City of Arvin</t>
  </si>
  <si>
    <t>9R02-91028</t>
  </si>
  <si>
    <t>9R02-039</t>
  </si>
  <si>
    <t>City of Solvang</t>
  </si>
  <si>
    <t>9R02-91032</t>
  </si>
  <si>
    <t>9R02-143</t>
  </si>
  <si>
    <t>City of Auburn</t>
  </si>
  <si>
    <t>9R02-91035</t>
  </si>
  <si>
    <t>9R02-022</t>
  </si>
  <si>
    <t>Trinity County</t>
  </si>
  <si>
    <t>9R02-91036</t>
  </si>
  <si>
    <t>9R02-016</t>
  </si>
  <si>
    <t>Humboldt Transit Authority</t>
  </si>
  <si>
    <t>9R02-91038</t>
  </si>
  <si>
    <t>9R02-052</t>
  </si>
  <si>
    <t>Sierra County Transportation Commission</t>
  </si>
  <si>
    <t>9R02-91040</t>
  </si>
  <si>
    <t>9R02-060</t>
  </si>
  <si>
    <t>CIty of Dinuba</t>
  </si>
  <si>
    <t>9R02-91041</t>
  </si>
  <si>
    <t>9R02-006</t>
  </si>
  <si>
    <t xml:space="preserve">City of Dixon </t>
  </si>
  <si>
    <t>9R02-91043</t>
  </si>
  <si>
    <t>9R02-042</t>
  </si>
  <si>
    <t>City of Guadalupe</t>
  </si>
  <si>
    <t>9R02-91047</t>
  </si>
  <si>
    <t>9R02-047</t>
  </si>
  <si>
    <t>Mendocino Transit Authority</t>
  </si>
  <si>
    <t>9R02-91048</t>
  </si>
  <si>
    <t>9R02-017</t>
  </si>
  <si>
    <t>County of Siskiyou</t>
  </si>
  <si>
    <t>9R02-91053</t>
  </si>
  <si>
    <t>9R02-001</t>
  </si>
  <si>
    <t>Lake Transit Authority</t>
  </si>
  <si>
    <t>9R02-91055</t>
  </si>
  <si>
    <t>9R02-008</t>
  </si>
  <si>
    <t>Tulare County Area Transit</t>
  </si>
  <si>
    <t>9R02-91057</t>
  </si>
  <si>
    <t>9R02-035</t>
  </si>
  <si>
    <t>Tuolumne County Transit</t>
  </si>
  <si>
    <t>9R02-91058</t>
  </si>
  <si>
    <t>9R02-004</t>
  </si>
  <si>
    <t>City of Ojai</t>
  </si>
  <si>
    <t>9R02-91059</t>
  </si>
  <si>
    <t>9R02-037</t>
  </si>
  <si>
    <t>Kern Regional Transit</t>
  </si>
  <si>
    <t>9R02-91062</t>
  </si>
  <si>
    <t>9R02-098</t>
  </si>
  <si>
    <t>Eastern Sierra Transit Authority</t>
  </si>
  <si>
    <t>9R02-91063</t>
  </si>
  <si>
    <t>9R02-007</t>
  </si>
  <si>
    <t>Calaveras County Department of Public Works</t>
  </si>
  <si>
    <t>9R02-91066</t>
  </si>
  <si>
    <t>9R02-010</t>
  </si>
  <si>
    <t>City of Taft</t>
  </si>
  <si>
    <t>9R02-91070</t>
  </si>
  <si>
    <t>9R02-019</t>
  </si>
  <si>
    <t>Yosemite Area Regional Transportation System</t>
  </si>
  <si>
    <t>9R02-91071</t>
  </si>
  <si>
    <t>9R02-058</t>
  </si>
  <si>
    <t>City of Chowchilla</t>
  </si>
  <si>
    <t>9R02-91074</t>
  </si>
  <si>
    <t>9R02-014</t>
  </si>
  <si>
    <t>City of Tehachapi</t>
  </si>
  <si>
    <t>9R02-91078</t>
  </si>
  <si>
    <t>9R02-061</t>
  </si>
  <si>
    <t>City of Escalon</t>
  </si>
  <si>
    <t>9R02-91079</t>
  </si>
  <si>
    <t>9R02-033</t>
  </si>
  <si>
    <t>City of Woodlake</t>
  </si>
  <si>
    <t>9R02-91082</t>
  </si>
  <si>
    <t>9R02-094</t>
  </si>
  <si>
    <t>Mariposa County Transit</t>
  </si>
  <si>
    <t>9R02-91088</t>
  </si>
  <si>
    <t>9R02-009</t>
  </si>
  <si>
    <t>Glenn Transit Service</t>
  </si>
  <si>
    <t>9R02-91089</t>
  </si>
  <si>
    <t>9R02-027</t>
  </si>
  <si>
    <t>Tehama County</t>
  </si>
  <si>
    <t>9R02-91090</t>
  </si>
  <si>
    <t>9R02-049</t>
  </si>
  <si>
    <t>Morongo Basin Transit Authority</t>
  </si>
  <si>
    <t>9R02-91093</t>
  </si>
  <si>
    <t>9R02-068</t>
  </si>
  <si>
    <t xml:space="preserve">City of Eureka </t>
  </si>
  <si>
    <t>9R02-91095</t>
  </si>
  <si>
    <t>9R02-012</t>
  </si>
  <si>
    <t>Nevada County Transit Services</t>
  </si>
  <si>
    <t>9R02-91097</t>
  </si>
  <si>
    <t>9R02-002</t>
  </si>
  <si>
    <t>Redwood Coast Transit Authority</t>
  </si>
  <si>
    <t>9R02-91098</t>
  </si>
  <si>
    <t>9R02-021</t>
  </si>
  <si>
    <t>Lassen Transit Service Agency</t>
  </si>
  <si>
    <t>9R02-91101</t>
  </si>
  <si>
    <t>9R02-054</t>
  </si>
  <si>
    <t>Town of Truckee</t>
  </si>
  <si>
    <t>9R02-91110</t>
  </si>
  <si>
    <t>9R02-024</t>
  </si>
  <si>
    <t>City of McFarland</t>
  </si>
  <si>
    <t>9R02-91111</t>
  </si>
  <si>
    <t>9R02-097</t>
  </si>
  <si>
    <t>City of California City</t>
  </si>
  <si>
    <t>9R02-91112</t>
  </si>
  <si>
    <t>9R02-034</t>
  </si>
  <si>
    <t>Colusa County Transit Agency</t>
  </si>
  <si>
    <t>9R02-91116</t>
  </si>
  <si>
    <t>9R02-055</t>
  </si>
  <si>
    <t>Alpine County Local Transportation Commission</t>
  </si>
  <si>
    <t>9R02-91119</t>
  </si>
  <si>
    <t>9R02-005</t>
  </si>
  <si>
    <t>Plumas County Transportation Commission</t>
  </si>
  <si>
    <t>9R02-91120</t>
  </si>
  <si>
    <t>9R02-029</t>
  </si>
  <si>
    <t>City of Shafter</t>
  </si>
  <si>
    <t>9R02-99426</t>
  </si>
  <si>
    <t>9R02-028</t>
  </si>
  <si>
    <t>Wasco, City of</t>
  </si>
  <si>
    <t>9R02-99438</t>
  </si>
  <si>
    <t>County of Shasta Department of Public Works</t>
  </si>
  <si>
    <t>9R03-90237</t>
  </si>
  <si>
    <t>9R03-004</t>
  </si>
  <si>
    <t>County of Kaua'i - Transportation Agency</t>
  </si>
  <si>
    <t>9R03-91080</t>
  </si>
  <si>
    <t>9R03-002</t>
  </si>
  <si>
    <t>County of Hawaii Mass Transit Agency</t>
  </si>
  <si>
    <t>9R04-91022</t>
  </si>
  <si>
    <t>9R04-005</t>
  </si>
  <si>
    <t>Lincoln County Transportation</t>
  </si>
  <si>
    <t>9R04-91023</t>
  </si>
  <si>
    <t>9R04-017</t>
  </si>
  <si>
    <t>Humboldt County</t>
  </si>
  <si>
    <t>9R04-91029</t>
  </si>
  <si>
    <t>9R04-010</t>
  </si>
  <si>
    <t>Nye County Senior Nutrition</t>
  </si>
  <si>
    <t>9R04-91061</t>
  </si>
  <si>
    <t>9R04-032</t>
  </si>
  <si>
    <t>Elko County</t>
  </si>
  <si>
    <t>9R04-91064</t>
  </si>
  <si>
    <t>9R04-006</t>
  </si>
  <si>
    <t>Douglas Area Rural Transit</t>
  </si>
  <si>
    <t>9R04-91072</t>
  </si>
  <si>
    <t>9R04-036</t>
  </si>
  <si>
    <t>SNTC-Laughlin</t>
  </si>
  <si>
    <t>9R04-91099</t>
  </si>
  <si>
    <t>9R04-033</t>
  </si>
  <si>
    <t>White Pine - Ely Bus</t>
  </si>
  <si>
    <t>9R04-91100</t>
  </si>
  <si>
    <t>9R04-035</t>
  </si>
  <si>
    <t>SNTC - Boulder City</t>
  </si>
  <si>
    <t>9R04-91103</t>
  </si>
  <si>
    <t>9R04-002</t>
  </si>
  <si>
    <t>Churchill Area Regional Transit</t>
  </si>
  <si>
    <t>9R04-91107</t>
  </si>
  <si>
    <t>9R04-037</t>
  </si>
  <si>
    <t>SNTC-Mesquite</t>
  </si>
  <si>
    <t>9R04-91113</t>
  </si>
  <si>
    <t>9R04-012</t>
  </si>
  <si>
    <t>Lyon County Human Services</t>
  </si>
  <si>
    <t>9R04-99429</t>
  </si>
  <si>
    <t>Esmeralda County</t>
  </si>
  <si>
    <t>9R04-99430</t>
  </si>
  <si>
    <t>Pahrump Senior Center, Inc.</t>
  </si>
  <si>
    <t>9R05-90999</t>
  </si>
  <si>
    <t>9R05-001</t>
  </si>
  <si>
    <t>Government of Guam-Guam Regional Transit Authority</t>
  </si>
  <si>
    <t>9R06-91004</t>
  </si>
  <si>
    <t>9R06-001</t>
  </si>
  <si>
    <t>Port of Administration Authority</t>
  </si>
  <si>
    <t>9R06-99434</t>
  </si>
  <si>
    <t>American Samoa Government Dept. of Public Works</t>
  </si>
  <si>
    <t>A0002-55329</t>
  </si>
  <si>
    <t>ABCD, Inc.</t>
  </si>
  <si>
    <t>A0010-66330</t>
  </si>
  <si>
    <t>Alamo Area Resource Center, Inc</t>
  </si>
  <si>
    <t>A0010-66331</t>
  </si>
  <si>
    <t>St. Gregory the Great Catholic Church</t>
  </si>
  <si>
    <t>A0010-66332</t>
  </si>
  <si>
    <t>Ride Connect Texas</t>
  </si>
  <si>
    <t>A0010-66333</t>
  </si>
  <si>
    <t>Presa Community Service Center</t>
  </si>
  <si>
    <t>A0010-66334</t>
  </si>
  <si>
    <t>Kirby Senior Center</t>
  </si>
  <si>
    <t>A0010-66335</t>
  </si>
  <si>
    <t>Greater Randolph Area Service Program (GRASP) Inc.</t>
  </si>
  <si>
    <t>A0010-66336</t>
  </si>
  <si>
    <t xml:space="preserve">Eden Home, Inc. </t>
  </si>
  <si>
    <t>A0011-55518</t>
  </si>
  <si>
    <t>City of Allen Park</t>
  </si>
  <si>
    <t>A0011-55519</t>
  </si>
  <si>
    <t>City of Auburn Hills</t>
  </si>
  <si>
    <t>A0011-55520</t>
  </si>
  <si>
    <t>Bedford Health Van</t>
  </si>
  <si>
    <t>A0011-55521</t>
  </si>
  <si>
    <t>City of Belleville</t>
  </si>
  <si>
    <t>A0011-55522</t>
  </si>
  <si>
    <t>City of Berkley</t>
  </si>
  <si>
    <t>A0011-55523</t>
  </si>
  <si>
    <t>Bloomfield Township Senior Services</t>
  </si>
  <si>
    <t>A0011-55524</t>
  </si>
  <si>
    <t>Brandon Township</t>
  </si>
  <si>
    <t>A0011-55525</t>
  </si>
  <si>
    <t>Brownstown Township</t>
  </si>
  <si>
    <t>A0011-55526</t>
  </si>
  <si>
    <t>Canton Township</t>
  </si>
  <si>
    <t>A0011-55527</t>
  </si>
  <si>
    <t>Catholic Charities of SE Michigan Oakland</t>
  </si>
  <si>
    <t>A0011-55528</t>
  </si>
  <si>
    <t>Catholic Charities of SE Michigan Macomb</t>
  </si>
  <si>
    <t>A0011-55529</t>
  </si>
  <si>
    <t>City of Southfield Parks and Recreation</t>
  </si>
  <si>
    <t>A0011-55530</t>
  </si>
  <si>
    <t>City of Sterling Heights</t>
  </si>
  <si>
    <t>A0011-55531</t>
  </si>
  <si>
    <t>City of Clawson</t>
  </si>
  <si>
    <t>A0011-55532</t>
  </si>
  <si>
    <t>Clinton Township</t>
  </si>
  <si>
    <t>A0011-55533</t>
  </si>
  <si>
    <t>Community Social Services of Wayne County</t>
  </si>
  <si>
    <t>A0011-55534</t>
  </si>
  <si>
    <t>City of Dearborn</t>
  </si>
  <si>
    <t>A0011-55535</t>
  </si>
  <si>
    <t>City of Dearborn Heights</t>
  </si>
  <si>
    <t>A0011-55536</t>
  </si>
  <si>
    <t>Downriver Community Conference</t>
  </si>
  <si>
    <t>A0011-55537</t>
  </si>
  <si>
    <t>City of Ecorse</t>
  </si>
  <si>
    <t>A0011-55538</t>
  </si>
  <si>
    <t>City of Farmington Hills</t>
  </si>
  <si>
    <t>A0011-55539</t>
  </si>
  <si>
    <t>City of Ferndale</t>
  </si>
  <si>
    <t>A0011-55540</t>
  </si>
  <si>
    <t>City of Fraser</t>
  </si>
  <si>
    <t>A0011-55541</t>
  </si>
  <si>
    <t>Golden Services</t>
  </si>
  <si>
    <t>A0011-55542</t>
  </si>
  <si>
    <t>Harrison Township</t>
  </si>
  <si>
    <t>A0011-55543</t>
  </si>
  <si>
    <t>City of Hazel Park</t>
  </si>
  <si>
    <t>A0011-55544</t>
  </si>
  <si>
    <t>City of Highland Park</t>
  </si>
  <si>
    <t>A0011-55545</t>
  </si>
  <si>
    <t>Highland Township</t>
  </si>
  <si>
    <t>A0011-55546</t>
  </si>
  <si>
    <t>Village of Holly</t>
  </si>
  <si>
    <t>A0011-55547</t>
  </si>
  <si>
    <t>City of Huntington Woods</t>
  </si>
  <si>
    <t>A0011-55548</t>
  </si>
  <si>
    <t>Independence Township</t>
  </si>
  <si>
    <t>A0011-55549</t>
  </si>
  <si>
    <t>Jewish Family Services</t>
  </si>
  <si>
    <t>A0011-55550</t>
  </si>
  <si>
    <t>Jewish Vocational Services</t>
  </si>
  <si>
    <t>A0011-55551</t>
  </si>
  <si>
    <t>City of Lincoln Park</t>
  </si>
  <si>
    <t>A0011-55552</t>
  </si>
  <si>
    <t>City of Livonia</t>
  </si>
  <si>
    <t>A0011-55553</t>
  </si>
  <si>
    <t>Macomb Community Action</t>
  </si>
  <si>
    <t>A0011-55554</t>
  </si>
  <si>
    <t>City of Madison Heights</t>
  </si>
  <si>
    <t>A0011-55555</t>
  </si>
  <si>
    <t>Monroe County Opportunity Program</t>
  </si>
  <si>
    <t>A0011-55556</t>
  </si>
  <si>
    <t>City of Northville</t>
  </si>
  <si>
    <t>A0011-55557</t>
  </si>
  <si>
    <t>City of Oak Park</t>
  </si>
  <si>
    <t>A0011-55558</t>
  </si>
  <si>
    <t>North Oakland Transportation Authority</t>
  </si>
  <si>
    <t>A0011-55559</t>
  </si>
  <si>
    <t>Older Persons Commission</t>
  </si>
  <si>
    <t>A0011-55560</t>
  </si>
  <si>
    <t>City of Grosse Pointe Farms</t>
  </si>
  <si>
    <t>A0011-55561</t>
  </si>
  <si>
    <t>Peoples Community Services</t>
  </si>
  <si>
    <t>A0011-55562</t>
  </si>
  <si>
    <t>Recreational Authority of Roseville &amp; Eastpointe</t>
  </si>
  <si>
    <t>A0011-55563</t>
  </si>
  <si>
    <t>Richmond Lenox EMS</t>
  </si>
  <si>
    <t>A0011-55564</t>
  </si>
  <si>
    <t>City of River Rouge</t>
  </si>
  <si>
    <t>A0011-55565</t>
  </si>
  <si>
    <t>City of Romulus</t>
  </si>
  <si>
    <t>A0011-55566</t>
  </si>
  <si>
    <t>City of Royal Oak</t>
  </si>
  <si>
    <t>A0011-55567</t>
  </si>
  <si>
    <t>Royal Oak Township</t>
  </si>
  <si>
    <t>A0011-55568</t>
  </si>
  <si>
    <t>Shelby Township</t>
  </si>
  <si>
    <t>A0011-55569</t>
  </si>
  <si>
    <t>City of Southgate</t>
  </si>
  <si>
    <t>A0011-55570</t>
  </si>
  <si>
    <t>City of St Clair Shores</t>
  </si>
  <si>
    <t>A0011-55571</t>
  </si>
  <si>
    <t>STAR Transportation</t>
  </si>
  <si>
    <t>A0011-55572</t>
  </si>
  <si>
    <t>Sumpter Township</t>
  </si>
  <si>
    <t>A0011-55573</t>
  </si>
  <si>
    <t>City of Taylor</t>
  </si>
  <si>
    <t>A0011-55574</t>
  </si>
  <si>
    <t>City of Trenton</t>
  </si>
  <si>
    <t>A0011-55575</t>
  </si>
  <si>
    <t>City of Troy</t>
  </si>
  <si>
    <t>A0011-55576</t>
  </si>
  <si>
    <t>City of Walled Lake</t>
  </si>
  <si>
    <t>A0011-55577</t>
  </si>
  <si>
    <t>City of Warren</t>
  </si>
  <si>
    <t>A0011-55578</t>
  </si>
  <si>
    <t>Waterford Township</t>
  </si>
  <si>
    <t>A0011-55579</t>
  </si>
  <si>
    <t>West Bloomfield Township</t>
  </si>
  <si>
    <t>A0011-55580</t>
  </si>
  <si>
    <t>White Lake Township</t>
  </si>
  <si>
    <t>A0011-55581</t>
  </si>
  <si>
    <t>City of Wyandotte</t>
  </si>
  <si>
    <t>A0011-55582</t>
  </si>
  <si>
    <t>Birmingham Area Seniors Coordinating Council d/b/a NEXT</t>
  </si>
  <si>
    <t>A0011-55583</t>
  </si>
  <si>
    <t>City of Melvindale</t>
  </si>
  <si>
    <t>A0011-55584</t>
  </si>
  <si>
    <t>Mt Clemens</t>
  </si>
  <si>
    <t>A0011-55585</t>
  </si>
  <si>
    <t>Nankin Connector</t>
  </si>
  <si>
    <t>A0011-55586</t>
  </si>
  <si>
    <t>Redford Township</t>
  </si>
  <si>
    <t>A0012-66301</t>
  </si>
  <si>
    <t>Aging Services of Norman</t>
  </si>
  <si>
    <t>A0012-66302</t>
  </si>
  <si>
    <t>Redlands Community College/Aginge Services</t>
  </si>
  <si>
    <t>A0012-66303</t>
  </si>
  <si>
    <t>City of Cushing</t>
  </si>
  <si>
    <t>A0012-66304</t>
  </si>
  <si>
    <t>city of Hominy</t>
  </si>
  <si>
    <t>A0012-66305</t>
  </si>
  <si>
    <t>city of Marlow</t>
  </si>
  <si>
    <t>A0012-66306</t>
  </si>
  <si>
    <t>City of Mustang</t>
  </si>
  <si>
    <t>A0012-66307</t>
  </si>
  <si>
    <t>City of Sallisaw</t>
  </si>
  <si>
    <t>A0012-66308</t>
  </si>
  <si>
    <t xml:space="preserve">City of Sand Springs </t>
  </si>
  <si>
    <t>A0012-66309</t>
  </si>
  <si>
    <t>City of Seminole</t>
  </si>
  <si>
    <t>A0012-66310</t>
  </si>
  <si>
    <t>City of Weatherford</t>
  </si>
  <si>
    <t>A0012-66311</t>
  </si>
  <si>
    <t>City of Yukon</t>
  </si>
  <si>
    <t>A0012-66312</t>
  </si>
  <si>
    <t xml:space="preserve">Daily Living Centers </t>
  </si>
  <si>
    <t>A0012-66313</t>
  </si>
  <si>
    <t>Fairfax Medical</t>
  </si>
  <si>
    <t>A0012-66314</t>
  </si>
  <si>
    <t>Harah Senior Center</t>
  </si>
  <si>
    <t>A0012-66315</t>
  </si>
  <si>
    <t>James Dennis Medical Foundation</t>
  </si>
  <si>
    <t>A0012-66316</t>
  </si>
  <si>
    <t>Kiamichi Area Nutrition Project</t>
  </si>
  <si>
    <t>A0012-66317</t>
  </si>
  <si>
    <t>Norman Regional Health</t>
  </si>
  <si>
    <t>A0017-55513</t>
  </si>
  <si>
    <t>Xenia Adult Recreation and Services Center</t>
  </si>
  <si>
    <t>A0017-55514</t>
  </si>
  <si>
    <t>Toward Independence</t>
  </si>
  <si>
    <t>A0017-55515</t>
  </si>
  <si>
    <t>Franklin Township</t>
  </si>
  <si>
    <t>A0017-55516</t>
  </si>
  <si>
    <t>Kettering Parks Foundation</t>
  </si>
  <si>
    <t>A0017-55517</t>
  </si>
  <si>
    <t>Rec West Enrichment Center</t>
  </si>
  <si>
    <t>UZA</t>
  </si>
  <si>
    <t>UZA Name</t>
  </si>
  <si>
    <t>Population</t>
  </si>
  <si>
    <t>Density</t>
  </si>
  <si>
    <t>Area</t>
  </si>
  <si>
    <t>Trips</t>
  </si>
  <si>
    <t>PM</t>
  </si>
  <si>
    <t>VRM</t>
  </si>
  <si>
    <t>VRH</t>
  </si>
  <si>
    <t>Wkdy</t>
  </si>
  <si>
    <t>Fares</t>
  </si>
  <si>
    <t>Op Costs</t>
  </si>
  <si>
    <t>Vehicles</t>
  </si>
  <si>
    <t>Seats</t>
  </si>
  <si>
    <t>Standees</t>
  </si>
  <si>
    <t>Rail Miles</t>
  </si>
  <si>
    <t>BTUs</t>
  </si>
  <si>
    <t>CO2 grams</t>
  </si>
  <si>
    <t>Seattle, WA</t>
  </si>
  <si>
    <t>Spokane, WA</t>
  </si>
  <si>
    <t>Washington Non-UZA</t>
  </si>
  <si>
    <t>Yakima, WA</t>
  </si>
  <si>
    <t>Eugene, OR</t>
  </si>
  <si>
    <t>Portland, OR-WA</t>
  </si>
  <si>
    <t>Oregon Non-UZA</t>
  </si>
  <si>
    <t>Boise City, ID</t>
  </si>
  <si>
    <t>Anchorage, AK</t>
  </si>
  <si>
    <t>Alaska Non-UZA</t>
  </si>
  <si>
    <t>Longview, WA-OR</t>
  </si>
  <si>
    <t>Kennewick-Pasco, WA</t>
  </si>
  <si>
    <t>Olympia-Lacey, WA</t>
  </si>
  <si>
    <t>Bremerton, WA</t>
  </si>
  <si>
    <t>Bellingham, WA</t>
  </si>
  <si>
    <t>Pocatello, ID</t>
  </si>
  <si>
    <t>Salem, OR</t>
  </si>
  <si>
    <t>Idaho Non-UZA</t>
  </si>
  <si>
    <t>Medford, OR</t>
  </si>
  <si>
    <t>Idaho Falls, ID</t>
  </si>
  <si>
    <t>Wenatchee, WA</t>
  </si>
  <si>
    <t>Mount Vernon, WA</t>
  </si>
  <si>
    <t>Fairbanks, AK</t>
  </si>
  <si>
    <t>Corvallis, OR</t>
  </si>
  <si>
    <t>Lewiston, ID-WA</t>
  </si>
  <si>
    <t>Coeur d'Alene, ID</t>
  </si>
  <si>
    <t>Bend, OR</t>
  </si>
  <si>
    <t>Grants Pass, OR</t>
  </si>
  <si>
    <t>Albany, OR</t>
  </si>
  <si>
    <t>Walla Walla, WA-OR</t>
  </si>
  <si>
    <t>Nampa, ID</t>
  </si>
  <si>
    <t>Providence, RI-MA</t>
  </si>
  <si>
    <t>Manchester, NH</t>
  </si>
  <si>
    <t>Boston, MA-NH-RI</t>
  </si>
  <si>
    <t>New Bedford, MA</t>
  </si>
  <si>
    <t>Pittsfield, MA</t>
  </si>
  <si>
    <t>Springfield, MA-CT</t>
  </si>
  <si>
    <t>Worcester, MA-CT</t>
  </si>
  <si>
    <t>Lewiston, ME</t>
  </si>
  <si>
    <t>Portland, ME</t>
  </si>
  <si>
    <t>Hartford, CT</t>
  </si>
  <si>
    <t>Norwich-New London, CT-RI</t>
  </si>
  <si>
    <t>Bridgeport-Stamford, CT-NY</t>
  </si>
  <si>
    <t>New Haven, CT</t>
  </si>
  <si>
    <t>Danbury, CT-NY</t>
  </si>
  <si>
    <t>Leominster-Fitchburg, MA</t>
  </si>
  <si>
    <t>Burlington, VT</t>
  </si>
  <si>
    <t>Dover-Rochester, NH-ME</t>
  </si>
  <si>
    <t>Nashua, NH-MA</t>
  </si>
  <si>
    <t>Bangor, ME</t>
  </si>
  <si>
    <t>Portsmouth, NH-ME</t>
  </si>
  <si>
    <t>Barnstable Town, MA</t>
  </si>
  <si>
    <t>Waterbury, CT</t>
  </si>
  <si>
    <t>Maine Non-UZA</t>
  </si>
  <si>
    <t>Connecticut Non-UZA</t>
  </si>
  <si>
    <t>Albany-Schenectady, NY</t>
  </si>
  <si>
    <t>Binghamton, NY-PA</t>
  </si>
  <si>
    <t>Buffalo, NY</t>
  </si>
  <si>
    <t>Elmira, NY</t>
  </si>
  <si>
    <t>New York-Newark, NY-NJ-CT</t>
  </si>
  <si>
    <t>Poughkeepsie-Newburgh, NY-NJ</t>
  </si>
  <si>
    <t>Syracuse, NY</t>
  </si>
  <si>
    <t>Philadelphia, PA-NJ-DE-MD</t>
  </si>
  <si>
    <t>Rochester, NY</t>
  </si>
  <si>
    <t>Glens Falls, NY</t>
  </si>
  <si>
    <t>Ithaca, NY</t>
  </si>
  <si>
    <t>Kingston, NY</t>
  </si>
  <si>
    <t>Vineland, NJ</t>
  </si>
  <si>
    <t>Twin Rivers-Hightstown, NJ</t>
  </si>
  <si>
    <t>Atlantic City, NJ</t>
  </si>
  <si>
    <t>Villas, NJ</t>
  </si>
  <si>
    <t>Trenton, NJ</t>
  </si>
  <si>
    <t>Watertown, NY</t>
  </si>
  <si>
    <t>New York Non-UZA</t>
  </si>
  <si>
    <t>Charleston, WV</t>
  </si>
  <si>
    <t>Huntington, WV-KY-OH</t>
  </si>
  <si>
    <t>Parkersburg, WV-OH</t>
  </si>
  <si>
    <t>Richmond, VA</t>
  </si>
  <si>
    <t>Roanoke, VA</t>
  </si>
  <si>
    <t>Lynchburg, VA</t>
  </si>
  <si>
    <t>Allentown, PA-NJ</t>
  </si>
  <si>
    <t>Altoona, PA</t>
  </si>
  <si>
    <t>Johnstown, PA</t>
  </si>
  <si>
    <t>Erie, PA</t>
  </si>
  <si>
    <t>Harrisburg, PA</t>
  </si>
  <si>
    <t>Scranton, PA</t>
  </si>
  <si>
    <t>Pittsburgh, PA</t>
  </si>
  <si>
    <t>Williamsport, PA</t>
  </si>
  <si>
    <t>York, PA</t>
  </si>
  <si>
    <t>Washington, DC-VA-MD</t>
  </si>
  <si>
    <t>Baltimore, MD</t>
  </si>
  <si>
    <t>Wheeling, WV-OH</t>
  </si>
  <si>
    <t>Charlottesville, VA</t>
  </si>
  <si>
    <t>Cumberland, MD-WV-PA</t>
  </si>
  <si>
    <t>Hagerstown, MD-WV-PA</t>
  </si>
  <si>
    <t>Bristol-Bristol, TN-VA</t>
  </si>
  <si>
    <t>State College, PA</t>
  </si>
  <si>
    <t>Youngstown, OH-PA</t>
  </si>
  <si>
    <t>Monessen-California, PA</t>
  </si>
  <si>
    <t>Weirton-Steubenville, WV-OH-PA</t>
  </si>
  <si>
    <t>Frederick, MD</t>
  </si>
  <si>
    <t>Aberdeen-Bel Air South-Bel Air North, MD</t>
  </si>
  <si>
    <t>Williamsburg, VA</t>
  </si>
  <si>
    <t>Pottstown, PA</t>
  </si>
  <si>
    <t>Fredericksburg, VA</t>
  </si>
  <si>
    <t>Virginia Beach, VA</t>
  </si>
  <si>
    <t>Uniontown-Connellsville, PA</t>
  </si>
  <si>
    <t>Waldorf, MD</t>
  </si>
  <si>
    <t>Morgantown, WV</t>
  </si>
  <si>
    <t>Blacksburg, VA</t>
  </si>
  <si>
    <t>Westminster-Eldersburg, MD</t>
  </si>
  <si>
    <t>Hazleton, PA</t>
  </si>
  <si>
    <t>Harrisonburg, VA</t>
  </si>
  <si>
    <t>Lebanon, PA</t>
  </si>
  <si>
    <t>Salisbury, MD-DE</t>
  </si>
  <si>
    <t>Winchester, VA</t>
  </si>
  <si>
    <t>Lexington Park-California-Chesapeake Ranch Estates, MD</t>
  </si>
  <si>
    <t>East Stroudsburg, PA-NJ</t>
  </si>
  <si>
    <t>Beckley, WV</t>
  </si>
  <si>
    <t>Lancaster, PA</t>
  </si>
  <si>
    <t>Staunton-Waynesboro, VA</t>
  </si>
  <si>
    <t>Chattanooga, TN-GA</t>
  </si>
  <si>
    <t>Knoxville, TN</t>
  </si>
  <si>
    <t>Memphis, TN-MS-AR</t>
  </si>
  <si>
    <t>Nashville-Davidson, TN</t>
  </si>
  <si>
    <t>Asheville, NC</t>
  </si>
  <si>
    <t>Wilmington, NC</t>
  </si>
  <si>
    <t>Raleigh, NC</t>
  </si>
  <si>
    <t>Charlotte, NC-SC</t>
  </si>
  <si>
    <t>Fayetteville, NC</t>
  </si>
  <si>
    <t>Gastonia, NC-SC</t>
  </si>
  <si>
    <t>High Point, NC</t>
  </si>
  <si>
    <t>Winston-Salem, NC</t>
  </si>
  <si>
    <t>Gulfport, MS</t>
  </si>
  <si>
    <t>Jackson, MS</t>
  </si>
  <si>
    <t>Lexington-Fayette, KY</t>
  </si>
  <si>
    <t>Louisville/Jefferson County, KY-IN</t>
  </si>
  <si>
    <t>Cincinnati, OH-KY-IN</t>
  </si>
  <si>
    <t>Owensboro, KY</t>
  </si>
  <si>
    <t>Albany, GA</t>
  </si>
  <si>
    <t>Atlanta, GA</t>
  </si>
  <si>
    <t>Augusta-Richmond County, GA-SC</t>
  </si>
  <si>
    <t>Columbus, GA-AL</t>
  </si>
  <si>
    <t>Savannah, GA</t>
  </si>
  <si>
    <t>Sarasota-Bradenton, FL</t>
  </si>
  <si>
    <t>Tampa-St. Petersburg, FL</t>
  </si>
  <si>
    <t>Cape Coral, FL</t>
  </si>
  <si>
    <t>Miami, FL</t>
  </si>
  <si>
    <t>Gainesville, FL</t>
  </si>
  <si>
    <t>Lakeland, FL</t>
  </si>
  <si>
    <t>Palm Coast-Daytona Beach-Port Orange, FL</t>
  </si>
  <si>
    <t>Orlando, FL</t>
  </si>
  <si>
    <t>Tallahassee, FL</t>
  </si>
  <si>
    <t>Pensacola, FL-AL</t>
  </si>
  <si>
    <t>Jacksonville, FL</t>
  </si>
  <si>
    <t>Birmingham, AL</t>
  </si>
  <si>
    <t>Mobile, AL</t>
  </si>
  <si>
    <t>Montgomery, AL</t>
  </si>
  <si>
    <t>Tuscaloosa, AL</t>
  </si>
  <si>
    <t>Athens-Clarke County, GA</t>
  </si>
  <si>
    <t>Gadsden, AL</t>
  </si>
  <si>
    <t>Durham, NC</t>
  </si>
  <si>
    <t>Greenville, SC</t>
  </si>
  <si>
    <t>Johnson City, TN</t>
  </si>
  <si>
    <t>Florence, SC</t>
  </si>
  <si>
    <t>Jackson, TN</t>
  </si>
  <si>
    <t>Rome, GA</t>
  </si>
  <si>
    <t>Hattiesburg, MS</t>
  </si>
  <si>
    <t>Palm Bay-Melbourne, FL</t>
  </si>
  <si>
    <t>Anniston-Oxford, AL</t>
  </si>
  <si>
    <t>Florence, AL</t>
  </si>
  <si>
    <t>Huntsville, AL</t>
  </si>
  <si>
    <t>Auburn, AL</t>
  </si>
  <si>
    <t>Kingsport, TN-VA</t>
  </si>
  <si>
    <t>Anderson, SC</t>
  </si>
  <si>
    <t>San Juan, PR</t>
  </si>
  <si>
    <t>Clarksville, TN-KY</t>
  </si>
  <si>
    <t>Greensboro, NC</t>
  </si>
  <si>
    <t>Greenville, NC</t>
  </si>
  <si>
    <t>Rocky Mount, NC</t>
  </si>
  <si>
    <t>Port St. Lucie, FL</t>
  </si>
  <si>
    <t>Sumter, SC</t>
  </si>
  <si>
    <t>Spartanburg, SC</t>
  </si>
  <si>
    <t>Myrtle Beach-Socastee, SC-NC</t>
  </si>
  <si>
    <t>Dothan, AL</t>
  </si>
  <si>
    <t>Sebastian-Vero Beach South-Florida Ridge, FL</t>
  </si>
  <si>
    <t>Charleston-North Charleston, SC</t>
  </si>
  <si>
    <t>Aguadilla-Isabela-San Sebastián, PR</t>
  </si>
  <si>
    <t>Ocala, FL</t>
  </si>
  <si>
    <t>Mayagüez, PR</t>
  </si>
  <si>
    <t>Fort Walton Beach-Navarre-Wright, FL</t>
  </si>
  <si>
    <t>North Port-Port Charlotte, FL</t>
  </si>
  <si>
    <t>Macon, GA</t>
  </si>
  <si>
    <t>Goldsboro, NC</t>
  </si>
  <si>
    <t>Bonita Springs, FL</t>
  </si>
  <si>
    <t>Columbia, SC</t>
  </si>
  <si>
    <t>Gainesville, GA</t>
  </si>
  <si>
    <t>Spring Hill, FL</t>
  </si>
  <si>
    <t>Florida-Imbéry-Barceloneta, PR</t>
  </si>
  <si>
    <t>Arecibo, PR</t>
  </si>
  <si>
    <t>St. Augustine, FL</t>
  </si>
  <si>
    <t>Leesburg-Eustis-Tavares, FL</t>
  </si>
  <si>
    <t>Fajardo, PR</t>
  </si>
  <si>
    <t>Jacksonville, NC</t>
  </si>
  <si>
    <t>Concord, NC</t>
  </si>
  <si>
    <t>Cleveland, TN</t>
  </si>
  <si>
    <t>Hickory, NC</t>
  </si>
  <si>
    <t>Yauco, PR</t>
  </si>
  <si>
    <t>Bowling Green, KY</t>
  </si>
  <si>
    <t>Murfreesboro, TN</t>
  </si>
  <si>
    <t>Rock Hill, SC</t>
  </si>
  <si>
    <t>Virgin Islands, VI</t>
  </si>
  <si>
    <t>Morristown, TN</t>
  </si>
  <si>
    <t>Elizabethtown-Radcliff, KY</t>
  </si>
  <si>
    <t>Hinesville, GA</t>
  </si>
  <si>
    <t>New Bern, NC</t>
  </si>
  <si>
    <t>Burlington, NC</t>
  </si>
  <si>
    <t>Ponce, PR</t>
  </si>
  <si>
    <t>Decatur, AL</t>
  </si>
  <si>
    <t>Daphne-Fairhope, AL</t>
  </si>
  <si>
    <t>Homosassa Springs-Beverly Hills-Citrus Springs, FL</t>
  </si>
  <si>
    <t>South Carolina Non-UZA</t>
  </si>
  <si>
    <t>North Carolina Non-UZA</t>
  </si>
  <si>
    <t>Alabama Non-UZA</t>
  </si>
  <si>
    <t>Mississippi Non-UZA</t>
  </si>
  <si>
    <t>Appleton, WI</t>
  </si>
  <si>
    <t>Green Bay, WI</t>
  </si>
  <si>
    <t>Kenosha, WI-IL</t>
  </si>
  <si>
    <t>La Crosse, WI-MN</t>
  </si>
  <si>
    <t>Madison, WI</t>
  </si>
  <si>
    <t>Racine, WI</t>
  </si>
  <si>
    <t>Michigan Non-UZA</t>
  </si>
  <si>
    <t>Milwaukee, WI</t>
  </si>
  <si>
    <t>Oshkosh, WI</t>
  </si>
  <si>
    <t>Akron, OH</t>
  </si>
  <si>
    <t>Canton, OH</t>
  </si>
  <si>
    <t>Wisconsin Non-UZA</t>
  </si>
  <si>
    <t>Cleveland, OH</t>
  </si>
  <si>
    <t>Columbus, OH</t>
  </si>
  <si>
    <t>Dayton, OH</t>
  </si>
  <si>
    <t>Middletown, OH</t>
  </si>
  <si>
    <t>Springfield, OH</t>
  </si>
  <si>
    <t>Toledo, OH-MI</t>
  </si>
  <si>
    <t>Duluth, MN-WI</t>
  </si>
  <si>
    <t>Fargo, ND-MN</t>
  </si>
  <si>
    <t>Minneapolis-St. Paul, MN-WI</t>
  </si>
  <si>
    <t>St. Cloud, MN</t>
  </si>
  <si>
    <t>Bay City, MI</t>
  </si>
  <si>
    <t>Battle Creek, MI</t>
  </si>
  <si>
    <t>Detroit, MI</t>
  </si>
  <si>
    <t>Flint, MI</t>
  </si>
  <si>
    <t>Grand Rapids, MI</t>
  </si>
  <si>
    <t>Jackson, MI</t>
  </si>
  <si>
    <t>Kalamazoo, MI</t>
  </si>
  <si>
    <t>Lansing, MI</t>
  </si>
  <si>
    <t>Muskegon, MI</t>
  </si>
  <si>
    <t>South Bend, IN-MI</t>
  </si>
  <si>
    <t>Saginaw, MI</t>
  </si>
  <si>
    <t>Ann Arbor, MI</t>
  </si>
  <si>
    <t>Anderson, IN</t>
  </si>
  <si>
    <t>Chicago, IL-IN</t>
  </si>
  <si>
    <t>Evansville, IN-KY</t>
  </si>
  <si>
    <t>Fort Wayne, IN</t>
  </si>
  <si>
    <t>Bloomington-Normal, IL</t>
  </si>
  <si>
    <t>Indianapolis, IN</t>
  </si>
  <si>
    <t>Lafayette, IN</t>
  </si>
  <si>
    <t>Terre Haute, IN</t>
  </si>
  <si>
    <t>Muncie, IN</t>
  </si>
  <si>
    <t>Peoria, IL</t>
  </si>
  <si>
    <t>Davenport, IA-IL</t>
  </si>
  <si>
    <t>Rockford, IL</t>
  </si>
  <si>
    <t>Springfield, IL</t>
  </si>
  <si>
    <t>Champaign, IL</t>
  </si>
  <si>
    <t>Decatur, IL</t>
  </si>
  <si>
    <t>Sheboygan, WI</t>
  </si>
  <si>
    <t>Mansfield, OH</t>
  </si>
  <si>
    <t>Wausau, WI</t>
  </si>
  <si>
    <t>Rochester, MN</t>
  </si>
  <si>
    <t>Lima, OH</t>
  </si>
  <si>
    <t>Lorain-Elyria, OH</t>
  </si>
  <si>
    <t>Michigan City-La Porte, IN-MI</t>
  </si>
  <si>
    <t>Eau Claire, WI</t>
  </si>
  <si>
    <t>Janesville, WI</t>
  </si>
  <si>
    <t>Beloit, WI-IL</t>
  </si>
  <si>
    <t>Bloomington, IN</t>
  </si>
  <si>
    <t>Benton Harbor-St. Joseph-Fair Plain, MI</t>
  </si>
  <si>
    <t>Kokomo, IN</t>
  </si>
  <si>
    <t>St. Louis, MO-IL</t>
  </si>
  <si>
    <t>Port Huron, MI</t>
  </si>
  <si>
    <t>Elkhart, IN-MI</t>
  </si>
  <si>
    <t>Kankakee, IL</t>
  </si>
  <si>
    <t>Newark, OH</t>
  </si>
  <si>
    <t>Fond du Lac, WI</t>
  </si>
  <si>
    <t>Danville, IL-IN</t>
  </si>
  <si>
    <t>Columbus, IN</t>
  </si>
  <si>
    <t>South Lyon-Howell, MI</t>
  </si>
  <si>
    <t>Holland, MI</t>
  </si>
  <si>
    <t>West Bend, WI</t>
  </si>
  <si>
    <t>Carbondale, IL</t>
  </si>
  <si>
    <t>Mankato, MN</t>
  </si>
  <si>
    <t>Midland, MI</t>
  </si>
  <si>
    <t>DeKalb, IL</t>
  </si>
  <si>
    <t>Monroe, MI</t>
  </si>
  <si>
    <t>Minnesota Non-UZA</t>
  </si>
  <si>
    <t>Amarillo, TX</t>
  </si>
  <si>
    <t>Oklahoma Non-UZA</t>
  </si>
  <si>
    <t>El Paso, TX-NM</t>
  </si>
  <si>
    <t>Dallas-Fort Worth-Arlington, TX</t>
  </si>
  <si>
    <t>Houston, TX</t>
  </si>
  <si>
    <t>Laredo, TX</t>
  </si>
  <si>
    <t>Lubbock, TX</t>
  </si>
  <si>
    <t>San Antonio, TX</t>
  </si>
  <si>
    <t>Waco, TX</t>
  </si>
  <si>
    <t>Port Arthur, TX</t>
  </si>
  <si>
    <t>Brownsville, TX</t>
  </si>
  <si>
    <t>Galveston, TX</t>
  </si>
  <si>
    <t>Beaumont, TX</t>
  </si>
  <si>
    <t>Oklahoma City, OK</t>
  </si>
  <si>
    <t>Tulsa, OK</t>
  </si>
  <si>
    <t>Albuquerque, NM</t>
  </si>
  <si>
    <t>Baton Rouge, LA</t>
  </si>
  <si>
    <t>Lake Charles, LA</t>
  </si>
  <si>
    <t>Shreveport, LA</t>
  </si>
  <si>
    <t>Alexandria, LA</t>
  </si>
  <si>
    <t>Monroe, LA</t>
  </si>
  <si>
    <t>New Orleans, LA</t>
  </si>
  <si>
    <t>Little Rock, AR</t>
  </si>
  <si>
    <t>Pine Bluff, AR</t>
  </si>
  <si>
    <t>Wichita Falls, TX</t>
  </si>
  <si>
    <t>Lafayette, LA</t>
  </si>
  <si>
    <t>Abilene, TX</t>
  </si>
  <si>
    <t>Austin, TX</t>
  </si>
  <si>
    <t>Las Cruces, NM</t>
  </si>
  <si>
    <t>Corpus Christi, TX</t>
  </si>
  <si>
    <t>College Station-Bryan, TX</t>
  </si>
  <si>
    <t>Fayetteville-Springdale-Rogers, AR-MO</t>
  </si>
  <si>
    <t>Santa Fe, NM</t>
  </si>
  <si>
    <t>Houma, LA</t>
  </si>
  <si>
    <t>Longview, TX</t>
  </si>
  <si>
    <t>Texas City, TX</t>
  </si>
  <si>
    <t>Fort Smith, AR-OK</t>
  </si>
  <si>
    <t>Tyler, TX</t>
  </si>
  <si>
    <t>McAllen, TX</t>
  </si>
  <si>
    <t>Killeen, TX</t>
  </si>
  <si>
    <t>Texarkana-Texarkana, TX-AR</t>
  </si>
  <si>
    <t>Lawton, OK</t>
  </si>
  <si>
    <t>Victoria, TX</t>
  </si>
  <si>
    <t>Norman, OK</t>
  </si>
  <si>
    <t>Odessa, TX</t>
  </si>
  <si>
    <t>Farmington, NM</t>
  </si>
  <si>
    <t>Denton-Lewisville, TX</t>
  </si>
  <si>
    <t>San Angelo, TX</t>
  </si>
  <si>
    <t>Jonesboro, AR</t>
  </si>
  <si>
    <t>Hot Springs, AR</t>
  </si>
  <si>
    <t>Sherman, TX</t>
  </si>
  <si>
    <t>Slidell, LA</t>
  </si>
  <si>
    <t>Conroe-The Woodlands, TX</t>
  </si>
  <si>
    <t>San Marcos, TX</t>
  </si>
  <si>
    <t>Hammond, LA</t>
  </si>
  <si>
    <t>McKinney, TX</t>
  </si>
  <si>
    <t>New Mexico Non-UZA</t>
  </si>
  <si>
    <t>Lincoln, NE</t>
  </si>
  <si>
    <t>Omaha, NE-IA</t>
  </si>
  <si>
    <t>Springfield, MO</t>
  </si>
  <si>
    <t>Nebraska Non-UZA</t>
  </si>
  <si>
    <t>Kansas City, MO-KS</t>
  </si>
  <si>
    <t>Cedar Rapids, IA</t>
  </si>
  <si>
    <t>Des Moines, IA</t>
  </si>
  <si>
    <t>Dubuque, IA-IL</t>
  </si>
  <si>
    <t>Sioux City, IA-NE-SD</t>
  </si>
  <si>
    <t>Waterloo, IA</t>
  </si>
  <si>
    <t>Topeka, KS</t>
  </si>
  <si>
    <t>Wichita, KS</t>
  </si>
  <si>
    <t>Columbia, MO</t>
  </si>
  <si>
    <t>Iowa City, IA</t>
  </si>
  <si>
    <t>St. Joseph, MO-KS</t>
  </si>
  <si>
    <t>Joplin, MO</t>
  </si>
  <si>
    <t>Ames, IA</t>
  </si>
  <si>
    <t>Jefferson City, MO</t>
  </si>
  <si>
    <t>Lawrence, KS</t>
  </si>
  <si>
    <t>Cape Girardeau, MO-IL</t>
  </si>
  <si>
    <t>Grand Island, NE</t>
  </si>
  <si>
    <t>Manhattan, KS</t>
  </si>
  <si>
    <t>Kansas Non-UZA</t>
  </si>
  <si>
    <t>Salt Lake City-West Valley City, UT</t>
  </si>
  <si>
    <t>Sioux Falls, SD</t>
  </si>
  <si>
    <t>Billings, MT</t>
  </si>
  <si>
    <t>Colorado Springs, CO</t>
  </si>
  <si>
    <t>Denver-Aurora, CO</t>
  </si>
  <si>
    <t>Pueblo, CO</t>
  </si>
  <si>
    <t>Grand Forks, ND-MN</t>
  </si>
  <si>
    <t>Missoula, MT</t>
  </si>
  <si>
    <t>Greeley, CO</t>
  </si>
  <si>
    <t>Fort Collins, CO</t>
  </si>
  <si>
    <t>Great Falls, MT</t>
  </si>
  <si>
    <t>Casper, WY</t>
  </si>
  <si>
    <t>Rapid City, SD</t>
  </si>
  <si>
    <t>Wyoming Non-UZA</t>
  </si>
  <si>
    <t>Grand Junction, CO</t>
  </si>
  <si>
    <t>Colorado Non-UZA</t>
  </si>
  <si>
    <t>Montana Non-UZA</t>
  </si>
  <si>
    <t>Bismarck, ND</t>
  </si>
  <si>
    <t>Cheyenne, WY</t>
  </si>
  <si>
    <t>St. George, UT</t>
  </si>
  <si>
    <t>Logan, UT</t>
  </si>
  <si>
    <t>North Dakota Non-UZA</t>
  </si>
  <si>
    <t>South Dakota Non-UZA</t>
  </si>
  <si>
    <t>Utah Non-UZA</t>
  </si>
  <si>
    <t>Reno, NV-CA</t>
  </si>
  <si>
    <t>Urban Honolulu, HI</t>
  </si>
  <si>
    <t>San Francisco-Oakland, CA</t>
  </si>
  <si>
    <t>Bakersfield, CA</t>
  </si>
  <si>
    <t>Arizona Non-UZA</t>
  </si>
  <si>
    <t>Santa Cruz, CA</t>
  </si>
  <si>
    <t>Modesto, CA</t>
  </si>
  <si>
    <t>Los Angeles-Long Beach-Anaheim, CA</t>
  </si>
  <si>
    <t>Nevada Non-UZA</t>
  </si>
  <si>
    <t>Stockton, CA</t>
  </si>
  <si>
    <t>San Jose, CA</t>
  </si>
  <si>
    <t>Santa Rosa, CA</t>
  </si>
  <si>
    <t>Sacramento, CA</t>
  </si>
  <si>
    <t>Santa Barbara, CA</t>
  </si>
  <si>
    <t>San Diego, CA</t>
  </si>
  <si>
    <t>Fresno, CA</t>
  </si>
  <si>
    <t>Riverside-San Bernardino, CA</t>
  </si>
  <si>
    <t>Phoenix-Mesa, AZ</t>
  </si>
  <si>
    <t>Tucson, AZ</t>
  </si>
  <si>
    <t>Oxnard, CA</t>
  </si>
  <si>
    <t>Las Vegas-Henderson, NV</t>
  </si>
  <si>
    <t>Simi Valley, CA</t>
  </si>
  <si>
    <t>Yuba City, CA</t>
  </si>
  <si>
    <t>Seaside-Monterey, CA</t>
  </si>
  <si>
    <t>Concord, CA</t>
  </si>
  <si>
    <t>Indio-Cathedral City, CA</t>
  </si>
  <si>
    <t>Santa Maria, CA</t>
  </si>
  <si>
    <t>Napa, CA</t>
  </si>
  <si>
    <t>Visalia, CA</t>
  </si>
  <si>
    <t>Fairfield, CA</t>
  </si>
  <si>
    <t>Redding, CA</t>
  </si>
  <si>
    <t>Mission Viejo-Lake Forest-San Clemente, CA</t>
  </si>
  <si>
    <t>Lancaster-Palmdale, CA</t>
  </si>
  <si>
    <t>Davis, CA</t>
  </si>
  <si>
    <t>Victorville-Hesperia, CA</t>
  </si>
  <si>
    <t>Lompoc, CA</t>
  </si>
  <si>
    <t>Vacaville, CA</t>
  </si>
  <si>
    <t>San Luis Obispo, CA</t>
  </si>
  <si>
    <t>Antioch, CA</t>
  </si>
  <si>
    <t>Camarillo, CA</t>
  </si>
  <si>
    <t>Thousand Oaks, CA</t>
  </si>
  <si>
    <t>Santa Clarita, CA</t>
  </si>
  <si>
    <t>Merced, CA</t>
  </si>
  <si>
    <t>Lodi, CA</t>
  </si>
  <si>
    <t>El Paso de Robles (Paso Robles)-Atascadero, CA</t>
  </si>
  <si>
    <t>Tracy, CA</t>
  </si>
  <si>
    <t>Porterville, CA</t>
  </si>
  <si>
    <t>Madera, CA</t>
  </si>
  <si>
    <t>Hanford, CA</t>
  </si>
  <si>
    <t>Turlock, CA</t>
  </si>
  <si>
    <t>Chico, CA</t>
  </si>
  <si>
    <t>Petaluma, CA</t>
  </si>
  <si>
    <t>Carson City, NV</t>
  </si>
  <si>
    <t>Manteca, CA</t>
  </si>
  <si>
    <t>Flagstaff, AZ</t>
  </si>
  <si>
    <t>El Centro-Calexico, CA</t>
  </si>
  <si>
    <t>Vallejo, CA</t>
  </si>
  <si>
    <t>Yuma, AZ-CA</t>
  </si>
  <si>
    <t>Delano, CA</t>
  </si>
  <si>
    <t>Sierra Vista, AZ</t>
  </si>
  <si>
    <t>Kahului, HI</t>
  </si>
  <si>
    <t>Lake Tahoe, CA-NV</t>
  </si>
  <si>
    <t>California Non-UZA</t>
  </si>
  <si>
    <t>Capital Replacement</t>
  </si>
  <si>
    <t>Capital Improvement</t>
  </si>
  <si>
    <t>BTU/PM</t>
  </si>
  <si>
    <t>Grams CO2/PM</t>
  </si>
  <si>
    <t>DT</t>
    <phoneticPr fontId="0" type="noConversion"/>
  </si>
  <si>
    <t>TR</t>
    <phoneticPr fontId="0" type="noConversion"/>
  </si>
  <si>
    <t>Total</t>
    <phoneticPr fontId="0" type="noConversion"/>
  </si>
  <si>
    <t>Bus (CB MB RB TB)</t>
  </si>
  <si>
    <t>Rail (CR HR LR SR YR)</t>
  </si>
  <si>
    <t>Ogden-Layton, UT</t>
  </si>
  <si>
    <t>Provo-Orem, UT</t>
  </si>
  <si>
    <t>Murrieta-Temecula-Menifee, CA</t>
  </si>
  <si>
    <t>Kissimmee, FL</t>
  </si>
  <si>
    <t>Round Lake Beach-McHenry-Grayslake, IL-WI</t>
  </si>
  <si>
    <t>Reading, PA</t>
  </si>
  <si>
    <t>Winter Haven, FL</t>
  </si>
  <si>
    <t>Avondale-Goodyear, AZ</t>
  </si>
  <si>
    <t>Salinas, CA</t>
  </si>
  <si>
    <t>Deltona, FL</t>
  </si>
  <si>
    <t>Hemet, CA</t>
  </si>
  <si>
    <t>Marysville, WA</t>
  </si>
  <si>
    <t>Panama City, FL</t>
  </si>
  <si>
    <t>Harlingen, TX</t>
  </si>
  <si>
    <t>Mauldin-Simpsonville, SC</t>
  </si>
  <si>
    <t>San Germán-Cabo Rojo-Sabana Grande, PR</t>
  </si>
  <si>
    <t>Midland, TX</t>
  </si>
  <si>
    <t>Utica, NY</t>
  </si>
  <si>
    <t>Boulder, CO</t>
  </si>
  <si>
    <t>Kailua (Honolulu County)-Kaneohe, HI</t>
  </si>
  <si>
    <t>Dover, DE</t>
  </si>
  <si>
    <t>Gilroy-Morgan Hill, CA</t>
  </si>
  <si>
    <t>Longmont, CO</t>
  </si>
  <si>
    <t>Temple, TX</t>
  </si>
  <si>
    <t>Mandeville-Covington, LA</t>
  </si>
  <si>
    <t>Lee's Summit, MO</t>
  </si>
  <si>
    <t>Alton, IL-MO</t>
  </si>
  <si>
    <t>Livermore, CA</t>
  </si>
  <si>
    <t>Juana Díaz, PR</t>
  </si>
  <si>
    <t>Guayama, PR</t>
  </si>
  <si>
    <t>Lafayette-Louisville-Erie, CO</t>
  </si>
  <si>
    <t>Valdosta, GA</t>
  </si>
  <si>
    <t>Lake Jackson-Angleton, TX</t>
  </si>
  <si>
    <t>Watsonville, CA</t>
  </si>
  <si>
    <t>Zephyrhills, FL</t>
  </si>
  <si>
    <t>Hanover, PA</t>
  </si>
  <si>
    <t>Saratoga Springs, NY</t>
  </si>
  <si>
    <t>Los Lunas, NM</t>
  </si>
  <si>
    <t>Sebring-Avon Park, FL</t>
  </si>
  <si>
    <t>Middletown, NY</t>
  </si>
  <si>
    <t>Woodland, CA</t>
  </si>
  <si>
    <t>Titusville, FL</t>
  </si>
  <si>
    <t>Bloomsburg-Berwick, PA</t>
  </si>
  <si>
    <t>Lake Havasu City, AZ</t>
  </si>
  <si>
    <t>Cartersville, GA</t>
  </si>
  <si>
    <t>Arroyo Grande-Grover Beach, CA</t>
  </si>
  <si>
    <t>Casa Grande, AZ</t>
  </si>
  <si>
    <t>Brunswick, GA</t>
  </si>
  <si>
    <t>Chambersburg, PA</t>
  </si>
  <si>
    <t>Pascagoula, MS</t>
  </si>
  <si>
    <t>Minor urban areas, rural areas</t>
  </si>
  <si>
    <t>All  urban areas</t>
  </si>
  <si>
    <t>New York</t>
  </si>
  <si>
    <t>Los Angeles</t>
  </si>
  <si>
    <t>Chicago</t>
  </si>
  <si>
    <t>Miami</t>
  </si>
  <si>
    <t>Philadelphia</t>
  </si>
  <si>
    <t>Dallas-FW</t>
  </si>
  <si>
    <t>Houston</t>
  </si>
  <si>
    <t>Washington</t>
  </si>
  <si>
    <t>Atlanta</t>
  </si>
  <si>
    <t>Boston</t>
  </si>
  <si>
    <t>Detroit</t>
  </si>
  <si>
    <t>Phoenix</t>
  </si>
  <si>
    <t>SF Bay Area</t>
  </si>
  <si>
    <t>Seattle</t>
  </si>
  <si>
    <t>San Diego</t>
  </si>
  <si>
    <t>Twin Cities</t>
  </si>
  <si>
    <t>Tampa</t>
  </si>
  <si>
    <t>Denver</t>
  </si>
  <si>
    <t>Baltimore</t>
  </si>
  <si>
    <t>St. Louis</t>
  </si>
  <si>
    <t>San Juan</t>
  </si>
  <si>
    <t>Riverside</t>
  </si>
  <si>
    <t>Las Vegas</t>
  </si>
  <si>
    <t>Portland</t>
  </si>
  <si>
    <t>Cleveland</t>
  </si>
  <si>
    <t>San Antonio</t>
  </si>
  <si>
    <t>Pittsburgh</t>
  </si>
  <si>
    <t>Sacramento</t>
  </si>
  <si>
    <t>San Jose</t>
  </si>
  <si>
    <t>Cincinnati</t>
  </si>
  <si>
    <t>Kansas City</t>
  </si>
  <si>
    <t>Orlando</t>
  </si>
  <si>
    <t>Indianapolis</t>
  </si>
  <si>
    <t>VA Beach</t>
  </si>
  <si>
    <t>Milwaukee</t>
  </si>
  <si>
    <t>Columbus</t>
  </si>
  <si>
    <t>Austin</t>
  </si>
  <si>
    <t>Charlotte</t>
  </si>
  <si>
    <t>Providence</t>
  </si>
  <si>
    <t>Jacksonville</t>
  </si>
  <si>
    <t>Memphis</t>
  </si>
  <si>
    <t>Salt Lake</t>
  </si>
  <si>
    <t>Louisville</t>
  </si>
  <si>
    <t>Nashville</t>
  </si>
  <si>
    <t>Richmond</t>
  </si>
  <si>
    <t>Buffalo</t>
  </si>
  <si>
    <t>Hartford</t>
  </si>
  <si>
    <t>Bridgeport</t>
  </si>
  <si>
    <t>New Orleans</t>
  </si>
  <si>
    <t>Raleigh</t>
  </si>
  <si>
    <t>OK City</t>
  </si>
  <si>
    <t>Tucson</t>
  </si>
  <si>
    <t>El Paso</t>
  </si>
  <si>
    <t>Honolulu</t>
  </si>
  <si>
    <t>Birmingham</t>
  </si>
  <si>
    <t>Albuquerque</t>
  </si>
  <si>
    <t>McAllen</t>
  </si>
  <si>
    <t>Omaha</t>
  </si>
  <si>
    <t>Dayton</t>
  </si>
  <si>
    <t>Rochester</t>
  </si>
  <si>
    <t>Allentown</t>
  </si>
  <si>
    <t>Tulsa</t>
  </si>
  <si>
    <t>Fresno</t>
  </si>
  <si>
    <t>Sarasota</t>
  </si>
  <si>
    <t>Springfield</t>
  </si>
  <si>
    <t>Concord</t>
  </si>
  <si>
    <t>Albany</t>
  </si>
  <si>
    <t>Baton Rouge</t>
  </si>
  <si>
    <t>Mission Viejo</t>
  </si>
  <si>
    <t>Grand Rapids</t>
  </si>
  <si>
    <t>Akron</t>
  </si>
  <si>
    <t>New Haven</t>
  </si>
  <si>
    <t>Colorado Springs</t>
  </si>
  <si>
    <t>Knoxville</t>
  </si>
  <si>
    <t>Columbia</t>
  </si>
  <si>
    <t>Charleston</t>
  </si>
  <si>
    <t>Ogden</t>
  </si>
  <si>
    <t>Cape Coral</t>
  </si>
  <si>
    <t>Bakersfield</t>
  </si>
  <si>
    <t>Toledo</t>
  </si>
  <si>
    <t>Worcester</t>
  </si>
  <si>
    <t>Provo-Orem</t>
  </si>
  <si>
    <t>Wichita</t>
  </si>
  <si>
    <t>Palm Bay</t>
  </si>
  <si>
    <t>Des Moines</t>
  </si>
  <si>
    <t>Harrisburg</t>
  </si>
  <si>
    <t>Murrieta-Temecula</t>
  </si>
  <si>
    <t>Little Rock</t>
  </si>
  <si>
    <t>Poughkeepsie</t>
  </si>
  <si>
    <t>Syracuse</t>
  </si>
  <si>
    <t>Lancaster</t>
  </si>
  <si>
    <t>Madison</t>
  </si>
  <si>
    <t>Greenville</t>
  </si>
  <si>
    <t>Reno</t>
  </si>
  <si>
    <t>Winston-Salem</t>
  </si>
  <si>
    <t>Spokane</t>
  </si>
  <si>
    <t>Youngstown</t>
  </si>
  <si>
    <t>Augusta</t>
  </si>
  <si>
    <t>Scranton</t>
  </si>
  <si>
    <t>Chattanooga</t>
  </si>
  <si>
    <t>Port St. Lucie</t>
  </si>
  <si>
    <t>Stockton</t>
  </si>
  <si>
    <t>Oxnard</t>
  </si>
  <si>
    <t>Denton</t>
  </si>
  <si>
    <t>Modesto</t>
  </si>
  <si>
    <t>Flint</t>
  </si>
  <si>
    <t>Jackson</t>
  </si>
  <si>
    <t>Boise</t>
  </si>
  <si>
    <t>Palm Coast</t>
  </si>
  <si>
    <t>Durham</t>
  </si>
  <si>
    <t>Indio</t>
  </si>
  <si>
    <t>Pensacola</t>
  </si>
  <si>
    <t>Victorville</t>
  </si>
  <si>
    <t>Mobile</t>
  </si>
  <si>
    <t>Corpus Christi</t>
  </si>
  <si>
    <t>total costs</t>
  </si>
  <si>
    <t>lowest since 2007</t>
  </si>
  <si>
    <t>VRM/VRH (mph)</t>
  </si>
  <si>
    <t>PM/VM (occupancy)</t>
  </si>
  <si>
    <t>Seated Capacity</t>
  </si>
  <si>
    <t>Seated+Standing Capacity</t>
  </si>
  <si>
    <t>Fare/Trip</t>
  </si>
  <si>
    <t>Op/Trip</t>
  </si>
  <si>
    <t>Op+Mtc/Trip</t>
  </si>
  <si>
    <t>Op+Mtc+Cap/Trip</t>
  </si>
  <si>
    <t>Fare/PM</t>
  </si>
  <si>
    <t>Op/PM</t>
  </si>
  <si>
    <t>Op+Mtc/PM</t>
  </si>
  <si>
    <t>Op+Mtc+Cap/PM</t>
  </si>
  <si>
    <t>Subsidy/PM</t>
  </si>
  <si>
    <t>Op/VRM</t>
  </si>
  <si>
    <t>Total 2018</t>
  </si>
  <si>
    <t>Total 2017 for comparison</t>
  </si>
  <si>
    <t>Change since 2017</t>
  </si>
  <si>
    <t>costs-fares</t>
  </si>
  <si>
    <t>Urban Percent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</si>
</sst>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#"/>
    <numFmt numFmtId="165" formatCode="000#"/>
    <numFmt numFmtId="166" formatCode="#,##0.0"/>
    <numFmt numFmtId="167" formatCode="0.0%"/>
    <numFmt numFmtId="168" formatCode="0.0"/>
  </numFmts>
  <fonts count="5" x14ac:knownFonts="1">
    <font>
      <sz val="12"/>
      <color theme="1"/>
      <name val="Courier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ourier"/>
      <family val="1"/>
    </font>
    <font>
      <sz val="12"/>
      <color theme="1"/>
      <name val="Courier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164" fontId="1" fillId="0" borderId="0" xfId="0" applyNumberFormat="1" applyFont="1" applyAlignment="1">
      <alignment wrapText="1"/>
    </xf>
    <xf numFmtId="16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3" fontId="2" fillId="0" borderId="0" xfId="0" applyNumberFormat="1" applyFont="1" applyAlignment="1">
      <alignment wrapText="1"/>
    </xf>
    <xf numFmtId="166" fontId="0" fillId="0" borderId="0" xfId="0" applyNumberFormat="1"/>
    <xf numFmtId="167" fontId="0" fillId="0" borderId="0" xfId="0" applyNumberFormat="1"/>
    <xf numFmtId="0" fontId="3" fillId="0" borderId="0" xfId="0" applyFont="1"/>
    <xf numFmtId="164" fontId="0" fillId="0" borderId="0" xfId="0" applyNumberFormat="1" applyAlignment="1">
      <alignment horizontal="left"/>
    </xf>
    <xf numFmtId="0" fontId="4" fillId="0" borderId="0" xfId="0" applyFont="1"/>
    <xf numFmtId="0" fontId="2" fillId="0" borderId="0" xfId="0" applyFont="1" applyAlignment="1">
      <alignment wrapText="1"/>
    </xf>
    <xf numFmtId="166" fontId="2" fillId="0" borderId="0" xfId="0" applyNumberFormat="1" applyFont="1" applyAlignment="1">
      <alignment wrapText="1"/>
    </xf>
    <xf numFmtId="0" fontId="0" fillId="0" borderId="0" xfId="0" applyAlignment="1">
      <alignment wrapText="1"/>
    </xf>
    <xf numFmtId="168" fontId="0" fillId="0" borderId="0" xfId="0" applyNumberFormat="1"/>
    <xf numFmtId="2" fontId="0" fillId="0" borderId="0" xfId="0" applyNumberFormat="1"/>
    <xf numFmtId="168" fontId="2" fillId="0" borderId="0" xfId="0" applyNumberFormat="1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6070-4F13-574F-90C2-1237184EF534}">
  <dimension ref="A1:AQ4870"/>
  <sheetViews>
    <sheetView tabSelected="1" workbookViewId="0">
      <pane xSplit="7" ySplit="1" topLeftCell="P4314" activePane="bottomRight" state="frozenSplit"/>
      <selection pane="topRight" activeCell="H1" sqref="H1"/>
      <selection pane="bottomLeft" activeCell="A2" sqref="A2"/>
      <selection pane="bottomRight" activeCell="M4325" sqref="M4325:U4325"/>
    </sheetView>
  </sheetViews>
  <sheetFormatPr baseColWidth="10" defaultRowHeight="16" x14ac:dyDescent="0.2"/>
  <cols>
    <col min="1" max="1" width="6.42578125" customWidth="1"/>
    <col min="2" max="2" width="6.28515625" customWidth="1"/>
    <col min="3" max="3" width="17.140625" customWidth="1"/>
    <col min="4" max="4" width="5.28515625" customWidth="1"/>
    <col min="5" max="5" width="6.42578125" customWidth="1"/>
    <col min="6" max="6" width="5.140625" customWidth="1"/>
    <col min="7" max="7" width="4.140625" customWidth="1"/>
    <col min="9" max="9" width="15.7109375" customWidth="1"/>
    <col min="10" max="10" width="15.42578125" customWidth="1"/>
    <col min="13" max="14" width="15" style="6" bestFit="1" customWidth="1"/>
    <col min="15" max="15" width="14" style="6" bestFit="1" customWidth="1"/>
    <col min="16" max="16" width="12" style="6" bestFit="1" customWidth="1"/>
    <col min="17" max="17" width="10.7109375" style="6"/>
    <col min="18" max="20" width="15" style="6" bestFit="1" customWidth="1"/>
    <col min="21" max="21" width="14" style="6" bestFit="1" customWidth="1"/>
    <col min="22" max="23" width="15" style="6" bestFit="1" customWidth="1"/>
    <col min="24" max="24" width="10.7109375" style="6"/>
    <col min="25" max="25" width="10.7109375" style="8"/>
    <col min="26" max="26" width="20.140625" style="6" bestFit="1" customWidth="1"/>
    <col min="27" max="27" width="19.140625" style="6" bestFit="1" customWidth="1"/>
    <col min="28" max="28" width="7.5703125" customWidth="1"/>
    <col min="29" max="29" width="8.7109375" customWidth="1"/>
    <col min="30" max="30" width="8.28515625" style="16" customWidth="1"/>
  </cols>
  <sheetData>
    <row r="1" spans="1:43" s="15" customFormat="1" ht="48" x14ac:dyDescent="0.2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13" t="s">
        <v>5684</v>
      </c>
      <c r="I1" s="13" t="s">
        <v>5685</v>
      </c>
      <c r="J1" s="7" t="s">
        <v>5686</v>
      </c>
      <c r="K1" s="7" t="s">
        <v>5687</v>
      </c>
      <c r="L1" s="7" t="s">
        <v>5688</v>
      </c>
      <c r="M1" s="7" t="s">
        <v>5689</v>
      </c>
      <c r="N1" s="7" t="s">
        <v>5690</v>
      </c>
      <c r="O1" s="7" t="s">
        <v>5691</v>
      </c>
      <c r="P1" s="7" t="s">
        <v>5692</v>
      </c>
      <c r="Q1" s="7" t="s">
        <v>5693</v>
      </c>
      <c r="R1" s="7" t="s">
        <v>5694</v>
      </c>
      <c r="S1" s="7" t="s">
        <v>5695</v>
      </c>
      <c r="T1" s="7" t="s">
        <v>6173</v>
      </c>
      <c r="U1" s="7" t="s">
        <v>6174</v>
      </c>
      <c r="V1" s="7" t="s">
        <v>5696</v>
      </c>
      <c r="W1" s="7" t="s">
        <v>5697</v>
      </c>
      <c r="X1" s="7" t="s">
        <v>5698</v>
      </c>
      <c r="Y1" s="14" t="s">
        <v>5699</v>
      </c>
      <c r="Z1" s="7" t="s">
        <v>5700</v>
      </c>
      <c r="AA1" s="7" t="s">
        <v>5701</v>
      </c>
      <c r="AB1" s="7" t="s">
        <v>6175</v>
      </c>
      <c r="AC1" s="7" t="s">
        <v>6176</v>
      </c>
      <c r="AD1" s="18" t="s">
        <v>6351</v>
      </c>
      <c r="AE1" s="7" t="s">
        <v>6352</v>
      </c>
      <c r="AF1" s="7" t="s">
        <v>6353</v>
      </c>
      <c r="AG1" s="7" t="s">
        <v>6354</v>
      </c>
      <c r="AH1" s="7" t="s">
        <v>6355</v>
      </c>
      <c r="AI1" s="7" t="s">
        <v>6356</v>
      </c>
      <c r="AJ1" s="7" t="s">
        <v>6357</v>
      </c>
      <c r="AK1" s="7" t="s">
        <v>6358</v>
      </c>
      <c r="AL1" s="7" t="s">
        <v>6359</v>
      </c>
      <c r="AM1" s="7" t="s">
        <v>6360</v>
      </c>
      <c r="AN1" s="7" t="s">
        <v>6361</v>
      </c>
      <c r="AO1" s="7" t="s">
        <v>6362</v>
      </c>
      <c r="AP1" s="7" t="s">
        <v>6363</v>
      </c>
      <c r="AQ1" s="7" t="s">
        <v>6364</v>
      </c>
    </row>
    <row r="2" spans="1:43" x14ac:dyDescent="0.2">
      <c r="A2" s="4">
        <v>41</v>
      </c>
      <c r="B2" s="5">
        <v>41</v>
      </c>
      <c r="C2" t="s">
        <v>67</v>
      </c>
      <c r="D2" t="s">
        <v>8</v>
      </c>
      <c r="E2" t="s">
        <v>9</v>
      </c>
      <c r="F2" t="s">
        <v>68</v>
      </c>
      <c r="G2" t="s">
        <v>15</v>
      </c>
      <c r="H2">
        <v>149</v>
      </c>
      <c r="I2" t="s">
        <v>5710</v>
      </c>
      <c r="J2" s="6">
        <v>251243</v>
      </c>
      <c r="K2" s="6">
        <v>2956</v>
      </c>
      <c r="L2" s="6">
        <v>85</v>
      </c>
      <c r="M2" s="6">
        <v>199666</v>
      </c>
      <c r="N2" s="6">
        <v>24178130</v>
      </c>
      <c r="O2" s="6">
        <v>1154059</v>
      </c>
      <c r="P2" s="6">
        <v>42836</v>
      </c>
      <c r="Q2" s="6">
        <v>1115</v>
      </c>
      <c r="R2" s="6">
        <v>25655269</v>
      </c>
      <c r="S2" s="6">
        <v>49851568</v>
      </c>
      <c r="T2" s="6">
        <v>52591327</v>
      </c>
      <c r="U2" s="6">
        <v>104999</v>
      </c>
      <c r="V2" s="6">
        <v>96</v>
      </c>
      <c r="W2" s="6">
        <v>2654</v>
      </c>
      <c r="X2" s="6">
        <v>0</v>
      </c>
      <c r="Y2" s="8">
        <v>574.5</v>
      </c>
      <c r="Z2" s="6">
        <v>109472165100</v>
      </c>
      <c r="AA2" s="6">
        <v>8013790586.9952002</v>
      </c>
      <c r="AB2" s="6">
        <f>IF(N2&gt;0, Z2/N2,"")</f>
        <v>4527.7349861217554</v>
      </c>
      <c r="AC2" s="6">
        <f>IF(N2&gt;0, AA2/N2, "")</f>
        <v>331.44790713736751</v>
      </c>
      <c r="AD2" s="16">
        <f>IF(P2&gt;0, O2/P2, "")</f>
        <v>26.941334391633205</v>
      </c>
      <c r="AE2" s="16">
        <f>IF(O2&gt;0, N2/O2, "")</f>
        <v>20.950514661728732</v>
      </c>
      <c r="AF2" s="16">
        <f t="shared" ref="AF2" si="0">IF(V2&gt;0,(W2)/V2,"")</f>
        <v>27.645833333333332</v>
      </c>
      <c r="AG2" s="16">
        <f t="shared" ref="AG2" si="1">IF(V2&gt;0,(W2+X2)/V2,"")</f>
        <v>27.645833333333332</v>
      </c>
      <c r="AH2" s="17">
        <f>IF($M2&gt;0,R2/$M2,"")</f>
        <v>128.49092484449031</v>
      </c>
      <c r="AI2" s="17">
        <f>IF($M2&gt;0,S2/$M2,"")</f>
        <v>249.67479691084111</v>
      </c>
      <c r="AJ2" s="17">
        <f>IF($M2&gt;0,(S2+T2)/$M2,"")</f>
        <v>513.07130407780994</v>
      </c>
      <c r="AK2" s="17">
        <f>IF($M2&gt;0,(S2+T2+U2)/$M2,"")</f>
        <v>513.59717728606768</v>
      </c>
      <c r="AL2" s="17">
        <f>IF($N2&gt;0,R2/$N2,"")</f>
        <v>1.0610940134741604</v>
      </c>
      <c r="AM2" s="17">
        <f>IF($N2&gt;0,(S2)/$N2,"")</f>
        <v>2.0618454777106416</v>
      </c>
      <c r="AN2" s="17">
        <f>IF($N2&gt;0,(S2+T2)/$N2,"")</f>
        <v>4.2370065426896124</v>
      </c>
      <c r="AO2" s="17">
        <f>IF($N2&gt;0,(S2+T2+U2)/$N2,"")</f>
        <v>4.2413492689467711</v>
      </c>
      <c r="AP2" s="17">
        <f>IF(AO2&lt;&gt;"", AO2-AL2,"")</f>
        <v>3.1802552554726109</v>
      </c>
      <c r="AQ2" s="17">
        <f>IF(O2&gt;0,S2/O2,"")</f>
        <v>43.196723910995885</v>
      </c>
    </row>
    <row r="3" spans="1:43" x14ac:dyDescent="0.2">
      <c r="A3" s="4">
        <v>1</v>
      </c>
      <c r="B3" s="5">
        <v>1</v>
      </c>
      <c r="C3" t="s">
        <v>7</v>
      </c>
      <c r="D3" t="s">
        <v>8</v>
      </c>
      <c r="E3" t="s">
        <v>9</v>
      </c>
      <c r="F3" t="s">
        <v>10</v>
      </c>
      <c r="G3" t="s">
        <v>11</v>
      </c>
      <c r="H3">
        <v>14</v>
      </c>
      <c r="I3" t="s">
        <v>5702</v>
      </c>
      <c r="J3" s="6">
        <v>3059393</v>
      </c>
      <c r="K3" s="6">
        <v>3028</v>
      </c>
      <c r="L3" s="6">
        <v>1010</v>
      </c>
      <c r="M3" s="6">
        <v>0</v>
      </c>
      <c r="N3" s="6">
        <v>0</v>
      </c>
      <c r="O3" s="6">
        <v>0</v>
      </c>
      <c r="P3" s="6">
        <v>0</v>
      </c>
      <c r="Q3" s="6">
        <v>0</v>
      </c>
      <c r="R3" s="6">
        <v>16933797</v>
      </c>
      <c r="S3" s="6">
        <v>52060104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Z3" s="6">
        <v>0</v>
      </c>
      <c r="AA3" s="6">
        <v>0</v>
      </c>
      <c r="AB3" s="6" t="str">
        <f t="shared" ref="AB3:AB66" si="2">IF(N3&gt;0, Z3/N3,"")</f>
        <v/>
      </c>
      <c r="AC3" s="6" t="str">
        <f t="shared" ref="AC3:AC66" si="3">IF(N3&gt;0, AA3/N3, "")</f>
        <v/>
      </c>
      <c r="AD3" s="16" t="str">
        <f t="shared" ref="AD3:AD66" si="4">IF(P3&gt;0, O3/P3, "")</f>
        <v/>
      </c>
      <c r="AE3" s="16" t="str">
        <f t="shared" ref="AE3:AE66" si="5">IF(O3&gt;0, N3/O3, "")</f>
        <v/>
      </c>
      <c r="AF3" s="16" t="str">
        <f t="shared" ref="AF3:AF66" si="6">IF(V3&gt;0,(W3)/V3,"")</f>
        <v/>
      </c>
      <c r="AG3" s="16" t="str">
        <f t="shared" ref="AG3:AG66" si="7">IF(V3&gt;0,(W3+X3)/V3,"")</f>
        <v/>
      </c>
      <c r="AH3" s="17" t="str">
        <f t="shared" ref="AH3:AH66" si="8">IF($M3&gt;0,R3/$M3,"")</f>
        <v/>
      </c>
      <c r="AI3" s="17" t="str">
        <f t="shared" ref="AI3:AI66" si="9">IF($M3&gt;0,S3/$M3,"")</f>
        <v/>
      </c>
      <c r="AJ3" s="17" t="str">
        <f t="shared" ref="AJ3:AJ66" si="10">IF($M3&gt;0,(S3+T3)/$M3,"")</f>
        <v/>
      </c>
      <c r="AK3" s="17" t="str">
        <f t="shared" ref="AK3:AK66" si="11">IF($M3&gt;0,(S3+T3+U3)/$M3,"")</f>
        <v/>
      </c>
      <c r="AL3" s="17" t="str">
        <f t="shared" ref="AL3:AL66" si="12">IF($N3&gt;0,R3/$N3,"")</f>
        <v/>
      </c>
      <c r="AM3" s="17" t="str">
        <f t="shared" ref="AM3:AM66" si="13">IF($N3&gt;0,(S3)/$N3,"")</f>
        <v/>
      </c>
      <c r="AN3" s="17" t="str">
        <f t="shared" ref="AN3:AN66" si="14">IF($N3&gt;0,(S3+T3)/$N3,"")</f>
        <v/>
      </c>
      <c r="AO3" s="17" t="str">
        <f t="shared" ref="AO3:AO66" si="15">IF($N3&gt;0,(S3+T3+U3)/$N3,"")</f>
        <v/>
      </c>
      <c r="AP3" s="17" t="str">
        <f>IF(AO3&lt;&gt;"", AO3-AL3,"")</f>
        <v/>
      </c>
      <c r="AQ3" s="17" t="str">
        <f t="shared" ref="AQ3:AQ66" si="16">IF(O3&gt;0,S3/O3,"")</f>
        <v/>
      </c>
    </row>
    <row r="4" spans="1:43" x14ac:dyDescent="0.2">
      <c r="A4" s="4">
        <v>3</v>
      </c>
      <c r="B4" s="5">
        <v>3</v>
      </c>
      <c r="C4" t="s">
        <v>22</v>
      </c>
      <c r="D4" t="s">
        <v>8</v>
      </c>
      <c r="E4" t="s">
        <v>9</v>
      </c>
      <c r="F4" t="s">
        <v>10</v>
      </c>
      <c r="G4" t="s">
        <v>11</v>
      </c>
      <c r="H4">
        <v>14</v>
      </c>
      <c r="I4" t="s">
        <v>5702</v>
      </c>
      <c r="J4" s="6">
        <v>3059393</v>
      </c>
      <c r="K4" s="6">
        <v>3028</v>
      </c>
      <c r="L4" s="6">
        <v>1010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11246388</v>
      </c>
      <c r="S4" s="6">
        <v>47764025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Z4" s="6">
        <v>0</v>
      </c>
      <c r="AA4" s="6">
        <v>0</v>
      </c>
      <c r="AB4" s="6" t="str">
        <f t="shared" si="2"/>
        <v/>
      </c>
      <c r="AC4" s="6" t="str">
        <f t="shared" si="3"/>
        <v/>
      </c>
      <c r="AD4" s="16" t="str">
        <f t="shared" si="4"/>
        <v/>
      </c>
      <c r="AE4" s="16" t="str">
        <f t="shared" si="5"/>
        <v/>
      </c>
      <c r="AF4" s="16" t="str">
        <f t="shared" si="6"/>
        <v/>
      </c>
      <c r="AG4" s="16" t="str">
        <f t="shared" si="7"/>
        <v/>
      </c>
      <c r="AH4" s="17" t="str">
        <f t="shared" si="8"/>
        <v/>
      </c>
      <c r="AI4" s="17" t="str">
        <f t="shared" si="9"/>
        <v/>
      </c>
      <c r="AJ4" s="17" t="str">
        <f t="shared" si="10"/>
        <v/>
      </c>
      <c r="AK4" s="17" t="str">
        <f t="shared" si="11"/>
        <v/>
      </c>
      <c r="AL4" s="17" t="str">
        <f t="shared" si="12"/>
        <v/>
      </c>
      <c r="AM4" s="17" t="str">
        <f t="shared" si="13"/>
        <v/>
      </c>
      <c r="AN4" s="17" t="str">
        <f t="shared" si="14"/>
        <v/>
      </c>
      <c r="AO4" s="17" t="str">
        <f t="shared" si="15"/>
        <v/>
      </c>
      <c r="AP4" s="17" t="str">
        <f t="shared" ref="AP4:AP67" si="17">IF(AO4&lt;&gt;"", AO4-AL4,"")</f>
        <v/>
      </c>
      <c r="AQ4" s="17" t="str">
        <f t="shared" si="16"/>
        <v/>
      </c>
    </row>
    <row r="5" spans="1:43" x14ac:dyDescent="0.2">
      <c r="A5" s="4">
        <v>6</v>
      </c>
      <c r="B5" s="5">
        <v>6</v>
      </c>
      <c r="C5" t="s">
        <v>28</v>
      </c>
      <c r="D5" t="s">
        <v>8</v>
      </c>
      <c r="E5" t="s">
        <v>9</v>
      </c>
      <c r="F5" t="s">
        <v>10</v>
      </c>
      <c r="G5" t="s">
        <v>11</v>
      </c>
      <c r="H5">
        <v>248</v>
      </c>
      <c r="I5" t="s">
        <v>5705</v>
      </c>
      <c r="J5" s="6">
        <v>129534</v>
      </c>
      <c r="K5" s="6">
        <v>2165</v>
      </c>
      <c r="L5" s="6">
        <v>60</v>
      </c>
      <c r="M5" s="6">
        <v>25322</v>
      </c>
      <c r="N5" s="6">
        <v>929955</v>
      </c>
      <c r="O5" s="6">
        <v>155997</v>
      </c>
      <c r="P5" s="6">
        <v>5254</v>
      </c>
      <c r="Q5" s="6">
        <v>100</v>
      </c>
      <c r="R5" s="6">
        <v>202748</v>
      </c>
      <c r="S5" s="6">
        <v>531231</v>
      </c>
      <c r="T5" s="6">
        <v>0</v>
      </c>
      <c r="U5" s="6">
        <v>0</v>
      </c>
      <c r="V5" s="6">
        <v>7</v>
      </c>
      <c r="W5" s="6">
        <v>251</v>
      </c>
      <c r="X5" s="6">
        <v>0</v>
      </c>
      <c r="Z5" s="6">
        <v>2377102800</v>
      </c>
      <c r="AA5" s="6">
        <v>172221684.96959999</v>
      </c>
      <c r="AB5" s="6">
        <f t="shared" si="2"/>
        <v>2556.1482007193895</v>
      </c>
      <c r="AC5" s="6">
        <f t="shared" si="3"/>
        <v>185.19356847331321</v>
      </c>
      <c r="AD5" s="16">
        <f t="shared" si="4"/>
        <v>29.691092500951655</v>
      </c>
      <c r="AE5" s="16">
        <f t="shared" si="5"/>
        <v>5.9613646416277239</v>
      </c>
      <c r="AF5" s="16">
        <f t="shared" si="6"/>
        <v>35.857142857142854</v>
      </c>
      <c r="AG5" s="16">
        <f t="shared" si="7"/>
        <v>35.857142857142854</v>
      </c>
      <c r="AH5" s="17">
        <f t="shared" si="8"/>
        <v>8.006792512439775</v>
      </c>
      <c r="AI5" s="17">
        <f t="shared" si="9"/>
        <v>20.979030092409761</v>
      </c>
      <c r="AJ5" s="17">
        <f t="shared" si="10"/>
        <v>20.979030092409761</v>
      </c>
      <c r="AK5" s="17">
        <f t="shared" si="11"/>
        <v>20.979030092409761</v>
      </c>
      <c r="AL5" s="17">
        <f t="shared" si="12"/>
        <v>0.21801915146431816</v>
      </c>
      <c r="AM5" s="17">
        <f t="shared" si="13"/>
        <v>0.57124376985983194</v>
      </c>
      <c r="AN5" s="17">
        <f t="shared" si="14"/>
        <v>0.57124376985983194</v>
      </c>
      <c r="AO5" s="17">
        <f t="shared" si="15"/>
        <v>0.57124376985983194</v>
      </c>
      <c r="AP5" s="17">
        <f t="shared" si="17"/>
        <v>0.35322461839551378</v>
      </c>
      <c r="AQ5" s="17">
        <f t="shared" si="16"/>
        <v>3.4053924113925267</v>
      </c>
    </row>
    <row r="6" spans="1:43" x14ac:dyDescent="0.2">
      <c r="A6" s="4">
        <v>10</v>
      </c>
      <c r="B6" s="5" t="s">
        <v>35</v>
      </c>
      <c r="C6" t="s">
        <v>36</v>
      </c>
      <c r="D6" t="s">
        <v>25</v>
      </c>
      <c r="E6" t="s">
        <v>26</v>
      </c>
      <c r="F6" t="s">
        <v>10</v>
      </c>
      <c r="G6" t="s">
        <v>15</v>
      </c>
      <c r="H6">
        <v>0</v>
      </c>
      <c r="I6" t="s">
        <v>5708</v>
      </c>
      <c r="J6" s="6">
        <v>0</v>
      </c>
      <c r="K6" s="6">
        <v>0</v>
      </c>
      <c r="L6" s="6">
        <v>0</v>
      </c>
      <c r="M6" s="6">
        <v>11758</v>
      </c>
      <c r="N6" s="6">
        <v>0</v>
      </c>
      <c r="O6" s="6">
        <v>85129</v>
      </c>
      <c r="P6" s="6">
        <v>3642</v>
      </c>
      <c r="Q6" s="6">
        <v>0</v>
      </c>
      <c r="R6" s="6">
        <v>0</v>
      </c>
      <c r="S6" s="6">
        <v>271172</v>
      </c>
      <c r="T6" s="6">
        <v>0</v>
      </c>
      <c r="U6" s="6">
        <v>0</v>
      </c>
      <c r="V6" s="6">
        <v>4</v>
      </c>
      <c r="W6" s="6">
        <v>72</v>
      </c>
      <c r="X6" s="6">
        <v>0</v>
      </c>
      <c r="Z6" s="6">
        <v>0</v>
      </c>
      <c r="AA6" s="6">
        <v>0</v>
      </c>
      <c r="AB6" s="6" t="str">
        <f t="shared" si="2"/>
        <v/>
      </c>
      <c r="AC6" s="6" t="str">
        <f t="shared" si="3"/>
        <v/>
      </c>
      <c r="AD6" s="16">
        <f t="shared" si="4"/>
        <v>23.374244920373421</v>
      </c>
      <c r="AE6" s="16">
        <f t="shared" si="5"/>
        <v>0</v>
      </c>
      <c r="AF6" s="16">
        <f t="shared" si="6"/>
        <v>18</v>
      </c>
      <c r="AG6" s="16">
        <f t="shared" si="7"/>
        <v>18</v>
      </c>
      <c r="AH6" s="17">
        <f t="shared" si="8"/>
        <v>0</v>
      </c>
      <c r="AI6" s="17">
        <f t="shared" si="9"/>
        <v>23.062765776492601</v>
      </c>
      <c r="AJ6" s="17">
        <f t="shared" si="10"/>
        <v>23.062765776492601</v>
      </c>
      <c r="AK6" s="17">
        <f t="shared" si="11"/>
        <v>23.062765776492601</v>
      </c>
      <c r="AL6" s="17" t="str">
        <f t="shared" si="12"/>
        <v/>
      </c>
      <c r="AM6" s="17" t="str">
        <f t="shared" si="13"/>
        <v/>
      </c>
      <c r="AN6" s="17" t="str">
        <f t="shared" si="14"/>
        <v/>
      </c>
      <c r="AO6" s="17" t="str">
        <f t="shared" si="15"/>
        <v/>
      </c>
      <c r="AP6" s="17" t="str">
        <f t="shared" si="17"/>
        <v/>
      </c>
      <c r="AQ6" s="17">
        <f t="shared" si="16"/>
        <v>3.1854244734461816</v>
      </c>
    </row>
    <row r="7" spans="1:43" x14ac:dyDescent="0.2">
      <c r="A7" s="4">
        <v>19</v>
      </c>
      <c r="B7" s="5">
        <v>19</v>
      </c>
      <c r="C7" t="s">
        <v>47</v>
      </c>
      <c r="D7" t="s">
        <v>8</v>
      </c>
      <c r="E7" t="s">
        <v>9</v>
      </c>
      <c r="F7" t="s">
        <v>10</v>
      </c>
      <c r="G7" t="s">
        <v>15</v>
      </c>
      <c r="H7">
        <v>195</v>
      </c>
      <c r="I7" t="s">
        <v>5714</v>
      </c>
      <c r="J7" s="6">
        <v>176617</v>
      </c>
      <c r="K7" s="6">
        <v>1673</v>
      </c>
      <c r="L7" s="6">
        <v>106</v>
      </c>
      <c r="M7" s="6">
        <v>167823</v>
      </c>
      <c r="N7" s="6">
        <v>3848174</v>
      </c>
      <c r="O7" s="6">
        <v>495010</v>
      </c>
      <c r="P7" s="6">
        <v>19916</v>
      </c>
      <c r="Q7" s="6">
        <v>586</v>
      </c>
      <c r="R7" s="6">
        <v>184775</v>
      </c>
      <c r="S7" s="6">
        <v>2772737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Z7" s="6">
        <v>16871969460</v>
      </c>
      <c r="AA7" s="6">
        <v>1234313511.1776001</v>
      </c>
      <c r="AB7" s="6">
        <f t="shared" si="2"/>
        <v>4384.4091925157227</v>
      </c>
      <c r="AC7" s="6">
        <f t="shared" si="3"/>
        <v>320.75304057914224</v>
      </c>
      <c r="AD7" s="16">
        <f t="shared" si="4"/>
        <v>24.854890540269132</v>
      </c>
      <c r="AE7" s="16">
        <f t="shared" si="5"/>
        <v>7.773931839760813</v>
      </c>
      <c r="AF7" s="16" t="str">
        <f t="shared" si="6"/>
        <v/>
      </c>
      <c r="AG7" s="16" t="str">
        <f t="shared" si="7"/>
        <v/>
      </c>
      <c r="AH7" s="17">
        <f t="shared" si="8"/>
        <v>1.1010111844026147</v>
      </c>
      <c r="AI7" s="17">
        <f t="shared" si="9"/>
        <v>16.521793794652698</v>
      </c>
      <c r="AJ7" s="17">
        <f t="shared" si="10"/>
        <v>16.521793794652698</v>
      </c>
      <c r="AK7" s="17">
        <f t="shared" si="11"/>
        <v>16.521793794652698</v>
      </c>
      <c r="AL7" s="17">
        <f t="shared" si="12"/>
        <v>4.8016279929130025E-2</v>
      </c>
      <c r="AM7" s="17">
        <f t="shared" si="13"/>
        <v>0.72053316715928128</v>
      </c>
      <c r="AN7" s="17">
        <f t="shared" si="14"/>
        <v>0.72053316715928128</v>
      </c>
      <c r="AO7" s="17">
        <f t="shared" si="15"/>
        <v>0.72053316715928128</v>
      </c>
      <c r="AP7" s="17">
        <f t="shared" si="17"/>
        <v>0.67251688723015124</v>
      </c>
      <c r="AQ7" s="17">
        <f t="shared" si="16"/>
        <v>5.6013757297832365</v>
      </c>
    </row>
    <row r="8" spans="1:43" x14ac:dyDescent="0.2">
      <c r="A8" s="4">
        <v>29</v>
      </c>
      <c r="B8" s="5">
        <v>29</v>
      </c>
      <c r="C8" t="s">
        <v>56</v>
      </c>
      <c r="D8" t="s">
        <v>8</v>
      </c>
      <c r="E8" t="s">
        <v>9</v>
      </c>
      <c r="F8" t="s">
        <v>10</v>
      </c>
      <c r="G8" t="s">
        <v>15</v>
      </c>
      <c r="H8">
        <v>14</v>
      </c>
      <c r="I8" t="s">
        <v>5702</v>
      </c>
      <c r="J8" s="6">
        <v>3059393</v>
      </c>
      <c r="K8" s="6">
        <v>3028</v>
      </c>
      <c r="L8" s="6">
        <v>1010</v>
      </c>
      <c r="M8" s="6">
        <v>1223332</v>
      </c>
      <c r="N8" s="6">
        <v>20989754</v>
      </c>
      <c r="O8" s="6">
        <v>867711</v>
      </c>
      <c r="P8" s="6">
        <v>46519</v>
      </c>
      <c r="Q8" s="6">
        <v>4810</v>
      </c>
      <c r="R8" s="6">
        <v>4403342</v>
      </c>
      <c r="S8" s="6">
        <v>15052091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Z8" s="6">
        <v>56532579932</v>
      </c>
      <c r="AA8" s="6">
        <v>4135790360.2176003</v>
      </c>
      <c r="AB8" s="6">
        <f t="shared" si="2"/>
        <v>2693.3417100552965</v>
      </c>
      <c r="AC8" s="6">
        <f t="shared" si="3"/>
        <v>197.03853414468796</v>
      </c>
      <c r="AD8" s="16">
        <f t="shared" si="4"/>
        <v>18.65283002644081</v>
      </c>
      <c r="AE8" s="16">
        <f t="shared" si="5"/>
        <v>24.189798216226372</v>
      </c>
      <c r="AF8" s="16" t="str">
        <f t="shared" si="6"/>
        <v/>
      </c>
      <c r="AG8" s="16" t="str">
        <f t="shared" si="7"/>
        <v/>
      </c>
      <c r="AH8" s="17">
        <f t="shared" si="8"/>
        <v>3.5994660484643579</v>
      </c>
      <c r="AI8" s="17">
        <f t="shared" si="9"/>
        <v>12.30417499092642</v>
      </c>
      <c r="AJ8" s="17">
        <f t="shared" si="10"/>
        <v>12.30417499092642</v>
      </c>
      <c r="AK8" s="17">
        <f t="shared" si="11"/>
        <v>12.30417499092642</v>
      </c>
      <c r="AL8" s="17">
        <f t="shared" si="12"/>
        <v>0.20978530763152345</v>
      </c>
      <c r="AM8" s="17">
        <f t="shared" si="13"/>
        <v>0.71711612246622802</v>
      </c>
      <c r="AN8" s="17">
        <f t="shared" si="14"/>
        <v>0.71711612246622802</v>
      </c>
      <c r="AO8" s="17">
        <f t="shared" si="15"/>
        <v>0.71711612246622802</v>
      </c>
      <c r="AP8" s="17">
        <f t="shared" si="17"/>
        <v>0.50733081483470455</v>
      </c>
      <c r="AQ8" s="17">
        <f t="shared" si="16"/>
        <v>17.346894300060736</v>
      </c>
    </row>
    <row r="9" spans="1:43" x14ac:dyDescent="0.2">
      <c r="A9" s="4">
        <v>29</v>
      </c>
      <c r="B9" s="5">
        <v>29</v>
      </c>
      <c r="C9" t="s">
        <v>56</v>
      </c>
      <c r="D9" t="s">
        <v>8</v>
      </c>
      <c r="E9" t="s">
        <v>9</v>
      </c>
      <c r="F9" t="s">
        <v>10</v>
      </c>
      <c r="G9" t="s">
        <v>11</v>
      </c>
      <c r="H9">
        <v>14</v>
      </c>
      <c r="I9" t="s">
        <v>5702</v>
      </c>
      <c r="J9" s="6">
        <v>3059393</v>
      </c>
      <c r="K9" s="6">
        <v>3028</v>
      </c>
      <c r="L9" s="6">
        <v>1010</v>
      </c>
      <c r="M9" s="6">
        <v>1770703</v>
      </c>
      <c r="N9" s="6">
        <v>32107400</v>
      </c>
      <c r="O9" s="6">
        <v>1062808</v>
      </c>
      <c r="P9" s="6">
        <v>50602</v>
      </c>
      <c r="Q9" s="6">
        <v>6964</v>
      </c>
      <c r="R9" s="6">
        <v>15833868</v>
      </c>
      <c r="S9" s="6">
        <v>29502346</v>
      </c>
      <c r="T9" s="6">
        <v>1210433</v>
      </c>
      <c r="U9" s="6">
        <v>0</v>
      </c>
      <c r="V9" s="6">
        <v>84</v>
      </c>
      <c r="W9" s="6">
        <v>6117</v>
      </c>
      <c r="X9" s="6">
        <v>1900</v>
      </c>
      <c r="Z9" s="6">
        <v>70489420500</v>
      </c>
      <c r="AA9" s="6">
        <v>5160101236.4160004</v>
      </c>
      <c r="AB9" s="6">
        <f t="shared" si="2"/>
        <v>2195.4259921388839</v>
      </c>
      <c r="AC9" s="6">
        <f t="shared" si="3"/>
        <v>160.71376805396889</v>
      </c>
      <c r="AD9" s="16">
        <f t="shared" si="4"/>
        <v>21.003280502746929</v>
      </c>
      <c r="AE9" s="16">
        <f t="shared" si="5"/>
        <v>30.209972073977614</v>
      </c>
      <c r="AF9" s="16">
        <f t="shared" si="6"/>
        <v>72.821428571428569</v>
      </c>
      <c r="AG9" s="16">
        <f t="shared" si="7"/>
        <v>95.44047619047619</v>
      </c>
      <c r="AH9" s="17">
        <f t="shared" si="8"/>
        <v>8.942136541249436</v>
      </c>
      <c r="AI9" s="17">
        <f t="shared" si="9"/>
        <v>16.661374606582807</v>
      </c>
      <c r="AJ9" s="17">
        <f t="shared" si="10"/>
        <v>17.344963554023458</v>
      </c>
      <c r="AK9" s="17">
        <f t="shared" si="11"/>
        <v>17.344963554023458</v>
      </c>
      <c r="AL9" s="17">
        <f t="shared" si="12"/>
        <v>0.49315322947357931</v>
      </c>
      <c r="AM9" s="17">
        <f t="shared" si="13"/>
        <v>0.91886437394494724</v>
      </c>
      <c r="AN9" s="17">
        <f t="shared" si="14"/>
        <v>0.95656387624036832</v>
      </c>
      <c r="AO9" s="17">
        <f t="shared" si="15"/>
        <v>0.95656387624036832</v>
      </c>
      <c r="AP9" s="17">
        <f t="shared" si="17"/>
        <v>0.463410646766789</v>
      </c>
      <c r="AQ9" s="17">
        <f t="shared" si="16"/>
        <v>27.758867076649782</v>
      </c>
    </row>
    <row r="10" spans="1:43" x14ac:dyDescent="0.2">
      <c r="A10" s="4">
        <v>40</v>
      </c>
      <c r="B10" s="5">
        <v>40</v>
      </c>
      <c r="C10" t="s">
        <v>65</v>
      </c>
      <c r="D10" t="s">
        <v>8</v>
      </c>
      <c r="E10" t="s">
        <v>9</v>
      </c>
      <c r="F10" t="s">
        <v>10</v>
      </c>
      <c r="G10" t="s">
        <v>15</v>
      </c>
      <c r="H10">
        <v>14</v>
      </c>
      <c r="I10" t="s">
        <v>5702</v>
      </c>
      <c r="J10" s="6">
        <v>3059393</v>
      </c>
      <c r="K10" s="6">
        <v>3028</v>
      </c>
      <c r="L10" s="6">
        <v>1010</v>
      </c>
      <c r="M10" s="6">
        <v>14456346</v>
      </c>
      <c r="N10" s="6">
        <v>196169479</v>
      </c>
      <c r="O10" s="6">
        <v>9434561</v>
      </c>
      <c r="P10" s="6">
        <v>526495</v>
      </c>
      <c r="Q10" s="6">
        <v>50191</v>
      </c>
      <c r="R10" s="6">
        <v>28180185</v>
      </c>
      <c r="S10" s="6">
        <v>114920126</v>
      </c>
      <c r="T10" s="6">
        <v>20780134</v>
      </c>
      <c r="U10" s="6">
        <v>15616131</v>
      </c>
      <c r="V10" s="6">
        <v>273</v>
      </c>
      <c r="W10" s="6">
        <v>13822</v>
      </c>
      <c r="X10" s="6">
        <v>5037</v>
      </c>
      <c r="Z10" s="6">
        <v>381828954400</v>
      </c>
      <c r="AA10" s="6">
        <v>28402619009.788803</v>
      </c>
      <c r="AB10" s="6">
        <f t="shared" si="2"/>
        <v>1946.4238593405246</v>
      </c>
      <c r="AC10" s="6">
        <f t="shared" si="3"/>
        <v>144.78612654004553</v>
      </c>
      <c r="AD10" s="16">
        <f t="shared" si="4"/>
        <v>17.919564288359812</v>
      </c>
      <c r="AE10" s="16">
        <f t="shared" si="5"/>
        <v>20.792645147983038</v>
      </c>
      <c r="AF10" s="16">
        <f t="shared" si="6"/>
        <v>50.630036630036628</v>
      </c>
      <c r="AG10" s="16">
        <f t="shared" si="7"/>
        <v>69.080586080586087</v>
      </c>
      <c r="AH10" s="17">
        <f t="shared" si="8"/>
        <v>1.949329726889492</v>
      </c>
      <c r="AI10" s="17">
        <f t="shared" si="9"/>
        <v>7.9494587359765738</v>
      </c>
      <c r="AJ10" s="17">
        <f t="shared" si="10"/>
        <v>9.3868990130701082</v>
      </c>
      <c r="AK10" s="17">
        <f t="shared" si="11"/>
        <v>10.467125717660604</v>
      </c>
      <c r="AL10" s="17">
        <f t="shared" si="12"/>
        <v>0.1436522396024715</v>
      </c>
      <c r="AM10" s="17">
        <f t="shared" si="13"/>
        <v>0.58582062095398646</v>
      </c>
      <c r="AN10" s="17">
        <f t="shared" si="14"/>
        <v>0.69175011674471543</v>
      </c>
      <c r="AO10" s="17">
        <f t="shared" si="15"/>
        <v>0.77135542068702745</v>
      </c>
      <c r="AP10" s="17">
        <f t="shared" si="17"/>
        <v>0.62770318108455592</v>
      </c>
      <c r="AQ10" s="17">
        <f t="shared" si="16"/>
        <v>12.180760291867317</v>
      </c>
    </row>
    <row r="11" spans="1:43" x14ac:dyDescent="0.2">
      <c r="A11" s="4">
        <v>40</v>
      </c>
      <c r="B11" s="5">
        <v>40</v>
      </c>
      <c r="C11" t="s">
        <v>65</v>
      </c>
      <c r="D11" t="s">
        <v>8</v>
      </c>
      <c r="E11" t="s">
        <v>9</v>
      </c>
      <c r="F11" t="s">
        <v>10</v>
      </c>
      <c r="G11" t="s">
        <v>11</v>
      </c>
      <c r="H11">
        <v>14</v>
      </c>
      <c r="I11" t="s">
        <v>5702</v>
      </c>
      <c r="J11" s="6">
        <v>3059393</v>
      </c>
      <c r="K11" s="6">
        <v>3028</v>
      </c>
      <c r="L11" s="6">
        <v>1010</v>
      </c>
      <c r="M11" s="6">
        <v>3732917</v>
      </c>
      <c r="N11" s="6">
        <v>60295402</v>
      </c>
      <c r="O11" s="6">
        <v>2530802</v>
      </c>
      <c r="P11" s="6">
        <v>117661</v>
      </c>
      <c r="Q11" s="6">
        <v>12911</v>
      </c>
      <c r="R11" s="6">
        <v>9514551</v>
      </c>
      <c r="S11" s="6">
        <v>22055336</v>
      </c>
      <c r="T11" s="6">
        <v>3247</v>
      </c>
      <c r="U11" s="6">
        <v>458673</v>
      </c>
      <c r="V11" s="6">
        <v>59</v>
      </c>
      <c r="W11" s="6">
        <v>4154</v>
      </c>
      <c r="X11" s="6">
        <v>1148</v>
      </c>
      <c r="Z11" s="6">
        <v>101262928200</v>
      </c>
      <c r="AA11" s="6">
        <v>7412842342.8864002</v>
      </c>
      <c r="AB11" s="6">
        <f t="shared" si="2"/>
        <v>1679.4469369322721</v>
      </c>
      <c r="AC11" s="6">
        <f t="shared" si="3"/>
        <v>122.94208342597003</v>
      </c>
      <c r="AD11" s="16">
        <f t="shared" si="4"/>
        <v>21.509268151724022</v>
      </c>
      <c r="AE11" s="16">
        <f t="shared" si="5"/>
        <v>23.824622392427379</v>
      </c>
      <c r="AF11" s="16">
        <f t="shared" si="6"/>
        <v>70.406779661016955</v>
      </c>
      <c r="AG11" s="16">
        <f t="shared" si="7"/>
        <v>89.86440677966101</v>
      </c>
      <c r="AH11" s="17">
        <f t="shared" si="8"/>
        <v>2.5488246858957755</v>
      </c>
      <c r="AI11" s="17">
        <f t="shared" si="9"/>
        <v>5.9083381709263829</v>
      </c>
      <c r="AJ11" s="17">
        <f t="shared" si="10"/>
        <v>5.9092080000707226</v>
      </c>
      <c r="AK11" s="17">
        <f t="shared" si="11"/>
        <v>6.0320805418389964</v>
      </c>
      <c r="AL11" s="17">
        <f t="shared" si="12"/>
        <v>0.15779894791977669</v>
      </c>
      <c r="AM11" s="17">
        <f t="shared" si="13"/>
        <v>0.36578802476513883</v>
      </c>
      <c r="AN11" s="17">
        <f t="shared" si="14"/>
        <v>0.36584187630094911</v>
      </c>
      <c r="AO11" s="17">
        <f t="shared" si="15"/>
        <v>0.3734489737708358</v>
      </c>
      <c r="AP11" s="17">
        <f t="shared" si="17"/>
        <v>0.21565002585105911</v>
      </c>
      <c r="AQ11" s="17">
        <f t="shared" si="16"/>
        <v>8.7147615657013073</v>
      </c>
    </row>
    <row r="12" spans="1:43" x14ac:dyDescent="0.2">
      <c r="A12" s="4">
        <v>44</v>
      </c>
      <c r="B12" s="5">
        <v>44</v>
      </c>
      <c r="C12" t="s">
        <v>71</v>
      </c>
      <c r="D12" t="s">
        <v>8</v>
      </c>
      <c r="E12" t="s">
        <v>9</v>
      </c>
      <c r="F12" t="s">
        <v>10</v>
      </c>
      <c r="G12" t="s">
        <v>15</v>
      </c>
      <c r="H12">
        <v>435</v>
      </c>
      <c r="I12" t="s">
        <v>5723</v>
      </c>
      <c r="J12" s="6">
        <v>62966</v>
      </c>
      <c r="K12" s="6">
        <v>1827</v>
      </c>
      <c r="L12" s="6">
        <v>34</v>
      </c>
      <c r="M12" s="6">
        <v>139223</v>
      </c>
      <c r="N12" s="6">
        <v>3626107</v>
      </c>
      <c r="O12" s="6">
        <v>464843</v>
      </c>
      <c r="P12" s="6">
        <v>15206</v>
      </c>
      <c r="Q12" s="6">
        <v>486</v>
      </c>
      <c r="R12" s="6">
        <v>87369</v>
      </c>
      <c r="S12" s="6">
        <v>1768715</v>
      </c>
      <c r="T12" s="6">
        <v>544564</v>
      </c>
      <c r="U12" s="6">
        <v>0</v>
      </c>
      <c r="V12" s="6">
        <v>8</v>
      </c>
      <c r="W12" s="6">
        <v>323</v>
      </c>
      <c r="X12" s="6">
        <v>197</v>
      </c>
      <c r="Z12" s="6">
        <v>8967925900</v>
      </c>
      <c r="AA12" s="6">
        <v>656487245.83679998</v>
      </c>
      <c r="AB12" s="6">
        <f t="shared" si="2"/>
        <v>2473.15534263054</v>
      </c>
      <c r="AC12" s="6">
        <f t="shared" si="3"/>
        <v>181.04464259791561</v>
      </c>
      <c r="AD12" s="16">
        <f t="shared" si="4"/>
        <v>30.569709325266341</v>
      </c>
      <c r="AE12" s="16">
        <f t="shared" si="5"/>
        <v>7.8007133591341589</v>
      </c>
      <c r="AF12" s="16">
        <f t="shared" si="6"/>
        <v>40.375</v>
      </c>
      <c r="AG12" s="16">
        <f t="shared" si="7"/>
        <v>65</v>
      </c>
      <c r="AH12" s="17">
        <f t="shared" si="8"/>
        <v>0.6275471725217816</v>
      </c>
      <c r="AI12" s="17">
        <f t="shared" si="9"/>
        <v>12.70418680821416</v>
      </c>
      <c r="AJ12" s="17">
        <f t="shared" si="10"/>
        <v>16.615638220696294</v>
      </c>
      <c r="AK12" s="17">
        <f t="shared" si="11"/>
        <v>16.615638220696294</v>
      </c>
      <c r="AL12" s="17">
        <f t="shared" si="12"/>
        <v>2.4094435161455523E-2</v>
      </c>
      <c r="AM12" s="17">
        <f t="shared" si="13"/>
        <v>0.48777242370398888</v>
      </c>
      <c r="AN12" s="17">
        <f t="shared" si="14"/>
        <v>0.63795111396326698</v>
      </c>
      <c r="AO12" s="17">
        <f t="shared" si="15"/>
        <v>0.63795111396326698</v>
      </c>
      <c r="AP12" s="17">
        <f t="shared" si="17"/>
        <v>0.6138566788018115</v>
      </c>
      <c r="AQ12" s="17">
        <f t="shared" si="16"/>
        <v>3.8049728618049534</v>
      </c>
    </row>
    <row r="13" spans="1:43" x14ac:dyDescent="0.2">
      <c r="A13" s="4">
        <v>57</v>
      </c>
      <c r="B13" s="5">
        <v>57</v>
      </c>
      <c r="C13" t="s">
        <v>79</v>
      </c>
      <c r="D13" t="s">
        <v>8</v>
      </c>
      <c r="E13" t="s">
        <v>9</v>
      </c>
      <c r="F13" t="s">
        <v>10</v>
      </c>
      <c r="G13" t="s">
        <v>15</v>
      </c>
      <c r="H13">
        <v>344</v>
      </c>
      <c r="I13" t="s">
        <v>5728</v>
      </c>
      <c r="J13" s="6">
        <v>83794</v>
      </c>
      <c r="K13" s="6">
        <v>2110</v>
      </c>
      <c r="L13" s="6">
        <v>40</v>
      </c>
      <c r="M13" s="6">
        <v>218488</v>
      </c>
      <c r="N13" s="6">
        <v>2929924</v>
      </c>
      <c r="O13" s="6">
        <v>539131</v>
      </c>
      <c r="P13" s="6">
        <v>19013</v>
      </c>
      <c r="Q13" s="6">
        <v>631</v>
      </c>
      <c r="R13" s="6">
        <v>227578</v>
      </c>
      <c r="S13" s="6">
        <v>1325971</v>
      </c>
      <c r="T13" s="6">
        <v>1021638</v>
      </c>
      <c r="U13" s="6">
        <v>0</v>
      </c>
      <c r="V13" s="6">
        <v>18</v>
      </c>
      <c r="W13" s="6">
        <v>578</v>
      </c>
      <c r="X13" s="6">
        <v>664</v>
      </c>
      <c r="Z13" s="6">
        <v>7229153800</v>
      </c>
      <c r="AA13" s="6">
        <v>528099781.10400009</v>
      </c>
      <c r="AB13" s="6">
        <f t="shared" si="2"/>
        <v>2467.3519859218191</v>
      </c>
      <c r="AC13" s="6">
        <f t="shared" si="3"/>
        <v>180.2435083995353</v>
      </c>
      <c r="AD13" s="16">
        <f t="shared" si="4"/>
        <v>28.355914374375427</v>
      </c>
      <c r="AE13" s="16">
        <f t="shared" si="5"/>
        <v>5.434530754120984</v>
      </c>
      <c r="AF13" s="16">
        <f t="shared" si="6"/>
        <v>32.111111111111114</v>
      </c>
      <c r="AG13" s="16">
        <f t="shared" si="7"/>
        <v>69</v>
      </c>
      <c r="AH13" s="17">
        <f t="shared" si="8"/>
        <v>1.0416041155578339</v>
      </c>
      <c r="AI13" s="17">
        <f t="shared" si="9"/>
        <v>6.0688504631833329</v>
      </c>
      <c r="AJ13" s="17">
        <f t="shared" si="10"/>
        <v>10.744796052872468</v>
      </c>
      <c r="AK13" s="17">
        <f t="shared" si="11"/>
        <v>10.744796052872468</v>
      </c>
      <c r="AL13" s="17">
        <f t="shared" si="12"/>
        <v>7.7673687099051036E-2</v>
      </c>
      <c r="AM13" s="17">
        <f t="shared" si="13"/>
        <v>0.45256156814989057</v>
      </c>
      <c r="AN13" s="17">
        <f t="shared" si="14"/>
        <v>0.80125252395625279</v>
      </c>
      <c r="AO13" s="17">
        <f t="shared" si="15"/>
        <v>0.80125252395625279</v>
      </c>
      <c r="AP13" s="17">
        <f t="shared" si="17"/>
        <v>0.72357883685720181</v>
      </c>
      <c r="AQ13" s="17">
        <f t="shared" si="16"/>
        <v>2.4594597602437998</v>
      </c>
    </row>
    <row r="14" spans="1:43" x14ac:dyDescent="0.2">
      <c r="A14" s="4">
        <v>59</v>
      </c>
      <c r="B14" s="5">
        <v>59</v>
      </c>
      <c r="C14" t="s">
        <v>82</v>
      </c>
      <c r="D14" t="s">
        <v>25</v>
      </c>
      <c r="E14" t="s">
        <v>9</v>
      </c>
      <c r="F14" t="s">
        <v>10</v>
      </c>
      <c r="G14" t="s">
        <v>15</v>
      </c>
      <c r="H14">
        <v>494</v>
      </c>
      <c r="I14" t="s">
        <v>5729</v>
      </c>
      <c r="J14" s="6">
        <v>50520</v>
      </c>
      <c r="K14" s="6">
        <v>1858</v>
      </c>
      <c r="L14" s="6">
        <v>27</v>
      </c>
      <c r="M14" s="6">
        <v>32904</v>
      </c>
      <c r="N14" s="6">
        <v>0</v>
      </c>
      <c r="O14" s="6">
        <v>197190</v>
      </c>
      <c r="P14" s="6">
        <v>6300</v>
      </c>
      <c r="Q14" s="6">
        <v>0</v>
      </c>
      <c r="R14" s="6">
        <v>41516</v>
      </c>
      <c r="S14" s="6">
        <v>494083</v>
      </c>
      <c r="T14" s="6">
        <v>83914</v>
      </c>
      <c r="U14" s="6">
        <v>0</v>
      </c>
      <c r="V14" s="6">
        <v>1</v>
      </c>
      <c r="W14" s="6">
        <v>45</v>
      </c>
      <c r="X14" s="6">
        <v>25</v>
      </c>
      <c r="Z14" s="6">
        <v>0</v>
      </c>
      <c r="AA14" s="6">
        <v>0</v>
      </c>
      <c r="AB14" s="6" t="str">
        <f t="shared" si="2"/>
        <v/>
      </c>
      <c r="AC14" s="6" t="str">
        <f t="shared" si="3"/>
        <v/>
      </c>
      <c r="AD14" s="16">
        <f t="shared" si="4"/>
        <v>31.3</v>
      </c>
      <c r="AE14" s="16">
        <f t="shared" si="5"/>
        <v>0</v>
      </c>
      <c r="AF14" s="16">
        <f t="shared" si="6"/>
        <v>45</v>
      </c>
      <c r="AG14" s="16">
        <f t="shared" si="7"/>
        <v>70</v>
      </c>
      <c r="AH14" s="17">
        <f t="shared" si="8"/>
        <v>1.2617310965232191</v>
      </c>
      <c r="AI14" s="17">
        <f t="shared" si="9"/>
        <v>15.015894724045708</v>
      </c>
      <c r="AJ14" s="17">
        <f t="shared" si="10"/>
        <v>17.566162168733285</v>
      </c>
      <c r="AK14" s="17">
        <f t="shared" si="11"/>
        <v>17.566162168733285</v>
      </c>
      <c r="AL14" s="17" t="str">
        <f t="shared" si="12"/>
        <v/>
      </c>
      <c r="AM14" s="17" t="str">
        <f t="shared" si="13"/>
        <v/>
      </c>
      <c r="AN14" s="17" t="str">
        <f t="shared" si="14"/>
        <v/>
      </c>
      <c r="AO14" s="17" t="str">
        <f t="shared" si="15"/>
        <v/>
      </c>
      <c r="AP14" s="17" t="str">
        <f t="shared" si="17"/>
        <v/>
      </c>
      <c r="AQ14" s="17">
        <f t="shared" si="16"/>
        <v>2.5056189461940259</v>
      </c>
    </row>
    <row r="15" spans="1:43" x14ac:dyDescent="0.2">
      <c r="A15" s="4">
        <v>65</v>
      </c>
      <c r="B15" s="5">
        <v>65</v>
      </c>
      <c r="C15" t="s">
        <v>87</v>
      </c>
      <c r="D15" t="s">
        <v>25</v>
      </c>
      <c r="E15" t="s">
        <v>9</v>
      </c>
      <c r="F15" t="s">
        <v>10</v>
      </c>
      <c r="G15" t="s">
        <v>11</v>
      </c>
      <c r="H15">
        <v>436</v>
      </c>
      <c r="I15" t="s">
        <v>5725</v>
      </c>
      <c r="J15" s="6">
        <v>62433</v>
      </c>
      <c r="K15" s="6">
        <v>2957</v>
      </c>
      <c r="L15" s="6">
        <v>21</v>
      </c>
      <c r="M15" s="6">
        <v>10094</v>
      </c>
      <c r="N15" s="6">
        <v>0</v>
      </c>
      <c r="O15" s="6">
        <v>140676</v>
      </c>
      <c r="P15" s="6">
        <v>6353</v>
      </c>
      <c r="Q15" s="6">
        <v>0</v>
      </c>
      <c r="R15" s="6">
        <v>26354</v>
      </c>
      <c r="S15" s="6">
        <v>453191</v>
      </c>
      <c r="T15" s="6">
        <v>0</v>
      </c>
      <c r="U15" s="6">
        <v>0</v>
      </c>
      <c r="V15" s="6">
        <v>8</v>
      </c>
      <c r="W15" s="6">
        <v>138</v>
      </c>
      <c r="X15" s="6">
        <v>22</v>
      </c>
      <c r="Z15" s="6">
        <v>0</v>
      </c>
      <c r="AA15" s="6">
        <v>0</v>
      </c>
      <c r="AB15" s="6" t="str">
        <f t="shared" si="2"/>
        <v/>
      </c>
      <c r="AC15" s="6" t="str">
        <f t="shared" si="3"/>
        <v/>
      </c>
      <c r="AD15" s="16">
        <f t="shared" si="4"/>
        <v>22.143239414449866</v>
      </c>
      <c r="AE15" s="16">
        <f t="shared" si="5"/>
        <v>0</v>
      </c>
      <c r="AF15" s="16">
        <f t="shared" si="6"/>
        <v>17.25</v>
      </c>
      <c r="AG15" s="16">
        <f t="shared" si="7"/>
        <v>20</v>
      </c>
      <c r="AH15" s="17">
        <f t="shared" si="8"/>
        <v>2.6108579354071724</v>
      </c>
      <c r="AI15" s="17">
        <f t="shared" si="9"/>
        <v>44.897067564890037</v>
      </c>
      <c r="AJ15" s="17">
        <f t="shared" si="10"/>
        <v>44.897067564890037</v>
      </c>
      <c r="AK15" s="17">
        <f t="shared" si="11"/>
        <v>44.897067564890037</v>
      </c>
      <c r="AL15" s="17" t="str">
        <f t="shared" si="12"/>
        <v/>
      </c>
      <c r="AM15" s="17" t="str">
        <f t="shared" si="13"/>
        <v/>
      </c>
      <c r="AN15" s="17" t="str">
        <f t="shared" si="14"/>
        <v/>
      </c>
      <c r="AO15" s="17" t="str">
        <f t="shared" si="15"/>
        <v/>
      </c>
      <c r="AP15" s="17" t="str">
        <f t="shared" si="17"/>
        <v/>
      </c>
      <c r="AQ15" s="17">
        <f t="shared" si="16"/>
        <v>3.2215232164690493</v>
      </c>
    </row>
    <row r="16" spans="1:43" x14ac:dyDescent="0.2">
      <c r="A16" s="4">
        <v>119</v>
      </c>
      <c r="B16" s="5" t="s">
        <v>96</v>
      </c>
      <c r="C16" t="s">
        <v>97</v>
      </c>
      <c r="D16" t="s">
        <v>25</v>
      </c>
      <c r="E16" t="s">
        <v>26</v>
      </c>
      <c r="F16" t="s">
        <v>10</v>
      </c>
      <c r="G16" t="s">
        <v>15</v>
      </c>
      <c r="H16">
        <v>0</v>
      </c>
      <c r="I16" t="s">
        <v>5708</v>
      </c>
      <c r="J16" s="6">
        <v>0</v>
      </c>
      <c r="K16" s="6">
        <v>0</v>
      </c>
      <c r="L16" s="6">
        <v>0</v>
      </c>
      <c r="M16" s="6">
        <v>48486</v>
      </c>
      <c r="N16" s="6">
        <v>0</v>
      </c>
      <c r="O16" s="6">
        <v>326123</v>
      </c>
      <c r="P16" s="6">
        <v>9762</v>
      </c>
      <c r="Q16" s="6">
        <v>0</v>
      </c>
      <c r="R16" s="6">
        <v>0</v>
      </c>
      <c r="S16" s="6">
        <v>964637</v>
      </c>
      <c r="T16" s="6">
        <v>0</v>
      </c>
      <c r="U16" s="6">
        <v>0</v>
      </c>
      <c r="V16" s="6">
        <v>5</v>
      </c>
      <c r="W16" s="6">
        <v>127</v>
      </c>
      <c r="X16" s="6">
        <v>0</v>
      </c>
      <c r="Z16" s="6">
        <v>0</v>
      </c>
      <c r="AA16" s="6">
        <v>0</v>
      </c>
      <c r="AB16" s="6" t="str">
        <f t="shared" si="2"/>
        <v/>
      </c>
      <c r="AC16" s="6" t="str">
        <f t="shared" si="3"/>
        <v/>
      </c>
      <c r="AD16" s="16">
        <f t="shared" si="4"/>
        <v>33.40739602540463</v>
      </c>
      <c r="AE16" s="16">
        <f t="shared" si="5"/>
        <v>0</v>
      </c>
      <c r="AF16" s="16">
        <f t="shared" si="6"/>
        <v>25.4</v>
      </c>
      <c r="AG16" s="16">
        <f t="shared" si="7"/>
        <v>25.4</v>
      </c>
      <c r="AH16" s="17">
        <f t="shared" si="8"/>
        <v>0</v>
      </c>
      <c r="AI16" s="17">
        <f t="shared" si="9"/>
        <v>19.895165614816648</v>
      </c>
      <c r="AJ16" s="17">
        <f t="shared" si="10"/>
        <v>19.895165614816648</v>
      </c>
      <c r="AK16" s="17">
        <f t="shared" si="11"/>
        <v>19.895165614816648</v>
      </c>
      <c r="AL16" s="17" t="str">
        <f t="shared" si="12"/>
        <v/>
      </c>
      <c r="AM16" s="17" t="str">
        <f t="shared" si="13"/>
        <v/>
      </c>
      <c r="AN16" s="17" t="str">
        <f t="shared" si="14"/>
        <v/>
      </c>
      <c r="AO16" s="17" t="str">
        <f t="shared" si="15"/>
        <v/>
      </c>
      <c r="AP16" s="17" t="str">
        <f t="shared" si="17"/>
        <v/>
      </c>
      <c r="AQ16" s="17">
        <f t="shared" si="16"/>
        <v>2.9578931875396708</v>
      </c>
    </row>
    <row r="17" spans="1:43" x14ac:dyDescent="0.2">
      <c r="A17" s="4" t="s">
        <v>246</v>
      </c>
      <c r="B17" s="5" t="s">
        <v>247</v>
      </c>
      <c r="C17" t="s">
        <v>248</v>
      </c>
      <c r="D17" t="s">
        <v>133</v>
      </c>
      <c r="E17" t="s">
        <v>134</v>
      </c>
      <c r="F17" t="s">
        <v>10</v>
      </c>
      <c r="G17" t="s">
        <v>15</v>
      </c>
      <c r="J17" s="6"/>
      <c r="K17" s="6"/>
      <c r="L17" s="6"/>
      <c r="M17" s="6">
        <v>21403</v>
      </c>
      <c r="N17" s="6">
        <v>0</v>
      </c>
      <c r="O17" s="6">
        <v>255864</v>
      </c>
      <c r="P17" s="6">
        <v>7407</v>
      </c>
      <c r="Q17" s="6">
        <v>0</v>
      </c>
      <c r="R17" s="6">
        <v>135897</v>
      </c>
      <c r="S17" s="6">
        <v>573198</v>
      </c>
      <c r="T17" s="6">
        <v>0</v>
      </c>
      <c r="U17" s="6">
        <v>0</v>
      </c>
      <c r="V17" s="6">
        <v>1</v>
      </c>
      <c r="W17" s="6">
        <v>28</v>
      </c>
      <c r="X17" s="6">
        <v>0</v>
      </c>
      <c r="Z17" s="6">
        <v>0</v>
      </c>
      <c r="AA17" s="6">
        <v>0</v>
      </c>
      <c r="AB17" s="6" t="str">
        <f t="shared" si="2"/>
        <v/>
      </c>
      <c r="AC17" s="6" t="str">
        <f t="shared" si="3"/>
        <v/>
      </c>
      <c r="AD17" s="16">
        <f t="shared" si="4"/>
        <v>34.543539894694206</v>
      </c>
      <c r="AE17" s="16">
        <f t="shared" si="5"/>
        <v>0</v>
      </c>
      <c r="AF17" s="16">
        <f t="shared" si="6"/>
        <v>28</v>
      </c>
      <c r="AG17" s="16">
        <f t="shared" si="7"/>
        <v>28</v>
      </c>
      <c r="AH17" s="17">
        <f t="shared" si="8"/>
        <v>6.3494369948138107</v>
      </c>
      <c r="AI17" s="17">
        <f t="shared" si="9"/>
        <v>26.781198897350837</v>
      </c>
      <c r="AJ17" s="17">
        <f t="shared" si="10"/>
        <v>26.781198897350837</v>
      </c>
      <c r="AK17" s="17">
        <f t="shared" si="11"/>
        <v>26.781198897350837</v>
      </c>
      <c r="AL17" s="17" t="str">
        <f t="shared" si="12"/>
        <v/>
      </c>
      <c r="AM17" s="17" t="str">
        <f t="shared" si="13"/>
        <v/>
      </c>
      <c r="AN17" s="17" t="str">
        <f t="shared" si="14"/>
        <v/>
      </c>
      <c r="AO17" s="17" t="str">
        <f t="shared" si="15"/>
        <v/>
      </c>
      <c r="AP17" s="17" t="str">
        <f t="shared" si="17"/>
        <v/>
      </c>
      <c r="AQ17" s="17">
        <f t="shared" si="16"/>
        <v>2.2402448175593284</v>
      </c>
    </row>
    <row r="18" spans="1:43" x14ac:dyDescent="0.2">
      <c r="A18" s="4" t="s">
        <v>252</v>
      </c>
      <c r="B18" s="5" t="s">
        <v>253</v>
      </c>
      <c r="C18" t="s">
        <v>254</v>
      </c>
      <c r="D18" t="s">
        <v>133</v>
      </c>
      <c r="E18" t="s">
        <v>134</v>
      </c>
      <c r="F18" t="s">
        <v>10</v>
      </c>
      <c r="G18" t="s">
        <v>11</v>
      </c>
      <c r="J18" s="6"/>
      <c r="K18" s="6"/>
      <c r="L18" s="6"/>
      <c r="M18" s="6">
        <v>67028</v>
      </c>
      <c r="N18" s="6">
        <v>0</v>
      </c>
      <c r="O18" s="6">
        <v>246031</v>
      </c>
      <c r="P18" s="6">
        <v>9032</v>
      </c>
      <c r="Q18" s="6">
        <v>0</v>
      </c>
      <c r="R18" s="6">
        <v>36832</v>
      </c>
      <c r="S18" s="6">
        <v>538374</v>
      </c>
      <c r="T18" s="6">
        <v>752957</v>
      </c>
      <c r="U18" s="6">
        <v>0</v>
      </c>
      <c r="V18" s="6">
        <v>5</v>
      </c>
      <c r="W18" s="6">
        <v>96</v>
      </c>
      <c r="X18" s="6">
        <v>0</v>
      </c>
      <c r="Z18" s="6">
        <v>0</v>
      </c>
      <c r="AA18" s="6">
        <v>0</v>
      </c>
      <c r="AB18" s="6" t="str">
        <f t="shared" si="2"/>
        <v/>
      </c>
      <c r="AC18" s="6" t="str">
        <f t="shared" si="3"/>
        <v/>
      </c>
      <c r="AD18" s="16">
        <f t="shared" si="4"/>
        <v>27.239924712134634</v>
      </c>
      <c r="AE18" s="16">
        <f t="shared" si="5"/>
        <v>0</v>
      </c>
      <c r="AF18" s="16">
        <f t="shared" si="6"/>
        <v>19.2</v>
      </c>
      <c r="AG18" s="16">
        <f t="shared" si="7"/>
        <v>19.2</v>
      </c>
      <c r="AH18" s="17">
        <f t="shared" si="8"/>
        <v>0.54950170078176286</v>
      </c>
      <c r="AI18" s="17">
        <f t="shared" si="9"/>
        <v>8.0320761472817335</v>
      </c>
      <c r="AJ18" s="17">
        <f t="shared" si="10"/>
        <v>19.265545742077936</v>
      </c>
      <c r="AK18" s="17">
        <f t="shared" si="11"/>
        <v>19.265545742077936</v>
      </c>
      <c r="AL18" s="17" t="str">
        <f t="shared" si="12"/>
        <v/>
      </c>
      <c r="AM18" s="17" t="str">
        <f t="shared" si="13"/>
        <v/>
      </c>
      <c r="AN18" s="17" t="str">
        <f t="shared" si="14"/>
        <v/>
      </c>
      <c r="AO18" s="17" t="str">
        <f t="shared" si="15"/>
        <v/>
      </c>
      <c r="AP18" s="17" t="str">
        <f t="shared" si="17"/>
        <v/>
      </c>
      <c r="AQ18" s="17">
        <f t="shared" si="16"/>
        <v>2.1882364417492104</v>
      </c>
    </row>
    <row r="19" spans="1:43" x14ac:dyDescent="0.2">
      <c r="A19" s="4" t="s">
        <v>255</v>
      </c>
      <c r="B19" s="5" t="s">
        <v>256</v>
      </c>
      <c r="C19" t="s">
        <v>257</v>
      </c>
      <c r="D19" t="s">
        <v>133</v>
      </c>
      <c r="E19" t="s">
        <v>134</v>
      </c>
      <c r="F19" t="s">
        <v>10</v>
      </c>
      <c r="G19" t="s">
        <v>15</v>
      </c>
      <c r="J19" s="6"/>
      <c r="K19" s="6"/>
      <c r="L19" s="6"/>
      <c r="M19" s="6">
        <v>5298</v>
      </c>
      <c r="N19" s="6">
        <v>0</v>
      </c>
      <c r="O19" s="6">
        <v>61877</v>
      </c>
      <c r="P19" s="6">
        <v>2966</v>
      </c>
      <c r="Q19" s="6">
        <v>0</v>
      </c>
      <c r="R19" s="6">
        <v>12891</v>
      </c>
      <c r="S19" s="6">
        <v>121581</v>
      </c>
      <c r="T19" s="6">
        <v>0</v>
      </c>
      <c r="U19" s="6">
        <v>0</v>
      </c>
      <c r="V19" s="6">
        <v>3</v>
      </c>
      <c r="W19" s="6">
        <v>41</v>
      </c>
      <c r="X19" s="6">
        <v>0</v>
      </c>
      <c r="Z19" s="6">
        <v>0</v>
      </c>
      <c r="AA19" s="6">
        <v>0</v>
      </c>
      <c r="AB19" s="6" t="str">
        <f t="shared" si="2"/>
        <v/>
      </c>
      <c r="AC19" s="6" t="str">
        <f t="shared" si="3"/>
        <v/>
      </c>
      <c r="AD19" s="16">
        <f t="shared" si="4"/>
        <v>20.862103843560352</v>
      </c>
      <c r="AE19" s="16">
        <f t="shared" si="5"/>
        <v>0</v>
      </c>
      <c r="AF19" s="16">
        <f t="shared" si="6"/>
        <v>13.666666666666666</v>
      </c>
      <c r="AG19" s="16">
        <f t="shared" si="7"/>
        <v>13.666666666666666</v>
      </c>
      <c r="AH19" s="17">
        <f t="shared" si="8"/>
        <v>2.4331823329558322</v>
      </c>
      <c r="AI19" s="17">
        <f t="shared" si="9"/>
        <v>22.948471121177803</v>
      </c>
      <c r="AJ19" s="17">
        <f t="shared" si="10"/>
        <v>22.948471121177803</v>
      </c>
      <c r="AK19" s="17">
        <f t="shared" si="11"/>
        <v>22.948471121177803</v>
      </c>
      <c r="AL19" s="17" t="str">
        <f t="shared" si="12"/>
        <v/>
      </c>
      <c r="AM19" s="17" t="str">
        <f t="shared" si="13"/>
        <v/>
      </c>
      <c r="AN19" s="17" t="str">
        <f t="shared" si="14"/>
        <v/>
      </c>
      <c r="AO19" s="17" t="str">
        <f t="shared" si="15"/>
        <v/>
      </c>
      <c r="AP19" s="17" t="str">
        <f t="shared" si="17"/>
        <v/>
      </c>
      <c r="AQ19" s="17">
        <f t="shared" si="16"/>
        <v>1.9648819432099165</v>
      </c>
    </row>
    <row r="20" spans="1:43" x14ac:dyDescent="0.2">
      <c r="A20" s="4" t="s">
        <v>261</v>
      </c>
      <c r="B20" s="5" t="s">
        <v>262</v>
      </c>
      <c r="C20" t="s">
        <v>263</v>
      </c>
      <c r="D20" t="s">
        <v>133</v>
      </c>
      <c r="E20" t="s">
        <v>134</v>
      </c>
      <c r="F20" t="s">
        <v>10</v>
      </c>
      <c r="G20" t="s">
        <v>15</v>
      </c>
      <c r="J20" s="6"/>
      <c r="K20" s="6"/>
      <c r="L20" s="6"/>
      <c r="M20" s="6">
        <v>7754</v>
      </c>
      <c r="N20" s="6">
        <v>0</v>
      </c>
      <c r="O20" s="6">
        <v>98302</v>
      </c>
      <c r="P20" s="6">
        <v>3410</v>
      </c>
      <c r="Q20" s="6">
        <v>0</v>
      </c>
      <c r="R20" s="6">
        <v>33984</v>
      </c>
      <c r="S20" s="6">
        <v>318690</v>
      </c>
      <c r="T20" s="6">
        <v>6538</v>
      </c>
      <c r="U20" s="6">
        <v>0</v>
      </c>
      <c r="V20" s="6">
        <v>2</v>
      </c>
      <c r="W20" s="6">
        <v>20</v>
      </c>
      <c r="X20" s="6">
        <v>0</v>
      </c>
      <c r="Z20" s="6">
        <v>0</v>
      </c>
      <c r="AA20" s="6">
        <v>0</v>
      </c>
      <c r="AB20" s="6" t="str">
        <f t="shared" si="2"/>
        <v/>
      </c>
      <c r="AC20" s="6" t="str">
        <f t="shared" si="3"/>
        <v/>
      </c>
      <c r="AD20" s="16">
        <f t="shared" si="4"/>
        <v>28.827565982404693</v>
      </c>
      <c r="AE20" s="16">
        <f t="shared" si="5"/>
        <v>0</v>
      </c>
      <c r="AF20" s="16">
        <f t="shared" si="6"/>
        <v>10</v>
      </c>
      <c r="AG20" s="16">
        <f t="shared" si="7"/>
        <v>10</v>
      </c>
      <c r="AH20" s="17">
        <f t="shared" si="8"/>
        <v>4.3827701831312869</v>
      </c>
      <c r="AI20" s="17">
        <f t="shared" si="9"/>
        <v>41.100077379417073</v>
      </c>
      <c r="AJ20" s="17">
        <f t="shared" si="10"/>
        <v>41.943255094144959</v>
      </c>
      <c r="AK20" s="17">
        <f t="shared" si="11"/>
        <v>41.943255094144959</v>
      </c>
      <c r="AL20" s="17" t="str">
        <f t="shared" si="12"/>
        <v/>
      </c>
      <c r="AM20" s="17" t="str">
        <f t="shared" si="13"/>
        <v/>
      </c>
      <c r="AN20" s="17" t="str">
        <f t="shared" si="14"/>
        <v/>
      </c>
      <c r="AO20" s="17" t="str">
        <f t="shared" si="15"/>
        <v/>
      </c>
      <c r="AP20" s="17" t="str">
        <f t="shared" si="17"/>
        <v/>
      </c>
      <c r="AQ20" s="17">
        <f t="shared" si="16"/>
        <v>3.2419482818253953</v>
      </c>
    </row>
    <row r="21" spans="1:43" x14ac:dyDescent="0.2">
      <c r="A21" s="4" t="s">
        <v>267</v>
      </c>
      <c r="B21" s="5" t="s">
        <v>268</v>
      </c>
      <c r="C21" t="s">
        <v>269</v>
      </c>
      <c r="D21" t="s">
        <v>133</v>
      </c>
      <c r="E21" t="s">
        <v>134</v>
      </c>
      <c r="F21" t="s">
        <v>10</v>
      </c>
      <c r="G21" t="s">
        <v>15</v>
      </c>
      <c r="J21" s="6"/>
      <c r="K21" s="6"/>
      <c r="L21" s="6"/>
      <c r="M21" s="6">
        <v>5773</v>
      </c>
      <c r="N21" s="6">
        <v>0</v>
      </c>
      <c r="O21" s="6">
        <v>56705</v>
      </c>
      <c r="P21" s="6">
        <v>2302</v>
      </c>
      <c r="Q21" s="6">
        <v>0</v>
      </c>
      <c r="R21" s="6">
        <v>37694</v>
      </c>
      <c r="S21" s="6">
        <v>226636</v>
      </c>
      <c r="T21" s="6">
        <v>0</v>
      </c>
      <c r="U21" s="6">
        <v>0</v>
      </c>
      <c r="V21" s="6">
        <v>6</v>
      </c>
      <c r="W21" s="6">
        <v>108</v>
      </c>
      <c r="X21" s="6">
        <v>0</v>
      </c>
      <c r="Z21" s="6">
        <v>0</v>
      </c>
      <c r="AA21" s="6">
        <v>0</v>
      </c>
      <c r="AB21" s="6" t="str">
        <f t="shared" si="2"/>
        <v/>
      </c>
      <c r="AC21" s="6" t="str">
        <f t="shared" si="3"/>
        <v/>
      </c>
      <c r="AD21" s="16">
        <f t="shared" si="4"/>
        <v>24.632927888792356</v>
      </c>
      <c r="AE21" s="16">
        <f t="shared" si="5"/>
        <v>0</v>
      </c>
      <c r="AF21" s="16">
        <f t="shared" si="6"/>
        <v>18</v>
      </c>
      <c r="AG21" s="16">
        <f t="shared" si="7"/>
        <v>18</v>
      </c>
      <c r="AH21" s="17">
        <f t="shared" si="8"/>
        <v>6.5293608175991684</v>
      </c>
      <c r="AI21" s="17">
        <f t="shared" si="9"/>
        <v>39.257924822449333</v>
      </c>
      <c r="AJ21" s="17">
        <f t="shared" si="10"/>
        <v>39.257924822449333</v>
      </c>
      <c r="AK21" s="17">
        <f t="shared" si="11"/>
        <v>39.257924822449333</v>
      </c>
      <c r="AL21" s="17" t="str">
        <f t="shared" si="12"/>
        <v/>
      </c>
      <c r="AM21" s="17" t="str">
        <f t="shared" si="13"/>
        <v/>
      </c>
      <c r="AN21" s="17" t="str">
        <f t="shared" si="14"/>
        <v/>
      </c>
      <c r="AO21" s="17" t="str">
        <f t="shared" si="15"/>
        <v/>
      </c>
      <c r="AP21" s="17" t="str">
        <f t="shared" si="17"/>
        <v/>
      </c>
      <c r="AQ21" s="17">
        <f t="shared" si="16"/>
        <v>3.9967551362313727</v>
      </c>
    </row>
    <row r="22" spans="1:43" x14ac:dyDescent="0.2">
      <c r="A22" s="4" t="s">
        <v>270</v>
      </c>
      <c r="B22" s="5" t="s">
        <v>271</v>
      </c>
      <c r="C22" t="s">
        <v>272</v>
      </c>
      <c r="D22" t="s">
        <v>133</v>
      </c>
      <c r="E22" t="s">
        <v>134</v>
      </c>
      <c r="F22" t="s">
        <v>10</v>
      </c>
      <c r="G22" t="s">
        <v>11</v>
      </c>
      <c r="J22" s="6"/>
      <c r="K22" s="6"/>
      <c r="L22" s="6"/>
      <c r="M22" s="6">
        <v>155164</v>
      </c>
      <c r="N22" s="6">
        <v>0</v>
      </c>
      <c r="O22" s="6">
        <v>459105</v>
      </c>
      <c r="P22" s="6">
        <v>16076</v>
      </c>
      <c r="Q22" s="6">
        <v>0</v>
      </c>
      <c r="R22" s="6">
        <v>170245</v>
      </c>
      <c r="S22" s="6">
        <v>1306063</v>
      </c>
      <c r="T22" s="6">
        <v>0</v>
      </c>
      <c r="U22" s="6">
        <v>0</v>
      </c>
      <c r="V22" s="6">
        <v>9</v>
      </c>
      <c r="W22" s="6">
        <v>235</v>
      </c>
      <c r="X22" s="6">
        <v>0</v>
      </c>
      <c r="Z22" s="6">
        <v>0</v>
      </c>
      <c r="AA22" s="6">
        <v>0</v>
      </c>
      <c r="AB22" s="6" t="str">
        <f t="shared" si="2"/>
        <v/>
      </c>
      <c r="AC22" s="6" t="str">
        <f t="shared" si="3"/>
        <v/>
      </c>
      <c r="AD22" s="16">
        <f t="shared" si="4"/>
        <v>28.558410052251805</v>
      </c>
      <c r="AE22" s="16">
        <f t="shared" si="5"/>
        <v>0</v>
      </c>
      <c r="AF22" s="16">
        <f t="shared" si="6"/>
        <v>26.111111111111111</v>
      </c>
      <c r="AG22" s="16">
        <f t="shared" si="7"/>
        <v>26.111111111111111</v>
      </c>
      <c r="AH22" s="17">
        <f t="shared" si="8"/>
        <v>1.0971939367379031</v>
      </c>
      <c r="AI22" s="17">
        <f t="shared" si="9"/>
        <v>8.4173068495269519</v>
      </c>
      <c r="AJ22" s="17">
        <f t="shared" si="10"/>
        <v>8.4173068495269519</v>
      </c>
      <c r="AK22" s="17">
        <f t="shared" si="11"/>
        <v>8.4173068495269519</v>
      </c>
      <c r="AL22" s="17" t="str">
        <f t="shared" si="12"/>
        <v/>
      </c>
      <c r="AM22" s="17" t="str">
        <f t="shared" si="13"/>
        <v/>
      </c>
      <c r="AN22" s="17" t="str">
        <f t="shared" si="14"/>
        <v/>
      </c>
      <c r="AO22" s="17" t="str">
        <f t="shared" si="15"/>
        <v/>
      </c>
      <c r="AP22" s="17" t="str">
        <f t="shared" si="17"/>
        <v/>
      </c>
      <c r="AQ22" s="17">
        <f t="shared" si="16"/>
        <v>2.8448023872534605</v>
      </c>
    </row>
    <row r="23" spans="1:43" x14ac:dyDescent="0.2">
      <c r="A23" s="4" t="s">
        <v>273</v>
      </c>
      <c r="B23" s="5" t="s">
        <v>274</v>
      </c>
      <c r="C23" t="s">
        <v>275</v>
      </c>
      <c r="D23" t="s">
        <v>133</v>
      </c>
      <c r="E23" t="s">
        <v>134</v>
      </c>
      <c r="F23" t="s">
        <v>10</v>
      </c>
      <c r="G23" t="s">
        <v>15</v>
      </c>
      <c r="J23" s="6"/>
      <c r="K23" s="6"/>
      <c r="L23" s="6"/>
      <c r="M23" s="6">
        <v>1598</v>
      </c>
      <c r="N23" s="6">
        <v>0</v>
      </c>
      <c r="O23" s="6">
        <v>29116</v>
      </c>
      <c r="P23" s="6">
        <v>1102</v>
      </c>
      <c r="Q23" s="6">
        <v>0</v>
      </c>
      <c r="R23" s="6">
        <v>7674</v>
      </c>
      <c r="S23" s="6">
        <v>52428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Z23" s="6">
        <v>0</v>
      </c>
      <c r="AA23" s="6">
        <v>0</v>
      </c>
      <c r="AB23" s="6" t="str">
        <f t="shared" si="2"/>
        <v/>
      </c>
      <c r="AC23" s="6" t="str">
        <f t="shared" si="3"/>
        <v/>
      </c>
      <c r="AD23" s="16">
        <f t="shared" si="4"/>
        <v>26.421052631578949</v>
      </c>
      <c r="AE23" s="16">
        <f t="shared" si="5"/>
        <v>0</v>
      </c>
      <c r="AF23" s="16" t="str">
        <f t="shared" si="6"/>
        <v/>
      </c>
      <c r="AG23" s="16" t="str">
        <f t="shared" si="7"/>
        <v/>
      </c>
      <c r="AH23" s="17">
        <f t="shared" si="8"/>
        <v>4.8022528160200251</v>
      </c>
      <c r="AI23" s="17">
        <f t="shared" si="9"/>
        <v>32.808510638297875</v>
      </c>
      <c r="AJ23" s="17">
        <f t="shared" si="10"/>
        <v>32.808510638297875</v>
      </c>
      <c r="AK23" s="17">
        <f t="shared" si="11"/>
        <v>32.808510638297875</v>
      </c>
      <c r="AL23" s="17" t="str">
        <f t="shared" si="12"/>
        <v/>
      </c>
      <c r="AM23" s="17" t="str">
        <f t="shared" si="13"/>
        <v/>
      </c>
      <c r="AN23" s="17" t="str">
        <f t="shared" si="14"/>
        <v/>
      </c>
      <c r="AO23" s="17" t="str">
        <f t="shared" si="15"/>
        <v/>
      </c>
      <c r="AP23" s="17" t="str">
        <f t="shared" si="17"/>
        <v/>
      </c>
      <c r="AQ23" s="17">
        <f t="shared" si="16"/>
        <v>1.8006594312405551</v>
      </c>
    </row>
    <row r="24" spans="1:43" x14ac:dyDescent="0.2">
      <c r="A24" s="4" t="s">
        <v>279</v>
      </c>
      <c r="B24" s="5" t="s">
        <v>280</v>
      </c>
      <c r="C24" t="s">
        <v>281</v>
      </c>
      <c r="D24" t="s">
        <v>133</v>
      </c>
      <c r="E24" t="s">
        <v>134</v>
      </c>
      <c r="F24" t="s">
        <v>10</v>
      </c>
      <c r="G24" t="s">
        <v>15</v>
      </c>
      <c r="J24" s="6"/>
      <c r="K24" s="6"/>
      <c r="L24" s="6"/>
      <c r="M24" s="6">
        <v>15679</v>
      </c>
      <c r="N24" s="6">
        <v>0</v>
      </c>
      <c r="O24" s="6">
        <v>97922</v>
      </c>
      <c r="P24" s="6">
        <v>2895</v>
      </c>
      <c r="Q24" s="6">
        <v>0</v>
      </c>
      <c r="R24" s="6">
        <v>17019</v>
      </c>
      <c r="S24" s="6">
        <v>146054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Z24" s="6">
        <v>0</v>
      </c>
      <c r="AA24" s="6">
        <v>0</v>
      </c>
      <c r="AB24" s="6" t="str">
        <f t="shared" si="2"/>
        <v/>
      </c>
      <c r="AC24" s="6" t="str">
        <f t="shared" si="3"/>
        <v/>
      </c>
      <c r="AD24" s="16">
        <f t="shared" si="4"/>
        <v>33.824525043177893</v>
      </c>
      <c r="AE24" s="16">
        <f t="shared" si="5"/>
        <v>0</v>
      </c>
      <c r="AF24" s="16" t="str">
        <f t="shared" si="6"/>
        <v/>
      </c>
      <c r="AG24" s="16" t="str">
        <f t="shared" si="7"/>
        <v/>
      </c>
      <c r="AH24" s="17">
        <f t="shared" si="8"/>
        <v>1.0854646342241214</v>
      </c>
      <c r="AI24" s="17">
        <f t="shared" si="9"/>
        <v>9.3152624529625605</v>
      </c>
      <c r="AJ24" s="17">
        <f t="shared" si="10"/>
        <v>9.3152624529625605</v>
      </c>
      <c r="AK24" s="17">
        <f t="shared" si="11"/>
        <v>9.3152624529625605</v>
      </c>
      <c r="AL24" s="17" t="str">
        <f t="shared" si="12"/>
        <v/>
      </c>
      <c r="AM24" s="17" t="str">
        <f t="shared" si="13"/>
        <v/>
      </c>
      <c r="AN24" s="17" t="str">
        <f t="shared" si="14"/>
        <v/>
      </c>
      <c r="AO24" s="17" t="str">
        <f t="shared" si="15"/>
        <v/>
      </c>
      <c r="AP24" s="17" t="str">
        <f t="shared" si="17"/>
        <v/>
      </c>
      <c r="AQ24" s="17">
        <f t="shared" si="16"/>
        <v>1.4915340781438287</v>
      </c>
    </row>
    <row r="25" spans="1:43" x14ac:dyDescent="0.2">
      <c r="A25" s="4" t="s">
        <v>285</v>
      </c>
      <c r="B25" s="5" t="s">
        <v>286</v>
      </c>
      <c r="C25" t="s">
        <v>287</v>
      </c>
      <c r="D25" t="s">
        <v>133</v>
      </c>
      <c r="E25" t="s">
        <v>134</v>
      </c>
      <c r="F25" t="s">
        <v>10</v>
      </c>
      <c r="G25" t="s">
        <v>15</v>
      </c>
      <c r="J25" s="6"/>
      <c r="K25" s="6"/>
      <c r="L25" s="6"/>
      <c r="M25" s="6">
        <v>3165</v>
      </c>
      <c r="N25" s="6">
        <v>0</v>
      </c>
      <c r="O25" s="6">
        <v>71188</v>
      </c>
      <c r="P25" s="6">
        <v>2151</v>
      </c>
      <c r="Q25" s="6">
        <v>0</v>
      </c>
      <c r="R25" s="6">
        <v>11972</v>
      </c>
      <c r="S25" s="6">
        <v>81286</v>
      </c>
      <c r="T25" s="6">
        <v>35892</v>
      </c>
      <c r="U25" s="6">
        <v>0</v>
      </c>
      <c r="V25" s="6">
        <v>1</v>
      </c>
      <c r="W25" s="6">
        <v>14</v>
      </c>
      <c r="X25" s="6">
        <v>0</v>
      </c>
      <c r="Z25" s="6">
        <v>0</v>
      </c>
      <c r="AA25" s="6">
        <v>0</v>
      </c>
      <c r="AB25" s="6" t="str">
        <f t="shared" si="2"/>
        <v/>
      </c>
      <c r="AC25" s="6" t="str">
        <f t="shared" si="3"/>
        <v/>
      </c>
      <c r="AD25" s="16">
        <f t="shared" si="4"/>
        <v>33.09530450953045</v>
      </c>
      <c r="AE25" s="16">
        <f t="shared" si="5"/>
        <v>0</v>
      </c>
      <c r="AF25" s="16">
        <f t="shared" si="6"/>
        <v>14</v>
      </c>
      <c r="AG25" s="16">
        <f t="shared" si="7"/>
        <v>14</v>
      </c>
      <c r="AH25" s="17">
        <f t="shared" si="8"/>
        <v>3.7826224328593998</v>
      </c>
      <c r="AI25" s="17">
        <f t="shared" si="9"/>
        <v>25.682780410742495</v>
      </c>
      <c r="AJ25" s="17">
        <f t="shared" si="10"/>
        <v>37.023064770932066</v>
      </c>
      <c r="AK25" s="17">
        <f t="shared" si="11"/>
        <v>37.023064770932066</v>
      </c>
      <c r="AL25" s="17" t="str">
        <f t="shared" si="12"/>
        <v/>
      </c>
      <c r="AM25" s="17" t="str">
        <f t="shared" si="13"/>
        <v/>
      </c>
      <c r="AN25" s="17" t="str">
        <f t="shared" si="14"/>
        <v/>
      </c>
      <c r="AO25" s="17" t="str">
        <f t="shared" si="15"/>
        <v/>
      </c>
      <c r="AP25" s="17" t="str">
        <f t="shared" si="17"/>
        <v/>
      </c>
      <c r="AQ25" s="17">
        <f t="shared" si="16"/>
        <v>1.1418497499578582</v>
      </c>
    </row>
    <row r="26" spans="1:43" x14ac:dyDescent="0.2">
      <c r="A26" s="4" t="s">
        <v>288</v>
      </c>
      <c r="B26" s="5" t="s">
        <v>289</v>
      </c>
      <c r="C26" t="s">
        <v>290</v>
      </c>
      <c r="D26" t="s">
        <v>133</v>
      </c>
      <c r="E26" t="s">
        <v>134</v>
      </c>
      <c r="F26" t="s">
        <v>10</v>
      </c>
      <c r="G26" t="s">
        <v>15</v>
      </c>
      <c r="J26" s="6"/>
      <c r="K26" s="6"/>
      <c r="L26" s="6"/>
      <c r="M26" s="6">
        <v>55082</v>
      </c>
      <c r="N26" s="6">
        <v>0</v>
      </c>
      <c r="O26" s="6">
        <v>185192</v>
      </c>
      <c r="P26" s="6">
        <v>8288</v>
      </c>
      <c r="Q26" s="6">
        <v>0</v>
      </c>
      <c r="R26" s="6">
        <v>39532</v>
      </c>
      <c r="S26" s="6">
        <v>377191</v>
      </c>
      <c r="T26" s="6">
        <v>0</v>
      </c>
      <c r="U26" s="6">
        <v>0</v>
      </c>
      <c r="V26" s="6">
        <v>8</v>
      </c>
      <c r="W26" s="6">
        <v>252</v>
      </c>
      <c r="X26" s="6">
        <v>0</v>
      </c>
      <c r="Z26" s="6">
        <v>0</v>
      </c>
      <c r="AA26" s="6">
        <v>0</v>
      </c>
      <c r="AB26" s="6" t="str">
        <f t="shared" si="2"/>
        <v/>
      </c>
      <c r="AC26" s="6" t="str">
        <f t="shared" si="3"/>
        <v/>
      </c>
      <c r="AD26" s="16">
        <f t="shared" si="4"/>
        <v>22.344594594594593</v>
      </c>
      <c r="AE26" s="16">
        <f t="shared" si="5"/>
        <v>0</v>
      </c>
      <c r="AF26" s="16">
        <f t="shared" si="6"/>
        <v>31.5</v>
      </c>
      <c r="AG26" s="16">
        <f t="shared" si="7"/>
        <v>31.5</v>
      </c>
      <c r="AH26" s="17">
        <f t="shared" si="8"/>
        <v>0.71769362042046403</v>
      </c>
      <c r="AI26" s="17">
        <f t="shared" si="9"/>
        <v>6.8478087215424273</v>
      </c>
      <c r="AJ26" s="17">
        <f t="shared" si="10"/>
        <v>6.8478087215424273</v>
      </c>
      <c r="AK26" s="17">
        <f t="shared" si="11"/>
        <v>6.8478087215424273</v>
      </c>
      <c r="AL26" s="17" t="str">
        <f t="shared" si="12"/>
        <v/>
      </c>
      <c r="AM26" s="17" t="str">
        <f t="shared" si="13"/>
        <v/>
      </c>
      <c r="AN26" s="17" t="str">
        <f t="shared" si="14"/>
        <v/>
      </c>
      <c r="AO26" s="17" t="str">
        <f t="shared" si="15"/>
        <v/>
      </c>
      <c r="AP26" s="17" t="str">
        <f t="shared" si="17"/>
        <v/>
      </c>
      <c r="AQ26" s="17">
        <f t="shared" si="16"/>
        <v>2.0367564473627371</v>
      </c>
    </row>
    <row r="27" spans="1:43" x14ac:dyDescent="0.2">
      <c r="A27" s="4" t="s">
        <v>291</v>
      </c>
      <c r="B27" s="5" t="s">
        <v>292</v>
      </c>
      <c r="C27" t="s">
        <v>293</v>
      </c>
      <c r="D27" t="s">
        <v>133</v>
      </c>
      <c r="E27" t="s">
        <v>134</v>
      </c>
      <c r="F27" t="s">
        <v>10</v>
      </c>
      <c r="G27" t="s">
        <v>11</v>
      </c>
      <c r="J27" s="6"/>
      <c r="K27" s="6"/>
      <c r="L27" s="6"/>
      <c r="M27" s="6">
        <v>27582</v>
      </c>
      <c r="N27" s="6">
        <v>0</v>
      </c>
      <c r="O27" s="6">
        <v>234174</v>
      </c>
      <c r="P27" s="6">
        <v>8751</v>
      </c>
      <c r="Q27" s="6">
        <v>0</v>
      </c>
      <c r="R27" s="6">
        <v>34853</v>
      </c>
      <c r="S27" s="6">
        <v>575556</v>
      </c>
      <c r="T27" s="6">
        <v>0</v>
      </c>
      <c r="U27" s="6">
        <v>0</v>
      </c>
      <c r="V27" s="6">
        <v>12</v>
      </c>
      <c r="W27" s="6">
        <v>307</v>
      </c>
      <c r="X27" s="6">
        <v>0</v>
      </c>
      <c r="Z27" s="6">
        <v>0</v>
      </c>
      <c r="AA27" s="6">
        <v>0</v>
      </c>
      <c r="AB27" s="6" t="str">
        <f t="shared" si="2"/>
        <v/>
      </c>
      <c r="AC27" s="6" t="str">
        <f t="shared" si="3"/>
        <v/>
      </c>
      <c r="AD27" s="16">
        <f t="shared" si="4"/>
        <v>26.759684607473432</v>
      </c>
      <c r="AE27" s="16">
        <f t="shared" si="5"/>
        <v>0</v>
      </c>
      <c r="AF27" s="16">
        <f t="shared" si="6"/>
        <v>25.583333333333332</v>
      </c>
      <c r="AG27" s="16">
        <f t="shared" si="7"/>
        <v>25.583333333333332</v>
      </c>
      <c r="AH27" s="17">
        <f t="shared" si="8"/>
        <v>1.263613951127547</v>
      </c>
      <c r="AI27" s="17">
        <f t="shared" si="9"/>
        <v>20.867087230802696</v>
      </c>
      <c r="AJ27" s="17">
        <f t="shared" si="10"/>
        <v>20.867087230802696</v>
      </c>
      <c r="AK27" s="17">
        <f t="shared" si="11"/>
        <v>20.867087230802696</v>
      </c>
      <c r="AL27" s="17" t="str">
        <f t="shared" si="12"/>
        <v/>
      </c>
      <c r="AM27" s="17" t="str">
        <f t="shared" si="13"/>
        <v/>
      </c>
      <c r="AN27" s="17" t="str">
        <f t="shared" si="14"/>
        <v/>
      </c>
      <c r="AO27" s="17" t="str">
        <f t="shared" si="15"/>
        <v/>
      </c>
      <c r="AP27" s="17" t="str">
        <f t="shared" si="17"/>
        <v/>
      </c>
      <c r="AQ27" s="17">
        <f t="shared" si="16"/>
        <v>2.4578134207896691</v>
      </c>
    </row>
    <row r="28" spans="1:43" x14ac:dyDescent="0.2">
      <c r="A28" s="4" t="s">
        <v>300</v>
      </c>
      <c r="B28" s="5" t="s">
        <v>301</v>
      </c>
      <c r="C28" t="s">
        <v>302</v>
      </c>
      <c r="D28" t="s">
        <v>133</v>
      </c>
      <c r="E28" t="s">
        <v>134</v>
      </c>
      <c r="F28" t="s">
        <v>10</v>
      </c>
      <c r="G28" t="s">
        <v>11</v>
      </c>
      <c r="J28" s="6"/>
      <c r="K28" s="6"/>
      <c r="L28" s="6"/>
      <c r="M28" s="6">
        <v>60414</v>
      </c>
      <c r="N28" s="6">
        <v>0</v>
      </c>
      <c r="O28" s="6">
        <v>180166</v>
      </c>
      <c r="P28" s="6">
        <v>6572</v>
      </c>
      <c r="Q28" s="6">
        <v>0</v>
      </c>
      <c r="R28" s="6">
        <v>109455</v>
      </c>
      <c r="S28" s="6">
        <v>476924</v>
      </c>
      <c r="T28" s="6">
        <v>25068</v>
      </c>
      <c r="U28" s="6">
        <v>0</v>
      </c>
      <c r="V28" s="6">
        <v>3</v>
      </c>
      <c r="W28" s="6">
        <v>111</v>
      </c>
      <c r="X28" s="6">
        <v>0</v>
      </c>
      <c r="Z28" s="6">
        <v>0</v>
      </c>
      <c r="AA28" s="6">
        <v>0</v>
      </c>
      <c r="AB28" s="6" t="str">
        <f t="shared" si="2"/>
        <v/>
      </c>
      <c r="AC28" s="6" t="str">
        <f t="shared" si="3"/>
        <v/>
      </c>
      <c r="AD28" s="16">
        <f t="shared" si="4"/>
        <v>27.414181375532561</v>
      </c>
      <c r="AE28" s="16">
        <f t="shared" si="5"/>
        <v>0</v>
      </c>
      <c r="AF28" s="16">
        <f t="shared" si="6"/>
        <v>37</v>
      </c>
      <c r="AG28" s="16">
        <f t="shared" si="7"/>
        <v>37</v>
      </c>
      <c r="AH28" s="17">
        <f t="shared" si="8"/>
        <v>1.81174893236667</v>
      </c>
      <c r="AI28" s="17">
        <f t="shared" si="9"/>
        <v>7.8942629191909157</v>
      </c>
      <c r="AJ28" s="17">
        <f t="shared" si="10"/>
        <v>8.3091998543383987</v>
      </c>
      <c r="AK28" s="17">
        <f t="shared" si="11"/>
        <v>8.3091998543383987</v>
      </c>
      <c r="AL28" s="17" t="str">
        <f t="shared" si="12"/>
        <v/>
      </c>
      <c r="AM28" s="17" t="str">
        <f t="shared" si="13"/>
        <v/>
      </c>
      <c r="AN28" s="17" t="str">
        <f t="shared" si="14"/>
        <v/>
      </c>
      <c r="AO28" s="17" t="str">
        <f t="shared" si="15"/>
        <v/>
      </c>
      <c r="AP28" s="17" t="str">
        <f t="shared" si="17"/>
        <v/>
      </c>
      <c r="AQ28" s="17">
        <f t="shared" si="16"/>
        <v>2.6471365296448832</v>
      </c>
    </row>
    <row r="29" spans="1:43" x14ac:dyDescent="0.2">
      <c r="A29" s="4" t="s">
        <v>306</v>
      </c>
      <c r="B29" s="5" t="s">
        <v>307</v>
      </c>
      <c r="C29" t="s">
        <v>308</v>
      </c>
      <c r="D29" t="s">
        <v>133</v>
      </c>
      <c r="E29" t="s">
        <v>134</v>
      </c>
      <c r="F29" t="s">
        <v>10</v>
      </c>
      <c r="G29" t="s">
        <v>11</v>
      </c>
      <c r="J29" s="6"/>
      <c r="K29" s="6"/>
      <c r="L29" s="6"/>
      <c r="M29" s="6">
        <v>73702</v>
      </c>
      <c r="N29" s="6">
        <v>0</v>
      </c>
      <c r="O29" s="6">
        <v>568583</v>
      </c>
      <c r="P29" s="6">
        <v>20450</v>
      </c>
      <c r="Q29" s="6">
        <v>0</v>
      </c>
      <c r="R29" s="6">
        <v>216939</v>
      </c>
      <c r="S29" s="6">
        <v>1588234</v>
      </c>
      <c r="T29" s="6">
        <v>133748</v>
      </c>
      <c r="U29" s="6">
        <v>0</v>
      </c>
      <c r="V29" s="6">
        <v>13</v>
      </c>
      <c r="W29" s="6">
        <v>319</v>
      </c>
      <c r="X29" s="6">
        <v>0</v>
      </c>
      <c r="Z29" s="6">
        <v>0</v>
      </c>
      <c r="AA29" s="6">
        <v>0</v>
      </c>
      <c r="AB29" s="6" t="str">
        <f t="shared" si="2"/>
        <v/>
      </c>
      <c r="AC29" s="6" t="str">
        <f t="shared" si="3"/>
        <v/>
      </c>
      <c r="AD29" s="16">
        <f t="shared" si="4"/>
        <v>27.80356968215159</v>
      </c>
      <c r="AE29" s="16">
        <f t="shared" si="5"/>
        <v>0</v>
      </c>
      <c r="AF29" s="16">
        <f t="shared" si="6"/>
        <v>24.53846153846154</v>
      </c>
      <c r="AG29" s="16">
        <f t="shared" si="7"/>
        <v>24.53846153846154</v>
      </c>
      <c r="AH29" s="17">
        <f t="shared" si="8"/>
        <v>2.9434615071504164</v>
      </c>
      <c r="AI29" s="17">
        <f t="shared" si="9"/>
        <v>21.549401644460122</v>
      </c>
      <c r="AJ29" s="17">
        <f t="shared" si="10"/>
        <v>23.364114949390789</v>
      </c>
      <c r="AK29" s="17">
        <f t="shared" si="11"/>
        <v>23.364114949390789</v>
      </c>
      <c r="AL29" s="17" t="str">
        <f t="shared" si="12"/>
        <v/>
      </c>
      <c r="AM29" s="17" t="str">
        <f t="shared" si="13"/>
        <v/>
      </c>
      <c r="AN29" s="17" t="str">
        <f t="shared" si="14"/>
        <v/>
      </c>
      <c r="AO29" s="17" t="str">
        <f t="shared" si="15"/>
        <v/>
      </c>
      <c r="AP29" s="17" t="str">
        <f t="shared" si="17"/>
        <v/>
      </c>
      <c r="AQ29" s="17">
        <f t="shared" si="16"/>
        <v>2.7933195329441789</v>
      </c>
    </row>
    <row r="30" spans="1:43" x14ac:dyDescent="0.2">
      <c r="A30" s="4" t="s">
        <v>312</v>
      </c>
      <c r="B30" s="5" t="s">
        <v>313</v>
      </c>
      <c r="C30" t="s">
        <v>314</v>
      </c>
      <c r="D30" t="s">
        <v>133</v>
      </c>
      <c r="E30" t="s">
        <v>134</v>
      </c>
      <c r="F30" t="s">
        <v>10</v>
      </c>
      <c r="G30" t="s">
        <v>11</v>
      </c>
      <c r="J30" s="6"/>
      <c r="K30" s="6"/>
      <c r="L30" s="6"/>
      <c r="M30" s="6">
        <v>110830</v>
      </c>
      <c r="N30" s="6">
        <v>0</v>
      </c>
      <c r="O30" s="6">
        <v>250273</v>
      </c>
      <c r="P30" s="6">
        <v>10141</v>
      </c>
      <c r="Q30" s="6">
        <v>0</v>
      </c>
      <c r="R30" s="6">
        <v>81243</v>
      </c>
      <c r="S30" s="6">
        <v>897583</v>
      </c>
      <c r="T30" s="6">
        <v>55157</v>
      </c>
      <c r="U30" s="6">
        <v>0</v>
      </c>
      <c r="V30" s="6">
        <v>5</v>
      </c>
      <c r="W30" s="6">
        <v>156</v>
      </c>
      <c r="X30" s="6">
        <v>0</v>
      </c>
      <c r="Z30" s="6">
        <v>0</v>
      </c>
      <c r="AA30" s="6">
        <v>0</v>
      </c>
      <c r="AB30" s="6" t="str">
        <f t="shared" si="2"/>
        <v/>
      </c>
      <c r="AC30" s="6" t="str">
        <f t="shared" si="3"/>
        <v/>
      </c>
      <c r="AD30" s="16">
        <f t="shared" si="4"/>
        <v>24.679321565920521</v>
      </c>
      <c r="AE30" s="16">
        <f t="shared" si="5"/>
        <v>0</v>
      </c>
      <c r="AF30" s="16">
        <f t="shared" si="6"/>
        <v>31.2</v>
      </c>
      <c r="AG30" s="16">
        <f t="shared" si="7"/>
        <v>31.2</v>
      </c>
      <c r="AH30" s="17">
        <f t="shared" si="8"/>
        <v>0.73304159523594692</v>
      </c>
      <c r="AI30" s="17">
        <f t="shared" si="9"/>
        <v>8.0987368041144094</v>
      </c>
      <c r="AJ30" s="17">
        <f t="shared" si="10"/>
        <v>8.5964089145538214</v>
      </c>
      <c r="AK30" s="17">
        <f t="shared" si="11"/>
        <v>8.5964089145538214</v>
      </c>
      <c r="AL30" s="17" t="str">
        <f t="shared" si="12"/>
        <v/>
      </c>
      <c r="AM30" s="17" t="str">
        <f t="shared" si="13"/>
        <v/>
      </c>
      <c r="AN30" s="17" t="str">
        <f t="shared" si="14"/>
        <v/>
      </c>
      <c r="AO30" s="17" t="str">
        <f t="shared" si="15"/>
        <v/>
      </c>
      <c r="AP30" s="17" t="str">
        <f t="shared" si="17"/>
        <v/>
      </c>
      <c r="AQ30" s="17">
        <f t="shared" si="16"/>
        <v>3.5864156341275328</v>
      </c>
    </row>
    <row r="31" spans="1:43" x14ac:dyDescent="0.2">
      <c r="A31" s="4" t="s">
        <v>315</v>
      </c>
      <c r="B31" s="5" t="s">
        <v>316</v>
      </c>
      <c r="C31" t="s">
        <v>317</v>
      </c>
      <c r="D31" t="s">
        <v>133</v>
      </c>
      <c r="E31" t="s">
        <v>134</v>
      </c>
      <c r="F31" t="s">
        <v>10</v>
      </c>
      <c r="G31" t="s">
        <v>15</v>
      </c>
      <c r="J31" s="6"/>
      <c r="K31" s="6"/>
      <c r="L31" s="6"/>
      <c r="M31" s="6">
        <v>290</v>
      </c>
      <c r="N31" s="6">
        <v>0</v>
      </c>
      <c r="O31" s="6">
        <v>3135</v>
      </c>
      <c r="P31" s="6">
        <v>125</v>
      </c>
      <c r="Q31" s="6">
        <v>0</v>
      </c>
      <c r="R31" s="6">
        <v>0</v>
      </c>
      <c r="S31" s="6">
        <v>8978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Z31" s="6">
        <v>0</v>
      </c>
      <c r="AA31" s="6">
        <v>0</v>
      </c>
      <c r="AB31" s="6" t="str">
        <f t="shared" si="2"/>
        <v/>
      </c>
      <c r="AC31" s="6" t="str">
        <f t="shared" si="3"/>
        <v/>
      </c>
      <c r="AD31" s="16">
        <f t="shared" si="4"/>
        <v>25.08</v>
      </c>
      <c r="AE31" s="16">
        <f t="shared" si="5"/>
        <v>0</v>
      </c>
      <c r="AF31" s="16" t="str">
        <f t="shared" si="6"/>
        <v/>
      </c>
      <c r="AG31" s="16" t="str">
        <f t="shared" si="7"/>
        <v/>
      </c>
      <c r="AH31" s="17">
        <f t="shared" si="8"/>
        <v>0</v>
      </c>
      <c r="AI31" s="17">
        <f t="shared" si="9"/>
        <v>30.958620689655174</v>
      </c>
      <c r="AJ31" s="17">
        <f t="shared" si="10"/>
        <v>30.958620689655174</v>
      </c>
      <c r="AK31" s="17">
        <f t="shared" si="11"/>
        <v>30.958620689655174</v>
      </c>
      <c r="AL31" s="17" t="str">
        <f t="shared" si="12"/>
        <v/>
      </c>
      <c r="AM31" s="17" t="str">
        <f t="shared" si="13"/>
        <v/>
      </c>
      <c r="AN31" s="17" t="str">
        <f t="shared" si="14"/>
        <v/>
      </c>
      <c r="AO31" s="17" t="str">
        <f t="shared" si="15"/>
        <v/>
      </c>
      <c r="AP31" s="17" t="str">
        <f t="shared" si="17"/>
        <v/>
      </c>
      <c r="AQ31" s="17">
        <f t="shared" si="16"/>
        <v>2.8637958532695373</v>
      </c>
    </row>
    <row r="32" spans="1:43" x14ac:dyDescent="0.2">
      <c r="A32" s="4" t="s">
        <v>341</v>
      </c>
      <c r="B32" s="5" t="s">
        <v>342</v>
      </c>
      <c r="C32" t="s">
        <v>343</v>
      </c>
      <c r="D32" t="s">
        <v>133</v>
      </c>
      <c r="E32" t="s">
        <v>134</v>
      </c>
      <c r="F32" t="s">
        <v>10</v>
      </c>
      <c r="G32" t="s">
        <v>15</v>
      </c>
      <c r="J32" s="6"/>
      <c r="K32" s="6"/>
      <c r="L32" s="6"/>
      <c r="M32" s="6">
        <v>4766</v>
      </c>
      <c r="N32" s="6">
        <v>0</v>
      </c>
      <c r="O32" s="6">
        <v>49477</v>
      </c>
      <c r="P32" s="6">
        <v>1894</v>
      </c>
      <c r="Q32" s="6">
        <v>0</v>
      </c>
      <c r="R32" s="6">
        <v>1891</v>
      </c>
      <c r="S32" s="6">
        <v>152447</v>
      </c>
      <c r="T32" s="6">
        <v>40138</v>
      </c>
      <c r="U32" s="6">
        <v>0</v>
      </c>
      <c r="V32" s="6">
        <v>3</v>
      </c>
      <c r="W32" s="6">
        <v>42</v>
      </c>
      <c r="X32" s="6">
        <v>0</v>
      </c>
      <c r="Z32" s="6">
        <v>0</v>
      </c>
      <c r="AA32" s="6">
        <v>0</v>
      </c>
      <c r="AB32" s="6" t="str">
        <f t="shared" si="2"/>
        <v/>
      </c>
      <c r="AC32" s="6" t="str">
        <f t="shared" si="3"/>
        <v/>
      </c>
      <c r="AD32" s="16">
        <f t="shared" si="4"/>
        <v>26.123020063357973</v>
      </c>
      <c r="AE32" s="16">
        <f t="shared" si="5"/>
        <v>0</v>
      </c>
      <c r="AF32" s="16">
        <f t="shared" si="6"/>
        <v>14</v>
      </c>
      <c r="AG32" s="16">
        <f t="shared" si="7"/>
        <v>14</v>
      </c>
      <c r="AH32" s="17">
        <f t="shared" si="8"/>
        <v>0.39676877885018885</v>
      </c>
      <c r="AI32" s="17">
        <f t="shared" si="9"/>
        <v>31.986361728913135</v>
      </c>
      <c r="AJ32" s="17">
        <f t="shared" si="10"/>
        <v>40.408099034830045</v>
      </c>
      <c r="AK32" s="17">
        <f t="shared" si="11"/>
        <v>40.408099034830045</v>
      </c>
      <c r="AL32" s="17" t="str">
        <f t="shared" si="12"/>
        <v/>
      </c>
      <c r="AM32" s="17" t="str">
        <f t="shared" si="13"/>
        <v/>
      </c>
      <c r="AN32" s="17" t="str">
        <f t="shared" si="14"/>
        <v/>
      </c>
      <c r="AO32" s="17" t="str">
        <f t="shared" si="15"/>
        <v/>
      </c>
      <c r="AP32" s="17" t="str">
        <f t="shared" si="17"/>
        <v/>
      </c>
      <c r="AQ32" s="17">
        <f t="shared" si="16"/>
        <v>3.0811690280332273</v>
      </c>
    </row>
    <row r="33" spans="1:43" x14ac:dyDescent="0.2">
      <c r="A33" s="4" t="s">
        <v>344</v>
      </c>
      <c r="B33" s="5" t="s">
        <v>345</v>
      </c>
      <c r="C33" t="s">
        <v>346</v>
      </c>
      <c r="D33" t="s">
        <v>133</v>
      </c>
      <c r="E33" t="s">
        <v>134</v>
      </c>
      <c r="F33" t="s">
        <v>10</v>
      </c>
      <c r="G33" t="s">
        <v>15</v>
      </c>
      <c r="J33" s="6"/>
      <c r="K33" s="6"/>
      <c r="L33" s="6"/>
      <c r="M33" s="6">
        <v>14034</v>
      </c>
      <c r="N33" s="6">
        <v>0</v>
      </c>
      <c r="O33" s="6">
        <v>272671</v>
      </c>
      <c r="P33" s="6">
        <v>11627</v>
      </c>
      <c r="Q33" s="6">
        <v>0</v>
      </c>
      <c r="R33" s="6">
        <v>0</v>
      </c>
      <c r="S33" s="6">
        <v>649435</v>
      </c>
      <c r="T33" s="6">
        <v>194079</v>
      </c>
      <c r="U33" s="6">
        <v>0</v>
      </c>
      <c r="V33" s="6">
        <v>4</v>
      </c>
      <c r="W33" s="6">
        <v>60</v>
      </c>
      <c r="X33" s="6">
        <v>0</v>
      </c>
      <c r="Z33" s="6">
        <v>0</v>
      </c>
      <c r="AA33" s="6">
        <v>0</v>
      </c>
      <c r="AB33" s="6" t="str">
        <f t="shared" si="2"/>
        <v/>
      </c>
      <c r="AC33" s="6" t="str">
        <f t="shared" si="3"/>
        <v/>
      </c>
      <c r="AD33" s="16">
        <f t="shared" si="4"/>
        <v>23.451535219747139</v>
      </c>
      <c r="AE33" s="16">
        <f t="shared" si="5"/>
        <v>0</v>
      </c>
      <c r="AF33" s="16">
        <f t="shared" si="6"/>
        <v>15</v>
      </c>
      <c r="AG33" s="16">
        <f t="shared" si="7"/>
        <v>15</v>
      </c>
      <c r="AH33" s="17">
        <f t="shared" si="8"/>
        <v>0</v>
      </c>
      <c r="AI33" s="17">
        <f t="shared" si="9"/>
        <v>46.275830126834826</v>
      </c>
      <c r="AJ33" s="17">
        <f t="shared" si="10"/>
        <v>60.105030639874592</v>
      </c>
      <c r="AK33" s="17">
        <f t="shared" si="11"/>
        <v>60.105030639874592</v>
      </c>
      <c r="AL33" s="17" t="str">
        <f t="shared" si="12"/>
        <v/>
      </c>
      <c r="AM33" s="17" t="str">
        <f t="shared" si="13"/>
        <v/>
      </c>
      <c r="AN33" s="17" t="str">
        <f t="shared" si="14"/>
        <v/>
      </c>
      <c r="AO33" s="17" t="str">
        <f t="shared" si="15"/>
        <v/>
      </c>
      <c r="AP33" s="17" t="str">
        <f t="shared" si="17"/>
        <v/>
      </c>
      <c r="AQ33" s="17">
        <f t="shared" si="16"/>
        <v>2.3817531017233224</v>
      </c>
    </row>
    <row r="34" spans="1:43" x14ac:dyDescent="0.2">
      <c r="A34" s="4" t="s">
        <v>350</v>
      </c>
      <c r="B34" s="5" t="s">
        <v>351</v>
      </c>
      <c r="C34" t="s">
        <v>352</v>
      </c>
      <c r="D34" t="s">
        <v>133</v>
      </c>
      <c r="E34" t="s">
        <v>134</v>
      </c>
      <c r="F34" t="s">
        <v>10</v>
      </c>
      <c r="G34" t="s">
        <v>15</v>
      </c>
      <c r="J34" s="6"/>
      <c r="K34" s="6"/>
      <c r="L34" s="6"/>
      <c r="M34" s="6">
        <v>19727</v>
      </c>
      <c r="N34" s="6">
        <v>0</v>
      </c>
      <c r="O34" s="6">
        <v>79384</v>
      </c>
      <c r="P34" s="6">
        <v>2765</v>
      </c>
      <c r="Q34" s="6">
        <v>0</v>
      </c>
      <c r="R34" s="6">
        <v>0</v>
      </c>
      <c r="S34" s="6">
        <v>203994</v>
      </c>
      <c r="T34" s="6">
        <v>453277</v>
      </c>
      <c r="U34" s="6">
        <v>0</v>
      </c>
      <c r="V34" s="6">
        <v>3</v>
      </c>
      <c r="W34" s="6">
        <v>84</v>
      </c>
      <c r="X34" s="6">
        <v>0</v>
      </c>
      <c r="Z34" s="6">
        <v>0</v>
      </c>
      <c r="AA34" s="6">
        <v>0</v>
      </c>
      <c r="AB34" s="6" t="str">
        <f t="shared" si="2"/>
        <v/>
      </c>
      <c r="AC34" s="6" t="str">
        <f t="shared" si="3"/>
        <v/>
      </c>
      <c r="AD34" s="16">
        <f t="shared" si="4"/>
        <v>28.710307414104882</v>
      </c>
      <c r="AE34" s="16">
        <f t="shared" si="5"/>
        <v>0</v>
      </c>
      <c r="AF34" s="16">
        <f t="shared" si="6"/>
        <v>28</v>
      </c>
      <c r="AG34" s="16">
        <f t="shared" si="7"/>
        <v>28</v>
      </c>
      <c r="AH34" s="17">
        <f t="shared" si="8"/>
        <v>0</v>
      </c>
      <c r="AI34" s="17">
        <f t="shared" si="9"/>
        <v>10.34085263851574</v>
      </c>
      <c r="AJ34" s="17">
        <f t="shared" si="10"/>
        <v>33.318345414913573</v>
      </c>
      <c r="AK34" s="17">
        <f t="shared" si="11"/>
        <v>33.318345414913573</v>
      </c>
      <c r="AL34" s="17" t="str">
        <f t="shared" si="12"/>
        <v/>
      </c>
      <c r="AM34" s="17" t="str">
        <f t="shared" si="13"/>
        <v/>
      </c>
      <c r="AN34" s="17" t="str">
        <f t="shared" si="14"/>
        <v/>
      </c>
      <c r="AO34" s="17" t="str">
        <f t="shared" si="15"/>
        <v/>
      </c>
      <c r="AP34" s="17" t="str">
        <f t="shared" si="17"/>
        <v/>
      </c>
      <c r="AQ34" s="17">
        <f t="shared" si="16"/>
        <v>2.5697117807114784</v>
      </c>
    </row>
    <row r="35" spans="1:43" x14ac:dyDescent="0.2">
      <c r="A35" s="4" t="s">
        <v>371</v>
      </c>
      <c r="B35" s="5" t="s">
        <v>372</v>
      </c>
      <c r="C35" t="s">
        <v>373</v>
      </c>
      <c r="D35" t="s">
        <v>133</v>
      </c>
      <c r="E35" t="s">
        <v>134</v>
      </c>
      <c r="F35" t="s">
        <v>10</v>
      </c>
      <c r="G35" t="s">
        <v>15</v>
      </c>
      <c r="J35" s="6"/>
      <c r="K35" s="6"/>
      <c r="L35" s="6"/>
      <c r="M35" s="6">
        <v>27068</v>
      </c>
      <c r="N35" s="6">
        <v>0</v>
      </c>
      <c r="O35" s="6">
        <v>90523</v>
      </c>
      <c r="P35" s="6">
        <v>3981</v>
      </c>
      <c r="Q35" s="6">
        <v>0</v>
      </c>
      <c r="R35" s="6">
        <v>17996</v>
      </c>
      <c r="S35" s="6">
        <v>617165</v>
      </c>
      <c r="T35" s="6">
        <v>61470</v>
      </c>
      <c r="U35" s="6">
        <v>0</v>
      </c>
      <c r="V35" s="6">
        <v>0</v>
      </c>
      <c r="W35" s="6">
        <v>0</v>
      </c>
      <c r="X35" s="6">
        <v>0</v>
      </c>
      <c r="Z35" s="6">
        <v>0</v>
      </c>
      <c r="AA35" s="6">
        <v>0</v>
      </c>
      <c r="AB35" s="6" t="str">
        <f t="shared" si="2"/>
        <v/>
      </c>
      <c r="AC35" s="6" t="str">
        <f t="shared" si="3"/>
        <v/>
      </c>
      <c r="AD35" s="16">
        <f t="shared" si="4"/>
        <v>22.738759105752322</v>
      </c>
      <c r="AE35" s="16">
        <f t="shared" si="5"/>
        <v>0</v>
      </c>
      <c r="AF35" s="16" t="str">
        <f t="shared" si="6"/>
        <v/>
      </c>
      <c r="AG35" s="16" t="str">
        <f t="shared" si="7"/>
        <v/>
      </c>
      <c r="AH35" s="17">
        <f t="shared" si="8"/>
        <v>0.66484409634993347</v>
      </c>
      <c r="AI35" s="17">
        <f t="shared" si="9"/>
        <v>22.800539382296439</v>
      </c>
      <c r="AJ35" s="17">
        <f t="shared" si="10"/>
        <v>25.071486626274567</v>
      </c>
      <c r="AK35" s="17">
        <f t="shared" si="11"/>
        <v>25.071486626274567</v>
      </c>
      <c r="AL35" s="17" t="str">
        <f t="shared" si="12"/>
        <v/>
      </c>
      <c r="AM35" s="17" t="str">
        <f t="shared" si="13"/>
        <v/>
      </c>
      <c r="AN35" s="17" t="str">
        <f t="shared" si="14"/>
        <v/>
      </c>
      <c r="AO35" s="17" t="str">
        <f t="shared" si="15"/>
        <v/>
      </c>
      <c r="AP35" s="17" t="str">
        <f t="shared" si="17"/>
        <v/>
      </c>
      <c r="AQ35" s="17">
        <f t="shared" si="16"/>
        <v>6.8177700694851033</v>
      </c>
    </row>
    <row r="36" spans="1:43" x14ac:dyDescent="0.2">
      <c r="A36" s="4" t="s">
        <v>395</v>
      </c>
      <c r="B36" s="5" t="s">
        <v>396</v>
      </c>
      <c r="C36" t="s">
        <v>397</v>
      </c>
      <c r="D36" t="s">
        <v>133</v>
      </c>
      <c r="E36" t="s">
        <v>134</v>
      </c>
      <c r="F36" t="s">
        <v>10</v>
      </c>
      <c r="G36" t="s">
        <v>15</v>
      </c>
      <c r="J36" s="6"/>
      <c r="K36" s="6"/>
      <c r="L36" s="6"/>
      <c r="M36" s="6">
        <v>21228</v>
      </c>
      <c r="N36" s="6">
        <v>0</v>
      </c>
      <c r="O36" s="6">
        <v>122369</v>
      </c>
      <c r="P36" s="6">
        <v>3548</v>
      </c>
      <c r="Q36" s="6">
        <v>0</v>
      </c>
      <c r="R36" s="6">
        <v>40348</v>
      </c>
      <c r="S36" s="6">
        <v>327197</v>
      </c>
      <c r="T36" s="6">
        <v>0</v>
      </c>
      <c r="U36" s="6">
        <v>0</v>
      </c>
      <c r="V36" s="6">
        <v>4</v>
      </c>
      <c r="W36" s="6">
        <v>56</v>
      </c>
      <c r="X36" s="6">
        <v>0</v>
      </c>
      <c r="Z36" s="6">
        <v>0</v>
      </c>
      <c r="AA36" s="6">
        <v>0</v>
      </c>
      <c r="AB36" s="6" t="str">
        <f t="shared" si="2"/>
        <v/>
      </c>
      <c r="AC36" s="6" t="str">
        <f t="shared" si="3"/>
        <v/>
      </c>
      <c r="AD36" s="16">
        <f t="shared" si="4"/>
        <v>34.489571589627957</v>
      </c>
      <c r="AE36" s="16">
        <f t="shared" si="5"/>
        <v>0</v>
      </c>
      <c r="AF36" s="16">
        <f t="shared" si="6"/>
        <v>14</v>
      </c>
      <c r="AG36" s="16">
        <f t="shared" si="7"/>
        <v>14</v>
      </c>
      <c r="AH36" s="17">
        <f t="shared" si="8"/>
        <v>1.9006971923874127</v>
      </c>
      <c r="AI36" s="17">
        <f t="shared" si="9"/>
        <v>15.413463350292067</v>
      </c>
      <c r="AJ36" s="17">
        <f t="shared" si="10"/>
        <v>15.413463350292067</v>
      </c>
      <c r="AK36" s="17">
        <f t="shared" si="11"/>
        <v>15.413463350292067</v>
      </c>
      <c r="AL36" s="17" t="str">
        <f t="shared" si="12"/>
        <v/>
      </c>
      <c r="AM36" s="17" t="str">
        <f t="shared" si="13"/>
        <v/>
      </c>
      <c r="AN36" s="17" t="str">
        <f t="shared" si="14"/>
        <v/>
      </c>
      <c r="AO36" s="17" t="str">
        <f t="shared" si="15"/>
        <v/>
      </c>
      <c r="AP36" s="17" t="str">
        <f t="shared" si="17"/>
        <v/>
      </c>
      <c r="AQ36" s="17">
        <f t="shared" si="16"/>
        <v>2.6738553064910229</v>
      </c>
    </row>
    <row r="37" spans="1:43" x14ac:dyDescent="0.2">
      <c r="A37" s="4">
        <v>10013</v>
      </c>
      <c r="B37" s="5">
        <v>1013</v>
      </c>
      <c r="C37" t="s">
        <v>450</v>
      </c>
      <c r="D37" t="s">
        <v>8</v>
      </c>
      <c r="E37" t="s">
        <v>9</v>
      </c>
      <c r="F37" t="s">
        <v>10</v>
      </c>
      <c r="G37" t="s">
        <v>11</v>
      </c>
      <c r="H37">
        <v>10</v>
      </c>
      <c r="I37" t="s">
        <v>5735</v>
      </c>
      <c r="J37" s="6">
        <v>4181019</v>
      </c>
      <c r="K37" s="6">
        <v>2232</v>
      </c>
      <c r="L37" s="6">
        <v>1873</v>
      </c>
      <c r="M37" s="6">
        <v>60763</v>
      </c>
      <c r="N37" s="6">
        <v>1648708</v>
      </c>
      <c r="O37" s="6">
        <v>91620</v>
      </c>
      <c r="P37" s="6">
        <v>5495</v>
      </c>
      <c r="Q37" s="6">
        <v>245</v>
      </c>
      <c r="R37" s="6">
        <v>343035</v>
      </c>
      <c r="S37" s="6">
        <v>528633</v>
      </c>
      <c r="T37" s="6">
        <v>0</v>
      </c>
      <c r="U37" s="6">
        <v>0</v>
      </c>
      <c r="V37" s="6">
        <v>9</v>
      </c>
      <c r="W37" s="6">
        <v>489</v>
      </c>
      <c r="X37" s="6">
        <v>30</v>
      </c>
      <c r="Z37" s="6">
        <v>5291682400</v>
      </c>
      <c r="AA37" s="6">
        <v>387371845.32480001</v>
      </c>
      <c r="AB37" s="6">
        <f t="shared" si="2"/>
        <v>3209.5934513570628</v>
      </c>
      <c r="AC37" s="6">
        <f t="shared" si="3"/>
        <v>234.95479207039696</v>
      </c>
      <c r="AD37" s="16">
        <f t="shared" si="4"/>
        <v>16.673339399454051</v>
      </c>
      <c r="AE37" s="16">
        <f t="shared" si="5"/>
        <v>17.995066579349487</v>
      </c>
      <c r="AF37" s="16">
        <f t="shared" si="6"/>
        <v>54.333333333333336</v>
      </c>
      <c r="AG37" s="16">
        <f t="shared" si="7"/>
        <v>57.666666666666664</v>
      </c>
      <c r="AH37" s="17">
        <f t="shared" si="8"/>
        <v>5.6454585849941576</v>
      </c>
      <c r="AI37" s="17">
        <f t="shared" si="9"/>
        <v>8.6999160673436133</v>
      </c>
      <c r="AJ37" s="17">
        <f t="shared" si="10"/>
        <v>8.6999160673436133</v>
      </c>
      <c r="AK37" s="17">
        <f t="shared" si="11"/>
        <v>8.6999160673436133</v>
      </c>
      <c r="AL37" s="17">
        <f t="shared" si="12"/>
        <v>0.20806291957096101</v>
      </c>
      <c r="AM37" s="17">
        <f t="shared" si="13"/>
        <v>0.32063470305232944</v>
      </c>
      <c r="AN37" s="17">
        <f t="shared" si="14"/>
        <v>0.32063470305232944</v>
      </c>
      <c r="AO37" s="17">
        <f t="shared" si="15"/>
        <v>0.32063470305232944</v>
      </c>
      <c r="AP37" s="17">
        <f t="shared" si="17"/>
        <v>0.11257178348136843</v>
      </c>
      <c r="AQ37" s="17">
        <f t="shared" si="16"/>
        <v>5.7698428290766204</v>
      </c>
    </row>
    <row r="38" spans="1:43" x14ac:dyDescent="0.2">
      <c r="A38" s="4">
        <v>10045</v>
      </c>
      <c r="B38" s="5">
        <v>1045</v>
      </c>
      <c r="C38" t="s">
        <v>457</v>
      </c>
      <c r="D38" t="s">
        <v>8</v>
      </c>
      <c r="E38" t="s">
        <v>9</v>
      </c>
      <c r="F38" t="s">
        <v>10</v>
      </c>
      <c r="G38" t="s">
        <v>11</v>
      </c>
      <c r="H38">
        <v>47</v>
      </c>
      <c r="I38" t="s">
        <v>5742</v>
      </c>
      <c r="J38" s="6">
        <v>924859</v>
      </c>
      <c r="K38" s="6">
        <v>1792</v>
      </c>
      <c r="L38" s="6">
        <v>516</v>
      </c>
      <c r="M38" s="6">
        <v>205555</v>
      </c>
      <c r="N38" s="6">
        <v>5174714</v>
      </c>
      <c r="O38" s="6">
        <v>791580</v>
      </c>
      <c r="P38" s="6">
        <v>42547</v>
      </c>
      <c r="Q38" s="6">
        <v>716</v>
      </c>
      <c r="R38" s="6">
        <v>241040</v>
      </c>
      <c r="S38" s="6">
        <v>4540263</v>
      </c>
      <c r="T38" s="6">
        <v>0</v>
      </c>
      <c r="U38" s="6">
        <v>0</v>
      </c>
      <c r="V38" s="6">
        <v>22</v>
      </c>
      <c r="W38" s="6">
        <v>1222</v>
      </c>
      <c r="X38" s="6">
        <v>0</v>
      </c>
      <c r="Z38" s="6">
        <v>31160896800</v>
      </c>
      <c r="AA38" s="6">
        <v>2281099503.5135999</v>
      </c>
      <c r="AB38" s="6">
        <f t="shared" si="2"/>
        <v>6021.7621302356038</v>
      </c>
      <c r="AC38" s="6">
        <f t="shared" si="3"/>
        <v>440.81653662668117</v>
      </c>
      <c r="AD38" s="16">
        <f t="shared" si="4"/>
        <v>18.604837003784052</v>
      </c>
      <c r="AE38" s="16">
        <f t="shared" si="5"/>
        <v>6.5371964930897697</v>
      </c>
      <c r="AF38" s="16">
        <f t="shared" si="6"/>
        <v>55.545454545454547</v>
      </c>
      <c r="AG38" s="16">
        <f t="shared" si="7"/>
        <v>55.545454545454547</v>
      </c>
      <c r="AH38" s="17">
        <f t="shared" si="8"/>
        <v>1.1726301962978278</v>
      </c>
      <c r="AI38" s="17">
        <f t="shared" si="9"/>
        <v>22.087825642772007</v>
      </c>
      <c r="AJ38" s="17">
        <f t="shared" si="10"/>
        <v>22.087825642772007</v>
      </c>
      <c r="AK38" s="17">
        <f t="shared" si="11"/>
        <v>22.087825642772007</v>
      </c>
      <c r="AL38" s="17">
        <f t="shared" si="12"/>
        <v>4.6580352073563876E-2</v>
      </c>
      <c r="AM38" s="17">
        <f t="shared" si="13"/>
        <v>0.87739399704022292</v>
      </c>
      <c r="AN38" s="17">
        <f t="shared" si="14"/>
        <v>0.87739399704022292</v>
      </c>
      <c r="AO38" s="17">
        <f t="shared" si="15"/>
        <v>0.87739399704022292</v>
      </c>
      <c r="AP38" s="17">
        <f t="shared" si="17"/>
        <v>0.83081364496665899</v>
      </c>
      <c r="AQ38" s="17">
        <f t="shared" si="16"/>
        <v>5.7356969605093608</v>
      </c>
    </row>
    <row r="39" spans="1:43" x14ac:dyDescent="0.2">
      <c r="A39" s="4">
        <v>10066</v>
      </c>
      <c r="B39" s="5">
        <v>1066</v>
      </c>
      <c r="C39" t="s">
        <v>469</v>
      </c>
      <c r="D39" t="s">
        <v>8</v>
      </c>
      <c r="E39" t="s">
        <v>9</v>
      </c>
      <c r="F39" t="s">
        <v>10</v>
      </c>
      <c r="G39" t="s">
        <v>15</v>
      </c>
      <c r="H39">
        <v>285</v>
      </c>
      <c r="I39" t="s">
        <v>5748</v>
      </c>
      <c r="J39" s="6">
        <v>108740</v>
      </c>
      <c r="K39" s="6">
        <v>1761</v>
      </c>
      <c r="L39" s="6">
        <v>62</v>
      </c>
      <c r="M39" s="6">
        <v>177716</v>
      </c>
      <c r="N39" s="6">
        <v>4228574</v>
      </c>
      <c r="O39" s="6">
        <v>538830</v>
      </c>
      <c r="P39" s="6">
        <v>18661</v>
      </c>
      <c r="Q39" s="6">
        <v>697</v>
      </c>
      <c r="R39" s="6">
        <v>444381</v>
      </c>
      <c r="S39" s="6">
        <v>2566013</v>
      </c>
      <c r="T39" s="6">
        <v>0</v>
      </c>
      <c r="U39" s="6">
        <v>0</v>
      </c>
      <c r="V39" s="6">
        <v>8</v>
      </c>
      <c r="W39" s="6">
        <v>427</v>
      </c>
      <c r="X39" s="6">
        <v>110</v>
      </c>
      <c r="Z39" s="6">
        <v>17321133400</v>
      </c>
      <c r="AA39" s="6">
        <v>1267974700.8768001</v>
      </c>
      <c r="AB39" s="6">
        <f t="shared" si="2"/>
        <v>4096.2114887903108</v>
      </c>
      <c r="AC39" s="6">
        <f t="shared" si="3"/>
        <v>299.85869961760159</v>
      </c>
      <c r="AD39" s="16">
        <f t="shared" si="4"/>
        <v>28.874658378436312</v>
      </c>
      <c r="AE39" s="16">
        <f t="shared" si="5"/>
        <v>7.8476959337824548</v>
      </c>
      <c r="AF39" s="16">
        <f t="shared" si="6"/>
        <v>53.375</v>
      </c>
      <c r="AG39" s="16">
        <f t="shared" si="7"/>
        <v>67.125</v>
      </c>
      <c r="AH39" s="17">
        <f t="shared" si="8"/>
        <v>2.500512052938396</v>
      </c>
      <c r="AI39" s="17">
        <f t="shared" si="9"/>
        <v>14.438840622116185</v>
      </c>
      <c r="AJ39" s="17">
        <f t="shared" si="10"/>
        <v>14.438840622116185</v>
      </c>
      <c r="AK39" s="17">
        <f t="shared" si="11"/>
        <v>14.438840622116185</v>
      </c>
      <c r="AL39" s="17">
        <f t="shared" si="12"/>
        <v>0.1050900374452475</v>
      </c>
      <c r="AM39" s="17">
        <f t="shared" si="13"/>
        <v>0.60682702963221169</v>
      </c>
      <c r="AN39" s="17">
        <f t="shared" si="14"/>
        <v>0.60682702963221169</v>
      </c>
      <c r="AO39" s="17">
        <f t="shared" si="15"/>
        <v>0.60682702963221169</v>
      </c>
      <c r="AP39" s="17">
        <f t="shared" si="17"/>
        <v>0.50173699218696421</v>
      </c>
      <c r="AQ39" s="17">
        <f t="shared" si="16"/>
        <v>4.7621940129539926</v>
      </c>
    </row>
    <row r="40" spans="1:43" x14ac:dyDescent="0.2">
      <c r="A40" s="4">
        <v>10102</v>
      </c>
      <c r="B40" s="5">
        <v>1102</v>
      </c>
      <c r="C40" t="s">
        <v>477</v>
      </c>
      <c r="D40" t="s">
        <v>8</v>
      </c>
      <c r="E40" t="s">
        <v>9</v>
      </c>
      <c r="F40" t="s">
        <v>10</v>
      </c>
      <c r="G40" t="s">
        <v>11</v>
      </c>
      <c r="H40">
        <v>47</v>
      </c>
      <c r="I40" t="s">
        <v>5742</v>
      </c>
      <c r="J40" s="6">
        <v>924859</v>
      </c>
      <c r="K40" s="6">
        <v>1792</v>
      </c>
      <c r="L40" s="6">
        <v>516</v>
      </c>
      <c r="M40" s="6">
        <v>187392</v>
      </c>
      <c r="N40" s="6">
        <v>3645321</v>
      </c>
      <c r="O40" s="6">
        <v>322355</v>
      </c>
      <c r="P40" s="6">
        <v>12378</v>
      </c>
      <c r="Q40" s="6">
        <v>738</v>
      </c>
      <c r="R40" s="6">
        <v>637296</v>
      </c>
      <c r="S40" s="6">
        <v>2850029</v>
      </c>
      <c r="T40" s="6">
        <v>0</v>
      </c>
      <c r="U40" s="6">
        <v>0</v>
      </c>
      <c r="V40" s="6">
        <v>15</v>
      </c>
      <c r="W40" s="6">
        <v>837</v>
      </c>
      <c r="X40" s="6">
        <v>0</v>
      </c>
      <c r="Z40" s="6">
        <v>15333007600</v>
      </c>
      <c r="AA40" s="6">
        <v>1122436117.5552001</v>
      </c>
      <c r="AB40" s="6">
        <f t="shared" si="2"/>
        <v>4206.2160232253891</v>
      </c>
      <c r="AC40" s="6">
        <f t="shared" si="3"/>
        <v>307.91146172180726</v>
      </c>
      <c r="AD40" s="16">
        <f t="shared" si="4"/>
        <v>26.042575537243497</v>
      </c>
      <c r="AE40" s="16">
        <f t="shared" si="5"/>
        <v>11.308405329528005</v>
      </c>
      <c r="AF40" s="16">
        <f t="shared" si="6"/>
        <v>55.8</v>
      </c>
      <c r="AG40" s="16">
        <f t="shared" si="7"/>
        <v>55.8</v>
      </c>
      <c r="AH40" s="17">
        <f t="shared" si="8"/>
        <v>3.4008709016393444</v>
      </c>
      <c r="AI40" s="17">
        <f t="shared" si="9"/>
        <v>15.20891500170765</v>
      </c>
      <c r="AJ40" s="17">
        <f t="shared" si="10"/>
        <v>15.20891500170765</v>
      </c>
      <c r="AK40" s="17">
        <f t="shared" si="11"/>
        <v>15.20891500170765</v>
      </c>
      <c r="AL40" s="17">
        <f t="shared" si="12"/>
        <v>0.17482575608567805</v>
      </c>
      <c r="AM40" s="17">
        <f t="shared" si="13"/>
        <v>0.78183210751536014</v>
      </c>
      <c r="AN40" s="17">
        <f t="shared" si="14"/>
        <v>0.78183210751536014</v>
      </c>
      <c r="AO40" s="17">
        <f t="shared" si="15"/>
        <v>0.78183210751536014</v>
      </c>
      <c r="AP40" s="17">
        <f t="shared" si="17"/>
        <v>0.60700635142968207</v>
      </c>
      <c r="AQ40" s="17">
        <f t="shared" si="16"/>
        <v>8.841274371422811</v>
      </c>
    </row>
    <row r="41" spans="1:43" x14ac:dyDescent="0.2">
      <c r="A41" s="4">
        <v>10122</v>
      </c>
      <c r="B41" s="5">
        <v>1122</v>
      </c>
      <c r="C41" t="s">
        <v>485</v>
      </c>
      <c r="D41" t="s">
        <v>25</v>
      </c>
      <c r="E41" t="s">
        <v>9</v>
      </c>
      <c r="F41" t="s">
        <v>10</v>
      </c>
      <c r="G41" t="s">
        <v>15</v>
      </c>
      <c r="H41">
        <v>329</v>
      </c>
      <c r="I41" t="s">
        <v>5752</v>
      </c>
      <c r="J41" s="6">
        <v>88200</v>
      </c>
      <c r="K41" s="6">
        <v>952</v>
      </c>
      <c r="L41" s="6">
        <v>93</v>
      </c>
      <c r="M41" s="6">
        <v>773547</v>
      </c>
      <c r="N41" s="6">
        <v>0</v>
      </c>
      <c r="O41" s="6">
        <v>2664326</v>
      </c>
      <c r="P41" s="6">
        <v>80246</v>
      </c>
      <c r="Q41" s="6">
        <v>0</v>
      </c>
      <c r="R41" s="6">
        <v>16734160</v>
      </c>
      <c r="S41" s="6">
        <v>14363661</v>
      </c>
      <c r="T41" s="6">
        <v>2498141</v>
      </c>
      <c r="U41" s="6">
        <v>0</v>
      </c>
      <c r="V41" s="6">
        <v>37</v>
      </c>
      <c r="W41" s="6">
        <v>1808</v>
      </c>
      <c r="X41" s="6">
        <v>0</v>
      </c>
      <c r="Z41" s="6">
        <v>0</v>
      </c>
      <c r="AA41" s="6">
        <v>0</v>
      </c>
      <c r="AB41" s="6" t="str">
        <f t="shared" si="2"/>
        <v/>
      </c>
      <c r="AC41" s="6" t="str">
        <f t="shared" si="3"/>
        <v/>
      </c>
      <c r="AD41" s="16">
        <f t="shared" si="4"/>
        <v>33.201978914836879</v>
      </c>
      <c r="AE41" s="16">
        <f t="shared" si="5"/>
        <v>0</v>
      </c>
      <c r="AF41" s="16">
        <f t="shared" si="6"/>
        <v>48.864864864864863</v>
      </c>
      <c r="AG41" s="16">
        <f t="shared" si="7"/>
        <v>48.864864864864863</v>
      </c>
      <c r="AH41" s="17">
        <f t="shared" si="8"/>
        <v>21.63302294495357</v>
      </c>
      <c r="AI41" s="17">
        <f t="shared" si="9"/>
        <v>18.568569201354283</v>
      </c>
      <c r="AJ41" s="17">
        <f t="shared" si="10"/>
        <v>21.798031664527173</v>
      </c>
      <c r="AK41" s="17">
        <f t="shared" si="11"/>
        <v>21.798031664527173</v>
      </c>
      <c r="AL41" s="17" t="str">
        <f t="shared" si="12"/>
        <v/>
      </c>
      <c r="AM41" s="17" t="str">
        <f t="shared" si="13"/>
        <v/>
      </c>
      <c r="AN41" s="17" t="str">
        <f t="shared" si="14"/>
        <v/>
      </c>
      <c r="AO41" s="17" t="str">
        <f t="shared" si="15"/>
        <v/>
      </c>
      <c r="AP41" s="17" t="str">
        <f t="shared" si="17"/>
        <v/>
      </c>
      <c r="AQ41" s="17">
        <f t="shared" si="16"/>
        <v>5.3911049173411962</v>
      </c>
    </row>
    <row r="42" spans="1:43" x14ac:dyDescent="0.2">
      <c r="A42" s="4">
        <v>10132</v>
      </c>
      <c r="B42" s="5">
        <v>1132</v>
      </c>
      <c r="C42" t="s">
        <v>491</v>
      </c>
      <c r="D42" t="s">
        <v>25</v>
      </c>
      <c r="E42" t="s">
        <v>9</v>
      </c>
      <c r="F42" t="s">
        <v>10</v>
      </c>
      <c r="G42" t="s">
        <v>11</v>
      </c>
      <c r="H42">
        <v>47</v>
      </c>
      <c r="I42" t="s">
        <v>5742</v>
      </c>
      <c r="J42" s="6">
        <v>924859</v>
      </c>
      <c r="K42" s="6">
        <v>1792</v>
      </c>
      <c r="L42" s="6">
        <v>516</v>
      </c>
      <c r="M42" s="6">
        <v>15051</v>
      </c>
      <c r="N42" s="6">
        <v>0</v>
      </c>
      <c r="O42" s="6">
        <v>56924</v>
      </c>
      <c r="P42" s="6">
        <v>1655</v>
      </c>
      <c r="Q42" s="6">
        <v>0</v>
      </c>
      <c r="R42" s="6">
        <v>63705</v>
      </c>
      <c r="S42" s="6">
        <v>440875</v>
      </c>
      <c r="T42" s="6">
        <v>0</v>
      </c>
      <c r="U42" s="6">
        <v>0</v>
      </c>
      <c r="V42" s="6">
        <v>4</v>
      </c>
      <c r="W42" s="6">
        <v>220</v>
      </c>
      <c r="X42" s="6">
        <v>0</v>
      </c>
      <c r="Z42" s="6">
        <v>0</v>
      </c>
      <c r="AA42" s="6">
        <v>0</v>
      </c>
      <c r="AB42" s="6" t="str">
        <f t="shared" si="2"/>
        <v/>
      </c>
      <c r="AC42" s="6" t="str">
        <f t="shared" si="3"/>
        <v/>
      </c>
      <c r="AD42" s="16">
        <f t="shared" si="4"/>
        <v>34.395166163141994</v>
      </c>
      <c r="AE42" s="16">
        <f t="shared" si="5"/>
        <v>0</v>
      </c>
      <c r="AF42" s="16">
        <f t="shared" si="6"/>
        <v>55</v>
      </c>
      <c r="AG42" s="16">
        <f t="shared" si="7"/>
        <v>55</v>
      </c>
      <c r="AH42" s="17">
        <f t="shared" si="8"/>
        <v>4.2326091289615304</v>
      </c>
      <c r="AI42" s="17">
        <f t="shared" si="9"/>
        <v>29.292073616371006</v>
      </c>
      <c r="AJ42" s="17">
        <f t="shared" si="10"/>
        <v>29.292073616371006</v>
      </c>
      <c r="AK42" s="17">
        <f t="shared" si="11"/>
        <v>29.292073616371006</v>
      </c>
      <c r="AL42" s="17" t="str">
        <f t="shared" si="12"/>
        <v/>
      </c>
      <c r="AM42" s="17" t="str">
        <f t="shared" si="13"/>
        <v/>
      </c>
      <c r="AN42" s="17" t="str">
        <f t="shared" si="14"/>
        <v/>
      </c>
      <c r="AO42" s="17" t="str">
        <f t="shared" si="15"/>
        <v/>
      </c>
      <c r="AP42" s="17" t="str">
        <f t="shared" si="17"/>
        <v/>
      </c>
      <c r="AQ42" s="17">
        <f t="shared" si="16"/>
        <v>7.7449757571498843</v>
      </c>
    </row>
    <row r="43" spans="1:43" x14ac:dyDescent="0.2">
      <c r="A43" s="4">
        <v>10133</v>
      </c>
      <c r="B43" s="5">
        <v>1133</v>
      </c>
      <c r="C43" t="s">
        <v>492</v>
      </c>
      <c r="D43" t="s">
        <v>25</v>
      </c>
      <c r="E43" t="s">
        <v>9</v>
      </c>
      <c r="F43" t="s">
        <v>10</v>
      </c>
      <c r="G43" t="s">
        <v>15</v>
      </c>
      <c r="H43">
        <v>10</v>
      </c>
      <c r="I43" t="s">
        <v>5735</v>
      </c>
      <c r="J43" s="6">
        <v>4181019</v>
      </c>
      <c r="K43" s="6">
        <v>2232</v>
      </c>
      <c r="L43" s="6">
        <v>1873</v>
      </c>
      <c r="M43" s="6">
        <v>609434</v>
      </c>
      <c r="N43" s="6">
        <v>0</v>
      </c>
      <c r="O43" s="6">
        <v>1245240</v>
      </c>
      <c r="P43" s="6">
        <v>35895</v>
      </c>
      <c r="Q43" s="6">
        <v>0</v>
      </c>
      <c r="R43" s="6">
        <v>6736983</v>
      </c>
      <c r="S43" s="6">
        <v>7474139</v>
      </c>
      <c r="T43" s="6">
        <v>38573</v>
      </c>
      <c r="U43" s="6">
        <v>0</v>
      </c>
      <c r="V43" s="6">
        <v>25</v>
      </c>
      <c r="W43" s="6">
        <v>1275</v>
      </c>
      <c r="X43" s="6">
        <v>0</v>
      </c>
      <c r="Z43" s="6">
        <v>0</v>
      </c>
      <c r="AA43" s="6">
        <v>0</v>
      </c>
      <c r="AB43" s="6" t="str">
        <f t="shared" si="2"/>
        <v/>
      </c>
      <c r="AC43" s="6" t="str">
        <f t="shared" si="3"/>
        <v/>
      </c>
      <c r="AD43" s="16">
        <f t="shared" si="4"/>
        <v>34.691182615963228</v>
      </c>
      <c r="AE43" s="16">
        <f t="shared" si="5"/>
        <v>0</v>
      </c>
      <c r="AF43" s="16">
        <f t="shared" si="6"/>
        <v>51</v>
      </c>
      <c r="AG43" s="16">
        <f t="shared" si="7"/>
        <v>51</v>
      </c>
      <c r="AH43" s="17">
        <f t="shared" si="8"/>
        <v>11.054491544613526</v>
      </c>
      <c r="AI43" s="17">
        <f t="shared" si="9"/>
        <v>12.26406633039837</v>
      </c>
      <c r="AJ43" s="17">
        <f t="shared" si="10"/>
        <v>12.327359484374027</v>
      </c>
      <c r="AK43" s="17">
        <f t="shared" si="11"/>
        <v>12.327359484374027</v>
      </c>
      <c r="AL43" s="17" t="str">
        <f t="shared" si="12"/>
        <v/>
      </c>
      <c r="AM43" s="17" t="str">
        <f t="shared" si="13"/>
        <v/>
      </c>
      <c r="AN43" s="17" t="str">
        <f t="shared" si="14"/>
        <v/>
      </c>
      <c r="AO43" s="17" t="str">
        <f t="shared" si="15"/>
        <v/>
      </c>
      <c r="AP43" s="17" t="str">
        <f t="shared" si="17"/>
        <v/>
      </c>
      <c r="AQ43" s="17">
        <f t="shared" si="16"/>
        <v>6.0021674536635512</v>
      </c>
    </row>
    <row r="44" spans="1:43" x14ac:dyDescent="0.2">
      <c r="A44" s="4">
        <v>11159</v>
      </c>
      <c r="B44" s="5"/>
      <c r="C44" t="s">
        <v>509</v>
      </c>
      <c r="D44" t="s">
        <v>25</v>
      </c>
      <c r="E44" t="s">
        <v>9</v>
      </c>
      <c r="F44" t="s">
        <v>10</v>
      </c>
      <c r="G44" t="s">
        <v>15</v>
      </c>
      <c r="H44">
        <v>10</v>
      </c>
      <c r="I44" t="s">
        <v>5735</v>
      </c>
      <c r="J44" s="6">
        <v>4181019</v>
      </c>
      <c r="K44" s="6">
        <v>2232</v>
      </c>
      <c r="L44" s="6">
        <v>1873</v>
      </c>
      <c r="M44" s="6">
        <v>62075</v>
      </c>
      <c r="N44" s="6">
        <v>0</v>
      </c>
      <c r="O44" s="6">
        <v>257520</v>
      </c>
      <c r="P44" s="6">
        <v>8775</v>
      </c>
      <c r="Q44" s="6">
        <v>0</v>
      </c>
      <c r="R44" s="6">
        <v>324364</v>
      </c>
      <c r="S44" s="6">
        <v>324364</v>
      </c>
      <c r="T44" s="6">
        <v>0</v>
      </c>
      <c r="U44" s="6">
        <v>0</v>
      </c>
      <c r="V44" s="6">
        <v>19</v>
      </c>
      <c r="W44" s="6">
        <v>1035</v>
      </c>
      <c r="X44" s="6">
        <v>1035</v>
      </c>
      <c r="Z44" s="6">
        <v>0</v>
      </c>
      <c r="AA44" s="6">
        <v>0</v>
      </c>
      <c r="AB44" s="6" t="str">
        <f t="shared" si="2"/>
        <v/>
      </c>
      <c r="AC44" s="6" t="str">
        <f t="shared" si="3"/>
        <v/>
      </c>
      <c r="AD44" s="16">
        <f t="shared" si="4"/>
        <v>29.347008547008546</v>
      </c>
      <c r="AE44" s="16">
        <f t="shared" si="5"/>
        <v>0</v>
      </c>
      <c r="AF44" s="16">
        <f t="shared" si="6"/>
        <v>54.473684210526315</v>
      </c>
      <c r="AG44" s="16">
        <f t="shared" si="7"/>
        <v>108.94736842105263</v>
      </c>
      <c r="AH44" s="17">
        <f t="shared" si="8"/>
        <v>5.2253564236810313</v>
      </c>
      <c r="AI44" s="17">
        <f t="shared" si="9"/>
        <v>5.2253564236810313</v>
      </c>
      <c r="AJ44" s="17">
        <f t="shared" si="10"/>
        <v>5.2253564236810313</v>
      </c>
      <c r="AK44" s="17">
        <f t="shared" si="11"/>
        <v>5.2253564236810313</v>
      </c>
      <c r="AL44" s="17" t="str">
        <f t="shared" si="12"/>
        <v/>
      </c>
      <c r="AM44" s="17" t="str">
        <f t="shared" si="13"/>
        <v/>
      </c>
      <c r="AN44" s="17" t="str">
        <f t="shared" si="14"/>
        <v/>
      </c>
      <c r="AO44" s="17" t="str">
        <f t="shared" si="15"/>
        <v/>
      </c>
      <c r="AP44" s="17" t="str">
        <f t="shared" si="17"/>
        <v/>
      </c>
      <c r="AQ44" s="17">
        <f t="shared" si="16"/>
        <v>1.2595681888785337</v>
      </c>
    </row>
    <row r="45" spans="1:43" x14ac:dyDescent="0.2">
      <c r="A45" s="4">
        <v>11160</v>
      </c>
      <c r="B45" s="5"/>
      <c r="C45" t="s">
        <v>510</v>
      </c>
      <c r="D45" t="s">
        <v>25</v>
      </c>
      <c r="E45" t="s">
        <v>9</v>
      </c>
      <c r="F45" t="s">
        <v>10</v>
      </c>
      <c r="G45" t="s">
        <v>15</v>
      </c>
      <c r="H45">
        <v>10</v>
      </c>
      <c r="I45" t="s">
        <v>5735</v>
      </c>
      <c r="J45" s="6">
        <v>4181019</v>
      </c>
      <c r="K45" s="6">
        <v>2232</v>
      </c>
      <c r="L45" s="6">
        <v>1873</v>
      </c>
      <c r="M45" s="6">
        <v>231428</v>
      </c>
      <c r="N45" s="6">
        <v>0</v>
      </c>
      <c r="O45" s="6">
        <v>990323</v>
      </c>
      <c r="P45" s="6">
        <v>21625</v>
      </c>
      <c r="Q45" s="6">
        <v>0</v>
      </c>
      <c r="R45" s="6">
        <v>2773588</v>
      </c>
      <c r="S45" s="6">
        <v>2773588</v>
      </c>
      <c r="T45" s="6">
        <v>0</v>
      </c>
      <c r="U45" s="6">
        <v>0</v>
      </c>
      <c r="V45" s="6">
        <v>20</v>
      </c>
      <c r="W45" s="6">
        <v>1024</v>
      </c>
      <c r="X45" s="6">
        <v>40</v>
      </c>
      <c r="Z45" s="6">
        <v>0</v>
      </c>
      <c r="AA45" s="6">
        <v>0</v>
      </c>
      <c r="AB45" s="6" t="str">
        <f t="shared" si="2"/>
        <v/>
      </c>
      <c r="AC45" s="6" t="str">
        <f t="shared" si="3"/>
        <v/>
      </c>
      <c r="AD45" s="16">
        <f t="shared" si="4"/>
        <v>45.795283236994223</v>
      </c>
      <c r="AE45" s="16">
        <f t="shared" si="5"/>
        <v>0</v>
      </c>
      <c r="AF45" s="16">
        <f t="shared" si="6"/>
        <v>51.2</v>
      </c>
      <c r="AG45" s="16">
        <f t="shared" si="7"/>
        <v>53.2</v>
      </c>
      <c r="AH45" s="17">
        <f t="shared" si="8"/>
        <v>11.984669097948389</v>
      </c>
      <c r="AI45" s="17">
        <f t="shared" si="9"/>
        <v>11.984669097948389</v>
      </c>
      <c r="AJ45" s="17">
        <f t="shared" si="10"/>
        <v>11.984669097948389</v>
      </c>
      <c r="AK45" s="17">
        <f t="shared" si="11"/>
        <v>11.984669097948389</v>
      </c>
      <c r="AL45" s="17" t="str">
        <f t="shared" si="12"/>
        <v/>
      </c>
      <c r="AM45" s="17" t="str">
        <f t="shared" si="13"/>
        <v/>
      </c>
      <c r="AN45" s="17" t="str">
        <f t="shared" si="14"/>
        <v/>
      </c>
      <c r="AO45" s="17" t="str">
        <f t="shared" si="15"/>
        <v/>
      </c>
      <c r="AP45" s="17" t="str">
        <f t="shared" si="17"/>
        <v/>
      </c>
      <c r="AQ45" s="17">
        <f t="shared" si="16"/>
        <v>2.8006902798379922</v>
      </c>
    </row>
    <row r="46" spans="1:43" x14ac:dyDescent="0.2">
      <c r="A46" s="4">
        <v>11231</v>
      </c>
      <c r="B46" s="5"/>
      <c r="C46" t="s">
        <v>511</v>
      </c>
      <c r="D46" t="s">
        <v>25</v>
      </c>
      <c r="E46" t="s">
        <v>9</v>
      </c>
      <c r="F46" t="s">
        <v>10</v>
      </c>
      <c r="G46" t="s">
        <v>15</v>
      </c>
      <c r="H46">
        <v>10</v>
      </c>
      <c r="I46" t="s">
        <v>5735</v>
      </c>
      <c r="J46" s="6">
        <v>4181019</v>
      </c>
      <c r="K46" s="6">
        <v>2232</v>
      </c>
      <c r="L46" s="6">
        <v>1873</v>
      </c>
      <c r="M46" s="6">
        <v>1016</v>
      </c>
      <c r="N46" s="6">
        <v>0</v>
      </c>
      <c r="O46" s="6">
        <v>15248</v>
      </c>
      <c r="P46" s="6">
        <v>840</v>
      </c>
      <c r="Q46" s="6">
        <v>0</v>
      </c>
      <c r="R46" s="6">
        <v>9873</v>
      </c>
      <c r="S46" s="6">
        <v>31242</v>
      </c>
      <c r="T46" s="6">
        <v>0</v>
      </c>
      <c r="U46" s="6">
        <v>0</v>
      </c>
      <c r="V46" s="6">
        <v>1</v>
      </c>
      <c r="W46" s="6">
        <v>51</v>
      </c>
      <c r="X46" s="6">
        <v>0</v>
      </c>
      <c r="Z46" s="6">
        <v>0</v>
      </c>
      <c r="AA46" s="6">
        <v>0</v>
      </c>
      <c r="AB46" s="6" t="str">
        <f t="shared" si="2"/>
        <v/>
      </c>
      <c r="AC46" s="6" t="str">
        <f t="shared" si="3"/>
        <v/>
      </c>
      <c r="AD46" s="16">
        <f t="shared" si="4"/>
        <v>18.152380952380952</v>
      </c>
      <c r="AE46" s="16">
        <f t="shared" si="5"/>
        <v>0</v>
      </c>
      <c r="AF46" s="16">
        <f t="shared" si="6"/>
        <v>51</v>
      </c>
      <c r="AG46" s="16">
        <f t="shared" si="7"/>
        <v>51</v>
      </c>
      <c r="AH46" s="17">
        <f t="shared" si="8"/>
        <v>9.7175196850393704</v>
      </c>
      <c r="AI46" s="17">
        <f t="shared" si="9"/>
        <v>30.75</v>
      </c>
      <c r="AJ46" s="17">
        <f t="shared" si="10"/>
        <v>30.75</v>
      </c>
      <c r="AK46" s="17">
        <f t="shared" si="11"/>
        <v>30.75</v>
      </c>
      <c r="AL46" s="17" t="str">
        <f t="shared" si="12"/>
        <v/>
      </c>
      <c r="AM46" s="17" t="str">
        <f t="shared" si="13"/>
        <v/>
      </c>
      <c r="AN46" s="17" t="str">
        <f t="shared" si="14"/>
        <v/>
      </c>
      <c r="AO46" s="17" t="str">
        <f t="shared" si="15"/>
        <v/>
      </c>
      <c r="AP46" s="17" t="str">
        <f t="shared" si="17"/>
        <v/>
      </c>
      <c r="AQ46" s="17">
        <f t="shared" si="16"/>
        <v>2.0489244491080796</v>
      </c>
    </row>
    <row r="47" spans="1:43" x14ac:dyDescent="0.2">
      <c r="A47" s="4" t="s">
        <v>515</v>
      </c>
      <c r="B47" s="5" t="s">
        <v>516</v>
      </c>
      <c r="C47" t="s">
        <v>517</v>
      </c>
      <c r="D47" t="s">
        <v>133</v>
      </c>
      <c r="E47" t="s">
        <v>134</v>
      </c>
      <c r="F47" t="s">
        <v>10</v>
      </c>
      <c r="G47" t="s">
        <v>15</v>
      </c>
      <c r="J47" s="6"/>
      <c r="K47" s="6"/>
      <c r="L47" s="6"/>
      <c r="M47" s="6">
        <v>22255</v>
      </c>
      <c r="N47" s="6">
        <v>0</v>
      </c>
      <c r="O47" s="6">
        <v>139122</v>
      </c>
      <c r="P47" s="6">
        <v>6270</v>
      </c>
      <c r="Q47" s="6">
        <v>0</v>
      </c>
      <c r="R47" s="6">
        <v>49650</v>
      </c>
      <c r="S47" s="6">
        <v>280391</v>
      </c>
      <c r="T47" s="6">
        <v>0</v>
      </c>
      <c r="U47" s="6">
        <v>0</v>
      </c>
      <c r="V47" s="6">
        <v>2</v>
      </c>
      <c r="W47" s="6">
        <v>40</v>
      </c>
      <c r="X47" s="6">
        <v>0</v>
      </c>
      <c r="Z47" s="6">
        <v>0</v>
      </c>
      <c r="AA47" s="6">
        <v>0</v>
      </c>
      <c r="AB47" s="6" t="str">
        <f t="shared" si="2"/>
        <v/>
      </c>
      <c r="AC47" s="6" t="str">
        <f t="shared" si="3"/>
        <v/>
      </c>
      <c r="AD47" s="16">
        <f t="shared" si="4"/>
        <v>22.188516746411484</v>
      </c>
      <c r="AE47" s="16">
        <f t="shared" si="5"/>
        <v>0</v>
      </c>
      <c r="AF47" s="16">
        <f t="shared" si="6"/>
        <v>20</v>
      </c>
      <c r="AG47" s="16">
        <f t="shared" si="7"/>
        <v>20</v>
      </c>
      <c r="AH47" s="17">
        <f t="shared" si="8"/>
        <v>2.2309593349809034</v>
      </c>
      <c r="AI47" s="17">
        <f t="shared" si="9"/>
        <v>12.599011458099303</v>
      </c>
      <c r="AJ47" s="17">
        <f t="shared" si="10"/>
        <v>12.599011458099303</v>
      </c>
      <c r="AK47" s="17">
        <f t="shared" si="11"/>
        <v>12.599011458099303</v>
      </c>
      <c r="AL47" s="17" t="str">
        <f t="shared" si="12"/>
        <v/>
      </c>
      <c r="AM47" s="17" t="str">
        <f t="shared" si="13"/>
        <v/>
      </c>
      <c r="AN47" s="17" t="str">
        <f t="shared" si="14"/>
        <v/>
      </c>
      <c r="AO47" s="17" t="str">
        <f t="shared" si="15"/>
        <v/>
      </c>
      <c r="AP47" s="17" t="str">
        <f t="shared" si="17"/>
        <v/>
      </c>
      <c r="AQ47" s="17">
        <f t="shared" si="16"/>
        <v>2.0154324980951972</v>
      </c>
    </row>
    <row r="48" spans="1:43" x14ac:dyDescent="0.2">
      <c r="A48" s="4" t="s">
        <v>659</v>
      </c>
      <c r="B48" s="5" t="s">
        <v>660</v>
      </c>
      <c r="C48" t="s">
        <v>661</v>
      </c>
      <c r="D48" t="s">
        <v>133</v>
      </c>
      <c r="E48" t="s">
        <v>134</v>
      </c>
      <c r="F48" t="s">
        <v>10</v>
      </c>
      <c r="G48" t="s">
        <v>15</v>
      </c>
      <c r="J48" s="6"/>
      <c r="K48" s="6"/>
      <c r="L48" s="6"/>
      <c r="M48" s="6">
        <v>47015</v>
      </c>
      <c r="N48" s="6">
        <v>0</v>
      </c>
      <c r="O48" s="6">
        <v>156228</v>
      </c>
      <c r="P48" s="6">
        <v>6528</v>
      </c>
      <c r="Q48" s="6">
        <v>0</v>
      </c>
      <c r="R48" s="6">
        <v>123537</v>
      </c>
      <c r="S48" s="6">
        <v>380547</v>
      </c>
      <c r="T48" s="6">
        <v>0</v>
      </c>
      <c r="U48" s="6">
        <v>0</v>
      </c>
      <c r="V48" s="6">
        <v>4</v>
      </c>
      <c r="W48" s="6">
        <v>160</v>
      </c>
      <c r="X48" s="6">
        <v>0</v>
      </c>
      <c r="Z48" s="6">
        <v>0</v>
      </c>
      <c r="AA48" s="6">
        <v>0</v>
      </c>
      <c r="AB48" s="6" t="str">
        <f t="shared" si="2"/>
        <v/>
      </c>
      <c r="AC48" s="6" t="str">
        <f t="shared" si="3"/>
        <v/>
      </c>
      <c r="AD48" s="16">
        <f t="shared" si="4"/>
        <v>23.931985294117649</v>
      </c>
      <c r="AE48" s="16">
        <f t="shared" si="5"/>
        <v>0</v>
      </c>
      <c r="AF48" s="16">
        <f t="shared" si="6"/>
        <v>40</v>
      </c>
      <c r="AG48" s="16">
        <f t="shared" si="7"/>
        <v>40</v>
      </c>
      <c r="AH48" s="17">
        <f t="shared" si="8"/>
        <v>2.6276082101456981</v>
      </c>
      <c r="AI48" s="17">
        <f t="shared" si="9"/>
        <v>8.0941614378389879</v>
      </c>
      <c r="AJ48" s="17">
        <f t="shared" si="10"/>
        <v>8.0941614378389879</v>
      </c>
      <c r="AK48" s="17">
        <f t="shared" si="11"/>
        <v>8.0941614378389879</v>
      </c>
      <c r="AL48" s="17" t="str">
        <f t="shared" si="12"/>
        <v/>
      </c>
      <c r="AM48" s="17" t="str">
        <f t="shared" si="13"/>
        <v/>
      </c>
      <c r="AN48" s="17" t="str">
        <f t="shared" si="14"/>
        <v/>
      </c>
      <c r="AO48" s="17" t="str">
        <f t="shared" si="15"/>
        <v/>
      </c>
      <c r="AP48" s="17" t="str">
        <f t="shared" si="17"/>
        <v/>
      </c>
      <c r="AQ48" s="17">
        <f t="shared" si="16"/>
        <v>2.4358437668023658</v>
      </c>
    </row>
    <row r="49" spans="1:43" x14ac:dyDescent="0.2">
      <c r="A49" s="4" t="s">
        <v>711</v>
      </c>
      <c r="B49" s="5" t="s">
        <v>712</v>
      </c>
      <c r="C49" t="s">
        <v>713</v>
      </c>
      <c r="D49" t="s">
        <v>133</v>
      </c>
      <c r="E49" t="s">
        <v>134</v>
      </c>
      <c r="F49" t="s">
        <v>10</v>
      </c>
      <c r="G49" t="s">
        <v>15</v>
      </c>
      <c r="J49" s="6"/>
      <c r="K49" s="6"/>
      <c r="L49" s="6"/>
      <c r="M49" s="6">
        <v>51373</v>
      </c>
      <c r="N49" s="6">
        <v>0</v>
      </c>
      <c r="O49" s="6">
        <v>331186</v>
      </c>
      <c r="P49" s="6">
        <v>12485</v>
      </c>
      <c r="Q49" s="6">
        <v>0</v>
      </c>
      <c r="R49" s="6">
        <v>60615</v>
      </c>
      <c r="S49" s="6">
        <v>1221717</v>
      </c>
      <c r="T49" s="6">
        <v>0</v>
      </c>
      <c r="U49" s="6">
        <v>0</v>
      </c>
      <c r="V49" s="6">
        <v>3</v>
      </c>
      <c r="W49" s="6">
        <v>68</v>
      </c>
      <c r="X49" s="6">
        <v>0</v>
      </c>
      <c r="Z49" s="6">
        <v>0</v>
      </c>
      <c r="AA49" s="6">
        <v>0</v>
      </c>
      <c r="AB49" s="6" t="str">
        <f t="shared" si="2"/>
        <v/>
      </c>
      <c r="AC49" s="6" t="str">
        <f t="shared" si="3"/>
        <v/>
      </c>
      <c r="AD49" s="16">
        <f t="shared" si="4"/>
        <v>26.52671205446536</v>
      </c>
      <c r="AE49" s="16">
        <f t="shared" si="5"/>
        <v>0</v>
      </c>
      <c r="AF49" s="16">
        <f t="shared" si="6"/>
        <v>22.666666666666668</v>
      </c>
      <c r="AG49" s="16">
        <f t="shared" si="7"/>
        <v>22.666666666666668</v>
      </c>
      <c r="AH49" s="17">
        <f t="shared" si="8"/>
        <v>1.1798999474432095</v>
      </c>
      <c r="AI49" s="17">
        <f t="shared" si="9"/>
        <v>23.781305354952991</v>
      </c>
      <c r="AJ49" s="17">
        <f t="shared" si="10"/>
        <v>23.781305354952991</v>
      </c>
      <c r="AK49" s="17">
        <f t="shared" si="11"/>
        <v>23.781305354952991</v>
      </c>
      <c r="AL49" s="17" t="str">
        <f t="shared" si="12"/>
        <v/>
      </c>
      <c r="AM49" s="17" t="str">
        <f t="shared" si="13"/>
        <v/>
      </c>
      <c r="AN49" s="17" t="str">
        <f t="shared" si="14"/>
        <v/>
      </c>
      <c r="AO49" s="17" t="str">
        <f t="shared" si="15"/>
        <v/>
      </c>
      <c r="AP49" s="17" t="str">
        <f t="shared" si="17"/>
        <v/>
      </c>
      <c r="AQ49" s="17">
        <f t="shared" si="16"/>
        <v>3.6889149903679503</v>
      </c>
    </row>
    <row r="50" spans="1:43" x14ac:dyDescent="0.2">
      <c r="A50" s="4" t="s">
        <v>714</v>
      </c>
      <c r="B50" s="5" t="s">
        <v>715</v>
      </c>
      <c r="C50" t="s">
        <v>716</v>
      </c>
      <c r="D50" t="s">
        <v>133</v>
      </c>
      <c r="E50" t="s">
        <v>134</v>
      </c>
      <c r="F50" t="s">
        <v>10</v>
      </c>
      <c r="G50" t="s">
        <v>15</v>
      </c>
      <c r="J50" s="6"/>
      <c r="K50" s="6"/>
      <c r="L50" s="6"/>
      <c r="M50" s="6">
        <v>29192</v>
      </c>
      <c r="N50" s="6">
        <v>0</v>
      </c>
      <c r="O50" s="6">
        <v>180952</v>
      </c>
      <c r="P50" s="6">
        <v>4970</v>
      </c>
      <c r="Q50" s="6">
        <v>0</v>
      </c>
      <c r="R50" s="6">
        <v>55386</v>
      </c>
      <c r="S50" s="6">
        <v>550368</v>
      </c>
      <c r="T50" s="6">
        <v>109372</v>
      </c>
      <c r="U50" s="6">
        <v>0</v>
      </c>
      <c r="V50" s="6">
        <v>18</v>
      </c>
      <c r="W50" s="6">
        <v>573</v>
      </c>
      <c r="X50" s="6">
        <v>0</v>
      </c>
      <c r="Z50" s="6">
        <v>0</v>
      </c>
      <c r="AA50" s="6">
        <v>0</v>
      </c>
      <c r="AB50" s="6" t="str">
        <f t="shared" si="2"/>
        <v/>
      </c>
      <c r="AC50" s="6" t="str">
        <f t="shared" si="3"/>
        <v/>
      </c>
      <c r="AD50" s="16">
        <f t="shared" si="4"/>
        <v>36.408853118712273</v>
      </c>
      <c r="AE50" s="16">
        <f t="shared" si="5"/>
        <v>0</v>
      </c>
      <c r="AF50" s="16">
        <f t="shared" si="6"/>
        <v>31.833333333333332</v>
      </c>
      <c r="AG50" s="16">
        <f t="shared" si="7"/>
        <v>31.833333333333332</v>
      </c>
      <c r="AH50" s="17">
        <f t="shared" si="8"/>
        <v>1.8973006303096738</v>
      </c>
      <c r="AI50" s="17">
        <f t="shared" si="9"/>
        <v>18.853384488901067</v>
      </c>
      <c r="AJ50" s="17">
        <f t="shared" si="10"/>
        <v>22.600027404768429</v>
      </c>
      <c r="AK50" s="17">
        <f t="shared" si="11"/>
        <v>22.600027404768429</v>
      </c>
      <c r="AL50" s="17" t="str">
        <f t="shared" si="12"/>
        <v/>
      </c>
      <c r="AM50" s="17" t="str">
        <f t="shared" si="13"/>
        <v/>
      </c>
      <c r="AN50" s="17" t="str">
        <f t="shared" si="14"/>
        <v/>
      </c>
      <c r="AO50" s="17" t="str">
        <f t="shared" si="15"/>
        <v/>
      </c>
      <c r="AP50" s="17" t="str">
        <f t="shared" si="17"/>
        <v/>
      </c>
      <c r="AQ50" s="17">
        <f t="shared" si="16"/>
        <v>3.0415137716079403</v>
      </c>
    </row>
    <row r="51" spans="1:43" x14ac:dyDescent="0.2">
      <c r="A51" s="4" t="s">
        <v>717</v>
      </c>
      <c r="B51" s="5" t="s">
        <v>718</v>
      </c>
      <c r="C51" t="s">
        <v>719</v>
      </c>
      <c r="D51" t="s">
        <v>133</v>
      </c>
      <c r="E51" t="s">
        <v>134</v>
      </c>
      <c r="F51" t="s">
        <v>10</v>
      </c>
      <c r="G51" t="s">
        <v>15</v>
      </c>
      <c r="J51" s="6"/>
      <c r="K51" s="6"/>
      <c r="L51" s="6"/>
      <c r="M51" s="6">
        <v>25815</v>
      </c>
      <c r="N51" s="6">
        <v>0</v>
      </c>
      <c r="O51" s="6">
        <v>105811</v>
      </c>
      <c r="P51" s="6">
        <v>4872</v>
      </c>
      <c r="Q51" s="6">
        <v>0</v>
      </c>
      <c r="R51" s="6">
        <v>0</v>
      </c>
      <c r="S51" s="6">
        <v>247431</v>
      </c>
      <c r="T51" s="6">
        <v>5479</v>
      </c>
      <c r="U51" s="6">
        <v>0</v>
      </c>
      <c r="V51" s="6">
        <v>3</v>
      </c>
      <c r="W51" s="6">
        <v>87</v>
      </c>
      <c r="X51" s="6">
        <v>0</v>
      </c>
      <c r="Z51" s="6">
        <v>0</v>
      </c>
      <c r="AA51" s="6">
        <v>0</v>
      </c>
      <c r="AB51" s="6" t="str">
        <f t="shared" si="2"/>
        <v/>
      </c>
      <c r="AC51" s="6" t="str">
        <f t="shared" si="3"/>
        <v/>
      </c>
      <c r="AD51" s="16">
        <f t="shared" si="4"/>
        <v>21.718185550082101</v>
      </c>
      <c r="AE51" s="16">
        <f t="shared" si="5"/>
        <v>0</v>
      </c>
      <c r="AF51" s="16">
        <f t="shared" si="6"/>
        <v>29</v>
      </c>
      <c r="AG51" s="16">
        <f t="shared" si="7"/>
        <v>29</v>
      </c>
      <c r="AH51" s="17">
        <f t="shared" si="8"/>
        <v>0</v>
      </c>
      <c r="AI51" s="17">
        <f t="shared" si="9"/>
        <v>9.5847762928529932</v>
      </c>
      <c r="AJ51" s="17">
        <f t="shared" si="10"/>
        <v>9.7970172380398992</v>
      </c>
      <c r="AK51" s="17">
        <f t="shared" si="11"/>
        <v>9.7970172380398992</v>
      </c>
      <c r="AL51" s="17" t="str">
        <f t="shared" si="12"/>
        <v/>
      </c>
      <c r="AM51" s="17" t="str">
        <f t="shared" si="13"/>
        <v/>
      </c>
      <c r="AN51" s="17" t="str">
        <f t="shared" si="14"/>
        <v/>
      </c>
      <c r="AO51" s="17" t="str">
        <f t="shared" si="15"/>
        <v/>
      </c>
      <c r="AP51" s="17" t="str">
        <f t="shared" si="17"/>
        <v/>
      </c>
      <c r="AQ51" s="17">
        <f t="shared" si="16"/>
        <v>2.3384241713999492</v>
      </c>
    </row>
    <row r="52" spans="1:43" x14ac:dyDescent="0.2">
      <c r="A52" s="4" t="s">
        <v>723</v>
      </c>
      <c r="B52" s="5" t="s">
        <v>724</v>
      </c>
      <c r="C52" t="s">
        <v>725</v>
      </c>
      <c r="D52" t="s">
        <v>133</v>
      </c>
      <c r="E52" t="s">
        <v>134</v>
      </c>
      <c r="F52" t="s">
        <v>10</v>
      </c>
      <c r="G52" t="s">
        <v>15</v>
      </c>
      <c r="J52" s="6"/>
      <c r="K52" s="6"/>
      <c r="L52" s="6"/>
      <c r="M52" s="6">
        <v>129323</v>
      </c>
      <c r="N52" s="6">
        <v>0</v>
      </c>
      <c r="O52" s="6">
        <v>496049</v>
      </c>
      <c r="P52" s="6">
        <v>20679</v>
      </c>
      <c r="Q52" s="6">
        <v>0</v>
      </c>
      <c r="R52" s="6">
        <v>108132</v>
      </c>
      <c r="S52" s="6">
        <v>1661245</v>
      </c>
      <c r="T52" s="6">
        <v>142500</v>
      </c>
      <c r="U52" s="6">
        <v>0</v>
      </c>
      <c r="V52" s="6">
        <v>0</v>
      </c>
      <c r="W52" s="6">
        <v>0</v>
      </c>
      <c r="X52" s="6">
        <v>0</v>
      </c>
      <c r="Z52" s="6">
        <v>0</v>
      </c>
      <c r="AA52" s="6">
        <v>0</v>
      </c>
      <c r="AB52" s="6" t="str">
        <f t="shared" si="2"/>
        <v/>
      </c>
      <c r="AC52" s="6" t="str">
        <f t="shared" si="3"/>
        <v/>
      </c>
      <c r="AD52" s="16">
        <f t="shared" si="4"/>
        <v>23.988055515257024</v>
      </c>
      <c r="AE52" s="16">
        <f t="shared" si="5"/>
        <v>0</v>
      </c>
      <c r="AF52" s="16" t="str">
        <f t="shared" si="6"/>
        <v/>
      </c>
      <c r="AG52" s="16" t="str">
        <f t="shared" si="7"/>
        <v/>
      </c>
      <c r="AH52" s="17">
        <f t="shared" si="8"/>
        <v>0.83613896986614911</v>
      </c>
      <c r="AI52" s="17">
        <f t="shared" si="9"/>
        <v>12.845704167085515</v>
      </c>
      <c r="AJ52" s="17">
        <f t="shared" si="10"/>
        <v>13.947596328572644</v>
      </c>
      <c r="AK52" s="17">
        <f t="shared" si="11"/>
        <v>13.947596328572644</v>
      </c>
      <c r="AL52" s="17" t="str">
        <f t="shared" si="12"/>
        <v/>
      </c>
      <c r="AM52" s="17" t="str">
        <f t="shared" si="13"/>
        <v/>
      </c>
      <c r="AN52" s="17" t="str">
        <f t="shared" si="14"/>
        <v/>
      </c>
      <c r="AO52" s="17" t="str">
        <f t="shared" si="15"/>
        <v/>
      </c>
      <c r="AP52" s="17" t="str">
        <f t="shared" si="17"/>
        <v/>
      </c>
      <c r="AQ52" s="17">
        <f t="shared" si="16"/>
        <v>3.3489534300038906</v>
      </c>
    </row>
    <row r="53" spans="1:43" x14ac:dyDescent="0.2">
      <c r="A53" s="4" t="s">
        <v>726</v>
      </c>
      <c r="B53" s="5" t="s">
        <v>727</v>
      </c>
      <c r="C53" t="s">
        <v>728</v>
      </c>
      <c r="D53" t="s">
        <v>133</v>
      </c>
      <c r="E53" t="s">
        <v>134</v>
      </c>
      <c r="F53" t="s">
        <v>10</v>
      </c>
      <c r="G53" t="s">
        <v>15</v>
      </c>
      <c r="J53" s="6"/>
      <c r="K53" s="6"/>
      <c r="L53" s="6"/>
      <c r="M53" s="6">
        <v>46993</v>
      </c>
      <c r="N53" s="6">
        <v>0</v>
      </c>
      <c r="O53" s="6">
        <v>194948</v>
      </c>
      <c r="P53" s="6">
        <v>7604</v>
      </c>
      <c r="Q53" s="6">
        <v>0</v>
      </c>
      <c r="R53" s="6">
        <v>39087</v>
      </c>
      <c r="S53" s="6">
        <v>743012</v>
      </c>
      <c r="T53" s="6">
        <v>27647</v>
      </c>
      <c r="U53" s="6">
        <v>0</v>
      </c>
      <c r="V53" s="6">
        <v>0</v>
      </c>
      <c r="W53" s="6">
        <v>0</v>
      </c>
      <c r="X53" s="6">
        <v>0</v>
      </c>
      <c r="Z53" s="6">
        <v>0</v>
      </c>
      <c r="AA53" s="6">
        <v>0</v>
      </c>
      <c r="AB53" s="6" t="str">
        <f t="shared" si="2"/>
        <v/>
      </c>
      <c r="AC53" s="6" t="str">
        <f t="shared" si="3"/>
        <v/>
      </c>
      <c r="AD53" s="16">
        <f t="shared" si="4"/>
        <v>25.637559179379274</v>
      </c>
      <c r="AE53" s="16">
        <f t="shared" si="5"/>
        <v>0</v>
      </c>
      <c r="AF53" s="16" t="str">
        <f t="shared" si="6"/>
        <v/>
      </c>
      <c r="AG53" s="16" t="str">
        <f t="shared" si="7"/>
        <v/>
      </c>
      <c r="AH53" s="17">
        <f t="shared" si="8"/>
        <v>0.83176217734556213</v>
      </c>
      <c r="AI53" s="17">
        <f t="shared" si="9"/>
        <v>15.811120805226309</v>
      </c>
      <c r="AJ53" s="17">
        <f t="shared" si="10"/>
        <v>16.39944247015513</v>
      </c>
      <c r="AK53" s="17">
        <f t="shared" si="11"/>
        <v>16.39944247015513</v>
      </c>
      <c r="AL53" s="17" t="str">
        <f t="shared" si="12"/>
        <v/>
      </c>
      <c r="AM53" s="17" t="str">
        <f t="shared" si="13"/>
        <v/>
      </c>
      <c r="AN53" s="17" t="str">
        <f t="shared" si="14"/>
        <v/>
      </c>
      <c r="AO53" s="17" t="str">
        <f t="shared" si="15"/>
        <v/>
      </c>
      <c r="AP53" s="17" t="str">
        <f t="shared" si="17"/>
        <v/>
      </c>
      <c r="AQ53" s="17">
        <f t="shared" si="16"/>
        <v>3.8113343045324908</v>
      </c>
    </row>
    <row r="54" spans="1:43" x14ac:dyDescent="0.2">
      <c r="A54" s="4">
        <v>20002</v>
      </c>
      <c r="B54" s="5">
        <v>2002</v>
      </c>
      <c r="C54" t="s">
        <v>732</v>
      </c>
      <c r="D54" t="s">
        <v>8</v>
      </c>
      <c r="E54" t="s">
        <v>9</v>
      </c>
      <c r="F54" t="s">
        <v>10</v>
      </c>
      <c r="G54" t="s">
        <v>11</v>
      </c>
      <c r="H54">
        <v>67</v>
      </c>
      <c r="I54" t="s">
        <v>5757</v>
      </c>
      <c r="J54" s="6">
        <v>594962</v>
      </c>
      <c r="K54" s="6">
        <v>2012</v>
      </c>
      <c r="L54" s="6">
        <v>296</v>
      </c>
      <c r="M54" s="6">
        <v>168937</v>
      </c>
      <c r="N54" s="6">
        <v>4976715</v>
      </c>
      <c r="O54" s="6">
        <v>288966</v>
      </c>
      <c r="P54" s="6">
        <v>8925</v>
      </c>
      <c r="Q54" s="6">
        <v>668</v>
      </c>
      <c r="R54" s="6">
        <v>376604</v>
      </c>
      <c r="S54" s="6">
        <v>1728747</v>
      </c>
      <c r="T54" s="6">
        <v>0</v>
      </c>
      <c r="U54" s="6">
        <v>0</v>
      </c>
      <c r="V54" s="6">
        <v>14</v>
      </c>
      <c r="W54" s="6">
        <v>570</v>
      </c>
      <c r="X54" s="6">
        <v>0</v>
      </c>
      <c r="Z54" s="6">
        <v>13155695000</v>
      </c>
      <c r="AA54" s="6">
        <v>963048320.63999999</v>
      </c>
      <c r="AB54" s="6">
        <f t="shared" si="2"/>
        <v>2643.4495445288708</v>
      </c>
      <c r="AC54" s="6">
        <f t="shared" si="3"/>
        <v>193.51084412910927</v>
      </c>
      <c r="AD54" s="16">
        <f t="shared" si="4"/>
        <v>32.377142857142857</v>
      </c>
      <c r="AE54" s="16">
        <f t="shared" si="5"/>
        <v>17.222493303710472</v>
      </c>
      <c r="AF54" s="16">
        <f t="shared" si="6"/>
        <v>40.714285714285715</v>
      </c>
      <c r="AG54" s="16">
        <f t="shared" si="7"/>
        <v>40.714285714285715</v>
      </c>
      <c r="AH54" s="17">
        <f t="shared" si="8"/>
        <v>2.229257060324263</v>
      </c>
      <c r="AI54" s="17">
        <f t="shared" si="9"/>
        <v>10.233086890379253</v>
      </c>
      <c r="AJ54" s="17">
        <f t="shared" si="10"/>
        <v>10.233086890379253</v>
      </c>
      <c r="AK54" s="17">
        <f t="shared" si="11"/>
        <v>10.233086890379253</v>
      </c>
      <c r="AL54" s="17">
        <f t="shared" si="12"/>
        <v>7.5673210139620209E-2</v>
      </c>
      <c r="AM54" s="17">
        <f t="shared" si="13"/>
        <v>0.34736708853129022</v>
      </c>
      <c r="AN54" s="17">
        <f t="shared" si="14"/>
        <v>0.34736708853129022</v>
      </c>
      <c r="AO54" s="17">
        <f t="shared" si="15"/>
        <v>0.34736708853129022</v>
      </c>
      <c r="AP54" s="17">
        <f t="shared" si="17"/>
        <v>0.27169387839167003</v>
      </c>
      <c r="AQ54" s="17">
        <f t="shared" si="16"/>
        <v>5.9825273561595482</v>
      </c>
    </row>
    <row r="55" spans="1:43" x14ac:dyDescent="0.2">
      <c r="A55" s="4">
        <v>20008</v>
      </c>
      <c r="B55" s="5">
        <v>2008</v>
      </c>
      <c r="C55" t="s">
        <v>737</v>
      </c>
      <c r="D55" t="s">
        <v>8</v>
      </c>
      <c r="E55" t="s">
        <v>9</v>
      </c>
      <c r="F55" t="s">
        <v>10</v>
      </c>
      <c r="G55" t="s">
        <v>15</v>
      </c>
      <c r="H55">
        <v>1</v>
      </c>
      <c r="I55" t="s">
        <v>5761</v>
      </c>
      <c r="J55" s="6">
        <v>18351295</v>
      </c>
      <c r="K55" s="6">
        <v>5319</v>
      </c>
      <c r="L55" s="6">
        <v>3450</v>
      </c>
      <c r="M55" s="6">
        <v>12403449</v>
      </c>
      <c r="N55" s="6">
        <v>158586769</v>
      </c>
      <c r="O55" s="6">
        <v>9246853</v>
      </c>
      <c r="P55" s="6">
        <v>579510</v>
      </c>
      <c r="Q55" s="6">
        <v>45745</v>
      </c>
      <c r="R55" s="6">
        <v>74061339</v>
      </c>
      <c r="S55" s="6">
        <v>225396480</v>
      </c>
      <c r="T55" s="6">
        <v>38431</v>
      </c>
      <c r="U55" s="6">
        <v>0</v>
      </c>
      <c r="V55" s="6">
        <v>497</v>
      </c>
      <c r="W55" s="6">
        <v>28329</v>
      </c>
      <c r="X55" s="6">
        <v>0</v>
      </c>
      <c r="Z55" s="6">
        <v>535395731300</v>
      </c>
      <c r="AA55" s="6">
        <v>39193061248.857605</v>
      </c>
      <c r="AB55" s="6">
        <f t="shared" si="2"/>
        <v>3376.0428734127245</v>
      </c>
      <c r="AC55" s="6">
        <f t="shared" si="3"/>
        <v>247.13954068171731</v>
      </c>
      <c r="AD55" s="16">
        <f t="shared" si="4"/>
        <v>15.956330348052665</v>
      </c>
      <c r="AE55" s="16">
        <f t="shared" si="5"/>
        <v>17.150350394885699</v>
      </c>
      <c r="AF55" s="16">
        <f t="shared" si="6"/>
        <v>57</v>
      </c>
      <c r="AG55" s="16">
        <f t="shared" si="7"/>
        <v>57</v>
      </c>
      <c r="AH55" s="17">
        <f t="shared" si="8"/>
        <v>5.9710278165371582</v>
      </c>
      <c r="AI55" s="17">
        <f t="shared" si="9"/>
        <v>18.172081007468165</v>
      </c>
      <c r="AJ55" s="17">
        <f t="shared" si="10"/>
        <v>18.175179419853301</v>
      </c>
      <c r="AK55" s="17">
        <f t="shared" si="11"/>
        <v>18.175179419853301</v>
      </c>
      <c r="AL55" s="17">
        <f t="shared" si="12"/>
        <v>0.46700831013210187</v>
      </c>
      <c r="AM55" s="17">
        <f t="shared" si="13"/>
        <v>1.4212817463984022</v>
      </c>
      <c r="AN55" s="17">
        <f t="shared" si="14"/>
        <v>1.4215240806122988</v>
      </c>
      <c r="AO55" s="17">
        <f t="shared" si="15"/>
        <v>1.4215240806122988</v>
      </c>
      <c r="AP55" s="17">
        <f t="shared" si="17"/>
        <v>0.95451577048019698</v>
      </c>
      <c r="AQ55" s="17">
        <f t="shared" si="16"/>
        <v>24.375479960587672</v>
      </c>
    </row>
    <row r="56" spans="1:43" x14ac:dyDescent="0.2">
      <c r="A56" s="4">
        <v>20082</v>
      </c>
      <c r="B56" s="5">
        <v>2082</v>
      </c>
      <c r="C56" t="s">
        <v>747</v>
      </c>
      <c r="D56" t="s">
        <v>8</v>
      </c>
      <c r="E56" t="s">
        <v>9</v>
      </c>
      <c r="F56" t="s">
        <v>10</v>
      </c>
      <c r="G56" t="s">
        <v>11</v>
      </c>
      <c r="H56">
        <v>1</v>
      </c>
      <c r="I56" t="s">
        <v>5761</v>
      </c>
      <c r="J56" s="6">
        <v>18351295</v>
      </c>
      <c r="K56" s="6">
        <v>5319</v>
      </c>
      <c r="L56" s="6">
        <v>3450</v>
      </c>
      <c r="M56" s="6">
        <v>506901</v>
      </c>
      <c r="N56" s="6">
        <v>16650254</v>
      </c>
      <c r="O56" s="6">
        <v>601761</v>
      </c>
      <c r="P56" s="6">
        <v>22423</v>
      </c>
      <c r="Q56" s="6">
        <v>2036</v>
      </c>
      <c r="R56" s="6">
        <v>2833095</v>
      </c>
      <c r="S56" s="6">
        <v>6181788</v>
      </c>
      <c r="T56" s="6">
        <v>0</v>
      </c>
      <c r="U56" s="6">
        <v>0</v>
      </c>
      <c r="V56" s="6">
        <v>24</v>
      </c>
      <c r="W56" s="6">
        <v>1416</v>
      </c>
      <c r="X56" s="6">
        <v>0</v>
      </c>
      <c r="Z56" s="6">
        <v>34550308700</v>
      </c>
      <c r="AA56" s="6">
        <v>2529217709.2224002</v>
      </c>
      <c r="AB56" s="6">
        <f t="shared" si="2"/>
        <v>2075.0619600157452</v>
      </c>
      <c r="AC56" s="6">
        <f t="shared" si="3"/>
        <v>151.90265020716203</v>
      </c>
      <c r="AD56" s="16">
        <f t="shared" si="4"/>
        <v>26.836774740222094</v>
      </c>
      <c r="AE56" s="16">
        <f t="shared" si="5"/>
        <v>27.669214189686603</v>
      </c>
      <c r="AF56" s="16">
        <f t="shared" si="6"/>
        <v>59</v>
      </c>
      <c r="AG56" s="16">
        <f t="shared" si="7"/>
        <v>59</v>
      </c>
      <c r="AH56" s="17">
        <f t="shared" si="8"/>
        <v>5.5890499328271197</v>
      </c>
      <c r="AI56" s="17">
        <f t="shared" si="9"/>
        <v>12.195257062029864</v>
      </c>
      <c r="AJ56" s="17">
        <f t="shared" si="10"/>
        <v>12.195257062029864</v>
      </c>
      <c r="AK56" s="17">
        <f t="shared" si="11"/>
        <v>12.195257062029864</v>
      </c>
      <c r="AL56" s="17">
        <f t="shared" si="12"/>
        <v>0.17015326012444015</v>
      </c>
      <c r="AM56" s="17">
        <f t="shared" si="13"/>
        <v>0.37127289469578062</v>
      </c>
      <c r="AN56" s="17">
        <f t="shared" si="14"/>
        <v>0.37127289469578062</v>
      </c>
      <c r="AO56" s="17">
        <f t="shared" si="15"/>
        <v>0.37127289469578062</v>
      </c>
      <c r="AP56" s="17">
        <f t="shared" si="17"/>
        <v>0.20111963457134047</v>
      </c>
      <c r="AQ56" s="17">
        <f t="shared" si="16"/>
        <v>10.272829246162512</v>
      </c>
    </row>
    <row r="57" spans="1:43" x14ac:dyDescent="0.2">
      <c r="A57" s="4">
        <v>20122</v>
      </c>
      <c r="B57" s="5">
        <v>2122</v>
      </c>
      <c r="C57" t="s">
        <v>757</v>
      </c>
      <c r="D57" t="s">
        <v>8</v>
      </c>
      <c r="E57" t="s">
        <v>9</v>
      </c>
      <c r="F57" t="s">
        <v>10</v>
      </c>
      <c r="G57" t="s">
        <v>15</v>
      </c>
      <c r="H57">
        <v>1</v>
      </c>
      <c r="I57" t="s">
        <v>5761</v>
      </c>
      <c r="J57" s="6">
        <v>18351295</v>
      </c>
      <c r="K57" s="6">
        <v>5319</v>
      </c>
      <c r="L57" s="6">
        <v>3450</v>
      </c>
      <c r="M57" s="6">
        <v>3281863</v>
      </c>
      <c r="N57" s="6">
        <v>151141079</v>
      </c>
      <c r="O57" s="6">
        <v>8843647</v>
      </c>
      <c r="P57" s="6">
        <v>240348</v>
      </c>
      <c r="Q57" s="6">
        <v>12398</v>
      </c>
      <c r="R57" s="6">
        <v>37421476</v>
      </c>
      <c r="S57" s="6">
        <v>39005474</v>
      </c>
      <c r="T57" s="6">
        <v>0</v>
      </c>
      <c r="U57" s="6">
        <v>0</v>
      </c>
      <c r="V57" s="6">
        <v>224</v>
      </c>
      <c r="W57" s="6">
        <v>11877</v>
      </c>
      <c r="X57" s="6">
        <v>4125</v>
      </c>
      <c r="Z57" s="6">
        <v>243703805900</v>
      </c>
      <c r="AA57" s="6">
        <v>17840071619.596802</v>
      </c>
      <c r="AB57" s="6">
        <f t="shared" si="2"/>
        <v>1612.4260029928726</v>
      </c>
      <c r="AC57" s="6">
        <f t="shared" si="3"/>
        <v>118.03588896964803</v>
      </c>
      <c r="AD57" s="16">
        <f t="shared" si="4"/>
        <v>36.795176161232881</v>
      </c>
      <c r="AE57" s="16">
        <f t="shared" si="5"/>
        <v>17.090356388037652</v>
      </c>
      <c r="AF57" s="16">
        <f t="shared" si="6"/>
        <v>53.022321428571431</v>
      </c>
      <c r="AG57" s="16">
        <f t="shared" si="7"/>
        <v>71.4375</v>
      </c>
      <c r="AH57" s="17">
        <f t="shared" si="8"/>
        <v>11.402510098684802</v>
      </c>
      <c r="AI57" s="17">
        <f t="shared" si="9"/>
        <v>11.885162177702115</v>
      </c>
      <c r="AJ57" s="17">
        <f t="shared" si="10"/>
        <v>11.885162177702115</v>
      </c>
      <c r="AK57" s="17">
        <f t="shared" si="11"/>
        <v>11.885162177702115</v>
      </c>
      <c r="AL57" s="17">
        <f t="shared" si="12"/>
        <v>0.24759301870539113</v>
      </c>
      <c r="AM57" s="17">
        <f t="shared" si="13"/>
        <v>0.25807327999821938</v>
      </c>
      <c r="AN57" s="17">
        <f t="shared" si="14"/>
        <v>0.25807327999821938</v>
      </c>
      <c r="AO57" s="17">
        <f t="shared" si="15"/>
        <v>0.25807327999821938</v>
      </c>
      <c r="AP57" s="17">
        <f t="shared" si="17"/>
        <v>1.0480261292828252E-2</v>
      </c>
      <c r="AQ57" s="17">
        <f t="shared" si="16"/>
        <v>4.4105643293993984</v>
      </c>
    </row>
    <row r="58" spans="1:43" x14ac:dyDescent="0.2">
      <c r="A58" s="4">
        <v>20126</v>
      </c>
      <c r="B58" s="5">
        <v>2126</v>
      </c>
      <c r="C58" t="s">
        <v>758</v>
      </c>
      <c r="D58" t="s">
        <v>8</v>
      </c>
      <c r="E58" t="s">
        <v>9</v>
      </c>
      <c r="F58" t="s">
        <v>10</v>
      </c>
      <c r="G58" t="s">
        <v>15</v>
      </c>
      <c r="H58">
        <v>1</v>
      </c>
      <c r="I58" t="s">
        <v>5761</v>
      </c>
      <c r="J58" s="6">
        <v>18351295</v>
      </c>
      <c r="K58" s="6">
        <v>5319</v>
      </c>
      <c r="L58" s="6">
        <v>3450</v>
      </c>
      <c r="M58" s="6">
        <v>4309984</v>
      </c>
      <c r="N58" s="6">
        <v>196203402</v>
      </c>
      <c r="O58" s="6">
        <v>9399351</v>
      </c>
      <c r="P58" s="6">
        <v>211638</v>
      </c>
      <c r="Q58" s="6">
        <v>15186</v>
      </c>
      <c r="R58" s="6">
        <v>48095271</v>
      </c>
      <c r="S58" s="6">
        <v>52080217</v>
      </c>
      <c r="T58" s="6">
        <v>0</v>
      </c>
      <c r="U58" s="6">
        <v>0</v>
      </c>
      <c r="V58" s="6">
        <v>203</v>
      </c>
      <c r="W58" s="6">
        <v>10945</v>
      </c>
      <c r="X58" s="6">
        <v>3574</v>
      </c>
      <c r="Z58" s="6">
        <v>316064012000</v>
      </c>
      <c r="AA58" s="6">
        <v>23137121677.824001</v>
      </c>
      <c r="AB58" s="6">
        <f t="shared" si="2"/>
        <v>1610.8997539196594</v>
      </c>
      <c r="AC58" s="6">
        <f t="shared" si="3"/>
        <v>117.92416156894161</v>
      </c>
      <c r="AD58" s="16">
        <f t="shared" si="4"/>
        <v>44.41239758455476</v>
      </c>
      <c r="AE58" s="16">
        <f t="shared" si="5"/>
        <v>20.874143544591536</v>
      </c>
      <c r="AF58" s="16">
        <f t="shared" si="6"/>
        <v>53.916256157635466</v>
      </c>
      <c r="AG58" s="16">
        <f t="shared" si="7"/>
        <v>71.522167487684726</v>
      </c>
      <c r="AH58" s="17">
        <f t="shared" si="8"/>
        <v>11.159037017306792</v>
      </c>
      <c r="AI58" s="17">
        <f t="shared" si="9"/>
        <v>12.083621888155502</v>
      </c>
      <c r="AJ58" s="17">
        <f t="shared" si="10"/>
        <v>12.083621888155502</v>
      </c>
      <c r="AK58" s="17">
        <f t="shared" si="11"/>
        <v>12.083621888155502</v>
      </c>
      <c r="AL58" s="17">
        <f t="shared" si="12"/>
        <v>0.24512964866939463</v>
      </c>
      <c r="AM58" s="17">
        <f t="shared" si="13"/>
        <v>0.26543992850847714</v>
      </c>
      <c r="AN58" s="17">
        <f t="shared" si="14"/>
        <v>0.26543992850847714</v>
      </c>
      <c r="AO58" s="17">
        <f t="shared" si="15"/>
        <v>0.26543992850847714</v>
      </c>
      <c r="AP58" s="17">
        <f t="shared" si="17"/>
        <v>2.0310279839082512E-2</v>
      </c>
      <c r="AQ58" s="17">
        <f t="shared" si="16"/>
        <v>5.5408311701520665</v>
      </c>
    </row>
    <row r="59" spans="1:43" x14ac:dyDescent="0.2">
      <c r="A59" s="4">
        <v>20128</v>
      </c>
      <c r="B59" s="5">
        <v>2128</v>
      </c>
      <c r="C59" t="s">
        <v>759</v>
      </c>
      <c r="D59" t="s">
        <v>8</v>
      </c>
      <c r="E59" t="s">
        <v>9</v>
      </c>
      <c r="F59" t="s">
        <v>10</v>
      </c>
      <c r="G59" t="s">
        <v>15</v>
      </c>
      <c r="H59">
        <v>1</v>
      </c>
      <c r="I59" t="s">
        <v>5761</v>
      </c>
      <c r="J59" s="6">
        <v>18351295</v>
      </c>
      <c r="K59" s="6">
        <v>5319</v>
      </c>
      <c r="L59" s="6">
        <v>3450</v>
      </c>
      <c r="M59" s="6">
        <v>2469185</v>
      </c>
      <c r="N59" s="6">
        <v>93829030</v>
      </c>
      <c r="O59" s="6">
        <v>3500750</v>
      </c>
      <c r="P59" s="6">
        <v>179742</v>
      </c>
      <c r="Q59" s="6">
        <v>8630</v>
      </c>
      <c r="R59" s="6">
        <v>27608437</v>
      </c>
      <c r="S59" s="6">
        <v>32561910</v>
      </c>
      <c r="T59" s="6">
        <v>0</v>
      </c>
      <c r="U59" s="6">
        <v>0</v>
      </c>
      <c r="V59" s="6">
        <v>144</v>
      </c>
      <c r="W59" s="6">
        <v>8048</v>
      </c>
      <c r="X59" s="6">
        <v>2661</v>
      </c>
      <c r="Z59" s="6">
        <v>135096712700</v>
      </c>
      <c r="AA59" s="6">
        <v>9889607678.6303997</v>
      </c>
      <c r="AB59" s="6">
        <f t="shared" si="2"/>
        <v>1439.8178548792416</v>
      </c>
      <c r="AC59" s="6">
        <f t="shared" si="3"/>
        <v>105.40029752657999</v>
      </c>
      <c r="AD59" s="16">
        <f t="shared" si="4"/>
        <v>19.476527467147356</v>
      </c>
      <c r="AE59" s="16">
        <f t="shared" si="5"/>
        <v>26.802550881953866</v>
      </c>
      <c r="AF59" s="16">
        <f t="shared" si="6"/>
        <v>55.888888888888886</v>
      </c>
      <c r="AG59" s="16">
        <f t="shared" si="7"/>
        <v>74.368055555555557</v>
      </c>
      <c r="AH59" s="17">
        <f t="shared" si="8"/>
        <v>11.181194199705571</v>
      </c>
      <c r="AI59" s="17">
        <f t="shared" si="9"/>
        <v>13.187310792832452</v>
      </c>
      <c r="AJ59" s="17">
        <f t="shared" si="10"/>
        <v>13.187310792832452</v>
      </c>
      <c r="AK59" s="17">
        <f t="shared" si="11"/>
        <v>13.187310792832452</v>
      </c>
      <c r="AL59" s="17">
        <f t="shared" si="12"/>
        <v>0.29424195262383079</v>
      </c>
      <c r="AM59" s="17">
        <f t="shared" si="13"/>
        <v>0.34703449454822244</v>
      </c>
      <c r="AN59" s="17">
        <f t="shared" si="14"/>
        <v>0.34703449454822244</v>
      </c>
      <c r="AO59" s="17">
        <f t="shared" si="15"/>
        <v>0.34703449454822244</v>
      </c>
      <c r="AP59" s="17">
        <f t="shared" si="17"/>
        <v>5.2792541924391645E-2</v>
      </c>
      <c r="AQ59" s="17">
        <f t="shared" si="16"/>
        <v>9.3014096979218746</v>
      </c>
    </row>
    <row r="60" spans="1:43" x14ac:dyDescent="0.2">
      <c r="A60" s="4">
        <v>20135</v>
      </c>
      <c r="B60" s="5">
        <v>2135</v>
      </c>
      <c r="C60" t="s">
        <v>760</v>
      </c>
      <c r="D60" t="s">
        <v>8</v>
      </c>
      <c r="E60" t="s">
        <v>9</v>
      </c>
      <c r="F60" t="s">
        <v>10</v>
      </c>
      <c r="G60" t="s">
        <v>15</v>
      </c>
      <c r="H60">
        <v>1</v>
      </c>
      <c r="I60" t="s">
        <v>5761</v>
      </c>
      <c r="J60" s="6">
        <v>18351295</v>
      </c>
      <c r="K60" s="6">
        <v>5319</v>
      </c>
      <c r="L60" s="6">
        <v>3450</v>
      </c>
      <c r="M60" s="6">
        <v>615949</v>
      </c>
      <c r="N60" s="6">
        <v>25869858</v>
      </c>
      <c r="O60" s="6">
        <v>1099948</v>
      </c>
      <c r="P60" s="6">
        <v>46925</v>
      </c>
      <c r="Q60" s="6">
        <v>2198</v>
      </c>
      <c r="R60" s="6">
        <v>4031524</v>
      </c>
      <c r="S60" s="6">
        <v>5374364</v>
      </c>
      <c r="T60" s="6">
        <v>0</v>
      </c>
      <c r="U60" s="6">
        <v>0</v>
      </c>
      <c r="V60" s="6">
        <v>34</v>
      </c>
      <c r="W60" s="6">
        <v>1855</v>
      </c>
      <c r="X60" s="6">
        <v>457</v>
      </c>
      <c r="Z60" s="6">
        <v>48673436200</v>
      </c>
      <c r="AA60" s="6">
        <v>3563085872.1024003</v>
      </c>
      <c r="AB60" s="6">
        <f t="shared" si="2"/>
        <v>1881.4728785909842</v>
      </c>
      <c r="AC60" s="6">
        <f t="shared" si="3"/>
        <v>137.73117239771474</v>
      </c>
      <c r="AD60" s="16">
        <f t="shared" si="4"/>
        <v>23.440554075652638</v>
      </c>
      <c r="AE60" s="16">
        <f t="shared" si="5"/>
        <v>23.519164542323818</v>
      </c>
      <c r="AF60" s="16">
        <f t="shared" si="6"/>
        <v>54.558823529411768</v>
      </c>
      <c r="AG60" s="16">
        <f t="shared" si="7"/>
        <v>68</v>
      </c>
      <c r="AH60" s="17">
        <f t="shared" si="8"/>
        <v>6.5452237117034038</v>
      </c>
      <c r="AI60" s="17">
        <f t="shared" si="9"/>
        <v>8.7253392732190491</v>
      </c>
      <c r="AJ60" s="17">
        <f t="shared" si="10"/>
        <v>8.7253392732190491</v>
      </c>
      <c r="AK60" s="17">
        <f t="shared" si="11"/>
        <v>8.7253392732190491</v>
      </c>
      <c r="AL60" s="17">
        <f t="shared" si="12"/>
        <v>0.155838659802462</v>
      </c>
      <c r="AM60" s="17">
        <f t="shared" si="13"/>
        <v>0.20774617317188213</v>
      </c>
      <c r="AN60" s="17">
        <f t="shared" si="14"/>
        <v>0.20774617317188213</v>
      </c>
      <c r="AO60" s="17">
        <f t="shared" si="15"/>
        <v>0.20774617317188213</v>
      </c>
      <c r="AP60" s="17">
        <f t="shared" si="17"/>
        <v>5.1907513369420122E-2</v>
      </c>
      <c r="AQ60" s="17">
        <f t="shared" si="16"/>
        <v>4.8860164298675937</v>
      </c>
    </row>
    <row r="61" spans="1:43" x14ac:dyDescent="0.2">
      <c r="A61" s="4">
        <v>20137</v>
      </c>
      <c r="B61" s="5">
        <v>2137</v>
      </c>
      <c r="C61" t="s">
        <v>761</v>
      </c>
      <c r="D61" t="s">
        <v>8</v>
      </c>
      <c r="E61" t="s">
        <v>9</v>
      </c>
      <c r="F61" t="s">
        <v>10</v>
      </c>
      <c r="G61" t="s">
        <v>15</v>
      </c>
      <c r="H61">
        <v>89</v>
      </c>
      <c r="I61" t="s">
        <v>5762</v>
      </c>
      <c r="J61" s="6">
        <v>423566</v>
      </c>
      <c r="K61" s="6">
        <v>1295</v>
      </c>
      <c r="L61" s="6">
        <v>327</v>
      </c>
      <c r="M61" s="6">
        <v>308378</v>
      </c>
      <c r="N61" s="6">
        <v>17875468</v>
      </c>
      <c r="O61" s="6">
        <v>670872</v>
      </c>
      <c r="P61" s="6">
        <v>18280</v>
      </c>
      <c r="Q61" s="6">
        <v>929</v>
      </c>
      <c r="R61" s="6">
        <v>2477091</v>
      </c>
      <c r="S61" s="6">
        <v>3361129</v>
      </c>
      <c r="T61" s="6">
        <v>41668</v>
      </c>
      <c r="U61" s="6">
        <v>0</v>
      </c>
      <c r="V61" s="6">
        <v>21</v>
      </c>
      <c r="W61" s="6">
        <v>1187</v>
      </c>
      <c r="X61" s="6">
        <v>0</v>
      </c>
      <c r="Z61" s="6">
        <v>19333115600</v>
      </c>
      <c r="AA61" s="6">
        <v>1415259665.9712002</v>
      </c>
      <c r="AB61" s="6">
        <f t="shared" si="2"/>
        <v>1081.5445838956496</v>
      </c>
      <c r="AC61" s="6">
        <f t="shared" si="3"/>
        <v>79.173293027695848</v>
      </c>
      <c r="AD61" s="16">
        <f t="shared" si="4"/>
        <v>36.699781181619258</v>
      </c>
      <c r="AE61" s="16">
        <f t="shared" si="5"/>
        <v>26.645124554311405</v>
      </c>
      <c r="AF61" s="16">
        <f t="shared" si="6"/>
        <v>56.523809523809526</v>
      </c>
      <c r="AG61" s="16">
        <f t="shared" si="7"/>
        <v>56.523809523809526</v>
      </c>
      <c r="AH61" s="17">
        <f t="shared" si="8"/>
        <v>8.0326450006161263</v>
      </c>
      <c r="AI61" s="17">
        <f t="shared" si="9"/>
        <v>10.899379981710757</v>
      </c>
      <c r="AJ61" s="17">
        <f t="shared" si="10"/>
        <v>11.034499867046287</v>
      </c>
      <c r="AK61" s="17">
        <f t="shared" si="11"/>
        <v>11.034499867046287</v>
      </c>
      <c r="AL61" s="17">
        <f t="shared" si="12"/>
        <v>0.13857488933996021</v>
      </c>
      <c r="AM61" s="17">
        <f t="shared" si="13"/>
        <v>0.18803026583695598</v>
      </c>
      <c r="AN61" s="17">
        <f t="shared" si="14"/>
        <v>0.19036128172979863</v>
      </c>
      <c r="AO61" s="17">
        <f t="shared" si="15"/>
        <v>0.19036128172979863</v>
      </c>
      <c r="AP61" s="17">
        <f t="shared" si="17"/>
        <v>5.1786392389838426E-2</v>
      </c>
      <c r="AQ61" s="17">
        <f t="shared" si="16"/>
        <v>5.0100898532059768</v>
      </c>
    </row>
    <row r="62" spans="1:43" x14ac:dyDescent="0.2">
      <c r="A62" s="4">
        <v>20149</v>
      </c>
      <c r="B62" s="5">
        <v>2149</v>
      </c>
      <c r="C62" t="s">
        <v>765</v>
      </c>
      <c r="D62" t="s">
        <v>8</v>
      </c>
      <c r="E62" t="s">
        <v>9</v>
      </c>
      <c r="F62" t="s">
        <v>10</v>
      </c>
      <c r="G62" t="s">
        <v>15</v>
      </c>
      <c r="H62">
        <v>1</v>
      </c>
      <c r="I62" t="s">
        <v>5761</v>
      </c>
      <c r="J62" s="6">
        <v>18351295</v>
      </c>
      <c r="K62" s="6">
        <v>5319</v>
      </c>
      <c r="L62" s="6">
        <v>3450</v>
      </c>
      <c r="M62" s="6">
        <v>1996805</v>
      </c>
      <c r="N62" s="6">
        <v>50090570</v>
      </c>
      <c r="O62" s="6">
        <v>3123903</v>
      </c>
      <c r="P62" s="6">
        <v>125397</v>
      </c>
      <c r="Q62" s="6">
        <v>7000</v>
      </c>
      <c r="R62" s="6">
        <v>14525870</v>
      </c>
      <c r="S62" s="6">
        <v>18024084</v>
      </c>
      <c r="T62" s="6">
        <v>187333</v>
      </c>
      <c r="U62" s="6">
        <v>0</v>
      </c>
      <c r="V62" s="6">
        <v>106</v>
      </c>
      <c r="W62" s="6">
        <v>5628</v>
      </c>
      <c r="X62" s="6">
        <v>1780</v>
      </c>
      <c r="Z62" s="6">
        <v>102346591300</v>
      </c>
      <c r="AA62" s="6">
        <v>7492170719.5776005</v>
      </c>
      <c r="AB62" s="6">
        <f t="shared" si="2"/>
        <v>2043.2307178776364</v>
      </c>
      <c r="AC62" s="6">
        <f t="shared" si="3"/>
        <v>149.57247880344744</v>
      </c>
      <c r="AD62" s="16">
        <f t="shared" si="4"/>
        <v>24.912103160362687</v>
      </c>
      <c r="AE62" s="16">
        <f t="shared" si="5"/>
        <v>16.034611189912106</v>
      </c>
      <c r="AF62" s="16">
        <f t="shared" si="6"/>
        <v>53.094339622641506</v>
      </c>
      <c r="AG62" s="16">
        <f t="shared" si="7"/>
        <v>69.886792452830193</v>
      </c>
      <c r="AH62" s="17">
        <f t="shared" si="8"/>
        <v>7.2745561033751418</v>
      </c>
      <c r="AI62" s="17">
        <f t="shared" si="9"/>
        <v>9.0264617726818592</v>
      </c>
      <c r="AJ62" s="17">
        <f t="shared" si="10"/>
        <v>9.1202781443355754</v>
      </c>
      <c r="AK62" s="17">
        <f t="shared" si="11"/>
        <v>9.1202781443355754</v>
      </c>
      <c r="AL62" s="17">
        <f t="shared" si="12"/>
        <v>0.28999210829503436</v>
      </c>
      <c r="AM62" s="17">
        <f t="shared" si="13"/>
        <v>0.35982988414785455</v>
      </c>
      <c r="AN62" s="17">
        <f t="shared" si="14"/>
        <v>0.36356976971913074</v>
      </c>
      <c r="AO62" s="17">
        <f t="shared" si="15"/>
        <v>0.36356976971913074</v>
      </c>
      <c r="AP62" s="17">
        <f t="shared" si="17"/>
        <v>7.3577661424096386E-2</v>
      </c>
      <c r="AQ62" s="17">
        <f t="shared" si="16"/>
        <v>5.7697322868219656</v>
      </c>
    </row>
    <row r="63" spans="1:43" x14ac:dyDescent="0.2">
      <c r="A63" s="4">
        <v>20160</v>
      </c>
      <c r="B63" s="5">
        <v>2160</v>
      </c>
      <c r="C63" t="s">
        <v>766</v>
      </c>
      <c r="D63" t="s">
        <v>25</v>
      </c>
      <c r="E63" t="s">
        <v>9</v>
      </c>
      <c r="F63" t="s">
        <v>10</v>
      </c>
      <c r="G63" t="s">
        <v>15</v>
      </c>
      <c r="H63">
        <v>1</v>
      </c>
      <c r="I63" t="s">
        <v>5761</v>
      </c>
      <c r="J63" s="6">
        <v>18351295</v>
      </c>
      <c r="K63" s="6">
        <v>5319</v>
      </c>
      <c r="L63" s="6">
        <v>3450</v>
      </c>
      <c r="M63" s="6">
        <v>484952</v>
      </c>
      <c r="N63" s="6">
        <v>0</v>
      </c>
      <c r="O63" s="6">
        <v>821067</v>
      </c>
      <c r="P63" s="6">
        <v>26054</v>
      </c>
      <c r="Q63" s="6">
        <v>0</v>
      </c>
      <c r="R63" s="6">
        <v>4640314</v>
      </c>
      <c r="S63" s="6">
        <v>4640314</v>
      </c>
      <c r="T63" s="6">
        <v>0</v>
      </c>
      <c r="U63" s="6">
        <v>0</v>
      </c>
      <c r="V63" s="6">
        <v>23</v>
      </c>
      <c r="W63" s="6">
        <v>1035</v>
      </c>
      <c r="X63" s="6">
        <v>437</v>
      </c>
      <c r="Z63" s="6">
        <v>0</v>
      </c>
      <c r="AA63" s="6">
        <v>0</v>
      </c>
      <c r="AB63" s="6" t="str">
        <f t="shared" si="2"/>
        <v/>
      </c>
      <c r="AC63" s="6" t="str">
        <f t="shared" si="3"/>
        <v/>
      </c>
      <c r="AD63" s="16">
        <f t="shared" si="4"/>
        <v>31.514047746987028</v>
      </c>
      <c r="AE63" s="16">
        <f t="shared" si="5"/>
        <v>0</v>
      </c>
      <c r="AF63" s="16">
        <f t="shared" si="6"/>
        <v>45</v>
      </c>
      <c r="AG63" s="16">
        <f t="shared" si="7"/>
        <v>64</v>
      </c>
      <c r="AH63" s="17">
        <f t="shared" si="8"/>
        <v>9.5686047278905946</v>
      </c>
      <c r="AI63" s="17">
        <f t="shared" si="9"/>
        <v>9.5686047278905946</v>
      </c>
      <c r="AJ63" s="17">
        <f t="shared" si="10"/>
        <v>9.5686047278905946</v>
      </c>
      <c r="AK63" s="17">
        <f t="shared" si="11"/>
        <v>9.5686047278905946</v>
      </c>
      <c r="AL63" s="17" t="str">
        <f t="shared" si="12"/>
        <v/>
      </c>
      <c r="AM63" s="17" t="str">
        <f t="shared" si="13"/>
        <v/>
      </c>
      <c r="AN63" s="17" t="str">
        <f t="shared" si="14"/>
        <v/>
      </c>
      <c r="AO63" s="17" t="str">
        <f t="shared" si="15"/>
        <v/>
      </c>
      <c r="AP63" s="17" t="str">
        <f t="shared" si="17"/>
        <v/>
      </c>
      <c r="AQ63" s="17">
        <f t="shared" si="16"/>
        <v>5.6515655847817534</v>
      </c>
    </row>
    <row r="64" spans="1:43" x14ac:dyDescent="0.2">
      <c r="A64" s="4">
        <v>20161</v>
      </c>
      <c r="B64" s="5">
        <v>2161</v>
      </c>
      <c r="C64" t="s">
        <v>767</v>
      </c>
      <c r="D64" t="s">
        <v>8</v>
      </c>
      <c r="E64" t="s">
        <v>9</v>
      </c>
      <c r="F64" t="s">
        <v>10</v>
      </c>
      <c r="G64" t="s">
        <v>15</v>
      </c>
      <c r="H64">
        <v>1</v>
      </c>
      <c r="I64" t="s">
        <v>5761</v>
      </c>
      <c r="J64" s="6">
        <v>18351295</v>
      </c>
      <c r="K64" s="6">
        <v>5319</v>
      </c>
      <c r="L64" s="6">
        <v>3450</v>
      </c>
      <c r="M64" s="6">
        <v>1843456</v>
      </c>
      <c r="N64" s="6">
        <v>30996958</v>
      </c>
      <c r="O64" s="6">
        <v>1891000</v>
      </c>
      <c r="P64" s="6">
        <v>119642</v>
      </c>
      <c r="Q64" s="6">
        <v>6636</v>
      </c>
      <c r="R64" s="6">
        <v>12880779</v>
      </c>
      <c r="S64" s="6">
        <v>16846272</v>
      </c>
      <c r="T64" s="6">
        <v>0</v>
      </c>
      <c r="U64" s="6">
        <v>0</v>
      </c>
      <c r="V64" s="6">
        <v>70</v>
      </c>
      <c r="W64" s="6">
        <v>3950</v>
      </c>
      <c r="X64" s="6">
        <v>860</v>
      </c>
      <c r="Z64" s="6">
        <v>79782597900</v>
      </c>
      <c r="AA64" s="6">
        <v>5840398163.9808006</v>
      </c>
      <c r="AB64" s="6">
        <f t="shared" si="2"/>
        <v>2573.8847631435315</v>
      </c>
      <c r="AC64" s="6">
        <f t="shared" si="3"/>
        <v>188.4184300917787</v>
      </c>
      <c r="AD64" s="16">
        <f t="shared" si="4"/>
        <v>15.80548636766353</v>
      </c>
      <c r="AE64" s="16">
        <f t="shared" si="5"/>
        <v>16.391833950290852</v>
      </c>
      <c r="AF64" s="16">
        <f t="shared" si="6"/>
        <v>56.428571428571431</v>
      </c>
      <c r="AG64" s="16">
        <f t="shared" si="7"/>
        <v>68.714285714285708</v>
      </c>
      <c r="AH64" s="17">
        <f t="shared" si="8"/>
        <v>6.9872993985210385</v>
      </c>
      <c r="AI64" s="17">
        <f t="shared" si="9"/>
        <v>9.13841827523955</v>
      </c>
      <c r="AJ64" s="17">
        <f t="shared" si="10"/>
        <v>9.13841827523955</v>
      </c>
      <c r="AK64" s="17">
        <f t="shared" si="11"/>
        <v>9.13841827523955</v>
      </c>
      <c r="AL64" s="17">
        <f t="shared" si="12"/>
        <v>0.41554977749752087</v>
      </c>
      <c r="AM64" s="17">
        <f t="shared" si="13"/>
        <v>0.54348146034201161</v>
      </c>
      <c r="AN64" s="17">
        <f t="shared" si="14"/>
        <v>0.54348146034201161</v>
      </c>
      <c r="AO64" s="17">
        <f t="shared" si="15"/>
        <v>0.54348146034201161</v>
      </c>
      <c r="AP64" s="17">
        <f t="shared" si="17"/>
        <v>0.12793168284449075</v>
      </c>
      <c r="AQ64" s="17">
        <f t="shared" si="16"/>
        <v>8.9086578529878366</v>
      </c>
    </row>
    <row r="65" spans="1:43" x14ac:dyDescent="0.2">
      <c r="A65" s="4">
        <v>20163</v>
      </c>
      <c r="B65" s="5">
        <v>2163</v>
      </c>
      <c r="C65" t="s">
        <v>768</v>
      </c>
      <c r="D65" t="s">
        <v>8</v>
      </c>
      <c r="E65" t="s">
        <v>9</v>
      </c>
      <c r="F65" t="s">
        <v>10</v>
      </c>
      <c r="G65" t="s">
        <v>15</v>
      </c>
      <c r="H65">
        <v>1</v>
      </c>
      <c r="I65" t="s">
        <v>5761</v>
      </c>
      <c r="J65" s="6">
        <v>18351295</v>
      </c>
      <c r="K65" s="6">
        <v>5319</v>
      </c>
      <c r="L65" s="6">
        <v>3450</v>
      </c>
      <c r="M65" s="6">
        <v>1624066</v>
      </c>
      <c r="N65" s="6">
        <v>52870209</v>
      </c>
      <c r="O65" s="6">
        <v>2238372</v>
      </c>
      <c r="P65" s="6">
        <v>128016</v>
      </c>
      <c r="Q65" s="6">
        <v>5784</v>
      </c>
      <c r="R65" s="6">
        <v>16947549</v>
      </c>
      <c r="S65" s="6">
        <v>19467881</v>
      </c>
      <c r="T65" s="6">
        <v>0</v>
      </c>
      <c r="U65" s="6">
        <v>0</v>
      </c>
      <c r="V65" s="6">
        <v>68</v>
      </c>
      <c r="W65" s="6">
        <v>3802</v>
      </c>
      <c r="X65" s="6">
        <v>1052</v>
      </c>
      <c r="Z65" s="6">
        <v>95972355400</v>
      </c>
      <c r="AA65" s="6">
        <v>7025551724.6208</v>
      </c>
      <c r="AB65" s="6">
        <f t="shared" si="2"/>
        <v>1815.2444867392146</v>
      </c>
      <c r="AC65" s="6">
        <f t="shared" si="3"/>
        <v>132.88299512152108</v>
      </c>
      <c r="AD65" s="16">
        <f t="shared" si="4"/>
        <v>17.485095613048369</v>
      </c>
      <c r="AE65" s="16">
        <f t="shared" si="5"/>
        <v>23.619938508880562</v>
      </c>
      <c r="AF65" s="16">
        <f t="shared" si="6"/>
        <v>55.911764705882355</v>
      </c>
      <c r="AG65" s="16">
        <f t="shared" si="7"/>
        <v>71.382352941176464</v>
      </c>
      <c r="AH65" s="17">
        <f t="shared" si="8"/>
        <v>10.435258788743807</v>
      </c>
      <c r="AI65" s="17">
        <f t="shared" si="9"/>
        <v>11.987124291746763</v>
      </c>
      <c r="AJ65" s="17">
        <f t="shared" si="10"/>
        <v>11.987124291746763</v>
      </c>
      <c r="AK65" s="17">
        <f t="shared" si="11"/>
        <v>11.987124291746763</v>
      </c>
      <c r="AL65" s="17">
        <f t="shared" si="12"/>
        <v>0.3205500662953687</v>
      </c>
      <c r="AM65" s="17">
        <f t="shared" si="13"/>
        <v>0.36822023911424295</v>
      </c>
      <c r="AN65" s="17">
        <f t="shared" si="14"/>
        <v>0.36822023911424295</v>
      </c>
      <c r="AO65" s="17">
        <f t="shared" si="15"/>
        <v>0.36822023911424295</v>
      </c>
      <c r="AP65" s="17">
        <f t="shared" si="17"/>
        <v>4.7670172818874257E-2</v>
      </c>
      <c r="AQ65" s="17">
        <f t="shared" si="16"/>
        <v>8.6973394056037154</v>
      </c>
    </row>
    <row r="66" spans="1:43" x14ac:dyDescent="0.2">
      <c r="A66" s="4">
        <v>20165</v>
      </c>
      <c r="B66" s="5">
        <v>2165</v>
      </c>
      <c r="C66" t="s">
        <v>769</v>
      </c>
      <c r="D66" t="s">
        <v>25</v>
      </c>
      <c r="E66" t="s">
        <v>9</v>
      </c>
      <c r="F66" t="s">
        <v>10</v>
      </c>
      <c r="G66" t="s">
        <v>15</v>
      </c>
      <c r="H66">
        <v>1</v>
      </c>
      <c r="I66" t="s">
        <v>5761</v>
      </c>
      <c r="J66" s="6">
        <v>18351295</v>
      </c>
      <c r="K66" s="6">
        <v>5319</v>
      </c>
      <c r="L66" s="6">
        <v>3450</v>
      </c>
      <c r="M66" s="6">
        <v>571050</v>
      </c>
      <c r="N66" s="6">
        <v>0</v>
      </c>
      <c r="O66" s="6">
        <v>801100</v>
      </c>
      <c r="P66" s="6">
        <v>58251</v>
      </c>
      <c r="Q66" s="6">
        <v>0</v>
      </c>
      <c r="R66" s="6">
        <v>9129175</v>
      </c>
      <c r="S66" s="6">
        <v>9669272</v>
      </c>
      <c r="T66" s="6">
        <v>0</v>
      </c>
      <c r="U66" s="6">
        <v>0</v>
      </c>
      <c r="V66" s="6">
        <v>15</v>
      </c>
      <c r="W66" s="6">
        <v>708</v>
      </c>
      <c r="X66" s="6">
        <v>285</v>
      </c>
      <c r="Z66" s="6">
        <v>0</v>
      </c>
      <c r="AA66" s="6">
        <v>0</v>
      </c>
      <c r="AB66" s="6" t="str">
        <f t="shared" si="2"/>
        <v/>
      </c>
      <c r="AC66" s="6" t="str">
        <f t="shared" si="3"/>
        <v/>
      </c>
      <c r="AD66" s="16">
        <f t="shared" si="4"/>
        <v>13.75255360422997</v>
      </c>
      <c r="AE66" s="16">
        <f t="shared" si="5"/>
        <v>0</v>
      </c>
      <c r="AF66" s="16">
        <f t="shared" si="6"/>
        <v>47.2</v>
      </c>
      <c r="AG66" s="16">
        <f t="shared" si="7"/>
        <v>66.2</v>
      </c>
      <c r="AH66" s="17">
        <f t="shared" si="8"/>
        <v>15.986647403905087</v>
      </c>
      <c r="AI66" s="17">
        <f t="shared" si="9"/>
        <v>16.932443743980386</v>
      </c>
      <c r="AJ66" s="17">
        <f t="shared" si="10"/>
        <v>16.932443743980386</v>
      </c>
      <c r="AK66" s="17">
        <f t="shared" si="11"/>
        <v>16.932443743980386</v>
      </c>
      <c r="AL66" s="17" t="str">
        <f t="shared" si="12"/>
        <v/>
      </c>
      <c r="AM66" s="17" t="str">
        <f t="shared" si="13"/>
        <v/>
      </c>
      <c r="AN66" s="17" t="str">
        <f t="shared" si="14"/>
        <v/>
      </c>
      <c r="AO66" s="17" t="str">
        <f t="shared" si="15"/>
        <v/>
      </c>
      <c r="AP66" s="17" t="str">
        <f t="shared" si="17"/>
        <v/>
      </c>
      <c r="AQ66" s="17">
        <f t="shared" si="16"/>
        <v>12.069993758581949</v>
      </c>
    </row>
    <row r="67" spans="1:43" x14ac:dyDescent="0.2">
      <c r="A67" s="4">
        <v>20169</v>
      </c>
      <c r="B67" s="5">
        <v>2169</v>
      </c>
      <c r="C67" t="s">
        <v>771</v>
      </c>
      <c r="D67" t="s">
        <v>8</v>
      </c>
      <c r="E67" t="s">
        <v>9</v>
      </c>
      <c r="F67" t="s">
        <v>10</v>
      </c>
      <c r="G67" t="s">
        <v>15</v>
      </c>
      <c r="H67">
        <v>1</v>
      </c>
      <c r="I67" t="s">
        <v>5761</v>
      </c>
      <c r="J67" s="6">
        <v>18351295</v>
      </c>
      <c r="K67" s="6">
        <v>5319</v>
      </c>
      <c r="L67" s="6">
        <v>3450</v>
      </c>
      <c r="M67" s="6">
        <v>1120022</v>
      </c>
      <c r="N67" s="6">
        <v>79839500</v>
      </c>
      <c r="O67" s="6">
        <v>3951815</v>
      </c>
      <c r="P67" s="6">
        <v>98298</v>
      </c>
      <c r="Q67" s="6">
        <v>3667</v>
      </c>
      <c r="R67" s="6">
        <v>22989871</v>
      </c>
      <c r="S67" s="6">
        <v>19429670</v>
      </c>
      <c r="T67" s="6">
        <v>2273052</v>
      </c>
      <c r="U67" s="6">
        <v>804790</v>
      </c>
      <c r="V67" s="6">
        <v>64</v>
      </c>
      <c r="W67" s="6">
        <v>3539</v>
      </c>
      <c r="X67" s="6">
        <v>1144</v>
      </c>
      <c r="Z67" s="6">
        <v>94773710000</v>
      </c>
      <c r="AA67" s="6">
        <v>6937806193.920001</v>
      </c>
      <c r="AB67" s="6">
        <f t="shared" ref="AB67:AB130" si="18">IF(N67&gt;0, Z67/N67,"")</f>
        <v>1187.052899880385</v>
      </c>
      <c r="AC67" s="6">
        <f t="shared" ref="AC67:AC130" si="19">IF(N67&gt;0, AA67/N67, "")</f>
        <v>86.896914358431616</v>
      </c>
      <c r="AD67" s="16">
        <f t="shared" ref="AD67:AD130" si="20">IF(P67&gt;0, O67/P67, "")</f>
        <v>40.202394758794682</v>
      </c>
      <c r="AE67" s="16">
        <f t="shared" ref="AE67:AE130" si="21">IF(O67&gt;0, N67/O67, "")</f>
        <v>20.203248380807299</v>
      </c>
      <c r="AF67" s="16">
        <f t="shared" ref="AF67:AF130" si="22">IF(V67&gt;0,(W67)/V67,"")</f>
        <v>55.296875</v>
      </c>
      <c r="AG67" s="16">
        <f t="shared" ref="AG67:AG130" si="23">IF(V67&gt;0,(W67+X67)/V67,"")</f>
        <v>73.171875</v>
      </c>
      <c r="AH67" s="17">
        <f t="shared" ref="AH67:AH130" si="24">IF($M67&gt;0,R67/$M67,"")</f>
        <v>20.526267341177228</v>
      </c>
      <c r="AI67" s="17">
        <f t="shared" ref="AI67:AI130" si="25">IF($M67&gt;0,S67/$M67,"")</f>
        <v>17.347578886843294</v>
      </c>
      <c r="AJ67" s="17">
        <f t="shared" ref="AJ67:AJ130" si="26">IF($M67&gt;0,(S67+T67)/$M67,"")</f>
        <v>19.377049736523034</v>
      </c>
      <c r="AK67" s="17">
        <f t="shared" ref="AK67:AK130" si="27">IF($M67&gt;0,(S67+T67+U67)/$M67,"")</f>
        <v>20.095598122179744</v>
      </c>
      <c r="AL67" s="17">
        <f t="shared" ref="AL67:AL130" si="28">IF($N67&gt;0,R67/$N67,"")</f>
        <v>0.28795108937305469</v>
      </c>
      <c r="AM67" s="17">
        <f t="shared" ref="AM67:AM130" si="29">IF($N67&gt;0,(S67)/$N67,"")</f>
        <v>0.24335911422290971</v>
      </c>
      <c r="AN67" s="17">
        <f t="shared" ref="AN67:AN130" si="30">IF($N67&gt;0,(S67+T67)/$N67,"")</f>
        <v>0.27182938269903995</v>
      </c>
      <c r="AO67" s="17">
        <f t="shared" ref="AO67:AO130" si="31">IF($N67&gt;0,(S67+T67+U67)/$N67,"")</f>
        <v>0.28190948089604767</v>
      </c>
      <c r="AP67" s="17">
        <f t="shared" si="17"/>
        <v>-6.0416084770070211E-3</v>
      </c>
      <c r="AQ67" s="17">
        <f t="shared" ref="AQ67:AQ130" si="32">IF(O67&gt;0,S67/O67,"")</f>
        <v>4.9166446303786993</v>
      </c>
    </row>
    <row r="68" spans="1:43" x14ac:dyDescent="0.2">
      <c r="A68" s="4">
        <v>20176</v>
      </c>
      <c r="B68" s="5">
        <v>2176</v>
      </c>
      <c r="C68" t="s">
        <v>773</v>
      </c>
      <c r="D68" t="s">
        <v>25</v>
      </c>
      <c r="E68" t="s">
        <v>9</v>
      </c>
      <c r="F68" t="s">
        <v>10</v>
      </c>
      <c r="G68" t="s">
        <v>11</v>
      </c>
      <c r="H68">
        <v>1</v>
      </c>
      <c r="I68" t="s">
        <v>5761</v>
      </c>
      <c r="J68" s="6">
        <v>18351295</v>
      </c>
      <c r="K68" s="6">
        <v>5319</v>
      </c>
      <c r="L68" s="6">
        <v>3450</v>
      </c>
      <c r="M68" s="6">
        <v>31498</v>
      </c>
      <c r="N68" s="6">
        <v>0</v>
      </c>
      <c r="O68" s="6">
        <v>121624</v>
      </c>
      <c r="P68" s="6">
        <v>2210</v>
      </c>
      <c r="Q68" s="6">
        <v>0</v>
      </c>
      <c r="R68" s="6">
        <v>339238</v>
      </c>
      <c r="S68" s="6">
        <v>105639</v>
      </c>
      <c r="T68" s="6">
        <v>0</v>
      </c>
      <c r="U68" s="6">
        <v>0</v>
      </c>
      <c r="V68" s="6">
        <v>2</v>
      </c>
      <c r="W68" s="6">
        <v>80</v>
      </c>
      <c r="X68" s="6">
        <v>0</v>
      </c>
      <c r="Z68" s="6">
        <v>0</v>
      </c>
      <c r="AA68" s="6">
        <v>0</v>
      </c>
      <c r="AB68" s="6" t="str">
        <f t="shared" si="18"/>
        <v/>
      </c>
      <c r="AC68" s="6" t="str">
        <f t="shared" si="19"/>
        <v/>
      </c>
      <c r="AD68" s="16">
        <f t="shared" si="20"/>
        <v>55.033484162895931</v>
      </c>
      <c r="AE68" s="16">
        <f t="shared" si="21"/>
        <v>0</v>
      </c>
      <c r="AF68" s="16">
        <f t="shared" si="22"/>
        <v>40</v>
      </c>
      <c r="AG68" s="16">
        <f t="shared" si="23"/>
        <v>40</v>
      </c>
      <c r="AH68" s="17">
        <f t="shared" si="24"/>
        <v>10.770144136135627</v>
      </c>
      <c r="AI68" s="17">
        <f t="shared" si="25"/>
        <v>3.3538319893326562</v>
      </c>
      <c r="AJ68" s="17">
        <f t="shared" si="26"/>
        <v>3.3538319893326562</v>
      </c>
      <c r="AK68" s="17">
        <f t="shared" si="27"/>
        <v>3.3538319893326562</v>
      </c>
      <c r="AL68" s="17" t="str">
        <f t="shared" si="28"/>
        <v/>
      </c>
      <c r="AM68" s="17" t="str">
        <f t="shared" si="29"/>
        <v/>
      </c>
      <c r="AN68" s="17" t="str">
        <f t="shared" si="30"/>
        <v/>
      </c>
      <c r="AO68" s="17" t="str">
        <f t="shared" si="31"/>
        <v/>
      </c>
      <c r="AP68" s="17" t="str">
        <f t="shared" ref="AP68:AP131" si="33">IF(AO68&lt;&gt;"", AO68-AL68,"")</f>
        <v/>
      </c>
      <c r="AQ68" s="17">
        <f t="shared" si="32"/>
        <v>0.86857034795763999</v>
      </c>
    </row>
    <row r="69" spans="1:43" x14ac:dyDescent="0.2">
      <c r="A69" s="4">
        <v>20177</v>
      </c>
      <c r="B69" s="5">
        <v>2177</v>
      </c>
      <c r="C69" t="s">
        <v>774</v>
      </c>
      <c r="D69" t="s">
        <v>8</v>
      </c>
      <c r="E69" t="s">
        <v>9</v>
      </c>
      <c r="F69" t="s">
        <v>10</v>
      </c>
      <c r="G69" t="s">
        <v>15</v>
      </c>
      <c r="H69">
        <v>1</v>
      </c>
      <c r="I69" t="s">
        <v>5761</v>
      </c>
      <c r="J69" s="6">
        <v>18351295</v>
      </c>
      <c r="K69" s="6">
        <v>5319</v>
      </c>
      <c r="L69" s="6">
        <v>3450</v>
      </c>
      <c r="M69" s="6">
        <v>527799</v>
      </c>
      <c r="N69" s="6">
        <v>41046163</v>
      </c>
      <c r="O69" s="6">
        <v>2615934</v>
      </c>
      <c r="P69" s="6">
        <v>65930</v>
      </c>
      <c r="Q69" s="6">
        <v>1474</v>
      </c>
      <c r="R69" s="6">
        <v>12371264</v>
      </c>
      <c r="S69" s="6">
        <v>17869378</v>
      </c>
      <c r="T69" s="6">
        <v>234393</v>
      </c>
      <c r="U69" s="6">
        <v>0</v>
      </c>
      <c r="V69" s="6">
        <v>90</v>
      </c>
      <c r="W69" s="6">
        <v>4724</v>
      </c>
      <c r="X69" s="6">
        <v>0</v>
      </c>
      <c r="Z69" s="6">
        <v>65578608300</v>
      </c>
      <c r="AA69" s="6">
        <v>4800610579.1616001</v>
      </c>
      <c r="AB69" s="6">
        <f t="shared" si="18"/>
        <v>1597.6793811397183</v>
      </c>
      <c r="AC69" s="6">
        <f t="shared" si="19"/>
        <v>116.9563785818811</v>
      </c>
      <c r="AD69" s="16">
        <f t="shared" si="20"/>
        <v>39.677445775822839</v>
      </c>
      <c r="AE69" s="16">
        <f t="shared" si="21"/>
        <v>15.690825150787443</v>
      </c>
      <c r="AF69" s="16">
        <f t="shared" si="22"/>
        <v>52.488888888888887</v>
      </c>
      <c r="AG69" s="16">
        <f t="shared" si="23"/>
        <v>52.488888888888887</v>
      </c>
      <c r="AH69" s="17">
        <f t="shared" si="24"/>
        <v>23.439347175724091</v>
      </c>
      <c r="AI69" s="17">
        <f t="shared" si="25"/>
        <v>33.856407458142208</v>
      </c>
      <c r="AJ69" s="17">
        <f t="shared" si="26"/>
        <v>34.30050265347225</v>
      </c>
      <c r="AK69" s="17">
        <f t="shared" si="27"/>
        <v>34.30050265347225</v>
      </c>
      <c r="AL69" s="17">
        <f t="shared" si="28"/>
        <v>0.30139879335371739</v>
      </c>
      <c r="AM69" s="17">
        <f t="shared" si="29"/>
        <v>0.43534831745417957</v>
      </c>
      <c r="AN69" s="17">
        <f t="shared" si="30"/>
        <v>0.44105879031859813</v>
      </c>
      <c r="AO69" s="17">
        <f t="shared" si="31"/>
        <v>0.44105879031859813</v>
      </c>
      <c r="AP69" s="17">
        <f t="shared" si="33"/>
        <v>0.13965999696488074</v>
      </c>
      <c r="AQ69" s="17">
        <f t="shared" si="32"/>
        <v>6.8309743288630367</v>
      </c>
    </row>
    <row r="70" spans="1:43" x14ac:dyDescent="0.2">
      <c r="A70" s="4">
        <v>20179</v>
      </c>
      <c r="B70" s="5">
        <v>2179</v>
      </c>
      <c r="C70" t="s">
        <v>776</v>
      </c>
      <c r="D70" t="s">
        <v>25</v>
      </c>
      <c r="E70" t="s">
        <v>9</v>
      </c>
      <c r="F70" t="s">
        <v>10</v>
      </c>
      <c r="G70" t="s">
        <v>15</v>
      </c>
      <c r="H70">
        <v>89</v>
      </c>
      <c r="I70" t="s">
        <v>5762</v>
      </c>
      <c r="J70" s="6">
        <v>423566</v>
      </c>
      <c r="K70" s="6">
        <v>1295</v>
      </c>
      <c r="L70" s="6">
        <v>327</v>
      </c>
      <c r="M70" s="6">
        <v>30778</v>
      </c>
      <c r="N70" s="6">
        <v>0</v>
      </c>
      <c r="O70" s="6">
        <v>367540</v>
      </c>
      <c r="P70" s="6">
        <v>14917</v>
      </c>
      <c r="Q70" s="6">
        <v>0</v>
      </c>
      <c r="R70" s="6">
        <v>154309</v>
      </c>
      <c r="S70" s="6">
        <v>1538242</v>
      </c>
      <c r="T70" s="6">
        <v>0</v>
      </c>
      <c r="U70" s="6">
        <v>0</v>
      </c>
      <c r="V70" s="6">
        <v>8</v>
      </c>
      <c r="W70" s="6">
        <v>448</v>
      </c>
      <c r="X70" s="6">
        <v>0</v>
      </c>
      <c r="Z70" s="6">
        <v>0</v>
      </c>
      <c r="AA70" s="6">
        <v>0</v>
      </c>
      <c r="AB70" s="6" t="str">
        <f t="shared" si="18"/>
        <v/>
      </c>
      <c r="AC70" s="6" t="str">
        <f t="shared" si="19"/>
        <v/>
      </c>
      <c r="AD70" s="16">
        <f t="shared" si="20"/>
        <v>24.6390024803915</v>
      </c>
      <c r="AE70" s="16">
        <f t="shared" si="21"/>
        <v>0</v>
      </c>
      <c r="AF70" s="16">
        <f t="shared" si="22"/>
        <v>56</v>
      </c>
      <c r="AG70" s="16">
        <f t="shared" si="23"/>
        <v>56</v>
      </c>
      <c r="AH70" s="17">
        <f t="shared" si="24"/>
        <v>5.0136136201182664</v>
      </c>
      <c r="AI70" s="17">
        <f t="shared" si="25"/>
        <v>49.978621092988497</v>
      </c>
      <c r="AJ70" s="17">
        <f t="shared" si="26"/>
        <v>49.978621092988497</v>
      </c>
      <c r="AK70" s="17">
        <f t="shared" si="27"/>
        <v>49.978621092988497</v>
      </c>
      <c r="AL70" s="17" t="str">
        <f t="shared" si="28"/>
        <v/>
      </c>
      <c r="AM70" s="17" t="str">
        <f t="shared" si="29"/>
        <v/>
      </c>
      <c r="AN70" s="17" t="str">
        <f t="shared" si="30"/>
        <v/>
      </c>
      <c r="AO70" s="17" t="str">
        <f t="shared" si="31"/>
        <v/>
      </c>
      <c r="AP70" s="17" t="str">
        <f t="shared" si="33"/>
        <v/>
      </c>
      <c r="AQ70" s="17">
        <f t="shared" si="32"/>
        <v>4.1852369810088694</v>
      </c>
    </row>
    <row r="71" spans="1:43" x14ac:dyDescent="0.2">
      <c r="A71" s="4">
        <v>20217</v>
      </c>
      <c r="B71" s="5">
        <v>2217</v>
      </c>
      <c r="C71" t="s">
        <v>805</v>
      </c>
      <c r="D71" t="s">
        <v>8</v>
      </c>
      <c r="E71" t="s">
        <v>9</v>
      </c>
      <c r="F71" t="s">
        <v>10</v>
      </c>
      <c r="G71" t="s">
        <v>15</v>
      </c>
      <c r="H71">
        <v>1</v>
      </c>
      <c r="I71" t="s">
        <v>5761</v>
      </c>
      <c r="J71" s="6">
        <v>18351295</v>
      </c>
      <c r="K71" s="6">
        <v>5319</v>
      </c>
      <c r="L71" s="6">
        <v>3450</v>
      </c>
      <c r="M71" s="6">
        <v>795411</v>
      </c>
      <c r="N71" s="6">
        <v>73791820</v>
      </c>
      <c r="O71" s="6">
        <v>2862942</v>
      </c>
      <c r="P71" s="6">
        <v>97462</v>
      </c>
      <c r="Q71" s="6">
        <v>2129</v>
      </c>
      <c r="R71" s="6">
        <v>23344416</v>
      </c>
      <c r="S71" s="6">
        <v>19026539</v>
      </c>
      <c r="T71" s="6">
        <v>3436903</v>
      </c>
      <c r="U71" s="6">
        <v>0</v>
      </c>
      <c r="V71" s="6">
        <v>63</v>
      </c>
      <c r="W71" s="6">
        <v>2801</v>
      </c>
      <c r="X71" s="6">
        <v>0</v>
      </c>
      <c r="Z71" s="6">
        <v>84969839200</v>
      </c>
      <c r="AA71" s="6">
        <v>6220124512.3584003</v>
      </c>
      <c r="AB71" s="6">
        <f t="shared" si="18"/>
        <v>1151.480464907899</v>
      </c>
      <c r="AC71" s="6">
        <f t="shared" si="19"/>
        <v>84.292873008937846</v>
      </c>
      <c r="AD71" s="16">
        <f t="shared" si="20"/>
        <v>29.374956393260963</v>
      </c>
      <c r="AE71" s="16">
        <f t="shared" si="21"/>
        <v>25.774821844103023</v>
      </c>
      <c r="AF71" s="16">
        <f t="shared" si="22"/>
        <v>44.460317460317462</v>
      </c>
      <c r="AG71" s="16">
        <f t="shared" si="23"/>
        <v>44.460317460317462</v>
      </c>
      <c r="AH71" s="17">
        <f t="shared" si="24"/>
        <v>29.348872469704343</v>
      </c>
      <c r="AI71" s="17">
        <f t="shared" si="25"/>
        <v>23.920387070332193</v>
      </c>
      <c r="AJ71" s="17">
        <f t="shared" si="26"/>
        <v>28.241301666685526</v>
      </c>
      <c r="AK71" s="17">
        <f t="shared" si="27"/>
        <v>28.241301666685526</v>
      </c>
      <c r="AL71" s="17">
        <f t="shared" si="28"/>
        <v>0.31635506482967896</v>
      </c>
      <c r="AM71" s="17">
        <f t="shared" si="29"/>
        <v>0.25784076066967854</v>
      </c>
      <c r="AN71" s="17">
        <f t="shared" si="30"/>
        <v>0.30441642447631728</v>
      </c>
      <c r="AO71" s="17">
        <f t="shared" si="31"/>
        <v>0.30441642447631728</v>
      </c>
      <c r="AP71" s="17">
        <f t="shared" si="33"/>
        <v>-1.1938640353361674E-2</v>
      </c>
      <c r="AQ71" s="17">
        <f t="shared" si="32"/>
        <v>6.6457996704089712</v>
      </c>
    </row>
    <row r="72" spans="1:43" x14ac:dyDescent="0.2">
      <c r="A72" s="4">
        <v>20222</v>
      </c>
      <c r="B72" s="5">
        <v>2222</v>
      </c>
      <c r="C72" t="s">
        <v>808</v>
      </c>
      <c r="D72" t="s">
        <v>25</v>
      </c>
      <c r="E72" t="s">
        <v>9</v>
      </c>
      <c r="F72" t="s">
        <v>10</v>
      </c>
      <c r="G72" t="s">
        <v>15</v>
      </c>
      <c r="H72">
        <v>1</v>
      </c>
      <c r="I72" t="s">
        <v>5761</v>
      </c>
      <c r="J72" s="6">
        <v>18351295</v>
      </c>
      <c r="K72" s="6">
        <v>5319</v>
      </c>
      <c r="L72" s="6">
        <v>3450</v>
      </c>
      <c r="M72" s="6">
        <v>186890</v>
      </c>
      <c r="N72" s="6">
        <v>0</v>
      </c>
      <c r="O72" s="6">
        <v>264710</v>
      </c>
      <c r="P72" s="6">
        <v>7930</v>
      </c>
      <c r="Q72" s="6">
        <v>0</v>
      </c>
      <c r="R72" s="6">
        <v>270784</v>
      </c>
      <c r="S72" s="6">
        <v>1374992</v>
      </c>
      <c r="T72" s="6">
        <v>0</v>
      </c>
      <c r="U72" s="6">
        <v>0</v>
      </c>
      <c r="V72" s="6">
        <v>10</v>
      </c>
      <c r="W72" s="6">
        <v>570</v>
      </c>
      <c r="X72" s="6">
        <v>180</v>
      </c>
      <c r="Z72" s="6">
        <v>0</v>
      </c>
      <c r="AA72" s="6">
        <v>0</v>
      </c>
      <c r="AB72" s="6" t="str">
        <f t="shared" si="18"/>
        <v/>
      </c>
      <c r="AC72" s="6" t="str">
        <f t="shared" si="19"/>
        <v/>
      </c>
      <c r="AD72" s="16">
        <f t="shared" si="20"/>
        <v>33.38083228247163</v>
      </c>
      <c r="AE72" s="16">
        <f t="shared" si="21"/>
        <v>0</v>
      </c>
      <c r="AF72" s="16">
        <f t="shared" si="22"/>
        <v>57</v>
      </c>
      <c r="AG72" s="16">
        <f t="shared" si="23"/>
        <v>75</v>
      </c>
      <c r="AH72" s="17">
        <f t="shared" si="24"/>
        <v>1.4488950719674676</v>
      </c>
      <c r="AI72" s="17">
        <f t="shared" si="25"/>
        <v>7.3572261758253514</v>
      </c>
      <c r="AJ72" s="17">
        <f t="shared" si="26"/>
        <v>7.3572261758253514</v>
      </c>
      <c r="AK72" s="17">
        <f t="shared" si="27"/>
        <v>7.3572261758253514</v>
      </c>
      <c r="AL72" s="17" t="str">
        <f t="shared" si="28"/>
        <v/>
      </c>
      <c r="AM72" s="17" t="str">
        <f t="shared" si="29"/>
        <v/>
      </c>
      <c r="AN72" s="17" t="str">
        <f t="shared" si="30"/>
        <v/>
      </c>
      <c r="AO72" s="17" t="str">
        <f t="shared" si="31"/>
        <v/>
      </c>
      <c r="AP72" s="17" t="str">
        <f t="shared" si="33"/>
        <v/>
      </c>
      <c r="AQ72" s="17">
        <f t="shared" si="32"/>
        <v>5.1943334214801107</v>
      </c>
    </row>
    <row r="73" spans="1:43" x14ac:dyDescent="0.2">
      <c r="A73" s="4" t="s">
        <v>919</v>
      </c>
      <c r="B73" s="5" t="s">
        <v>920</v>
      </c>
      <c r="C73" t="s">
        <v>921</v>
      </c>
      <c r="D73" t="s">
        <v>133</v>
      </c>
      <c r="E73" t="s">
        <v>134</v>
      </c>
      <c r="F73" t="s">
        <v>10</v>
      </c>
      <c r="G73" t="s">
        <v>11</v>
      </c>
      <c r="J73" s="6"/>
      <c r="K73" s="6"/>
      <c r="L73" s="6"/>
      <c r="M73" s="6">
        <v>21288</v>
      </c>
      <c r="N73" s="6">
        <v>0</v>
      </c>
      <c r="O73" s="6">
        <v>113241</v>
      </c>
      <c r="P73" s="6">
        <v>3930</v>
      </c>
      <c r="Q73" s="6">
        <v>0</v>
      </c>
      <c r="R73" s="6">
        <v>68312</v>
      </c>
      <c r="S73" s="6">
        <v>356299</v>
      </c>
      <c r="T73" s="6">
        <v>0</v>
      </c>
      <c r="U73" s="6">
        <v>0</v>
      </c>
      <c r="V73" s="6">
        <v>4</v>
      </c>
      <c r="W73" s="6">
        <v>123</v>
      </c>
      <c r="X73" s="6">
        <v>0</v>
      </c>
      <c r="Z73" s="6">
        <v>0</v>
      </c>
      <c r="AA73" s="6">
        <v>0</v>
      </c>
      <c r="AB73" s="6" t="str">
        <f t="shared" si="18"/>
        <v/>
      </c>
      <c r="AC73" s="6" t="str">
        <f t="shared" si="19"/>
        <v/>
      </c>
      <c r="AD73" s="16">
        <f t="shared" si="20"/>
        <v>28.814503816793891</v>
      </c>
      <c r="AE73" s="16">
        <f t="shared" si="21"/>
        <v>0</v>
      </c>
      <c r="AF73" s="16">
        <f t="shared" si="22"/>
        <v>30.75</v>
      </c>
      <c r="AG73" s="16">
        <f t="shared" si="23"/>
        <v>30.75</v>
      </c>
      <c r="AH73" s="17">
        <f t="shared" si="24"/>
        <v>3.2089440060127772</v>
      </c>
      <c r="AI73" s="17">
        <f t="shared" si="25"/>
        <v>16.737081924088688</v>
      </c>
      <c r="AJ73" s="17">
        <f t="shared" si="26"/>
        <v>16.737081924088688</v>
      </c>
      <c r="AK73" s="17">
        <f t="shared" si="27"/>
        <v>16.737081924088688</v>
      </c>
      <c r="AL73" s="17" t="str">
        <f t="shared" si="28"/>
        <v/>
      </c>
      <c r="AM73" s="17" t="str">
        <f t="shared" si="29"/>
        <v/>
      </c>
      <c r="AN73" s="17" t="str">
        <f t="shared" si="30"/>
        <v/>
      </c>
      <c r="AO73" s="17" t="str">
        <f t="shared" si="31"/>
        <v/>
      </c>
      <c r="AP73" s="17" t="str">
        <f t="shared" si="33"/>
        <v/>
      </c>
      <c r="AQ73" s="17">
        <f t="shared" si="32"/>
        <v>3.1463780786111037</v>
      </c>
    </row>
    <row r="74" spans="1:43" x14ac:dyDescent="0.2">
      <c r="A74" s="4" t="s">
        <v>964</v>
      </c>
      <c r="B74" s="5" t="s">
        <v>965</v>
      </c>
      <c r="C74" t="s">
        <v>966</v>
      </c>
      <c r="D74" t="s">
        <v>133</v>
      </c>
      <c r="E74" t="s">
        <v>134</v>
      </c>
      <c r="F74" t="s">
        <v>10</v>
      </c>
      <c r="G74" t="s">
        <v>11</v>
      </c>
      <c r="J74" s="6"/>
      <c r="K74" s="6"/>
      <c r="L74" s="6"/>
      <c r="M74" s="6">
        <v>20072</v>
      </c>
      <c r="N74" s="6">
        <v>0</v>
      </c>
      <c r="O74" s="6">
        <v>96692</v>
      </c>
      <c r="P74" s="6">
        <v>3120</v>
      </c>
      <c r="Q74" s="6">
        <v>0</v>
      </c>
      <c r="R74" s="6">
        <v>94408</v>
      </c>
      <c r="S74" s="6">
        <v>458391</v>
      </c>
      <c r="T74" s="6">
        <v>0</v>
      </c>
      <c r="U74" s="6">
        <v>0</v>
      </c>
      <c r="V74" s="6">
        <v>4</v>
      </c>
      <c r="W74" s="6">
        <v>212</v>
      </c>
      <c r="X74" s="6">
        <v>0</v>
      </c>
      <c r="Z74" s="6">
        <v>0</v>
      </c>
      <c r="AA74" s="6">
        <v>0</v>
      </c>
      <c r="AB74" s="6" t="str">
        <f t="shared" si="18"/>
        <v/>
      </c>
      <c r="AC74" s="6" t="str">
        <f t="shared" si="19"/>
        <v/>
      </c>
      <c r="AD74" s="16">
        <f t="shared" si="20"/>
        <v>30.99102564102564</v>
      </c>
      <c r="AE74" s="16">
        <f t="shared" si="21"/>
        <v>0</v>
      </c>
      <c r="AF74" s="16">
        <f t="shared" si="22"/>
        <v>53</v>
      </c>
      <c r="AG74" s="16">
        <f t="shared" si="23"/>
        <v>53</v>
      </c>
      <c r="AH74" s="17">
        <f t="shared" si="24"/>
        <v>4.7034675169390194</v>
      </c>
      <c r="AI74" s="17">
        <f t="shared" si="25"/>
        <v>22.83733559186927</v>
      </c>
      <c r="AJ74" s="17">
        <f t="shared" si="26"/>
        <v>22.83733559186927</v>
      </c>
      <c r="AK74" s="17">
        <f t="shared" si="27"/>
        <v>22.83733559186927</v>
      </c>
      <c r="AL74" s="17" t="str">
        <f t="shared" si="28"/>
        <v/>
      </c>
      <c r="AM74" s="17" t="str">
        <f t="shared" si="29"/>
        <v/>
      </c>
      <c r="AN74" s="17" t="str">
        <f t="shared" si="30"/>
        <v/>
      </c>
      <c r="AO74" s="17" t="str">
        <f t="shared" si="31"/>
        <v/>
      </c>
      <c r="AP74" s="17" t="str">
        <f t="shared" si="33"/>
        <v/>
      </c>
      <c r="AQ74" s="17">
        <f t="shared" si="32"/>
        <v>4.7407334629545357</v>
      </c>
    </row>
    <row r="75" spans="1:43" x14ac:dyDescent="0.2">
      <c r="A75" s="4" t="s">
        <v>982</v>
      </c>
      <c r="B75" s="5" t="s">
        <v>983</v>
      </c>
      <c r="C75" t="s">
        <v>984</v>
      </c>
      <c r="D75" t="s">
        <v>133</v>
      </c>
      <c r="E75" t="s">
        <v>134</v>
      </c>
      <c r="F75" t="s">
        <v>10</v>
      </c>
      <c r="G75" t="s">
        <v>15</v>
      </c>
      <c r="J75" s="6"/>
      <c r="K75" s="6"/>
      <c r="L75" s="6"/>
      <c r="M75" s="6">
        <v>1241</v>
      </c>
      <c r="N75" s="6">
        <v>0</v>
      </c>
      <c r="O75" s="6">
        <v>4064</v>
      </c>
      <c r="P75" s="6">
        <v>253</v>
      </c>
      <c r="Q75" s="6">
        <v>0</v>
      </c>
      <c r="R75" s="6">
        <v>1201</v>
      </c>
      <c r="S75" s="6">
        <v>19166</v>
      </c>
      <c r="T75" s="6">
        <v>0</v>
      </c>
      <c r="U75" s="6">
        <v>0</v>
      </c>
      <c r="V75" s="6">
        <v>1</v>
      </c>
      <c r="W75" s="6">
        <v>30</v>
      </c>
      <c r="X75" s="6">
        <v>0</v>
      </c>
      <c r="Z75" s="6">
        <v>0</v>
      </c>
      <c r="AA75" s="6">
        <v>0</v>
      </c>
      <c r="AB75" s="6" t="str">
        <f t="shared" si="18"/>
        <v/>
      </c>
      <c r="AC75" s="6" t="str">
        <f t="shared" si="19"/>
        <v/>
      </c>
      <c r="AD75" s="16">
        <f t="shared" si="20"/>
        <v>16.063241106719367</v>
      </c>
      <c r="AE75" s="16">
        <f t="shared" si="21"/>
        <v>0</v>
      </c>
      <c r="AF75" s="16">
        <f t="shared" si="22"/>
        <v>30</v>
      </c>
      <c r="AG75" s="16">
        <f t="shared" si="23"/>
        <v>30</v>
      </c>
      <c r="AH75" s="17">
        <f t="shared" si="24"/>
        <v>0.96776792908944398</v>
      </c>
      <c r="AI75" s="17">
        <f t="shared" si="25"/>
        <v>15.443996776792909</v>
      </c>
      <c r="AJ75" s="17">
        <f t="shared" si="26"/>
        <v>15.443996776792909</v>
      </c>
      <c r="AK75" s="17">
        <f t="shared" si="27"/>
        <v>15.443996776792909</v>
      </c>
      <c r="AL75" s="17" t="str">
        <f t="shared" si="28"/>
        <v/>
      </c>
      <c r="AM75" s="17" t="str">
        <f t="shared" si="29"/>
        <v/>
      </c>
      <c r="AN75" s="17" t="str">
        <f t="shared" si="30"/>
        <v/>
      </c>
      <c r="AO75" s="17" t="str">
        <f t="shared" si="31"/>
        <v/>
      </c>
      <c r="AP75" s="17" t="str">
        <f t="shared" si="33"/>
        <v/>
      </c>
      <c r="AQ75" s="17">
        <f t="shared" si="32"/>
        <v>4.7160433070866139</v>
      </c>
    </row>
    <row r="76" spans="1:43" x14ac:dyDescent="0.2">
      <c r="A76" s="4" t="s">
        <v>994</v>
      </c>
      <c r="B76" s="5" t="s">
        <v>995</v>
      </c>
      <c r="C76" t="s">
        <v>996</v>
      </c>
      <c r="D76" t="s">
        <v>133</v>
      </c>
      <c r="E76" t="s">
        <v>134</v>
      </c>
      <c r="F76" t="s">
        <v>10</v>
      </c>
      <c r="G76" t="s">
        <v>11</v>
      </c>
      <c r="J76" s="6"/>
      <c r="K76" s="6"/>
      <c r="L76" s="6"/>
      <c r="M76" s="6">
        <v>4564</v>
      </c>
      <c r="N76" s="6">
        <v>0</v>
      </c>
      <c r="O76" s="6">
        <v>51153</v>
      </c>
      <c r="P76" s="6">
        <v>1871</v>
      </c>
      <c r="Q76" s="6">
        <v>0</v>
      </c>
      <c r="R76" s="6">
        <v>8334</v>
      </c>
      <c r="S76" s="6">
        <v>141050</v>
      </c>
      <c r="T76" s="6">
        <v>0</v>
      </c>
      <c r="U76" s="6">
        <v>0</v>
      </c>
      <c r="V76" s="6">
        <v>1</v>
      </c>
      <c r="W76" s="6">
        <v>32</v>
      </c>
      <c r="X76" s="6">
        <v>0</v>
      </c>
      <c r="Z76" s="6">
        <v>0</v>
      </c>
      <c r="AA76" s="6">
        <v>0</v>
      </c>
      <c r="AB76" s="6" t="str">
        <f t="shared" si="18"/>
        <v/>
      </c>
      <c r="AC76" s="6" t="str">
        <f t="shared" si="19"/>
        <v/>
      </c>
      <c r="AD76" s="16">
        <f t="shared" si="20"/>
        <v>27.3399251737039</v>
      </c>
      <c r="AE76" s="16">
        <f t="shared" si="21"/>
        <v>0</v>
      </c>
      <c r="AF76" s="16">
        <f t="shared" si="22"/>
        <v>32</v>
      </c>
      <c r="AG76" s="16">
        <f t="shared" si="23"/>
        <v>32</v>
      </c>
      <c r="AH76" s="17">
        <f t="shared" si="24"/>
        <v>1.8260297984224365</v>
      </c>
      <c r="AI76" s="17">
        <f t="shared" si="25"/>
        <v>30.904907975460123</v>
      </c>
      <c r="AJ76" s="17">
        <f t="shared" si="26"/>
        <v>30.904907975460123</v>
      </c>
      <c r="AK76" s="17">
        <f t="shared" si="27"/>
        <v>30.904907975460123</v>
      </c>
      <c r="AL76" s="17" t="str">
        <f t="shared" si="28"/>
        <v/>
      </c>
      <c r="AM76" s="17" t="str">
        <f t="shared" si="29"/>
        <v/>
      </c>
      <c r="AN76" s="17" t="str">
        <f t="shared" si="30"/>
        <v/>
      </c>
      <c r="AO76" s="17" t="str">
        <f t="shared" si="31"/>
        <v/>
      </c>
      <c r="AP76" s="17" t="str">
        <f t="shared" si="33"/>
        <v/>
      </c>
      <c r="AQ76" s="17">
        <f t="shared" si="32"/>
        <v>2.7574140324125662</v>
      </c>
    </row>
    <row r="77" spans="1:43" x14ac:dyDescent="0.2">
      <c r="A77" s="4" t="s">
        <v>997</v>
      </c>
      <c r="B77" s="5" t="s">
        <v>998</v>
      </c>
      <c r="C77" t="s">
        <v>999</v>
      </c>
      <c r="D77" t="s">
        <v>133</v>
      </c>
      <c r="E77" t="s">
        <v>134</v>
      </c>
      <c r="F77" t="s">
        <v>10</v>
      </c>
      <c r="G77" t="s">
        <v>15</v>
      </c>
      <c r="J77" s="6"/>
      <c r="K77" s="6"/>
      <c r="L77" s="6"/>
      <c r="M77" s="6">
        <v>4663</v>
      </c>
      <c r="N77" s="6">
        <v>0</v>
      </c>
      <c r="O77" s="6">
        <v>35331</v>
      </c>
      <c r="P77" s="6">
        <v>1765</v>
      </c>
      <c r="Q77" s="6">
        <v>0</v>
      </c>
      <c r="R77" s="6">
        <v>7835</v>
      </c>
      <c r="S77" s="6">
        <v>106011</v>
      </c>
      <c r="T77" s="6">
        <v>0</v>
      </c>
      <c r="U77" s="6">
        <v>0</v>
      </c>
      <c r="V77" s="6">
        <v>1</v>
      </c>
      <c r="W77" s="6">
        <v>32</v>
      </c>
      <c r="X77" s="6">
        <v>0</v>
      </c>
      <c r="Z77" s="6">
        <v>0</v>
      </c>
      <c r="AA77" s="6">
        <v>0</v>
      </c>
      <c r="AB77" s="6" t="str">
        <f t="shared" si="18"/>
        <v/>
      </c>
      <c r="AC77" s="6" t="str">
        <f t="shared" si="19"/>
        <v/>
      </c>
      <c r="AD77" s="16">
        <f t="shared" si="20"/>
        <v>20.017563739376772</v>
      </c>
      <c r="AE77" s="16">
        <f t="shared" si="21"/>
        <v>0</v>
      </c>
      <c r="AF77" s="16">
        <f t="shared" si="22"/>
        <v>32</v>
      </c>
      <c r="AG77" s="16">
        <f t="shared" si="23"/>
        <v>32</v>
      </c>
      <c r="AH77" s="17">
        <f t="shared" si="24"/>
        <v>1.6802487668882693</v>
      </c>
      <c r="AI77" s="17">
        <f t="shared" si="25"/>
        <v>22.734505683036673</v>
      </c>
      <c r="AJ77" s="17">
        <f t="shared" si="26"/>
        <v>22.734505683036673</v>
      </c>
      <c r="AK77" s="17">
        <f t="shared" si="27"/>
        <v>22.734505683036673</v>
      </c>
      <c r="AL77" s="17" t="str">
        <f t="shared" si="28"/>
        <v/>
      </c>
      <c r="AM77" s="17" t="str">
        <f t="shared" si="29"/>
        <v/>
      </c>
      <c r="AN77" s="17" t="str">
        <f t="shared" si="30"/>
        <v/>
      </c>
      <c r="AO77" s="17" t="str">
        <f t="shared" si="31"/>
        <v/>
      </c>
      <c r="AP77" s="17" t="str">
        <f t="shared" si="33"/>
        <v/>
      </c>
      <c r="AQ77" s="17">
        <f t="shared" si="32"/>
        <v>3.0005094676063515</v>
      </c>
    </row>
    <row r="78" spans="1:43" x14ac:dyDescent="0.2">
      <c r="A78" s="4" t="s">
        <v>1027</v>
      </c>
      <c r="B78" s="5" t="s">
        <v>1028</v>
      </c>
      <c r="C78" t="s">
        <v>1029</v>
      </c>
      <c r="D78" t="s">
        <v>133</v>
      </c>
      <c r="E78" t="s">
        <v>134</v>
      </c>
      <c r="F78" t="s">
        <v>10</v>
      </c>
      <c r="G78" t="s">
        <v>11</v>
      </c>
      <c r="J78" s="6"/>
      <c r="K78" s="6"/>
      <c r="L78" s="6"/>
      <c r="M78" s="6">
        <v>18923</v>
      </c>
      <c r="N78" s="6">
        <v>0</v>
      </c>
      <c r="O78" s="6">
        <v>162320</v>
      </c>
      <c r="P78" s="6">
        <v>2904</v>
      </c>
      <c r="Q78" s="6">
        <v>0</v>
      </c>
      <c r="R78" s="6">
        <v>48912</v>
      </c>
      <c r="S78" s="6">
        <v>325303</v>
      </c>
      <c r="T78" s="6">
        <v>0</v>
      </c>
      <c r="U78" s="6">
        <v>0</v>
      </c>
      <c r="V78" s="6">
        <v>2</v>
      </c>
      <c r="W78" s="6">
        <v>57</v>
      </c>
      <c r="X78" s="6">
        <v>0</v>
      </c>
      <c r="Z78" s="6">
        <v>0</v>
      </c>
      <c r="AA78" s="6">
        <v>0</v>
      </c>
      <c r="AB78" s="6" t="str">
        <f t="shared" si="18"/>
        <v/>
      </c>
      <c r="AC78" s="6" t="str">
        <f t="shared" si="19"/>
        <v/>
      </c>
      <c r="AD78" s="16">
        <f t="shared" si="20"/>
        <v>55.895316804407713</v>
      </c>
      <c r="AE78" s="16">
        <f t="shared" si="21"/>
        <v>0</v>
      </c>
      <c r="AF78" s="16">
        <f t="shared" si="22"/>
        <v>28.5</v>
      </c>
      <c r="AG78" s="16">
        <f t="shared" si="23"/>
        <v>28.5</v>
      </c>
      <c r="AH78" s="17">
        <f t="shared" si="24"/>
        <v>2.584790995085346</v>
      </c>
      <c r="AI78" s="17">
        <f t="shared" si="25"/>
        <v>17.190878824710669</v>
      </c>
      <c r="AJ78" s="17">
        <f t="shared" si="26"/>
        <v>17.190878824710669</v>
      </c>
      <c r="AK78" s="17">
        <f t="shared" si="27"/>
        <v>17.190878824710669</v>
      </c>
      <c r="AL78" s="17" t="str">
        <f t="shared" si="28"/>
        <v/>
      </c>
      <c r="AM78" s="17" t="str">
        <f t="shared" si="29"/>
        <v/>
      </c>
      <c r="AN78" s="17" t="str">
        <f t="shared" si="30"/>
        <v/>
      </c>
      <c r="AO78" s="17" t="str">
        <f t="shared" si="31"/>
        <v/>
      </c>
      <c r="AP78" s="17" t="str">
        <f t="shared" si="33"/>
        <v/>
      </c>
      <c r="AQ78" s="17">
        <f t="shared" si="32"/>
        <v>2.0040845243962542</v>
      </c>
    </row>
    <row r="79" spans="1:43" x14ac:dyDescent="0.2">
      <c r="A79" s="4" t="s">
        <v>1032</v>
      </c>
      <c r="B79" s="5"/>
      <c r="C79" t="s">
        <v>1033</v>
      </c>
      <c r="D79" t="s">
        <v>133</v>
      </c>
      <c r="E79" t="s">
        <v>134</v>
      </c>
      <c r="F79" t="s">
        <v>10</v>
      </c>
      <c r="G79" t="s">
        <v>11</v>
      </c>
      <c r="J79" s="6"/>
      <c r="K79" s="6"/>
      <c r="L79" s="6"/>
      <c r="M79" s="6">
        <v>11372</v>
      </c>
      <c r="N79" s="6">
        <v>0</v>
      </c>
      <c r="O79" s="6">
        <v>84136</v>
      </c>
      <c r="P79" s="6">
        <v>2415</v>
      </c>
      <c r="Q79" s="6">
        <v>0</v>
      </c>
      <c r="R79" s="6">
        <v>21527</v>
      </c>
      <c r="S79" s="6">
        <v>312523</v>
      </c>
      <c r="T79" s="6">
        <v>0</v>
      </c>
      <c r="U79" s="6">
        <v>0</v>
      </c>
      <c r="V79" s="6">
        <v>2</v>
      </c>
      <c r="W79" s="6">
        <v>44</v>
      </c>
      <c r="X79" s="6">
        <v>0</v>
      </c>
      <c r="Z79" s="6">
        <v>0</v>
      </c>
      <c r="AA79" s="6">
        <v>0</v>
      </c>
      <c r="AB79" s="6" t="str">
        <f t="shared" si="18"/>
        <v/>
      </c>
      <c r="AC79" s="6" t="str">
        <f t="shared" si="19"/>
        <v/>
      </c>
      <c r="AD79" s="16">
        <f t="shared" si="20"/>
        <v>34.838923395445136</v>
      </c>
      <c r="AE79" s="16">
        <f t="shared" si="21"/>
        <v>0</v>
      </c>
      <c r="AF79" s="16">
        <f t="shared" si="22"/>
        <v>22</v>
      </c>
      <c r="AG79" s="16">
        <f t="shared" si="23"/>
        <v>22</v>
      </c>
      <c r="AH79" s="17">
        <f t="shared" si="24"/>
        <v>1.8929827646851918</v>
      </c>
      <c r="AI79" s="17">
        <f t="shared" si="25"/>
        <v>27.481797397115724</v>
      </c>
      <c r="AJ79" s="17">
        <f t="shared" si="26"/>
        <v>27.481797397115724</v>
      </c>
      <c r="AK79" s="17">
        <f t="shared" si="27"/>
        <v>27.481797397115724</v>
      </c>
      <c r="AL79" s="17" t="str">
        <f t="shared" si="28"/>
        <v/>
      </c>
      <c r="AM79" s="17" t="str">
        <f t="shared" si="29"/>
        <v/>
      </c>
      <c r="AN79" s="17" t="str">
        <f t="shared" si="30"/>
        <v/>
      </c>
      <c r="AO79" s="17" t="str">
        <f t="shared" si="31"/>
        <v/>
      </c>
      <c r="AP79" s="17" t="str">
        <f t="shared" si="33"/>
        <v/>
      </c>
      <c r="AQ79" s="17">
        <f t="shared" si="32"/>
        <v>3.7144979556907862</v>
      </c>
    </row>
    <row r="80" spans="1:43" x14ac:dyDescent="0.2">
      <c r="A80" s="4">
        <v>30007</v>
      </c>
      <c r="B80" s="5">
        <v>3007</v>
      </c>
      <c r="C80" t="s">
        <v>1040</v>
      </c>
      <c r="D80" t="s">
        <v>8</v>
      </c>
      <c r="E80" t="s">
        <v>9</v>
      </c>
      <c r="F80" t="s">
        <v>10</v>
      </c>
      <c r="G80" t="s">
        <v>15</v>
      </c>
      <c r="H80">
        <v>172</v>
      </c>
      <c r="I80" t="s">
        <v>5780</v>
      </c>
      <c r="J80" s="6">
        <v>210111</v>
      </c>
      <c r="K80" s="6">
        <v>1692</v>
      </c>
      <c r="L80" s="6">
        <v>124</v>
      </c>
      <c r="M80" s="6">
        <v>5958</v>
      </c>
      <c r="N80" s="6">
        <v>293849</v>
      </c>
      <c r="O80" s="6">
        <v>40646</v>
      </c>
      <c r="P80" s="6">
        <v>1230</v>
      </c>
      <c r="Q80" s="6">
        <v>48</v>
      </c>
      <c r="R80" s="6">
        <v>19608</v>
      </c>
      <c r="S80" s="6">
        <v>120450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Z80" s="6">
        <v>0</v>
      </c>
      <c r="AA80" s="6">
        <v>0</v>
      </c>
      <c r="AB80" s="6">
        <f t="shared" si="18"/>
        <v>0</v>
      </c>
      <c r="AC80" s="6">
        <f t="shared" si="19"/>
        <v>0</v>
      </c>
      <c r="AD80" s="16">
        <f t="shared" si="20"/>
        <v>33.045528455284554</v>
      </c>
      <c r="AE80" s="16">
        <f t="shared" si="21"/>
        <v>7.2294690744476702</v>
      </c>
      <c r="AF80" s="16" t="str">
        <f t="shared" si="22"/>
        <v/>
      </c>
      <c r="AG80" s="16" t="str">
        <f t="shared" si="23"/>
        <v/>
      </c>
      <c r="AH80" s="17">
        <f t="shared" si="24"/>
        <v>3.2910372608257803</v>
      </c>
      <c r="AI80" s="17">
        <f t="shared" si="25"/>
        <v>20.216515609264853</v>
      </c>
      <c r="AJ80" s="17">
        <f t="shared" si="26"/>
        <v>20.216515609264853</v>
      </c>
      <c r="AK80" s="17">
        <f t="shared" si="27"/>
        <v>20.216515609264853</v>
      </c>
      <c r="AL80" s="17">
        <f t="shared" si="28"/>
        <v>6.6728149491745756E-2</v>
      </c>
      <c r="AM80" s="17">
        <f t="shared" si="29"/>
        <v>0.40990440668506611</v>
      </c>
      <c r="AN80" s="17">
        <f t="shared" si="30"/>
        <v>0.40990440668506611</v>
      </c>
      <c r="AO80" s="17">
        <f t="shared" si="31"/>
        <v>0.40990440668506611</v>
      </c>
      <c r="AP80" s="17">
        <f t="shared" si="33"/>
        <v>0.34317625719332034</v>
      </c>
      <c r="AQ80" s="17">
        <f t="shared" si="32"/>
        <v>2.9633912316095063</v>
      </c>
    </row>
    <row r="81" spans="1:43" x14ac:dyDescent="0.2">
      <c r="A81" s="4">
        <v>30027</v>
      </c>
      <c r="B81" s="5">
        <v>3027</v>
      </c>
      <c r="C81" t="s">
        <v>1055</v>
      </c>
      <c r="D81" t="s">
        <v>8</v>
      </c>
      <c r="E81" t="s">
        <v>9</v>
      </c>
      <c r="F81" t="s">
        <v>10</v>
      </c>
      <c r="G81" t="s">
        <v>15</v>
      </c>
      <c r="H81">
        <v>158</v>
      </c>
      <c r="I81" t="s">
        <v>5790</v>
      </c>
      <c r="J81" s="6">
        <v>232045</v>
      </c>
      <c r="K81" s="6">
        <v>1755</v>
      </c>
      <c r="L81" s="6">
        <v>132</v>
      </c>
      <c r="M81" s="6">
        <v>78009</v>
      </c>
      <c r="N81" s="6">
        <v>1981014</v>
      </c>
      <c r="O81" s="6">
        <v>387333</v>
      </c>
      <c r="P81" s="6">
        <v>12724</v>
      </c>
      <c r="Q81" s="6">
        <v>305</v>
      </c>
      <c r="R81" s="6">
        <v>238850</v>
      </c>
      <c r="S81" s="6">
        <v>1331747</v>
      </c>
      <c r="T81" s="6">
        <v>1420628</v>
      </c>
      <c r="U81" s="6">
        <v>19069</v>
      </c>
      <c r="V81" s="6">
        <v>14</v>
      </c>
      <c r="W81" s="6">
        <v>648</v>
      </c>
      <c r="X81" s="6">
        <v>264</v>
      </c>
      <c r="Z81" s="6">
        <v>12189608400</v>
      </c>
      <c r="AA81" s="6">
        <v>916199765.10720015</v>
      </c>
      <c r="AB81" s="6">
        <f t="shared" si="18"/>
        <v>6153.2166860001998</v>
      </c>
      <c r="AC81" s="6">
        <f t="shared" si="19"/>
        <v>462.49030299997889</v>
      </c>
      <c r="AD81" s="16">
        <f t="shared" si="20"/>
        <v>30.44113486325055</v>
      </c>
      <c r="AE81" s="16">
        <f t="shared" si="21"/>
        <v>5.1144983773652131</v>
      </c>
      <c r="AF81" s="16">
        <f t="shared" si="22"/>
        <v>46.285714285714285</v>
      </c>
      <c r="AG81" s="16">
        <f t="shared" si="23"/>
        <v>65.142857142857139</v>
      </c>
      <c r="AH81" s="17">
        <f t="shared" si="24"/>
        <v>3.0618261995410787</v>
      </c>
      <c r="AI81" s="17">
        <f t="shared" si="25"/>
        <v>17.071709674524733</v>
      </c>
      <c r="AJ81" s="17">
        <f t="shared" si="26"/>
        <v>35.282787883449345</v>
      </c>
      <c r="AK81" s="17">
        <f t="shared" si="27"/>
        <v>35.527234037098282</v>
      </c>
      <c r="AL81" s="17">
        <f t="shared" si="28"/>
        <v>0.12056956689856811</v>
      </c>
      <c r="AM81" s="17">
        <f t="shared" si="29"/>
        <v>0.67225521879199235</v>
      </c>
      <c r="AN81" s="17">
        <f t="shared" si="30"/>
        <v>1.3893768544795746</v>
      </c>
      <c r="AO81" s="17">
        <f t="shared" si="31"/>
        <v>1.3990027329438359</v>
      </c>
      <c r="AP81" s="17">
        <f t="shared" si="33"/>
        <v>1.2784331660452679</v>
      </c>
      <c r="AQ81" s="17">
        <f t="shared" si="32"/>
        <v>3.4382482256869413</v>
      </c>
    </row>
    <row r="82" spans="1:43" x14ac:dyDescent="0.2">
      <c r="A82" s="4">
        <v>30034</v>
      </c>
      <c r="B82" s="5">
        <v>3034</v>
      </c>
      <c r="C82" t="s">
        <v>1057</v>
      </c>
      <c r="D82" t="s">
        <v>8</v>
      </c>
      <c r="E82" t="s">
        <v>9</v>
      </c>
      <c r="F82" t="s">
        <v>10</v>
      </c>
      <c r="G82" t="s">
        <v>11</v>
      </c>
      <c r="H82">
        <v>19</v>
      </c>
      <c r="I82" t="s">
        <v>5792</v>
      </c>
      <c r="J82" s="6">
        <v>2203663</v>
      </c>
      <c r="K82" s="6">
        <v>3073</v>
      </c>
      <c r="L82" s="6">
        <v>717</v>
      </c>
      <c r="M82" s="6">
        <v>3819821</v>
      </c>
      <c r="N82" s="6">
        <v>109737234</v>
      </c>
      <c r="O82" s="6">
        <v>6515171</v>
      </c>
      <c r="P82" s="6">
        <v>241797</v>
      </c>
      <c r="Q82" s="6">
        <v>15162</v>
      </c>
      <c r="R82" s="6">
        <v>20089000</v>
      </c>
      <c r="S82" s="6">
        <v>64882934</v>
      </c>
      <c r="T82" s="6">
        <v>94068</v>
      </c>
      <c r="U82" s="6">
        <v>0</v>
      </c>
      <c r="V82" s="6">
        <v>342</v>
      </c>
      <c r="W82" s="6">
        <v>18810</v>
      </c>
      <c r="X82" s="6">
        <v>0</v>
      </c>
      <c r="Z82" s="6">
        <v>361043589800</v>
      </c>
      <c r="AA82" s="6">
        <v>26429802669.849602</v>
      </c>
      <c r="AB82" s="6">
        <f t="shared" si="18"/>
        <v>3290.0737210125053</v>
      </c>
      <c r="AC82" s="6">
        <f t="shared" si="19"/>
        <v>240.84626253519022</v>
      </c>
      <c r="AD82" s="16">
        <f t="shared" si="20"/>
        <v>26.94479666827959</v>
      </c>
      <c r="AE82" s="16">
        <f t="shared" si="21"/>
        <v>16.843339031316294</v>
      </c>
      <c r="AF82" s="16">
        <f t="shared" si="22"/>
        <v>55</v>
      </c>
      <c r="AG82" s="16">
        <f t="shared" si="23"/>
        <v>55</v>
      </c>
      <c r="AH82" s="17">
        <f t="shared" si="24"/>
        <v>5.2591469600277083</v>
      </c>
      <c r="AI82" s="17">
        <f t="shared" si="25"/>
        <v>16.98585719069035</v>
      </c>
      <c r="AJ82" s="17">
        <f t="shared" si="26"/>
        <v>17.010483475534585</v>
      </c>
      <c r="AK82" s="17">
        <f t="shared" si="27"/>
        <v>17.010483475534585</v>
      </c>
      <c r="AL82" s="17">
        <f t="shared" si="28"/>
        <v>0.18306457405332452</v>
      </c>
      <c r="AM82" s="17">
        <f t="shared" si="29"/>
        <v>0.5912572390880565</v>
      </c>
      <c r="AN82" s="17">
        <f t="shared" si="30"/>
        <v>0.5921144504152529</v>
      </c>
      <c r="AO82" s="17">
        <f t="shared" si="31"/>
        <v>0.5921144504152529</v>
      </c>
      <c r="AP82" s="17">
        <f t="shared" si="33"/>
        <v>0.40904987636192836</v>
      </c>
      <c r="AQ82" s="17">
        <f t="shared" si="32"/>
        <v>9.9587461326801705</v>
      </c>
    </row>
    <row r="83" spans="1:43" x14ac:dyDescent="0.2">
      <c r="A83" s="4">
        <v>30070</v>
      </c>
      <c r="B83" s="5">
        <v>3070</v>
      </c>
      <c r="C83" t="s">
        <v>1075</v>
      </c>
      <c r="D83" t="s">
        <v>8</v>
      </c>
      <c r="E83" t="s">
        <v>9</v>
      </c>
      <c r="F83" t="s">
        <v>10</v>
      </c>
      <c r="G83" t="s">
        <v>11</v>
      </c>
      <c r="H83">
        <v>8</v>
      </c>
      <c r="I83" t="s">
        <v>5791</v>
      </c>
      <c r="J83" s="6">
        <v>4586770</v>
      </c>
      <c r="K83" s="6">
        <v>3470</v>
      </c>
      <c r="L83" s="6">
        <v>1322</v>
      </c>
      <c r="M83" s="6">
        <v>1458868</v>
      </c>
      <c r="N83" s="6">
        <v>36340402</v>
      </c>
      <c r="O83" s="6">
        <v>1806595</v>
      </c>
      <c r="P83" s="6">
        <v>68421</v>
      </c>
      <c r="Q83" s="6">
        <v>5859</v>
      </c>
      <c r="R83" s="6">
        <v>9540505</v>
      </c>
      <c r="S83" s="6">
        <v>16516089</v>
      </c>
      <c r="T83" s="6">
        <v>1980339</v>
      </c>
      <c r="U83" s="6">
        <v>0</v>
      </c>
      <c r="V83" s="6">
        <v>36</v>
      </c>
      <c r="W83" s="6">
        <v>2052</v>
      </c>
      <c r="X83" s="6">
        <v>432</v>
      </c>
      <c r="Z83" s="6">
        <v>113996975200</v>
      </c>
      <c r="AA83" s="6">
        <v>8345024381.0304003</v>
      </c>
      <c r="AB83" s="6">
        <f t="shared" si="18"/>
        <v>3136.9211380765682</v>
      </c>
      <c r="AC83" s="6">
        <f t="shared" si="19"/>
        <v>229.63489454603172</v>
      </c>
      <c r="AD83" s="16">
        <f t="shared" si="20"/>
        <v>26.404101080077755</v>
      </c>
      <c r="AE83" s="16">
        <f t="shared" si="21"/>
        <v>20.115411589205106</v>
      </c>
      <c r="AF83" s="16">
        <f t="shared" si="22"/>
        <v>57</v>
      </c>
      <c r="AG83" s="16">
        <f t="shared" si="23"/>
        <v>69</v>
      </c>
      <c r="AH83" s="17">
        <f t="shared" si="24"/>
        <v>6.5396629441457348</v>
      </c>
      <c r="AI83" s="17">
        <f t="shared" si="25"/>
        <v>11.321167507958226</v>
      </c>
      <c r="AJ83" s="17">
        <f t="shared" si="26"/>
        <v>12.678616571204524</v>
      </c>
      <c r="AK83" s="17">
        <f t="shared" si="27"/>
        <v>12.678616571204524</v>
      </c>
      <c r="AL83" s="17">
        <f t="shared" si="28"/>
        <v>0.26253163077282415</v>
      </c>
      <c r="AM83" s="17">
        <f t="shared" si="29"/>
        <v>0.45448283703631015</v>
      </c>
      <c r="AN83" s="17">
        <f t="shared" si="30"/>
        <v>0.5089769782953969</v>
      </c>
      <c r="AO83" s="17">
        <f t="shared" si="31"/>
        <v>0.5089769782953969</v>
      </c>
      <c r="AP83" s="17">
        <f t="shared" si="33"/>
        <v>0.24644534752257274</v>
      </c>
      <c r="AQ83" s="17">
        <f t="shared" si="32"/>
        <v>9.1421093272150102</v>
      </c>
    </row>
    <row r="84" spans="1:43" x14ac:dyDescent="0.2">
      <c r="A84" s="4">
        <v>30081</v>
      </c>
      <c r="B84" s="5">
        <v>3081</v>
      </c>
      <c r="C84" t="s">
        <v>1086</v>
      </c>
      <c r="D84" t="s">
        <v>8</v>
      </c>
      <c r="E84" t="s">
        <v>9</v>
      </c>
      <c r="F84" t="s">
        <v>10</v>
      </c>
      <c r="G84" t="s">
        <v>11</v>
      </c>
      <c r="H84">
        <v>8</v>
      </c>
      <c r="I84" t="s">
        <v>5791</v>
      </c>
      <c r="J84" s="6">
        <v>4586770</v>
      </c>
      <c r="K84" s="6">
        <v>3470</v>
      </c>
      <c r="L84" s="6">
        <v>1322</v>
      </c>
      <c r="M84" s="6">
        <v>1305779</v>
      </c>
      <c r="N84" s="6">
        <v>39227680</v>
      </c>
      <c r="O84" s="6">
        <v>1930652</v>
      </c>
      <c r="P84" s="6">
        <v>71766</v>
      </c>
      <c r="Q84" s="6">
        <v>5333</v>
      </c>
      <c r="R84" s="6">
        <v>8996270</v>
      </c>
      <c r="S84" s="6">
        <v>11841332</v>
      </c>
      <c r="T84" s="6">
        <v>3689406</v>
      </c>
      <c r="U84" s="6">
        <v>0</v>
      </c>
      <c r="V84" s="6">
        <v>63</v>
      </c>
      <c r="W84" s="6">
        <v>3465</v>
      </c>
      <c r="X84" s="6">
        <v>756</v>
      </c>
      <c r="Z84" s="6">
        <v>92575731100</v>
      </c>
      <c r="AA84" s="6">
        <v>6776905543.0271997</v>
      </c>
      <c r="AB84" s="6">
        <f t="shared" si="18"/>
        <v>2359.9593730753386</v>
      </c>
      <c r="AC84" s="6">
        <f t="shared" si="19"/>
        <v>172.75825496249587</v>
      </c>
      <c r="AD84" s="16">
        <f t="shared" si="20"/>
        <v>26.902042750048771</v>
      </c>
      <c r="AE84" s="16">
        <f t="shared" si="21"/>
        <v>20.318358772062496</v>
      </c>
      <c r="AF84" s="16">
        <f t="shared" si="22"/>
        <v>55</v>
      </c>
      <c r="AG84" s="16">
        <f t="shared" si="23"/>
        <v>67</v>
      </c>
      <c r="AH84" s="17">
        <f t="shared" si="24"/>
        <v>6.889580855565911</v>
      </c>
      <c r="AI84" s="17">
        <f t="shared" si="25"/>
        <v>9.0684043777698982</v>
      </c>
      <c r="AJ84" s="17">
        <f t="shared" si="26"/>
        <v>11.893848805961806</v>
      </c>
      <c r="AK84" s="17">
        <f t="shared" si="27"/>
        <v>11.893848805961806</v>
      </c>
      <c r="AL84" s="17">
        <f t="shared" si="28"/>
        <v>0.22933474526150921</v>
      </c>
      <c r="AM84" s="17">
        <f t="shared" si="29"/>
        <v>0.30186164463460496</v>
      </c>
      <c r="AN84" s="17">
        <f t="shared" si="30"/>
        <v>0.39591273304972407</v>
      </c>
      <c r="AO84" s="17">
        <f t="shared" si="31"/>
        <v>0.39591273304972407</v>
      </c>
      <c r="AP84" s="17">
        <f t="shared" si="33"/>
        <v>0.16657798778821487</v>
      </c>
      <c r="AQ84" s="17">
        <f t="shared" si="32"/>
        <v>6.1333331952107368</v>
      </c>
    </row>
    <row r="85" spans="1:43" x14ac:dyDescent="0.2">
      <c r="A85" s="4">
        <v>30095</v>
      </c>
      <c r="B85" s="5">
        <v>3095</v>
      </c>
      <c r="C85" t="s">
        <v>1097</v>
      </c>
      <c r="D85" t="s">
        <v>8</v>
      </c>
      <c r="E85" t="s">
        <v>9</v>
      </c>
      <c r="F85" t="s">
        <v>10</v>
      </c>
      <c r="G85" t="s">
        <v>15</v>
      </c>
      <c r="H85">
        <v>366</v>
      </c>
      <c r="I85" t="s">
        <v>5815</v>
      </c>
      <c r="J85" s="6">
        <v>77086</v>
      </c>
      <c r="K85" s="6">
        <v>1710</v>
      </c>
      <c r="L85" s="6">
        <v>45</v>
      </c>
      <c r="M85" s="6">
        <v>21908</v>
      </c>
      <c r="N85" s="6">
        <v>385362</v>
      </c>
      <c r="O85" s="6">
        <v>137299</v>
      </c>
      <c r="P85" s="6">
        <v>5434</v>
      </c>
      <c r="Q85" s="6">
        <v>86</v>
      </c>
      <c r="R85" s="6">
        <v>45480</v>
      </c>
      <c r="S85" s="6">
        <v>576585</v>
      </c>
      <c r="T85" s="6">
        <v>0</v>
      </c>
      <c r="U85" s="6">
        <v>0</v>
      </c>
      <c r="V85" s="6">
        <v>4</v>
      </c>
      <c r="W85" s="6">
        <v>156</v>
      </c>
      <c r="X85" s="6">
        <v>100</v>
      </c>
      <c r="Z85" s="6">
        <v>3631443400</v>
      </c>
      <c r="AA85" s="6">
        <v>265835857.99680004</v>
      </c>
      <c r="AB85" s="6">
        <f t="shared" si="18"/>
        <v>9423.4600194103205</v>
      </c>
      <c r="AC85" s="6">
        <f t="shared" si="19"/>
        <v>689.83412478864034</v>
      </c>
      <c r="AD85" s="16">
        <f t="shared" si="20"/>
        <v>25.266654398233346</v>
      </c>
      <c r="AE85" s="16">
        <f t="shared" si="21"/>
        <v>2.8067356644986488</v>
      </c>
      <c r="AF85" s="16">
        <f t="shared" si="22"/>
        <v>39</v>
      </c>
      <c r="AG85" s="16">
        <f t="shared" si="23"/>
        <v>64</v>
      </c>
      <c r="AH85" s="17">
        <f t="shared" si="24"/>
        <v>2.075953989410261</v>
      </c>
      <c r="AI85" s="17">
        <f t="shared" si="25"/>
        <v>26.318468139492424</v>
      </c>
      <c r="AJ85" s="17">
        <f t="shared" si="26"/>
        <v>26.318468139492424</v>
      </c>
      <c r="AK85" s="17">
        <f t="shared" si="27"/>
        <v>26.318468139492424</v>
      </c>
      <c r="AL85" s="17">
        <f t="shared" si="28"/>
        <v>0.11801890170800443</v>
      </c>
      <c r="AM85" s="17">
        <f t="shared" si="29"/>
        <v>1.4962165444439255</v>
      </c>
      <c r="AN85" s="17">
        <f t="shared" si="30"/>
        <v>1.4962165444439255</v>
      </c>
      <c r="AO85" s="17">
        <f t="shared" si="31"/>
        <v>1.4962165444439255</v>
      </c>
      <c r="AP85" s="17">
        <f t="shared" si="33"/>
        <v>1.378197642735921</v>
      </c>
      <c r="AQ85" s="17">
        <f t="shared" si="32"/>
        <v>4.1994843371036934</v>
      </c>
    </row>
    <row r="86" spans="1:43" x14ac:dyDescent="0.2">
      <c r="A86" s="4">
        <v>30141</v>
      </c>
      <c r="B86" s="5" t="s">
        <v>1115</v>
      </c>
      <c r="C86" t="s">
        <v>1116</v>
      </c>
      <c r="D86" t="s">
        <v>25</v>
      </c>
      <c r="E86" t="s">
        <v>9</v>
      </c>
      <c r="F86" t="s">
        <v>10</v>
      </c>
      <c r="G86" t="s">
        <v>11</v>
      </c>
      <c r="H86">
        <v>27</v>
      </c>
      <c r="I86" t="s">
        <v>5788</v>
      </c>
      <c r="J86" s="6">
        <v>1733853</v>
      </c>
      <c r="K86" s="6">
        <v>1916</v>
      </c>
      <c r="L86" s="6">
        <v>905</v>
      </c>
      <c r="M86" s="6">
        <v>11142</v>
      </c>
      <c r="N86" s="6">
        <v>0</v>
      </c>
      <c r="O86" s="6">
        <v>39656</v>
      </c>
      <c r="P86" s="6">
        <v>1815</v>
      </c>
      <c r="Q86" s="6">
        <v>0</v>
      </c>
      <c r="R86" s="6">
        <v>42952</v>
      </c>
      <c r="S86" s="6">
        <v>129241</v>
      </c>
      <c r="T86" s="6">
        <v>3643547</v>
      </c>
      <c r="U86" s="6">
        <v>0</v>
      </c>
      <c r="V86" s="6">
        <v>3</v>
      </c>
      <c r="W86" s="6">
        <v>171</v>
      </c>
      <c r="X86" s="6">
        <v>36</v>
      </c>
      <c r="Z86" s="6">
        <v>0</v>
      </c>
      <c r="AA86" s="6">
        <v>0</v>
      </c>
      <c r="AB86" s="6" t="str">
        <f t="shared" si="18"/>
        <v/>
      </c>
      <c r="AC86" s="6" t="str">
        <f t="shared" si="19"/>
        <v/>
      </c>
      <c r="AD86" s="16">
        <f t="shared" si="20"/>
        <v>21.849035812672177</v>
      </c>
      <c r="AE86" s="16">
        <f t="shared" si="21"/>
        <v>0</v>
      </c>
      <c r="AF86" s="16">
        <f t="shared" si="22"/>
        <v>57</v>
      </c>
      <c r="AG86" s="16">
        <f t="shared" si="23"/>
        <v>69</v>
      </c>
      <c r="AH86" s="17">
        <f t="shared" si="24"/>
        <v>3.8549632022976126</v>
      </c>
      <c r="AI86" s="17">
        <f t="shared" si="25"/>
        <v>11.599443546939508</v>
      </c>
      <c r="AJ86" s="17">
        <f t="shared" si="26"/>
        <v>338.60958535271942</v>
      </c>
      <c r="AK86" s="17">
        <f t="shared" si="27"/>
        <v>338.60958535271942</v>
      </c>
      <c r="AL86" s="17" t="str">
        <f t="shared" si="28"/>
        <v/>
      </c>
      <c r="AM86" s="17" t="str">
        <f t="shared" si="29"/>
        <v/>
      </c>
      <c r="AN86" s="17" t="str">
        <f t="shared" si="30"/>
        <v/>
      </c>
      <c r="AO86" s="17" t="str">
        <f t="shared" si="31"/>
        <v/>
      </c>
      <c r="AP86" s="17" t="str">
        <f t="shared" si="33"/>
        <v/>
      </c>
      <c r="AQ86" s="17">
        <f t="shared" si="32"/>
        <v>3.2590528545491226</v>
      </c>
    </row>
    <row r="87" spans="1:43" x14ac:dyDescent="0.2">
      <c r="A87" s="4" t="s">
        <v>1154</v>
      </c>
      <c r="B87" s="5" t="s">
        <v>1155</v>
      </c>
      <c r="C87" t="s">
        <v>1156</v>
      </c>
      <c r="D87" t="s">
        <v>133</v>
      </c>
      <c r="E87" t="s">
        <v>134</v>
      </c>
      <c r="F87" t="s">
        <v>10</v>
      </c>
      <c r="G87" t="s">
        <v>15</v>
      </c>
      <c r="J87" s="6"/>
      <c r="K87" s="6"/>
      <c r="L87" s="6"/>
      <c r="M87" s="6">
        <v>110370</v>
      </c>
      <c r="N87" s="6">
        <v>0</v>
      </c>
      <c r="O87" s="6">
        <v>391336</v>
      </c>
      <c r="P87" s="6">
        <v>11504</v>
      </c>
      <c r="Q87" s="6">
        <v>0</v>
      </c>
      <c r="R87" s="6">
        <v>394092</v>
      </c>
      <c r="S87" s="6">
        <v>1260437</v>
      </c>
      <c r="T87" s="6">
        <v>0</v>
      </c>
      <c r="U87" s="6">
        <v>0</v>
      </c>
      <c r="V87" s="6">
        <v>8</v>
      </c>
      <c r="W87" s="6">
        <v>313</v>
      </c>
      <c r="X87" s="6">
        <v>0</v>
      </c>
      <c r="Z87" s="6">
        <v>0</v>
      </c>
      <c r="AA87" s="6">
        <v>0</v>
      </c>
      <c r="AB87" s="6" t="str">
        <f t="shared" si="18"/>
        <v/>
      </c>
      <c r="AC87" s="6" t="str">
        <f t="shared" si="19"/>
        <v/>
      </c>
      <c r="AD87" s="16">
        <f t="shared" si="20"/>
        <v>34.017385257301811</v>
      </c>
      <c r="AE87" s="16">
        <f t="shared" si="21"/>
        <v>0</v>
      </c>
      <c r="AF87" s="16">
        <f t="shared" si="22"/>
        <v>39.125</v>
      </c>
      <c r="AG87" s="16">
        <f t="shared" si="23"/>
        <v>39.125</v>
      </c>
      <c r="AH87" s="17">
        <f t="shared" si="24"/>
        <v>3.5706441967926068</v>
      </c>
      <c r="AI87" s="17">
        <f t="shared" si="25"/>
        <v>11.420105101023829</v>
      </c>
      <c r="AJ87" s="17">
        <f t="shared" si="26"/>
        <v>11.420105101023829</v>
      </c>
      <c r="AK87" s="17">
        <f t="shared" si="27"/>
        <v>11.420105101023829</v>
      </c>
      <c r="AL87" s="17" t="str">
        <f t="shared" si="28"/>
        <v/>
      </c>
      <c r="AM87" s="17" t="str">
        <f t="shared" si="29"/>
        <v/>
      </c>
      <c r="AN87" s="17" t="str">
        <f t="shared" si="30"/>
        <v/>
      </c>
      <c r="AO87" s="17" t="str">
        <f t="shared" si="31"/>
        <v/>
      </c>
      <c r="AP87" s="17" t="str">
        <f t="shared" si="33"/>
        <v/>
      </c>
      <c r="AQ87" s="17">
        <f t="shared" si="32"/>
        <v>3.2208562462947441</v>
      </c>
    </row>
    <row r="88" spans="1:43" x14ac:dyDescent="0.2">
      <c r="A88" s="4">
        <v>40008</v>
      </c>
      <c r="B88" s="5">
        <v>4008</v>
      </c>
      <c r="C88" t="s">
        <v>1358</v>
      </c>
      <c r="D88" t="s">
        <v>8</v>
      </c>
      <c r="E88" t="s">
        <v>9</v>
      </c>
      <c r="F88" t="s">
        <v>10</v>
      </c>
      <c r="G88" t="s">
        <v>15</v>
      </c>
      <c r="H88">
        <v>38</v>
      </c>
      <c r="I88" t="s">
        <v>5830</v>
      </c>
      <c r="J88" s="6">
        <v>1249442</v>
      </c>
      <c r="K88" s="6">
        <v>1685</v>
      </c>
      <c r="L88" s="6">
        <v>741</v>
      </c>
      <c r="M88" s="6">
        <v>895792</v>
      </c>
      <c r="N88" s="6">
        <v>12850952</v>
      </c>
      <c r="O88" s="6">
        <v>1199780</v>
      </c>
      <c r="P88" s="6">
        <v>58331</v>
      </c>
      <c r="Q88" s="6">
        <v>3555</v>
      </c>
      <c r="R88" s="6">
        <v>4356387</v>
      </c>
      <c r="S88" s="6">
        <v>15067931</v>
      </c>
      <c r="T88" s="6">
        <v>8535108</v>
      </c>
      <c r="U88" s="6">
        <v>0</v>
      </c>
      <c r="V88" s="6">
        <v>312</v>
      </c>
      <c r="W88" s="6">
        <v>11700</v>
      </c>
      <c r="X88" s="6">
        <v>7386</v>
      </c>
      <c r="Z88" s="6">
        <v>53995077800</v>
      </c>
      <c r="AA88" s="6">
        <v>3952650848.0256</v>
      </c>
      <c r="AB88" s="6">
        <f t="shared" si="18"/>
        <v>4201.6402987109441</v>
      </c>
      <c r="AC88" s="6">
        <f t="shared" si="19"/>
        <v>307.57650079352874</v>
      </c>
      <c r="AD88" s="16">
        <f t="shared" si="20"/>
        <v>20.568479882052426</v>
      </c>
      <c r="AE88" s="16">
        <f t="shared" si="21"/>
        <v>10.711090366567204</v>
      </c>
      <c r="AF88" s="16">
        <f t="shared" si="22"/>
        <v>37.5</v>
      </c>
      <c r="AG88" s="16">
        <f t="shared" si="23"/>
        <v>61.17307692307692</v>
      </c>
      <c r="AH88" s="17">
        <f t="shared" si="24"/>
        <v>4.8631680122171215</v>
      </c>
      <c r="AI88" s="17">
        <f t="shared" si="25"/>
        <v>16.820792103524031</v>
      </c>
      <c r="AJ88" s="17">
        <f t="shared" si="26"/>
        <v>26.348794139711003</v>
      </c>
      <c r="AK88" s="17">
        <f t="shared" si="27"/>
        <v>26.348794139711003</v>
      </c>
      <c r="AL88" s="17">
        <f t="shared" si="28"/>
        <v>0.33899332905453228</v>
      </c>
      <c r="AM88" s="17">
        <f t="shared" si="29"/>
        <v>1.1725147677775156</v>
      </c>
      <c r="AN88" s="17">
        <f t="shared" si="30"/>
        <v>1.8366763022692794</v>
      </c>
      <c r="AO88" s="17">
        <f t="shared" si="31"/>
        <v>1.8366763022692794</v>
      </c>
      <c r="AP88" s="17">
        <f t="shared" si="33"/>
        <v>1.4976829732147472</v>
      </c>
      <c r="AQ88" s="17">
        <f t="shared" si="32"/>
        <v>12.55891163379953</v>
      </c>
    </row>
    <row r="89" spans="1:43" x14ac:dyDescent="0.2">
      <c r="A89" s="4">
        <v>40034</v>
      </c>
      <c r="B89" s="5">
        <v>4034</v>
      </c>
      <c r="C89" t="s">
        <v>1382</v>
      </c>
      <c r="D89" t="s">
        <v>8</v>
      </c>
      <c r="E89" t="s">
        <v>9</v>
      </c>
      <c r="F89" t="s">
        <v>10</v>
      </c>
      <c r="G89" t="s">
        <v>11</v>
      </c>
      <c r="H89">
        <v>4</v>
      </c>
      <c r="I89" t="s">
        <v>5849</v>
      </c>
      <c r="J89" s="6">
        <v>5502379</v>
      </c>
      <c r="K89" s="6">
        <v>4442</v>
      </c>
      <c r="L89" s="6">
        <v>1239</v>
      </c>
      <c r="M89" s="6">
        <v>290160</v>
      </c>
      <c r="N89" s="6">
        <v>11238427</v>
      </c>
      <c r="O89" s="6">
        <v>1037780</v>
      </c>
      <c r="P89" s="6">
        <v>32772</v>
      </c>
      <c r="Q89" s="6">
        <v>844</v>
      </c>
      <c r="R89" s="6">
        <v>216851</v>
      </c>
      <c r="S89" s="6">
        <v>7292542</v>
      </c>
      <c r="T89" s="6">
        <v>0</v>
      </c>
      <c r="U89" s="6">
        <v>0</v>
      </c>
      <c r="V89" s="6">
        <v>11</v>
      </c>
      <c r="W89" s="6">
        <v>561</v>
      </c>
      <c r="X89" s="6">
        <v>110</v>
      </c>
      <c r="Z89" s="6">
        <v>29061533600</v>
      </c>
      <c r="AA89" s="6">
        <v>2127417907.5072002</v>
      </c>
      <c r="AB89" s="6">
        <f t="shared" si="18"/>
        <v>2585.9075829740232</v>
      </c>
      <c r="AC89" s="6">
        <f t="shared" si="19"/>
        <v>189.29854751979082</v>
      </c>
      <c r="AD89" s="16">
        <f t="shared" si="20"/>
        <v>31.666666666666668</v>
      </c>
      <c r="AE89" s="16">
        <f t="shared" si="21"/>
        <v>10.82929618994392</v>
      </c>
      <c r="AF89" s="16">
        <f t="shared" si="22"/>
        <v>51</v>
      </c>
      <c r="AG89" s="16">
        <f t="shared" si="23"/>
        <v>61</v>
      </c>
      <c r="AH89" s="17">
        <f t="shared" si="24"/>
        <v>0.7473497380755445</v>
      </c>
      <c r="AI89" s="17">
        <f t="shared" si="25"/>
        <v>25.132830162668871</v>
      </c>
      <c r="AJ89" s="17">
        <f t="shared" si="26"/>
        <v>25.132830162668871</v>
      </c>
      <c r="AK89" s="17">
        <f t="shared" si="27"/>
        <v>25.132830162668871</v>
      </c>
      <c r="AL89" s="17">
        <f t="shared" si="28"/>
        <v>1.9295493933448159E-2</v>
      </c>
      <c r="AM89" s="17">
        <f t="shared" si="29"/>
        <v>0.64889347948783227</v>
      </c>
      <c r="AN89" s="17">
        <f t="shared" si="30"/>
        <v>0.64889347948783227</v>
      </c>
      <c r="AO89" s="17">
        <f t="shared" si="31"/>
        <v>0.64889347948783227</v>
      </c>
      <c r="AP89" s="17">
        <f t="shared" si="33"/>
        <v>0.62959798555438407</v>
      </c>
      <c r="AQ89" s="17">
        <f t="shared" si="32"/>
        <v>7.0270596850970337</v>
      </c>
    </row>
    <row r="90" spans="1:43" x14ac:dyDescent="0.2">
      <c r="A90" s="4">
        <v>40046</v>
      </c>
      <c r="B90" s="5">
        <v>4046</v>
      </c>
      <c r="C90" t="s">
        <v>1393</v>
      </c>
      <c r="D90" t="s">
        <v>8</v>
      </c>
      <c r="E90" t="s">
        <v>9</v>
      </c>
      <c r="F90" t="s">
        <v>10</v>
      </c>
      <c r="G90" t="s">
        <v>15</v>
      </c>
      <c r="H90">
        <v>64</v>
      </c>
      <c r="I90" t="s">
        <v>5846</v>
      </c>
      <c r="J90" s="6">
        <v>643260</v>
      </c>
      <c r="K90" s="6">
        <v>1969</v>
      </c>
      <c r="L90" s="6">
        <v>327</v>
      </c>
      <c r="M90" s="6">
        <v>12324</v>
      </c>
      <c r="N90" s="6">
        <v>394368</v>
      </c>
      <c r="O90" s="6">
        <v>86587</v>
      </c>
      <c r="P90" s="6">
        <v>2717</v>
      </c>
      <c r="Q90" s="6">
        <v>49</v>
      </c>
      <c r="R90" s="6">
        <v>66135</v>
      </c>
      <c r="S90" s="6">
        <v>1045850</v>
      </c>
      <c r="T90" s="6">
        <v>0</v>
      </c>
      <c r="U90" s="6">
        <v>0</v>
      </c>
      <c r="V90" s="6">
        <v>6</v>
      </c>
      <c r="W90" s="6">
        <v>234</v>
      </c>
      <c r="X90" s="6">
        <v>78</v>
      </c>
      <c r="Z90" s="6">
        <v>4141304600</v>
      </c>
      <c r="AA90" s="6">
        <v>303159691.69920003</v>
      </c>
      <c r="AB90" s="6">
        <f t="shared" si="18"/>
        <v>10501.117230606946</v>
      </c>
      <c r="AC90" s="6">
        <f t="shared" si="19"/>
        <v>768.72284693281415</v>
      </c>
      <c r="AD90" s="16">
        <f t="shared" si="20"/>
        <v>31.868605079131395</v>
      </c>
      <c r="AE90" s="16">
        <f t="shared" si="21"/>
        <v>4.5545867162507072</v>
      </c>
      <c r="AF90" s="16">
        <f t="shared" si="22"/>
        <v>39</v>
      </c>
      <c r="AG90" s="16">
        <f t="shared" si="23"/>
        <v>52</v>
      </c>
      <c r="AH90" s="17">
        <f t="shared" si="24"/>
        <v>5.3663583252190845</v>
      </c>
      <c r="AI90" s="17">
        <f t="shared" si="25"/>
        <v>84.862869198312239</v>
      </c>
      <c r="AJ90" s="17">
        <f t="shared" si="26"/>
        <v>84.862869198312239</v>
      </c>
      <c r="AK90" s="17">
        <f t="shared" si="27"/>
        <v>84.862869198312239</v>
      </c>
      <c r="AL90" s="17">
        <f t="shared" si="28"/>
        <v>0.16769869766309639</v>
      </c>
      <c r="AM90" s="17">
        <f t="shared" si="29"/>
        <v>2.6519646624472575</v>
      </c>
      <c r="AN90" s="17">
        <f t="shared" si="30"/>
        <v>2.6519646624472575</v>
      </c>
      <c r="AO90" s="17">
        <f t="shared" si="31"/>
        <v>2.6519646624472575</v>
      </c>
      <c r="AP90" s="17">
        <f t="shared" si="33"/>
        <v>2.4842659647841612</v>
      </c>
      <c r="AQ90" s="17">
        <f t="shared" si="32"/>
        <v>12.07860302354857</v>
      </c>
    </row>
    <row r="91" spans="1:43" x14ac:dyDescent="0.2">
      <c r="A91" s="4">
        <v>40078</v>
      </c>
      <c r="B91" s="5">
        <v>4078</v>
      </c>
      <c r="C91" t="s">
        <v>1411</v>
      </c>
      <c r="D91" t="s">
        <v>8</v>
      </c>
      <c r="E91" t="s">
        <v>9</v>
      </c>
      <c r="F91" t="s">
        <v>10</v>
      </c>
      <c r="G91" t="s">
        <v>11</v>
      </c>
      <c r="H91">
        <v>9</v>
      </c>
      <c r="I91" t="s">
        <v>5842</v>
      </c>
      <c r="J91" s="6">
        <v>4515419</v>
      </c>
      <c r="K91" s="6">
        <v>1707</v>
      </c>
      <c r="L91" s="6">
        <v>2645</v>
      </c>
      <c r="M91" s="6">
        <v>328614</v>
      </c>
      <c r="N91" s="6">
        <v>6972780</v>
      </c>
      <c r="O91" s="6">
        <v>491291</v>
      </c>
      <c r="P91" s="6">
        <v>20802</v>
      </c>
      <c r="Q91" s="6">
        <v>1319</v>
      </c>
      <c r="R91" s="6">
        <v>528738</v>
      </c>
      <c r="S91" s="6">
        <v>2927918</v>
      </c>
      <c r="T91" s="6">
        <v>0</v>
      </c>
      <c r="U91" s="6">
        <v>0</v>
      </c>
      <c r="V91" s="6">
        <v>15</v>
      </c>
      <c r="W91" s="6">
        <v>855</v>
      </c>
      <c r="X91" s="6">
        <v>225</v>
      </c>
      <c r="Z91" s="6">
        <v>45656711200</v>
      </c>
      <c r="AA91" s="6">
        <v>3342249804.9024</v>
      </c>
      <c r="AB91" s="6">
        <f t="shared" si="18"/>
        <v>6547.8490931880824</v>
      </c>
      <c r="AC91" s="6">
        <f t="shared" si="19"/>
        <v>479.32815962964554</v>
      </c>
      <c r="AD91" s="16">
        <f t="shared" si="20"/>
        <v>23.617488703009325</v>
      </c>
      <c r="AE91" s="16">
        <f t="shared" si="21"/>
        <v>14.192769661972232</v>
      </c>
      <c r="AF91" s="16">
        <f t="shared" si="22"/>
        <v>57</v>
      </c>
      <c r="AG91" s="16">
        <f t="shared" si="23"/>
        <v>72</v>
      </c>
      <c r="AH91" s="17">
        <f t="shared" si="24"/>
        <v>1.6089941390202487</v>
      </c>
      <c r="AI91" s="17">
        <f t="shared" si="25"/>
        <v>8.909900369430396</v>
      </c>
      <c r="AJ91" s="17">
        <f t="shared" si="26"/>
        <v>8.909900369430396</v>
      </c>
      <c r="AK91" s="17">
        <f t="shared" si="27"/>
        <v>8.909900369430396</v>
      </c>
      <c r="AL91" s="17">
        <f t="shared" si="28"/>
        <v>7.5828865961639402E-2</v>
      </c>
      <c r="AM91" s="17">
        <f t="shared" si="29"/>
        <v>0.41990683773186593</v>
      </c>
      <c r="AN91" s="17">
        <f t="shared" si="30"/>
        <v>0.41990683773186593</v>
      </c>
      <c r="AO91" s="17">
        <f t="shared" si="31"/>
        <v>0.41990683773186593</v>
      </c>
      <c r="AP91" s="17">
        <f t="shared" si="33"/>
        <v>0.34407797177022653</v>
      </c>
      <c r="AQ91" s="17">
        <f t="shared" si="32"/>
        <v>5.9596410274155236</v>
      </c>
    </row>
    <row r="92" spans="1:43" x14ac:dyDescent="0.2">
      <c r="A92" s="4">
        <v>40100</v>
      </c>
      <c r="B92" s="5">
        <v>4100</v>
      </c>
      <c r="C92" t="s">
        <v>1423</v>
      </c>
      <c r="D92" t="s">
        <v>8</v>
      </c>
      <c r="E92" t="s">
        <v>9</v>
      </c>
      <c r="F92" t="s">
        <v>10</v>
      </c>
      <c r="G92" t="s">
        <v>15</v>
      </c>
      <c r="H92">
        <v>380</v>
      </c>
      <c r="I92" t="s">
        <v>5883</v>
      </c>
      <c r="J92" s="6">
        <v>73107</v>
      </c>
      <c r="K92" s="6">
        <v>1113</v>
      </c>
      <c r="L92" s="6">
        <v>66</v>
      </c>
      <c r="M92" s="6">
        <v>13756</v>
      </c>
      <c r="N92" s="6">
        <v>638278</v>
      </c>
      <c r="O92" s="6">
        <v>103106</v>
      </c>
      <c r="P92" s="6">
        <v>3731</v>
      </c>
      <c r="Q92" s="6">
        <v>55</v>
      </c>
      <c r="R92" s="6">
        <v>13060</v>
      </c>
      <c r="S92" s="6">
        <v>392355</v>
      </c>
      <c r="T92" s="6">
        <v>0</v>
      </c>
      <c r="U92" s="6">
        <v>0</v>
      </c>
      <c r="V92" s="6">
        <v>5</v>
      </c>
      <c r="W92" s="6">
        <v>181</v>
      </c>
      <c r="X92" s="6">
        <v>91</v>
      </c>
      <c r="Z92" s="6">
        <v>1510627700</v>
      </c>
      <c r="AA92" s="6">
        <v>104470726.60080001</v>
      </c>
      <c r="AB92" s="6">
        <f t="shared" si="18"/>
        <v>2366.7237473326668</v>
      </c>
      <c r="AC92" s="6">
        <f t="shared" si="19"/>
        <v>163.67590078429777</v>
      </c>
      <c r="AD92" s="16">
        <f t="shared" si="20"/>
        <v>27.634950415438219</v>
      </c>
      <c r="AE92" s="16">
        <f t="shared" si="21"/>
        <v>6.1905029775182818</v>
      </c>
      <c r="AF92" s="16">
        <f t="shared" si="22"/>
        <v>36.200000000000003</v>
      </c>
      <c r="AG92" s="16">
        <f t="shared" si="23"/>
        <v>54.4</v>
      </c>
      <c r="AH92" s="17">
        <f t="shared" si="24"/>
        <v>0.94940389648153534</v>
      </c>
      <c r="AI92" s="17">
        <f t="shared" si="25"/>
        <v>28.522462925268975</v>
      </c>
      <c r="AJ92" s="17">
        <f t="shared" si="26"/>
        <v>28.522462925268975</v>
      </c>
      <c r="AK92" s="17">
        <f t="shared" si="27"/>
        <v>28.522462925268975</v>
      </c>
      <c r="AL92" s="17">
        <f t="shared" si="28"/>
        <v>2.0461303695255045E-2</v>
      </c>
      <c r="AM92" s="17">
        <f t="shared" si="29"/>
        <v>0.61470863792892749</v>
      </c>
      <c r="AN92" s="17">
        <f t="shared" si="30"/>
        <v>0.61470863792892749</v>
      </c>
      <c r="AO92" s="17">
        <f t="shared" si="31"/>
        <v>0.61470863792892749</v>
      </c>
      <c r="AP92" s="17">
        <f t="shared" si="33"/>
        <v>0.59424733423367249</v>
      </c>
      <c r="AQ92" s="17">
        <f t="shared" si="32"/>
        <v>3.8053556534052335</v>
      </c>
    </row>
    <row r="93" spans="1:43" x14ac:dyDescent="0.2">
      <c r="A93" s="4">
        <v>40110</v>
      </c>
      <c r="B93" s="5">
        <v>4110</v>
      </c>
      <c r="C93" t="s">
        <v>1431</v>
      </c>
      <c r="D93" t="s">
        <v>8</v>
      </c>
      <c r="E93" t="s">
        <v>9</v>
      </c>
      <c r="F93" t="s">
        <v>10</v>
      </c>
      <c r="G93" t="s">
        <v>11</v>
      </c>
      <c r="H93">
        <v>76</v>
      </c>
      <c r="I93" t="s">
        <v>5888</v>
      </c>
      <c r="J93" s="6">
        <v>548404</v>
      </c>
      <c r="K93" s="6">
        <v>1870</v>
      </c>
      <c r="L93" s="6">
        <v>293</v>
      </c>
      <c r="M93" s="6">
        <v>158120</v>
      </c>
      <c r="N93" s="6">
        <v>2382709</v>
      </c>
      <c r="O93" s="6">
        <v>195476</v>
      </c>
      <c r="P93" s="6">
        <v>8203</v>
      </c>
      <c r="Q93" s="6">
        <v>648</v>
      </c>
      <c r="R93" s="6">
        <v>215960</v>
      </c>
      <c r="S93" s="6">
        <v>1097500</v>
      </c>
      <c r="T93" s="6">
        <v>1569000</v>
      </c>
      <c r="U93" s="6">
        <v>0</v>
      </c>
      <c r="V93" s="6">
        <v>8</v>
      </c>
      <c r="W93" s="6">
        <v>320</v>
      </c>
      <c r="X93" s="6">
        <v>120</v>
      </c>
      <c r="Z93" s="6">
        <v>7117806600</v>
      </c>
      <c r="AA93" s="6">
        <v>521051278.00319999</v>
      </c>
      <c r="AB93" s="6">
        <f t="shared" si="18"/>
        <v>2987.2748203830179</v>
      </c>
      <c r="AC93" s="6">
        <f t="shared" si="19"/>
        <v>218.68019888421119</v>
      </c>
      <c r="AD93" s="16">
        <f t="shared" si="20"/>
        <v>23.829818359136901</v>
      </c>
      <c r="AE93" s="16">
        <f t="shared" si="21"/>
        <v>12.18926620147742</v>
      </c>
      <c r="AF93" s="16">
        <f t="shared" si="22"/>
        <v>40</v>
      </c>
      <c r="AG93" s="16">
        <f t="shared" si="23"/>
        <v>55</v>
      </c>
      <c r="AH93" s="17">
        <f t="shared" si="24"/>
        <v>1.3657981280040477</v>
      </c>
      <c r="AI93" s="17">
        <f t="shared" si="25"/>
        <v>6.9409309385277007</v>
      </c>
      <c r="AJ93" s="17">
        <f t="shared" si="26"/>
        <v>16.863774348596003</v>
      </c>
      <c r="AK93" s="17">
        <f t="shared" si="27"/>
        <v>16.863774348596003</v>
      </c>
      <c r="AL93" s="17">
        <f t="shared" si="28"/>
        <v>9.0636330328210446E-2</v>
      </c>
      <c r="AM93" s="17">
        <f t="shared" si="29"/>
        <v>0.46061017102801893</v>
      </c>
      <c r="AN93" s="17">
        <f t="shared" si="30"/>
        <v>1.1191043471947266</v>
      </c>
      <c r="AO93" s="17">
        <f t="shared" si="31"/>
        <v>1.1191043471947266</v>
      </c>
      <c r="AP93" s="17">
        <f t="shared" si="33"/>
        <v>1.0284680168665161</v>
      </c>
      <c r="AQ93" s="17">
        <f t="shared" si="32"/>
        <v>5.6144999897685652</v>
      </c>
    </row>
    <row r="94" spans="1:43" x14ac:dyDescent="0.2">
      <c r="A94" s="4">
        <v>40138</v>
      </c>
      <c r="B94" s="5">
        <v>4138</v>
      </c>
      <c r="C94" t="s">
        <v>1449</v>
      </c>
      <c r="D94" t="s">
        <v>8</v>
      </c>
      <c r="E94" t="s">
        <v>9</v>
      </c>
      <c r="F94" t="s">
        <v>10</v>
      </c>
      <c r="G94" t="s">
        <v>11</v>
      </c>
      <c r="H94">
        <v>9</v>
      </c>
      <c r="I94" t="s">
        <v>5842</v>
      </c>
      <c r="J94" s="6">
        <v>4515419</v>
      </c>
      <c r="K94" s="6">
        <v>1707</v>
      </c>
      <c r="L94" s="6">
        <v>2645</v>
      </c>
      <c r="M94" s="6">
        <v>403391</v>
      </c>
      <c r="N94" s="6">
        <v>11545050</v>
      </c>
      <c r="O94" s="6">
        <v>735103</v>
      </c>
      <c r="P94" s="6">
        <v>35246</v>
      </c>
      <c r="Q94" s="6">
        <v>1552</v>
      </c>
      <c r="R94" s="6">
        <v>1625744</v>
      </c>
      <c r="S94" s="6">
        <v>6006738</v>
      </c>
      <c r="T94" s="6">
        <v>2049251</v>
      </c>
      <c r="U94" s="6">
        <v>0</v>
      </c>
      <c r="V94" s="6">
        <v>43</v>
      </c>
      <c r="W94" s="6">
        <v>2451</v>
      </c>
      <c r="X94" s="6">
        <v>645</v>
      </c>
      <c r="Z94" s="6">
        <v>42199475000</v>
      </c>
      <c r="AA94" s="6">
        <v>3089166595.2000003</v>
      </c>
      <c r="AB94" s="6">
        <f t="shared" si="18"/>
        <v>3655.200713725796</v>
      </c>
      <c r="AC94" s="6">
        <f t="shared" si="19"/>
        <v>267.57498626684168</v>
      </c>
      <c r="AD94" s="16">
        <f t="shared" si="20"/>
        <v>20.856352493900015</v>
      </c>
      <c r="AE94" s="16">
        <f t="shared" si="21"/>
        <v>15.705350134606988</v>
      </c>
      <c r="AF94" s="16">
        <f t="shared" si="22"/>
        <v>57</v>
      </c>
      <c r="AG94" s="16">
        <f t="shared" si="23"/>
        <v>72</v>
      </c>
      <c r="AH94" s="17">
        <f t="shared" si="24"/>
        <v>4.0301940301097448</v>
      </c>
      <c r="AI94" s="17">
        <f t="shared" si="25"/>
        <v>14.890609854954622</v>
      </c>
      <c r="AJ94" s="17">
        <f t="shared" si="26"/>
        <v>19.97067113544923</v>
      </c>
      <c r="AK94" s="17">
        <f t="shared" si="27"/>
        <v>19.97067113544923</v>
      </c>
      <c r="AL94" s="17">
        <f t="shared" si="28"/>
        <v>0.14081740659416805</v>
      </c>
      <c r="AM94" s="17">
        <f t="shared" si="29"/>
        <v>0.5202868761936934</v>
      </c>
      <c r="AN94" s="17">
        <f t="shared" si="30"/>
        <v>0.69778727679828156</v>
      </c>
      <c r="AO94" s="17">
        <f t="shared" si="31"/>
        <v>0.69778727679828156</v>
      </c>
      <c r="AP94" s="17">
        <f t="shared" si="33"/>
        <v>0.55696987020411348</v>
      </c>
      <c r="AQ94" s="17">
        <f t="shared" si="32"/>
        <v>8.1712875610628721</v>
      </c>
    </row>
    <row r="95" spans="1:43" x14ac:dyDescent="0.2">
      <c r="A95" s="4">
        <v>40159</v>
      </c>
      <c r="B95" s="5">
        <v>4159</v>
      </c>
      <c r="C95" t="s">
        <v>1462</v>
      </c>
      <c r="D95" t="s">
        <v>8</v>
      </c>
      <c r="E95" t="s">
        <v>9</v>
      </c>
      <c r="F95" t="s">
        <v>10</v>
      </c>
      <c r="G95" t="s">
        <v>11</v>
      </c>
      <c r="H95">
        <v>44</v>
      </c>
      <c r="I95" t="s">
        <v>5826</v>
      </c>
      <c r="J95" s="6">
        <v>969587</v>
      </c>
      <c r="K95" s="6">
        <v>1721</v>
      </c>
      <c r="L95" s="6">
        <v>563</v>
      </c>
      <c r="M95" s="6">
        <v>190839</v>
      </c>
      <c r="N95" s="6">
        <v>6116191</v>
      </c>
      <c r="O95" s="6">
        <v>362852</v>
      </c>
      <c r="P95" s="6">
        <v>11917</v>
      </c>
      <c r="Q95" s="6">
        <v>754</v>
      </c>
      <c r="R95" s="6">
        <v>566127</v>
      </c>
      <c r="S95" s="6">
        <v>2509231</v>
      </c>
      <c r="T95" s="6">
        <v>0</v>
      </c>
      <c r="U95" s="6">
        <v>0</v>
      </c>
      <c r="V95" s="6">
        <v>19</v>
      </c>
      <c r="W95" s="6">
        <v>1064</v>
      </c>
      <c r="X95" s="6">
        <v>0</v>
      </c>
      <c r="Z95" s="6">
        <v>18819093400</v>
      </c>
      <c r="AA95" s="6">
        <v>1377631230.7968001</v>
      </c>
      <c r="AB95" s="6">
        <f t="shared" si="18"/>
        <v>3076.9302986123225</v>
      </c>
      <c r="AC95" s="6">
        <f t="shared" si="19"/>
        <v>225.24333049716731</v>
      </c>
      <c r="AD95" s="16">
        <f t="shared" si="20"/>
        <v>30.448267181337584</v>
      </c>
      <c r="AE95" s="16">
        <f t="shared" si="21"/>
        <v>16.855883390473252</v>
      </c>
      <c r="AF95" s="16">
        <f t="shared" si="22"/>
        <v>56</v>
      </c>
      <c r="AG95" s="16">
        <f t="shared" si="23"/>
        <v>56</v>
      </c>
      <c r="AH95" s="17">
        <f t="shared" si="24"/>
        <v>2.9665162781192524</v>
      </c>
      <c r="AI95" s="17">
        <f t="shared" si="25"/>
        <v>13.148418300242612</v>
      </c>
      <c r="AJ95" s="17">
        <f t="shared" si="26"/>
        <v>13.148418300242612</v>
      </c>
      <c r="AK95" s="17">
        <f t="shared" si="27"/>
        <v>13.148418300242612</v>
      </c>
      <c r="AL95" s="17">
        <f t="shared" si="28"/>
        <v>9.2562021035641304E-2</v>
      </c>
      <c r="AM95" s="17">
        <f t="shared" si="29"/>
        <v>0.41026040553671395</v>
      </c>
      <c r="AN95" s="17">
        <f t="shared" si="30"/>
        <v>0.41026040553671395</v>
      </c>
      <c r="AO95" s="17">
        <f t="shared" si="31"/>
        <v>0.41026040553671395</v>
      </c>
      <c r="AP95" s="17">
        <f t="shared" si="33"/>
        <v>0.31769838450107263</v>
      </c>
      <c r="AQ95" s="17">
        <f t="shared" si="32"/>
        <v>6.9153015554551169</v>
      </c>
    </row>
    <row r="96" spans="1:43" x14ac:dyDescent="0.2">
      <c r="A96" s="4">
        <v>40173</v>
      </c>
      <c r="B96" s="5">
        <v>4173</v>
      </c>
      <c r="C96" t="s">
        <v>1475</v>
      </c>
      <c r="D96" t="s">
        <v>8</v>
      </c>
      <c r="E96" t="s">
        <v>9</v>
      </c>
      <c r="F96" t="s">
        <v>10</v>
      </c>
      <c r="G96" t="s">
        <v>11</v>
      </c>
      <c r="H96">
        <v>120</v>
      </c>
      <c r="I96" t="s">
        <v>5879</v>
      </c>
      <c r="J96" s="6">
        <v>311810</v>
      </c>
      <c r="K96" s="6">
        <v>1684</v>
      </c>
      <c r="L96" s="6">
        <v>185</v>
      </c>
      <c r="M96" s="6">
        <v>439476</v>
      </c>
      <c r="N96" s="6">
        <v>6165674</v>
      </c>
      <c r="O96" s="6">
        <v>1128110</v>
      </c>
      <c r="P96" s="6">
        <v>50182</v>
      </c>
      <c r="Q96" s="6">
        <v>1657</v>
      </c>
      <c r="R96" s="6">
        <v>393454</v>
      </c>
      <c r="S96" s="6">
        <v>6112997</v>
      </c>
      <c r="T96" s="6">
        <v>5037647</v>
      </c>
      <c r="U96" s="6">
        <v>0</v>
      </c>
      <c r="V96" s="6">
        <v>35</v>
      </c>
      <c r="W96" s="6">
        <v>1014</v>
      </c>
      <c r="X96" s="6">
        <v>444</v>
      </c>
      <c r="Z96" s="6">
        <v>33675805200</v>
      </c>
      <c r="AA96" s="6">
        <v>2465200633.1904001</v>
      </c>
      <c r="AB96" s="6">
        <f t="shared" si="18"/>
        <v>5461.8205892818851</v>
      </c>
      <c r="AC96" s="6">
        <f t="shared" si="19"/>
        <v>399.8266261223672</v>
      </c>
      <c r="AD96" s="16">
        <f t="shared" si="20"/>
        <v>22.480371447929535</v>
      </c>
      <c r="AE96" s="16">
        <f t="shared" si="21"/>
        <v>5.465490067457961</v>
      </c>
      <c r="AF96" s="16">
        <f t="shared" si="22"/>
        <v>28.971428571428572</v>
      </c>
      <c r="AG96" s="16">
        <f t="shared" si="23"/>
        <v>41.657142857142858</v>
      </c>
      <c r="AH96" s="17">
        <f t="shared" si="24"/>
        <v>0.89527983325596849</v>
      </c>
      <c r="AI96" s="17">
        <f t="shared" si="25"/>
        <v>13.909740236099355</v>
      </c>
      <c r="AJ96" s="17">
        <f t="shared" si="26"/>
        <v>25.372589174380398</v>
      </c>
      <c r="AK96" s="17">
        <f t="shared" si="27"/>
        <v>25.372589174380398</v>
      </c>
      <c r="AL96" s="17">
        <f t="shared" si="28"/>
        <v>6.3813623620061655E-2</v>
      </c>
      <c r="AM96" s="17">
        <f t="shared" si="29"/>
        <v>0.99145640849645955</v>
      </c>
      <c r="AN96" s="17">
        <f t="shared" si="30"/>
        <v>1.8085036607514442</v>
      </c>
      <c r="AO96" s="17">
        <f t="shared" si="31"/>
        <v>1.8085036607514442</v>
      </c>
      <c r="AP96" s="17">
        <f t="shared" si="33"/>
        <v>1.7446900371313825</v>
      </c>
      <c r="AQ96" s="17">
        <f t="shared" si="32"/>
        <v>5.4187951529549423</v>
      </c>
    </row>
    <row r="97" spans="1:43" x14ac:dyDescent="0.2">
      <c r="A97" s="4">
        <v>40192</v>
      </c>
      <c r="B97" s="5">
        <v>4192</v>
      </c>
      <c r="C97" t="s">
        <v>1489</v>
      </c>
      <c r="D97" t="s">
        <v>8</v>
      </c>
      <c r="E97" t="s">
        <v>9</v>
      </c>
      <c r="F97" t="s">
        <v>10</v>
      </c>
      <c r="G97" t="s">
        <v>11</v>
      </c>
      <c r="H97">
        <v>101</v>
      </c>
      <c r="I97" t="s">
        <v>5882</v>
      </c>
      <c r="J97" s="6">
        <v>376047</v>
      </c>
      <c r="K97" s="6">
        <v>1807</v>
      </c>
      <c r="L97" s="6">
        <v>208</v>
      </c>
      <c r="M97" s="6">
        <v>7349</v>
      </c>
      <c r="N97" s="6">
        <v>154335</v>
      </c>
      <c r="O97" s="6">
        <v>135567</v>
      </c>
      <c r="P97" s="6">
        <v>4723</v>
      </c>
      <c r="Q97" s="6">
        <v>29</v>
      </c>
      <c r="R97" s="6">
        <v>12724</v>
      </c>
      <c r="S97" s="6">
        <v>286014</v>
      </c>
      <c r="T97" s="6">
        <v>0</v>
      </c>
      <c r="U97" s="6">
        <v>0</v>
      </c>
      <c r="V97" s="6">
        <v>4</v>
      </c>
      <c r="W97" s="6">
        <v>114</v>
      </c>
      <c r="X97" s="6">
        <v>40</v>
      </c>
      <c r="Z97" s="6">
        <v>2333134800</v>
      </c>
      <c r="AA97" s="6">
        <v>169747019.36640003</v>
      </c>
      <c r="AB97" s="6">
        <f t="shared" si="18"/>
        <v>15117.340849450869</v>
      </c>
      <c r="AC97" s="6">
        <f t="shared" si="19"/>
        <v>1099.8608181319858</v>
      </c>
      <c r="AD97" s="16">
        <f t="shared" si="20"/>
        <v>28.703578234173197</v>
      </c>
      <c r="AE97" s="16">
        <f t="shared" si="21"/>
        <v>1.1384407709840891</v>
      </c>
      <c r="AF97" s="16">
        <f t="shared" si="22"/>
        <v>28.5</v>
      </c>
      <c r="AG97" s="16">
        <f t="shared" si="23"/>
        <v>38.5</v>
      </c>
      <c r="AH97" s="17">
        <f t="shared" si="24"/>
        <v>1.7313920261260036</v>
      </c>
      <c r="AI97" s="17">
        <f t="shared" si="25"/>
        <v>38.918764457749354</v>
      </c>
      <c r="AJ97" s="17">
        <f t="shared" si="26"/>
        <v>38.918764457749354</v>
      </c>
      <c r="AK97" s="17">
        <f t="shared" si="27"/>
        <v>38.918764457749354</v>
      </c>
      <c r="AL97" s="17">
        <f t="shared" si="28"/>
        <v>8.2444034081705378E-2</v>
      </c>
      <c r="AM97" s="17">
        <f t="shared" si="29"/>
        <v>1.8532024492176111</v>
      </c>
      <c r="AN97" s="17">
        <f t="shared" si="30"/>
        <v>1.8532024492176111</v>
      </c>
      <c r="AO97" s="17">
        <f t="shared" si="31"/>
        <v>1.8532024492176111</v>
      </c>
      <c r="AP97" s="17">
        <f t="shared" si="33"/>
        <v>1.7707584151359057</v>
      </c>
      <c r="AQ97" s="17">
        <f t="shared" si="32"/>
        <v>2.1097612250768991</v>
      </c>
    </row>
    <row r="98" spans="1:43" x14ac:dyDescent="0.2">
      <c r="A98" s="4">
        <v>40264</v>
      </c>
      <c r="B98" s="5"/>
      <c r="C98" t="s">
        <v>1549</v>
      </c>
      <c r="D98" t="s">
        <v>8</v>
      </c>
      <c r="E98" t="s">
        <v>9</v>
      </c>
      <c r="F98" t="s">
        <v>10</v>
      </c>
      <c r="G98" t="s">
        <v>11</v>
      </c>
      <c r="H98">
        <v>9</v>
      </c>
      <c r="I98" t="s">
        <v>5842</v>
      </c>
      <c r="J98" s="6">
        <v>4515419</v>
      </c>
      <c r="K98" s="6">
        <v>1707</v>
      </c>
      <c r="L98" s="6">
        <v>2645</v>
      </c>
      <c r="M98" s="6">
        <v>1687030</v>
      </c>
      <c r="N98" s="6">
        <v>45122110</v>
      </c>
      <c r="O98" s="6">
        <v>2311808</v>
      </c>
      <c r="P98" s="6">
        <v>112335</v>
      </c>
      <c r="Q98" s="6">
        <v>6802</v>
      </c>
      <c r="R98" s="6">
        <v>4473716</v>
      </c>
      <c r="S98" s="6">
        <v>22117706</v>
      </c>
      <c r="T98" s="6">
        <v>10929234</v>
      </c>
      <c r="U98" s="6">
        <v>973610</v>
      </c>
      <c r="V98" s="6">
        <v>150</v>
      </c>
      <c r="W98" s="6">
        <v>8550</v>
      </c>
      <c r="X98" s="6">
        <v>2250</v>
      </c>
      <c r="Z98" s="6">
        <v>170846360300</v>
      </c>
      <c r="AA98" s="6">
        <v>12506621685.465601</v>
      </c>
      <c r="AB98" s="6">
        <f t="shared" si="18"/>
        <v>3786.3114180609018</v>
      </c>
      <c r="AC98" s="6">
        <f t="shared" si="19"/>
        <v>277.17280254548382</v>
      </c>
      <c r="AD98" s="16">
        <f t="shared" si="20"/>
        <v>20.579587839943027</v>
      </c>
      <c r="AE98" s="16">
        <f t="shared" si="21"/>
        <v>19.518104444659762</v>
      </c>
      <c r="AF98" s="16">
        <f t="shared" si="22"/>
        <v>57</v>
      </c>
      <c r="AG98" s="16">
        <f t="shared" si="23"/>
        <v>72</v>
      </c>
      <c r="AH98" s="17">
        <f t="shared" si="24"/>
        <v>2.6518295465996453</v>
      </c>
      <c r="AI98" s="17">
        <f t="shared" si="25"/>
        <v>13.110440241133826</v>
      </c>
      <c r="AJ98" s="17">
        <f t="shared" si="26"/>
        <v>19.58882770312324</v>
      </c>
      <c r="AK98" s="17">
        <f t="shared" si="27"/>
        <v>20.165942514359553</v>
      </c>
      <c r="AL98" s="17">
        <f t="shared" si="28"/>
        <v>9.9146870569660858E-2</v>
      </c>
      <c r="AM98" s="17">
        <f t="shared" si="29"/>
        <v>0.49017446214283861</v>
      </c>
      <c r="AN98" s="17">
        <f t="shared" si="30"/>
        <v>0.7323890660255028</v>
      </c>
      <c r="AO98" s="17">
        <f t="shared" si="31"/>
        <v>0.75396629279969396</v>
      </c>
      <c r="AP98" s="17">
        <f t="shared" si="33"/>
        <v>0.65481942223003309</v>
      </c>
      <c r="AQ98" s="17">
        <f t="shared" si="32"/>
        <v>9.5672763482088481</v>
      </c>
    </row>
    <row r="99" spans="1:43" x14ac:dyDescent="0.2">
      <c r="A99" s="4" t="s">
        <v>2217</v>
      </c>
      <c r="B99" s="5" t="s">
        <v>2218</v>
      </c>
      <c r="C99" t="s">
        <v>2219</v>
      </c>
      <c r="D99" t="s">
        <v>133</v>
      </c>
      <c r="E99" t="s">
        <v>134</v>
      </c>
      <c r="F99" t="s">
        <v>10</v>
      </c>
      <c r="G99" t="s">
        <v>15</v>
      </c>
      <c r="J99" s="6"/>
      <c r="K99" s="6"/>
      <c r="L99" s="6"/>
      <c r="M99" s="6">
        <v>1343</v>
      </c>
      <c r="N99" s="6">
        <v>0</v>
      </c>
      <c r="O99" s="6">
        <v>8466</v>
      </c>
      <c r="P99" s="6">
        <v>210</v>
      </c>
      <c r="Q99" s="6">
        <v>0</v>
      </c>
      <c r="R99" s="6">
        <v>240</v>
      </c>
      <c r="S99" s="6">
        <v>7530</v>
      </c>
      <c r="T99" s="6">
        <v>0</v>
      </c>
      <c r="U99" s="6">
        <v>0</v>
      </c>
      <c r="V99" s="6">
        <v>3</v>
      </c>
      <c r="W99" s="6">
        <v>84</v>
      </c>
      <c r="X99" s="6">
        <v>0</v>
      </c>
      <c r="Z99" s="6">
        <v>0</v>
      </c>
      <c r="AA99" s="6">
        <v>0</v>
      </c>
      <c r="AB99" s="6" t="str">
        <f t="shared" si="18"/>
        <v/>
      </c>
      <c r="AC99" s="6" t="str">
        <f t="shared" si="19"/>
        <v/>
      </c>
      <c r="AD99" s="16">
        <f t="shared" si="20"/>
        <v>40.314285714285717</v>
      </c>
      <c r="AE99" s="16">
        <f t="shared" si="21"/>
        <v>0</v>
      </c>
      <c r="AF99" s="16">
        <f t="shared" si="22"/>
        <v>28</v>
      </c>
      <c r="AG99" s="16">
        <f t="shared" si="23"/>
        <v>28</v>
      </c>
      <c r="AH99" s="17">
        <f t="shared" si="24"/>
        <v>0.17870439314966494</v>
      </c>
      <c r="AI99" s="17">
        <f t="shared" si="25"/>
        <v>5.606850335070737</v>
      </c>
      <c r="AJ99" s="17">
        <f t="shared" si="26"/>
        <v>5.606850335070737</v>
      </c>
      <c r="AK99" s="17">
        <f t="shared" si="27"/>
        <v>5.606850335070737</v>
      </c>
      <c r="AL99" s="17" t="str">
        <f t="shared" si="28"/>
        <v/>
      </c>
      <c r="AM99" s="17" t="str">
        <f t="shared" si="29"/>
        <v/>
      </c>
      <c r="AN99" s="17" t="str">
        <f t="shared" si="30"/>
        <v/>
      </c>
      <c r="AO99" s="17" t="str">
        <f t="shared" si="31"/>
        <v/>
      </c>
      <c r="AP99" s="17" t="str">
        <f t="shared" si="33"/>
        <v/>
      </c>
      <c r="AQ99" s="17">
        <f t="shared" si="32"/>
        <v>0.88944011339475548</v>
      </c>
    </row>
    <row r="100" spans="1:43" x14ac:dyDescent="0.2">
      <c r="A100" s="4" t="s">
        <v>2223</v>
      </c>
      <c r="B100" s="5" t="s">
        <v>2224</v>
      </c>
      <c r="C100" t="s">
        <v>2225</v>
      </c>
      <c r="D100" t="s">
        <v>133</v>
      </c>
      <c r="E100" t="s">
        <v>134</v>
      </c>
      <c r="F100" t="s">
        <v>10</v>
      </c>
      <c r="G100" t="s">
        <v>15</v>
      </c>
      <c r="J100" s="6"/>
      <c r="K100" s="6"/>
      <c r="L100" s="6"/>
      <c r="M100" s="6">
        <v>197285</v>
      </c>
      <c r="N100" s="6">
        <v>0</v>
      </c>
      <c r="O100" s="6">
        <v>438895</v>
      </c>
      <c r="P100" s="6">
        <v>18232</v>
      </c>
      <c r="Q100" s="6">
        <v>0</v>
      </c>
      <c r="R100" s="6">
        <v>306151</v>
      </c>
      <c r="S100" s="6">
        <v>1827504</v>
      </c>
      <c r="T100" s="6">
        <v>226262</v>
      </c>
      <c r="U100" s="6">
        <v>0</v>
      </c>
      <c r="V100" s="6">
        <v>11</v>
      </c>
      <c r="W100" s="6">
        <v>539</v>
      </c>
      <c r="X100" s="6">
        <v>0</v>
      </c>
      <c r="Z100" s="6">
        <v>0</v>
      </c>
      <c r="AA100" s="6">
        <v>0</v>
      </c>
      <c r="AB100" s="6" t="str">
        <f t="shared" si="18"/>
        <v/>
      </c>
      <c r="AC100" s="6" t="str">
        <f t="shared" si="19"/>
        <v/>
      </c>
      <c r="AD100" s="16">
        <f t="shared" si="20"/>
        <v>24.072784115840282</v>
      </c>
      <c r="AE100" s="16">
        <f t="shared" si="21"/>
        <v>0</v>
      </c>
      <c r="AF100" s="16">
        <f t="shared" si="22"/>
        <v>49</v>
      </c>
      <c r="AG100" s="16">
        <f t="shared" si="23"/>
        <v>49</v>
      </c>
      <c r="AH100" s="17">
        <f t="shared" si="24"/>
        <v>1.5518209696631777</v>
      </c>
      <c r="AI100" s="17">
        <f t="shared" si="25"/>
        <v>9.2632688749778236</v>
      </c>
      <c r="AJ100" s="17">
        <f t="shared" si="26"/>
        <v>10.410147755784779</v>
      </c>
      <c r="AK100" s="17">
        <f t="shared" si="27"/>
        <v>10.410147755784779</v>
      </c>
      <c r="AL100" s="17" t="str">
        <f t="shared" si="28"/>
        <v/>
      </c>
      <c r="AM100" s="17" t="str">
        <f t="shared" si="29"/>
        <v/>
      </c>
      <c r="AN100" s="17" t="str">
        <f t="shared" si="30"/>
        <v/>
      </c>
      <c r="AO100" s="17" t="str">
        <f t="shared" si="31"/>
        <v/>
      </c>
      <c r="AP100" s="17" t="str">
        <f t="shared" si="33"/>
        <v/>
      </c>
      <c r="AQ100" s="17">
        <f t="shared" si="32"/>
        <v>4.1638751865480357</v>
      </c>
    </row>
    <row r="101" spans="1:43" x14ac:dyDescent="0.2">
      <c r="A101" s="4">
        <v>50006</v>
      </c>
      <c r="B101" s="5">
        <v>5006</v>
      </c>
      <c r="C101" t="s">
        <v>2273</v>
      </c>
      <c r="D101" t="s">
        <v>8</v>
      </c>
      <c r="E101" t="s">
        <v>9</v>
      </c>
      <c r="F101" t="s">
        <v>10</v>
      </c>
      <c r="G101" t="s">
        <v>11</v>
      </c>
      <c r="H101">
        <v>239</v>
      </c>
      <c r="I101" t="s">
        <v>5932</v>
      </c>
      <c r="J101" s="6">
        <v>133700</v>
      </c>
      <c r="K101" s="6">
        <v>2706</v>
      </c>
      <c r="L101" s="6">
        <v>49</v>
      </c>
      <c r="M101" s="6">
        <v>49615</v>
      </c>
      <c r="N101" s="6">
        <v>1231745</v>
      </c>
      <c r="O101" s="6">
        <v>194102</v>
      </c>
      <c r="P101" s="6">
        <v>8840</v>
      </c>
      <c r="Q101" s="6">
        <v>148</v>
      </c>
      <c r="R101" s="6">
        <v>151237</v>
      </c>
      <c r="S101" s="6">
        <v>1037263</v>
      </c>
      <c r="T101" s="6">
        <v>0</v>
      </c>
      <c r="U101" s="6">
        <v>0</v>
      </c>
      <c r="V101" s="6">
        <v>3</v>
      </c>
      <c r="W101" s="6">
        <v>165</v>
      </c>
      <c r="X101" s="6">
        <v>0</v>
      </c>
      <c r="Z101" s="6">
        <v>7139443800</v>
      </c>
      <c r="AA101" s="6">
        <v>522635205.65760005</v>
      </c>
      <c r="AB101" s="6">
        <f t="shared" si="18"/>
        <v>5796.2027854791377</v>
      </c>
      <c r="AC101" s="6">
        <f t="shared" si="19"/>
        <v>424.30471051849207</v>
      </c>
      <c r="AD101" s="16">
        <f t="shared" si="20"/>
        <v>21.957239819004524</v>
      </c>
      <c r="AE101" s="16">
        <f t="shared" si="21"/>
        <v>6.3458645454451785</v>
      </c>
      <c r="AF101" s="16">
        <f t="shared" si="22"/>
        <v>55</v>
      </c>
      <c r="AG101" s="16">
        <f t="shared" si="23"/>
        <v>55</v>
      </c>
      <c r="AH101" s="17">
        <f t="shared" si="24"/>
        <v>3.0482112264436156</v>
      </c>
      <c r="AI101" s="17">
        <f t="shared" si="25"/>
        <v>20.906238032852968</v>
      </c>
      <c r="AJ101" s="17">
        <f t="shared" si="26"/>
        <v>20.906238032852968</v>
      </c>
      <c r="AK101" s="17">
        <f t="shared" si="27"/>
        <v>20.906238032852968</v>
      </c>
      <c r="AL101" s="17">
        <f t="shared" si="28"/>
        <v>0.12278271882573097</v>
      </c>
      <c r="AM101" s="17">
        <f t="shared" si="29"/>
        <v>0.84210855331257684</v>
      </c>
      <c r="AN101" s="17">
        <f t="shared" si="30"/>
        <v>0.84210855331257684</v>
      </c>
      <c r="AO101" s="17">
        <f t="shared" si="31"/>
        <v>0.84210855331257684</v>
      </c>
      <c r="AP101" s="17">
        <f t="shared" si="33"/>
        <v>0.71932583448684584</v>
      </c>
      <c r="AQ101" s="17">
        <f t="shared" si="32"/>
        <v>5.3439068118824125</v>
      </c>
    </row>
    <row r="102" spans="1:43" x14ac:dyDescent="0.2">
      <c r="A102" s="4">
        <v>50008</v>
      </c>
      <c r="B102" s="5">
        <v>5008</v>
      </c>
      <c r="C102" t="s">
        <v>2276</v>
      </c>
      <c r="D102" t="s">
        <v>8</v>
      </c>
      <c r="E102" t="s">
        <v>9</v>
      </c>
      <c r="F102" t="s">
        <v>10</v>
      </c>
      <c r="G102" t="s">
        <v>11</v>
      </c>
      <c r="H102">
        <v>35</v>
      </c>
      <c r="I102" t="s">
        <v>5934</v>
      </c>
      <c r="J102" s="6">
        <v>1376476</v>
      </c>
      <c r="K102" s="6">
        <v>2523</v>
      </c>
      <c r="L102" s="6">
        <v>546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242470</v>
      </c>
      <c r="S102" s="6">
        <v>1349868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Z102" s="6">
        <v>0</v>
      </c>
      <c r="AA102" s="6">
        <v>0</v>
      </c>
      <c r="AB102" s="6" t="str">
        <f t="shared" si="18"/>
        <v/>
      </c>
      <c r="AC102" s="6" t="str">
        <f t="shared" si="19"/>
        <v/>
      </c>
      <c r="AD102" s="16" t="str">
        <f t="shared" si="20"/>
        <v/>
      </c>
      <c r="AE102" s="16" t="str">
        <f t="shared" si="21"/>
        <v/>
      </c>
      <c r="AF102" s="16" t="str">
        <f t="shared" si="22"/>
        <v/>
      </c>
      <c r="AG102" s="16" t="str">
        <f t="shared" si="23"/>
        <v/>
      </c>
      <c r="AH102" s="17" t="str">
        <f t="shared" si="24"/>
        <v/>
      </c>
      <c r="AI102" s="17" t="str">
        <f t="shared" si="25"/>
        <v/>
      </c>
      <c r="AJ102" s="17" t="str">
        <f t="shared" si="26"/>
        <v/>
      </c>
      <c r="AK102" s="17" t="str">
        <f t="shared" si="27"/>
        <v/>
      </c>
      <c r="AL102" s="17" t="str">
        <f t="shared" si="28"/>
        <v/>
      </c>
      <c r="AM102" s="17" t="str">
        <f t="shared" si="29"/>
        <v/>
      </c>
      <c r="AN102" s="17" t="str">
        <f t="shared" si="30"/>
        <v/>
      </c>
      <c r="AO102" s="17" t="str">
        <f t="shared" si="31"/>
        <v/>
      </c>
      <c r="AP102" s="17" t="str">
        <f t="shared" si="33"/>
        <v/>
      </c>
      <c r="AQ102" s="17" t="str">
        <f t="shared" si="32"/>
        <v/>
      </c>
    </row>
    <row r="103" spans="1:43" x14ac:dyDescent="0.2">
      <c r="A103" s="4">
        <v>50028</v>
      </c>
      <c r="B103" s="5">
        <v>5028</v>
      </c>
      <c r="C103" t="s">
        <v>2296</v>
      </c>
      <c r="D103" t="s">
        <v>8</v>
      </c>
      <c r="E103" t="s">
        <v>9</v>
      </c>
      <c r="F103" t="s">
        <v>10</v>
      </c>
      <c r="G103" t="s">
        <v>15</v>
      </c>
      <c r="H103">
        <v>281</v>
      </c>
      <c r="I103" t="s">
        <v>5948</v>
      </c>
      <c r="J103" s="6">
        <v>110621</v>
      </c>
      <c r="K103" s="6">
        <v>2202</v>
      </c>
      <c r="L103" s="6">
        <v>50</v>
      </c>
      <c r="M103" s="6">
        <v>47570</v>
      </c>
      <c r="N103" s="6">
        <v>1304633</v>
      </c>
      <c r="O103" s="6">
        <v>172752</v>
      </c>
      <c r="P103" s="6">
        <v>5833</v>
      </c>
      <c r="Q103" s="6">
        <v>163</v>
      </c>
      <c r="R103" s="6">
        <v>86384</v>
      </c>
      <c r="S103" s="6">
        <v>913898</v>
      </c>
      <c r="T103" s="6">
        <v>1792724</v>
      </c>
      <c r="U103" s="6">
        <v>0</v>
      </c>
      <c r="V103" s="6">
        <v>5</v>
      </c>
      <c r="W103" s="6">
        <v>285</v>
      </c>
      <c r="X103" s="6">
        <v>106</v>
      </c>
      <c r="Z103" s="6">
        <v>4847565000</v>
      </c>
      <c r="AA103" s="6">
        <v>354860714.88000005</v>
      </c>
      <c r="AB103" s="6">
        <f t="shared" si="18"/>
        <v>3715.6541341511365</v>
      </c>
      <c r="AC103" s="6">
        <f t="shared" si="19"/>
        <v>272.00041305102667</v>
      </c>
      <c r="AD103" s="16">
        <f t="shared" si="20"/>
        <v>29.616320932624721</v>
      </c>
      <c r="AE103" s="16">
        <f t="shared" si="21"/>
        <v>7.5520572844308607</v>
      </c>
      <c r="AF103" s="16">
        <f t="shared" si="22"/>
        <v>57</v>
      </c>
      <c r="AG103" s="16">
        <f t="shared" si="23"/>
        <v>78.2</v>
      </c>
      <c r="AH103" s="17">
        <f t="shared" si="24"/>
        <v>1.8159344124448182</v>
      </c>
      <c r="AI103" s="17">
        <f t="shared" si="25"/>
        <v>19.211645995375235</v>
      </c>
      <c r="AJ103" s="17">
        <f t="shared" si="26"/>
        <v>56.89766659659449</v>
      </c>
      <c r="AK103" s="17">
        <f t="shared" si="27"/>
        <v>56.89766659659449</v>
      </c>
      <c r="AL103" s="17">
        <f t="shared" si="28"/>
        <v>6.6213256908264628E-2</v>
      </c>
      <c r="AM103" s="17">
        <f t="shared" si="29"/>
        <v>0.70050198025038457</v>
      </c>
      <c r="AN103" s="17">
        <f t="shared" si="30"/>
        <v>2.0746232848624864</v>
      </c>
      <c r="AO103" s="17">
        <f t="shared" si="31"/>
        <v>2.0746232848624864</v>
      </c>
      <c r="AP103" s="17">
        <f t="shared" si="33"/>
        <v>2.0084100279542216</v>
      </c>
      <c r="AQ103" s="17">
        <f t="shared" si="32"/>
        <v>5.2902310827081598</v>
      </c>
    </row>
    <row r="104" spans="1:43" x14ac:dyDescent="0.2">
      <c r="A104" s="4">
        <v>50040</v>
      </c>
      <c r="B104" s="5">
        <v>5040</v>
      </c>
      <c r="C104" t="s">
        <v>2308</v>
      </c>
      <c r="D104" t="s">
        <v>8</v>
      </c>
      <c r="E104" t="s">
        <v>9</v>
      </c>
      <c r="F104" t="s">
        <v>10</v>
      </c>
      <c r="G104" t="s">
        <v>15</v>
      </c>
      <c r="H104">
        <v>125</v>
      </c>
      <c r="I104" t="s">
        <v>5960</v>
      </c>
      <c r="J104" s="6">
        <v>306022</v>
      </c>
      <c r="K104" s="6">
        <v>1918</v>
      </c>
      <c r="L104" s="6">
        <v>160</v>
      </c>
      <c r="M104" s="6">
        <v>26065</v>
      </c>
      <c r="N104" s="6">
        <v>442844</v>
      </c>
      <c r="O104" s="6">
        <v>54648</v>
      </c>
      <c r="P104" s="6">
        <v>2065</v>
      </c>
      <c r="Q104" s="6">
        <v>103</v>
      </c>
      <c r="R104" s="6">
        <v>123816</v>
      </c>
      <c r="S104" s="6">
        <v>286622</v>
      </c>
      <c r="T104" s="6">
        <v>0</v>
      </c>
      <c r="U104" s="6">
        <v>0</v>
      </c>
      <c r="V104" s="6">
        <v>2</v>
      </c>
      <c r="W104" s="6">
        <v>72</v>
      </c>
      <c r="X104" s="6">
        <v>30</v>
      </c>
      <c r="Z104" s="6">
        <v>1631591168</v>
      </c>
      <c r="AA104" s="6">
        <v>117787132.10880001</v>
      </c>
      <c r="AB104" s="6">
        <f t="shared" si="18"/>
        <v>3684.3474632150374</v>
      </c>
      <c r="AC104" s="6">
        <f t="shared" si="19"/>
        <v>265.97883703697016</v>
      </c>
      <c r="AD104" s="16">
        <f t="shared" si="20"/>
        <v>26.463922518159805</v>
      </c>
      <c r="AE104" s="16">
        <f t="shared" si="21"/>
        <v>8.1035719513980382</v>
      </c>
      <c r="AF104" s="16">
        <f t="shared" si="22"/>
        <v>36</v>
      </c>
      <c r="AG104" s="16">
        <f t="shared" si="23"/>
        <v>51</v>
      </c>
      <c r="AH104" s="17">
        <f t="shared" si="24"/>
        <v>4.7502781507769036</v>
      </c>
      <c r="AI104" s="17">
        <f t="shared" si="25"/>
        <v>10.996431996930751</v>
      </c>
      <c r="AJ104" s="17">
        <f t="shared" si="26"/>
        <v>10.996431996930751</v>
      </c>
      <c r="AK104" s="17">
        <f t="shared" si="27"/>
        <v>10.996431996930751</v>
      </c>
      <c r="AL104" s="17">
        <f t="shared" si="28"/>
        <v>0.27959281372221367</v>
      </c>
      <c r="AM104" s="17">
        <f t="shared" si="29"/>
        <v>0.64723017586328369</v>
      </c>
      <c r="AN104" s="17">
        <f t="shared" si="30"/>
        <v>0.64723017586328369</v>
      </c>
      <c r="AO104" s="17">
        <f t="shared" si="31"/>
        <v>0.64723017586328369</v>
      </c>
      <c r="AP104" s="17">
        <f t="shared" si="33"/>
        <v>0.36763736214107001</v>
      </c>
      <c r="AQ104" s="17">
        <f t="shared" si="32"/>
        <v>5.2448762992241251</v>
      </c>
    </row>
    <row r="105" spans="1:43" x14ac:dyDescent="0.2">
      <c r="A105" s="4">
        <v>50040</v>
      </c>
      <c r="B105" s="5">
        <v>5040</v>
      </c>
      <c r="C105" t="s">
        <v>2308</v>
      </c>
      <c r="D105" t="s">
        <v>8</v>
      </c>
      <c r="E105" t="s">
        <v>9</v>
      </c>
      <c r="F105" t="s">
        <v>10</v>
      </c>
      <c r="G105" t="s">
        <v>11</v>
      </c>
      <c r="H105">
        <v>125</v>
      </c>
      <c r="I105" t="s">
        <v>5960</v>
      </c>
      <c r="J105" s="6">
        <v>306022</v>
      </c>
      <c r="K105" s="6">
        <v>1918</v>
      </c>
      <c r="L105" s="6">
        <v>160</v>
      </c>
      <c r="M105" s="6">
        <v>91307</v>
      </c>
      <c r="N105" s="6">
        <v>2421462</v>
      </c>
      <c r="O105" s="6">
        <v>279623</v>
      </c>
      <c r="P105" s="6">
        <v>9004</v>
      </c>
      <c r="Q105" s="6">
        <v>260</v>
      </c>
      <c r="R105" s="6">
        <v>1002289</v>
      </c>
      <c r="S105" s="6">
        <v>1152466</v>
      </c>
      <c r="T105" s="6">
        <v>0</v>
      </c>
      <c r="U105" s="6">
        <v>0</v>
      </c>
      <c r="V105" s="6">
        <v>3</v>
      </c>
      <c r="W105" s="6">
        <v>162</v>
      </c>
      <c r="X105" s="6">
        <v>0</v>
      </c>
      <c r="Z105" s="6">
        <v>5803624100</v>
      </c>
      <c r="AA105" s="6">
        <v>424847979.76320004</v>
      </c>
      <c r="AB105" s="6">
        <f t="shared" si="18"/>
        <v>2396.7438266633958</v>
      </c>
      <c r="AC105" s="6">
        <f t="shared" si="19"/>
        <v>175.45102081436752</v>
      </c>
      <c r="AD105" s="16">
        <f t="shared" si="20"/>
        <v>31.055419813416261</v>
      </c>
      <c r="AE105" s="16">
        <f t="shared" si="21"/>
        <v>8.6597382904839737</v>
      </c>
      <c r="AF105" s="16">
        <f t="shared" si="22"/>
        <v>54</v>
      </c>
      <c r="AG105" s="16">
        <f t="shared" si="23"/>
        <v>54</v>
      </c>
      <c r="AH105" s="17">
        <f t="shared" si="24"/>
        <v>10.977132092829684</v>
      </c>
      <c r="AI105" s="17">
        <f t="shared" si="25"/>
        <v>12.621880031103858</v>
      </c>
      <c r="AJ105" s="17">
        <f t="shared" si="26"/>
        <v>12.621880031103858</v>
      </c>
      <c r="AK105" s="17">
        <f t="shared" si="27"/>
        <v>12.621880031103858</v>
      </c>
      <c r="AL105" s="17">
        <f t="shared" si="28"/>
        <v>0.41391894648770039</v>
      </c>
      <c r="AM105" s="17">
        <f t="shared" si="29"/>
        <v>0.47593809029421069</v>
      </c>
      <c r="AN105" s="17">
        <f t="shared" si="30"/>
        <v>0.47593809029421069</v>
      </c>
      <c r="AO105" s="17">
        <f t="shared" si="31"/>
        <v>0.47593809029421069</v>
      </c>
      <c r="AP105" s="17">
        <f t="shared" si="33"/>
        <v>6.2019143806510302E-2</v>
      </c>
      <c r="AQ105" s="17">
        <f t="shared" si="32"/>
        <v>4.1214993044205945</v>
      </c>
    </row>
    <row r="106" spans="1:43" x14ac:dyDescent="0.2">
      <c r="A106" s="4">
        <v>50096</v>
      </c>
      <c r="B106" s="5">
        <v>5096</v>
      </c>
      <c r="C106" t="s">
        <v>2332</v>
      </c>
      <c r="D106" t="s">
        <v>8</v>
      </c>
      <c r="E106" t="s">
        <v>9</v>
      </c>
      <c r="F106" t="s">
        <v>10</v>
      </c>
      <c r="G106" t="s">
        <v>11</v>
      </c>
      <c r="H106">
        <v>35</v>
      </c>
      <c r="I106" t="s">
        <v>5934</v>
      </c>
      <c r="J106" s="6">
        <v>1376476</v>
      </c>
      <c r="K106" s="6">
        <v>2523</v>
      </c>
      <c r="L106" s="6">
        <v>546</v>
      </c>
      <c r="M106" s="6">
        <v>111726</v>
      </c>
      <c r="N106" s="6">
        <v>2390880</v>
      </c>
      <c r="O106" s="6">
        <v>315044</v>
      </c>
      <c r="P106" s="6">
        <v>13098</v>
      </c>
      <c r="Q106" s="6">
        <v>438</v>
      </c>
      <c r="R106" s="6">
        <v>361917</v>
      </c>
      <c r="S106" s="6">
        <v>2105153</v>
      </c>
      <c r="T106" s="6">
        <v>0</v>
      </c>
      <c r="U106" s="6">
        <v>0</v>
      </c>
      <c r="V106" s="6">
        <v>16</v>
      </c>
      <c r="W106" s="6">
        <v>784</v>
      </c>
      <c r="X106" s="6">
        <v>0</v>
      </c>
      <c r="Z106" s="6">
        <v>15963260400</v>
      </c>
      <c r="AA106" s="6">
        <v>1168573087.1808002</v>
      </c>
      <c r="AB106" s="6">
        <f t="shared" si="18"/>
        <v>6676.7300742822727</v>
      </c>
      <c r="AC106" s="6">
        <f t="shared" si="19"/>
        <v>488.76275144750059</v>
      </c>
      <c r="AD106" s="16">
        <f t="shared" si="20"/>
        <v>24.052832493510461</v>
      </c>
      <c r="AE106" s="16">
        <f t="shared" si="21"/>
        <v>7.5890351823872217</v>
      </c>
      <c r="AF106" s="16">
        <f t="shared" si="22"/>
        <v>49</v>
      </c>
      <c r="AG106" s="16">
        <f t="shared" si="23"/>
        <v>49</v>
      </c>
      <c r="AH106" s="17">
        <f t="shared" si="24"/>
        <v>3.2393265667794426</v>
      </c>
      <c r="AI106" s="17">
        <f t="shared" si="25"/>
        <v>18.842104792080626</v>
      </c>
      <c r="AJ106" s="17">
        <f t="shared" si="26"/>
        <v>18.842104792080626</v>
      </c>
      <c r="AK106" s="17">
        <f t="shared" si="27"/>
        <v>18.842104792080626</v>
      </c>
      <c r="AL106" s="17">
        <f t="shared" si="28"/>
        <v>0.15137397109014253</v>
      </c>
      <c r="AM106" s="17">
        <f t="shared" si="29"/>
        <v>0.88049295656829285</v>
      </c>
      <c r="AN106" s="17">
        <f t="shared" si="30"/>
        <v>0.88049295656829285</v>
      </c>
      <c r="AO106" s="17">
        <f t="shared" si="31"/>
        <v>0.88049295656829285</v>
      </c>
      <c r="AP106" s="17">
        <f t="shared" si="33"/>
        <v>0.72911898547815035</v>
      </c>
      <c r="AQ106" s="17">
        <f t="shared" si="32"/>
        <v>6.6820920252409186</v>
      </c>
    </row>
    <row r="107" spans="1:43" x14ac:dyDescent="0.2">
      <c r="A107" s="4">
        <v>50098</v>
      </c>
      <c r="B107" s="5">
        <v>5098</v>
      </c>
      <c r="C107" t="s">
        <v>2333</v>
      </c>
      <c r="D107" t="s">
        <v>25</v>
      </c>
      <c r="E107" t="s">
        <v>9</v>
      </c>
      <c r="F107" t="s">
        <v>10</v>
      </c>
      <c r="G107" t="s">
        <v>15</v>
      </c>
      <c r="H107">
        <v>418</v>
      </c>
      <c r="I107" t="s">
        <v>5982</v>
      </c>
      <c r="J107" s="6">
        <v>66025</v>
      </c>
      <c r="K107" s="6">
        <v>1695</v>
      </c>
      <c r="L107" s="6">
        <v>39</v>
      </c>
      <c r="M107" s="6">
        <v>6408</v>
      </c>
      <c r="N107" s="6">
        <v>0</v>
      </c>
      <c r="O107" s="6">
        <v>136518</v>
      </c>
      <c r="P107" s="6">
        <v>5261</v>
      </c>
      <c r="Q107" s="6">
        <v>0</v>
      </c>
      <c r="R107" s="6">
        <v>7625</v>
      </c>
      <c r="S107" s="6">
        <v>266131</v>
      </c>
      <c r="T107" s="6">
        <v>0</v>
      </c>
      <c r="U107" s="6">
        <v>0</v>
      </c>
      <c r="V107" s="6">
        <v>2</v>
      </c>
      <c r="W107" s="6">
        <v>60</v>
      </c>
      <c r="X107" s="6">
        <v>24</v>
      </c>
      <c r="Z107" s="6">
        <v>0</v>
      </c>
      <c r="AA107" s="6">
        <v>0</v>
      </c>
      <c r="AB107" s="6" t="str">
        <f t="shared" si="18"/>
        <v/>
      </c>
      <c r="AC107" s="6" t="str">
        <f t="shared" si="19"/>
        <v/>
      </c>
      <c r="AD107" s="16">
        <f t="shared" si="20"/>
        <v>25.949059114236839</v>
      </c>
      <c r="AE107" s="16">
        <f t="shared" si="21"/>
        <v>0</v>
      </c>
      <c r="AF107" s="16">
        <f t="shared" si="22"/>
        <v>30</v>
      </c>
      <c r="AG107" s="16">
        <f t="shared" si="23"/>
        <v>42</v>
      </c>
      <c r="AH107" s="17">
        <f t="shared" si="24"/>
        <v>1.1899188514357053</v>
      </c>
      <c r="AI107" s="17">
        <f t="shared" si="25"/>
        <v>41.531054931335831</v>
      </c>
      <c r="AJ107" s="17">
        <f t="shared" si="26"/>
        <v>41.531054931335831</v>
      </c>
      <c r="AK107" s="17">
        <f t="shared" si="27"/>
        <v>41.531054931335831</v>
      </c>
      <c r="AL107" s="17" t="str">
        <f t="shared" si="28"/>
        <v/>
      </c>
      <c r="AM107" s="17" t="str">
        <f t="shared" si="29"/>
        <v/>
      </c>
      <c r="AN107" s="17" t="str">
        <f t="shared" si="30"/>
        <v/>
      </c>
      <c r="AO107" s="17" t="str">
        <f t="shared" si="31"/>
        <v/>
      </c>
      <c r="AP107" s="17" t="str">
        <f t="shared" si="33"/>
        <v/>
      </c>
      <c r="AQ107" s="17">
        <f t="shared" si="32"/>
        <v>1.9494205892263292</v>
      </c>
    </row>
    <row r="108" spans="1:43" x14ac:dyDescent="0.2">
      <c r="A108" s="4">
        <v>50117</v>
      </c>
      <c r="B108" s="5">
        <v>5117</v>
      </c>
      <c r="C108" t="s">
        <v>2342</v>
      </c>
      <c r="D108" t="s">
        <v>8</v>
      </c>
      <c r="E108" t="s">
        <v>9</v>
      </c>
      <c r="F108" t="s">
        <v>10</v>
      </c>
      <c r="G108" t="s">
        <v>15</v>
      </c>
      <c r="H108">
        <v>25</v>
      </c>
      <c r="I108" t="s">
        <v>5939</v>
      </c>
      <c r="J108" s="6">
        <v>1780673</v>
      </c>
      <c r="K108" s="6">
        <v>2307</v>
      </c>
      <c r="L108" s="6">
        <v>772</v>
      </c>
      <c r="M108" s="6">
        <v>151869</v>
      </c>
      <c r="N108" s="6">
        <v>3552350</v>
      </c>
      <c r="O108" s="6">
        <v>303825</v>
      </c>
      <c r="P108" s="6">
        <v>11924</v>
      </c>
      <c r="Q108" s="6">
        <v>596</v>
      </c>
      <c r="R108" s="6">
        <v>565756</v>
      </c>
      <c r="S108" s="6">
        <v>1596612</v>
      </c>
      <c r="T108" s="6">
        <v>2976139</v>
      </c>
      <c r="U108" s="6">
        <v>0</v>
      </c>
      <c r="V108" s="6">
        <v>20</v>
      </c>
      <c r="W108" s="6">
        <v>980</v>
      </c>
      <c r="X108" s="6">
        <v>0</v>
      </c>
      <c r="Z108" s="6">
        <v>10176973800</v>
      </c>
      <c r="AA108" s="6">
        <v>744994280.21759999</v>
      </c>
      <c r="AB108" s="6">
        <f t="shared" si="18"/>
        <v>2864.8567286444186</v>
      </c>
      <c r="AC108" s="6">
        <f t="shared" si="19"/>
        <v>209.71871584095035</v>
      </c>
      <c r="AD108" s="16">
        <f t="shared" si="20"/>
        <v>25.480124119423014</v>
      </c>
      <c r="AE108" s="16">
        <f t="shared" si="21"/>
        <v>11.692092487451658</v>
      </c>
      <c r="AF108" s="16">
        <f t="shared" si="22"/>
        <v>49</v>
      </c>
      <c r="AG108" s="16">
        <f t="shared" si="23"/>
        <v>49</v>
      </c>
      <c r="AH108" s="17">
        <f t="shared" si="24"/>
        <v>3.7252895587644614</v>
      </c>
      <c r="AI108" s="17">
        <f t="shared" si="25"/>
        <v>10.513086936767872</v>
      </c>
      <c r="AJ108" s="17">
        <f t="shared" si="26"/>
        <v>30.109838084138303</v>
      </c>
      <c r="AK108" s="17">
        <f t="shared" si="27"/>
        <v>30.109838084138303</v>
      </c>
      <c r="AL108" s="17">
        <f t="shared" si="28"/>
        <v>0.15926246006164932</v>
      </c>
      <c r="AM108" s="17">
        <f t="shared" si="29"/>
        <v>0.44945233437020565</v>
      </c>
      <c r="AN108" s="17">
        <f t="shared" si="30"/>
        <v>1.2872467521499853</v>
      </c>
      <c r="AO108" s="17">
        <f t="shared" si="31"/>
        <v>1.2872467521499853</v>
      </c>
      <c r="AP108" s="17">
        <f t="shared" si="33"/>
        <v>1.1279842920883361</v>
      </c>
      <c r="AQ108" s="17">
        <f t="shared" si="32"/>
        <v>5.255038262157492</v>
      </c>
    </row>
    <row r="109" spans="1:43" x14ac:dyDescent="0.2">
      <c r="A109" s="4">
        <v>50148</v>
      </c>
      <c r="B109" s="5">
        <v>5148</v>
      </c>
      <c r="C109" t="s">
        <v>2352</v>
      </c>
      <c r="D109" t="s">
        <v>8</v>
      </c>
      <c r="E109" t="s">
        <v>9</v>
      </c>
      <c r="F109" t="s">
        <v>10</v>
      </c>
      <c r="G109" t="s">
        <v>15</v>
      </c>
      <c r="H109">
        <v>336</v>
      </c>
      <c r="I109" t="s">
        <v>5990</v>
      </c>
      <c r="J109" s="6">
        <v>87106</v>
      </c>
      <c r="K109" s="6">
        <v>1441</v>
      </c>
      <c r="L109" s="6">
        <v>60</v>
      </c>
      <c r="M109" s="6">
        <v>15869</v>
      </c>
      <c r="N109" s="6">
        <v>451156</v>
      </c>
      <c r="O109" s="6">
        <v>99076</v>
      </c>
      <c r="P109" s="6">
        <v>3549</v>
      </c>
      <c r="Q109" s="6">
        <v>62</v>
      </c>
      <c r="R109" s="6">
        <v>5025</v>
      </c>
      <c r="S109" s="6">
        <v>320096</v>
      </c>
      <c r="T109" s="6">
        <v>0</v>
      </c>
      <c r="U109" s="6">
        <v>0</v>
      </c>
      <c r="V109" s="6">
        <v>2</v>
      </c>
      <c r="W109" s="6">
        <v>73</v>
      </c>
      <c r="X109" s="6">
        <v>35</v>
      </c>
      <c r="Z109" s="6">
        <v>2584118000</v>
      </c>
      <c r="AA109" s="6">
        <v>213759934.41600001</v>
      </c>
      <c r="AB109" s="6">
        <f t="shared" si="18"/>
        <v>5727.7704386066016</v>
      </c>
      <c r="AC109" s="6">
        <f t="shared" si="19"/>
        <v>473.80492427453032</v>
      </c>
      <c r="AD109" s="16">
        <f t="shared" si="20"/>
        <v>27.916596224288533</v>
      </c>
      <c r="AE109" s="16">
        <f t="shared" si="21"/>
        <v>4.5536355928781944</v>
      </c>
      <c r="AF109" s="16">
        <f t="shared" si="22"/>
        <v>36.5</v>
      </c>
      <c r="AG109" s="16">
        <f t="shared" si="23"/>
        <v>54</v>
      </c>
      <c r="AH109" s="17">
        <f t="shared" si="24"/>
        <v>0.31665511374377719</v>
      </c>
      <c r="AI109" s="17">
        <f t="shared" si="25"/>
        <v>20.171151301279224</v>
      </c>
      <c r="AJ109" s="17">
        <f t="shared" si="26"/>
        <v>20.171151301279224</v>
      </c>
      <c r="AK109" s="17">
        <f t="shared" si="27"/>
        <v>20.171151301279224</v>
      </c>
      <c r="AL109" s="17">
        <f t="shared" si="28"/>
        <v>1.1138054242878295E-2</v>
      </c>
      <c r="AM109" s="17">
        <f t="shared" si="29"/>
        <v>0.70950181312007377</v>
      </c>
      <c r="AN109" s="17">
        <f t="shared" si="30"/>
        <v>0.70950181312007377</v>
      </c>
      <c r="AO109" s="17">
        <f t="shared" si="31"/>
        <v>0.70950181312007377</v>
      </c>
      <c r="AP109" s="17">
        <f t="shared" si="33"/>
        <v>0.69836375887719548</v>
      </c>
      <c r="AQ109" s="17">
        <f t="shared" si="32"/>
        <v>3.2308127094351811</v>
      </c>
    </row>
    <row r="110" spans="1:43" x14ac:dyDescent="0.2">
      <c r="A110" s="4">
        <v>50157</v>
      </c>
      <c r="B110" s="5">
        <v>5157</v>
      </c>
      <c r="C110" t="s">
        <v>2357</v>
      </c>
      <c r="D110" t="s">
        <v>8</v>
      </c>
      <c r="E110" t="s">
        <v>9</v>
      </c>
      <c r="F110" t="s">
        <v>10</v>
      </c>
      <c r="G110" t="s">
        <v>15</v>
      </c>
      <c r="H110">
        <v>30</v>
      </c>
      <c r="I110" t="s">
        <v>5839</v>
      </c>
      <c r="J110" s="6">
        <v>1624827</v>
      </c>
      <c r="K110" s="6">
        <v>2063</v>
      </c>
      <c r="L110" s="6">
        <v>788</v>
      </c>
      <c r="M110" s="6">
        <v>83864</v>
      </c>
      <c r="N110" s="6">
        <v>847567</v>
      </c>
      <c r="O110" s="6">
        <v>496516</v>
      </c>
      <c r="P110" s="6">
        <v>26709</v>
      </c>
      <c r="Q110" s="6">
        <v>330</v>
      </c>
      <c r="R110" s="6">
        <v>65622</v>
      </c>
      <c r="S110" s="6">
        <v>1639269</v>
      </c>
      <c r="T110" s="6">
        <v>192825</v>
      </c>
      <c r="U110" s="6">
        <v>0</v>
      </c>
      <c r="V110" s="6">
        <v>2</v>
      </c>
      <c r="W110" s="6">
        <v>52</v>
      </c>
      <c r="X110" s="6">
        <v>0</v>
      </c>
      <c r="Z110" s="6">
        <v>10266710400</v>
      </c>
      <c r="AA110" s="6">
        <v>736871374.71360004</v>
      </c>
      <c r="AB110" s="6">
        <f t="shared" si="18"/>
        <v>12113.154948222382</v>
      </c>
      <c r="AC110" s="6">
        <f t="shared" si="19"/>
        <v>869.39601791197629</v>
      </c>
      <c r="AD110" s="16">
        <f t="shared" si="20"/>
        <v>18.589838631173013</v>
      </c>
      <c r="AE110" s="16">
        <f t="shared" si="21"/>
        <v>1.7070285751113761</v>
      </c>
      <c r="AF110" s="16">
        <f t="shared" si="22"/>
        <v>26</v>
      </c>
      <c r="AG110" s="16">
        <f t="shared" si="23"/>
        <v>26</v>
      </c>
      <c r="AH110" s="17">
        <f t="shared" si="24"/>
        <v>0.78248115997329004</v>
      </c>
      <c r="AI110" s="17">
        <f t="shared" si="25"/>
        <v>19.54675426881618</v>
      </c>
      <c r="AJ110" s="17">
        <f t="shared" si="26"/>
        <v>21.84601259181532</v>
      </c>
      <c r="AK110" s="17">
        <f t="shared" si="27"/>
        <v>21.84601259181532</v>
      </c>
      <c r="AL110" s="17">
        <f t="shared" si="28"/>
        <v>7.7423967662733448E-2</v>
      </c>
      <c r="AM110" s="17">
        <f t="shared" si="29"/>
        <v>1.9340878066276765</v>
      </c>
      <c r="AN110" s="17">
        <f t="shared" si="30"/>
        <v>2.1615919449435856</v>
      </c>
      <c r="AO110" s="17">
        <f t="shared" si="31"/>
        <v>2.1615919449435856</v>
      </c>
      <c r="AP110" s="17">
        <f t="shared" si="33"/>
        <v>2.0841679772808521</v>
      </c>
      <c r="AQ110" s="17">
        <f t="shared" si="32"/>
        <v>3.3015431526879295</v>
      </c>
    </row>
    <row r="111" spans="1:43" x14ac:dyDescent="0.2">
      <c r="A111" s="4">
        <v>50159</v>
      </c>
      <c r="B111" s="5">
        <v>5159</v>
      </c>
      <c r="C111" t="s">
        <v>2359</v>
      </c>
      <c r="D111" t="s">
        <v>8</v>
      </c>
      <c r="E111" t="s">
        <v>9</v>
      </c>
      <c r="F111" t="s">
        <v>10</v>
      </c>
      <c r="G111" t="s">
        <v>11</v>
      </c>
      <c r="H111">
        <v>350</v>
      </c>
      <c r="I111" t="s">
        <v>5992</v>
      </c>
      <c r="J111" s="6">
        <v>81926</v>
      </c>
      <c r="K111" s="6">
        <v>2205</v>
      </c>
      <c r="L111" s="6">
        <v>37</v>
      </c>
      <c r="M111" s="6">
        <v>21696</v>
      </c>
      <c r="N111" s="6">
        <v>1041408</v>
      </c>
      <c r="O111" s="6">
        <v>332996</v>
      </c>
      <c r="P111" s="6">
        <v>9249</v>
      </c>
      <c r="Q111" s="6">
        <v>71</v>
      </c>
      <c r="R111" s="6">
        <v>34380</v>
      </c>
      <c r="S111" s="6">
        <v>662258</v>
      </c>
      <c r="T111" s="6">
        <v>8062</v>
      </c>
      <c r="U111" s="6">
        <v>0</v>
      </c>
      <c r="V111" s="6">
        <v>0</v>
      </c>
      <c r="W111" s="6">
        <v>0</v>
      </c>
      <c r="X111" s="6">
        <v>0</v>
      </c>
      <c r="Z111" s="6">
        <v>5913751900</v>
      </c>
      <c r="AA111" s="6">
        <v>432909765.38880002</v>
      </c>
      <c r="AB111" s="6">
        <f t="shared" si="18"/>
        <v>5678.6119369161752</v>
      </c>
      <c r="AC111" s="6">
        <f t="shared" si="19"/>
        <v>415.69660055309737</v>
      </c>
      <c r="AD111" s="16">
        <f t="shared" si="20"/>
        <v>36.003459833495512</v>
      </c>
      <c r="AE111" s="16">
        <f t="shared" si="21"/>
        <v>3.1273889175845957</v>
      </c>
      <c r="AF111" s="16" t="str">
        <f t="shared" si="22"/>
        <v/>
      </c>
      <c r="AG111" s="16" t="str">
        <f t="shared" si="23"/>
        <v/>
      </c>
      <c r="AH111" s="17">
        <f t="shared" si="24"/>
        <v>1.5846238938053097</v>
      </c>
      <c r="AI111" s="17">
        <f t="shared" si="25"/>
        <v>30.524428466076696</v>
      </c>
      <c r="AJ111" s="17">
        <f t="shared" si="26"/>
        <v>30.896017699115045</v>
      </c>
      <c r="AK111" s="17">
        <f t="shared" si="27"/>
        <v>30.896017699115045</v>
      </c>
      <c r="AL111" s="17">
        <f t="shared" si="28"/>
        <v>3.3012997787610618E-2</v>
      </c>
      <c r="AM111" s="17">
        <f t="shared" si="29"/>
        <v>0.63592559304326446</v>
      </c>
      <c r="AN111" s="17">
        <f t="shared" si="30"/>
        <v>0.64366703539823011</v>
      </c>
      <c r="AO111" s="17">
        <f t="shared" si="31"/>
        <v>0.64366703539823011</v>
      </c>
      <c r="AP111" s="17">
        <f t="shared" si="33"/>
        <v>0.61065403761061954</v>
      </c>
      <c r="AQ111" s="17">
        <f t="shared" si="32"/>
        <v>1.9887866520919171</v>
      </c>
    </row>
    <row r="112" spans="1:43" x14ac:dyDescent="0.2">
      <c r="A112" s="4">
        <v>50160</v>
      </c>
      <c r="B112" s="5">
        <v>5160</v>
      </c>
      <c r="C112" t="s">
        <v>2360</v>
      </c>
      <c r="D112" t="s">
        <v>8</v>
      </c>
      <c r="E112" t="s">
        <v>9</v>
      </c>
      <c r="F112" t="s">
        <v>10</v>
      </c>
      <c r="G112" t="s">
        <v>11</v>
      </c>
      <c r="H112">
        <v>35</v>
      </c>
      <c r="I112" t="s">
        <v>5934</v>
      </c>
      <c r="J112" s="6">
        <v>1376476</v>
      </c>
      <c r="K112" s="6">
        <v>2523</v>
      </c>
      <c r="L112" s="6">
        <v>546</v>
      </c>
      <c r="M112" s="6">
        <v>78557</v>
      </c>
      <c r="N112" s="6">
        <v>2384265</v>
      </c>
      <c r="O112" s="6">
        <v>215222</v>
      </c>
      <c r="P112" s="6">
        <v>7332</v>
      </c>
      <c r="Q112" s="6">
        <v>308</v>
      </c>
      <c r="R112" s="6">
        <v>255682</v>
      </c>
      <c r="S112" s="6">
        <v>1180108</v>
      </c>
      <c r="T112" s="6">
        <v>0</v>
      </c>
      <c r="U112" s="6">
        <v>0</v>
      </c>
      <c r="V112" s="6">
        <v>10</v>
      </c>
      <c r="W112" s="6">
        <v>551</v>
      </c>
      <c r="X112" s="6">
        <v>0</v>
      </c>
      <c r="Z112" s="6">
        <v>9934387500</v>
      </c>
      <c r="AA112" s="6">
        <v>727236014.4000001</v>
      </c>
      <c r="AB112" s="6">
        <f t="shared" si="18"/>
        <v>4166.6456958433728</v>
      </c>
      <c r="AC112" s="6">
        <f t="shared" si="19"/>
        <v>305.01475901378416</v>
      </c>
      <c r="AD112" s="16">
        <f t="shared" si="20"/>
        <v>29.353791598472448</v>
      </c>
      <c r="AE112" s="16">
        <f t="shared" si="21"/>
        <v>11.078165800893961</v>
      </c>
      <c r="AF112" s="16">
        <f t="shared" si="22"/>
        <v>55.1</v>
      </c>
      <c r="AG112" s="16">
        <f t="shared" si="23"/>
        <v>55.1</v>
      </c>
      <c r="AH112" s="17">
        <f t="shared" si="24"/>
        <v>3.2547322326463588</v>
      </c>
      <c r="AI112" s="17">
        <f t="shared" si="25"/>
        <v>15.022315006937637</v>
      </c>
      <c r="AJ112" s="17">
        <f t="shared" si="26"/>
        <v>15.022315006937637</v>
      </c>
      <c r="AK112" s="17">
        <f t="shared" si="27"/>
        <v>15.022315006937637</v>
      </c>
      <c r="AL112" s="17">
        <f t="shared" si="28"/>
        <v>0.10723724082683762</v>
      </c>
      <c r="AM112" s="17">
        <f t="shared" si="29"/>
        <v>0.49495672670613378</v>
      </c>
      <c r="AN112" s="17">
        <f t="shared" si="30"/>
        <v>0.49495672670613378</v>
      </c>
      <c r="AO112" s="17">
        <f t="shared" si="31"/>
        <v>0.49495672670613378</v>
      </c>
      <c r="AP112" s="17">
        <f t="shared" si="33"/>
        <v>0.38771948587929617</v>
      </c>
      <c r="AQ112" s="17">
        <f t="shared" si="32"/>
        <v>5.4832126827183094</v>
      </c>
    </row>
    <row r="113" spans="1:43" x14ac:dyDescent="0.2">
      <c r="A113" s="4">
        <v>50161</v>
      </c>
      <c r="B113" s="5">
        <v>5161</v>
      </c>
      <c r="C113" t="s">
        <v>2361</v>
      </c>
      <c r="D113" t="s">
        <v>8</v>
      </c>
      <c r="E113" t="s">
        <v>9</v>
      </c>
      <c r="F113" t="s">
        <v>10</v>
      </c>
      <c r="G113" t="s">
        <v>15</v>
      </c>
      <c r="H113">
        <v>35</v>
      </c>
      <c r="I113" t="s">
        <v>5934</v>
      </c>
      <c r="J113" s="6">
        <v>1376476</v>
      </c>
      <c r="K113" s="6">
        <v>2523</v>
      </c>
      <c r="L113" s="6">
        <v>546</v>
      </c>
      <c r="M113" s="6">
        <v>92152</v>
      </c>
      <c r="N113" s="6">
        <v>2030109</v>
      </c>
      <c r="O113" s="6">
        <v>188131</v>
      </c>
      <c r="P113" s="6">
        <v>7201</v>
      </c>
      <c r="Q113" s="6">
        <v>360</v>
      </c>
      <c r="R113" s="6">
        <v>242470</v>
      </c>
      <c r="S113" s="6">
        <v>1445328</v>
      </c>
      <c r="T113" s="6">
        <v>0</v>
      </c>
      <c r="U113" s="6">
        <v>0</v>
      </c>
      <c r="V113" s="6">
        <v>15</v>
      </c>
      <c r="W113" s="6">
        <v>540</v>
      </c>
      <c r="X113" s="6">
        <v>270</v>
      </c>
      <c r="Z113" s="6">
        <v>7201720100</v>
      </c>
      <c r="AA113" s="6">
        <v>527194074.35520005</v>
      </c>
      <c r="AB113" s="6">
        <f t="shared" si="18"/>
        <v>3547.4548903531781</v>
      </c>
      <c r="AC113" s="6">
        <f t="shared" si="19"/>
        <v>259.68757064532008</v>
      </c>
      <c r="AD113" s="16">
        <f t="shared" si="20"/>
        <v>26.125676989307042</v>
      </c>
      <c r="AE113" s="16">
        <f t="shared" si="21"/>
        <v>10.790932913767534</v>
      </c>
      <c r="AF113" s="16">
        <f t="shared" si="22"/>
        <v>36</v>
      </c>
      <c r="AG113" s="16">
        <f t="shared" si="23"/>
        <v>54</v>
      </c>
      <c r="AH113" s="17">
        <f t="shared" si="24"/>
        <v>2.6311962843996874</v>
      </c>
      <c r="AI113" s="17">
        <f t="shared" si="25"/>
        <v>15.684173973435193</v>
      </c>
      <c r="AJ113" s="17">
        <f t="shared" si="26"/>
        <v>15.684173973435193</v>
      </c>
      <c r="AK113" s="17">
        <f t="shared" si="27"/>
        <v>15.684173973435193</v>
      </c>
      <c r="AL113" s="17">
        <f t="shared" si="28"/>
        <v>0.11943693663739238</v>
      </c>
      <c r="AM113" s="17">
        <f t="shared" si="29"/>
        <v>0.71194600881036441</v>
      </c>
      <c r="AN113" s="17">
        <f t="shared" si="30"/>
        <v>0.71194600881036441</v>
      </c>
      <c r="AO113" s="17">
        <f t="shared" si="31"/>
        <v>0.71194600881036441</v>
      </c>
      <c r="AP113" s="17">
        <f t="shared" si="33"/>
        <v>0.592509072172972</v>
      </c>
      <c r="AQ113" s="17">
        <f t="shared" si="32"/>
        <v>7.6825616192971919</v>
      </c>
    </row>
    <row r="114" spans="1:43" x14ac:dyDescent="0.2">
      <c r="A114" s="4">
        <v>50183</v>
      </c>
      <c r="B114" s="5">
        <v>5183</v>
      </c>
      <c r="C114" t="s">
        <v>2374</v>
      </c>
      <c r="D114" t="s">
        <v>25</v>
      </c>
      <c r="E114" t="s">
        <v>9</v>
      </c>
      <c r="F114" t="s">
        <v>10</v>
      </c>
      <c r="G114" t="s">
        <v>11</v>
      </c>
      <c r="H114">
        <v>3</v>
      </c>
      <c r="I114" t="s">
        <v>5962</v>
      </c>
      <c r="J114" s="6">
        <v>8608208</v>
      </c>
      <c r="K114" s="6">
        <v>3524</v>
      </c>
      <c r="L114" s="6">
        <v>2443</v>
      </c>
      <c r="M114" s="6">
        <v>63592</v>
      </c>
      <c r="N114" s="6">
        <v>0</v>
      </c>
      <c r="O114" s="6">
        <v>105287</v>
      </c>
      <c r="P114" s="6">
        <v>2675</v>
      </c>
      <c r="Q114" s="6">
        <v>0</v>
      </c>
      <c r="R114" s="6">
        <v>482217</v>
      </c>
      <c r="S114" s="6">
        <v>764962</v>
      </c>
      <c r="T114" s="6">
        <v>154364</v>
      </c>
      <c r="U114" s="6">
        <v>0</v>
      </c>
      <c r="V114" s="6">
        <v>5</v>
      </c>
      <c r="W114" s="6">
        <v>265</v>
      </c>
      <c r="X114" s="6">
        <v>0</v>
      </c>
      <c r="Z114" s="6">
        <v>0</v>
      </c>
      <c r="AA114" s="6">
        <v>0</v>
      </c>
      <c r="AB114" s="6" t="str">
        <f t="shared" si="18"/>
        <v/>
      </c>
      <c r="AC114" s="6" t="str">
        <f t="shared" si="19"/>
        <v/>
      </c>
      <c r="AD114" s="16">
        <f t="shared" si="20"/>
        <v>39.359626168224302</v>
      </c>
      <c r="AE114" s="16">
        <f t="shared" si="21"/>
        <v>0</v>
      </c>
      <c r="AF114" s="16">
        <f t="shared" si="22"/>
        <v>53</v>
      </c>
      <c r="AG114" s="16">
        <f t="shared" si="23"/>
        <v>53</v>
      </c>
      <c r="AH114" s="17">
        <f t="shared" si="24"/>
        <v>7.5829821361177503</v>
      </c>
      <c r="AI114" s="17">
        <f t="shared" si="25"/>
        <v>12.029217511636684</v>
      </c>
      <c r="AJ114" s="17">
        <f t="shared" si="26"/>
        <v>14.456629764750284</v>
      </c>
      <c r="AK114" s="17">
        <f t="shared" si="27"/>
        <v>14.456629764750284</v>
      </c>
      <c r="AL114" s="17" t="str">
        <f t="shared" si="28"/>
        <v/>
      </c>
      <c r="AM114" s="17" t="str">
        <f t="shared" si="29"/>
        <v/>
      </c>
      <c r="AN114" s="17" t="str">
        <f t="shared" si="30"/>
        <v/>
      </c>
      <c r="AO114" s="17" t="str">
        <f t="shared" si="31"/>
        <v/>
      </c>
      <c r="AP114" s="17" t="str">
        <f t="shared" si="33"/>
        <v/>
      </c>
      <c r="AQ114" s="17">
        <f t="shared" si="32"/>
        <v>7.2654933657526568</v>
      </c>
    </row>
    <row r="115" spans="1:43" x14ac:dyDescent="0.2">
      <c r="A115" s="4">
        <v>50209</v>
      </c>
      <c r="B115" s="5">
        <v>5209</v>
      </c>
      <c r="C115" t="s">
        <v>2392</v>
      </c>
      <c r="D115" t="s">
        <v>8</v>
      </c>
      <c r="E115" t="s">
        <v>9</v>
      </c>
      <c r="F115" t="s">
        <v>10</v>
      </c>
      <c r="G115" t="s">
        <v>11</v>
      </c>
      <c r="H115">
        <v>33</v>
      </c>
      <c r="I115" t="s">
        <v>5966</v>
      </c>
      <c r="J115" s="6">
        <v>1487483</v>
      </c>
      <c r="K115" s="6">
        <v>2108</v>
      </c>
      <c r="L115" s="6">
        <v>706</v>
      </c>
      <c r="M115" s="6">
        <v>39550</v>
      </c>
      <c r="N115" s="6">
        <v>293525</v>
      </c>
      <c r="O115" s="6">
        <v>196938</v>
      </c>
      <c r="P115" s="6">
        <v>8390</v>
      </c>
      <c r="Q115" s="6">
        <v>128</v>
      </c>
      <c r="R115" s="6">
        <v>37968</v>
      </c>
      <c r="S115" s="6">
        <v>589733</v>
      </c>
      <c r="T115" s="6">
        <v>0</v>
      </c>
      <c r="U115" s="6">
        <v>0</v>
      </c>
      <c r="V115" s="6">
        <v>3</v>
      </c>
      <c r="W115" s="6">
        <v>75</v>
      </c>
      <c r="X115" s="6">
        <v>0</v>
      </c>
      <c r="Z115" s="6">
        <v>3014750000</v>
      </c>
      <c r="AA115" s="6">
        <v>214028688.78720003</v>
      </c>
      <c r="AB115" s="6">
        <f t="shared" si="18"/>
        <v>10270.845754194703</v>
      </c>
      <c r="AC115" s="6">
        <f t="shared" si="19"/>
        <v>729.16681300468451</v>
      </c>
      <c r="AD115" s="16">
        <f t="shared" si="20"/>
        <v>23.472943980929678</v>
      </c>
      <c r="AE115" s="16">
        <f t="shared" si="21"/>
        <v>1.4904436929388944</v>
      </c>
      <c r="AF115" s="16">
        <f t="shared" si="22"/>
        <v>25</v>
      </c>
      <c r="AG115" s="16">
        <f t="shared" si="23"/>
        <v>25</v>
      </c>
      <c r="AH115" s="17">
        <f t="shared" si="24"/>
        <v>0.96</v>
      </c>
      <c r="AI115" s="17">
        <f t="shared" si="25"/>
        <v>14.911074589127686</v>
      </c>
      <c r="AJ115" s="17">
        <f t="shared" si="26"/>
        <v>14.911074589127686</v>
      </c>
      <c r="AK115" s="17">
        <f t="shared" si="27"/>
        <v>14.911074589127686</v>
      </c>
      <c r="AL115" s="17">
        <f t="shared" si="28"/>
        <v>0.12935184396559066</v>
      </c>
      <c r="AM115" s="17">
        <f t="shared" si="29"/>
        <v>2.0091406183459672</v>
      </c>
      <c r="AN115" s="17">
        <f t="shared" si="30"/>
        <v>2.0091406183459672</v>
      </c>
      <c r="AO115" s="17">
        <f t="shared" si="31"/>
        <v>2.0091406183459672</v>
      </c>
      <c r="AP115" s="17">
        <f t="shared" si="33"/>
        <v>1.8797887743803765</v>
      </c>
      <c r="AQ115" s="17">
        <f t="shared" si="32"/>
        <v>2.9945109628410971</v>
      </c>
    </row>
    <row r="116" spans="1:43" x14ac:dyDescent="0.2">
      <c r="A116" s="4">
        <v>55252</v>
      </c>
      <c r="B116" s="5" t="s">
        <v>2425</v>
      </c>
      <c r="C116" t="s">
        <v>2426</v>
      </c>
      <c r="D116" t="s">
        <v>25</v>
      </c>
      <c r="E116" t="s">
        <v>26</v>
      </c>
      <c r="F116" t="s">
        <v>10</v>
      </c>
      <c r="G116" t="s">
        <v>15</v>
      </c>
      <c r="H116">
        <v>0</v>
      </c>
      <c r="I116" t="s">
        <v>6005</v>
      </c>
      <c r="J116" s="6">
        <v>0</v>
      </c>
      <c r="K116" s="6">
        <v>0</v>
      </c>
      <c r="L116" s="6">
        <v>0</v>
      </c>
      <c r="M116" s="6">
        <v>3139</v>
      </c>
      <c r="N116" s="6">
        <v>0</v>
      </c>
      <c r="O116" s="6">
        <v>36549</v>
      </c>
      <c r="P116" s="6">
        <v>1249</v>
      </c>
      <c r="Q116" s="6">
        <v>0</v>
      </c>
      <c r="R116" s="6">
        <v>1525</v>
      </c>
      <c r="S116" s="6">
        <v>70287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Z116" s="6">
        <v>0</v>
      </c>
      <c r="AA116" s="6">
        <v>0</v>
      </c>
      <c r="AB116" s="6" t="str">
        <f t="shared" si="18"/>
        <v/>
      </c>
      <c r="AC116" s="6" t="str">
        <f t="shared" si="19"/>
        <v/>
      </c>
      <c r="AD116" s="16">
        <f t="shared" si="20"/>
        <v>29.262610088070456</v>
      </c>
      <c r="AE116" s="16">
        <f t="shared" si="21"/>
        <v>0</v>
      </c>
      <c r="AF116" s="16" t="str">
        <f t="shared" si="22"/>
        <v/>
      </c>
      <c r="AG116" s="16" t="str">
        <f t="shared" si="23"/>
        <v/>
      </c>
      <c r="AH116" s="17">
        <f t="shared" si="24"/>
        <v>0.4858235106721886</v>
      </c>
      <c r="AI116" s="17">
        <f t="shared" si="25"/>
        <v>22.391525963682703</v>
      </c>
      <c r="AJ116" s="17">
        <f t="shared" si="26"/>
        <v>22.391525963682703</v>
      </c>
      <c r="AK116" s="17">
        <f t="shared" si="27"/>
        <v>22.391525963682703</v>
      </c>
      <c r="AL116" s="17" t="str">
        <f t="shared" si="28"/>
        <v/>
      </c>
      <c r="AM116" s="17" t="str">
        <f t="shared" si="29"/>
        <v/>
      </c>
      <c r="AN116" s="17" t="str">
        <f t="shared" si="30"/>
        <v/>
      </c>
      <c r="AO116" s="17" t="str">
        <f t="shared" si="31"/>
        <v/>
      </c>
      <c r="AP116" s="17" t="str">
        <f t="shared" si="33"/>
        <v/>
      </c>
      <c r="AQ116" s="17">
        <f t="shared" si="32"/>
        <v>1.9230895510137076</v>
      </c>
    </row>
    <row r="117" spans="1:43" x14ac:dyDescent="0.2">
      <c r="A117" s="4">
        <v>60008</v>
      </c>
      <c r="B117" s="5">
        <v>6008</v>
      </c>
      <c r="C117" t="s">
        <v>3505</v>
      </c>
      <c r="D117" t="s">
        <v>8</v>
      </c>
      <c r="E117" t="s">
        <v>9</v>
      </c>
      <c r="F117" t="s">
        <v>10</v>
      </c>
      <c r="G117" t="s">
        <v>15</v>
      </c>
      <c r="H117">
        <v>7</v>
      </c>
      <c r="I117" t="s">
        <v>6010</v>
      </c>
      <c r="J117" s="6">
        <v>4944332</v>
      </c>
      <c r="K117" s="6">
        <v>2979</v>
      </c>
      <c r="L117" s="6">
        <v>1660</v>
      </c>
      <c r="M117" s="6">
        <v>6062400</v>
      </c>
      <c r="N117" s="6">
        <v>115745334</v>
      </c>
      <c r="O117" s="6">
        <v>6771331</v>
      </c>
      <c r="P117" s="6">
        <v>271439</v>
      </c>
      <c r="Q117" s="6">
        <v>23032</v>
      </c>
      <c r="R117" s="6">
        <v>16786765</v>
      </c>
      <c r="S117" s="6">
        <v>51225658</v>
      </c>
      <c r="T117" s="6">
        <v>44257056</v>
      </c>
      <c r="U117" s="6">
        <v>167056</v>
      </c>
      <c r="V117" s="6">
        <v>154</v>
      </c>
      <c r="W117" s="6">
        <v>8470</v>
      </c>
      <c r="X117" s="6">
        <v>4158</v>
      </c>
      <c r="Z117" s="6">
        <v>289287422200</v>
      </c>
      <c r="AA117" s="6">
        <v>21176970591.974403</v>
      </c>
      <c r="AB117" s="6">
        <f t="shared" si="18"/>
        <v>2499.3441394363249</v>
      </c>
      <c r="AC117" s="6">
        <f t="shared" si="19"/>
        <v>182.96176493796634</v>
      </c>
      <c r="AD117" s="16">
        <f t="shared" si="20"/>
        <v>24.946050493849448</v>
      </c>
      <c r="AE117" s="16">
        <f t="shared" si="21"/>
        <v>17.093439089006282</v>
      </c>
      <c r="AF117" s="16">
        <f t="shared" si="22"/>
        <v>55</v>
      </c>
      <c r="AG117" s="16">
        <f t="shared" si="23"/>
        <v>82</v>
      </c>
      <c r="AH117" s="17">
        <f t="shared" si="24"/>
        <v>2.7689966020058061</v>
      </c>
      <c r="AI117" s="17">
        <f t="shared" si="25"/>
        <v>8.4497324491950376</v>
      </c>
      <c r="AJ117" s="17">
        <f t="shared" si="26"/>
        <v>15.749985814198997</v>
      </c>
      <c r="AK117" s="17">
        <f t="shared" si="27"/>
        <v>15.777541897598311</v>
      </c>
      <c r="AL117" s="17">
        <f t="shared" si="28"/>
        <v>0.14503189389906637</v>
      </c>
      <c r="AM117" s="17">
        <f t="shared" si="29"/>
        <v>0.44257212130901102</v>
      </c>
      <c r="AN117" s="17">
        <f t="shared" si="30"/>
        <v>0.82493791067206212</v>
      </c>
      <c r="AO117" s="17">
        <f t="shared" si="31"/>
        <v>0.82638121723334435</v>
      </c>
      <c r="AP117" s="17">
        <f t="shared" si="33"/>
        <v>0.681349323334278</v>
      </c>
      <c r="AQ117" s="17">
        <f t="shared" si="32"/>
        <v>7.5650795980878796</v>
      </c>
    </row>
    <row r="118" spans="1:43" x14ac:dyDescent="0.2">
      <c r="A118" s="4">
        <v>60008</v>
      </c>
      <c r="B118" s="5">
        <v>6008</v>
      </c>
      <c r="C118" t="s">
        <v>3505</v>
      </c>
      <c r="D118" t="s">
        <v>8</v>
      </c>
      <c r="E118" t="s">
        <v>9</v>
      </c>
      <c r="F118" t="s">
        <v>10</v>
      </c>
      <c r="G118" t="s">
        <v>11</v>
      </c>
      <c r="H118">
        <v>7</v>
      </c>
      <c r="I118" t="s">
        <v>6010</v>
      </c>
      <c r="J118" s="6">
        <v>4944332</v>
      </c>
      <c r="K118" s="6">
        <v>2979</v>
      </c>
      <c r="L118" s="6">
        <v>1660</v>
      </c>
      <c r="M118" s="6">
        <v>1802379</v>
      </c>
      <c r="N118" s="6">
        <v>33923059</v>
      </c>
      <c r="O118" s="6">
        <v>2194786</v>
      </c>
      <c r="P118" s="6">
        <v>78109</v>
      </c>
      <c r="Q118" s="6">
        <v>7081</v>
      </c>
      <c r="R118" s="6">
        <v>5144911</v>
      </c>
      <c r="S118" s="6">
        <v>11006029</v>
      </c>
      <c r="T118" s="6">
        <v>8480362</v>
      </c>
      <c r="U118" s="6">
        <v>0</v>
      </c>
      <c r="V118" s="6">
        <v>73</v>
      </c>
      <c r="W118" s="6">
        <v>4015</v>
      </c>
      <c r="X118" s="6">
        <v>1971</v>
      </c>
      <c r="Z118" s="6">
        <v>80664313800</v>
      </c>
      <c r="AA118" s="6">
        <v>5904943215.8976002</v>
      </c>
      <c r="AB118" s="6">
        <f t="shared" si="18"/>
        <v>2377.8608468062976</v>
      </c>
      <c r="AC118" s="6">
        <f t="shared" si="19"/>
        <v>174.06871284507687</v>
      </c>
      <c r="AD118" s="16">
        <f t="shared" si="20"/>
        <v>28.099015478369971</v>
      </c>
      <c r="AE118" s="16">
        <f t="shared" si="21"/>
        <v>15.456203474962935</v>
      </c>
      <c r="AF118" s="16">
        <f t="shared" si="22"/>
        <v>55</v>
      </c>
      <c r="AG118" s="16">
        <f t="shared" si="23"/>
        <v>82</v>
      </c>
      <c r="AH118" s="17">
        <f t="shared" si="24"/>
        <v>2.8545111766171267</v>
      </c>
      <c r="AI118" s="17">
        <f t="shared" si="25"/>
        <v>6.1063899435135456</v>
      </c>
      <c r="AJ118" s="17">
        <f t="shared" si="26"/>
        <v>10.811483600286067</v>
      </c>
      <c r="AK118" s="17">
        <f t="shared" si="27"/>
        <v>10.811483600286067</v>
      </c>
      <c r="AL118" s="17">
        <f t="shared" si="28"/>
        <v>0.15166412321483155</v>
      </c>
      <c r="AM118" s="17">
        <f t="shared" si="29"/>
        <v>0.32444093558897502</v>
      </c>
      <c r="AN118" s="17">
        <f t="shared" si="30"/>
        <v>0.57442906313372266</v>
      </c>
      <c r="AO118" s="17">
        <f t="shared" si="31"/>
        <v>0.57442906313372266</v>
      </c>
      <c r="AP118" s="17">
        <f t="shared" si="33"/>
        <v>0.42276493991889108</v>
      </c>
      <c r="AQ118" s="17">
        <f t="shared" si="32"/>
        <v>5.0146251160705413</v>
      </c>
    </row>
    <row r="119" spans="1:43" x14ac:dyDescent="0.2">
      <c r="A119" s="4">
        <v>60014</v>
      </c>
      <c r="B119" s="5">
        <v>6014</v>
      </c>
      <c r="C119" t="s">
        <v>3511</v>
      </c>
      <c r="D119" t="s">
        <v>8</v>
      </c>
      <c r="E119" t="s">
        <v>9</v>
      </c>
      <c r="F119" t="s">
        <v>10</v>
      </c>
      <c r="G119" t="s">
        <v>11</v>
      </c>
      <c r="H119">
        <v>164</v>
      </c>
      <c r="I119" t="s">
        <v>6016</v>
      </c>
      <c r="J119" s="6">
        <v>217585</v>
      </c>
      <c r="K119" s="6">
        <v>2669</v>
      </c>
      <c r="L119" s="6">
        <v>82</v>
      </c>
      <c r="M119" s="6">
        <v>156404</v>
      </c>
      <c r="N119" s="6">
        <v>6016069</v>
      </c>
      <c r="O119" s="6">
        <v>655273</v>
      </c>
      <c r="P119" s="6">
        <v>19843</v>
      </c>
      <c r="Q119" s="6">
        <v>448</v>
      </c>
      <c r="R119" s="6">
        <v>346661</v>
      </c>
      <c r="S119" s="6">
        <v>1255150</v>
      </c>
      <c r="T119" s="6">
        <v>0</v>
      </c>
      <c r="U119" s="6">
        <v>0</v>
      </c>
      <c r="V119" s="6">
        <v>10</v>
      </c>
      <c r="W119" s="6">
        <v>227</v>
      </c>
      <c r="X119" s="6">
        <v>88</v>
      </c>
      <c r="Z119" s="6">
        <v>12075890400</v>
      </c>
      <c r="AA119" s="6">
        <v>865741166.84159994</v>
      </c>
      <c r="AB119" s="6">
        <f t="shared" si="18"/>
        <v>2007.2725894599946</v>
      </c>
      <c r="AC119" s="6">
        <f t="shared" si="19"/>
        <v>143.90479345260169</v>
      </c>
      <c r="AD119" s="16">
        <f t="shared" si="20"/>
        <v>33.022879604898456</v>
      </c>
      <c r="AE119" s="16">
        <f t="shared" si="21"/>
        <v>9.1810115783803088</v>
      </c>
      <c r="AF119" s="16">
        <f t="shared" si="22"/>
        <v>22.7</v>
      </c>
      <c r="AG119" s="16">
        <f t="shared" si="23"/>
        <v>31.5</v>
      </c>
      <c r="AH119" s="17">
        <f t="shared" si="24"/>
        <v>2.2164458709495922</v>
      </c>
      <c r="AI119" s="17">
        <f t="shared" si="25"/>
        <v>8.0250505102171292</v>
      </c>
      <c r="AJ119" s="17">
        <f t="shared" si="26"/>
        <v>8.0250505102171292</v>
      </c>
      <c r="AK119" s="17">
        <f t="shared" si="27"/>
        <v>8.0250505102171292</v>
      </c>
      <c r="AL119" s="17">
        <f t="shared" si="28"/>
        <v>5.7622510646071379E-2</v>
      </c>
      <c r="AM119" s="17">
        <f t="shared" si="29"/>
        <v>0.20863291295362471</v>
      </c>
      <c r="AN119" s="17">
        <f t="shared" si="30"/>
        <v>0.20863291295362471</v>
      </c>
      <c r="AO119" s="17">
        <f t="shared" si="31"/>
        <v>0.20863291295362471</v>
      </c>
      <c r="AP119" s="17">
        <f t="shared" si="33"/>
        <v>0.15101040230755333</v>
      </c>
      <c r="AQ119" s="17">
        <f t="shared" si="32"/>
        <v>1.9154611894584395</v>
      </c>
    </row>
    <row r="120" spans="1:43" x14ac:dyDescent="0.2">
      <c r="A120" s="4">
        <v>60015</v>
      </c>
      <c r="B120" s="5">
        <v>6015</v>
      </c>
      <c r="C120" t="s">
        <v>3512</v>
      </c>
      <c r="D120" t="s">
        <v>25</v>
      </c>
      <c r="E120" t="s">
        <v>9</v>
      </c>
      <c r="F120" t="s">
        <v>10</v>
      </c>
      <c r="G120" t="s">
        <v>15</v>
      </c>
      <c r="H120">
        <v>602</v>
      </c>
      <c r="I120" t="s">
        <v>6017</v>
      </c>
      <c r="J120" s="6">
        <v>54770</v>
      </c>
      <c r="K120" s="6">
        <v>4528</v>
      </c>
      <c r="L120" s="6">
        <v>12</v>
      </c>
      <c r="M120" s="6">
        <v>176606</v>
      </c>
      <c r="N120" s="6">
        <v>0</v>
      </c>
      <c r="O120" s="6">
        <v>220592</v>
      </c>
      <c r="P120" s="6">
        <v>9937</v>
      </c>
      <c r="Q120" s="6">
        <v>0</v>
      </c>
      <c r="R120" s="6">
        <v>206017</v>
      </c>
      <c r="S120" s="6">
        <v>1666163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Z120" s="6">
        <v>0</v>
      </c>
      <c r="AA120" s="6">
        <v>0</v>
      </c>
      <c r="AB120" s="6" t="str">
        <f t="shared" si="18"/>
        <v/>
      </c>
      <c r="AC120" s="6" t="str">
        <f t="shared" si="19"/>
        <v/>
      </c>
      <c r="AD120" s="16">
        <f t="shared" si="20"/>
        <v>22.199054040454865</v>
      </c>
      <c r="AE120" s="16">
        <f t="shared" si="21"/>
        <v>0</v>
      </c>
      <c r="AF120" s="16" t="str">
        <f t="shared" si="22"/>
        <v/>
      </c>
      <c r="AG120" s="16" t="str">
        <f t="shared" si="23"/>
        <v/>
      </c>
      <c r="AH120" s="17">
        <f t="shared" si="24"/>
        <v>1.1665345458251701</v>
      </c>
      <c r="AI120" s="17">
        <f t="shared" si="25"/>
        <v>9.4343510413009746</v>
      </c>
      <c r="AJ120" s="17">
        <f t="shared" si="26"/>
        <v>9.4343510413009746</v>
      </c>
      <c r="AK120" s="17">
        <f t="shared" si="27"/>
        <v>9.4343510413009746</v>
      </c>
      <c r="AL120" s="17" t="str">
        <f t="shared" si="28"/>
        <v/>
      </c>
      <c r="AM120" s="17" t="str">
        <f t="shared" si="29"/>
        <v/>
      </c>
      <c r="AN120" s="17" t="str">
        <f t="shared" si="30"/>
        <v/>
      </c>
      <c r="AO120" s="17" t="str">
        <f t="shared" si="31"/>
        <v/>
      </c>
      <c r="AP120" s="17" t="str">
        <f t="shared" si="33"/>
        <v/>
      </c>
      <c r="AQ120" s="17">
        <f t="shared" si="32"/>
        <v>7.5531433596866613</v>
      </c>
    </row>
    <row r="121" spans="1:43" x14ac:dyDescent="0.2">
      <c r="A121" s="4">
        <v>60048</v>
      </c>
      <c r="B121" s="5">
        <v>6048</v>
      </c>
      <c r="C121" t="s">
        <v>3529</v>
      </c>
      <c r="D121" t="s">
        <v>8</v>
      </c>
      <c r="E121" t="s">
        <v>9</v>
      </c>
      <c r="F121" t="s">
        <v>10</v>
      </c>
      <c r="G121" t="s">
        <v>11</v>
      </c>
      <c r="H121">
        <v>37</v>
      </c>
      <c r="I121" t="s">
        <v>6033</v>
      </c>
      <c r="J121" s="6">
        <v>1362416</v>
      </c>
      <c r="K121" s="6">
        <v>2605</v>
      </c>
      <c r="L121" s="6">
        <v>523</v>
      </c>
      <c r="M121" s="6">
        <v>613852</v>
      </c>
      <c r="N121" s="6">
        <v>10387840</v>
      </c>
      <c r="O121" s="6">
        <v>928475</v>
      </c>
      <c r="P121" s="6">
        <v>47486</v>
      </c>
      <c r="Q121" s="6">
        <v>2435</v>
      </c>
      <c r="R121" s="6">
        <v>992587</v>
      </c>
      <c r="S121" s="6">
        <v>7750702</v>
      </c>
      <c r="T121" s="6">
        <v>0</v>
      </c>
      <c r="U121" s="6">
        <v>0</v>
      </c>
      <c r="V121" s="6">
        <v>4</v>
      </c>
      <c r="W121" s="6">
        <v>119</v>
      </c>
      <c r="X121" s="6">
        <v>28</v>
      </c>
      <c r="Z121" s="6">
        <v>55608852300</v>
      </c>
      <c r="AA121" s="6">
        <v>4070785452.2495999</v>
      </c>
      <c r="AB121" s="6">
        <f t="shared" si="18"/>
        <v>5353.2642300998086</v>
      </c>
      <c r="AC121" s="6">
        <f t="shared" si="19"/>
        <v>391.87987610991314</v>
      </c>
      <c r="AD121" s="16">
        <f t="shared" si="20"/>
        <v>19.552604978309397</v>
      </c>
      <c r="AE121" s="16">
        <f t="shared" si="21"/>
        <v>11.18806645305474</v>
      </c>
      <c r="AF121" s="16">
        <f t="shared" si="22"/>
        <v>29.75</v>
      </c>
      <c r="AG121" s="16">
        <f t="shared" si="23"/>
        <v>36.75</v>
      </c>
      <c r="AH121" s="17">
        <f t="shared" si="24"/>
        <v>1.6169809660960623</v>
      </c>
      <c r="AI121" s="17">
        <f t="shared" si="25"/>
        <v>12.62633664140542</v>
      </c>
      <c r="AJ121" s="17">
        <f t="shared" si="26"/>
        <v>12.62633664140542</v>
      </c>
      <c r="AK121" s="17">
        <f t="shared" si="27"/>
        <v>12.62633664140542</v>
      </c>
      <c r="AL121" s="17">
        <f t="shared" si="28"/>
        <v>9.5552780943872831E-2</v>
      </c>
      <c r="AM121" s="17">
        <f t="shared" si="29"/>
        <v>0.74613220842831618</v>
      </c>
      <c r="AN121" s="17">
        <f t="shared" si="30"/>
        <v>0.74613220842831618</v>
      </c>
      <c r="AO121" s="17">
        <f t="shared" si="31"/>
        <v>0.74613220842831618</v>
      </c>
      <c r="AP121" s="17">
        <f t="shared" si="33"/>
        <v>0.65057942748444331</v>
      </c>
      <c r="AQ121" s="17">
        <f t="shared" si="32"/>
        <v>8.3477767306604918</v>
      </c>
    </row>
    <row r="122" spans="1:43" x14ac:dyDescent="0.2">
      <c r="A122" s="4">
        <v>60082</v>
      </c>
      <c r="B122" s="5">
        <v>6082</v>
      </c>
      <c r="C122" t="s">
        <v>3542</v>
      </c>
      <c r="D122" t="s">
        <v>8</v>
      </c>
      <c r="E122" t="s">
        <v>9</v>
      </c>
      <c r="F122" t="s">
        <v>10</v>
      </c>
      <c r="G122" t="s">
        <v>15</v>
      </c>
      <c r="H122">
        <v>293</v>
      </c>
      <c r="I122" t="s">
        <v>6041</v>
      </c>
      <c r="J122" s="6">
        <v>106383</v>
      </c>
      <c r="K122" s="6">
        <v>1400</v>
      </c>
      <c r="L122" s="6">
        <v>76</v>
      </c>
      <c r="M122" s="6">
        <v>16990</v>
      </c>
      <c r="N122" s="6">
        <v>398585</v>
      </c>
      <c r="O122" s="6">
        <v>74383</v>
      </c>
      <c r="P122" s="6">
        <v>3206</v>
      </c>
      <c r="Q122" s="6">
        <v>200</v>
      </c>
      <c r="R122" s="6">
        <v>143393</v>
      </c>
      <c r="S122" s="6">
        <v>529958</v>
      </c>
      <c r="T122" s="6">
        <v>0</v>
      </c>
      <c r="U122" s="6">
        <v>0</v>
      </c>
      <c r="V122" s="6">
        <v>8</v>
      </c>
      <c r="W122" s="6">
        <v>280</v>
      </c>
      <c r="X122" s="6">
        <v>128</v>
      </c>
      <c r="Z122" s="6">
        <v>1379926300</v>
      </c>
      <c r="AA122" s="6">
        <v>101016001.4976</v>
      </c>
      <c r="AB122" s="6">
        <f t="shared" si="18"/>
        <v>3462.0627971449003</v>
      </c>
      <c r="AC122" s="6">
        <f t="shared" si="19"/>
        <v>253.43653548828985</v>
      </c>
      <c r="AD122" s="16">
        <f t="shared" si="20"/>
        <v>23.201185277604491</v>
      </c>
      <c r="AE122" s="16">
        <f t="shared" si="21"/>
        <v>5.3585496686070746</v>
      </c>
      <c r="AF122" s="16">
        <f t="shared" si="22"/>
        <v>35</v>
      </c>
      <c r="AG122" s="16">
        <f t="shared" si="23"/>
        <v>51</v>
      </c>
      <c r="AH122" s="17">
        <f t="shared" si="24"/>
        <v>8.4398469688051794</v>
      </c>
      <c r="AI122" s="17">
        <f t="shared" si="25"/>
        <v>31.192348440258975</v>
      </c>
      <c r="AJ122" s="17">
        <f t="shared" si="26"/>
        <v>31.192348440258975</v>
      </c>
      <c r="AK122" s="17">
        <f t="shared" si="27"/>
        <v>31.192348440258975</v>
      </c>
      <c r="AL122" s="17">
        <f t="shared" si="28"/>
        <v>0.35975513378576718</v>
      </c>
      <c r="AM122" s="17">
        <f t="shared" si="29"/>
        <v>1.3295984545329103</v>
      </c>
      <c r="AN122" s="17">
        <f t="shared" si="30"/>
        <v>1.3295984545329103</v>
      </c>
      <c r="AO122" s="17">
        <f t="shared" si="31"/>
        <v>1.3295984545329103</v>
      </c>
      <c r="AP122" s="17">
        <f t="shared" si="33"/>
        <v>0.96984332074714308</v>
      </c>
      <c r="AQ122" s="17">
        <f t="shared" si="32"/>
        <v>7.1247193579178036</v>
      </c>
    </row>
    <row r="123" spans="1:43" x14ac:dyDescent="0.2">
      <c r="A123" s="4">
        <v>60089</v>
      </c>
      <c r="B123" s="5">
        <v>6089</v>
      </c>
      <c r="C123" t="s">
        <v>3545</v>
      </c>
      <c r="D123" t="s">
        <v>25</v>
      </c>
      <c r="E123" t="s">
        <v>9</v>
      </c>
      <c r="F123" t="s">
        <v>10</v>
      </c>
      <c r="G123" t="s">
        <v>11</v>
      </c>
      <c r="H123">
        <v>247</v>
      </c>
      <c r="I123" t="s">
        <v>6043</v>
      </c>
      <c r="J123" s="6">
        <v>130247</v>
      </c>
      <c r="K123" s="6">
        <v>1443</v>
      </c>
      <c r="L123" s="6">
        <v>90</v>
      </c>
      <c r="M123" s="6">
        <v>953</v>
      </c>
      <c r="N123" s="6">
        <v>0</v>
      </c>
      <c r="O123" s="6">
        <v>55111</v>
      </c>
      <c r="P123" s="6">
        <v>2137</v>
      </c>
      <c r="Q123" s="6">
        <v>0</v>
      </c>
      <c r="R123" s="6">
        <v>3812</v>
      </c>
      <c r="S123" s="6">
        <v>72972</v>
      </c>
      <c r="T123" s="6">
        <v>0</v>
      </c>
      <c r="U123" s="6">
        <v>0</v>
      </c>
      <c r="V123" s="6">
        <v>3</v>
      </c>
      <c r="W123" s="6">
        <v>15</v>
      </c>
      <c r="X123" s="6">
        <v>0</v>
      </c>
      <c r="Z123" s="6">
        <v>0</v>
      </c>
      <c r="AA123" s="6">
        <v>0</v>
      </c>
      <c r="AB123" s="6" t="str">
        <f t="shared" si="18"/>
        <v/>
      </c>
      <c r="AC123" s="6" t="str">
        <f t="shared" si="19"/>
        <v/>
      </c>
      <c r="AD123" s="16">
        <f t="shared" si="20"/>
        <v>25.788956481048199</v>
      </c>
      <c r="AE123" s="16">
        <f t="shared" si="21"/>
        <v>0</v>
      </c>
      <c r="AF123" s="16">
        <f t="shared" si="22"/>
        <v>5</v>
      </c>
      <c r="AG123" s="16">
        <f t="shared" si="23"/>
        <v>5</v>
      </c>
      <c r="AH123" s="17">
        <f t="shared" si="24"/>
        <v>4</v>
      </c>
      <c r="AI123" s="17">
        <f t="shared" si="25"/>
        <v>76.570828961175238</v>
      </c>
      <c r="AJ123" s="17">
        <f t="shared" si="26"/>
        <v>76.570828961175238</v>
      </c>
      <c r="AK123" s="17">
        <f t="shared" si="27"/>
        <v>76.570828961175238</v>
      </c>
      <c r="AL123" s="17" t="str">
        <f t="shared" si="28"/>
        <v/>
      </c>
      <c r="AM123" s="17" t="str">
        <f t="shared" si="29"/>
        <v/>
      </c>
      <c r="AN123" s="17" t="str">
        <f t="shared" si="30"/>
        <v/>
      </c>
      <c r="AO123" s="17" t="str">
        <f t="shared" si="31"/>
        <v/>
      </c>
      <c r="AP123" s="17" t="str">
        <f t="shared" si="33"/>
        <v/>
      </c>
      <c r="AQ123" s="17">
        <f t="shared" si="32"/>
        <v>1.3240913792164903</v>
      </c>
    </row>
    <row r="124" spans="1:43" x14ac:dyDescent="0.2">
      <c r="A124" s="4">
        <v>60095</v>
      </c>
      <c r="B124" s="5">
        <v>6095</v>
      </c>
      <c r="C124" t="s">
        <v>3550</v>
      </c>
      <c r="D124" t="s">
        <v>25</v>
      </c>
      <c r="E124" t="s">
        <v>9</v>
      </c>
      <c r="F124" t="s">
        <v>10</v>
      </c>
      <c r="G124" t="s">
        <v>15</v>
      </c>
      <c r="H124">
        <v>434</v>
      </c>
      <c r="I124" t="s">
        <v>6048</v>
      </c>
      <c r="J124" s="6">
        <v>63683</v>
      </c>
      <c r="K124" s="6">
        <v>2194</v>
      </c>
      <c r="L124" s="6">
        <v>29</v>
      </c>
      <c r="M124" s="6">
        <v>90302</v>
      </c>
      <c r="N124" s="6">
        <v>0</v>
      </c>
      <c r="O124" s="6">
        <v>289018</v>
      </c>
      <c r="P124" s="6">
        <v>9584</v>
      </c>
      <c r="Q124" s="6">
        <v>0</v>
      </c>
      <c r="R124" s="6">
        <v>0</v>
      </c>
      <c r="S124" s="6">
        <v>797300</v>
      </c>
      <c r="T124" s="6">
        <v>0</v>
      </c>
      <c r="U124" s="6">
        <v>0</v>
      </c>
      <c r="V124" s="6">
        <v>13</v>
      </c>
      <c r="W124" s="6">
        <v>442</v>
      </c>
      <c r="X124" s="6">
        <v>0</v>
      </c>
      <c r="Z124" s="6">
        <v>0</v>
      </c>
      <c r="AA124" s="6">
        <v>0</v>
      </c>
      <c r="AB124" s="6" t="str">
        <f t="shared" si="18"/>
        <v/>
      </c>
      <c r="AC124" s="6" t="str">
        <f t="shared" si="19"/>
        <v/>
      </c>
      <c r="AD124" s="16">
        <f t="shared" si="20"/>
        <v>30.156302170283805</v>
      </c>
      <c r="AE124" s="16">
        <f t="shared" si="21"/>
        <v>0</v>
      </c>
      <c r="AF124" s="16">
        <f t="shared" si="22"/>
        <v>34</v>
      </c>
      <c r="AG124" s="16">
        <f t="shared" si="23"/>
        <v>34</v>
      </c>
      <c r="AH124" s="17">
        <f t="shared" si="24"/>
        <v>0</v>
      </c>
      <c r="AI124" s="17">
        <f t="shared" si="25"/>
        <v>8.8292618103696476</v>
      </c>
      <c r="AJ124" s="17">
        <f t="shared" si="26"/>
        <v>8.8292618103696476</v>
      </c>
      <c r="AK124" s="17">
        <f t="shared" si="27"/>
        <v>8.8292618103696476</v>
      </c>
      <c r="AL124" s="17" t="str">
        <f t="shared" si="28"/>
        <v/>
      </c>
      <c r="AM124" s="17" t="str">
        <f t="shared" si="29"/>
        <v/>
      </c>
      <c r="AN124" s="17" t="str">
        <f t="shared" si="30"/>
        <v/>
      </c>
      <c r="AO124" s="17" t="str">
        <f t="shared" si="31"/>
        <v/>
      </c>
      <c r="AP124" s="17" t="str">
        <f t="shared" si="33"/>
        <v/>
      </c>
      <c r="AQ124" s="17">
        <f t="shared" si="32"/>
        <v>2.7586517102741004</v>
      </c>
    </row>
    <row r="125" spans="1:43" x14ac:dyDescent="0.2">
      <c r="A125" s="4">
        <v>60097</v>
      </c>
      <c r="B125" s="5">
        <v>6097</v>
      </c>
      <c r="C125" t="s">
        <v>3552</v>
      </c>
      <c r="D125" t="s">
        <v>25</v>
      </c>
      <c r="E125" t="s">
        <v>9</v>
      </c>
      <c r="F125" t="s">
        <v>10</v>
      </c>
      <c r="G125" t="s">
        <v>15</v>
      </c>
      <c r="H125">
        <v>252</v>
      </c>
      <c r="I125" t="s">
        <v>6050</v>
      </c>
      <c r="J125" s="6">
        <v>126405</v>
      </c>
      <c r="K125" s="6">
        <v>2145</v>
      </c>
      <c r="L125" s="6">
        <v>59</v>
      </c>
      <c r="M125" s="6">
        <v>12615</v>
      </c>
      <c r="N125" s="6">
        <v>0</v>
      </c>
      <c r="O125" s="6">
        <v>107116</v>
      </c>
      <c r="P125" s="6">
        <v>3301</v>
      </c>
      <c r="Q125" s="6">
        <v>0</v>
      </c>
      <c r="R125" s="6">
        <v>14519</v>
      </c>
      <c r="S125" s="6">
        <v>287110</v>
      </c>
      <c r="T125" s="6">
        <v>0</v>
      </c>
      <c r="U125" s="6">
        <v>0</v>
      </c>
      <c r="V125" s="6">
        <v>5</v>
      </c>
      <c r="W125" s="6">
        <v>68</v>
      </c>
      <c r="X125" s="6">
        <v>0</v>
      </c>
      <c r="Z125" s="6">
        <v>0</v>
      </c>
      <c r="AA125" s="6">
        <v>0</v>
      </c>
      <c r="AB125" s="6" t="str">
        <f t="shared" si="18"/>
        <v/>
      </c>
      <c r="AC125" s="6" t="str">
        <f t="shared" si="19"/>
        <v/>
      </c>
      <c r="AD125" s="16">
        <f t="shared" si="20"/>
        <v>32.449560739169947</v>
      </c>
      <c r="AE125" s="16">
        <f t="shared" si="21"/>
        <v>0</v>
      </c>
      <c r="AF125" s="16">
        <f t="shared" si="22"/>
        <v>13.6</v>
      </c>
      <c r="AG125" s="16">
        <f t="shared" si="23"/>
        <v>13.6</v>
      </c>
      <c r="AH125" s="17">
        <f t="shared" si="24"/>
        <v>1.1509314308363059</v>
      </c>
      <c r="AI125" s="17">
        <f t="shared" si="25"/>
        <v>22.759413396749903</v>
      </c>
      <c r="AJ125" s="17">
        <f t="shared" si="26"/>
        <v>22.759413396749903</v>
      </c>
      <c r="AK125" s="17">
        <f t="shared" si="27"/>
        <v>22.759413396749903</v>
      </c>
      <c r="AL125" s="17" t="str">
        <f t="shared" si="28"/>
        <v/>
      </c>
      <c r="AM125" s="17" t="str">
        <f t="shared" si="29"/>
        <v/>
      </c>
      <c r="AN125" s="17" t="str">
        <f t="shared" si="30"/>
        <v/>
      </c>
      <c r="AO125" s="17" t="str">
        <f t="shared" si="31"/>
        <v/>
      </c>
      <c r="AP125" s="17" t="str">
        <f t="shared" si="33"/>
        <v/>
      </c>
      <c r="AQ125" s="17">
        <f t="shared" si="32"/>
        <v>2.680365211546361</v>
      </c>
    </row>
    <row r="126" spans="1:43" x14ac:dyDescent="0.2">
      <c r="A126" s="4">
        <v>60103</v>
      </c>
      <c r="B126" s="5">
        <v>6103</v>
      </c>
      <c r="C126" t="s">
        <v>3557</v>
      </c>
      <c r="D126" t="s">
        <v>8</v>
      </c>
      <c r="E126" t="s">
        <v>9</v>
      </c>
      <c r="F126" t="s">
        <v>10</v>
      </c>
      <c r="G126" t="s">
        <v>11</v>
      </c>
      <c r="H126">
        <v>7</v>
      </c>
      <c r="I126" t="s">
        <v>6010</v>
      </c>
      <c r="J126" s="6">
        <v>4944332</v>
      </c>
      <c r="K126" s="6">
        <v>2979</v>
      </c>
      <c r="L126" s="6">
        <v>1660</v>
      </c>
      <c r="M126" s="6">
        <v>249270</v>
      </c>
      <c r="N126" s="6">
        <v>5153699</v>
      </c>
      <c r="O126" s="6">
        <v>591322</v>
      </c>
      <c r="P126" s="6">
        <v>23192</v>
      </c>
      <c r="Q126" s="6">
        <v>1013</v>
      </c>
      <c r="R126" s="6">
        <v>674874</v>
      </c>
      <c r="S126" s="6">
        <v>2231592</v>
      </c>
      <c r="T126" s="6">
        <v>148745</v>
      </c>
      <c r="U126" s="6">
        <v>124050</v>
      </c>
      <c r="V126" s="6">
        <v>23</v>
      </c>
      <c r="W126" s="6">
        <v>761</v>
      </c>
      <c r="X126" s="6">
        <v>0</v>
      </c>
      <c r="Z126" s="6">
        <v>15288484900</v>
      </c>
      <c r="AA126" s="6">
        <v>1119176881.8048</v>
      </c>
      <c r="AB126" s="6">
        <f t="shared" si="18"/>
        <v>2966.5071437039687</v>
      </c>
      <c r="AC126" s="6">
        <f t="shared" si="19"/>
        <v>217.15992373726135</v>
      </c>
      <c r="AD126" s="16">
        <f t="shared" si="20"/>
        <v>25.496809244567093</v>
      </c>
      <c r="AE126" s="16">
        <f t="shared" si="21"/>
        <v>8.7155543003642677</v>
      </c>
      <c r="AF126" s="16">
        <f t="shared" si="22"/>
        <v>33.086956521739133</v>
      </c>
      <c r="AG126" s="16">
        <f t="shared" si="23"/>
        <v>33.086956521739133</v>
      </c>
      <c r="AH126" s="17">
        <f t="shared" si="24"/>
        <v>2.7074016127091105</v>
      </c>
      <c r="AI126" s="17">
        <f t="shared" si="25"/>
        <v>8.9525093272355285</v>
      </c>
      <c r="AJ126" s="17">
        <f t="shared" si="26"/>
        <v>9.5492317567296503</v>
      </c>
      <c r="AK126" s="17">
        <f t="shared" si="27"/>
        <v>10.046884903919445</v>
      </c>
      <c r="AL126" s="17">
        <f t="shared" si="28"/>
        <v>0.13094944039223089</v>
      </c>
      <c r="AM126" s="17">
        <f t="shared" si="29"/>
        <v>0.43300782602942078</v>
      </c>
      <c r="AN126" s="17">
        <f t="shared" si="30"/>
        <v>0.46186962024751543</v>
      </c>
      <c r="AO126" s="17">
        <f t="shared" si="31"/>
        <v>0.48593971048755469</v>
      </c>
      <c r="AP126" s="17">
        <f t="shared" si="33"/>
        <v>0.3549902700953238</v>
      </c>
      <c r="AQ126" s="17">
        <f t="shared" si="32"/>
        <v>3.7739032202421017</v>
      </c>
    </row>
    <row r="127" spans="1:43" x14ac:dyDescent="0.2">
      <c r="A127" s="4">
        <v>60108</v>
      </c>
      <c r="B127" s="5">
        <v>6108</v>
      </c>
      <c r="C127" t="s">
        <v>3561</v>
      </c>
      <c r="D127" t="s">
        <v>25</v>
      </c>
      <c r="E127" t="s">
        <v>9</v>
      </c>
      <c r="F127" t="s">
        <v>10</v>
      </c>
      <c r="G127" t="s">
        <v>11</v>
      </c>
      <c r="H127">
        <v>7</v>
      </c>
      <c r="I127" t="s">
        <v>6010</v>
      </c>
      <c r="J127" s="6">
        <v>4944332</v>
      </c>
      <c r="K127" s="6">
        <v>2979</v>
      </c>
      <c r="L127" s="6">
        <v>1660</v>
      </c>
      <c r="M127" s="6">
        <v>17172</v>
      </c>
      <c r="N127" s="6">
        <v>0</v>
      </c>
      <c r="O127" s="6">
        <v>44820</v>
      </c>
      <c r="P127" s="6">
        <v>1507</v>
      </c>
      <c r="Q127" s="6">
        <v>0</v>
      </c>
      <c r="R127" s="6">
        <v>41152</v>
      </c>
      <c r="S127" s="6">
        <v>158823</v>
      </c>
      <c r="T127" s="6">
        <v>0</v>
      </c>
      <c r="U127" s="6">
        <v>0</v>
      </c>
      <c r="V127" s="6">
        <v>5</v>
      </c>
      <c r="W127" s="6">
        <v>250</v>
      </c>
      <c r="X127" s="6">
        <v>0</v>
      </c>
      <c r="Z127" s="6">
        <v>0</v>
      </c>
      <c r="AA127" s="6">
        <v>0</v>
      </c>
      <c r="AB127" s="6" t="str">
        <f t="shared" si="18"/>
        <v/>
      </c>
      <c r="AC127" s="6" t="str">
        <f t="shared" si="19"/>
        <v/>
      </c>
      <c r="AD127" s="16">
        <f t="shared" si="20"/>
        <v>29.741207697412076</v>
      </c>
      <c r="AE127" s="16">
        <f t="shared" si="21"/>
        <v>0</v>
      </c>
      <c r="AF127" s="16">
        <f t="shared" si="22"/>
        <v>50</v>
      </c>
      <c r="AG127" s="16">
        <f t="shared" si="23"/>
        <v>50</v>
      </c>
      <c r="AH127" s="17">
        <f t="shared" si="24"/>
        <v>2.3964593524341953</v>
      </c>
      <c r="AI127" s="17">
        <f t="shared" si="25"/>
        <v>9.2489517819706499</v>
      </c>
      <c r="AJ127" s="17">
        <f t="shared" si="26"/>
        <v>9.2489517819706499</v>
      </c>
      <c r="AK127" s="17">
        <f t="shared" si="27"/>
        <v>9.2489517819706499</v>
      </c>
      <c r="AL127" s="17" t="str">
        <f t="shared" si="28"/>
        <v/>
      </c>
      <c r="AM127" s="17" t="str">
        <f t="shared" si="29"/>
        <v/>
      </c>
      <c r="AN127" s="17" t="str">
        <f t="shared" si="30"/>
        <v/>
      </c>
      <c r="AO127" s="17" t="str">
        <f t="shared" si="31"/>
        <v/>
      </c>
      <c r="AP127" s="17" t="str">
        <f t="shared" si="33"/>
        <v/>
      </c>
      <c r="AQ127" s="17">
        <f t="shared" si="32"/>
        <v>3.5435742971887549</v>
      </c>
    </row>
    <row r="128" spans="1:43" x14ac:dyDescent="0.2">
      <c r="A128" s="4">
        <v>60111</v>
      </c>
      <c r="B128" s="5">
        <v>6111</v>
      </c>
      <c r="C128" t="s">
        <v>3563</v>
      </c>
      <c r="D128" t="s">
        <v>8</v>
      </c>
      <c r="E128" t="s">
        <v>9</v>
      </c>
      <c r="F128" t="s">
        <v>10</v>
      </c>
      <c r="G128" t="s">
        <v>15</v>
      </c>
      <c r="H128">
        <v>56</v>
      </c>
      <c r="I128" t="s">
        <v>6021</v>
      </c>
      <c r="J128" s="6">
        <v>741318</v>
      </c>
      <c r="K128" s="6">
        <v>2959</v>
      </c>
      <c r="L128" s="6">
        <v>251</v>
      </c>
      <c r="M128" s="6">
        <v>5501</v>
      </c>
      <c r="N128" s="6">
        <v>84116</v>
      </c>
      <c r="O128" s="6">
        <v>64142</v>
      </c>
      <c r="P128" s="6">
        <v>2400</v>
      </c>
      <c r="Q128" s="6">
        <v>22</v>
      </c>
      <c r="R128" s="6">
        <v>4556</v>
      </c>
      <c r="S128" s="6">
        <v>137117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Z128" s="6">
        <v>1235250000</v>
      </c>
      <c r="AA128" s="6">
        <v>87695144.812800005</v>
      </c>
      <c r="AB128" s="6">
        <f t="shared" si="18"/>
        <v>14685.077749774122</v>
      </c>
      <c r="AC128" s="6">
        <f t="shared" si="19"/>
        <v>1042.5501071472729</v>
      </c>
      <c r="AD128" s="16">
        <f t="shared" si="20"/>
        <v>26.725833333333334</v>
      </c>
      <c r="AE128" s="16">
        <f t="shared" si="21"/>
        <v>1.3114028249820711</v>
      </c>
      <c r="AF128" s="16" t="str">
        <f t="shared" si="22"/>
        <v/>
      </c>
      <c r="AG128" s="16" t="str">
        <f t="shared" si="23"/>
        <v/>
      </c>
      <c r="AH128" s="17">
        <f t="shared" si="24"/>
        <v>0.82821305217233232</v>
      </c>
      <c r="AI128" s="17">
        <f t="shared" si="25"/>
        <v>24.925831666969643</v>
      </c>
      <c r="AJ128" s="17">
        <f t="shared" si="26"/>
        <v>24.925831666969643</v>
      </c>
      <c r="AK128" s="17">
        <f t="shared" si="27"/>
        <v>24.925831666969643</v>
      </c>
      <c r="AL128" s="17">
        <f t="shared" si="28"/>
        <v>5.4163298302344384E-2</v>
      </c>
      <c r="AM128" s="17">
        <f t="shared" si="29"/>
        <v>1.6300941556897617</v>
      </c>
      <c r="AN128" s="17">
        <f t="shared" si="30"/>
        <v>1.6300941556897617</v>
      </c>
      <c r="AO128" s="17">
        <f t="shared" si="31"/>
        <v>1.6300941556897617</v>
      </c>
      <c r="AP128" s="17">
        <f t="shared" si="33"/>
        <v>1.5759308573874173</v>
      </c>
      <c r="AQ128" s="17">
        <f t="shared" si="32"/>
        <v>2.1377100807583176</v>
      </c>
    </row>
    <row r="129" spans="1:43" x14ac:dyDescent="0.2">
      <c r="A129" s="4">
        <v>60111</v>
      </c>
      <c r="B129" s="5">
        <v>6111</v>
      </c>
      <c r="C129" t="s">
        <v>3563</v>
      </c>
      <c r="D129" t="s">
        <v>8</v>
      </c>
      <c r="E129" t="s">
        <v>9</v>
      </c>
      <c r="F129" t="s">
        <v>10</v>
      </c>
      <c r="G129" t="s">
        <v>11</v>
      </c>
      <c r="H129">
        <v>56</v>
      </c>
      <c r="I129" t="s">
        <v>6021</v>
      </c>
      <c r="J129" s="6">
        <v>741318</v>
      </c>
      <c r="K129" s="6">
        <v>2959</v>
      </c>
      <c r="L129" s="6">
        <v>251</v>
      </c>
      <c r="M129" s="6">
        <v>52641</v>
      </c>
      <c r="N129" s="6">
        <v>1047868</v>
      </c>
      <c r="O129" s="6">
        <v>255923</v>
      </c>
      <c r="P129" s="6">
        <v>10232</v>
      </c>
      <c r="Q129" s="6">
        <v>209</v>
      </c>
      <c r="R129" s="6">
        <v>19066</v>
      </c>
      <c r="S129" s="6">
        <v>1315547</v>
      </c>
      <c r="T129" s="6">
        <v>0</v>
      </c>
      <c r="U129" s="6">
        <v>0</v>
      </c>
      <c r="V129" s="6">
        <v>7</v>
      </c>
      <c r="W129" s="6">
        <v>232</v>
      </c>
      <c r="X129" s="6">
        <v>0</v>
      </c>
      <c r="Z129" s="6">
        <v>5836773400</v>
      </c>
      <c r="AA129" s="6">
        <v>427274638.15680003</v>
      </c>
      <c r="AB129" s="6">
        <f t="shared" si="18"/>
        <v>5570.1418499276624</v>
      </c>
      <c r="AC129" s="6">
        <f t="shared" si="19"/>
        <v>407.75616600258815</v>
      </c>
      <c r="AD129" s="16">
        <f t="shared" si="20"/>
        <v>25.012021110242376</v>
      </c>
      <c r="AE129" s="16">
        <f t="shared" si="21"/>
        <v>4.0944659135755677</v>
      </c>
      <c r="AF129" s="16">
        <f t="shared" si="22"/>
        <v>33.142857142857146</v>
      </c>
      <c r="AG129" s="16">
        <f t="shared" si="23"/>
        <v>33.142857142857146</v>
      </c>
      <c r="AH129" s="17">
        <f t="shared" si="24"/>
        <v>0.36218916813890312</v>
      </c>
      <c r="AI129" s="17">
        <f t="shared" si="25"/>
        <v>24.990919625387054</v>
      </c>
      <c r="AJ129" s="17">
        <f t="shared" si="26"/>
        <v>24.990919625387054</v>
      </c>
      <c r="AK129" s="17">
        <f t="shared" si="27"/>
        <v>24.990919625387054</v>
      </c>
      <c r="AL129" s="17">
        <f t="shared" si="28"/>
        <v>1.8195039833261442E-2</v>
      </c>
      <c r="AM129" s="17">
        <f t="shared" si="29"/>
        <v>1.2554510682643234</v>
      </c>
      <c r="AN129" s="17">
        <f t="shared" si="30"/>
        <v>1.2554510682643234</v>
      </c>
      <c r="AO129" s="17">
        <f t="shared" si="31"/>
        <v>1.2554510682643234</v>
      </c>
      <c r="AP129" s="17">
        <f t="shared" si="33"/>
        <v>1.2372560284310619</v>
      </c>
      <c r="AQ129" s="17">
        <f t="shared" si="32"/>
        <v>5.1404016051703048</v>
      </c>
    </row>
    <row r="130" spans="1:43" x14ac:dyDescent="0.2">
      <c r="A130" s="4">
        <v>60113</v>
      </c>
      <c r="B130" s="5">
        <v>6113</v>
      </c>
      <c r="C130" t="s">
        <v>3565</v>
      </c>
      <c r="D130" t="s">
        <v>25</v>
      </c>
      <c r="E130" t="s">
        <v>9</v>
      </c>
      <c r="F130" t="s">
        <v>10</v>
      </c>
      <c r="G130" t="s">
        <v>15</v>
      </c>
      <c r="H130">
        <v>6</v>
      </c>
      <c r="I130" t="s">
        <v>6009</v>
      </c>
      <c r="J130" s="6">
        <v>5121892</v>
      </c>
      <c r="K130" s="6">
        <v>2879</v>
      </c>
      <c r="L130" s="6">
        <v>1779</v>
      </c>
      <c r="M130" s="6">
        <v>3500</v>
      </c>
      <c r="N130" s="6">
        <v>0</v>
      </c>
      <c r="O130" s="6">
        <v>52992</v>
      </c>
      <c r="P130" s="6">
        <v>1858</v>
      </c>
      <c r="Q130" s="6">
        <v>0</v>
      </c>
      <c r="R130" s="6">
        <v>3347</v>
      </c>
      <c r="S130" s="6">
        <v>142524</v>
      </c>
      <c r="T130" s="6">
        <v>0</v>
      </c>
      <c r="U130" s="6">
        <v>0</v>
      </c>
      <c r="V130" s="6">
        <v>3</v>
      </c>
      <c r="W130" s="6">
        <v>52</v>
      </c>
      <c r="X130" s="6">
        <v>0</v>
      </c>
      <c r="Z130" s="6">
        <v>0</v>
      </c>
      <c r="AA130" s="6">
        <v>0</v>
      </c>
      <c r="AB130" s="6" t="str">
        <f t="shared" si="18"/>
        <v/>
      </c>
      <c r="AC130" s="6" t="str">
        <f t="shared" si="19"/>
        <v/>
      </c>
      <c r="AD130" s="16">
        <f t="shared" si="20"/>
        <v>28.520990312163615</v>
      </c>
      <c r="AE130" s="16">
        <f t="shared" si="21"/>
        <v>0</v>
      </c>
      <c r="AF130" s="16">
        <f t="shared" si="22"/>
        <v>17.333333333333332</v>
      </c>
      <c r="AG130" s="16">
        <f t="shared" si="23"/>
        <v>17.333333333333332</v>
      </c>
      <c r="AH130" s="17">
        <f t="shared" si="24"/>
        <v>0.95628571428571429</v>
      </c>
      <c r="AI130" s="17">
        <f t="shared" si="25"/>
        <v>40.721142857142858</v>
      </c>
      <c r="AJ130" s="17">
        <f t="shared" si="26"/>
        <v>40.721142857142858</v>
      </c>
      <c r="AK130" s="17">
        <f t="shared" si="27"/>
        <v>40.721142857142858</v>
      </c>
      <c r="AL130" s="17" t="str">
        <f t="shared" si="28"/>
        <v/>
      </c>
      <c r="AM130" s="17" t="str">
        <f t="shared" si="29"/>
        <v/>
      </c>
      <c r="AN130" s="17" t="str">
        <f t="shared" si="30"/>
        <v/>
      </c>
      <c r="AO130" s="17" t="str">
        <f t="shared" si="31"/>
        <v/>
      </c>
      <c r="AP130" s="17" t="str">
        <f t="shared" si="33"/>
        <v/>
      </c>
      <c r="AQ130" s="17">
        <f t="shared" si="32"/>
        <v>2.6895380434782608</v>
      </c>
    </row>
    <row r="131" spans="1:43" x14ac:dyDescent="0.2">
      <c r="A131" s="4">
        <v>60115</v>
      </c>
      <c r="B131" s="5">
        <v>6115</v>
      </c>
      <c r="C131" t="s">
        <v>3567</v>
      </c>
      <c r="D131" t="s">
        <v>25</v>
      </c>
      <c r="E131" t="s">
        <v>9</v>
      </c>
      <c r="F131" t="s">
        <v>10</v>
      </c>
      <c r="G131" t="s">
        <v>15</v>
      </c>
      <c r="H131">
        <v>6</v>
      </c>
      <c r="I131" t="s">
        <v>6009</v>
      </c>
      <c r="J131" s="6">
        <v>5121892</v>
      </c>
      <c r="K131" s="6">
        <v>2879</v>
      </c>
      <c r="L131" s="6">
        <v>1779</v>
      </c>
      <c r="M131" s="6">
        <v>5163</v>
      </c>
      <c r="N131" s="6">
        <v>0</v>
      </c>
      <c r="O131" s="6">
        <v>29775</v>
      </c>
      <c r="P131" s="6">
        <v>936</v>
      </c>
      <c r="Q131" s="6">
        <v>0</v>
      </c>
      <c r="R131" s="6">
        <v>20530</v>
      </c>
      <c r="S131" s="6">
        <v>220339</v>
      </c>
      <c r="T131" s="6">
        <v>372131</v>
      </c>
      <c r="U131" s="6">
        <v>0</v>
      </c>
      <c r="V131" s="6">
        <v>2</v>
      </c>
      <c r="W131" s="6">
        <v>40</v>
      </c>
      <c r="X131" s="6">
        <v>0</v>
      </c>
      <c r="Z131" s="6">
        <v>0</v>
      </c>
      <c r="AA131" s="6">
        <v>0</v>
      </c>
      <c r="AB131" s="6" t="str">
        <f t="shared" ref="AB131:AB194" si="34">IF(N131&gt;0, Z131/N131,"")</f>
        <v/>
      </c>
      <c r="AC131" s="6" t="str">
        <f t="shared" ref="AC131:AC194" si="35">IF(N131&gt;0, AA131/N131, "")</f>
        <v/>
      </c>
      <c r="AD131" s="16">
        <f t="shared" ref="AD131:AD194" si="36">IF(P131&gt;0, O131/P131, "")</f>
        <v>31.810897435897434</v>
      </c>
      <c r="AE131" s="16">
        <f t="shared" ref="AE131:AE194" si="37">IF(O131&gt;0, N131/O131, "")</f>
        <v>0</v>
      </c>
      <c r="AF131" s="16">
        <f t="shared" ref="AF131:AF194" si="38">IF(V131&gt;0,(W131)/V131,"")</f>
        <v>20</v>
      </c>
      <c r="AG131" s="16">
        <f t="shared" ref="AG131:AG194" si="39">IF(V131&gt;0,(W131+X131)/V131,"")</f>
        <v>20</v>
      </c>
      <c r="AH131" s="17">
        <f t="shared" ref="AH131:AH194" si="40">IF($M131&gt;0,R131/$M131,"")</f>
        <v>3.976370327329072</v>
      </c>
      <c r="AI131" s="17">
        <f t="shared" ref="AI131:AI194" si="41">IF($M131&gt;0,S131/$M131,"")</f>
        <v>42.676544644586478</v>
      </c>
      <c r="AJ131" s="17">
        <f t="shared" ref="AJ131:AJ194" si="42">IF($M131&gt;0,(S131+T131)/$M131,"")</f>
        <v>114.75305055200465</v>
      </c>
      <c r="AK131" s="17">
        <f t="shared" ref="AK131:AK194" si="43">IF($M131&gt;0,(S131+T131+U131)/$M131,"")</f>
        <v>114.75305055200465</v>
      </c>
      <c r="AL131" s="17" t="str">
        <f t="shared" ref="AL131:AL194" si="44">IF($N131&gt;0,R131/$N131,"")</f>
        <v/>
      </c>
      <c r="AM131" s="17" t="str">
        <f t="shared" ref="AM131:AM194" si="45">IF($N131&gt;0,(S131)/$N131,"")</f>
        <v/>
      </c>
      <c r="AN131" s="17" t="str">
        <f t="shared" ref="AN131:AN194" si="46">IF($N131&gt;0,(S131+T131)/$N131,"")</f>
        <v/>
      </c>
      <c r="AO131" s="17" t="str">
        <f t="shared" ref="AO131:AO194" si="47">IF($N131&gt;0,(S131+T131+U131)/$N131,"")</f>
        <v/>
      </c>
      <c r="AP131" s="17" t="str">
        <f t="shared" si="33"/>
        <v/>
      </c>
      <c r="AQ131" s="17">
        <f t="shared" ref="AQ131:AQ194" si="48">IF(O131&gt;0,S131/O131,"")</f>
        <v>7.4001343408900082</v>
      </c>
    </row>
    <row r="132" spans="1:43" x14ac:dyDescent="0.2">
      <c r="A132" s="4">
        <v>60118</v>
      </c>
      <c r="B132" s="5">
        <v>6118</v>
      </c>
      <c r="C132" t="s">
        <v>3569</v>
      </c>
      <c r="D132" t="s">
        <v>25</v>
      </c>
      <c r="E132" t="s">
        <v>9</v>
      </c>
      <c r="F132" t="s">
        <v>10</v>
      </c>
      <c r="G132" t="s">
        <v>11</v>
      </c>
      <c r="H132">
        <v>51</v>
      </c>
      <c r="I132" t="s">
        <v>6019</v>
      </c>
      <c r="J132" s="6">
        <v>861505</v>
      </c>
      <c r="K132" s="6">
        <v>2098</v>
      </c>
      <c r="L132" s="6">
        <v>411</v>
      </c>
      <c r="M132" s="6">
        <v>55940</v>
      </c>
      <c r="N132" s="6">
        <v>0</v>
      </c>
      <c r="O132" s="6">
        <v>92784</v>
      </c>
      <c r="P132" s="6">
        <v>4514</v>
      </c>
      <c r="Q132" s="6">
        <v>0</v>
      </c>
      <c r="R132" s="6">
        <v>0</v>
      </c>
      <c r="S132" s="6">
        <v>417834</v>
      </c>
      <c r="T132" s="6">
        <v>0</v>
      </c>
      <c r="U132" s="6">
        <v>0</v>
      </c>
      <c r="V132" s="6">
        <v>1</v>
      </c>
      <c r="W132" s="6">
        <v>33</v>
      </c>
      <c r="X132" s="6">
        <v>41</v>
      </c>
      <c r="Z132" s="6">
        <v>0</v>
      </c>
      <c r="AA132" s="6">
        <v>0</v>
      </c>
      <c r="AB132" s="6" t="str">
        <f t="shared" si="34"/>
        <v/>
      </c>
      <c r="AC132" s="6" t="str">
        <f t="shared" si="35"/>
        <v/>
      </c>
      <c r="AD132" s="16">
        <f t="shared" si="36"/>
        <v>20.554718653079309</v>
      </c>
      <c r="AE132" s="16">
        <f t="shared" si="37"/>
        <v>0</v>
      </c>
      <c r="AF132" s="16">
        <f t="shared" si="38"/>
        <v>33</v>
      </c>
      <c r="AG132" s="16">
        <f t="shared" si="39"/>
        <v>74</v>
      </c>
      <c r="AH132" s="17">
        <f t="shared" si="40"/>
        <v>0</v>
      </c>
      <c r="AI132" s="17">
        <f t="shared" si="41"/>
        <v>7.4693242760100107</v>
      </c>
      <c r="AJ132" s="17">
        <f t="shared" si="42"/>
        <v>7.4693242760100107</v>
      </c>
      <c r="AK132" s="17">
        <f t="shared" si="43"/>
        <v>7.4693242760100107</v>
      </c>
      <c r="AL132" s="17" t="str">
        <f t="shared" si="44"/>
        <v/>
      </c>
      <c r="AM132" s="17" t="str">
        <f t="shared" si="45"/>
        <v/>
      </c>
      <c r="AN132" s="17" t="str">
        <f t="shared" si="46"/>
        <v/>
      </c>
      <c r="AO132" s="17" t="str">
        <f t="shared" si="47"/>
        <v/>
      </c>
      <c r="AP132" s="17" t="str">
        <f t="shared" ref="AP132:AP195" si="49">IF(AO132&lt;&gt;"", AO132-AL132,"")</f>
        <v/>
      </c>
      <c r="AQ132" s="17">
        <f t="shared" si="48"/>
        <v>4.5032979824107606</v>
      </c>
    </row>
    <row r="133" spans="1:43" x14ac:dyDescent="0.2">
      <c r="A133" s="4">
        <v>60134</v>
      </c>
      <c r="B133" s="5">
        <v>6134</v>
      </c>
      <c r="C133" t="s">
        <v>3581</v>
      </c>
      <c r="D133" t="s">
        <v>8</v>
      </c>
      <c r="E133" t="s">
        <v>9</v>
      </c>
      <c r="F133" t="s">
        <v>10</v>
      </c>
      <c r="G133" t="s">
        <v>11</v>
      </c>
      <c r="H133">
        <v>154</v>
      </c>
      <c r="I133" t="s">
        <v>6058</v>
      </c>
      <c r="J133" s="6">
        <v>239938</v>
      </c>
      <c r="K133" s="6">
        <v>1800</v>
      </c>
      <c r="L133" s="6">
        <v>133</v>
      </c>
      <c r="M133" s="6">
        <v>542534</v>
      </c>
      <c r="N133" s="6">
        <v>20019503</v>
      </c>
      <c r="O133" s="6">
        <v>875674</v>
      </c>
      <c r="P133" s="6">
        <v>31078</v>
      </c>
      <c r="Q133" s="6">
        <v>2161</v>
      </c>
      <c r="R133" s="6">
        <v>3679648</v>
      </c>
      <c r="S133" s="6">
        <v>4775755</v>
      </c>
      <c r="T133" s="6">
        <v>86330</v>
      </c>
      <c r="U133" s="6">
        <v>0</v>
      </c>
      <c r="V133" s="6">
        <v>34</v>
      </c>
      <c r="W133" s="6">
        <v>1870</v>
      </c>
      <c r="X133" s="6">
        <v>0</v>
      </c>
      <c r="Z133" s="6">
        <v>33664847900</v>
      </c>
      <c r="AA133" s="6">
        <v>2464398515.9808002</v>
      </c>
      <c r="AB133" s="6">
        <f t="shared" si="34"/>
        <v>1681.6025802438751</v>
      </c>
      <c r="AC133" s="6">
        <f t="shared" si="35"/>
        <v>123.09988494623468</v>
      </c>
      <c r="AD133" s="16">
        <f t="shared" si="36"/>
        <v>28.176652294227427</v>
      </c>
      <c r="AE133" s="16">
        <f t="shared" si="37"/>
        <v>22.861821865214679</v>
      </c>
      <c r="AF133" s="16">
        <f t="shared" si="38"/>
        <v>55</v>
      </c>
      <c r="AG133" s="16">
        <f t="shared" si="39"/>
        <v>55</v>
      </c>
      <c r="AH133" s="17">
        <f t="shared" si="40"/>
        <v>6.7823362222459789</v>
      </c>
      <c r="AI133" s="17">
        <f t="shared" si="41"/>
        <v>8.8026833341320536</v>
      </c>
      <c r="AJ133" s="17">
        <f t="shared" si="42"/>
        <v>8.9618070019574816</v>
      </c>
      <c r="AK133" s="17">
        <f t="shared" si="43"/>
        <v>8.9618070019574816</v>
      </c>
      <c r="AL133" s="17">
        <f t="shared" si="44"/>
        <v>0.18380316434428967</v>
      </c>
      <c r="AM133" s="17">
        <f t="shared" si="45"/>
        <v>0.23855512297183401</v>
      </c>
      <c r="AN133" s="17">
        <f t="shared" si="46"/>
        <v>0.24286741783749577</v>
      </c>
      <c r="AO133" s="17">
        <f t="shared" si="47"/>
        <v>0.24286741783749577</v>
      </c>
      <c r="AP133" s="17">
        <f t="shared" si="49"/>
        <v>5.9064253493206098E-2</v>
      </c>
      <c r="AQ133" s="17">
        <f t="shared" si="48"/>
        <v>5.4538047264164522</v>
      </c>
    </row>
    <row r="134" spans="1:43" x14ac:dyDescent="0.2">
      <c r="A134" s="4" t="s">
        <v>3866</v>
      </c>
      <c r="B134" s="5" t="s">
        <v>3867</v>
      </c>
      <c r="C134" t="s">
        <v>3868</v>
      </c>
      <c r="D134" t="s">
        <v>133</v>
      </c>
      <c r="E134" t="s">
        <v>134</v>
      </c>
      <c r="F134" t="s">
        <v>10</v>
      </c>
      <c r="G134" t="s">
        <v>15</v>
      </c>
      <c r="J134" s="6"/>
      <c r="K134" s="6"/>
      <c r="L134" s="6"/>
      <c r="M134" s="6">
        <v>2784</v>
      </c>
      <c r="N134" s="6">
        <v>0</v>
      </c>
      <c r="O134" s="6">
        <v>281731</v>
      </c>
      <c r="P134" s="6">
        <v>10969</v>
      </c>
      <c r="Q134" s="6">
        <v>0</v>
      </c>
      <c r="R134" s="6">
        <v>5400</v>
      </c>
      <c r="S134" s="6">
        <v>1159471</v>
      </c>
      <c r="T134" s="6">
        <v>0</v>
      </c>
      <c r="U134" s="6">
        <v>0</v>
      </c>
      <c r="V134" s="6">
        <v>10</v>
      </c>
      <c r="W134" s="6">
        <v>100</v>
      </c>
      <c r="X134" s="6">
        <v>0</v>
      </c>
      <c r="Z134" s="6">
        <v>0</v>
      </c>
      <c r="AA134" s="6">
        <v>0</v>
      </c>
      <c r="AB134" s="6" t="str">
        <f t="shared" si="34"/>
        <v/>
      </c>
      <c r="AC134" s="6" t="str">
        <f t="shared" si="35"/>
        <v/>
      </c>
      <c r="AD134" s="16">
        <f t="shared" si="36"/>
        <v>25.684292095906645</v>
      </c>
      <c r="AE134" s="16">
        <f t="shared" si="37"/>
        <v>0</v>
      </c>
      <c r="AF134" s="16">
        <f t="shared" si="38"/>
        <v>10</v>
      </c>
      <c r="AG134" s="16">
        <f t="shared" si="39"/>
        <v>10</v>
      </c>
      <c r="AH134" s="17">
        <f t="shared" si="40"/>
        <v>1.9396551724137931</v>
      </c>
      <c r="AI134" s="17">
        <f t="shared" si="41"/>
        <v>416.47665229885058</v>
      </c>
      <c r="AJ134" s="17">
        <f t="shared" si="42"/>
        <v>416.47665229885058</v>
      </c>
      <c r="AK134" s="17">
        <f t="shared" si="43"/>
        <v>416.47665229885058</v>
      </c>
      <c r="AL134" s="17" t="str">
        <f t="shared" si="44"/>
        <v/>
      </c>
      <c r="AM134" s="17" t="str">
        <f t="shared" si="45"/>
        <v/>
      </c>
      <c r="AN134" s="17" t="str">
        <f t="shared" si="46"/>
        <v/>
      </c>
      <c r="AO134" s="17" t="str">
        <f t="shared" si="47"/>
        <v/>
      </c>
      <c r="AP134" s="17" t="str">
        <f t="shared" si="49"/>
        <v/>
      </c>
      <c r="AQ134" s="17">
        <f t="shared" si="48"/>
        <v>4.1155250930852478</v>
      </c>
    </row>
    <row r="135" spans="1:43" x14ac:dyDescent="0.2">
      <c r="A135" s="4" t="s">
        <v>3878</v>
      </c>
      <c r="B135" s="5" t="s">
        <v>3879</v>
      </c>
      <c r="C135" t="s">
        <v>3880</v>
      </c>
      <c r="D135" t="s">
        <v>133</v>
      </c>
      <c r="E135" t="s">
        <v>134</v>
      </c>
      <c r="F135" t="s">
        <v>10</v>
      </c>
      <c r="G135" t="s">
        <v>15</v>
      </c>
      <c r="J135" s="6"/>
      <c r="K135" s="6"/>
      <c r="L135" s="6"/>
      <c r="M135" s="6">
        <v>23851</v>
      </c>
      <c r="N135" s="6">
        <v>0</v>
      </c>
      <c r="O135" s="6">
        <v>88193</v>
      </c>
      <c r="P135" s="6">
        <v>2220</v>
      </c>
      <c r="Q135" s="6">
        <v>0</v>
      </c>
      <c r="R135" s="6">
        <v>0</v>
      </c>
      <c r="S135" s="6">
        <v>115920</v>
      </c>
      <c r="T135" s="6">
        <v>0</v>
      </c>
      <c r="U135" s="6">
        <v>0</v>
      </c>
      <c r="V135" s="6">
        <v>2</v>
      </c>
      <c r="W135" s="6">
        <v>32</v>
      </c>
      <c r="X135" s="6">
        <v>0</v>
      </c>
      <c r="Z135" s="6">
        <v>0</v>
      </c>
      <c r="AA135" s="6">
        <v>0</v>
      </c>
      <c r="AB135" s="6" t="str">
        <f t="shared" si="34"/>
        <v/>
      </c>
      <c r="AC135" s="6" t="str">
        <f t="shared" si="35"/>
        <v/>
      </c>
      <c r="AD135" s="16">
        <f t="shared" si="36"/>
        <v>39.726576576576576</v>
      </c>
      <c r="AE135" s="16">
        <f t="shared" si="37"/>
        <v>0</v>
      </c>
      <c r="AF135" s="16">
        <f t="shared" si="38"/>
        <v>16</v>
      </c>
      <c r="AG135" s="16">
        <f t="shared" si="39"/>
        <v>16</v>
      </c>
      <c r="AH135" s="17">
        <f t="shared" si="40"/>
        <v>0</v>
      </c>
      <c r="AI135" s="17">
        <f t="shared" si="41"/>
        <v>4.8601735776277728</v>
      </c>
      <c r="AJ135" s="17">
        <f t="shared" si="42"/>
        <v>4.8601735776277728</v>
      </c>
      <c r="AK135" s="17">
        <f t="shared" si="43"/>
        <v>4.8601735776277728</v>
      </c>
      <c r="AL135" s="17" t="str">
        <f t="shared" si="44"/>
        <v/>
      </c>
      <c r="AM135" s="17" t="str">
        <f t="shared" si="45"/>
        <v/>
      </c>
      <c r="AN135" s="17" t="str">
        <f t="shared" si="46"/>
        <v/>
      </c>
      <c r="AO135" s="17" t="str">
        <f t="shared" si="47"/>
        <v/>
      </c>
      <c r="AP135" s="17" t="str">
        <f t="shared" si="49"/>
        <v/>
      </c>
      <c r="AQ135" s="17">
        <f t="shared" si="48"/>
        <v>1.3143900309548378</v>
      </c>
    </row>
    <row r="136" spans="1:43" x14ac:dyDescent="0.2">
      <c r="A136" s="4" t="s">
        <v>3890</v>
      </c>
      <c r="B136" s="5" t="s">
        <v>3891</v>
      </c>
      <c r="C136" t="s">
        <v>3892</v>
      </c>
      <c r="D136" t="s">
        <v>133</v>
      </c>
      <c r="E136" t="s">
        <v>134</v>
      </c>
      <c r="F136" t="s">
        <v>10</v>
      </c>
      <c r="G136" t="s">
        <v>11</v>
      </c>
      <c r="J136" s="6"/>
      <c r="K136" s="6"/>
      <c r="L136" s="6"/>
      <c r="M136" s="6">
        <v>199194</v>
      </c>
      <c r="N136" s="6">
        <v>0</v>
      </c>
      <c r="O136" s="6">
        <v>912364</v>
      </c>
      <c r="P136" s="6">
        <v>37500</v>
      </c>
      <c r="Q136" s="6">
        <v>0</v>
      </c>
      <c r="R136" s="6">
        <v>319849</v>
      </c>
      <c r="S136" s="6">
        <v>3333808</v>
      </c>
      <c r="T136" s="6">
        <v>397054</v>
      </c>
      <c r="U136" s="6">
        <v>0</v>
      </c>
      <c r="V136" s="6">
        <v>22</v>
      </c>
      <c r="W136" s="6">
        <v>352</v>
      </c>
      <c r="X136" s="6">
        <v>0</v>
      </c>
      <c r="Z136" s="6">
        <v>0</v>
      </c>
      <c r="AA136" s="6">
        <v>0</v>
      </c>
      <c r="AB136" s="6" t="str">
        <f t="shared" si="34"/>
        <v/>
      </c>
      <c r="AC136" s="6" t="str">
        <f t="shared" si="35"/>
        <v/>
      </c>
      <c r="AD136" s="16">
        <f t="shared" si="36"/>
        <v>24.329706666666667</v>
      </c>
      <c r="AE136" s="16">
        <f t="shared" si="37"/>
        <v>0</v>
      </c>
      <c r="AF136" s="16">
        <f t="shared" si="38"/>
        <v>16</v>
      </c>
      <c r="AG136" s="16">
        <f t="shared" si="39"/>
        <v>16</v>
      </c>
      <c r="AH136" s="17">
        <f t="shared" si="40"/>
        <v>1.6057160356235629</v>
      </c>
      <c r="AI136" s="17">
        <f t="shared" si="41"/>
        <v>16.736488046828718</v>
      </c>
      <c r="AJ136" s="17">
        <f t="shared" si="42"/>
        <v>18.729791057963592</v>
      </c>
      <c r="AK136" s="17">
        <f t="shared" si="43"/>
        <v>18.729791057963592</v>
      </c>
      <c r="AL136" s="17" t="str">
        <f t="shared" si="44"/>
        <v/>
      </c>
      <c r="AM136" s="17" t="str">
        <f t="shared" si="45"/>
        <v/>
      </c>
      <c r="AN136" s="17" t="str">
        <f t="shared" si="46"/>
        <v/>
      </c>
      <c r="AO136" s="17" t="str">
        <f t="shared" si="47"/>
        <v/>
      </c>
      <c r="AP136" s="17" t="str">
        <f t="shared" si="49"/>
        <v/>
      </c>
      <c r="AQ136" s="17">
        <f t="shared" si="48"/>
        <v>3.6540328202340295</v>
      </c>
    </row>
    <row r="137" spans="1:43" x14ac:dyDescent="0.2">
      <c r="A137" s="4" t="s">
        <v>3920</v>
      </c>
      <c r="B137" s="5"/>
      <c r="C137" t="s">
        <v>3921</v>
      </c>
      <c r="D137" t="s">
        <v>133</v>
      </c>
      <c r="E137" t="s">
        <v>134</v>
      </c>
      <c r="F137" t="s">
        <v>10</v>
      </c>
      <c r="G137" t="s">
        <v>15</v>
      </c>
      <c r="J137" s="6"/>
      <c r="K137" s="6"/>
      <c r="L137" s="6"/>
      <c r="M137" s="6">
        <v>111958</v>
      </c>
      <c r="N137" s="6">
        <v>0</v>
      </c>
      <c r="O137" s="6">
        <v>704808</v>
      </c>
      <c r="P137" s="6">
        <v>29252</v>
      </c>
      <c r="Q137" s="6">
        <v>0</v>
      </c>
      <c r="R137" s="6">
        <v>58572</v>
      </c>
      <c r="S137" s="6">
        <v>2269305</v>
      </c>
      <c r="T137" s="6">
        <v>523404</v>
      </c>
      <c r="U137" s="6">
        <v>0</v>
      </c>
      <c r="V137" s="6">
        <v>21</v>
      </c>
      <c r="W137" s="6">
        <v>456</v>
      </c>
      <c r="X137" s="6">
        <v>0</v>
      </c>
      <c r="Z137" s="6">
        <v>0</v>
      </c>
      <c r="AA137" s="6">
        <v>0</v>
      </c>
      <c r="AB137" s="6" t="str">
        <f t="shared" si="34"/>
        <v/>
      </c>
      <c r="AC137" s="6" t="str">
        <f t="shared" si="35"/>
        <v/>
      </c>
      <c r="AD137" s="16">
        <f t="shared" si="36"/>
        <v>24.094352522904416</v>
      </c>
      <c r="AE137" s="16">
        <f t="shared" si="37"/>
        <v>0</v>
      </c>
      <c r="AF137" s="16">
        <f t="shared" si="38"/>
        <v>21.714285714285715</v>
      </c>
      <c r="AG137" s="16">
        <f t="shared" si="39"/>
        <v>21.714285714285715</v>
      </c>
      <c r="AH137" s="17">
        <f t="shared" si="40"/>
        <v>0.52316047089086981</v>
      </c>
      <c r="AI137" s="17">
        <f t="shared" si="41"/>
        <v>20.269252755497597</v>
      </c>
      <c r="AJ137" s="17">
        <f t="shared" si="42"/>
        <v>24.94425588166991</v>
      </c>
      <c r="AK137" s="17">
        <f t="shared" si="43"/>
        <v>24.94425588166991</v>
      </c>
      <c r="AL137" s="17" t="str">
        <f t="shared" si="44"/>
        <v/>
      </c>
      <c r="AM137" s="17" t="str">
        <f t="shared" si="45"/>
        <v/>
      </c>
      <c r="AN137" s="17" t="str">
        <f t="shared" si="46"/>
        <v/>
      </c>
      <c r="AO137" s="17" t="str">
        <f t="shared" si="47"/>
        <v/>
      </c>
      <c r="AP137" s="17" t="str">
        <f t="shared" si="49"/>
        <v/>
      </c>
      <c r="AQ137" s="17">
        <f t="shared" si="48"/>
        <v>3.219749208295025</v>
      </c>
    </row>
    <row r="138" spans="1:43" x14ac:dyDescent="0.2">
      <c r="A138" s="4" t="s">
        <v>3922</v>
      </c>
      <c r="B138" s="5"/>
      <c r="C138" t="s">
        <v>3923</v>
      </c>
      <c r="D138" t="s">
        <v>133</v>
      </c>
      <c r="E138" t="s">
        <v>134</v>
      </c>
      <c r="F138" t="s">
        <v>10</v>
      </c>
      <c r="G138" t="s">
        <v>15</v>
      </c>
      <c r="J138" s="6"/>
      <c r="K138" s="6"/>
      <c r="L138" s="6"/>
      <c r="M138" s="6">
        <v>20622</v>
      </c>
      <c r="N138" s="6">
        <v>0</v>
      </c>
      <c r="O138" s="6">
        <v>80029</v>
      </c>
      <c r="P138" s="6">
        <v>3868</v>
      </c>
      <c r="Q138" s="6">
        <v>0</v>
      </c>
      <c r="R138" s="6">
        <v>47856</v>
      </c>
      <c r="S138" s="6">
        <v>563502</v>
      </c>
      <c r="T138" s="6">
        <v>109809</v>
      </c>
      <c r="U138" s="6">
        <v>0</v>
      </c>
      <c r="V138" s="6">
        <v>3</v>
      </c>
      <c r="W138" s="6">
        <v>24</v>
      </c>
      <c r="X138" s="6">
        <v>0</v>
      </c>
      <c r="Z138" s="6">
        <v>0</v>
      </c>
      <c r="AA138" s="6">
        <v>0</v>
      </c>
      <c r="AB138" s="6" t="str">
        <f t="shared" si="34"/>
        <v/>
      </c>
      <c r="AC138" s="6" t="str">
        <f t="shared" si="35"/>
        <v/>
      </c>
      <c r="AD138" s="16">
        <f t="shared" si="36"/>
        <v>20.690020682523269</v>
      </c>
      <c r="AE138" s="16">
        <f t="shared" si="37"/>
        <v>0</v>
      </c>
      <c r="AF138" s="16">
        <f t="shared" si="38"/>
        <v>8</v>
      </c>
      <c r="AG138" s="16">
        <f t="shared" si="39"/>
        <v>8</v>
      </c>
      <c r="AH138" s="17">
        <f t="shared" si="40"/>
        <v>2.320628455048007</v>
      </c>
      <c r="AI138" s="17">
        <f t="shared" si="41"/>
        <v>27.325283677625837</v>
      </c>
      <c r="AJ138" s="17">
        <f t="shared" si="42"/>
        <v>32.650130928134999</v>
      </c>
      <c r="AK138" s="17">
        <f t="shared" si="43"/>
        <v>32.650130928134999</v>
      </c>
      <c r="AL138" s="17" t="str">
        <f t="shared" si="44"/>
        <v/>
      </c>
      <c r="AM138" s="17" t="str">
        <f t="shared" si="45"/>
        <v/>
      </c>
      <c r="AN138" s="17" t="str">
        <f t="shared" si="46"/>
        <v/>
      </c>
      <c r="AO138" s="17" t="str">
        <f t="shared" si="47"/>
        <v/>
      </c>
      <c r="AP138" s="17" t="str">
        <f t="shared" si="49"/>
        <v/>
      </c>
      <c r="AQ138" s="17">
        <f t="shared" si="48"/>
        <v>7.0412225568231515</v>
      </c>
    </row>
    <row r="139" spans="1:43" x14ac:dyDescent="0.2">
      <c r="A139" s="4">
        <v>70035</v>
      </c>
      <c r="B139" s="5">
        <v>7035</v>
      </c>
      <c r="C139" t="s">
        <v>3971</v>
      </c>
      <c r="D139" t="s">
        <v>8</v>
      </c>
      <c r="E139" t="s">
        <v>9</v>
      </c>
      <c r="F139" t="s">
        <v>10</v>
      </c>
      <c r="G139" t="s">
        <v>11</v>
      </c>
      <c r="H139">
        <v>31</v>
      </c>
      <c r="I139" t="s">
        <v>6067</v>
      </c>
      <c r="J139" s="6">
        <v>1519417</v>
      </c>
      <c r="K139" s="6">
        <v>2242</v>
      </c>
      <c r="L139" s="6">
        <v>678</v>
      </c>
      <c r="M139" s="6">
        <v>125811</v>
      </c>
      <c r="N139" s="6">
        <v>2548387</v>
      </c>
      <c r="O139" s="6">
        <v>365120</v>
      </c>
      <c r="P139" s="6">
        <v>14640</v>
      </c>
      <c r="Q139" s="6">
        <v>493</v>
      </c>
      <c r="R139" s="6">
        <v>140898</v>
      </c>
      <c r="S139" s="6">
        <v>1631789</v>
      </c>
      <c r="T139" s="6">
        <v>273920</v>
      </c>
      <c r="U139" s="6">
        <v>0</v>
      </c>
      <c r="V139" s="6">
        <v>0</v>
      </c>
      <c r="W139" s="6">
        <v>0</v>
      </c>
      <c r="X139" s="6">
        <v>0</v>
      </c>
      <c r="Z139" s="6">
        <v>15893078200</v>
      </c>
      <c r="AA139" s="6">
        <v>1163435475.6864002</v>
      </c>
      <c r="AB139" s="6">
        <f t="shared" si="34"/>
        <v>6236.5245937920736</v>
      </c>
      <c r="AC139" s="6">
        <f t="shared" si="35"/>
        <v>456.53798880876423</v>
      </c>
      <c r="AD139" s="16">
        <f t="shared" si="36"/>
        <v>24.939890710382514</v>
      </c>
      <c r="AE139" s="16">
        <f t="shared" si="37"/>
        <v>6.9795875328659074</v>
      </c>
      <c r="AF139" s="16" t="str">
        <f t="shared" si="38"/>
        <v/>
      </c>
      <c r="AG139" s="16" t="str">
        <f t="shared" si="39"/>
        <v/>
      </c>
      <c r="AH139" s="17">
        <f t="shared" si="40"/>
        <v>1.1199179721963899</v>
      </c>
      <c r="AI139" s="17">
        <f t="shared" si="41"/>
        <v>12.97016159159374</v>
      </c>
      <c r="AJ139" s="17">
        <f t="shared" si="42"/>
        <v>15.147395696719682</v>
      </c>
      <c r="AK139" s="17">
        <f t="shared" si="43"/>
        <v>15.147395696719682</v>
      </c>
      <c r="AL139" s="17">
        <f t="shared" si="44"/>
        <v>5.528909070718066E-2</v>
      </c>
      <c r="AM139" s="17">
        <f t="shared" si="45"/>
        <v>0.64032229013882114</v>
      </c>
      <c r="AN139" s="17">
        <f t="shared" si="46"/>
        <v>0.74780988915733759</v>
      </c>
      <c r="AO139" s="17">
        <f t="shared" si="47"/>
        <v>0.74780988915733759</v>
      </c>
      <c r="AP139" s="17">
        <f t="shared" si="49"/>
        <v>0.6925207984501569</v>
      </c>
      <c r="AQ139" s="17">
        <f t="shared" si="48"/>
        <v>4.4691854732690626</v>
      </c>
    </row>
    <row r="140" spans="1:43" x14ac:dyDescent="0.2">
      <c r="A140" s="4">
        <v>80001</v>
      </c>
      <c r="B140" s="5">
        <v>8001</v>
      </c>
      <c r="C140" t="s">
        <v>4508</v>
      </c>
      <c r="D140" t="s">
        <v>8</v>
      </c>
      <c r="E140" t="s">
        <v>9</v>
      </c>
      <c r="F140" t="s">
        <v>10</v>
      </c>
      <c r="G140" t="s">
        <v>15</v>
      </c>
      <c r="H140">
        <v>42</v>
      </c>
      <c r="I140" t="s">
        <v>6086</v>
      </c>
      <c r="J140" s="6">
        <v>1021243</v>
      </c>
      <c r="K140" s="6">
        <v>3675</v>
      </c>
      <c r="L140" s="6">
        <v>278</v>
      </c>
      <c r="M140" s="6">
        <v>563563</v>
      </c>
      <c r="N140" s="6">
        <v>12395920</v>
      </c>
      <c r="O140" s="6">
        <v>1066181</v>
      </c>
      <c r="P140" s="6">
        <v>41128</v>
      </c>
      <c r="Q140" s="6">
        <v>2220</v>
      </c>
      <c r="R140" s="6">
        <v>521819</v>
      </c>
      <c r="S140" s="6">
        <v>8635671</v>
      </c>
      <c r="T140" s="6">
        <v>47514</v>
      </c>
      <c r="U140" s="6">
        <v>0</v>
      </c>
      <c r="V140" s="6">
        <v>22</v>
      </c>
      <c r="W140" s="6">
        <v>1254</v>
      </c>
      <c r="X140" s="6">
        <v>330</v>
      </c>
      <c r="Z140" s="6">
        <v>44174008200</v>
      </c>
      <c r="AA140" s="6">
        <v>3233710147.0464001</v>
      </c>
      <c r="AB140" s="6">
        <f t="shared" si="34"/>
        <v>3563.592553033579</v>
      </c>
      <c r="AC140" s="6">
        <f t="shared" si="35"/>
        <v>260.86891066144346</v>
      </c>
      <c r="AD140" s="16">
        <f t="shared" si="36"/>
        <v>25.9234827854503</v>
      </c>
      <c r="AE140" s="16">
        <f t="shared" si="37"/>
        <v>11.626468676519277</v>
      </c>
      <c r="AF140" s="16">
        <f t="shared" si="38"/>
        <v>57</v>
      </c>
      <c r="AG140" s="16">
        <f t="shared" si="39"/>
        <v>72</v>
      </c>
      <c r="AH140" s="17">
        <f t="shared" si="40"/>
        <v>0.92592842326412483</v>
      </c>
      <c r="AI140" s="17">
        <f t="shared" si="41"/>
        <v>15.323346280717507</v>
      </c>
      <c r="AJ140" s="17">
        <f t="shared" si="42"/>
        <v>15.40765628687476</v>
      </c>
      <c r="AK140" s="17">
        <f t="shared" si="43"/>
        <v>15.40765628687476</v>
      </c>
      <c r="AL140" s="17">
        <f t="shared" si="44"/>
        <v>4.209602837062517E-2</v>
      </c>
      <c r="AM140" s="17">
        <f t="shared" si="45"/>
        <v>0.6966543023833649</v>
      </c>
      <c r="AN140" s="17">
        <f t="shared" si="46"/>
        <v>0.70048733776920147</v>
      </c>
      <c r="AO140" s="17">
        <f t="shared" si="47"/>
        <v>0.70048733776920147</v>
      </c>
      <c r="AP140" s="17">
        <f t="shared" si="49"/>
        <v>0.65839130939857626</v>
      </c>
      <c r="AQ140" s="17">
        <f t="shared" si="48"/>
        <v>8.0996294250225809</v>
      </c>
    </row>
    <row r="141" spans="1:43" x14ac:dyDescent="0.2">
      <c r="A141" s="4">
        <v>88134</v>
      </c>
      <c r="B141" s="5" t="s">
        <v>4549</v>
      </c>
      <c r="C141" t="s">
        <v>4550</v>
      </c>
      <c r="D141" t="s">
        <v>25</v>
      </c>
      <c r="E141" t="s">
        <v>26</v>
      </c>
      <c r="F141" t="s">
        <v>10</v>
      </c>
      <c r="G141" t="s">
        <v>15</v>
      </c>
      <c r="H141">
        <v>0</v>
      </c>
      <c r="I141" t="s">
        <v>6102</v>
      </c>
      <c r="J141" s="6">
        <v>0</v>
      </c>
      <c r="K141" s="6">
        <v>0</v>
      </c>
      <c r="L141" s="6">
        <v>0</v>
      </c>
      <c r="M141" s="6">
        <v>3640</v>
      </c>
      <c r="N141" s="6">
        <v>0</v>
      </c>
      <c r="O141" s="6">
        <v>143638</v>
      </c>
      <c r="P141" s="6">
        <v>3450</v>
      </c>
      <c r="Q141" s="6">
        <v>0</v>
      </c>
      <c r="R141" s="6">
        <v>65436</v>
      </c>
      <c r="S141" s="6">
        <v>306647</v>
      </c>
      <c r="T141" s="6">
        <v>0</v>
      </c>
      <c r="U141" s="6">
        <v>0</v>
      </c>
      <c r="V141" s="6">
        <v>1</v>
      </c>
      <c r="W141" s="6">
        <v>26</v>
      </c>
      <c r="X141" s="6">
        <v>0</v>
      </c>
      <c r="Z141" s="6">
        <v>0</v>
      </c>
      <c r="AA141" s="6">
        <v>0</v>
      </c>
      <c r="AB141" s="6" t="str">
        <f t="shared" si="34"/>
        <v/>
      </c>
      <c r="AC141" s="6" t="str">
        <f t="shared" si="35"/>
        <v/>
      </c>
      <c r="AD141" s="16">
        <f t="shared" si="36"/>
        <v>41.634202898550726</v>
      </c>
      <c r="AE141" s="16">
        <f t="shared" si="37"/>
        <v>0</v>
      </c>
      <c r="AF141" s="16">
        <f t="shared" si="38"/>
        <v>26</v>
      </c>
      <c r="AG141" s="16">
        <f t="shared" si="39"/>
        <v>26</v>
      </c>
      <c r="AH141" s="17">
        <f t="shared" si="40"/>
        <v>17.976923076923075</v>
      </c>
      <c r="AI141" s="17">
        <f t="shared" si="41"/>
        <v>84.243681318681325</v>
      </c>
      <c r="AJ141" s="17">
        <f t="shared" si="42"/>
        <v>84.243681318681325</v>
      </c>
      <c r="AK141" s="17">
        <f t="shared" si="43"/>
        <v>84.243681318681325</v>
      </c>
      <c r="AL141" s="17" t="str">
        <f t="shared" si="44"/>
        <v/>
      </c>
      <c r="AM141" s="17" t="str">
        <f t="shared" si="45"/>
        <v/>
      </c>
      <c r="AN141" s="17" t="str">
        <f t="shared" si="46"/>
        <v/>
      </c>
      <c r="AO141" s="17" t="str">
        <f t="shared" si="47"/>
        <v/>
      </c>
      <c r="AP141" s="17" t="str">
        <f t="shared" si="49"/>
        <v/>
      </c>
      <c r="AQ141" s="17">
        <f t="shared" si="48"/>
        <v>2.1348598560269565</v>
      </c>
    </row>
    <row r="142" spans="1:43" x14ac:dyDescent="0.2">
      <c r="A142" s="4" t="s">
        <v>4582</v>
      </c>
      <c r="B142" s="5" t="s">
        <v>4583</v>
      </c>
      <c r="C142" t="s">
        <v>4584</v>
      </c>
      <c r="D142" t="s">
        <v>133</v>
      </c>
      <c r="E142" t="s">
        <v>134</v>
      </c>
      <c r="F142" t="s">
        <v>10</v>
      </c>
      <c r="G142" t="s">
        <v>15</v>
      </c>
      <c r="J142" s="6"/>
      <c r="K142" s="6"/>
      <c r="L142" s="6"/>
      <c r="M142" s="6">
        <v>180996</v>
      </c>
      <c r="N142" s="6">
        <v>0</v>
      </c>
      <c r="O142" s="6">
        <v>322166</v>
      </c>
      <c r="P142" s="6">
        <v>9671</v>
      </c>
      <c r="Q142" s="6">
        <v>0</v>
      </c>
      <c r="R142" s="6">
        <v>0</v>
      </c>
      <c r="S142" s="6">
        <v>1230884</v>
      </c>
      <c r="T142" s="6">
        <v>1235089</v>
      </c>
      <c r="U142" s="6">
        <v>0</v>
      </c>
      <c r="V142" s="6">
        <v>7</v>
      </c>
      <c r="W142" s="6">
        <v>363</v>
      </c>
      <c r="X142" s="6">
        <v>0</v>
      </c>
      <c r="Z142" s="6">
        <v>0</v>
      </c>
      <c r="AA142" s="6">
        <v>0</v>
      </c>
      <c r="AB142" s="6" t="str">
        <f t="shared" si="34"/>
        <v/>
      </c>
      <c r="AC142" s="6" t="str">
        <f t="shared" si="35"/>
        <v/>
      </c>
      <c r="AD142" s="16">
        <f t="shared" si="36"/>
        <v>33.312584014062665</v>
      </c>
      <c r="AE142" s="16">
        <f t="shared" si="37"/>
        <v>0</v>
      </c>
      <c r="AF142" s="16">
        <f t="shared" si="38"/>
        <v>51.857142857142854</v>
      </c>
      <c r="AG142" s="16">
        <f t="shared" si="39"/>
        <v>51.857142857142854</v>
      </c>
      <c r="AH142" s="17">
        <f t="shared" si="40"/>
        <v>0</v>
      </c>
      <c r="AI142" s="17">
        <f t="shared" si="41"/>
        <v>6.8006143782183033</v>
      </c>
      <c r="AJ142" s="17">
        <f t="shared" si="42"/>
        <v>13.62446131406219</v>
      </c>
      <c r="AK142" s="17">
        <f t="shared" si="43"/>
        <v>13.62446131406219</v>
      </c>
      <c r="AL142" s="17" t="str">
        <f t="shared" si="44"/>
        <v/>
      </c>
      <c r="AM142" s="17" t="str">
        <f t="shared" si="45"/>
        <v/>
      </c>
      <c r="AN142" s="17" t="str">
        <f t="shared" si="46"/>
        <v/>
      </c>
      <c r="AO142" s="17" t="str">
        <f t="shared" si="47"/>
        <v/>
      </c>
      <c r="AP142" s="17" t="str">
        <f t="shared" si="49"/>
        <v/>
      </c>
      <c r="AQ142" s="17">
        <f t="shared" si="48"/>
        <v>3.8206514653936168</v>
      </c>
    </row>
    <row r="143" spans="1:43" x14ac:dyDescent="0.2">
      <c r="A143" s="4" t="s">
        <v>4591</v>
      </c>
      <c r="B143" s="5" t="s">
        <v>4592</v>
      </c>
      <c r="C143" t="s">
        <v>4593</v>
      </c>
      <c r="D143" t="s">
        <v>133</v>
      </c>
      <c r="E143" t="s">
        <v>134</v>
      </c>
      <c r="F143" t="s">
        <v>10</v>
      </c>
      <c r="G143" t="s">
        <v>15</v>
      </c>
      <c r="J143" s="6"/>
      <c r="K143" s="6"/>
      <c r="L143" s="6"/>
      <c r="M143" s="6">
        <v>40854</v>
      </c>
      <c r="N143" s="6">
        <v>0</v>
      </c>
      <c r="O143" s="6">
        <v>145281</v>
      </c>
      <c r="P143" s="6">
        <v>4651</v>
      </c>
      <c r="Q143" s="6">
        <v>0</v>
      </c>
      <c r="R143" s="6">
        <v>91379</v>
      </c>
      <c r="S143" s="6">
        <v>637332</v>
      </c>
      <c r="T143" s="6">
        <v>173642</v>
      </c>
      <c r="U143" s="6">
        <v>0</v>
      </c>
      <c r="V143" s="6">
        <v>0</v>
      </c>
      <c r="W143" s="6">
        <v>0</v>
      </c>
      <c r="X143" s="6">
        <v>0</v>
      </c>
      <c r="Z143" s="6">
        <v>0</v>
      </c>
      <c r="AA143" s="6">
        <v>0</v>
      </c>
      <c r="AB143" s="6" t="str">
        <f t="shared" si="34"/>
        <v/>
      </c>
      <c r="AC143" s="6" t="str">
        <f t="shared" si="35"/>
        <v/>
      </c>
      <c r="AD143" s="16">
        <f t="shared" si="36"/>
        <v>31.236508277789724</v>
      </c>
      <c r="AE143" s="16">
        <f t="shared" si="37"/>
        <v>0</v>
      </c>
      <c r="AF143" s="16" t="str">
        <f t="shared" si="38"/>
        <v/>
      </c>
      <c r="AG143" s="16" t="str">
        <f t="shared" si="39"/>
        <v/>
      </c>
      <c r="AH143" s="17">
        <f t="shared" si="40"/>
        <v>2.2367210065109902</v>
      </c>
      <c r="AI143" s="17">
        <f t="shared" si="41"/>
        <v>15.600234983110589</v>
      </c>
      <c r="AJ143" s="17">
        <f t="shared" si="42"/>
        <v>19.850540950702502</v>
      </c>
      <c r="AK143" s="17">
        <f t="shared" si="43"/>
        <v>19.850540950702502</v>
      </c>
      <c r="AL143" s="17" t="str">
        <f t="shared" si="44"/>
        <v/>
      </c>
      <c r="AM143" s="17" t="str">
        <f t="shared" si="45"/>
        <v/>
      </c>
      <c r="AN143" s="17" t="str">
        <f t="shared" si="46"/>
        <v/>
      </c>
      <c r="AO143" s="17" t="str">
        <f t="shared" si="47"/>
        <v/>
      </c>
      <c r="AP143" s="17" t="str">
        <f t="shared" si="49"/>
        <v/>
      </c>
      <c r="AQ143" s="17">
        <f t="shared" si="48"/>
        <v>4.3868916100522437</v>
      </c>
    </row>
    <row r="144" spans="1:43" x14ac:dyDescent="0.2">
      <c r="A144" s="4" t="s">
        <v>4603</v>
      </c>
      <c r="B144" s="5" t="s">
        <v>4604</v>
      </c>
      <c r="C144" t="s">
        <v>4605</v>
      </c>
      <c r="D144" t="s">
        <v>133</v>
      </c>
      <c r="E144" t="s">
        <v>134</v>
      </c>
      <c r="F144" t="s">
        <v>10</v>
      </c>
      <c r="G144" t="s">
        <v>15</v>
      </c>
      <c r="J144" s="6"/>
      <c r="K144" s="6"/>
      <c r="L144" s="6"/>
      <c r="M144" s="6">
        <v>28763</v>
      </c>
      <c r="N144" s="6">
        <v>0</v>
      </c>
      <c r="O144" s="6">
        <v>88848</v>
      </c>
      <c r="P144" s="6">
        <v>3564</v>
      </c>
      <c r="Q144" s="6">
        <v>0</v>
      </c>
      <c r="R144" s="6">
        <v>107128</v>
      </c>
      <c r="S144" s="6">
        <v>286792</v>
      </c>
      <c r="T144" s="6">
        <v>5220</v>
      </c>
      <c r="U144" s="6">
        <v>0</v>
      </c>
      <c r="V144" s="6">
        <v>4</v>
      </c>
      <c r="W144" s="6">
        <v>228</v>
      </c>
      <c r="X144" s="6">
        <v>0</v>
      </c>
      <c r="Z144" s="6">
        <v>0</v>
      </c>
      <c r="AA144" s="6">
        <v>0</v>
      </c>
      <c r="AB144" s="6" t="str">
        <f t="shared" si="34"/>
        <v/>
      </c>
      <c r="AC144" s="6" t="str">
        <f t="shared" si="35"/>
        <v/>
      </c>
      <c r="AD144" s="16">
        <f t="shared" si="36"/>
        <v>24.929292929292931</v>
      </c>
      <c r="AE144" s="16">
        <f t="shared" si="37"/>
        <v>0</v>
      </c>
      <c r="AF144" s="16">
        <f t="shared" si="38"/>
        <v>57</v>
      </c>
      <c r="AG144" s="16">
        <f t="shared" si="39"/>
        <v>57</v>
      </c>
      <c r="AH144" s="17">
        <f t="shared" si="40"/>
        <v>3.7245071793623752</v>
      </c>
      <c r="AI144" s="17">
        <f t="shared" si="41"/>
        <v>9.9708653478427145</v>
      </c>
      <c r="AJ144" s="17">
        <f t="shared" si="42"/>
        <v>10.15234850328547</v>
      </c>
      <c r="AK144" s="17">
        <f t="shared" si="43"/>
        <v>10.15234850328547</v>
      </c>
      <c r="AL144" s="17" t="str">
        <f t="shared" si="44"/>
        <v/>
      </c>
      <c r="AM144" s="17" t="str">
        <f t="shared" si="45"/>
        <v/>
      </c>
      <c r="AN144" s="17" t="str">
        <f t="shared" si="46"/>
        <v/>
      </c>
      <c r="AO144" s="17" t="str">
        <f t="shared" si="47"/>
        <v/>
      </c>
      <c r="AP144" s="17" t="str">
        <f t="shared" si="49"/>
        <v/>
      </c>
      <c r="AQ144" s="17">
        <f t="shared" si="48"/>
        <v>3.2278948316225464</v>
      </c>
    </row>
    <row r="145" spans="1:43" x14ac:dyDescent="0.2">
      <c r="A145" s="4" t="s">
        <v>4606</v>
      </c>
      <c r="B145" s="5" t="s">
        <v>4607</v>
      </c>
      <c r="C145" t="s">
        <v>4608</v>
      </c>
      <c r="D145" t="s">
        <v>133</v>
      </c>
      <c r="E145" t="s">
        <v>134</v>
      </c>
      <c r="F145" t="s">
        <v>10</v>
      </c>
      <c r="G145" t="s">
        <v>15</v>
      </c>
      <c r="J145" s="6"/>
      <c r="K145" s="6"/>
      <c r="L145" s="6"/>
      <c r="M145" s="6">
        <v>5715</v>
      </c>
      <c r="N145" s="6">
        <v>0</v>
      </c>
      <c r="O145" s="6">
        <v>137648</v>
      </c>
      <c r="P145" s="6">
        <v>3692</v>
      </c>
      <c r="Q145" s="6">
        <v>0</v>
      </c>
      <c r="R145" s="6">
        <v>124514</v>
      </c>
      <c r="S145" s="6">
        <v>434658</v>
      </c>
      <c r="T145" s="6">
        <v>0</v>
      </c>
      <c r="U145" s="6">
        <v>0</v>
      </c>
      <c r="V145" s="6">
        <v>3</v>
      </c>
      <c r="W145" s="6">
        <v>127</v>
      </c>
      <c r="X145" s="6">
        <v>0</v>
      </c>
      <c r="Z145" s="6">
        <v>0</v>
      </c>
      <c r="AA145" s="6">
        <v>0</v>
      </c>
      <c r="AB145" s="6" t="str">
        <f t="shared" si="34"/>
        <v/>
      </c>
      <c r="AC145" s="6" t="str">
        <f t="shared" si="35"/>
        <v/>
      </c>
      <c r="AD145" s="16">
        <f t="shared" si="36"/>
        <v>37.282773564463703</v>
      </c>
      <c r="AE145" s="16">
        <f t="shared" si="37"/>
        <v>0</v>
      </c>
      <c r="AF145" s="16">
        <f t="shared" si="38"/>
        <v>42.333333333333336</v>
      </c>
      <c r="AG145" s="16">
        <f t="shared" si="39"/>
        <v>42.333333333333336</v>
      </c>
      <c r="AH145" s="17">
        <f t="shared" si="40"/>
        <v>21.787226596675417</v>
      </c>
      <c r="AI145" s="17">
        <f t="shared" si="41"/>
        <v>76.055643044619416</v>
      </c>
      <c r="AJ145" s="17">
        <f t="shared" si="42"/>
        <v>76.055643044619416</v>
      </c>
      <c r="AK145" s="17">
        <f t="shared" si="43"/>
        <v>76.055643044619416</v>
      </c>
      <c r="AL145" s="17" t="str">
        <f t="shared" si="44"/>
        <v/>
      </c>
      <c r="AM145" s="17" t="str">
        <f t="shared" si="45"/>
        <v/>
      </c>
      <c r="AN145" s="17" t="str">
        <f t="shared" si="46"/>
        <v/>
      </c>
      <c r="AO145" s="17" t="str">
        <f t="shared" si="47"/>
        <v/>
      </c>
      <c r="AP145" s="17" t="str">
        <f t="shared" si="49"/>
        <v/>
      </c>
      <c r="AQ145" s="17">
        <f t="shared" si="48"/>
        <v>3.1577502034174127</v>
      </c>
    </row>
    <row r="146" spans="1:43" x14ac:dyDescent="0.2">
      <c r="A146" s="4" t="s">
        <v>4627</v>
      </c>
      <c r="B146" s="5" t="s">
        <v>4628</v>
      </c>
      <c r="C146" t="s">
        <v>4629</v>
      </c>
      <c r="D146" t="s">
        <v>133</v>
      </c>
      <c r="E146" t="s">
        <v>134</v>
      </c>
      <c r="F146" t="s">
        <v>10</v>
      </c>
      <c r="G146" t="s">
        <v>15</v>
      </c>
      <c r="J146" s="6"/>
      <c r="K146" s="6"/>
      <c r="L146" s="6"/>
      <c r="M146" s="6">
        <v>891</v>
      </c>
      <c r="N146" s="6">
        <v>0</v>
      </c>
      <c r="O146" s="6">
        <v>23760</v>
      </c>
      <c r="P146" s="6">
        <v>420</v>
      </c>
      <c r="Q146" s="6">
        <v>0</v>
      </c>
      <c r="R146" s="6">
        <v>4604</v>
      </c>
      <c r="S146" s="6">
        <v>59840</v>
      </c>
      <c r="T146" s="6">
        <v>0</v>
      </c>
      <c r="U146" s="6">
        <v>0</v>
      </c>
      <c r="V146" s="6">
        <v>1</v>
      </c>
      <c r="W146" s="6">
        <v>14</v>
      </c>
      <c r="X146" s="6">
        <v>0</v>
      </c>
      <c r="Z146" s="6">
        <v>0</v>
      </c>
      <c r="AA146" s="6">
        <v>0</v>
      </c>
      <c r="AB146" s="6" t="str">
        <f t="shared" si="34"/>
        <v/>
      </c>
      <c r="AC146" s="6" t="str">
        <f t="shared" si="35"/>
        <v/>
      </c>
      <c r="AD146" s="16">
        <f t="shared" si="36"/>
        <v>56.571428571428569</v>
      </c>
      <c r="AE146" s="16">
        <f t="shared" si="37"/>
        <v>0</v>
      </c>
      <c r="AF146" s="16">
        <f t="shared" si="38"/>
        <v>14</v>
      </c>
      <c r="AG146" s="16">
        <f t="shared" si="39"/>
        <v>14</v>
      </c>
      <c r="AH146" s="17">
        <f t="shared" si="40"/>
        <v>5.1672278338945006</v>
      </c>
      <c r="AI146" s="17">
        <f t="shared" si="41"/>
        <v>67.160493827160494</v>
      </c>
      <c r="AJ146" s="17">
        <f t="shared" si="42"/>
        <v>67.160493827160494</v>
      </c>
      <c r="AK146" s="17">
        <f t="shared" si="43"/>
        <v>67.160493827160494</v>
      </c>
      <c r="AL146" s="17" t="str">
        <f t="shared" si="44"/>
        <v/>
      </c>
      <c r="AM146" s="17" t="str">
        <f t="shared" si="45"/>
        <v/>
      </c>
      <c r="AN146" s="17" t="str">
        <f t="shared" si="46"/>
        <v/>
      </c>
      <c r="AO146" s="17" t="str">
        <f t="shared" si="47"/>
        <v/>
      </c>
      <c r="AP146" s="17" t="str">
        <f t="shared" si="49"/>
        <v/>
      </c>
      <c r="AQ146" s="17">
        <f t="shared" si="48"/>
        <v>2.5185185185185186</v>
      </c>
    </row>
    <row r="147" spans="1:43" x14ac:dyDescent="0.2">
      <c r="A147" s="4" t="s">
        <v>4654</v>
      </c>
      <c r="B147" s="5" t="s">
        <v>4655</v>
      </c>
      <c r="C147" t="s">
        <v>4656</v>
      </c>
      <c r="D147" t="s">
        <v>133</v>
      </c>
      <c r="E147" t="s">
        <v>134</v>
      </c>
      <c r="F147" t="s">
        <v>10</v>
      </c>
      <c r="G147" t="s">
        <v>15</v>
      </c>
      <c r="J147" s="6"/>
      <c r="K147" s="6"/>
      <c r="L147" s="6"/>
      <c r="M147" s="6">
        <v>1615266</v>
      </c>
      <c r="N147" s="6">
        <v>0</v>
      </c>
      <c r="O147" s="6">
        <v>1891082</v>
      </c>
      <c r="P147" s="6">
        <v>95109</v>
      </c>
      <c r="Q147" s="6">
        <v>0</v>
      </c>
      <c r="R147" s="6">
        <v>2378578</v>
      </c>
      <c r="S147" s="6">
        <v>12373314</v>
      </c>
      <c r="T147" s="6">
        <v>1876237</v>
      </c>
      <c r="U147" s="6">
        <v>0</v>
      </c>
      <c r="V147" s="6">
        <v>91</v>
      </c>
      <c r="W147" s="6">
        <v>3813</v>
      </c>
      <c r="X147" s="6">
        <v>0</v>
      </c>
      <c r="Z147" s="6">
        <v>0</v>
      </c>
      <c r="AA147" s="6">
        <v>0</v>
      </c>
      <c r="AB147" s="6" t="str">
        <f t="shared" si="34"/>
        <v/>
      </c>
      <c r="AC147" s="6" t="str">
        <f t="shared" si="35"/>
        <v/>
      </c>
      <c r="AD147" s="16">
        <f t="shared" si="36"/>
        <v>19.883312830541801</v>
      </c>
      <c r="AE147" s="16">
        <f t="shared" si="37"/>
        <v>0</v>
      </c>
      <c r="AF147" s="16">
        <f t="shared" si="38"/>
        <v>41.901098901098898</v>
      </c>
      <c r="AG147" s="16">
        <f t="shared" si="39"/>
        <v>41.901098901098898</v>
      </c>
      <c r="AH147" s="17">
        <f t="shared" si="40"/>
        <v>1.4725611756825192</v>
      </c>
      <c r="AI147" s="17">
        <f t="shared" si="41"/>
        <v>7.6602330513983459</v>
      </c>
      <c r="AJ147" s="17">
        <f t="shared" si="42"/>
        <v>8.8217983911009092</v>
      </c>
      <c r="AK147" s="17">
        <f t="shared" si="43"/>
        <v>8.8217983911009092</v>
      </c>
      <c r="AL147" s="17" t="str">
        <f t="shared" si="44"/>
        <v/>
      </c>
      <c r="AM147" s="17" t="str">
        <f t="shared" si="45"/>
        <v/>
      </c>
      <c r="AN147" s="17" t="str">
        <f t="shared" si="46"/>
        <v/>
      </c>
      <c r="AO147" s="17" t="str">
        <f t="shared" si="47"/>
        <v/>
      </c>
      <c r="AP147" s="17" t="str">
        <f t="shared" si="49"/>
        <v/>
      </c>
      <c r="AQ147" s="17">
        <f t="shared" si="48"/>
        <v>6.5429812139293801</v>
      </c>
    </row>
    <row r="148" spans="1:43" x14ac:dyDescent="0.2">
      <c r="A148" s="4" t="s">
        <v>4663</v>
      </c>
      <c r="B148" s="5"/>
      <c r="C148" t="s">
        <v>4664</v>
      </c>
      <c r="D148" t="s">
        <v>133</v>
      </c>
      <c r="E148" t="s">
        <v>134</v>
      </c>
      <c r="F148" t="s">
        <v>10</v>
      </c>
      <c r="G148" t="s">
        <v>11</v>
      </c>
      <c r="J148" s="6"/>
      <c r="K148" s="6"/>
      <c r="L148" s="6"/>
      <c r="M148" s="6">
        <v>22855</v>
      </c>
      <c r="N148" s="6">
        <v>0</v>
      </c>
      <c r="O148" s="6">
        <v>39984</v>
      </c>
      <c r="P148" s="6">
        <v>1539</v>
      </c>
      <c r="Q148" s="6">
        <v>0</v>
      </c>
      <c r="R148" s="6">
        <v>0</v>
      </c>
      <c r="S148" s="6">
        <v>90461</v>
      </c>
      <c r="T148" s="6">
        <v>0</v>
      </c>
      <c r="U148" s="6">
        <v>0</v>
      </c>
      <c r="V148" s="6">
        <v>2</v>
      </c>
      <c r="W148" s="6">
        <v>70</v>
      </c>
      <c r="X148" s="6">
        <v>0</v>
      </c>
      <c r="Z148" s="6">
        <v>0</v>
      </c>
      <c r="AA148" s="6">
        <v>0</v>
      </c>
      <c r="AB148" s="6" t="str">
        <f t="shared" si="34"/>
        <v/>
      </c>
      <c r="AC148" s="6" t="str">
        <f t="shared" si="35"/>
        <v/>
      </c>
      <c r="AD148" s="16">
        <f t="shared" si="36"/>
        <v>25.980506822612085</v>
      </c>
      <c r="AE148" s="16">
        <f t="shared" si="37"/>
        <v>0</v>
      </c>
      <c r="AF148" s="16">
        <f t="shared" si="38"/>
        <v>35</v>
      </c>
      <c r="AG148" s="16">
        <f t="shared" si="39"/>
        <v>35</v>
      </c>
      <c r="AH148" s="17">
        <f t="shared" si="40"/>
        <v>0</v>
      </c>
      <c r="AI148" s="17">
        <f t="shared" si="41"/>
        <v>3.9580398162327719</v>
      </c>
      <c r="AJ148" s="17">
        <f t="shared" si="42"/>
        <v>3.9580398162327719</v>
      </c>
      <c r="AK148" s="17">
        <f t="shared" si="43"/>
        <v>3.9580398162327719</v>
      </c>
      <c r="AL148" s="17" t="str">
        <f t="shared" si="44"/>
        <v/>
      </c>
      <c r="AM148" s="17" t="str">
        <f t="shared" si="45"/>
        <v/>
      </c>
      <c r="AN148" s="17" t="str">
        <f t="shared" si="46"/>
        <v/>
      </c>
      <c r="AO148" s="17" t="str">
        <f t="shared" si="47"/>
        <v/>
      </c>
      <c r="AP148" s="17" t="str">
        <f t="shared" si="49"/>
        <v/>
      </c>
      <c r="AQ148" s="17">
        <f t="shared" si="48"/>
        <v>2.2624299719887957</v>
      </c>
    </row>
    <row r="149" spans="1:43" x14ac:dyDescent="0.2">
      <c r="A149" s="4" t="s">
        <v>4689</v>
      </c>
      <c r="B149" s="5"/>
      <c r="C149" t="s">
        <v>4690</v>
      </c>
      <c r="D149" t="s">
        <v>150</v>
      </c>
      <c r="E149" t="s">
        <v>151</v>
      </c>
      <c r="F149" t="s">
        <v>10</v>
      </c>
      <c r="G149" t="s">
        <v>11</v>
      </c>
      <c r="J149" s="6"/>
      <c r="K149" s="6"/>
      <c r="L149" s="6"/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4</v>
      </c>
      <c r="W149" s="6">
        <v>156</v>
      </c>
      <c r="X149" s="6">
        <v>0</v>
      </c>
      <c r="Z149" s="6">
        <v>0</v>
      </c>
      <c r="AA149" s="6">
        <v>0</v>
      </c>
      <c r="AB149" s="6" t="str">
        <f t="shared" si="34"/>
        <v/>
      </c>
      <c r="AC149" s="6" t="str">
        <f t="shared" si="35"/>
        <v/>
      </c>
      <c r="AD149" s="16" t="str">
        <f t="shared" si="36"/>
        <v/>
      </c>
      <c r="AE149" s="16" t="str">
        <f t="shared" si="37"/>
        <v/>
      </c>
      <c r="AF149" s="16">
        <f t="shared" si="38"/>
        <v>39</v>
      </c>
      <c r="AG149" s="16">
        <f t="shared" si="39"/>
        <v>39</v>
      </c>
      <c r="AH149" s="17" t="str">
        <f t="shared" si="40"/>
        <v/>
      </c>
      <c r="AI149" s="17" t="str">
        <f t="shared" si="41"/>
        <v/>
      </c>
      <c r="AJ149" s="17" t="str">
        <f t="shared" si="42"/>
        <v/>
      </c>
      <c r="AK149" s="17" t="str">
        <f t="shared" si="43"/>
        <v/>
      </c>
      <c r="AL149" s="17" t="str">
        <f t="shared" si="44"/>
        <v/>
      </c>
      <c r="AM149" s="17" t="str">
        <f t="shared" si="45"/>
        <v/>
      </c>
      <c r="AN149" s="17" t="str">
        <f t="shared" si="46"/>
        <v/>
      </c>
      <c r="AO149" s="17" t="str">
        <f t="shared" si="47"/>
        <v/>
      </c>
      <c r="AP149" s="17" t="str">
        <f t="shared" si="49"/>
        <v/>
      </c>
      <c r="AQ149" s="17" t="str">
        <f t="shared" si="48"/>
        <v/>
      </c>
    </row>
    <row r="150" spans="1:43" x14ac:dyDescent="0.2">
      <c r="A150" s="4">
        <v>90001</v>
      </c>
      <c r="B150" s="5">
        <v>9001</v>
      </c>
      <c r="C150" t="s">
        <v>5024</v>
      </c>
      <c r="D150" t="s">
        <v>8</v>
      </c>
      <c r="E150" t="s">
        <v>9</v>
      </c>
      <c r="F150" t="s">
        <v>10</v>
      </c>
      <c r="G150" t="s">
        <v>11</v>
      </c>
      <c r="H150">
        <v>94</v>
      </c>
      <c r="I150" t="s">
        <v>6110</v>
      </c>
      <c r="J150" s="6">
        <v>392141</v>
      </c>
      <c r="K150" s="6">
        <v>2386</v>
      </c>
      <c r="L150" s="6">
        <v>164</v>
      </c>
      <c r="M150" s="6">
        <v>29454</v>
      </c>
      <c r="N150" s="6">
        <v>756108</v>
      </c>
      <c r="O150" s="6">
        <v>104577</v>
      </c>
      <c r="P150" s="6">
        <v>3290</v>
      </c>
      <c r="Q150" s="6">
        <v>116</v>
      </c>
      <c r="R150" s="6">
        <v>74557</v>
      </c>
      <c r="S150" s="6">
        <v>369602</v>
      </c>
      <c r="T150" s="6">
        <v>0</v>
      </c>
      <c r="U150" s="6">
        <v>0</v>
      </c>
      <c r="V150" s="6">
        <v>3</v>
      </c>
      <c r="W150" s="6">
        <v>120</v>
      </c>
      <c r="X150" s="6">
        <v>108</v>
      </c>
      <c r="Z150" s="6">
        <v>3249425882</v>
      </c>
      <c r="AA150" s="6">
        <v>234581164.17120004</v>
      </c>
      <c r="AB150" s="6">
        <f t="shared" si="34"/>
        <v>4297.5684452485621</v>
      </c>
      <c r="AC150" s="6">
        <f t="shared" si="35"/>
        <v>310.24822402513934</v>
      </c>
      <c r="AD150" s="16">
        <f t="shared" si="36"/>
        <v>31.786322188449848</v>
      </c>
      <c r="AE150" s="16">
        <f t="shared" si="37"/>
        <v>7.2301557703892829</v>
      </c>
      <c r="AF150" s="16">
        <f t="shared" si="38"/>
        <v>40</v>
      </c>
      <c r="AG150" s="16">
        <f t="shared" si="39"/>
        <v>76</v>
      </c>
      <c r="AH150" s="17">
        <f t="shared" si="40"/>
        <v>2.5313030488218917</v>
      </c>
      <c r="AI150" s="17">
        <f t="shared" si="41"/>
        <v>12.548448428057309</v>
      </c>
      <c r="AJ150" s="17">
        <f t="shared" si="42"/>
        <v>12.548448428057309</v>
      </c>
      <c r="AK150" s="17">
        <f t="shared" si="43"/>
        <v>12.548448428057309</v>
      </c>
      <c r="AL150" s="17">
        <f t="shared" si="44"/>
        <v>9.8606283758404883E-2</v>
      </c>
      <c r="AM150" s="17">
        <f t="shared" si="45"/>
        <v>0.48882170271971731</v>
      </c>
      <c r="AN150" s="17">
        <f t="shared" si="46"/>
        <v>0.48882170271971731</v>
      </c>
      <c r="AO150" s="17">
        <f t="shared" si="47"/>
        <v>0.48882170271971731</v>
      </c>
      <c r="AP150" s="17">
        <f t="shared" si="49"/>
        <v>0.3902154189613124</v>
      </c>
      <c r="AQ150" s="17">
        <f t="shared" si="48"/>
        <v>3.5342570546104786</v>
      </c>
    </row>
    <row r="151" spans="1:43" x14ac:dyDescent="0.2">
      <c r="A151" s="4">
        <v>90005</v>
      </c>
      <c r="B151" s="5" t="s">
        <v>5028</v>
      </c>
      <c r="C151" t="s">
        <v>5029</v>
      </c>
      <c r="D151" t="s">
        <v>25</v>
      </c>
      <c r="E151" t="s">
        <v>26</v>
      </c>
      <c r="F151" t="s">
        <v>10</v>
      </c>
      <c r="G151" t="s">
        <v>15</v>
      </c>
      <c r="H151">
        <v>0</v>
      </c>
      <c r="I151" t="s">
        <v>6114</v>
      </c>
      <c r="J151" s="6">
        <v>0</v>
      </c>
      <c r="K151" s="6">
        <v>0</v>
      </c>
      <c r="L151" s="6">
        <v>0</v>
      </c>
      <c r="M151" s="6">
        <v>129000</v>
      </c>
      <c r="N151" s="6">
        <v>0</v>
      </c>
      <c r="O151" s="6">
        <v>690252</v>
      </c>
      <c r="P151" s="6">
        <v>19486</v>
      </c>
      <c r="Q151" s="6">
        <v>0</v>
      </c>
      <c r="R151" s="6">
        <v>120022</v>
      </c>
      <c r="S151" s="6">
        <v>2306275</v>
      </c>
      <c r="T151" s="6">
        <v>21099</v>
      </c>
      <c r="U151" s="6">
        <v>0</v>
      </c>
      <c r="V151" s="6">
        <v>20</v>
      </c>
      <c r="W151" s="6">
        <v>657</v>
      </c>
      <c r="X151" s="6">
        <v>0</v>
      </c>
      <c r="Z151" s="6">
        <v>0</v>
      </c>
      <c r="AA151" s="6">
        <v>0</v>
      </c>
      <c r="AB151" s="6" t="str">
        <f t="shared" si="34"/>
        <v/>
      </c>
      <c r="AC151" s="6" t="str">
        <f t="shared" si="35"/>
        <v/>
      </c>
      <c r="AD151" s="16">
        <f t="shared" si="36"/>
        <v>35.422970337678336</v>
      </c>
      <c r="AE151" s="16">
        <f t="shared" si="37"/>
        <v>0</v>
      </c>
      <c r="AF151" s="16">
        <f t="shared" si="38"/>
        <v>32.85</v>
      </c>
      <c r="AG151" s="16">
        <f t="shared" si="39"/>
        <v>32.85</v>
      </c>
      <c r="AH151" s="17">
        <f t="shared" si="40"/>
        <v>0.93040310077519384</v>
      </c>
      <c r="AI151" s="17">
        <f t="shared" si="41"/>
        <v>17.878100775193797</v>
      </c>
      <c r="AJ151" s="17">
        <f t="shared" si="42"/>
        <v>18.041658914728682</v>
      </c>
      <c r="AK151" s="17">
        <f t="shared" si="43"/>
        <v>18.041658914728682</v>
      </c>
      <c r="AL151" s="17" t="str">
        <f t="shared" si="44"/>
        <v/>
      </c>
      <c r="AM151" s="17" t="str">
        <f t="shared" si="45"/>
        <v/>
      </c>
      <c r="AN151" s="17" t="str">
        <f t="shared" si="46"/>
        <v/>
      </c>
      <c r="AO151" s="17" t="str">
        <f t="shared" si="47"/>
        <v/>
      </c>
      <c r="AP151" s="17" t="str">
        <f t="shared" si="49"/>
        <v/>
      </c>
      <c r="AQ151" s="17">
        <f t="shared" si="48"/>
        <v>3.341207269229209</v>
      </c>
    </row>
    <row r="152" spans="1:43" x14ac:dyDescent="0.2">
      <c r="A152" s="4">
        <v>90006</v>
      </c>
      <c r="B152" s="5">
        <v>9006</v>
      </c>
      <c r="C152" t="s">
        <v>5030</v>
      </c>
      <c r="D152" t="s">
        <v>8</v>
      </c>
      <c r="E152" t="s">
        <v>9</v>
      </c>
      <c r="F152" t="s">
        <v>10</v>
      </c>
      <c r="G152" t="s">
        <v>15</v>
      </c>
      <c r="H152">
        <v>204</v>
      </c>
      <c r="I152" t="s">
        <v>6115</v>
      </c>
      <c r="J152" s="6">
        <v>163703</v>
      </c>
      <c r="K152" s="6">
        <v>2806</v>
      </c>
      <c r="L152" s="6">
        <v>58</v>
      </c>
      <c r="M152" s="6">
        <v>290419</v>
      </c>
      <c r="N152" s="6">
        <v>8629571</v>
      </c>
      <c r="O152" s="6">
        <v>603288</v>
      </c>
      <c r="P152" s="6">
        <v>23296</v>
      </c>
      <c r="Q152" s="6">
        <v>889</v>
      </c>
      <c r="R152" s="6">
        <v>1564281</v>
      </c>
      <c r="S152" s="6">
        <v>4521454</v>
      </c>
      <c r="T152" s="6">
        <v>0</v>
      </c>
      <c r="U152" s="6">
        <v>0</v>
      </c>
      <c r="V152" s="6">
        <v>16</v>
      </c>
      <c r="W152" s="6">
        <v>615</v>
      </c>
      <c r="X152" s="6">
        <v>334</v>
      </c>
      <c r="Z152" s="6">
        <v>20172295400</v>
      </c>
      <c r="AA152" s="6">
        <v>1668665495.0448</v>
      </c>
      <c r="AB152" s="6">
        <f t="shared" si="34"/>
        <v>2337.5780093819262</v>
      </c>
      <c r="AC152" s="6">
        <f t="shared" si="35"/>
        <v>193.36598482645314</v>
      </c>
      <c r="AD152" s="16">
        <f t="shared" si="36"/>
        <v>25.896634615384617</v>
      </c>
      <c r="AE152" s="16">
        <f t="shared" si="37"/>
        <v>14.304231146649693</v>
      </c>
      <c r="AF152" s="16">
        <f t="shared" si="38"/>
        <v>38.4375</v>
      </c>
      <c r="AG152" s="16">
        <f t="shared" si="39"/>
        <v>59.3125</v>
      </c>
      <c r="AH152" s="17">
        <f t="shared" si="40"/>
        <v>5.3862901531924567</v>
      </c>
      <c r="AI152" s="17">
        <f t="shared" si="41"/>
        <v>15.568726564033344</v>
      </c>
      <c r="AJ152" s="17">
        <f t="shared" si="42"/>
        <v>15.568726564033344</v>
      </c>
      <c r="AK152" s="17">
        <f t="shared" si="43"/>
        <v>15.568726564033344</v>
      </c>
      <c r="AL152" s="17">
        <f t="shared" si="44"/>
        <v>0.18126984527967843</v>
      </c>
      <c r="AM152" s="17">
        <f t="shared" si="45"/>
        <v>0.52394887300886683</v>
      </c>
      <c r="AN152" s="17">
        <f t="shared" si="46"/>
        <v>0.52394887300886683</v>
      </c>
      <c r="AO152" s="17">
        <f t="shared" si="47"/>
        <v>0.52394887300886683</v>
      </c>
      <c r="AP152" s="17">
        <f t="shared" si="49"/>
        <v>0.3426790277291884</v>
      </c>
      <c r="AQ152" s="17">
        <f t="shared" si="48"/>
        <v>7.4946857885454374</v>
      </c>
    </row>
    <row r="153" spans="1:43" x14ac:dyDescent="0.2">
      <c r="A153" s="4">
        <v>90012</v>
      </c>
      <c r="B153" s="5">
        <v>9012</v>
      </c>
      <c r="C153" t="s">
        <v>5037</v>
      </c>
      <c r="D153" t="s">
        <v>8</v>
      </c>
      <c r="E153" t="s">
        <v>9</v>
      </c>
      <c r="F153" t="s">
        <v>10</v>
      </c>
      <c r="G153" t="s">
        <v>11</v>
      </c>
      <c r="H153">
        <v>102</v>
      </c>
      <c r="I153" t="s">
        <v>6119</v>
      </c>
      <c r="J153" s="6">
        <v>370583</v>
      </c>
      <c r="K153" s="6">
        <v>4005</v>
      </c>
      <c r="L153" s="6">
        <v>93</v>
      </c>
      <c r="M153" s="6">
        <v>155996</v>
      </c>
      <c r="N153" s="6">
        <v>6910623</v>
      </c>
      <c r="O153" s="6">
        <v>459908</v>
      </c>
      <c r="P153" s="6">
        <v>14018</v>
      </c>
      <c r="Q153" s="6">
        <v>619</v>
      </c>
      <c r="R153" s="6">
        <v>771718</v>
      </c>
      <c r="S153" s="6">
        <v>2227361</v>
      </c>
      <c r="T153" s="6">
        <v>0</v>
      </c>
      <c r="U153" s="6">
        <v>0</v>
      </c>
      <c r="V153" s="6">
        <v>16</v>
      </c>
      <c r="W153" s="6">
        <v>896</v>
      </c>
      <c r="X153" s="6">
        <v>0</v>
      </c>
      <c r="Z153" s="6">
        <v>19326319300</v>
      </c>
      <c r="AA153" s="6">
        <v>1414762150.2336001</v>
      </c>
      <c r="AB153" s="6">
        <f t="shared" si="34"/>
        <v>2796.6102766711483</v>
      </c>
      <c r="AC153" s="6">
        <f t="shared" si="35"/>
        <v>204.72280867204014</v>
      </c>
      <c r="AD153" s="16">
        <f t="shared" si="36"/>
        <v>32.808389213867883</v>
      </c>
      <c r="AE153" s="16">
        <f t="shared" si="37"/>
        <v>15.026098698000469</v>
      </c>
      <c r="AF153" s="16">
        <f t="shared" si="38"/>
        <v>56</v>
      </c>
      <c r="AG153" s="16">
        <f t="shared" si="39"/>
        <v>56</v>
      </c>
      <c r="AH153" s="17">
        <f t="shared" si="40"/>
        <v>4.9470371035154743</v>
      </c>
      <c r="AI153" s="17">
        <f t="shared" si="41"/>
        <v>14.278321239006129</v>
      </c>
      <c r="AJ153" s="17">
        <f t="shared" si="42"/>
        <v>14.278321239006129</v>
      </c>
      <c r="AK153" s="17">
        <f t="shared" si="43"/>
        <v>14.278321239006129</v>
      </c>
      <c r="AL153" s="17">
        <f t="shared" si="44"/>
        <v>0.11167126321317196</v>
      </c>
      <c r="AM153" s="17">
        <f t="shared" si="45"/>
        <v>0.32230972518686085</v>
      </c>
      <c r="AN153" s="17">
        <f t="shared" si="46"/>
        <v>0.32230972518686085</v>
      </c>
      <c r="AO153" s="17">
        <f t="shared" si="47"/>
        <v>0.32230972518686085</v>
      </c>
      <c r="AP153" s="17">
        <f t="shared" si="49"/>
        <v>0.21063846197368891</v>
      </c>
      <c r="AQ153" s="17">
        <f t="shared" si="48"/>
        <v>4.8430577419831788</v>
      </c>
    </row>
    <row r="154" spans="1:43" x14ac:dyDescent="0.2">
      <c r="A154" s="4">
        <v>90014</v>
      </c>
      <c r="B154" s="5">
        <v>9014</v>
      </c>
      <c r="C154" t="s">
        <v>5039</v>
      </c>
      <c r="D154" t="s">
        <v>8</v>
      </c>
      <c r="E154" t="s">
        <v>9</v>
      </c>
      <c r="F154" t="s">
        <v>10</v>
      </c>
      <c r="G154" t="s">
        <v>15</v>
      </c>
      <c r="H154">
        <v>13</v>
      </c>
      <c r="I154" t="s">
        <v>6112</v>
      </c>
      <c r="J154" s="6">
        <v>3281212</v>
      </c>
      <c r="K154" s="6">
        <v>6266</v>
      </c>
      <c r="L154" s="6">
        <v>524</v>
      </c>
      <c r="M154" s="6">
        <v>2545674</v>
      </c>
      <c r="N154" s="6">
        <v>35370072</v>
      </c>
      <c r="O154" s="6">
        <v>1653436</v>
      </c>
      <c r="P154" s="6">
        <v>100488</v>
      </c>
      <c r="Q154" s="6">
        <v>10101</v>
      </c>
      <c r="R154" s="6">
        <v>6346883</v>
      </c>
      <c r="S154" s="6">
        <v>28002256</v>
      </c>
      <c r="T154" s="6">
        <v>0</v>
      </c>
      <c r="U154" s="6">
        <v>0</v>
      </c>
      <c r="V154" s="6">
        <v>100</v>
      </c>
      <c r="W154" s="6">
        <v>4566</v>
      </c>
      <c r="X154" s="6">
        <v>2850</v>
      </c>
      <c r="Z154" s="6">
        <v>87472542000</v>
      </c>
      <c r="AA154" s="6">
        <v>6403332144.3839998</v>
      </c>
      <c r="AB154" s="6">
        <f t="shared" si="34"/>
        <v>2473.0665518577403</v>
      </c>
      <c r="AC154" s="6">
        <f t="shared" si="35"/>
        <v>181.03814276612158</v>
      </c>
      <c r="AD154" s="16">
        <f t="shared" si="36"/>
        <v>16.454064166865695</v>
      </c>
      <c r="AE154" s="16">
        <f t="shared" si="37"/>
        <v>21.391860344156047</v>
      </c>
      <c r="AF154" s="16">
        <f t="shared" si="38"/>
        <v>45.66</v>
      </c>
      <c r="AG154" s="16">
        <f t="shared" si="39"/>
        <v>74.16</v>
      </c>
      <c r="AH154" s="17">
        <f t="shared" si="40"/>
        <v>2.4932033716807416</v>
      </c>
      <c r="AI154" s="17">
        <f t="shared" si="41"/>
        <v>10.999937933922411</v>
      </c>
      <c r="AJ154" s="17">
        <f t="shared" si="42"/>
        <v>10.999937933922411</v>
      </c>
      <c r="AK154" s="17">
        <f t="shared" si="43"/>
        <v>10.999937933922411</v>
      </c>
      <c r="AL154" s="17">
        <f t="shared" si="44"/>
        <v>0.17944218490705927</v>
      </c>
      <c r="AM154" s="17">
        <f t="shared" si="45"/>
        <v>0.79169349725949101</v>
      </c>
      <c r="AN154" s="17">
        <f t="shared" si="46"/>
        <v>0.79169349725949101</v>
      </c>
      <c r="AO154" s="17">
        <f t="shared" si="47"/>
        <v>0.79169349725949101</v>
      </c>
      <c r="AP154" s="17">
        <f t="shared" si="49"/>
        <v>0.6122513123524318</v>
      </c>
      <c r="AQ154" s="17">
        <f t="shared" si="48"/>
        <v>16.935796728751519</v>
      </c>
    </row>
    <row r="155" spans="1:43" x14ac:dyDescent="0.2">
      <c r="A155" s="4">
        <v>90026</v>
      </c>
      <c r="B155" s="5">
        <v>9026</v>
      </c>
      <c r="C155" t="s">
        <v>5049</v>
      </c>
      <c r="D155" t="s">
        <v>8</v>
      </c>
      <c r="E155" t="s">
        <v>9</v>
      </c>
      <c r="F155" t="s">
        <v>10</v>
      </c>
      <c r="G155" t="s">
        <v>11</v>
      </c>
      <c r="H155">
        <v>15</v>
      </c>
      <c r="I155" t="s">
        <v>6124</v>
      </c>
      <c r="J155" s="6">
        <v>2956746</v>
      </c>
      <c r="K155" s="6">
        <v>4037</v>
      </c>
      <c r="L155" s="6">
        <v>732</v>
      </c>
      <c r="M155" s="6">
        <v>283135</v>
      </c>
      <c r="N155" s="6">
        <v>6917513</v>
      </c>
      <c r="O155" s="6">
        <v>342749</v>
      </c>
      <c r="P155" s="6">
        <v>11657</v>
      </c>
      <c r="Q155" s="6">
        <v>1117</v>
      </c>
      <c r="R155" s="6">
        <v>1197246</v>
      </c>
      <c r="S155" s="6">
        <v>2384988</v>
      </c>
      <c r="T155" s="6">
        <v>0</v>
      </c>
      <c r="U155" s="6">
        <v>0</v>
      </c>
      <c r="V155" s="6">
        <v>24</v>
      </c>
      <c r="W155" s="6">
        <v>1272</v>
      </c>
      <c r="X155" s="6">
        <v>0</v>
      </c>
      <c r="Z155" s="6">
        <v>26493641800</v>
      </c>
      <c r="AA155" s="6">
        <v>1939438185.7536001</v>
      </c>
      <c r="AB155" s="6">
        <f t="shared" si="34"/>
        <v>3829.9374066951518</v>
      </c>
      <c r="AC155" s="6">
        <f t="shared" si="35"/>
        <v>280.36639551723289</v>
      </c>
      <c r="AD155" s="16">
        <f t="shared" si="36"/>
        <v>29.402848074118555</v>
      </c>
      <c r="AE155" s="16">
        <f t="shared" si="37"/>
        <v>20.182445463006456</v>
      </c>
      <c r="AF155" s="16">
        <f t="shared" si="38"/>
        <v>53</v>
      </c>
      <c r="AG155" s="16">
        <f t="shared" si="39"/>
        <v>53</v>
      </c>
      <c r="AH155" s="17">
        <f t="shared" si="40"/>
        <v>4.2285340915111167</v>
      </c>
      <c r="AI155" s="17">
        <f t="shared" si="41"/>
        <v>8.423501156692037</v>
      </c>
      <c r="AJ155" s="17">
        <f t="shared" si="42"/>
        <v>8.423501156692037</v>
      </c>
      <c r="AK155" s="17">
        <f t="shared" si="43"/>
        <v>8.423501156692037</v>
      </c>
      <c r="AL155" s="17">
        <f t="shared" si="44"/>
        <v>0.17307462956701347</v>
      </c>
      <c r="AM155" s="17">
        <f t="shared" si="45"/>
        <v>0.34477535495777167</v>
      </c>
      <c r="AN155" s="17">
        <f t="shared" si="46"/>
        <v>0.34477535495777167</v>
      </c>
      <c r="AO155" s="17">
        <f t="shared" si="47"/>
        <v>0.34477535495777167</v>
      </c>
      <c r="AP155" s="17">
        <f t="shared" si="49"/>
        <v>0.1717007253907582</v>
      </c>
      <c r="AQ155" s="17">
        <f t="shared" si="48"/>
        <v>6.9584097984239195</v>
      </c>
    </row>
    <row r="156" spans="1:43" x14ac:dyDescent="0.2">
      <c r="A156" s="4">
        <v>90031</v>
      </c>
      <c r="B156" s="5">
        <v>9031</v>
      </c>
      <c r="C156" t="s">
        <v>5053</v>
      </c>
      <c r="D156" t="s">
        <v>8</v>
      </c>
      <c r="E156" t="s">
        <v>9</v>
      </c>
      <c r="F156" t="s">
        <v>10</v>
      </c>
      <c r="G156" t="s">
        <v>15</v>
      </c>
      <c r="H156">
        <v>22</v>
      </c>
      <c r="I156" t="s">
        <v>6126</v>
      </c>
      <c r="J156" s="6">
        <v>1932666</v>
      </c>
      <c r="K156" s="6">
        <v>3546</v>
      </c>
      <c r="L156" s="6">
        <v>545</v>
      </c>
      <c r="M156" s="6">
        <v>240989</v>
      </c>
      <c r="N156" s="6">
        <v>8550774</v>
      </c>
      <c r="O156" s="6">
        <v>843264</v>
      </c>
      <c r="P156" s="6">
        <v>35532</v>
      </c>
      <c r="Q156" s="6">
        <v>851</v>
      </c>
      <c r="R156" s="6">
        <v>583900</v>
      </c>
      <c r="S156" s="6">
        <v>4480762</v>
      </c>
      <c r="T156" s="6">
        <v>0</v>
      </c>
      <c r="U156" s="6">
        <v>0</v>
      </c>
      <c r="V156" s="6">
        <v>25</v>
      </c>
      <c r="W156" s="6">
        <v>950</v>
      </c>
      <c r="X156" s="6">
        <v>550</v>
      </c>
      <c r="Z156" s="6">
        <v>34995065400</v>
      </c>
      <c r="AA156" s="6">
        <v>2894814743.2848001</v>
      </c>
      <c r="AB156" s="6">
        <f t="shared" si="34"/>
        <v>4092.6196154874401</v>
      </c>
      <c r="AC156" s="6">
        <f t="shared" si="35"/>
        <v>338.54417661895872</v>
      </c>
      <c r="AD156" s="16">
        <f t="shared" si="36"/>
        <v>23.732522796352583</v>
      </c>
      <c r="AE156" s="16">
        <f t="shared" si="37"/>
        <v>10.140091359289617</v>
      </c>
      <c r="AF156" s="16">
        <f t="shared" si="38"/>
        <v>38</v>
      </c>
      <c r="AG156" s="16">
        <f t="shared" si="39"/>
        <v>60</v>
      </c>
      <c r="AH156" s="17">
        <f t="shared" si="40"/>
        <v>2.4229321670283706</v>
      </c>
      <c r="AI156" s="17">
        <f t="shared" si="41"/>
        <v>18.59322209727415</v>
      </c>
      <c r="AJ156" s="17">
        <f t="shared" si="42"/>
        <v>18.59322209727415</v>
      </c>
      <c r="AK156" s="17">
        <f t="shared" si="43"/>
        <v>18.59322209727415</v>
      </c>
      <c r="AL156" s="17">
        <f t="shared" si="44"/>
        <v>6.8286215961268534E-2</v>
      </c>
      <c r="AM156" s="17">
        <f t="shared" si="45"/>
        <v>0.52401829354863083</v>
      </c>
      <c r="AN156" s="17">
        <f t="shared" si="46"/>
        <v>0.52401829354863083</v>
      </c>
      <c r="AO156" s="17">
        <f t="shared" si="47"/>
        <v>0.52401829354863083</v>
      </c>
      <c r="AP156" s="17">
        <f t="shared" si="49"/>
        <v>0.45573207758736228</v>
      </c>
      <c r="AQ156" s="17">
        <f t="shared" si="48"/>
        <v>5.3135933705221614</v>
      </c>
    </row>
    <row r="157" spans="1:43" x14ac:dyDescent="0.2">
      <c r="A157" s="4">
        <v>90031</v>
      </c>
      <c r="B157" s="5">
        <v>9031</v>
      </c>
      <c r="C157" t="s">
        <v>5053</v>
      </c>
      <c r="D157" t="s">
        <v>8</v>
      </c>
      <c r="E157" t="s">
        <v>9</v>
      </c>
      <c r="F157" t="s">
        <v>10</v>
      </c>
      <c r="G157" t="s">
        <v>11</v>
      </c>
      <c r="H157">
        <v>22</v>
      </c>
      <c r="I157" t="s">
        <v>6126</v>
      </c>
      <c r="J157" s="6">
        <v>1932666</v>
      </c>
      <c r="K157" s="6">
        <v>3546</v>
      </c>
      <c r="L157" s="6">
        <v>545</v>
      </c>
      <c r="M157" s="6">
        <v>90669</v>
      </c>
      <c r="N157" s="6">
        <v>3675090</v>
      </c>
      <c r="O157" s="6">
        <v>722808</v>
      </c>
      <c r="P157" s="6">
        <v>28441</v>
      </c>
      <c r="Q157" s="6">
        <v>349</v>
      </c>
      <c r="R157" s="6">
        <v>181683</v>
      </c>
      <c r="S157" s="6">
        <v>2118731</v>
      </c>
      <c r="T157" s="6">
        <v>0</v>
      </c>
      <c r="U157" s="6">
        <v>0</v>
      </c>
      <c r="V157" s="6">
        <v>16</v>
      </c>
      <c r="W157" s="6">
        <v>426</v>
      </c>
      <c r="X157" s="6">
        <v>113</v>
      </c>
      <c r="Z157" s="6">
        <v>29566641400</v>
      </c>
      <c r="AA157" s="6">
        <v>2224589617.2528</v>
      </c>
      <c r="AB157" s="6">
        <f t="shared" si="34"/>
        <v>8045.14757461722</v>
      </c>
      <c r="AC157" s="6">
        <f t="shared" si="35"/>
        <v>605.31568403843175</v>
      </c>
      <c r="AD157" s="16">
        <f t="shared" si="36"/>
        <v>25.414296262438029</v>
      </c>
      <c r="AE157" s="16">
        <f t="shared" si="37"/>
        <v>5.0844622638376995</v>
      </c>
      <c r="AF157" s="16">
        <f t="shared" si="38"/>
        <v>26.625</v>
      </c>
      <c r="AG157" s="16">
        <f t="shared" si="39"/>
        <v>33.6875</v>
      </c>
      <c r="AH157" s="17">
        <f t="shared" si="40"/>
        <v>2.003805049134765</v>
      </c>
      <c r="AI157" s="17">
        <f t="shared" si="41"/>
        <v>23.367755241593049</v>
      </c>
      <c r="AJ157" s="17">
        <f t="shared" si="42"/>
        <v>23.367755241593049</v>
      </c>
      <c r="AK157" s="17">
        <f t="shared" si="43"/>
        <v>23.367755241593049</v>
      </c>
      <c r="AL157" s="17">
        <f t="shared" si="44"/>
        <v>4.9436340334522419E-2</v>
      </c>
      <c r="AM157" s="17">
        <f t="shared" si="45"/>
        <v>0.57651132353221279</v>
      </c>
      <c r="AN157" s="17">
        <f t="shared" si="46"/>
        <v>0.57651132353221279</v>
      </c>
      <c r="AO157" s="17">
        <f t="shared" si="47"/>
        <v>0.57651132353221279</v>
      </c>
      <c r="AP157" s="17">
        <f t="shared" si="49"/>
        <v>0.52707498319769042</v>
      </c>
      <c r="AQ157" s="17">
        <f t="shared" si="48"/>
        <v>2.9312500691746632</v>
      </c>
    </row>
    <row r="158" spans="1:43" x14ac:dyDescent="0.2">
      <c r="A158" s="4">
        <v>90036</v>
      </c>
      <c r="B158" s="5">
        <v>9036</v>
      </c>
      <c r="C158" t="s">
        <v>5058</v>
      </c>
      <c r="D158" t="s">
        <v>8</v>
      </c>
      <c r="E158" t="s">
        <v>9</v>
      </c>
      <c r="F158" t="s">
        <v>10</v>
      </c>
      <c r="G158" t="s">
        <v>15</v>
      </c>
      <c r="H158">
        <v>2</v>
      </c>
      <c r="I158" t="s">
        <v>6117</v>
      </c>
      <c r="J158" s="6">
        <v>12150996</v>
      </c>
      <c r="K158" s="6">
        <v>6999</v>
      </c>
      <c r="L158" s="6">
        <v>1736</v>
      </c>
      <c r="M158" s="6">
        <v>106831</v>
      </c>
      <c r="N158" s="6">
        <v>2190498</v>
      </c>
      <c r="O158" s="6">
        <v>216160</v>
      </c>
      <c r="P158" s="6">
        <v>9045</v>
      </c>
      <c r="Q158" s="6">
        <v>176</v>
      </c>
      <c r="R158" s="6">
        <v>163658</v>
      </c>
      <c r="S158" s="6">
        <v>1513458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Z158" s="6">
        <v>10758186600</v>
      </c>
      <c r="AA158" s="6">
        <v>889924245.7392</v>
      </c>
      <c r="AB158" s="6">
        <f t="shared" si="34"/>
        <v>4911.2971570848276</v>
      </c>
      <c r="AC158" s="6">
        <f t="shared" si="35"/>
        <v>406.26571936573328</v>
      </c>
      <c r="AD158" s="16">
        <f t="shared" si="36"/>
        <v>23.898286346047541</v>
      </c>
      <c r="AE158" s="16">
        <f t="shared" si="37"/>
        <v>10.133688008882309</v>
      </c>
      <c r="AF158" s="16" t="str">
        <f t="shared" si="38"/>
        <v/>
      </c>
      <c r="AG158" s="16" t="str">
        <f t="shared" si="39"/>
        <v/>
      </c>
      <c r="AH158" s="17">
        <f t="shared" si="40"/>
        <v>1.5319336147747378</v>
      </c>
      <c r="AI158" s="17">
        <f t="shared" si="41"/>
        <v>14.166842957568496</v>
      </c>
      <c r="AJ158" s="17">
        <f t="shared" si="42"/>
        <v>14.166842957568496</v>
      </c>
      <c r="AK158" s="17">
        <f t="shared" si="43"/>
        <v>14.166842957568496</v>
      </c>
      <c r="AL158" s="17">
        <f t="shared" si="44"/>
        <v>7.4712690904077519E-2</v>
      </c>
      <c r="AM158" s="17">
        <f t="shared" si="45"/>
        <v>0.69091959910486112</v>
      </c>
      <c r="AN158" s="17">
        <f t="shared" si="46"/>
        <v>0.69091959910486112</v>
      </c>
      <c r="AO158" s="17">
        <f t="shared" si="47"/>
        <v>0.69091959910486112</v>
      </c>
      <c r="AP158" s="17">
        <f t="shared" si="49"/>
        <v>0.61620690820078361</v>
      </c>
      <c r="AQ158" s="17">
        <f t="shared" si="48"/>
        <v>7.0015636565507036</v>
      </c>
    </row>
    <row r="159" spans="1:43" x14ac:dyDescent="0.2">
      <c r="A159" s="4">
        <v>90036</v>
      </c>
      <c r="B159" s="5">
        <v>9036</v>
      </c>
      <c r="C159" t="s">
        <v>5058</v>
      </c>
      <c r="D159" t="s">
        <v>8</v>
      </c>
      <c r="E159" t="s">
        <v>9</v>
      </c>
      <c r="F159" t="s">
        <v>10</v>
      </c>
      <c r="G159" t="s">
        <v>11</v>
      </c>
      <c r="H159">
        <v>2</v>
      </c>
      <c r="I159" t="s">
        <v>6117</v>
      </c>
      <c r="J159" s="6">
        <v>12150996</v>
      </c>
      <c r="K159" s="6">
        <v>6999</v>
      </c>
      <c r="L159" s="6">
        <v>1736</v>
      </c>
      <c r="M159" s="6">
        <v>109928</v>
      </c>
      <c r="N159" s="6">
        <v>1993024</v>
      </c>
      <c r="O159" s="6">
        <v>385478</v>
      </c>
      <c r="P159" s="6">
        <v>18883</v>
      </c>
      <c r="Q159" s="6">
        <v>328</v>
      </c>
      <c r="R159" s="6">
        <v>143582</v>
      </c>
      <c r="S159" s="6">
        <v>2178937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Z159" s="6">
        <v>20981174800</v>
      </c>
      <c r="AA159" s="6">
        <v>1735576529.0976</v>
      </c>
      <c r="AB159" s="6">
        <f t="shared" si="34"/>
        <v>10527.306645579782</v>
      </c>
      <c r="AC159" s="6">
        <f t="shared" si="35"/>
        <v>870.8257046064673</v>
      </c>
      <c r="AD159" s="16">
        <f t="shared" si="36"/>
        <v>20.414023195466822</v>
      </c>
      <c r="AE159" s="16">
        <f t="shared" si="37"/>
        <v>5.1702665262349603</v>
      </c>
      <c r="AF159" s="16" t="str">
        <f t="shared" si="38"/>
        <v/>
      </c>
      <c r="AG159" s="16" t="str">
        <f t="shared" si="39"/>
        <v/>
      </c>
      <c r="AH159" s="17">
        <f t="shared" si="40"/>
        <v>1.3061458409140527</v>
      </c>
      <c r="AI159" s="17">
        <f t="shared" si="41"/>
        <v>19.821492249472382</v>
      </c>
      <c r="AJ159" s="17">
        <f t="shared" si="42"/>
        <v>19.821492249472382</v>
      </c>
      <c r="AK159" s="17">
        <f t="shared" si="43"/>
        <v>19.821492249472382</v>
      </c>
      <c r="AL159" s="17">
        <f t="shared" si="44"/>
        <v>7.2042283484794967E-2</v>
      </c>
      <c r="AM159" s="17">
        <f t="shared" si="45"/>
        <v>1.0932818671526283</v>
      </c>
      <c r="AN159" s="17">
        <f t="shared" si="46"/>
        <v>1.0932818671526283</v>
      </c>
      <c r="AO159" s="17">
        <f t="shared" si="47"/>
        <v>1.0932818671526283</v>
      </c>
      <c r="AP159" s="17">
        <f t="shared" si="49"/>
        <v>1.0212395836678334</v>
      </c>
      <c r="AQ159" s="17">
        <f t="shared" si="48"/>
        <v>5.6525586414788913</v>
      </c>
    </row>
    <row r="160" spans="1:43" x14ac:dyDescent="0.2">
      <c r="A160" s="4">
        <v>90061</v>
      </c>
      <c r="B160" s="5">
        <v>9061</v>
      </c>
      <c r="C160" t="s">
        <v>5067</v>
      </c>
      <c r="D160" t="s">
        <v>8</v>
      </c>
      <c r="E160" t="s">
        <v>9</v>
      </c>
      <c r="F160" t="s">
        <v>10</v>
      </c>
      <c r="G160" t="s">
        <v>11</v>
      </c>
      <c r="H160">
        <v>270</v>
      </c>
      <c r="I160" t="s">
        <v>6132</v>
      </c>
      <c r="J160" s="6">
        <v>116719</v>
      </c>
      <c r="K160" s="6">
        <v>3019</v>
      </c>
      <c r="L160" s="6">
        <v>39</v>
      </c>
      <c r="M160" s="6">
        <v>132626</v>
      </c>
      <c r="N160" s="6">
        <v>5216574</v>
      </c>
      <c r="O160" s="6">
        <v>318479</v>
      </c>
      <c r="P160" s="6">
        <v>8734</v>
      </c>
      <c r="Q160" s="6">
        <v>531</v>
      </c>
      <c r="R160" s="6">
        <v>549216</v>
      </c>
      <c r="S160" s="6">
        <v>1073505</v>
      </c>
      <c r="T160" s="6">
        <v>3962607</v>
      </c>
      <c r="U160" s="6">
        <v>0</v>
      </c>
      <c r="V160" s="6">
        <v>13</v>
      </c>
      <c r="W160" s="6">
        <v>629</v>
      </c>
      <c r="X160" s="6">
        <v>32</v>
      </c>
      <c r="Z160" s="6">
        <v>12247348700</v>
      </c>
      <c r="AA160" s="6">
        <v>896553819.30240011</v>
      </c>
      <c r="AB160" s="6">
        <f t="shared" si="34"/>
        <v>2347.7762799875932</v>
      </c>
      <c r="AC160" s="6">
        <f t="shared" si="35"/>
        <v>171.86640490528845</v>
      </c>
      <c r="AD160" s="16">
        <f t="shared" si="36"/>
        <v>36.46427753606595</v>
      </c>
      <c r="AE160" s="16">
        <f t="shared" si="37"/>
        <v>16.379648265662727</v>
      </c>
      <c r="AF160" s="16">
        <f t="shared" si="38"/>
        <v>48.384615384615387</v>
      </c>
      <c r="AG160" s="16">
        <f t="shared" si="39"/>
        <v>50.846153846153847</v>
      </c>
      <c r="AH160" s="17">
        <f t="shared" si="40"/>
        <v>4.1410884743564607</v>
      </c>
      <c r="AI160" s="17">
        <f t="shared" si="41"/>
        <v>8.0942273762309043</v>
      </c>
      <c r="AJ160" s="17">
        <f t="shared" si="42"/>
        <v>37.972282961108682</v>
      </c>
      <c r="AK160" s="17">
        <f t="shared" si="43"/>
        <v>37.972282961108682</v>
      </c>
      <c r="AL160" s="17">
        <f t="shared" si="44"/>
        <v>0.10528289256512033</v>
      </c>
      <c r="AM160" s="17">
        <f t="shared" si="45"/>
        <v>0.20578736159019309</v>
      </c>
      <c r="AN160" s="17">
        <f t="shared" si="46"/>
        <v>0.96540603085473342</v>
      </c>
      <c r="AO160" s="17">
        <f t="shared" si="47"/>
        <v>0.96540603085473342</v>
      </c>
      <c r="AP160" s="17">
        <f t="shared" si="49"/>
        <v>0.86012313828961307</v>
      </c>
      <c r="AQ160" s="17">
        <f t="shared" si="48"/>
        <v>3.3707246003661151</v>
      </c>
    </row>
    <row r="161" spans="1:43" x14ac:dyDescent="0.2">
      <c r="A161" s="4">
        <v>90062</v>
      </c>
      <c r="B161" s="5">
        <v>9062</v>
      </c>
      <c r="C161" t="s">
        <v>5068</v>
      </c>
      <c r="D161" t="s">
        <v>8</v>
      </c>
      <c r="E161" t="s">
        <v>9</v>
      </c>
      <c r="F161" t="s">
        <v>10</v>
      </c>
      <c r="G161" t="s">
        <v>15</v>
      </c>
      <c r="H161">
        <v>276</v>
      </c>
      <c r="I161" t="s">
        <v>6133</v>
      </c>
      <c r="J161" s="6">
        <v>114237</v>
      </c>
      <c r="K161" s="6">
        <v>2952</v>
      </c>
      <c r="L161" s="6">
        <v>39</v>
      </c>
      <c r="M161" s="6">
        <v>75699</v>
      </c>
      <c r="N161" s="6">
        <v>3064901</v>
      </c>
      <c r="O161" s="6">
        <v>768473</v>
      </c>
      <c r="P161" s="6">
        <v>23908</v>
      </c>
      <c r="Q161" s="6">
        <v>211</v>
      </c>
      <c r="R161" s="6">
        <v>1228508</v>
      </c>
      <c r="S161" s="6">
        <v>4194362</v>
      </c>
      <c r="T161" s="6">
        <v>0</v>
      </c>
      <c r="U161" s="6">
        <v>0</v>
      </c>
      <c r="V161" s="6">
        <v>5</v>
      </c>
      <c r="W161" s="6">
        <v>285</v>
      </c>
      <c r="X161" s="6">
        <v>0</v>
      </c>
      <c r="Z161" s="6">
        <v>25225923800</v>
      </c>
      <c r="AA161" s="6">
        <v>1846636270.6176</v>
      </c>
      <c r="AB161" s="6">
        <f t="shared" si="34"/>
        <v>8230.5835653419144</v>
      </c>
      <c r="AC161" s="6">
        <f t="shared" si="35"/>
        <v>602.51090349006381</v>
      </c>
      <c r="AD161" s="16">
        <f t="shared" si="36"/>
        <v>32.142922871005524</v>
      </c>
      <c r="AE161" s="16">
        <f t="shared" si="37"/>
        <v>3.988300174501902</v>
      </c>
      <c r="AF161" s="16">
        <f t="shared" si="38"/>
        <v>57</v>
      </c>
      <c r="AG161" s="16">
        <f t="shared" si="39"/>
        <v>57</v>
      </c>
      <c r="AH161" s="17">
        <f t="shared" si="40"/>
        <v>16.228853749719281</v>
      </c>
      <c r="AI161" s="17">
        <f t="shared" si="41"/>
        <v>55.408420190491285</v>
      </c>
      <c r="AJ161" s="17">
        <f t="shared" si="42"/>
        <v>55.408420190491285</v>
      </c>
      <c r="AK161" s="17">
        <f t="shared" si="43"/>
        <v>55.408420190491285</v>
      </c>
      <c r="AL161" s="17">
        <f t="shared" si="44"/>
        <v>0.40083121771306807</v>
      </c>
      <c r="AM161" s="17">
        <f t="shared" si="45"/>
        <v>1.3685146763304916</v>
      </c>
      <c r="AN161" s="17">
        <f t="shared" si="46"/>
        <v>1.3685146763304916</v>
      </c>
      <c r="AO161" s="17">
        <f t="shared" si="47"/>
        <v>1.3685146763304916</v>
      </c>
      <c r="AP161" s="17">
        <f t="shared" si="49"/>
        <v>0.96768345861742355</v>
      </c>
      <c r="AQ161" s="17">
        <f t="shared" si="48"/>
        <v>5.4580473224173129</v>
      </c>
    </row>
    <row r="162" spans="1:43" x14ac:dyDescent="0.2">
      <c r="A162" s="4">
        <v>90088</v>
      </c>
      <c r="B162" s="5">
        <v>9088</v>
      </c>
      <c r="C162" t="s">
        <v>5073</v>
      </c>
      <c r="D162" t="s">
        <v>8</v>
      </c>
      <c r="E162" t="s">
        <v>9</v>
      </c>
      <c r="F162" t="s">
        <v>10</v>
      </c>
      <c r="G162" t="s">
        <v>11</v>
      </c>
      <c r="H162">
        <v>342</v>
      </c>
      <c r="I162" t="s">
        <v>6137</v>
      </c>
      <c r="J162" s="6">
        <v>83913</v>
      </c>
      <c r="K162" s="6">
        <v>3250</v>
      </c>
      <c r="L162" s="6">
        <v>26</v>
      </c>
      <c r="M162" s="6">
        <v>98202</v>
      </c>
      <c r="N162" s="6">
        <v>3086955</v>
      </c>
      <c r="O162" s="6">
        <v>398454</v>
      </c>
      <c r="P162" s="6">
        <v>14460</v>
      </c>
      <c r="Q162" s="6">
        <v>379</v>
      </c>
      <c r="R162" s="6">
        <v>181711</v>
      </c>
      <c r="S162" s="6">
        <v>1299123</v>
      </c>
      <c r="T162" s="6">
        <v>0</v>
      </c>
      <c r="U162" s="6">
        <v>0</v>
      </c>
      <c r="V162" s="6">
        <v>6</v>
      </c>
      <c r="W162" s="6">
        <v>186</v>
      </c>
      <c r="X162" s="6">
        <v>122</v>
      </c>
      <c r="Z162" s="6">
        <v>19234354100</v>
      </c>
      <c r="AA162" s="6">
        <v>1399927278.3552001</v>
      </c>
      <c r="AB162" s="6">
        <f t="shared" si="34"/>
        <v>6230.8501743627621</v>
      </c>
      <c r="AC162" s="6">
        <f t="shared" si="35"/>
        <v>453.49779259989214</v>
      </c>
      <c r="AD162" s="16">
        <f t="shared" si="36"/>
        <v>27.555601659751037</v>
      </c>
      <c r="AE162" s="16">
        <f t="shared" si="37"/>
        <v>7.7473309340601428</v>
      </c>
      <c r="AF162" s="16">
        <f t="shared" si="38"/>
        <v>31</v>
      </c>
      <c r="AG162" s="16">
        <f t="shared" si="39"/>
        <v>51.333333333333336</v>
      </c>
      <c r="AH162" s="17">
        <f t="shared" si="40"/>
        <v>1.8503798293313782</v>
      </c>
      <c r="AI162" s="17">
        <f t="shared" si="41"/>
        <v>13.229089020590212</v>
      </c>
      <c r="AJ162" s="17">
        <f t="shared" si="42"/>
        <v>13.229089020590212</v>
      </c>
      <c r="AK162" s="17">
        <f t="shared" si="43"/>
        <v>13.229089020590212</v>
      </c>
      <c r="AL162" s="17">
        <f t="shared" si="44"/>
        <v>5.8864155778104964E-2</v>
      </c>
      <c r="AM162" s="17">
        <f t="shared" si="45"/>
        <v>0.42084286942958354</v>
      </c>
      <c r="AN162" s="17">
        <f t="shared" si="46"/>
        <v>0.42084286942958354</v>
      </c>
      <c r="AO162" s="17">
        <f t="shared" si="47"/>
        <v>0.42084286942958354</v>
      </c>
      <c r="AP162" s="17">
        <f t="shared" si="49"/>
        <v>0.3619787136514786</v>
      </c>
      <c r="AQ162" s="17">
        <f t="shared" si="48"/>
        <v>3.2604089807104457</v>
      </c>
    </row>
    <row r="163" spans="1:43" x14ac:dyDescent="0.2">
      <c r="A163" s="4">
        <v>90091</v>
      </c>
      <c r="B163" s="5">
        <v>9091</v>
      </c>
      <c r="C163" t="s">
        <v>5076</v>
      </c>
      <c r="D163" t="s">
        <v>8</v>
      </c>
      <c r="E163" t="s">
        <v>9</v>
      </c>
      <c r="F163" t="s">
        <v>10</v>
      </c>
      <c r="G163" t="s">
        <v>11</v>
      </c>
      <c r="H163">
        <v>162</v>
      </c>
      <c r="I163" t="s">
        <v>6138</v>
      </c>
      <c r="J163" s="6">
        <v>219454</v>
      </c>
      <c r="K163" s="6">
        <v>3460</v>
      </c>
      <c r="L163" s="6">
        <v>63</v>
      </c>
      <c r="M163" s="6">
        <v>26740</v>
      </c>
      <c r="N163" s="6">
        <v>1200361</v>
      </c>
      <c r="O163" s="6">
        <v>231064</v>
      </c>
      <c r="P163" s="6">
        <v>6131</v>
      </c>
      <c r="Q163" s="6">
        <v>93</v>
      </c>
      <c r="R163" s="6">
        <v>176425</v>
      </c>
      <c r="S163" s="6">
        <v>403638</v>
      </c>
      <c r="T163" s="6">
        <v>0</v>
      </c>
      <c r="U163" s="6">
        <v>0</v>
      </c>
      <c r="V163" s="6">
        <v>5</v>
      </c>
      <c r="W163" s="6">
        <v>132</v>
      </c>
      <c r="X163" s="6">
        <v>45</v>
      </c>
      <c r="Z163" s="6">
        <v>4470899400</v>
      </c>
      <c r="AA163" s="6">
        <v>369835728.29280001</v>
      </c>
      <c r="AB163" s="6">
        <f t="shared" si="34"/>
        <v>3724.6290074402618</v>
      </c>
      <c r="AC163" s="6">
        <f t="shared" si="35"/>
        <v>308.10375236516347</v>
      </c>
      <c r="AD163" s="16">
        <f t="shared" si="36"/>
        <v>37.687816016962977</v>
      </c>
      <c r="AE163" s="16">
        <f t="shared" si="37"/>
        <v>5.1949286777689299</v>
      </c>
      <c r="AF163" s="16">
        <f t="shared" si="38"/>
        <v>26.4</v>
      </c>
      <c r="AG163" s="16">
        <f t="shared" si="39"/>
        <v>35.4</v>
      </c>
      <c r="AH163" s="17">
        <f t="shared" si="40"/>
        <v>6.5977935676888553</v>
      </c>
      <c r="AI163" s="17">
        <f t="shared" si="41"/>
        <v>15.094913986537023</v>
      </c>
      <c r="AJ163" s="17">
        <f t="shared" si="42"/>
        <v>15.094913986537023</v>
      </c>
      <c r="AK163" s="17">
        <f t="shared" si="43"/>
        <v>15.094913986537023</v>
      </c>
      <c r="AL163" s="17">
        <f t="shared" si="44"/>
        <v>0.14697661786745819</v>
      </c>
      <c r="AM163" s="17">
        <f t="shared" si="45"/>
        <v>0.3362638406279444</v>
      </c>
      <c r="AN163" s="17">
        <f t="shared" si="46"/>
        <v>0.3362638406279444</v>
      </c>
      <c r="AO163" s="17">
        <f t="shared" si="47"/>
        <v>0.3362638406279444</v>
      </c>
      <c r="AP163" s="17">
        <f t="shared" si="49"/>
        <v>0.18928722276048621</v>
      </c>
      <c r="AQ163" s="17">
        <f t="shared" si="48"/>
        <v>1.7468666689748296</v>
      </c>
    </row>
    <row r="164" spans="1:43" x14ac:dyDescent="0.2">
      <c r="A164" s="4">
        <v>90092</v>
      </c>
      <c r="B164" s="5">
        <v>9092</v>
      </c>
      <c r="C164" t="s">
        <v>5077</v>
      </c>
      <c r="D164" t="s">
        <v>8</v>
      </c>
      <c r="E164" t="s">
        <v>9</v>
      </c>
      <c r="F164" t="s">
        <v>10</v>
      </c>
      <c r="G164" t="s">
        <v>11</v>
      </c>
      <c r="H164">
        <v>240</v>
      </c>
      <c r="I164" t="s">
        <v>6139</v>
      </c>
      <c r="J164" s="6">
        <v>133683</v>
      </c>
      <c r="K164" s="6">
        <v>3388</v>
      </c>
      <c r="L164" s="6">
        <v>39</v>
      </c>
      <c r="M164" s="6">
        <v>393719</v>
      </c>
      <c r="N164" s="6">
        <v>7492473</v>
      </c>
      <c r="O164" s="6">
        <v>1009226</v>
      </c>
      <c r="P164" s="6">
        <v>30748</v>
      </c>
      <c r="Q164" s="6">
        <v>1503</v>
      </c>
      <c r="R164" s="6">
        <v>1531781</v>
      </c>
      <c r="S164" s="6">
        <v>3940518</v>
      </c>
      <c r="T164" s="6">
        <v>0</v>
      </c>
      <c r="U164" s="6">
        <v>0</v>
      </c>
      <c r="V164" s="6">
        <v>19</v>
      </c>
      <c r="W164" s="6">
        <v>1045</v>
      </c>
      <c r="X164" s="6">
        <v>0</v>
      </c>
      <c r="Z164" s="6">
        <v>31854119400</v>
      </c>
      <c r="AA164" s="6">
        <v>2331846108.7487998</v>
      </c>
      <c r="AB164" s="6">
        <f t="shared" si="34"/>
        <v>4251.4827080457944</v>
      </c>
      <c r="AC164" s="6">
        <f t="shared" si="35"/>
        <v>311.22516007048671</v>
      </c>
      <c r="AD164" s="16">
        <f t="shared" si="36"/>
        <v>32.82249251983869</v>
      </c>
      <c r="AE164" s="16">
        <f t="shared" si="37"/>
        <v>7.4239793663659084</v>
      </c>
      <c r="AF164" s="16">
        <f t="shared" si="38"/>
        <v>55</v>
      </c>
      <c r="AG164" s="16">
        <f t="shared" si="39"/>
        <v>55</v>
      </c>
      <c r="AH164" s="17">
        <f t="shared" si="40"/>
        <v>3.8905437634455029</v>
      </c>
      <c r="AI164" s="17">
        <f t="shared" si="41"/>
        <v>10.008452728976758</v>
      </c>
      <c r="AJ164" s="17">
        <f t="shared" si="42"/>
        <v>10.008452728976758</v>
      </c>
      <c r="AK164" s="17">
        <f t="shared" si="43"/>
        <v>10.008452728976758</v>
      </c>
      <c r="AL164" s="17">
        <f t="shared" si="44"/>
        <v>0.20444264530549527</v>
      </c>
      <c r="AM164" s="17">
        <f t="shared" si="45"/>
        <v>0.52593022357237729</v>
      </c>
      <c r="AN164" s="17">
        <f t="shared" si="46"/>
        <v>0.52593022357237729</v>
      </c>
      <c r="AO164" s="17">
        <f t="shared" si="47"/>
        <v>0.52593022357237729</v>
      </c>
      <c r="AP164" s="17">
        <f t="shared" si="49"/>
        <v>0.32148757826688201</v>
      </c>
      <c r="AQ164" s="17">
        <f t="shared" si="48"/>
        <v>3.9044951279495375</v>
      </c>
    </row>
    <row r="165" spans="1:43" x14ac:dyDescent="0.2">
      <c r="A165" s="4">
        <v>90121</v>
      </c>
      <c r="B165" s="5">
        <v>9121</v>
      </c>
      <c r="C165" t="s">
        <v>5081</v>
      </c>
      <c r="D165" t="s">
        <v>8</v>
      </c>
      <c r="E165" t="s">
        <v>9</v>
      </c>
      <c r="F165" t="s">
        <v>10</v>
      </c>
      <c r="G165" t="s">
        <v>11</v>
      </c>
      <c r="H165">
        <v>112</v>
      </c>
      <c r="I165" t="s">
        <v>6142</v>
      </c>
      <c r="J165" s="6">
        <v>341219</v>
      </c>
      <c r="K165" s="6">
        <v>2954</v>
      </c>
      <c r="L165" s="6">
        <v>116</v>
      </c>
      <c r="M165" s="6">
        <v>275629</v>
      </c>
      <c r="N165" s="6">
        <v>14307642</v>
      </c>
      <c r="O165" s="6">
        <v>930438</v>
      </c>
      <c r="P165" s="6">
        <v>28995</v>
      </c>
      <c r="Q165" s="6">
        <v>1085</v>
      </c>
      <c r="R165" s="6">
        <v>2216397</v>
      </c>
      <c r="S165" s="6">
        <v>4134588</v>
      </c>
      <c r="T165" s="6">
        <v>0</v>
      </c>
      <c r="U165" s="6">
        <v>0</v>
      </c>
      <c r="V165" s="6">
        <v>30</v>
      </c>
      <c r="W165" s="6">
        <v>1590</v>
      </c>
      <c r="X165" s="6">
        <v>300</v>
      </c>
      <c r="Z165" s="6">
        <v>37744569700</v>
      </c>
      <c r="AA165" s="6">
        <v>2763050105.8944001</v>
      </c>
      <c r="AB165" s="6">
        <f t="shared" si="34"/>
        <v>2638.0705989149014</v>
      </c>
      <c r="AC165" s="6">
        <f t="shared" si="35"/>
        <v>193.11708427527051</v>
      </c>
      <c r="AD165" s="16">
        <f t="shared" si="36"/>
        <v>32.089601655457841</v>
      </c>
      <c r="AE165" s="16">
        <f t="shared" si="37"/>
        <v>15.377319069083592</v>
      </c>
      <c r="AF165" s="16">
        <f t="shared" si="38"/>
        <v>53</v>
      </c>
      <c r="AG165" s="16">
        <f t="shared" si="39"/>
        <v>63</v>
      </c>
      <c r="AH165" s="17">
        <f t="shared" si="40"/>
        <v>8.0412329616985154</v>
      </c>
      <c r="AI165" s="17">
        <f t="shared" si="41"/>
        <v>15.00055509398503</v>
      </c>
      <c r="AJ165" s="17">
        <f t="shared" si="42"/>
        <v>15.00055509398503</v>
      </c>
      <c r="AK165" s="17">
        <f t="shared" si="43"/>
        <v>15.00055509398503</v>
      </c>
      <c r="AL165" s="17">
        <f t="shared" si="44"/>
        <v>0.15491001242552757</v>
      </c>
      <c r="AM165" s="17">
        <f t="shared" si="45"/>
        <v>0.28897759672767881</v>
      </c>
      <c r="AN165" s="17">
        <f t="shared" si="46"/>
        <v>0.28897759672767881</v>
      </c>
      <c r="AO165" s="17">
        <f t="shared" si="47"/>
        <v>0.28897759672767881</v>
      </c>
      <c r="AP165" s="17">
        <f t="shared" si="49"/>
        <v>0.13406758430215124</v>
      </c>
      <c r="AQ165" s="17">
        <f t="shared" si="48"/>
        <v>4.4437007086984837</v>
      </c>
    </row>
    <row r="166" spans="1:43" x14ac:dyDescent="0.2">
      <c r="A166" s="4">
        <v>90147</v>
      </c>
      <c r="B166" s="5">
        <v>9147</v>
      </c>
      <c r="C166" t="s">
        <v>5089</v>
      </c>
      <c r="D166" t="s">
        <v>8</v>
      </c>
      <c r="E166" t="s">
        <v>9</v>
      </c>
      <c r="F166" t="s">
        <v>10</v>
      </c>
      <c r="G166" t="s">
        <v>11</v>
      </c>
      <c r="H166">
        <v>2</v>
      </c>
      <c r="I166" t="s">
        <v>6117</v>
      </c>
      <c r="J166" s="6">
        <v>12150996</v>
      </c>
      <c r="K166" s="6">
        <v>6999</v>
      </c>
      <c r="L166" s="6">
        <v>1736</v>
      </c>
      <c r="M166" s="6">
        <v>1355077</v>
      </c>
      <c r="N166" s="6">
        <v>23707623</v>
      </c>
      <c r="O166" s="6">
        <v>1783811</v>
      </c>
      <c r="P166" s="6">
        <v>86451</v>
      </c>
      <c r="Q166" s="6">
        <v>5108</v>
      </c>
      <c r="R166" s="6">
        <v>3767100</v>
      </c>
      <c r="S166" s="6">
        <v>14025276</v>
      </c>
      <c r="T166" s="6">
        <v>20603125</v>
      </c>
      <c r="U166" s="6">
        <v>0</v>
      </c>
      <c r="V166" s="6">
        <v>110</v>
      </c>
      <c r="W166" s="6">
        <v>5438</v>
      </c>
      <c r="X166" s="6">
        <v>0</v>
      </c>
      <c r="Z166" s="6">
        <v>191602838800</v>
      </c>
      <c r="AA166" s="6">
        <v>15849512389.065599</v>
      </c>
      <c r="AB166" s="6">
        <f t="shared" si="34"/>
        <v>8081.9084561957143</v>
      </c>
      <c r="AC166" s="6">
        <f t="shared" si="35"/>
        <v>668.54076383219012</v>
      </c>
      <c r="AD166" s="16">
        <f t="shared" si="36"/>
        <v>20.633780985760719</v>
      </c>
      <c r="AE166" s="16">
        <f t="shared" si="37"/>
        <v>13.29043435655459</v>
      </c>
      <c r="AF166" s="16">
        <f t="shared" si="38"/>
        <v>49.436363636363637</v>
      </c>
      <c r="AG166" s="16">
        <f t="shared" si="39"/>
        <v>49.436363636363637</v>
      </c>
      <c r="AH166" s="17">
        <f t="shared" si="40"/>
        <v>2.7799896242058568</v>
      </c>
      <c r="AI166" s="17">
        <f t="shared" si="41"/>
        <v>10.350169030984954</v>
      </c>
      <c r="AJ166" s="17">
        <f t="shared" si="42"/>
        <v>25.554563320017976</v>
      </c>
      <c r="AK166" s="17">
        <f t="shared" si="43"/>
        <v>25.554563320017976</v>
      </c>
      <c r="AL166" s="17">
        <f t="shared" si="44"/>
        <v>0.15889825816784753</v>
      </c>
      <c r="AM166" s="17">
        <f t="shared" si="45"/>
        <v>0.59159351403554883</v>
      </c>
      <c r="AN166" s="17">
        <f t="shared" si="46"/>
        <v>1.4606441565229884</v>
      </c>
      <c r="AO166" s="17">
        <f t="shared" si="47"/>
        <v>1.4606441565229884</v>
      </c>
      <c r="AP166" s="17">
        <f t="shared" si="49"/>
        <v>1.3017458983551409</v>
      </c>
      <c r="AQ166" s="17">
        <f t="shared" si="48"/>
        <v>7.862534764052918</v>
      </c>
    </row>
    <row r="167" spans="1:43" x14ac:dyDescent="0.2">
      <c r="A167" s="4">
        <v>90148</v>
      </c>
      <c r="B167" s="5">
        <v>9148</v>
      </c>
      <c r="C167" t="s">
        <v>5090</v>
      </c>
      <c r="D167" t="s">
        <v>8</v>
      </c>
      <c r="E167" t="s">
        <v>9</v>
      </c>
      <c r="F167" t="s">
        <v>10</v>
      </c>
      <c r="G167" t="s">
        <v>11</v>
      </c>
      <c r="H167">
        <v>114</v>
      </c>
      <c r="I167" t="s">
        <v>6144</v>
      </c>
      <c r="J167" s="6">
        <v>328454</v>
      </c>
      <c r="K167" s="6">
        <v>1969</v>
      </c>
      <c r="L167" s="6">
        <v>167</v>
      </c>
      <c r="M167" s="6">
        <v>41052</v>
      </c>
      <c r="N167" s="6">
        <v>2171094</v>
      </c>
      <c r="O167" s="6">
        <v>263824</v>
      </c>
      <c r="P167" s="6">
        <v>7281</v>
      </c>
      <c r="Q167" s="6">
        <v>162</v>
      </c>
      <c r="R167" s="6">
        <v>445106</v>
      </c>
      <c r="S167" s="6">
        <v>677169</v>
      </c>
      <c r="T167" s="6">
        <v>0</v>
      </c>
      <c r="U167" s="6">
        <v>0</v>
      </c>
      <c r="V167" s="6">
        <v>5</v>
      </c>
      <c r="W167" s="6">
        <v>265</v>
      </c>
      <c r="X167" s="6">
        <v>0</v>
      </c>
      <c r="Z167" s="6">
        <v>13503074600</v>
      </c>
      <c r="AA167" s="6">
        <v>1111569790.2623999</v>
      </c>
      <c r="AB167" s="6">
        <f t="shared" si="34"/>
        <v>6219.4794882211454</v>
      </c>
      <c r="AC167" s="6">
        <f t="shared" si="35"/>
        <v>511.98602652045463</v>
      </c>
      <c r="AD167" s="16">
        <f t="shared" si="36"/>
        <v>36.234583161653617</v>
      </c>
      <c r="AE167" s="16">
        <f t="shared" si="37"/>
        <v>8.2293271271756936</v>
      </c>
      <c r="AF167" s="16">
        <f t="shared" si="38"/>
        <v>53</v>
      </c>
      <c r="AG167" s="16">
        <f t="shared" si="39"/>
        <v>53</v>
      </c>
      <c r="AH167" s="17">
        <f t="shared" si="40"/>
        <v>10.842492448601773</v>
      </c>
      <c r="AI167" s="17">
        <f t="shared" si="41"/>
        <v>16.495396083016661</v>
      </c>
      <c r="AJ167" s="17">
        <f t="shared" si="42"/>
        <v>16.495396083016661</v>
      </c>
      <c r="AK167" s="17">
        <f t="shared" si="43"/>
        <v>16.495396083016661</v>
      </c>
      <c r="AL167" s="17">
        <f t="shared" si="44"/>
        <v>0.20501461475182559</v>
      </c>
      <c r="AM167" s="17">
        <f t="shared" si="45"/>
        <v>0.31190220229985438</v>
      </c>
      <c r="AN167" s="17">
        <f t="shared" si="46"/>
        <v>0.31190220229985438</v>
      </c>
      <c r="AO167" s="17">
        <f t="shared" si="47"/>
        <v>0.31190220229985438</v>
      </c>
      <c r="AP167" s="17">
        <f t="shared" si="49"/>
        <v>0.1068875875480288</v>
      </c>
      <c r="AQ167" s="17">
        <f t="shared" si="48"/>
        <v>2.5667452544120324</v>
      </c>
    </row>
    <row r="168" spans="1:43" x14ac:dyDescent="0.2">
      <c r="A168" s="4">
        <v>90149</v>
      </c>
      <c r="B168" s="5">
        <v>9149</v>
      </c>
      <c r="C168" t="s">
        <v>5091</v>
      </c>
      <c r="D168" t="s">
        <v>25</v>
      </c>
      <c r="E168" t="s">
        <v>9</v>
      </c>
      <c r="F168" t="s">
        <v>10</v>
      </c>
      <c r="G168" t="s">
        <v>11</v>
      </c>
      <c r="H168">
        <v>485</v>
      </c>
      <c r="I168" t="s">
        <v>6145</v>
      </c>
      <c r="J168" s="6">
        <v>51509</v>
      </c>
      <c r="K168" s="6">
        <v>4816</v>
      </c>
      <c r="L168" s="6">
        <v>11</v>
      </c>
      <c r="M168" s="6">
        <v>83913</v>
      </c>
      <c r="N168" s="6">
        <v>0</v>
      </c>
      <c r="O168" s="6">
        <v>191634</v>
      </c>
      <c r="P168" s="6">
        <v>4630</v>
      </c>
      <c r="Q168" s="6">
        <v>0</v>
      </c>
      <c r="R168" s="6">
        <v>451297</v>
      </c>
      <c r="S168" s="6">
        <v>641887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Z168" s="6">
        <v>0</v>
      </c>
      <c r="AA168" s="6">
        <v>0</v>
      </c>
      <c r="AB168" s="6" t="str">
        <f t="shared" si="34"/>
        <v/>
      </c>
      <c r="AC168" s="6" t="str">
        <f t="shared" si="35"/>
        <v/>
      </c>
      <c r="AD168" s="16">
        <f t="shared" si="36"/>
        <v>41.389632829373653</v>
      </c>
      <c r="AE168" s="16">
        <f t="shared" si="37"/>
        <v>0</v>
      </c>
      <c r="AF168" s="16" t="str">
        <f t="shared" si="38"/>
        <v/>
      </c>
      <c r="AG168" s="16" t="str">
        <f t="shared" si="39"/>
        <v/>
      </c>
      <c r="AH168" s="17">
        <f t="shared" si="40"/>
        <v>5.3781535638101365</v>
      </c>
      <c r="AI168" s="17">
        <f t="shared" si="41"/>
        <v>7.6494345333857687</v>
      </c>
      <c r="AJ168" s="17">
        <f t="shared" si="42"/>
        <v>7.6494345333857687</v>
      </c>
      <c r="AK168" s="17">
        <f t="shared" si="43"/>
        <v>7.6494345333857687</v>
      </c>
      <c r="AL168" s="17" t="str">
        <f t="shared" si="44"/>
        <v/>
      </c>
      <c r="AM168" s="17" t="str">
        <f t="shared" si="45"/>
        <v/>
      </c>
      <c r="AN168" s="17" t="str">
        <f t="shared" si="46"/>
        <v/>
      </c>
      <c r="AO168" s="17" t="str">
        <f t="shared" si="47"/>
        <v/>
      </c>
      <c r="AP168" s="17" t="str">
        <f t="shared" si="49"/>
        <v/>
      </c>
      <c r="AQ168" s="17">
        <f t="shared" si="48"/>
        <v>3.3495465314088313</v>
      </c>
    </row>
    <row r="169" spans="1:43" x14ac:dyDescent="0.2">
      <c r="A169" s="4">
        <v>90159</v>
      </c>
      <c r="B169" s="5">
        <v>9159</v>
      </c>
      <c r="C169" t="s">
        <v>5097</v>
      </c>
      <c r="D169" t="s">
        <v>8</v>
      </c>
      <c r="E169" t="s">
        <v>9</v>
      </c>
      <c r="F169" t="s">
        <v>10</v>
      </c>
      <c r="G169" t="s">
        <v>11</v>
      </c>
      <c r="H169">
        <v>13</v>
      </c>
      <c r="I169" t="s">
        <v>6112</v>
      </c>
      <c r="J169" s="6">
        <v>3281212</v>
      </c>
      <c r="K169" s="6">
        <v>6266</v>
      </c>
      <c r="L169" s="6">
        <v>524</v>
      </c>
      <c r="M169" s="6">
        <v>290187</v>
      </c>
      <c r="N169" s="6">
        <v>7385352</v>
      </c>
      <c r="O169" s="6">
        <v>477061</v>
      </c>
      <c r="P169" s="6">
        <v>18141</v>
      </c>
      <c r="Q169" s="6">
        <v>1155</v>
      </c>
      <c r="R169" s="6">
        <v>1212966</v>
      </c>
      <c r="S169" s="6">
        <v>1985682</v>
      </c>
      <c r="T169" s="6">
        <v>395549</v>
      </c>
      <c r="U169" s="6">
        <v>0</v>
      </c>
      <c r="V169" s="6">
        <v>11</v>
      </c>
      <c r="W169" s="6">
        <v>605</v>
      </c>
      <c r="X169" s="6">
        <v>134</v>
      </c>
      <c r="Z169" s="6">
        <v>16883534900</v>
      </c>
      <c r="AA169" s="6">
        <v>1235940779.4048002</v>
      </c>
      <c r="AB169" s="6">
        <f t="shared" si="34"/>
        <v>2286.0839808312453</v>
      </c>
      <c r="AC169" s="6">
        <f t="shared" si="35"/>
        <v>167.35028735323655</v>
      </c>
      <c r="AD169" s="16">
        <f t="shared" si="36"/>
        <v>26.297392646491375</v>
      </c>
      <c r="AE169" s="16">
        <f t="shared" si="37"/>
        <v>15.480938496334851</v>
      </c>
      <c r="AF169" s="16">
        <f t="shared" si="38"/>
        <v>55</v>
      </c>
      <c r="AG169" s="16">
        <f t="shared" si="39"/>
        <v>67.181818181818187</v>
      </c>
      <c r="AH169" s="17">
        <f t="shared" si="40"/>
        <v>4.1799460347982507</v>
      </c>
      <c r="AI169" s="17">
        <f t="shared" si="41"/>
        <v>6.8427669054781912</v>
      </c>
      <c r="AJ169" s="17">
        <f t="shared" si="42"/>
        <v>8.2058500208486258</v>
      </c>
      <c r="AK169" s="17">
        <f t="shared" si="43"/>
        <v>8.2058500208486258</v>
      </c>
      <c r="AL169" s="17">
        <f t="shared" si="44"/>
        <v>0.16423942961689572</v>
      </c>
      <c r="AM169" s="17">
        <f t="shared" si="45"/>
        <v>0.268867617955109</v>
      </c>
      <c r="AN169" s="17">
        <f t="shared" si="46"/>
        <v>0.32242620256962701</v>
      </c>
      <c r="AO169" s="17">
        <f t="shared" si="47"/>
        <v>0.32242620256962701</v>
      </c>
      <c r="AP169" s="17">
        <f t="shared" si="49"/>
        <v>0.15818677295273129</v>
      </c>
      <c r="AQ169" s="17">
        <f t="shared" si="48"/>
        <v>4.1623230572190977</v>
      </c>
    </row>
    <row r="170" spans="1:43" x14ac:dyDescent="0.2">
      <c r="A170" s="4">
        <v>90164</v>
      </c>
      <c r="B170" s="5">
        <v>9164</v>
      </c>
      <c r="C170" t="s">
        <v>5101</v>
      </c>
      <c r="D170" t="s">
        <v>8</v>
      </c>
      <c r="E170" t="s">
        <v>9</v>
      </c>
      <c r="F170" t="s">
        <v>10</v>
      </c>
      <c r="G170" t="s">
        <v>11</v>
      </c>
      <c r="H170">
        <v>103</v>
      </c>
      <c r="I170" t="s">
        <v>6129</v>
      </c>
      <c r="J170" s="6">
        <v>367260</v>
      </c>
      <c r="K170" s="6">
        <v>4352</v>
      </c>
      <c r="L170" s="6">
        <v>84</v>
      </c>
      <c r="M170" s="6">
        <v>640121</v>
      </c>
      <c r="N170" s="6">
        <v>13549637</v>
      </c>
      <c r="O170" s="6">
        <v>1471359</v>
      </c>
      <c r="P170" s="6">
        <v>57789</v>
      </c>
      <c r="Q170" s="6">
        <v>2263</v>
      </c>
      <c r="R170" s="6">
        <v>963912</v>
      </c>
      <c r="S170" s="6">
        <v>8083648</v>
      </c>
      <c r="T170" s="6">
        <v>0</v>
      </c>
      <c r="U170" s="6">
        <v>0</v>
      </c>
      <c r="V170" s="6">
        <v>32</v>
      </c>
      <c r="W170" s="6">
        <v>1807</v>
      </c>
      <c r="X170" s="6">
        <v>0</v>
      </c>
      <c r="Z170" s="6">
        <v>60437970200</v>
      </c>
      <c r="AA170" s="6">
        <v>4424295767.2704</v>
      </c>
      <c r="AB170" s="6">
        <f t="shared" si="34"/>
        <v>4460.4862993746619</v>
      </c>
      <c r="AC170" s="6">
        <f t="shared" si="35"/>
        <v>326.5250402848726</v>
      </c>
      <c r="AD170" s="16">
        <f t="shared" si="36"/>
        <v>25.460883559154855</v>
      </c>
      <c r="AE170" s="16">
        <f t="shared" si="37"/>
        <v>9.2089265774022522</v>
      </c>
      <c r="AF170" s="16">
        <f t="shared" si="38"/>
        <v>56.46875</v>
      </c>
      <c r="AG170" s="16">
        <f t="shared" si="39"/>
        <v>56.46875</v>
      </c>
      <c r="AH170" s="17">
        <f t="shared" si="40"/>
        <v>1.5058278044307247</v>
      </c>
      <c r="AI170" s="17">
        <f t="shared" si="41"/>
        <v>12.628312459675593</v>
      </c>
      <c r="AJ170" s="17">
        <f t="shared" si="42"/>
        <v>12.628312459675593</v>
      </c>
      <c r="AK170" s="17">
        <f t="shared" si="43"/>
        <v>12.628312459675593</v>
      </c>
      <c r="AL170" s="17">
        <f t="shared" si="44"/>
        <v>7.1139322773001223E-2</v>
      </c>
      <c r="AM170" s="17">
        <f t="shared" si="45"/>
        <v>0.59659517077837587</v>
      </c>
      <c r="AN170" s="17">
        <f t="shared" si="46"/>
        <v>0.59659517077837587</v>
      </c>
      <c r="AO170" s="17">
        <f t="shared" si="47"/>
        <v>0.59659517077837587</v>
      </c>
      <c r="AP170" s="17">
        <f t="shared" si="49"/>
        <v>0.52545584800537459</v>
      </c>
      <c r="AQ170" s="17">
        <f t="shared" si="48"/>
        <v>5.4940011241308202</v>
      </c>
    </row>
    <row r="171" spans="1:43" x14ac:dyDescent="0.2">
      <c r="A171" s="4">
        <v>90168</v>
      </c>
      <c r="B171" s="5">
        <v>9168</v>
      </c>
      <c r="C171" t="s">
        <v>5104</v>
      </c>
      <c r="D171" t="s">
        <v>25</v>
      </c>
      <c r="E171" t="s">
        <v>9</v>
      </c>
      <c r="F171" t="s">
        <v>10</v>
      </c>
      <c r="G171" t="s">
        <v>11</v>
      </c>
      <c r="H171">
        <v>28</v>
      </c>
      <c r="I171" t="s">
        <v>6122</v>
      </c>
      <c r="J171" s="6">
        <v>1723634</v>
      </c>
      <c r="K171" s="6">
        <v>3660</v>
      </c>
      <c r="L171" s="6">
        <v>471</v>
      </c>
      <c r="M171" s="6">
        <v>134953</v>
      </c>
      <c r="N171" s="6">
        <v>0</v>
      </c>
      <c r="O171" s="6">
        <v>144564</v>
      </c>
      <c r="P171" s="6">
        <v>6530</v>
      </c>
      <c r="Q171" s="6">
        <v>0</v>
      </c>
      <c r="R171" s="6">
        <v>561482</v>
      </c>
      <c r="S171" s="6">
        <v>1006960</v>
      </c>
      <c r="T171" s="6">
        <v>477722</v>
      </c>
      <c r="U171" s="6">
        <v>0</v>
      </c>
      <c r="V171" s="6">
        <v>0</v>
      </c>
      <c r="W171" s="6">
        <v>0</v>
      </c>
      <c r="X171" s="6">
        <v>0</v>
      </c>
      <c r="Z171" s="6">
        <v>0</v>
      </c>
      <c r="AA171" s="6">
        <v>0</v>
      </c>
      <c r="AB171" s="6" t="str">
        <f t="shared" si="34"/>
        <v/>
      </c>
      <c r="AC171" s="6" t="str">
        <f t="shared" si="35"/>
        <v/>
      </c>
      <c r="AD171" s="16">
        <f t="shared" si="36"/>
        <v>22.138437978560489</v>
      </c>
      <c r="AE171" s="16">
        <f t="shared" si="37"/>
        <v>0</v>
      </c>
      <c r="AF171" s="16" t="str">
        <f t="shared" si="38"/>
        <v/>
      </c>
      <c r="AG171" s="16" t="str">
        <f t="shared" si="39"/>
        <v/>
      </c>
      <c r="AH171" s="17">
        <f t="shared" si="40"/>
        <v>4.16057442220625</v>
      </c>
      <c r="AI171" s="17">
        <f t="shared" si="41"/>
        <v>7.4615606915000035</v>
      </c>
      <c r="AJ171" s="17">
        <f t="shared" si="42"/>
        <v>11.001474587448964</v>
      </c>
      <c r="AK171" s="17">
        <f t="shared" si="43"/>
        <v>11.001474587448964</v>
      </c>
      <c r="AL171" s="17" t="str">
        <f t="shared" si="44"/>
        <v/>
      </c>
      <c r="AM171" s="17" t="str">
        <f t="shared" si="45"/>
        <v/>
      </c>
      <c r="AN171" s="17" t="str">
        <f t="shared" si="46"/>
        <v/>
      </c>
      <c r="AO171" s="17" t="str">
        <f t="shared" si="47"/>
        <v/>
      </c>
      <c r="AP171" s="17" t="str">
        <f t="shared" si="49"/>
        <v/>
      </c>
      <c r="AQ171" s="17">
        <f t="shared" si="48"/>
        <v>6.9654962507954954</v>
      </c>
    </row>
    <row r="172" spans="1:43" x14ac:dyDescent="0.2">
      <c r="A172" s="4">
        <v>90171</v>
      </c>
      <c r="B172" s="5">
        <v>9171</v>
      </c>
      <c r="C172" t="s">
        <v>5105</v>
      </c>
      <c r="D172" t="s">
        <v>8</v>
      </c>
      <c r="E172" t="s">
        <v>9</v>
      </c>
      <c r="F172" t="s">
        <v>10</v>
      </c>
      <c r="G172" t="s">
        <v>11</v>
      </c>
      <c r="H172">
        <v>146</v>
      </c>
      <c r="I172" t="s">
        <v>6151</v>
      </c>
      <c r="J172" s="6">
        <v>258653</v>
      </c>
      <c r="K172" s="6">
        <v>3371</v>
      </c>
      <c r="L172" s="6">
        <v>77</v>
      </c>
      <c r="M172" s="6">
        <v>438936</v>
      </c>
      <c r="N172" s="6">
        <v>10876834</v>
      </c>
      <c r="O172" s="6">
        <v>932641</v>
      </c>
      <c r="P172" s="6">
        <v>36641</v>
      </c>
      <c r="Q172" s="6">
        <v>1637</v>
      </c>
      <c r="R172" s="6">
        <v>1369119</v>
      </c>
      <c r="S172" s="6">
        <v>4532211</v>
      </c>
      <c r="T172" s="6">
        <v>1295455</v>
      </c>
      <c r="U172" s="6">
        <v>0</v>
      </c>
      <c r="V172" s="6">
        <v>30</v>
      </c>
      <c r="W172" s="6">
        <v>1700</v>
      </c>
      <c r="X172" s="6">
        <v>1045</v>
      </c>
      <c r="Z172" s="6">
        <v>43062484200</v>
      </c>
      <c r="AA172" s="6">
        <v>3364155759.1824002</v>
      </c>
      <c r="AB172" s="6">
        <f t="shared" si="34"/>
        <v>3959.1009847166924</v>
      </c>
      <c r="AC172" s="6">
        <f t="shared" si="35"/>
        <v>309.29549528680866</v>
      </c>
      <c r="AD172" s="16">
        <f t="shared" si="36"/>
        <v>25.453481073114816</v>
      </c>
      <c r="AE172" s="16">
        <f t="shared" si="37"/>
        <v>11.662401717273848</v>
      </c>
      <c r="AF172" s="16">
        <f t="shared" si="38"/>
        <v>56.666666666666664</v>
      </c>
      <c r="AG172" s="16">
        <f t="shared" si="39"/>
        <v>91.5</v>
      </c>
      <c r="AH172" s="17">
        <f t="shared" si="40"/>
        <v>3.1191768276012906</v>
      </c>
      <c r="AI172" s="17">
        <f t="shared" si="41"/>
        <v>10.325448356935864</v>
      </c>
      <c r="AJ172" s="17">
        <f t="shared" si="42"/>
        <v>13.276801173747426</v>
      </c>
      <c r="AK172" s="17">
        <f t="shared" si="43"/>
        <v>13.276801173747426</v>
      </c>
      <c r="AL172" s="17">
        <f t="shared" si="44"/>
        <v>0.12587477201545966</v>
      </c>
      <c r="AM172" s="17">
        <f t="shared" si="45"/>
        <v>0.4166847632316536</v>
      </c>
      <c r="AN172" s="17">
        <f t="shared" si="46"/>
        <v>0.53578697624694838</v>
      </c>
      <c r="AO172" s="17">
        <f t="shared" si="47"/>
        <v>0.53578697624694838</v>
      </c>
      <c r="AP172" s="17">
        <f t="shared" si="49"/>
        <v>0.40991220423148872</v>
      </c>
      <c r="AQ172" s="17">
        <f t="shared" si="48"/>
        <v>4.8595450982746842</v>
      </c>
    </row>
    <row r="173" spans="1:43" x14ac:dyDescent="0.2">
      <c r="A173" s="4">
        <v>90196</v>
      </c>
      <c r="B173" s="5">
        <v>9196</v>
      </c>
      <c r="C173" t="s">
        <v>5111</v>
      </c>
      <c r="D173" t="s">
        <v>8</v>
      </c>
      <c r="E173" t="s">
        <v>9</v>
      </c>
      <c r="F173" t="s">
        <v>10</v>
      </c>
      <c r="G173" t="s">
        <v>11</v>
      </c>
      <c r="H173">
        <v>28</v>
      </c>
      <c r="I173" t="s">
        <v>6122</v>
      </c>
      <c r="J173" s="6">
        <v>1723634</v>
      </c>
      <c r="K173" s="6">
        <v>3660</v>
      </c>
      <c r="L173" s="6">
        <v>471</v>
      </c>
      <c r="M173" s="6">
        <v>76700</v>
      </c>
      <c r="N173" s="6">
        <v>2036953</v>
      </c>
      <c r="O173" s="6">
        <v>101279</v>
      </c>
      <c r="P173" s="6">
        <v>3036</v>
      </c>
      <c r="Q173" s="6">
        <v>306</v>
      </c>
      <c r="R173" s="6">
        <v>350717</v>
      </c>
      <c r="S173" s="6">
        <v>880316</v>
      </c>
      <c r="T173" s="6">
        <v>0</v>
      </c>
      <c r="U173" s="6">
        <v>0</v>
      </c>
      <c r="V173" s="6">
        <v>5</v>
      </c>
      <c r="W173" s="6">
        <v>285</v>
      </c>
      <c r="X173" s="6">
        <v>200</v>
      </c>
      <c r="Z173" s="6">
        <v>5160610900</v>
      </c>
      <c r="AA173" s="6">
        <v>377776898.95680004</v>
      </c>
      <c r="AB173" s="6">
        <f t="shared" si="34"/>
        <v>2533.4953236525339</v>
      </c>
      <c r="AC173" s="6">
        <f t="shared" si="35"/>
        <v>185.46176517415967</v>
      </c>
      <c r="AD173" s="16">
        <f t="shared" si="36"/>
        <v>33.359354413702242</v>
      </c>
      <c r="AE173" s="16">
        <f t="shared" si="37"/>
        <v>20.112293762774119</v>
      </c>
      <c r="AF173" s="16">
        <f t="shared" si="38"/>
        <v>57</v>
      </c>
      <c r="AG173" s="16">
        <f t="shared" si="39"/>
        <v>97</v>
      </c>
      <c r="AH173" s="17">
        <f t="shared" si="40"/>
        <v>4.5725814863103</v>
      </c>
      <c r="AI173" s="17">
        <f t="shared" si="41"/>
        <v>11.477392438070405</v>
      </c>
      <c r="AJ173" s="17">
        <f t="shared" si="42"/>
        <v>11.477392438070405</v>
      </c>
      <c r="AK173" s="17">
        <f t="shared" si="43"/>
        <v>11.477392438070405</v>
      </c>
      <c r="AL173" s="17">
        <f t="shared" si="44"/>
        <v>0.17217726673124023</v>
      </c>
      <c r="AM173" s="17">
        <f t="shared" si="45"/>
        <v>0.43217295637160014</v>
      </c>
      <c r="AN173" s="17">
        <f t="shared" si="46"/>
        <v>0.43217295637160014</v>
      </c>
      <c r="AO173" s="17">
        <f t="shared" si="47"/>
        <v>0.43217295637160014</v>
      </c>
      <c r="AP173" s="17">
        <f t="shared" si="49"/>
        <v>0.25999568964035991</v>
      </c>
      <c r="AQ173" s="17">
        <f t="shared" si="48"/>
        <v>8.6919894548721839</v>
      </c>
    </row>
    <row r="174" spans="1:43" x14ac:dyDescent="0.2">
      <c r="A174" s="4">
        <v>90205</v>
      </c>
      <c r="B174" s="5">
        <v>9205</v>
      </c>
      <c r="C174" t="s">
        <v>5117</v>
      </c>
      <c r="D174" t="s">
        <v>8</v>
      </c>
      <c r="E174" t="s">
        <v>9</v>
      </c>
      <c r="F174" t="s">
        <v>10</v>
      </c>
      <c r="G174" t="s">
        <v>11</v>
      </c>
      <c r="H174">
        <v>28</v>
      </c>
      <c r="I174" t="s">
        <v>6122</v>
      </c>
      <c r="J174" s="6">
        <v>1723634</v>
      </c>
      <c r="K174" s="6">
        <v>3660</v>
      </c>
      <c r="L174" s="6">
        <v>471</v>
      </c>
      <c r="M174" s="6">
        <v>378332</v>
      </c>
      <c r="N174" s="6">
        <v>4871029</v>
      </c>
      <c r="O174" s="6">
        <v>347829</v>
      </c>
      <c r="P174" s="6">
        <v>18889</v>
      </c>
      <c r="Q174" s="6">
        <v>1513</v>
      </c>
      <c r="R174" s="6">
        <v>694214</v>
      </c>
      <c r="S174" s="6">
        <v>2934933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Z174" s="6">
        <v>18361989400</v>
      </c>
      <c r="AA174" s="6">
        <v>1518915796.3728001</v>
      </c>
      <c r="AB174" s="6">
        <f t="shared" si="34"/>
        <v>3769.6325355484437</v>
      </c>
      <c r="AC174" s="6">
        <f t="shared" si="35"/>
        <v>311.82647370253801</v>
      </c>
      <c r="AD174" s="16">
        <f t="shared" si="36"/>
        <v>18.414368150775584</v>
      </c>
      <c r="AE174" s="16">
        <f t="shared" si="37"/>
        <v>14.004091090737115</v>
      </c>
      <c r="AF174" s="16" t="str">
        <f t="shared" si="38"/>
        <v/>
      </c>
      <c r="AG174" s="16" t="str">
        <f t="shared" si="39"/>
        <v/>
      </c>
      <c r="AH174" s="17">
        <f t="shared" si="40"/>
        <v>1.8349333389721196</v>
      </c>
      <c r="AI174" s="17">
        <f t="shared" si="41"/>
        <v>7.7575594980070415</v>
      </c>
      <c r="AJ174" s="17">
        <f t="shared" si="42"/>
        <v>7.7575594980070415</v>
      </c>
      <c r="AK174" s="17">
        <f t="shared" si="43"/>
        <v>7.7575594980070415</v>
      </c>
      <c r="AL174" s="17">
        <f t="shared" si="44"/>
        <v>0.14251896262576141</v>
      </c>
      <c r="AM174" s="17">
        <f t="shared" si="45"/>
        <v>0.6025283364151599</v>
      </c>
      <c r="AN174" s="17">
        <f t="shared" si="46"/>
        <v>0.6025283364151599</v>
      </c>
      <c r="AO174" s="17">
        <f t="shared" si="47"/>
        <v>0.6025283364151599</v>
      </c>
      <c r="AP174" s="17">
        <f t="shared" si="49"/>
        <v>0.46000937378939849</v>
      </c>
      <c r="AQ174" s="17">
        <f t="shared" si="48"/>
        <v>8.4378617079081959</v>
      </c>
    </row>
    <row r="175" spans="1:43" x14ac:dyDescent="0.2">
      <c r="A175" s="4">
        <v>90229</v>
      </c>
      <c r="B175" s="5">
        <v>9229</v>
      </c>
      <c r="C175" t="s">
        <v>5134</v>
      </c>
      <c r="D175" t="s">
        <v>8</v>
      </c>
      <c r="E175" t="s">
        <v>9</v>
      </c>
      <c r="F175" t="s">
        <v>10</v>
      </c>
      <c r="G175" t="s">
        <v>15</v>
      </c>
      <c r="H175">
        <v>28</v>
      </c>
      <c r="I175" t="s">
        <v>6122</v>
      </c>
      <c r="J175" s="6">
        <v>1723634</v>
      </c>
      <c r="K175" s="6">
        <v>3660</v>
      </c>
      <c r="L175" s="6">
        <v>471</v>
      </c>
      <c r="M175" s="6">
        <v>145949</v>
      </c>
      <c r="N175" s="6">
        <v>4524872</v>
      </c>
      <c r="O175" s="6">
        <v>274399</v>
      </c>
      <c r="P175" s="6">
        <v>8941</v>
      </c>
      <c r="Q175" s="6">
        <v>577</v>
      </c>
      <c r="R175" s="6">
        <v>774114</v>
      </c>
      <c r="S175" s="6">
        <v>1753633</v>
      </c>
      <c r="T175" s="6">
        <v>2988584</v>
      </c>
      <c r="U175" s="6">
        <v>0</v>
      </c>
      <c r="V175" s="6">
        <v>11</v>
      </c>
      <c r="W175" s="6">
        <v>627</v>
      </c>
      <c r="X175" s="6">
        <v>308</v>
      </c>
      <c r="Z175" s="6">
        <v>16654541200</v>
      </c>
      <c r="AA175" s="6">
        <v>1219177545.0624001</v>
      </c>
      <c r="AB175" s="6">
        <f t="shared" si="34"/>
        <v>3680.6657072288453</v>
      </c>
      <c r="AC175" s="6">
        <f t="shared" si="35"/>
        <v>269.43912337462808</v>
      </c>
      <c r="AD175" s="16">
        <f t="shared" si="36"/>
        <v>30.689967565149313</v>
      </c>
      <c r="AE175" s="16">
        <f t="shared" si="37"/>
        <v>16.49011840422159</v>
      </c>
      <c r="AF175" s="16">
        <f t="shared" si="38"/>
        <v>57</v>
      </c>
      <c r="AG175" s="16">
        <f t="shared" si="39"/>
        <v>85</v>
      </c>
      <c r="AH175" s="17">
        <f t="shared" si="40"/>
        <v>5.3040034532610703</v>
      </c>
      <c r="AI175" s="17">
        <f t="shared" si="41"/>
        <v>12.015382085523026</v>
      </c>
      <c r="AJ175" s="17">
        <f t="shared" si="42"/>
        <v>32.492288402113068</v>
      </c>
      <c r="AK175" s="17">
        <f t="shared" si="43"/>
        <v>32.492288402113068</v>
      </c>
      <c r="AL175" s="17">
        <f t="shared" si="44"/>
        <v>0.17107975651023941</v>
      </c>
      <c r="AM175" s="17">
        <f t="shared" si="45"/>
        <v>0.38755416727810199</v>
      </c>
      <c r="AN175" s="17">
        <f t="shared" si="46"/>
        <v>1.0480334029338287</v>
      </c>
      <c r="AO175" s="17">
        <f t="shared" si="47"/>
        <v>1.0480334029338287</v>
      </c>
      <c r="AP175" s="17">
        <f t="shared" si="49"/>
        <v>0.87695364642358931</v>
      </c>
      <c r="AQ175" s="17">
        <f t="shared" si="48"/>
        <v>6.3908141064654025</v>
      </c>
    </row>
    <row r="176" spans="1:43" x14ac:dyDescent="0.2">
      <c r="A176" s="4">
        <v>90232</v>
      </c>
      <c r="B176" s="5">
        <v>9232</v>
      </c>
      <c r="C176" t="s">
        <v>5136</v>
      </c>
      <c r="D176" t="s">
        <v>8</v>
      </c>
      <c r="E176" t="s">
        <v>9</v>
      </c>
      <c r="F176" t="s">
        <v>10</v>
      </c>
      <c r="G176" t="s">
        <v>11</v>
      </c>
      <c r="H176">
        <v>203</v>
      </c>
      <c r="I176" t="s">
        <v>6166</v>
      </c>
      <c r="J176" s="6">
        <v>165074</v>
      </c>
      <c r="K176" s="6">
        <v>3929</v>
      </c>
      <c r="L176" s="6">
        <v>42</v>
      </c>
      <c r="M176" s="6">
        <v>666340</v>
      </c>
      <c r="N176" s="6">
        <v>9186794</v>
      </c>
      <c r="O176" s="6">
        <v>938329</v>
      </c>
      <c r="P176" s="6">
        <v>40769</v>
      </c>
      <c r="Q176" s="6">
        <v>2331</v>
      </c>
      <c r="R176" s="6">
        <v>2468990</v>
      </c>
      <c r="S176" s="6">
        <v>5669046</v>
      </c>
      <c r="T176" s="6">
        <v>3724437</v>
      </c>
      <c r="U176" s="6">
        <v>0</v>
      </c>
      <c r="V176" s="6">
        <v>21</v>
      </c>
      <c r="W176" s="6">
        <v>1189</v>
      </c>
      <c r="X176" s="6">
        <v>0</v>
      </c>
      <c r="Z176" s="6">
        <v>31886259200</v>
      </c>
      <c r="AA176" s="6">
        <v>2438853839.6544003</v>
      </c>
      <c r="AB176" s="6">
        <f t="shared" si="34"/>
        <v>3470.8799609526459</v>
      </c>
      <c r="AC176" s="6">
        <f t="shared" si="35"/>
        <v>265.47387909801836</v>
      </c>
      <c r="AD176" s="16">
        <f t="shared" si="36"/>
        <v>23.01574725894675</v>
      </c>
      <c r="AE176" s="16">
        <f t="shared" si="37"/>
        <v>9.7905894414432471</v>
      </c>
      <c r="AF176" s="16">
        <f t="shared" si="38"/>
        <v>56.61904761904762</v>
      </c>
      <c r="AG176" s="16">
        <f t="shared" si="39"/>
        <v>56.61904761904762</v>
      </c>
      <c r="AH176" s="17">
        <f t="shared" si="40"/>
        <v>3.7053005972926734</v>
      </c>
      <c r="AI176" s="17">
        <f t="shared" si="41"/>
        <v>8.5077377915178438</v>
      </c>
      <c r="AJ176" s="17">
        <f t="shared" si="42"/>
        <v>14.097132094726415</v>
      </c>
      <c r="AK176" s="17">
        <f t="shared" si="43"/>
        <v>14.097132094726415</v>
      </c>
      <c r="AL176" s="17">
        <f t="shared" si="44"/>
        <v>0.26875425747001619</v>
      </c>
      <c r="AM176" s="17">
        <f t="shared" si="45"/>
        <v>0.6170864395130663</v>
      </c>
      <c r="AN176" s="17">
        <f t="shared" si="46"/>
        <v>1.022498490768379</v>
      </c>
      <c r="AO176" s="17">
        <f t="shared" si="47"/>
        <v>1.022498490768379</v>
      </c>
      <c r="AP176" s="17">
        <f t="shared" si="49"/>
        <v>0.75374423329836282</v>
      </c>
      <c r="AQ176" s="17">
        <f t="shared" si="48"/>
        <v>6.0416399791544331</v>
      </c>
    </row>
    <row r="177" spans="1:43" x14ac:dyDescent="0.2">
      <c r="A177" s="4">
        <v>90236</v>
      </c>
      <c r="B177" s="5">
        <v>9236</v>
      </c>
      <c r="C177" t="s">
        <v>5139</v>
      </c>
      <c r="D177" t="s">
        <v>25</v>
      </c>
      <c r="E177" t="s">
        <v>9</v>
      </c>
      <c r="F177" t="s">
        <v>10</v>
      </c>
      <c r="G177" t="s">
        <v>11</v>
      </c>
      <c r="H177">
        <v>105</v>
      </c>
      <c r="I177" t="s">
        <v>6116</v>
      </c>
      <c r="J177" s="6">
        <v>358172</v>
      </c>
      <c r="K177" s="6">
        <v>3898</v>
      </c>
      <c r="L177" s="6">
        <v>92</v>
      </c>
      <c r="M177" s="6">
        <v>5350</v>
      </c>
      <c r="N177" s="6">
        <v>0</v>
      </c>
      <c r="O177" s="6">
        <v>37234</v>
      </c>
      <c r="P177" s="6">
        <v>1182</v>
      </c>
      <c r="Q177" s="6">
        <v>0</v>
      </c>
      <c r="R177" s="6">
        <v>44557</v>
      </c>
      <c r="S177" s="6">
        <v>268604</v>
      </c>
      <c r="T177" s="6">
        <v>54997</v>
      </c>
      <c r="U177" s="6">
        <v>0</v>
      </c>
      <c r="V177" s="6">
        <v>2</v>
      </c>
      <c r="W177" s="6">
        <v>103</v>
      </c>
      <c r="X177" s="6">
        <v>0</v>
      </c>
      <c r="Z177" s="6">
        <v>0</v>
      </c>
      <c r="AA177" s="6">
        <v>0</v>
      </c>
      <c r="AB177" s="6" t="str">
        <f t="shared" si="34"/>
        <v/>
      </c>
      <c r="AC177" s="6" t="str">
        <f t="shared" si="35"/>
        <v/>
      </c>
      <c r="AD177" s="16">
        <f t="shared" si="36"/>
        <v>31.500846023688663</v>
      </c>
      <c r="AE177" s="16">
        <f t="shared" si="37"/>
        <v>0</v>
      </c>
      <c r="AF177" s="16">
        <f t="shared" si="38"/>
        <v>51.5</v>
      </c>
      <c r="AG177" s="16">
        <f t="shared" si="39"/>
        <v>51.5</v>
      </c>
      <c r="AH177" s="17">
        <f t="shared" si="40"/>
        <v>8.3284112149532703</v>
      </c>
      <c r="AI177" s="17">
        <f t="shared" si="41"/>
        <v>50.206355140186915</v>
      </c>
      <c r="AJ177" s="17">
        <f t="shared" si="42"/>
        <v>60.486168224299064</v>
      </c>
      <c r="AK177" s="17">
        <f t="shared" si="43"/>
        <v>60.486168224299064</v>
      </c>
      <c r="AL177" s="17" t="str">
        <f t="shared" si="44"/>
        <v/>
      </c>
      <c r="AM177" s="17" t="str">
        <f t="shared" si="45"/>
        <v/>
      </c>
      <c r="AN177" s="17" t="str">
        <f t="shared" si="46"/>
        <v/>
      </c>
      <c r="AO177" s="17" t="str">
        <f t="shared" si="47"/>
        <v/>
      </c>
      <c r="AP177" s="17" t="str">
        <f t="shared" si="49"/>
        <v/>
      </c>
      <c r="AQ177" s="17">
        <f t="shared" si="48"/>
        <v>7.213944244507708</v>
      </c>
    </row>
    <row r="178" spans="1:43" x14ac:dyDescent="0.2">
      <c r="A178" s="4">
        <v>90238</v>
      </c>
      <c r="B178" s="5">
        <v>9238</v>
      </c>
      <c r="C178" t="s">
        <v>5140</v>
      </c>
      <c r="D178" t="s">
        <v>25</v>
      </c>
      <c r="E178" t="s">
        <v>9</v>
      </c>
      <c r="F178" t="s">
        <v>10</v>
      </c>
      <c r="G178" t="s">
        <v>15</v>
      </c>
      <c r="H178">
        <v>471</v>
      </c>
      <c r="I178" t="s">
        <v>6168</v>
      </c>
      <c r="J178" s="6">
        <v>54372</v>
      </c>
      <c r="K178" s="6">
        <v>5483</v>
      </c>
      <c r="L178" s="6">
        <v>10</v>
      </c>
      <c r="M178" s="6">
        <v>2766</v>
      </c>
      <c r="N178" s="6">
        <v>0</v>
      </c>
      <c r="O178" s="6">
        <v>52666</v>
      </c>
      <c r="P178" s="6">
        <v>1990</v>
      </c>
      <c r="Q178" s="6">
        <v>0</v>
      </c>
      <c r="R178" s="6">
        <v>8738</v>
      </c>
      <c r="S178" s="6">
        <v>206034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Z178" s="6">
        <v>0</v>
      </c>
      <c r="AA178" s="6">
        <v>0</v>
      </c>
      <c r="AB178" s="6" t="str">
        <f t="shared" si="34"/>
        <v/>
      </c>
      <c r="AC178" s="6" t="str">
        <f t="shared" si="35"/>
        <v/>
      </c>
      <c r="AD178" s="16">
        <f t="shared" si="36"/>
        <v>26.46532663316583</v>
      </c>
      <c r="AE178" s="16">
        <f t="shared" si="37"/>
        <v>0</v>
      </c>
      <c r="AF178" s="16" t="str">
        <f t="shared" si="38"/>
        <v/>
      </c>
      <c r="AG178" s="16" t="str">
        <f t="shared" si="39"/>
        <v/>
      </c>
      <c r="AH178" s="17">
        <f t="shared" si="40"/>
        <v>3.1590744757772957</v>
      </c>
      <c r="AI178" s="17">
        <f t="shared" si="41"/>
        <v>74.488069414316698</v>
      </c>
      <c r="AJ178" s="17">
        <f t="shared" si="42"/>
        <v>74.488069414316698</v>
      </c>
      <c r="AK178" s="17">
        <f t="shared" si="43"/>
        <v>74.488069414316698</v>
      </c>
      <c r="AL178" s="17" t="str">
        <f t="shared" si="44"/>
        <v/>
      </c>
      <c r="AM178" s="17" t="str">
        <f t="shared" si="45"/>
        <v/>
      </c>
      <c r="AN178" s="17" t="str">
        <f t="shared" si="46"/>
        <v/>
      </c>
      <c r="AO178" s="17" t="str">
        <f t="shared" si="47"/>
        <v/>
      </c>
      <c r="AP178" s="17" t="str">
        <f t="shared" si="49"/>
        <v/>
      </c>
      <c r="AQ178" s="17">
        <f t="shared" si="48"/>
        <v>3.9120874947784148</v>
      </c>
    </row>
    <row r="179" spans="1:43" x14ac:dyDescent="0.2">
      <c r="A179" s="4">
        <v>90241</v>
      </c>
      <c r="B179" s="5">
        <v>9241</v>
      </c>
      <c r="C179" t="s">
        <v>5142</v>
      </c>
      <c r="D179" t="s">
        <v>8</v>
      </c>
      <c r="E179" t="s">
        <v>9</v>
      </c>
      <c r="F179" t="s">
        <v>10</v>
      </c>
      <c r="G179" t="s">
        <v>11</v>
      </c>
      <c r="H179">
        <v>463</v>
      </c>
      <c r="I179" t="s">
        <v>6170</v>
      </c>
      <c r="J179" s="6">
        <v>55934</v>
      </c>
      <c r="K179" s="6">
        <v>3354</v>
      </c>
      <c r="L179" s="6">
        <v>17</v>
      </c>
      <c r="M179" s="6">
        <v>188336</v>
      </c>
      <c r="N179" s="6">
        <v>5313682</v>
      </c>
      <c r="O179" s="6">
        <v>180823</v>
      </c>
      <c r="P179" s="6">
        <v>8534</v>
      </c>
      <c r="Q179" s="6">
        <v>543</v>
      </c>
      <c r="R179" s="6">
        <v>199038</v>
      </c>
      <c r="S179" s="6">
        <v>1052469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Z179" s="6">
        <v>6622092800</v>
      </c>
      <c r="AA179" s="6">
        <v>484763089.30560005</v>
      </c>
      <c r="AB179" s="6">
        <f t="shared" si="34"/>
        <v>1246.2343060800401</v>
      </c>
      <c r="AC179" s="6">
        <f t="shared" si="35"/>
        <v>91.229224726959586</v>
      </c>
      <c r="AD179" s="16">
        <f t="shared" si="36"/>
        <v>21.188539957815795</v>
      </c>
      <c r="AE179" s="16">
        <f t="shared" si="37"/>
        <v>29.38609579533577</v>
      </c>
      <c r="AF179" s="16" t="str">
        <f t="shared" si="38"/>
        <v/>
      </c>
      <c r="AG179" s="16" t="str">
        <f t="shared" si="39"/>
        <v/>
      </c>
      <c r="AH179" s="17">
        <f t="shared" si="40"/>
        <v>1.056823974173817</v>
      </c>
      <c r="AI179" s="17">
        <f t="shared" si="41"/>
        <v>5.5882518477614473</v>
      </c>
      <c r="AJ179" s="17">
        <f t="shared" si="42"/>
        <v>5.5882518477614473</v>
      </c>
      <c r="AK179" s="17">
        <f t="shared" si="43"/>
        <v>5.5882518477614473</v>
      </c>
      <c r="AL179" s="17">
        <f t="shared" si="44"/>
        <v>3.7457642365500983E-2</v>
      </c>
      <c r="AM179" s="17">
        <f t="shared" si="45"/>
        <v>0.19806774285702455</v>
      </c>
      <c r="AN179" s="17">
        <f t="shared" si="46"/>
        <v>0.19806774285702455</v>
      </c>
      <c r="AO179" s="17">
        <f t="shared" si="47"/>
        <v>0.19806774285702455</v>
      </c>
      <c r="AP179" s="17">
        <f t="shared" si="49"/>
        <v>0.16061010049152358</v>
      </c>
      <c r="AQ179" s="17">
        <f t="shared" si="48"/>
        <v>5.8204376655624559</v>
      </c>
    </row>
    <row r="180" spans="1:43" x14ac:dyDescent="0.2">
      <c r="A180" s="4">
        <v>91092</v>
      </c>
      <c r="B180" s="5" t="s">
        <v>5199</v>
      </c>
      <c r="C180" t="s">
        <v>5200</v>
      </c>
      <c r="D180" t="s">
        <v>8</v>
      </c>
      <c r="E180" t="s">
        <v>9</v>
      </c>
      <c r="F180" t="s">
        <v>10</v>
      </c>
      <c r="G180" t="s">
        <v>15</v>
      </c>
      <c r="H180">
        <v>601</v>
      </c>
      <c r="I180" t="s">
        <v>6171</v>
      </c>
      <c r="J180" s="6">
        <v>210000</v>
      </c>
      <c r="K180" s="6">
        <v>5676</v>
      </c>
      <c r="L180" s="6">
        <v>37</v>
      </c>
      <c r="M180" s="6">
        <v>30780</v>
      </c>
      <c r="N180" s="6">
        <v>465197</v>
      </c>
      <c r="O180" s="6">
        <v>215738</v>
      </c>
      <c r="P180" s="6">
        <v>9697</v>
      </c>
      <c r="Q180" s="6">
        <v>92</v>
      </c>
      <c r="R180" s="6">
        <v>162354</v>
      </c>
      <c r="S180" s="6">
        <v>1791558</v>
      </c>
      <c r="T180" s="6">
        <v>30411</v>
      </c>
      <c r="U180" s="6">
        <v>0</v>
      </c>
      <c r="V180" s="6">
        <v>0</v>
      </c>
      <c r="W180" s="6">
        <v>0</v>
      </c>
      <c r="X180" s="6">
        <v>0</v>
      </c>
      <c r="Z180" s="6">
        <v>6894915700</v>
      </c>
      <c r="AA180" s="6">
        <v>504734792.48640001</v>
      </c>
      <c r="AB180" s="6">
        <f t="shared" si="34"/>
        <v>14821.496484285153</v>
      </c>
      <c r="AC180" s="6">
        <f t="shared" si="35"/>
        <v>1084.9915035703154</v>
      </c>
      <c r="AD180" s="16">
        <f t="shared" si="36"/>
        <v>22.247911725275859</v>
      </c>
      <c r="AE180" s="16">
        <f t="shared" si="37"/>
        <v>2.1563053333209727</v>
      </c>
      <c r="AF180" s="16" t="str">
        <f t="shared" si="38"/>
        <v/>
      </c>
      <c r="AG180" s="16" t="str">
        <f t="shared" si="39"/>
        <v/>
      </c>
      <c r="AH180" s="17">
        <f t="shared" si="40"/>
        <v>5.2746588693957115</v>
      </c>
      <c r="AI180" s="17">
        <f t="shared" si="41"/>
        <v>58.205263157894734</v>
      </c>
      <c r="AJ180" s="17">
        <f t="shared" si="42"/>
        <v>59.193274853801171</v>
      </c>
      <c r="AK180" s="17">
        <f t="shared" si="43"/>
        <v>59.193274853801171</v>
      </c>
      <c r="AL180" s="17">
        <f t="shared" si="44"/>
        <v>0.34900053095785227</v>
      </c>
      <c r="AM180" s="17">
        <f t="shared" si="45"/>
        <v>3.8511813274806159</v>
      </c>
      <c r="AN180" s="17">
        <f t="shared" si="46"/>
        <v>3.9165536321171461</v>
      </c>
      <c r="AO180" s="17">
        <f t="shared" si="47"/>
        <v>3.9165536321171461</v>
      </c>
      <c r="AP180" s="17">
        <f t="shared" si="49"/>
        <v>3.567553101159294</v>
      </c>
      <c r="AQ180" s="17">
        <f t="shared" si="48"/>
        <v>8.3043228360325951</v>
      </c>
    </row>
    <row r="181" spans="1:43" x14ac:dyDescent="0.2">
      <c r="A181" s="4" t="s">
        <v>5238</v>
      </c>
      <c r="B181" s="5" t="s">
        <v>5239</v>
      </c>
      <c r="C181" t="s">
        <v>5240</v>
      </c>
      <c r="D181" t="s">
        <v>133</v>
      </c>
      <c r="E181" t="s">
        <v>134</v>
      </c>
      <c r="F181" t="s">
        <v>10</v>
      </c>
      <c r="G181" t="s">
        <v>11</v>
      </c>
      <c r="M181" s="6">
        <v>13992</v>
      </c>
      <c r="N181" s="6">
        <v>0</v>
      </c>
      <c r="O181" s="6">
        <v>91975</v>
      </c>
      <c r="P181" s="6">
        <v>3096</v>
      </c>
      <c r="Q181" s="6">
        <v>0</v>
      </c>
      <c r="R181" s="6">
        <v>12486</v>
      </c>
      <c r="S181" s="6">
        <v>210598</v>
      </c>
      <c r="T181" s="6">
        <v>0</v>
      </c>
      <c r="U181" s="6">
        <v>0</v>
      </c>
      <c r="V181" s="6">
        <v>3</v>
      </c>
      <c r="W181" s="6">
        <v>81</v>
      </c>
      <c r="X181" s="6">
        <v>0</v>
      </c>
      <c r="Z181" s="6">
        <v>0</v>
      </c>
      <c r="AA181" s="6">
        <v>0</v>
      </c>
      <c r="AB181" s="6" t="str">
        <f t="shared" si="34"/>
        <v/>
      </c>
      <c r="AC181" s="6" t="str">
        <f t="shared" si="35"/>
        <v/>
      </c>
      <c r="AD181" s="16">
        <f t="shared" si="36"/>
        <v>29.707687338501291</v>
      </c>
      <c r="AE181" s="16">
        <f t="shared" si="37"/>
        <v>0</v>
      </c>
      <c r="AF181" s="16">
        <f t="shared" si="38"/>
        <v>27</v>
      </c>
      <c r="AG181" s="16">
        <f t="shared" si="39"/>
        <v>27</v>
      </c>
      <c r="AH181" s="17">
        <f t="shared" si="40"/>
        <v>0.89236706689536882</v>
      </c>
      <c r="AI181" s="17">
        <f t="shared" si="41"/>
        <v>15.051315037164093</v>
      </c>
      <c r="AJ181" s="17">
        <f t="shared" si="42"/>
        <v>15.051315037164093</v>
      </c>
      <c r="AK181" s="17">
        <f t="shared" si="43"/>
        <v>15.051315037164093</v>
      </c>
      <c r="AL181" s="17" t="str">
        <f t="shared" si="44"/>
        <v/>
      </c>
      <c r="AM181" s="17" t="str">
        <f t="shared" si="45"/>
        <v/>
      </c>
      <c r="AN181" s="17" t="str">
        <f t="shared" si="46"/>
        <v/>
      </c>
      <c r="AO181" s="17" t="str">
        <f t="shared" si="47"/>
        <v/>
      </c>
      <c r="AP181" s="17" t="str">
        <f t="shared" si="49"/>
        <v/>
      </c>
      <c r="AQ181" s="17">
        <f t="shared" si="48"/>
        <v>2.2897309051372656</v>
      </c>
    </row>
    <row r="182" spans="1:43" x14ac:dyDescent="0.2">
      <c r="A182" s="4" t="s">
        <v>5241</v>
      </c>
      <c r="B182" s="5" t="s">
        <v>5242</v>
      </c>
      <c r="C182" t="s">
        <v>5243</v>
      </c>
      <c r="D182" t="s">
        <v>133</v>
      </c>
      <c r="E182" t="s">
        <v>134</v>
      </c>
      <c r="F182" t="s">
        <v>10</v>
      </c>
      <c r="G182" t="s">
        <v>15</v>
      </c>
      <c r="M182" s="6">
        <v>53178</v>
      </c>
      <c r="N182" s="6">
        <v>0</v>
      </c>
      <c r="O182" s="6">
        <v>167185</v>
      </c>
      <c r="P182" s="6">
        <v>6483</v>
      </c>
      <c r="Q182" s="6">
        <v>0</v>
      </c>
      <c r="R182" s="6">
        <v>74354</v>
      </c>
      <c r="S182" s="6">
        <v>649888</v>
      </c>
      <c r="T182" s="6">
        <v>0</v>
      </c>
      <c r="U182" s="6">
        <v>0</v>
      </c>
      <c r="V182" s="6">
        <v>4</v>
      </c>
      <c r="W182" s="6">
        <v>92</v>
      </c>
      <c r="X182" s="6">
        <v>0</v>
      </c>
      <c r="Z182" s="6">
        <v>0</v>
      </c>
      <c r="AA182" s="6">
        <v>0</v>
      </c>
      <c r="AB182" s="6" t="str">
        <f t="shared" si="34"/>
        <v/>
      </c>
      <c r="AC182" s="6" t="str">
        <f t="shared" si="35"/>
        <v/>
      </c>
      <c r="AD182" s="16">
        <f t="shared" si="36"/>
        <v>25.788215332407837</v>
      </c>
      <c r="AE182" s="16">
        <f t="shared" si="37"/>
        <v>0</v>
      </c>
      <c r="AF182" s="16">
        <f t="shared" si="38"/>
        <v>23</v>
      </c>
      <c r="AG182" s="16">
        <f t="shared" si="39"/>
        <v>23</v>
      </c>
      <c r="AH182" s="17">
        <f t="shared" si="40"/>
        <v>1.39820978600173</v>
      </c>
      <c r="AI182" s="17">
        <f t="shared" si="41"/>
        <v>12.220993643988116</v>
      </c>
      <c r="AJ182" s="17">
        <f t="shared" si="42"/>
        <v>12.220993643988116</v>
      </c>
      <c r="AK182" s="17">
        <f t="shared" si="43"/>
        <v>12.220993643988116</v>
      </c>
      <c r="AL182" s="17" t="str">
        <f t="shared" si="44"/>
        <v/>
      </c>
      <c r="AM182" s="17" t="str">
        <f t="shared" si="45"/>
        <v/>
      </c>
      <c r="AN182" s="17" t="str">
        <f t="shared" si="46"/>
        <v/>
      </c>
      <c r="AO182" s="17" t="str">
        <f t="shared" si="47"/>
        <v/>
      </c>
      <c r="AP182" s="17" t="str">
        <f t="shared" si="49"/>
        <v/>
      </c>
      <c r="AQ182" s="17">
        <f t="shared" si="48"/>
        <v>3.887238687681311</v>
      </c>
    </row>
    <row r="183" spans="1:43" x14ac:dyDescent="0.2">
      <c r="A183" s="4" t="s">
        <v>5258</v>
      </c>
      <c r="B183" s="5" t="s">
        <v>5259</v>
      </c>
      <c r="C183" t="s">
        <v>5260</v>
      </c>
      <c r="D183" t="s">
        <v>133</v>
      </c>
      <c r="E183" t="s">
        <v>134</v>
      </c>
      <c r="F183" t="s">
        <v>10</v>
      </c>
      <c r="G183" t="s">
        <v>15</v>
      </c>
      <c r="M183" s="6">
        <v>13056</v>
      </c>
      <c r="N183" s="6">
        <v>0</v>
      </c>
      <c r="O183" s="6">
        <v>120358</v>
      </c>
      <c r="P183" s="6">
        <v>5058</v>
      </c>
      <c r="Q183" s="6">
        <v>0</v>
      </c>
      <c r="R183" s="6">
        <v>17562</v>
      </c>
      <c r="S183" s="6">
        <v>410809</v>
      </c>
      <c r="T183" s="6">
        <v>0</v>
      </c>
      <c r="U183" s="6">
        <v>0</v>
      </c>
      <c r="V183" s="6">
        <v>3</v>
      </c>
      <c r="W183" s="6">
        <v>59</v>
      </c>
      <c r="X183" s="6">
        <v>0</v>
      </c>
      <c r="Z183" s="6">
        <v>0</v>
      </c>
      <c r="AA183" s="6">
        <v>0</v>
      </c>
      <c r="AB183" s="6" t="str">
        <f t="shared" si="34"/>
        <v/>
      </c>
      <c r="AC183" s="6" t="str">
        <f t="shared" si="35"/>
        <v/>
      </c>
      <c r="AD183" s="16">
        <f t="shared" si="36"/>
        <v>23.795571372083828</v>
      </c>
      <c r="AE183" s="16">
        <f t="shared" si="37"/>
        <v>0</v>
      </c>
      <c r="AF183" s="16">
        <f t="shared" si="38"/>
        <v>19.666666666666668</v>
      </c>
      <c r="AG183" s="16">
        <f t="shared" si="39"/>
        <v>19.666666666666668</v>
      </c>
      <c r="AH183" s="17">
        <f t="shared" si="40"/>
        <v>1.3451286764705883</v>
      </c>
      <c r="AI183" s="17">
        <f t="shared" si="41"/>
        <v>31.465150122549019</v>
      </c>
      <c r="AJ183" s="17">
        <f t="shared" si="42"/>
        <v>31.465150122549019</v>
      </c>
      <c r="AK183" s="17">
        <f t="shared" si="43"/>
        <v>31.465150122549019</v>
      </c>
      <c r="AL183" s="17" t="str">
        <f t="shared" si="44"/>
        <v/>
      </c>
      <c r="AM183" s="17" t="str">
        <f t="shared" si="45"/>
        <v/>
      </c>
      <c r="AN183" s="17" t="str">
        <f t="shared" si="46"/>
        <v/>
      </c>
      <c r="AO183" s="17" t="str">
        <f t="shared" si="47"/>
        <v/>
      </c>
      <c r="AP183" s="17" t="str">
        <f t="shared" si="49"/>
        <v/>
      </c>
      <c r="AQ183" s="17">
        <f t="shared" si="48"/>
        <v>3.4132255437943471</v>
      </c>
    </row>
    <row r="184" spans="1:43" x14ac:dyDescent="0.2">
      <c r="A184" s="4" t="s">
        <v>5277</v>
      </c>
      <c r="B184" s="5" t="s">
        <v>5278</v>
      </c>
      <c r="C184" t="s">
        <v>5279</v>
      </c>
      <c r="D184" t="s">
        <v>133</v>
      </c>
      <c r="E184" t="s">
        <v>134</v>
      </c>
      <c r="F184" t="s">
        <v>10</v>
      </c>
      <c r="G184" t="s">
        <v>11</v>
      </c>
      <c r="M184" s="6">
        <v>59016</v>
      </c>
      <c r="N184" s="6">
        <v>0</v>
      </c>
      <c r="O184" s="6">
        <v>270613</v>
      </c>
      <c r="P184" s="6">
        <v>9317</v>
      </c>
      <c r="Q184" s="6">
        <v>0</v>
      </c>
      <c r="R184" s="6">
        <v>160265</v>
      </c>
      <c r="S184" s="6">
        <v>832702</v>
      </c>
      <c r="T184" s="6">
        <v>0</v>
      </c>
      <c r="U184" s="6">
        <v>0</v>
      </c>
      <c r="V184" s="6">
        <v>2</v>
      </c>
      <c r="W184" s="6">
        <v>82</v>
      </c>
      <c r="X184" s="6">
        <v>0</v>
      </c>
      <c r="Z184" s="6">
        <v>0</v>
      </c>
      <c r="AA184" s="6">
        <v>0</v>
      </c>
      <c r="AB184" s="6" t="str">
        <f t="shared" si="34"/>
        <v/>
      </c>
      <c r="AC184" s="6" t="str">
        <f t="shared" si="35"/>
        <v/>
      </c>
      <c r="AD184" s="16">
        <f t="shared" si="36"/>
        <v>29.045078888054096</v>
      </c>
      <c r="AE184" s="16">
        <f t="shared" si="37"/>
        <v>0</v>
      </c>
      <c r="AF184" s="16">
        <f t="shared" si="38"/>
        <v>41</v>
      </c>
      <c r="AG184" s="16">
        <f t="shared" si="39"/>
        <v>41</v>
      </c>
      <c r="AH184" s="17">
        <f t="shared" si="40"/>
        <v>2.7156194930188424</v>
      </c>
      <c r="AI184" s="17">
        <f t="shared" si="41"/>
        <v>14.109766842890064</v>
      </c>
      <c r="AJ184" s="17">
        <f t="shared" si="42"/>
        <v>14.109766842890064</v>
      </c>
      <c r="AK184" s="17">
        <f t="shared" si="43"/>
        <v>14.109766842890064</v>
      </c>
      <c r="AL184" s="17" t="str">
        <f t="shared" si="44"/>
        <v/>
      </c>
      <c r="AM184" s="17" t="str">
        <f t="shared" si="45"/>
        <v/>
      </c>
      <c r="AN184" s="17" t="str">
        <f t="shared" si="46"/>
        <v/>
      </c>
      <c r="AO184" s="17" t="str">
        <f t="shared" si="47"/>
        <v/>
      </c>
      <c r="AP184" s="17" t="str">
        <f t="shared" si="49"/>
        <v/>
      </c>
      <c r="AQ184" s="17">
        <f t="shared" si="48"/>
        <v>3.0770953354051729</v>
      </c>
    </row>
    <row r="185" spans="1:43" x14ac:dyDescent="0.2">
      <c r="A185" s="4" t="s">
        <v>5280</v>
      </c>
      <c r="B185" s="5" t="s">
        <v>5281</v>
      </c>
      <c r="C185" t="s">
        <v>5282</v>
      </c>
      <c r="D185" t="s">
        <v>133</v>
      </c>
      <c r="E185" t="s">
        <v>134</v>
      </c>
      <c r="F185" t="s">
        <v>10</v>
      </c>
      <c r="G185" t="s">
        <v>15</v>
      </c>
      <c r="M185" s="6">
        <v>8535</v>
      </c>
      <c r="N185" s="6">
        <v>0</v>
      </c>
      <c r="O185" s="6">
        <v>46025</v>
      </c>
      <c r="P185" s="6">
        <v>1628</v>
      </c>
      <c r="Q185" s="6">
        <v>0</v>
      </c>
      <c r="R185" s="6">
        <v>18682</v>
      </c>
      <c r="S185" s="6">
        <v>255279</v>
      </c>
      <c r="T185" s="6">
        <v>0</v>
      </c>
      <c r="U185" s="6">
        <v>0</v>
      </c>
      <c r="V185" s="6">
        <v>2</v>
      </c>
      <c r="W185" s="6">
        <v>75</v>
      </c>
      <c r="X185" s="6">
        <v>0</v>
      </c>
      <c r="Z185" s="6">
        <v>0</v>
      </c>
      <c r="AA185" s="6">
        <v>0</v>
      </c>
      <c r="AB185" s="6" t="str">
        <f t="shared" si="34"/>
        <v/>
      </c>
      <c r="AC185" s="6" t="str">
        <f t="shared" si="35"/>
        <v/>
      </c>
      <c r="AD185" s="16">
        <f t="shared" si="36"/>
        <v>28.270884520884522</v>
      </c>
      <c r="AE185" s="16">
        <f t="shared" si="37"/>
        <v>0</v>
      </c>
      <c r="AF185" s="16">
        <f t="shared" si="38"/>
        <v>37.5</v>
      </c>
      <c r="AG185" s="16">
        <f t="shared" si="39"/>
        <v>37.5</v>
      </c>
      <c r="AH185" s="17">
        <f t="shared" si="40"/>
        <v>2.1888693614528414</v>
      </c>
      <c r="AI185" s="17">
        <f t="shared" si="41"/>
        <v>29.909666080843586</v>
      </c>
      <c r="AJ185" s="17">
        <f t="shared" si="42"/>
        <v>29.909666080843586</v>
      </c>
      <c r="AK185" s="17">
        <f t="shared" si="43"/>
        <v>29.909666080843586</v>
      </c>
      <c r="AL185" s="17" t="str">
        <f t="shared" si="44"/>
        <v/>
      </c>
      <c r="AM185" s="17" t="str">
        <f t="shared" si="45"/>
        <v/>
      </c>
      <c r="AN185" s="17" t="str">
        <f t="shared" si="46"/>
        <v/>
      </c>
      <c r="AO185" s="17" t="str">
        <f t="shared" si="47"/>
        <v/>
      </c>
      <c r="AP185" s="17" t="str">
        <f t="shared" si="49"/>
        <v/>
      </c>
      <c r="AQ185" s="17">
        <f t="shared" si="48"/>
        <v>5.5465290602933193</v>
      </c>
    </row>
    <row r="186" spans="1:43" x14ac:dyDescent="0.2">
      <c r="A186" s="4" t="s">
        <v>5286</v>
      </c>
      <c r="B186" s="5" t="s">
        <v>5287</v>
      </c>
      <c r="C186" t="s">
        <v>5288</v>
      </c>
      <c r="D186" t="s">
        <v>133</v>
      </c>
      <c r="E186" t="s">
        <v>134</v>
      </c>
      <c r="F186" t="s">
        <v>10</v>
      </c>
      <c r="G186" t="s">
        <v>11</v>
      </c>
      <c r="M186" s="6">
        <v>26532</v>
      </c>
      <c r="N186" s="6">
        <v>0</v>
      </c>
      <c r="O186" s="6">
        <v>214341</v>
      </c>
      <c r="P186" s="6">
        <v>7481</v>
      </c>
      <c r="Q186" s="6">
        <v>0</v>
      </c>
      <c r="R186" s="6">
        <v>43170</v>
      </c>
      <c r="S186" s="6">
        <v>513520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Z186" s="6">
        <v>0</v>
      </c>
      <c r="AA186" s="6">
        <v>0</v>
      </c>
      <c r="AB186" s="6" t="str">
        <f t="shared" si="34"/>
        <v/>
      </c>
      <c r="AC186" s="6" t="str">
        <f t="shared" si="35"/>
        <v/>
      </c>
      <c r="AD186" s="16">
        <f t="shared" si="36"/>
        <v>28.651383504879028</v>
      </c>
      <c r="AE186" s="16">
        <f t="shared" si="37"/>
        <v>0</v>
      </c>
      <c r="AF186" s="16" t="str">
        <f t="shared" si="38"/>
        <v/>
      </c>
      <c r="AG186" s="16" t="str">
        <f t="shared" si="39"/>
        <v/>
      </c>
      <c r="AH186" s="17">
        <f t="shared" si="40"/>
        <v>1.6270918136589778</v>
      </c>
      <c r="AI186" s="17">
        <f t="shared" si="41"/>
        <v>19.354741444293683</v>
      </c>
      <c r="AJ186" s="17">
        <f t="shared" si="42"/>
        <v>19.354741444293683</v>
      </c>
      <c r="AK186" s="17">
        <f t="shared" si="43"/>
        <v>19.354741444293683</v>
      </c>
      <c r="AL186" s="17" t="str">
        <f t="shared" si="44"/>
        <v/>
      </c>
      <c r="AM186" s="17" t="str">
        <f t="shared" si="45"/>
        <v/>
      </c>
      <c r="AN186" s="17" t="str">
        <f t="shared" si="46"/>
        <v/>
      </c>
      <c r="AO186" s="17" t="str">
        <f t="shared" si="47"/>
        <v/>
      </c>
      <c r="AP186" s="17" t="str">
        <f t="shared" si="49"/>
        <v/>
      </c>
      <c r="AQ186" s="17">
        <f t="shared" si="48"/>
        <v>2.3958085480612668</v>
      </c>
    </row>
    <row r="187" spans="1:43" x14ac:dyDescent="0.2">
      <c r="A187" s="4" t="s">
        <v>5298</v>
      </c>
      <c r="B187" s="5" t="s">
        <v>5299</v>
      </c>
      <c r="C187" t="s">
        <v>5300</v>
      </c>
      <c r="D187" t="s">
        <v>133</v>
      </c>
      <c r="E187" t="s">
        <v>134</v>
      </c>
      <c r="F187" t="s">
        <v>10</v>
      </c>
      <c r="G187" t="s">
        <v>11</v>
      </c>
      <c r="M187" s="6">
        <v>39204</v>
      </c>
      <c r="N187" s="6">
        <v>0</v>
      </c>
      <c r="O187" s="6">
        <v>146375</v>
      </c>
      <c r="P187" s="6">
        <v>6325</v>
      </c>
      <c r="Q187" s="6">
        <v>0</v>
      </c>
      <c r="R187" s="6">
        <v>53063</v>
      </c>
      <c r="S187" s="6">
        <v>408533</v>
      </c>
      <c r="T187" s="6">
        <v>0</v>
      </c>
      <c r="U187" s="6">
        <v>0</v>
      </c>
      <c r="V187" s="6">
        <v>5</v>
      </c>
      <c r="W187" s="6">
        <v>143</v>
      </c>
      <c r="X187" s="6">
        <v>0</v>
      </c>
      <c r="Z187" s="6">
        <v>0</v>
      </c>
      <c r="AA187" s="6">
        <v>0</v>
      </c>
      <c r="AB187" s="6" t="str">
        <f t="shared" si="34"/>
        <v/>
      </c>
      <c r="AC187" s="6" t="str">
        <f t="shared" si="35"/>
        <v/>
      </c>
      <c r="AD187" s="16">
        <f t="shared" si="36"/>
        <v>23.142292490118578</v>
      </c>
      <c r="AE187" s="16">
        <f t="shared" si="37"/>
        <v>0</v>
      </c>
      <c r="AF187" s="16">
        <f t="shared" si="38"/>
        <v>28.6</v>
      </c>
      <c r="AG187" s="16">
        <f t="shared" si="39"/>
        <v>28.6</v>
      </c>
      <c r="AH187" s="17">
        <f t="shared" si="40"/>
        <v>1.3535098459340884</v>
      </c>
      <c r="AI187" s="17">
        <f t="shared" si="41"/>
        <v>10.420696867666564</v>
      </c>
      <c r="AJ187" s="17">
        <f t="shared" si="42"/>
        <v>10.420696867666564</v>
      </c>
      <c r="AK187" s="17">
        <f t="shared" si="43"/>
        <v>10.420696867666564</v>
      </c>
      <c r="AL187" s="17" t="str">
        <f t="shared" si="44"/>
        <v/>
      </c>
      <c r="AM187" s="17" t="str">
        <f t="shared" si="45"/>
        <v/>
      </c>
      <c r="AN187" s="17" t="str">
        <f t="shared" si="46"/>
        <v/>
      </c>
      <c r="AO187" s="17" t="str">
        <f t="shared" si="47"/>
        <v/>
      </c>
      <c r="AP187" s="17" t="str">
        <f t="shared" si="49"/>
        <v/>
      </c>
      <c r="AQ187" s="17">
        <f t="shared" si="48"/>
        <v>2.7910025619128951</v>
      </c>
    </row>
    <row r="188" spans="1:43" x14ac:dyDescent="0.2">
      <c r="A188" s="4" t="s">
        <v>5301</v>
      </c>
      <c r="B188" s="5" t="s">
        <v>5302</v>
      </c>
      <c r="C188" t="s">
        <v>5303</v>
      </c>
      <c r="D188" t="s">
        <v>133</v>
      </c>
      <c r="E188" t="s">
        <v>134</v>
      </c>
      <c r="F188" t="s">
        <v>10</v>
      </c>
      <c r="G188" t="s">
        <v>15</v>
      </c>
      <c r="M188" s="6">
        <v>21577</v>
      </c>
      <c r="N188" s="6">
        <v>0</v>
      </c>
      <c r="O188" s="6">
        <v>192926</v>
      </c>
      <c r="P188" s="6">
        <v>7924</v>
      </c>
      <c r="Q188" s="6">
        <v>0</v>
      </c>
      <c r="R188" s="6">
        <v>112402</v>
      </c>
      <c r="S188" s="6">
        <v>912048</v>
      </c>
      <c r="T188" s="6">
        <v>238098</v>
      </c>
      <c r="U188" s="6">
        <v>0</v>
      </c>
      <c r="V188" s="6">
        <v>6</v>
      </c>
      <c r="W188" s="6">
        <v>124</v>
      </c>
      <c r="X188" s="6">
        <v>0</v>
      </c>
      <c r="Z188" s="6">
        <v>0</v>
      </c>
      <c r="AA188" s="6">
        <v>0</v>
      </c>
      <c r="AB188" s="6" t="str">
        <f t="shared" si="34"/>
        <v/>
      </c>
      <c r="AC188" s="6" t="str">
        <f t="shared" si="35"/>
        <v/>
      </c>
      <c r="AD188" s="16">
        <f t="shared" si="36"/>
        <v>24.347046945986875</v>
      </c>
      <c r="AE188" s="16">
        <f t="shared" si="37"/>
        <v>0</v>
      </c>
      <c r="AF188" s="16">
        <f t="shared" si="38"/>
        <v>20.666666666666668</v>
      </c>
      <c r="AG188" s="16">
        <f t="shared" si="39"/>
        <v>20.666666666666668</v>
      </c>
      <c r="AH188" s="17">
        <f t="shared" si="40"/>
        <v>5.2093432821986374</v>
      </c>
      <c r="AI188" s="17">
        <f t="shared" si="41"/>
        <v>42.269453584835702</v>
      </c>
      <c r="AJ188" s="17">
        <f t="shared" si="42"/>
        <v>53.304259164851459</v>
      </c>
      <c r="AK188" s="17">
        <f t="shared" si="43"/>
        <v>53.304259164851459</v>
      </c>
      <c r="AL188" s="17" t="str">
        <f t="shared" si="44"/>
        <v/>
      </c>
      <c r="AM188" s="17" t="str">
        <f t="shared" si="45"/>
        <v/>
      </c>
      <c r="AN188" s="17" t="str">
        <f t="shared" si="46"/>
        <v/>
      </c>
      <c r="AO188" s="17" t="str">
        <f t="shared" si="47"/>
        <v/>
      </c>
      <c r="AP188" s="17" t="str">
        <f t="shared" si="49"/>
        <v/>
      </c>
      <c r="AQ188" s="17">
        <f t="shared" si="48"/>
        <v>4.7274499030716441</v>
      </c>
    </row>
    <row r="189" spans="1:43" x14ac:dyDescent="0.2">
      <c r="A189" s="4" t="s">
        <v>5325</v>
      </c>
      <c r="B189" s="5" t="s">
        <v>5326</v>
      </c>
      <c r="C189" t="s">
        <v>5327</v>
      </c>
      <c r="D189" t="s">
        <v>133</v>
      </c>
      <c r="E189" t="s">
        <v>134</v>
      </c>
      <c r="F189" t="s">
        <v>10</v>
      </c>
      <c r="G189" t="s">
        <v>15</v>
      </c>
      <c r="M189" s="6">
        <v>499234</v>
      </c>
      <c r="N189" s="6">
        <v>0</v>
      </c>
      <c r="O189" s="6">
        <v>723537</v>
      </c>
      <c r="P189" s="6">
        <v>33692</v>
      </c>
      <c r="Q189" s="6">
        <v>0</v>
      </c>
      <c r="R189" s="6">
        <v>1018829</v>
      </c>
      <c r="S189" s="6">
        <v>2834051</v>
      </c>
      <c r="T189" s="6">
        <v>265833</v>
      </c>
      <c r="U189" s="6">
        <v>0</v>
      </c>
      <c r="V189" s="6">
        <v>16</v>
      </c>
      <c r="W189" s="6">
        <v>586</v>
      </c>
      <c r="X189" s="6">
        <v>0</v>
      </c>
      <c r="Z189" s="6">
        <v>0</v>
      </c>
      <c r="AA189" s="6">
        <v>0</v>
      </c>
      <c r="AB189" s="6" t="str">
        <f t="shared" si="34"/>
        <v/>
      </c>
      <c r="AC189" s="6" t="str">
        <f t="shared" si="35"/>
        <v/>
      </c>
      <c r="AD189" s="16">
        <f t="shared" si="36"/>
        <v>21.47503858482726</v>
      </c>
      <c r="AE189" s="16">
        <f t="shared" si="37"/>
        <v>0</v>
      </c>
      <c r="AF189" s="16">
        <f t="shared" si="38"/>
        <v>36.625</v>
      </c>
      <c r="AG189" s="16">
        <f t="shared" si="39"/>
        <v>36.625</v>
      </c>
      <c r="AH189" s="17">
        <f t="shared" si="40"/>
        <v>2.0407844818261576</v>
      </c>
      <c r="AI189" s="17">
        <f t="shared" si="41"/>
        <v>5.6767988558471583</v>
      </c>
      <c r="AJ189" s="17">
        <f t="shared" si="42"/>
        <v>6.2092806179066331</v>
      </c>
      <c r="AK189" s="17">
        <f t="shared" si="43"/>
        <v>6.2092806179066331</v>
      </c>
      <c r="AL189" s="17" t="str">
        <f t="shared" si="44"/>
        <v/>
      </c>
      <c r="AM189" s="17" t="str">
        <f t="shared" si="45"/>
        <v/>
      </c>
      <c r="AN189" s="17" t="str">
        <f t="shared" si="46"/>
        <v/>
      </c>
      <c r="AO189" s="17" t="str">
        <f t="shared" si="47"/>
        <v/>
      </c>
      <c r="AP189" s="17" t="str">
        <f t="shared" si="49"/>
        <v/>
      </c>
      <c r="AQ189" s="17">
        <f t="shared" si="48"/>
        <v>3.9169399768083735</v>
      </c>
    </row>
    <row r="190" spans="1:43" x14ac:dyDescent="0.2">
      <c r="A190" s="4" t="s">
        <v>5361</v>
      </c>
      <c r="B190" s="5" t="s">
        <v>5362</v>
      </c>
      <c r="C190" t="s">
        <v>5363</v>
      </c>
      <c r="D190" t="s">
        <v>133</v>
      </c>
      <c r="E190" t="s">
        <v>134</v>
      </c>
      <c r="F190" t="s">
        <v>10</v>
      </c>
      <c r="G190" t="s">
        <v>15</v>
      </c>
      <c r="M190" s="6">
        <v>10553</v>
      </c>
      <c r="N190" s="6">
        <v>0</v>
      </c>
      <c r="O190" s="6">
        <v>129867</v>
      </c>
      <c r="P190" s="6">
        <v>3347</v>
      </c>
      <c r="Q190" s="6">
        <v>0</v>
      </c>
      <c r="R190" s="6">
        <v>31330</v>
      </c>
      <c r="S190" s="6">
        <v>309100</v>
      </c>
      <c r="T190" s="6">
        <v>12210</v>
      </c>
      <c r="U190" s="6">
        <v>0</v>
      </c>
      <c r="V190" s="6">
        <v>0</v>
      </c>
      <c r="W190" s="6">
        <v>0</v>
      </c>
      <c r="X190" s="6">
        <v>0</v>
      </c>
      <c r="Z190" s="6">
        <v>0</v>
      </c>
      <c r="AA190" s="6">
        <v>0</v>
      </c>
      <c r="AB190" s="6" t="str">
        <f t="shared" si="34"/>
        <v/>
      </c>
      <c r="AC190" s="6" t="str">
        <f t="shared" si="35"/>
        <v/>
      </c>
      <c r="AD190" s="16">
        <f t="shared" si="36"/>
        <v>38.801015835076186</v>
      </c>
      <c r="AE190" s="16">
        <f t="shared" si="37"/>
        <v>0</v>
      </c>
      <c r="AF190" s="16" t="str">
        <f t="shared" si="38"/>
        <v/>
      </c>
      <c r="AG190" s="16" t="str">
        <f t="shared" si="39"/>
        <v/>
      </c>
      <c r="AH190" s="17">
        <f t="shared" si="40"/>
        <v>2.9688240310812093</v>
      </c>
      <c r="AI190" s="17">
        <f t="shared" si="41"/>
        <v>29.290249218231782</v>
      </c>
      <c r="AJ190" s="17">
        <f t="shared" si="42"/>
        <v>30.447266180233107</v>
      </c>
      <c r="AK190" s="17">
        <f t="shared" si="43"/>
        <v>30.447266180233107</v>
      </c>
      <c r="AL190" s="17" t="str">
        <f t="shared" si="44"/>
        <v/>
      </c>
      <c r="AM190" s="17" t="str">
        <f t="shared" si="45"/>
        <v/>
      </c>
      <c r="AN190" s="17" t="str">
        <f t="shared" si="46"/>
        <v/>
      </c>
      <c r="AO190" s="17" t="str">
        <f t="shared" si="47"/>
        <v/>
      </c>
      <c r="AP190" s="17" t="str">
        <f t="shared" si="49"/>
        <v/>
      </c>
      <c r="AQ190" s="17">
        <f t="shared" si="48"/>
        <v>2.3801273610694018</v>
      </c>
    </row>
    <row r="191" spans="1:43" x14ac:dyDescent="0.2">
      <c r="A191" s="4" t="s">
        <v>5394</v>
      </c>
      <c r="B191" s="5" t="s">
        <v>5395</v>
      </c>
      <c r="C191" t="s">
        <v>5396</v>
      </c>
      <c r="D191" t="s">
        <v>133</v>
      </c>
      <c r="E191" t="s">
        <v>134</v>
      </c>
      <c r="F191" t="s">
        <v>10</v>
      </c>
      <c r="G191" t="s">
        <v>15</v>
      </c>
      <c r="M191" s="6">
        <v>7567</v>
      </c>
      <c r="N191" s="6">
        <v>0</v>
      </c>
      <c r="O191" s="6">
        <v>73777</v>
      </c>
      <c r="P191" s="6">
        <v>2360</v>
      </c>
      <c r="Q191" s="6">
        <v>0</v>
      </c>
      <c r="R191" s="6">
        <v>54887</v>
      </c>
      <c r="S191" s="6">
        <v>308908</v>
      </c>
      <c r="T191" s="6">
        <v>259851</v>
      </c>
      <c r="U191" s="6">
        <v>0</v>
      </c>
      <c r="V191" s="6">
        <v>0</v>
      </c>
      <c r="W191" s="6">
        <v>0</v>
      </c>
      <c r="X191" s="6">
        <v>0</v>
      </c>
      <c r="Z191" s="6">
        <v>0</v>
      </c>
      <c r="AA191" s="6">
        <v>0</v>
      </c>
      <c r="AB191" s="6" t="str">
        <f t="shared" si="34"/>
        <v/>
      </c>
      <c r="AC191" s="6" t="str">
        <f t="shared" si="35"/>
        <v/>
      </c>
      <c r="AD191" s="16">
        <f t="shared" si="36"/>
        <v>31.261440677966103</v>
      </c>
      <c r="AE191" s="16">
        <f t="shared" si="37"/>
        <v>0</v>
      </c>
      <c r="AF191" s="16" t="str">
        <f t="shared" si="38"/>
        <v/>
      </c>
      <c r="AG191" s="16" t="str">
        <f t="shared" si="39"/>
        <v/>
      </c>
      <c r="AH191" s="17">
        <f t="shared" si="40"/>
        <v>7.2534690101757633</v>
      </c>
      <c r="AI191" s="17">
        <f t="shared" si="41"/>
        <v>40.823047442843929</v>
      </c>
      <c r="AJ191" s="17">
        <f t="shared" si="42"/>
        <v>75.163076516453017</v>
      </c>
      <c r="AK191" s="17">
        <f t="shared" si="43"/>
        <v>75.163076516453017</v>
      </c>
      <c r="AL191" s="17" t="str">
        <f t="shared" si="44"/>
        <v/>
      </c>
      <c r="AM191" s="17" t="str">
        <f t="shared" si="45"/>
        <v/>
      </c>
      <c r="AN191" s="17" t="str">
        <f t="shared" si="46"/>
        <v/>
      </c>
      <c r="AO191" s="17" t="str">
        <f t="shared" si="47"/>
        <v/>
      </c>
      <c r="AP191" s="17" t="str">
        <f t="shared" si="49"/>
        <v/>
      </c>
      <c r="AQ191" s="17">
        <f t="shared" si="48"/>
        <v>4.1870501646854708</v>
      </c>
    </row>
    <row r="192" spans="1:43" x14ac:dyDescent="0.2">
      <c r="A192" s="4" t="s">
        <v>5406</v>
      </c>
      <c r="B192" s="5" t="s">
        <v>5407</v>
      </c>
      <c r="C192" t="s">
        <v>5408</v>
      </c>
      <c r="D192" t="s">
        <v>133</v>
      </c>
      <c r="E192" t="s">
        <v>134</v>
      </c>
      <c r="F192" t="s">
        <v>10</v>
      </c>
      <c r="G192" t="s">
        <v>11</v>
      </c>
      <c r="M192" s="6">
        <v>22000</v>
      </c>
      <c r="N192" s="6">
        <v>0</v>
      </c>
      <c r="O192" s="6">
        <v>166100</v>
      </c>
      <c r="P192" s="6">
        <v>4791</v>
      </c>
      <c r="Q192" s="6">
        <v>0</v>
      </c>
      <c r="R192" s="6">
        <v>64969</v>
      </c>
      <c r="S192" s="6">
        <v>502285</v>
      </c>
      <c r="T192" s="6">
        <v>56257</v>
      </c>
      <c r="U192" s="6">
        <v>0</v>
      </c>
      <c r="V192" s="6">
        <v>2</v>
      </c>
      <c r="W192" s="6">
        <v>80</v>
      </c>
      <c r="X192" s="6">
        <v>0</v>
      </c>
      <c r="Z192" s="6">
        <v>0</v>
      </c>
      <c r="AA192" s="6">
        <v>0</v>
      </c>
      <c r="AB192" s="6" t="str">
        <f t="shared" si="34"/>
        <v/>
      </c>
      <c r="AC192" s="6" t="str">
        <f t="shared" si="35"/>
        <v/>
      </c>
      <c r="AD192" s="16">
        <f t="shared" si="36"/>
        <v>34.669171362972243</v>
      </c>
      <c r="AE192" s="16">
        <f t="shared" si="37"/>
        <v>0</v>
      </c>
      <c r="AF192" s="16">
        <f t="shared" si="38"/>
        <v>40</v>
      </c>
      <c r="AG192" s="16">
        <f t="shared" si="39"/>
        <v>40</v>
      </c>
      <c r="AH192" s="17">
        <f t="shared" si="40"/>
        <v>2.9531363636363634</v>
      </c>
      <c r="AI192" s="17">
        <f t="shared" si="41"/>
        <v>22.831136363636364</v>
      </c>
      <c r="AJ192" s="17">
        <f t="shared" si="42"/>
        <v>25.388272727272728</v>
      </c>
      <c r="AK192" s="17">
        <f t="shared" si="43"/>
        <v>25.388272727272728</v>
      </c>
      <c r="AL192" s="17" t="str">
        <f t="shared" si="44"/>
        <v/>
      </c>
      <c r="AM192" s="17" t="str">
        <f t="shared" si="45"/>
        <v/>
      </c>
      <c r="AN192" s="17" t="str">
        <f t="shared" si="46"/>
        <v/>
      </c>
      <c r="AO192" s="17" t="str">
        <f t="shared" si="47"/>
        <v/>
      </c>
      <c r="AP192" s="17" t="str">
        <f t="shared" si="49"/>
        <v/>
      </c>
      <c r="AQ192" s="17">
        <f t="shared" si="48"/>
        <v>3.0239915713425649</v>
      </c>
    </row>
    <row r="193" spans="1:43" x14ac:dyDescent="0.2">
      <c r="A193" s="4" t="s">
        <v>5438</v>
      </c>
      <c r="B193" s="5" t="s">
        <v>5439</v>
      </c>
      <c r="C193" t="s">
        <v>5440</v>
      </c>
      <c r="D193" t="s">
        <v>133</v>
      </c>
      <c r="E193" t="s">
        <v>134</v>
      </c>
      <c r="F193" t="s">
        <v>10</v>
      </c>
      <c r="G193" t="s">
        <v>15</v>
      </c>
      <c r="M193" s="6">
        <v>742250</v>
      </c>
      <c r="N193" s="6">
        <v>0</v>
      </c>
      <c r="O193" s="6">
        <v>2205556</v>
      </c>
      <c r="P193" s="6">
        <v>65658</v>
      </c>
      <c r="Q193" s="6">
        <v>0</v>
      </c>
      <c r="R193" s="6">
        <v>771940</v>
      </c>
      <c r="S193" s="6">
        <v>9432704</v>
      </c>
      <c r="T193" s="6">
        <v>0</v>
      </c>
      <c r="U193" s="6">
        <v>0</v>
      </c>
      <c r="V193" s="6">
        <v>18</v>
      </c>
      <c r="W193" s="6">
        <v>799</v>
      </c>
      <c r="X193" s="6">
        <v>0</v>
      </c>
      <c r="Z193" s="6">
        <v>0</v>
      </c>
      <c r="AA193" s="6">
        <v>0</v>
      </c>
      <c r="AB193" s="6" t="str">
        <f t="shared" si="34"/>
        <v/>
      </c>
      <c r="AC193" s="6" t="str">
        <f t="shared" si="35"/>
        <v/>
      </c>
      <c r="AD193" s="16">
        <f t="shared" si="36"/>
        <v>33.591580614700419</v>
      </c>
      <c r="AE193" s="16">
        <f t="shared" si="37"/>
        <v>0</v>
      </c>
      <c r="AF193" s="16">
        <f t="shared" si="38"/>
        <v>44.388888888888886</v>
      </c>
      <c r="AG193" s="16">
        <f t="shared" si="39"/>
        <v>44.388888888888886</v>
      </c>
      <c r="AH193" s="17">
        <f t="shared" si="40"/>
        <v>1.04</v>
      </c>
      <c r="AI193" s="17">
        <f t="shared" si="41"/>
        <v>12.708257325698888</v>
      </c>
      <c r="AJ193" s="17">
        <f t="shared" si="42"/>
        <v>12.708257325698888</v>
      </c>
      <c r="AK193" s="17">
        <f t="shared" si="43"/>
        <v>12.708257325698888</v>
      </c>
      <c r="AL193" s="17" t="str">
        <f t="shared" si="44"/>
        <v/>
      </c>
      <c r="AM193" s="17" t="str">
        <f t="shared" si="45"/>
        <v/>
      </c>
      <c r="AN193" s="17" t="str">
        <f t="shared" si="46"/>
        <v/>
      </c>
      <c r="AO193" s="17" t="str">
        <f t="shared" si="47"/>
        <v/>
      </c>
      <c r="AP193" s="17" t="str">
        <f t="shared" si="49"/>
        <v/>
      </c>
      <c r="AQ193" s="17">
        <f t="shared" si="48"/>
        <v>4.2767918837698975</v>
      </c>
    </row>
    <row r="194" spans="1:43" x14ac:dyDescent="0.2">
      <c r="A194" s="4" t="s">
        <v>5456</v>
      </c>
      <c r="B194" s="5" t="s">
        <v>5457</v>
      </c>
      <c r="C194" t="s">
        <v>5458</v>
      </c>
      <c r="D194" t="s">
        <v>133</v>
      </c>
      <c r="E194" t="s">
        <v>134</v>
      </c>
      <c r="F194" t="s">
        <v>10</v>
      </c>
      <c r="G194" t="s">
        <v>15</v>
      </c>
      <c r="M194" s="6">
        <v>5381</v>
      </c>
      <c r="N194" s="6">
        <v>0</v>
      </c>
      <c r="O194" s="6">
        <v>73314</v>
      </c>
      <c r="P194" s="6">
        <v>3635</v>
      </c>
      <c r="Q194" s="6">
        <v>0</v>
      </c>
      <c r="R194" s="6">
        <v>19754</v>
      </c>
      <c r="S194" s="6">
        <v>334282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Z194" s="6">
        <v>0</v>
      </c>
      <c r="AA194" s="6">
        <v>0</v>
      </c>
      <c r="AB194" s="6" t="str">
        <f t="shared" si="34"/>
        <v/>
      </c>
      <c r="AC194" s="6" t="str">
        <f t="shared" si="35"/>
        <v/>
      </c>
      <c r="AD194" s="16">
        <f t="shared" si="36"/>
        <v>20.168913342503437</v>
      </c>
      <c r="AE194" s="16">
        <f t="shared" si="37"/>
        <v>0</v>
      </c>
      <c r="AF194" s="16" t="str">
        <f t="shared" si="38"/>
        <v/>
      </c>
      <c r="AG194" s="16" t="str">
        <f t="shared" si="39"/>
        <v/>
      </c>
      <c r="AH194" s="17">
        <f t="shared" si="40"/>
        <v>3.6710648578331164</v>
      </c>
      <c r="AI194" s="17">
        <f t="shared" si="41"/>
        <v>62.122653781824937</v>
      </c>
      <c r="AJ194" s="17">
        <f t="shared" si="42"/>
        <v>62.122653781824937</v>
      </c>
      <c r="AK194" s="17">
        <f t="shared" si="43"/>
        <v>62.122653781824937</v>
      </c>
      <c r="AL194" s="17" t="str">
        <f t="shared" si="44"/>
        <v/>
      </c>
      <c r="AM194" s="17" t="str">
        <f t="shared" si="45"/>
        <v/>
      </c>
      <c r="AN194" s="17" t="str">
        <f t="shared" si="46"/>
        <v/>
      </c>
      <c r="AO194" s="17" t="str">
        <f t="shared" si="47"/>
        <v/>
      </c>
      <c r="AP194" s="17" t="str">
        <f t="shared" si="49"/>
        <v/>
      </c>
      <c r="AQ194" s="17">
        <f t="shared" si="48"/>
        <v>4.5595929836047686</v>
      </c>
    </row>
    <row r="195" spans="1:43" x14ac:dyDescent="0.2">
      <c r="A195" s="4" t="s">
        <v>5468</v>
      </c>
      <c r="B195" s="5" t="s">
        <v>5469</v>
      </c>
      <c r="C195" t="s">
        <v>5470</v>
      </c>
      <c r="D195" t="s">
        <v>133</v>
      </c>
      <c r="E195" t="s">
        <v>134</v>
      </c>
      <c r="F195" t="s">
        <v>10</v>
      </c>
      <c r="G195" t="s">
        <v>15</v>
      </c>
      <c r="M195" s="6">
        <v>2707</v>
      </c>
      <c r="N195" s="6">
        <v>0</v>
      </c>
      <c r="O195" s="6">
        <v>47236</v>
      </c>
      <c r="P195" s="6">
        <v>1685</v>
      </c>
      <c r="Q195" s="6">
        <v>0</v>
      </c>
      <c r="R195" s="6">
        <v>20302</v>
      </c>
      <c r="S195" s="6">
        <v>99239</v>
      </c>
      <c r="T195" s="6">
        <v>0</v>
      </c>
      <c r="U195" s="6">
        <v>0</v>
      </c>
      <c r="V195" s="6">
        <v>1</v>
      </c>
      <c r="W195" s="6">
        <v>21</v>
      </c>
      <c r="X195" s="6">
        <v>0</v>
      </c>
      <c r="Z195" s="6">
        <v>0</v>
      </c>
      <c r="AA195" s="6">
        <v>0</v>
      </c>
      <c r="AB195" s="6" t="str">
        <f t="shared" ref="AB195:AB258" si="50">IF(N195&gt;0, Z195/N195,"")</f>
        <v/>
      </c>
      <c r="AC195" s="6" t="str">
        <f t="shared" ref="AC195:AC258" si="51">IF(N195&gt;0, AA195/N195, "")</f>
        <v/>
      </c>
      <c r="AD195" s="16">
        <f t="shared" ref="AD195:AD258" si="52">IF(P195&gt;0, O195/P195, "")</f>
        <v>28.033234421364984</v>
      </c>
      <c r="AE195" s="16">
        <f t="shared" ref="AE195:AE258" si="53">IF(O195&gt;0, N195/O195, "")</f>
        <v>0</v>
      </c>
      <c r="AF195" s="16">
        <f t="shared" ref="AF195:AF258" si="54">IF(V195&gt;0,(W195)/V195,"")</f>
        <v>21</v>
      </c>
      <c r="AG195" s="16">
        <f t="shared" ref="AG195:AG258" si="55">IF(V195&gt;0,(W195+X195)/V195,"")</f>
        <v>21</v>
      </c>
      <c r="AH195" s="17">
        <f t="shared" ref="AH195:AH258" si="56">IF($M195&gt;0,R195/$M195,"")</f>
        <v>7.499815293683044</v>
      </c>
      <c r="AI195" s="17">
        <f t="shared" ref="AI195:AI258" si="57">IF($M195&gt;0,S195/$M195,"")</f>
        <v>36.660140376800889</v>
      </c>
      <c r="AJ195" s="17">
        <f t="shared" ref="AJ195:AJ258" si="58">IF($M195&gt;0,(S195+T195)/$M195,"")</f>
        <v>36.660140376800889</v>
      </c>
      <c r="AK195" s="17">
        <f t="shared" ref="AK195:AK258" si="59">IF($M195&gt;0,(S195+T195+U195)/$M195,"")</f>
        <v>36.660140376800889</v>
      </c>
      <c r="AL195" s="17" t="str">
        <f t="shared" ref="AL195:AL258" si="60">IF($N195&gt;0,R195/$N195,"")</f>
        <v/>
      </c>
      <c r="AM195" s="17" t="str">
        <f t="shared" ref="AM195:AM258" si="61">IF($N195&gt;0,(S195)/$N195,"")</f>
        <v/>
      </c>
      <c r="AN195" s="17" t="str">
        <f t="shared" ref="AN195:AN258" si="62">IF($N195&gt;0,(S195+T195)/$N195,"")</f>
        <v/>
      </c>
      <c r="AO195" s="17" t="str">
        <f t="shared" ref="AO195:AO258" si="63">IF($N195&gt;0,(S195+T195+U195)/$N195,"")</f>
        <v/>
      </c>
      <c r="AP195" s="17" t="str">
        <f t="shared" si="49"/>
        <v/>
      </c>
      <c r="AQ195" s="17">
        <f t="shared" ref="AQ195:AQ258" si="64">IF(O195&gt;0,S195/O195,"")</f>
        <v>2.1009187907528157</v>
      </c>
    </row>
    <row r="196" spans="1:43" x14ac:dyDescent="0.2">
      <c r="A196" s="4">
        <v>90015</v>
      </c>
      <c r="B196" s="5">
        <v>9015</v>
      </c>
      <c r="C196" t="s">
        <v>5040</v>
      </c>
      <c r="D196" t="s">
        <v>8</v>
      </c>
      <c r="E196" t="s">
        <v>9</v>
      </c>
      <c r="F196" t="s">
        <v>5041</v>
      </c>
      <c r="G196" t="s">
        <v>15</v>
      </c>
      <c r="H196">
        <v>13</v>
      </c>
      <c r="I196" t="s">
        <v>6112</v>
      </c>
      <c r="J196" s="6">
        <v>3281212</v>
      </c>
      <c r="K196" s="6">
        <v>6266</v>
      </c>
      <c r="L196" s="6">
        <v>524</v>
      </c>
      <c r="M196" s="6">
        <v>6292346</v>
      </c>
      <c r="N196" s="6">
        <v>7880988</v>
      </c>
      <c r="O196" s="6">
        <v>298274</v>
      </c>
      <c r="P196" s="6">
        <v>145396</v>
      </c>
      <c r="Q196" s="6">
        <v>16910</v>
      </c>
      <c r="R196" s="6">
        <v>26834155</v>
      </c>
      <c r="S196" s="6">
        <v>68020768</v>
      </c>
      <c r="T196" s="6">
        <v>3059017</v>
      </c>
      <c r="U196" s="6">
        <v>0</v>
      </c>
      <c r="V196" s="6">
        <v>36</v>
      </c>
      <c r="W196" s="6">
        <v>1120</v>
      </c>
      <c r="X196" s="6">
        <v>789</v>
      </c>
      <c r="Y196" s="8">
        <v>9.120000000000001</v>
      </c>
      <c r="Z196" s="6">
        <v>40140092244</v>
      </c>
      <c r="AA196" s="6">
        <v>834739987.33440006</v>
      </c>
      <c r="AB196" s="6">
        <f t="shared" si="50"/>
        <v>5093.2817362493133</v>
      </c>
      <c r="AC196" s="6">
        <f t="shared" si="51"/>
        <v>105.91819037592749</v>
      </c>
      <c r="AD196" s="16">
        <f t="shared" si="52"/>
        <v>2.0514594624336295</v>
      </c>
      <c r="AE196" s="16">
        <f t="shared" si="53"/>
        <v>26.42197442619873</v>
      </c>
      <c r="AF196" s="16">
        <f t="shared" si="54"/>
        <v>31.111111111111111</v>
      </c>
      <c r="AG196" s="16">
        <f t="shared" si="55"/>
        <v>53.027777777777779</v>
      </c>
      <c r="AH196" s="17">
        <f t="shared" si="56"/>
        <v>4.2645707976007676</v>
      </c>
      <c r="AI196" s="17">
        <f t="shared" si="57"/>
        <v>10.810080691684787</v>
      </c>
      <c r="AJ196" s="17">
        <f t="shared" si="58"/>
        <v>11.296229577966628</v>
      </c>
      <c r="AK196" s="17">
        <f t="shared" si="59"/>
        <v>11.296229577966628</v>
      </c>
      <c r="AL196" s="17">
        <f t="shared" si="60"/>
        <v>3.4049227076605115</v>
      </c>
      <c r="AM196" s="17">
        <f t="shared" si="61"/>
        <v>8.6309949970739712</v>
      </c>
      <c r="AN196" s="17">
        <f t="shared" si="62"/>
        <v>9.0191464572716011</v>
      </c>
      <c r="AO196" s="17">
        <f t="shared" si="63"/>
        <v>9.0191464572716011</v>
      </c>
      <c r="AP196" s="17">
        <f t="shared" ref="AP196:AP259" si="65">IF(AO196&lt;&gt;"", AO196-AL196,"")</f>
        <v>5.6142237496110896</v>
      </c>
      <c r="AQ196" s="17">
        <f t="shared" si="64"/>
        <v>228.04792908533764</v>
      </c>
    </row>
    <row r="197" spans="1:43" x14ac:dyDescent="0.2">
      <c r="A197" s="4">
        <v>40</v>
      </c>
      <c r="B197" s="5">
        <v>40</v>
      </c>
      <c r="C197" t="s">
        <v>65</v>
      </c>
      <c r="D197" t="s">
        <v>8</v>
      </c>
      <c r="E197" t="s">
        <v>9</v>
      </c>
      <c r="F197" t="s">
        <v>66</v>
      </c>
      <c r="G197" t="s">
        <v>11</v>
      </c>
      <c r="H197">
        <v>14</v>
      </c>
      <c r="I197" t="s">
        <v>5702</v>
      </c>
      <c r="J197" s="6">
        <v>3059393</v>
      </c>
      <c r="K197" s="6">
        <v>3028</v>
      </c>
      <c r="L197" s="6">
        <v>1010</v>
      </c>
      <c r="M197" s="6">
        <v>4631525</v>
      </c>
      <c r="N197" s="6">
        <v>115664119</v>
      </c>
      <c r="O197" s="6">
        <v>2233332</v>
      </c>
      <c r="P197" s="6">
        <v>75807</v>
      </c>
      <c r="Q197" s="6">
        <v>18064</v>
      </c>
      <c r="R197" s="6">
        <v>16671148</v>
      </c>
      <c r="S197" s="6">
        <v>52241469</v>
      </c>
      <c r="T197" s="6">
        <v>22912421</v>
      </c>
      <c r="U197" s="6">
        <v>13250504</v>
      </c>
      <c r="V197" s="6">
        <v>81</v>
      </c>
      <c r="W197" s="6">
        <v>9692</v>
      </c>
      <c r="X197" s="6">
        <v>12721</v>
      </c>
      <c r="Y197" s="8">
        <v>158.88999999999999</v>
      </c>
      <c r="Z197" s="6">
        <v>189413158400</v>
      </c>
      <c r="AA197" s="6">
        <v>13865783913.676802</v>
      </c>
      <c r="AB197" s="6">
        <f t="shared" si="50"/>
        <v>1637.6138083064463</v>
      </c>
      <c r="AC197" s="6">
        <f t="shared" si="51"/>
        <v>119.87973481799314</v>
      </c>
      <c r="AD197" s="16">
        <f t="shared" si="52"/>
        <v>29.460762198741541</v>
      </c>
      <c r="AE197" s="16">
        <f t="shared" si="53"/>
        <v>51.789934949214896</v>
      </c>
      <c r="AF197" s="16">
        <f t="shared" si="54"/>
        <v>119.65432098765432</v>
      </c>
      <c r="AG197" s="16">
        <f t="shared" si="55"/>
        <v>276.7037037037037</v>
      </c>
      <c r="AH197" s="17">
        <f t="shared" si="56"/>
        <v>3.599494335019243</v>
      </c>
      <c r="AI197" s="17">
        <f t="shared" si="57"/>
        <v>11.279539460544854</v>
      </c>
      <c r="AJ197" s="17">
        <f t="shared" si="58"/>
        <v>16.226597071159066</v>
      </c>
      <c r="AK197" s="17">
        <f t="shared" si="59"/>
        <v>19.087534667307203</v>
      </c>
      <c r="AL197" s="17">
        <f t="shared" si="60"/>
        <v>0.1441341372253914</v>
      </c>
      <c r="AM197" s="17">
        <f t="shared" si="61"/>
        <v>0.45166529993627497</v>
      </c>
      <c r="AN197" s="17">
        <f t="shared" si="62"/>
        <v>0.64975975825311916</v>
      </c>
      <c r="AO197" s="17">
        <f t="shared" si="63"/>
        <v>0.76431995301844646</v>
      </c>
      <c r="AP197" s="17">
        <f t="shared" si="65"/>
        <v>0.6201858157930551</v>
      </c>
      <c r="AQ197" s="17">
        <f t="shared" si="64"/>
        <v>23.391716502517315</v>
      </c>
    </row>
    <row r="198" spans="1:43" x14ac:dyDescent="0.2">
      <c r="A198" s="4">
        <v>10003</v>
      </c>
      <c r="B198" s="5">
        <v>1003</v>
      </c>
      <c r="C198" t="s">
        <v>443</v>
      </c>
      <c r="D198" t="s">
        <v>8</v>
      </c>
      <c r="E198" t="s">
        <v>9</v>
      </c>
      <c r="F198" t="s">
        <v>66</v>
      </c>
      <c r="G198" t="s">
        <v>11</v>
      </c>
      <c r="H198">
        <v>10</v>
      </c>
      <c r="I198" t="s">
        <v>5735</v>
      </c>
      <c r="J198" s="6">
        <v>4181019</v>
      </c>
      <c r="K198" s="6">
        <v>2232</v>
      </c>
      <c r="L198" s="6">
        <v>1873</v>
      </c>
      <c r="M198" s="6">
        <v>32859741</v>
      </c>
      <c r="N198" s="6">
        <v>680949680</v>
      </c>
      <c r="O198" s="6">
        <v>24565346</v>
      </c>
      <c r="P198" s="6">
        <v>827523</v>
      </c>
      <c r="Q198" s="6">
        <v>123212</v>
      </c>
      <c r="R198" s="6">
        <v>229103721</v>
      </c>
      <c r="S198" s="6">
        <v>371909742</v>
      </c>
      <c r="T198" s="6">
        <v>82688938</v>
      </c>
      <c r="U198" s="6">
        <v>20059518</v>
      </c>
      <c r="V198" s="6">
        <v>515</v>
      </c>
      <c r="W198" s="6">
        <v>61988</v>
      </c>
      <c r="X198" s="6">
        <v>46500</v>
      </c>
      <c r="Y198" s="8">
        <v>761.58</v>
      </c>
      <c r="Z198" s="6">
        <v>1863006610500</v>
      </c>
      <c r="AA198" s="6">
        <v>136379369359.29602</v>
      </c>
      <c r="AB198" s="6">
        <f t="shared" si="50"/>
        <v>2735.8946853459129</v>
      </c>
      <c r="AC198" s="6">
        <f t="shared" si="51"/>
        <v>200.27818995273779</v>
      </c>
      <c r="AD198" s="16">
        <f t="shared" si="52"/>
        <v>29.685393638605817</v>
      </c>
      <c r="AE198" s="16">
        <f t="shared" si="53"/>
        <v>27.719930344152285</v>
      </c>
      <c r="AF198" s="16">
        <f t="shared" si="54"/>
        <v>120.36504854368933</v>
      </c>
      <c r="AG198" s="16">
        <f t="shared" si="55"/>
        <v>210.65631067961166</v>
      </c>
      <c r="AH198" s="17">
        <f t="shared" si="56"/>
        <v>6.9721706266644041</v>
      </c>
      <c r="AI198" s="17">
        <f t="shared" si="57"/>
        <v>11.318097181593732</v>
      </c>
      <c r="AJ198" s="17">
        <f t="shared" si="58"/>
        <v>13.834518050522675</v>
      </c>
      <c r="AK198" s="17">
        <f t="shared" si="59"/>
        <v>14.444976848721966</v>
      </c>
      <c r="AL198" s="17">
        <f t="shared" si="60"/>
        <v>0.33644735834224931</v>
      </c>
      <c r="AM198" s="17">
        <f t="shared" si="61"/>
        <v>0.54616332590096817</v>
      </c>
      <c r="AN198" s="17">
        <f t="shared" si="62"/>
        <v>0.6675951151045405</v>
      </c>
      <c r="AO198" s="17">
        <f t="shared" si="63"/>
        <v>0.69705326537490997</v>
      </c>
      <c r="AP198" s="17">
        <f t="shared" si="65"/>
        <v>0.36060590703266066</v>
      </c>
      <c r="AQ198" s="17">
        <f t="shared" si="64"/>
        <v>15.139609350505383</v>
      </c>
    </row>
    <row r="199" spans="1:43" x14ac:dyDescent="0.2">
      <c r="A199" s="4">
        <v>10102</v>
      </c>
      <c r="B199" s="5">
        <v>1102</v>
      </c>
      <c r="C199" t="s">
        <v>477</v>
      </c>
      <c r="D199" t="s">
        <v>8</v>
      </c>
      <c r="E199" t="s">
        <v>9</v>
      </c>
      <c r="F199" t="s">
        <v>66</v>
      </c>
      <c r="G199" t="s">
        <v>11</v>
      </c>
      <c r="H199">
        <v>47</v>
      </c>
      <c r="I199" t="s">
        <v>5742</v>
      </c>
      <c r="J199" s="6">
        <v>924859</v>
      </c>
      <c r="K199" s="6">
        <v>1792</v>
      </c>
      <c r="L199" s="6">
        <v>516</v>
      </c>
      <c r="M199" s="6">
        <v>720765</v>
      </c>
      <c r="N199" s="6">
        <v>18251326</v>
      </c>
      <c r="O199" s="6">
        <v>1542400</v>
      </c>
      <c r="P199" s="6">
        <v>34647</v>
      </c>
      <c r="Q199" s="6">
        <v>2462</v>
      </c>
      <c r="R199" s="6">
        <v>2258611</v>
      </c>
      <c r="S199" s="6">
        <v>31722987</v>
      </c>
      <c r="T199" s="6">
        <v>0</v>
      </c>
      <c r="U199" s="6">
        <v>0</v>
      </c>
      <c r="V199" s="6">
        <v>47</v>
      </c>
      <c r="W199" s="6">
        <v>3545</v>
      </c>
      <c r="X199" s="6">
        <v>1865</v>
      </c>
      <c r="Y199" s="8">
        <v>104.9</v>
      </c>
      <c r="Z199" s="6">
        <v>177778308900</v>
      </c>
      <c r="AA199" s="6">
        <v>13014067431.052801</v>
      </c>
      <c r="AB199" s="6">
        <f t="shared" si="50"/>
        <v>9740.5694742398446</v>
      </c>
      <c r="AC199" s="6">
        <f t="shared" si="51"/>
        <v>713.04777696989254</v>
      </c>
      <c r="AD199" s="16">
        <f t="shared" si="52"/>
        <v>44.517562848154242</v>
      </c>
      <c r="AE199" s="16">
        <f t="shared" si="53"/>
        <v>11.833069242738588</v>
      </c>
      <c r="AF199" s="16">
        <f t="shared" si="54"/>
        <v>75.425531914893611</v>
      </c>
      <c r="AG199" s="16">
        <f t="shared" si="55"/>
        <v>115.1063829787234</v>
      </c>
      <c r="AH199" s="17">
        <f t="shared" si="56"/>
        <v>3.1336302400921245</v>
      </c>
      <c r="AI199" s="17">
        <f t="shared" si="57"/>
        <v>44.012940417473104</v>
      </c>
      <c r="AJ199" s="17">
        <f t="shared" si="58"/>
        <v>44.012940417473104</v>
      </c>
      <c r="AK199" s="17">
        <f t="shared" si="59"/>
        <v>44.012940417473104</v>
      </c>
      <c r="AL199" s="17">
        <f t="shared" si="60"/>
        <v>0.12375051544200132</v>
      </c>
      <c r="AM199" s="17">
        <f t="shared" si="61"/>
        <v>1.7381195755311147</v>
      </c>
      <c r="AN199" s="17">
        <f t="shared" si="62"/>
        <v>1.7381195755311147</v>
      </c>
      <c r="AO199" s="17">
        <f t="shared" si="63"/>
        <v>1.7381195755311147</v>
      </c>
      <c r="AP199" s="17">
        <f t="shared" si="65"/>
        <v>1.6143690600891134</v>
      </c>
      <c r="AQ199" s="17">
        <f t="shared" si="64"/>
        <v>20.567289289419087</v>
      </c>
    </row>
    <row r="200" spans="1:43" x14ac:dyDescent="0.2">
      <c r="A200" s="4">
        <v>10115</v>
      </c>
      <c r="B200" s="5">
        <v>1115</v>
      </c>
      <c r="C200" t="s">
        <v>482</v>
      </c>
      <c r="D200" t="s">
        <v>8</v>
      </c>
      <c r="E200" t="s">
        <v>9</v>
      </c>
      <c r="F200" t="s">
        <v>66</v>
      </c>
      <c r="G200" t="s">
        <v>11</v>
      </c>
      <c r="H200">
        <v>177</v>
      </c>
      <c r="I200" t="s">
        <v>5741</v>
      </c>
      <c r="J200" s="6">
        <v>203914</v>
      </c>
      <c r="K200" s="6">
        <v>1500</v>
      </c>
      <c r="L200" s="6">
        <v>136</v>
      </c>
      <c r="M200" s="6">
        <v>551038</v>
      </c>
      <c r="N200" s="6">
        <v>45119331</v>
      </c>
      <c r="O200" s="6">
        <v>2340372</v>
      </c>
      <c r="P200" s="6">
        <v>75211</v>
      </c>
      <c r="Q200" s="6">
        <v>1472</v>
      </c>
      <c r="R200" s="6">
        <v>10462689</v>
      </c>
      <c r="S200" s="6">
        <v>23157145</v>
      </c>
      <c r="T200" s="6">
        <v>5727633</v>
      </c>
      <c r="U200" s="6">
        <v>0</v>
      </c>
      <c r="V200" s="6">
        <v>21</v>
      </c>
      <c r="W200" s="6">
        <v>933</v>
      </c>
      <c r="X200" s="6">
        <v>0</v>
      </c>
      <c r="Y200" s="8">
        <v>200.39999999999998</v>
      </c>
      <c r="Z200" s="6">
        <v>118311516100</v>
      </c>
      <c r="AA200" s="6">
        <v>8660865647.3472004</v>
      </c>
      <c r="AB200" s="6">
        <f t="shared" si="50"/>
        <v>2622.1912753981214</v>
      </c>
      <c r="AC200" s="6">
        <f t="shared" si="51"/>
        <v>191.95465569618486</v>
      </c>
      <c r="AD200" s="16">
        <f t="shared" si="52"/>
        <v>31.117416335376475</v>
      </c>
      <c r="AE200" s="16">
        <f t="shared" si="53"/>
        <v>19.278700565551116</v>
      </c>
      <c r="AF200" s="16">
        <f t="shared" si="54"/>
        <v>44.428571428571431</v>
      </c>
      <c r="AG200" s="16">
        <f t="shared" si="55"/>
        <v>44.428571428571431</v>
      </c>
      <c r="AH200" s="17">
        <f t="shared" si="56"/>
        <v>18.987236814883911</v>
      </c>
      <c r="AI200" s="17">
        <f t="shared" si="57"/>
        <v>42.02458814092676</v>
      </c>
      <c r="AJ200" s="17">
        <f t="shared" si="58"/>
        <v>52.418849516730241</v>
      </c>
      <c r="AK200" s="17">
        <f t="shared" si="59"/>
        <v>52.418849516730241</v>
      </c>
      <c r="AL200" s="17">
        <f t="shared" si="60"/>
        <v>0.23188927601785586</v>
      </c>
      <c r="AM200" s="17">
        <f t="shared" si="61"/>
        <v>0.51324220653892227</v>
      </c>
      <c r="AN200" s="17">
        <f t="shared" si="62"/>
        <v>0.64018630950002342</v>
      </c>
      <c r="AO200" s="17">
        <f t="shared" si="63"/>
        <v>0.64018630950002342</v>
      </c>
      <c r="AP200" s="17">
        <f t="shared" si="65"/>
        <v>0.40829703348216756</v>
      </c>
      <c r="AQ200" s="17">
        <f t="shared" si="64"/>
        <v>9.8946428174666252</v>
      </c>
    </row>
    <row r="201" spans="1:43" x14ac:dyDescent="0.2">
      <c r="A201" s="4">
        <v>20078</v>
      </c>
      <c r="B201" s="5">
        <v>2078</v>
      </c>
      <c r="C201" t="s">
        <v>745</v>
      </c>
      <c r="D201" t="s">
        <v>8</v>
      </c>
      <c r="E201" t="s">
        <v>9</v>
      </c>
      <c r="F201" t="s">
        <v>66</v>
      </c>
      <c r="G201" t="s">
        <v>15</v>
      </c>
      <c r="H201">
        <v>1</v>
      </c>
      <c r="I201" t="s">
        <v>5761</v>
      </c>
      <c r="J201" s="6">
        <v>18351295</v>
      </c>
      <c r="K201" s="6">
        <v>5319</v>
      </c>
      <c r="L201" s="6">
        <v>3450</v>
      </c>
      <c r="M201" s="6">
        <v>91873366</v>
      </c>
      <c r="N201" s="6">
        <v>2154521183</v>
      </c>
      <c r="O201" s="6">
        <v>67798388</v>
      </c>
      <c r="P201" s="6">
        <v>2182316</v>
      </c>
      <c r="Q201" s="6">
        <v>307878</v>
      </c>
      <c r="R201" s="6">
        <v>740271044</v>
      </c>
      <c r="S201" s="6">
        <v>1258638462</v>
      </c>
      <c r="T201" s="6">
        <v>463479355</v>
      </c>
      <c r="U201" s="6">
        <v>0</v>
      </c>
      <c r="V201" s="6">
        <v>1151</v>
      </c>
      <c r="W201" s="6">
        <v>122578</v>
      </c>
      <c r="X201" s="6">
        <v>54960</v>
      </c>
      <c r="Y201" s="8">
        <v>934</v>
      </c>
      <c r="Z201" s="6">
        <v>5929505568036</v>
      </c>
      <c r="AA201" s="6">
        <v>166997617683.52322</v>
      </c>
      <c r="AB201" s="6">
        <f t="shared" si="50"/>
        <v>2752.122195326775</v>
      </c>
      <c r="AC201" s="6">
        <f t="shared" si="51"/>
        <v>77.510315981666182</v>
      </c>
      <c r="AD201" s="16">
        <f t="shared" si="52"/>
        <v>31.06717267343501</v>
      </c>
      <c r="AE201" s="16">
        <f t="shared" si="53"/>
        <v>31.778354125469768</v>
      </c>
      <c r="AF201" s="16">
        <f t="shared" si="54"/>
        <v>106.49695916594266</v>
      </c>
      <c r="AG201" s="16">
        <f t="shared" si="55"/>
        <v>154.24674196351</v>
      </c>
      <c r="AH201" s="17">
        <f t="shared" si="56"/>
        <v>8.0575152106650805</v>
      </c>
      <c r="AI201" s="17">
        <f t="shared" si="57"/>
        <v>13.699709902867824</v>
      </c>
      <c r="AJ201" s="17">
        <f t="shared" si="58"/>
        <v>18.744472875849567</v>
      </c>
      <c r="AK201" s="17">
        <f t="shared" si="59"/>
        <v>18.744472875849567</v>
      </c>
      <c r="AL201" s="17">
        <f t="shared" si="60"/>
        <v>0.34358958725540645</v>
      </c>
      <c r="AM201" s="17">
        <f t="shared" si="61"/>
        <v>0.5841847701155789</v>
      </c>
      <c r="AN201" s="17">
        <f t="shared" si="62"/>
        <v>0.79930419370585504</v>
      </c>
      <c r="AO201" s="17">
        <f t="shared" si="63"/>
        <v>0.79930419370585504</v>
      </c>
      <c r="AP201" s="17">
        <f t="shared" si="65"/>
        <v>0.45571460645044859</v>
      </c>
      <c r="AQ201" s="17">
        <f t="shared" si="64"/>
        <v>18.564430499439013</v>
      </c>
    </row>
    <row r="202" spans="1:43" x14ac:dyDescent="0.2">
      <c r="A202" s="4">
        <v>20080</v>
      </c>
      <c r="B202" s="5">
        <v>2080</v>
      </c>
      <c r="C202" t="s">
        <v>746</v>
      </c>
      <c r="D202" t="s">
        <v>8</v>
      </c>
      <c r="E202" t="s">
        <v>9</v>
      </c>
      <c r="F202" t="s">
        <v>66</v>
      </c>
      <c r="G202" t="s">
        <v>15</v>
      </c>
      <c r="H202">
        <v>1</v>
      </c>
      <c r="I202" t="s">
        <v>5761</v>
      </c>
      <c r="J202" s="6">
        <v>18351295</v>
      </c>
      <c r="K202" s="6">
        <v>5319</v>
      </c>
      <c r="L202" s="6">
        <v>3450</v>
      </c>
      <c r="M202" s="6">
        <v>87059367</v>
      </c>
      <c r="N202" s="6">
        <v>2148639449</v>
      </c>
      <c r="O202" s="6">
        <v>62182061</v>
      </c>
      <c r="P202" s="6">
        <v>1889904</v>
      </c>
      <c r="Q202" s="6">
        <v>311250</v>
      </c>
      <c r="R202" s="6">
        <v>561748246</v>
      </c>
      <c r="S202" s="6">
        <v>1016958264</v>
      </c>
      <c r="T202" s="6">
        <v>285585128</v>
      </c>
      <c r="U202" s="6">
        <v>0</v>
      </c>
      <c r="V202" s="6">
        <v>1252</v>
      </c>
      <c r="W202" s="6">
        <v>135487</v>
      </c>
      <c r="X202" s="6">
        <v>30400</v>
      </c>
      <c r="Y202" s="8">
        <v>979.2</v>
      </c>
      <c r="Z202" s="6">
        <v>5861483623201</v>
      </c>
      <c r="AA202" s="6">
        <v>232447756655.77203</v>
      </c>
      <c r="AB202" s="6">
        <f t="shared" si="50"/>
        <v>2727.9977689737557</v>
      </c>
      <c r="AC202" s="6">
        <f t="shared" si="51"/>
        <v>108.18369585644335</v>
      </c>
      <c r="AD202" s="16">
        <f t="shared" si="52"/>
        <v>32.902232600174401</v>
      </c>
      <c r="AE202" s="16">
        <f t="shared" si="53"/>
        <v>34.554008253280635</v>
      </c>
      <c r="AF202" s="16">
        <f t="shared" si="54"/>
        <v>108.21645367412141</v>
      </c>
      <c r="AG202" s="16">
        <f t="shared" si="55"/>
        <v>132.49760383386581</v>
      </c>
      <c r="AH202" s="17">
        <f t="shared" si="56"/>
        <v>6.452473356485581</v>
      </c>
      <c r="AI202" s="17">
        <f t="shared" si="57"/>
        <v>11.681204436048795</v>
      </c>
      <c r="AJ202" s="17">
        <f t="shared" si="58"/>
        <v>14.961553671760559</v>
      </c>
      <c r="AK202" s="17">
        <f t="shared" si="59"/>
        <v>14.961553671760559</v>
      </c>
      <c r="AL202" s="17">
        <f t="shared" si="60"/>
        <v>0.26144369929605626</v>
      </c>
      <c r="AM202" s="17">
        <f t="shared" si="61"/>
        <v>0.47330335690955661</v>
      </c>
      <c r="AN202" s="17">
        <f t="shared" si="62"/>
        <v>0.60621775915275955</v>
      </c>
      <c r="AO202" s="17">
        <f t="shared" si="63"/>
        <v>0.60621775915275955</v>
      </c>
      <c r="AP202" s="17">
        <f t="shared" si="65"/>
        <v>0.34477405985670329</v>
      </c>
      <c r="AQ202" s="17">
        <f t="shared" si="64"/>
        <v>16.354528100958248</v>
      </c>
    </row>
    <row r="203" spans="1:43" x14ac:dyDescent="0.2">
      <c r="A203" s="4">
        <v>20100</v>
      </c>
      <c r="B203" s="5">
        <v>2100</v>
      </c>
      <c r="C203" t="s">
        <v>754</v>
      </c>
      <c r="D203" t="s">
        <v>8</v>
      </c>
      <c r="E203" t="s">
        <v>9</v>
      </c>
      <c r="F203" t="s">
        <v>66</v>
      </c>
      <c r="G203" t="s">
        <v>15</v>
      </c>
      <c r="H203">
        <v>1</v>
      </c>
      <c r="I203" t="s">
        <v>5761</v>
      </c>
      <c r="J203" s="6">
        <v>18351295</v>
      </c>
      <c r="K203" s="6">
        <v>5319</v>
      </c>
      <c r="L203" s="6">
        <v>3450</v>
      </c>
      <c r="M203" s="6">
        <v>105538101</v>
      </c>
      <c r="N203" s="6">
        <v>3405961936</v>
      </c>
      <c r="O203" s="6">
        <v>66508822</v>
      </c>
      <c r="P203" s="6">
        <v>2098218</v>
      </c>
      <c r="Q203" s="6">
        <v>382014</v>
      </c>
      <c r="R203" s="6">
        <v>740646842</v>
      </c>
      <c r="S203" s="6">
        <v>1482474624</v>
      </c>
      <c r="T203" s="6">
        <v>598166158</v>
      </c>
      <c r="U203" s="6">
        <v>430484888</v>
      </c>
      <c r="V203" s="6">
        <v>1147</v>
      </c>
      <c r="W203" s="6">
        <v>123343</v>
      </c>
      <c r="X203" s="6">
        <v>119339</v>
      </c>
      <c r="Y203" s="8">
        <v>694.75</v>
      </c>
      <c r="Z203" s="6">
        <v>6326218598200</v>
      </c>
      <c r="AA203" s="6">
        <v>174790542942.48962</v>
      </c>
      <c r="AB203" s="6">
        <f t="shared" si="50"/>
        <v>1857.3955660906718</v>
      </c>
      <c r="AC203" s="6">
        <f t="shared" si="51"/>
        <v>51.318994817589065</v>
      </c>
      <c r="AD203" s="16">
        <f t="shared" si="52"/>
        <v>31.69776543714714</v>
      </c>
      <c r="AE203" s="16">
        <f t="shared" si="53"/>
        <v>51.210679028415207</v>
      </c>
      <c r="AF203" s="16">
        <f t="shared" si="54"/>
        <v>107.53530950305144</v>
      </c>
      <c r="AG203" s="16">
        <f t="shared" si="55"/>
        <v>211.57977332170881</v>
      </c>
      <c r="AH203" s="17">
        <f t="shared" si="56"/>
        <v>7.0178147510916462</v>
      </c>
      <c r="AI203" s="17">
        <f t="shared" si="57"/>
        <v>14.046819205132373</v>
      </c>
      <c r="AJ203" s="17">
        <f t="shared" si="58"/>
        <v>19.714593708673988</v>
      </c>
      <c r="AK203" s="17">
        <f t="shared" si="59"/>
        <v>23.793546086261301</v>
      </c>
      <c r="AL203" s="17">
        <f t="shared" si="60"/>
        <v>0.21745599508073893</v>
      </c>
      <c r="AM203" s="17">
        <f t="shared" si="61"/>
        <v>0.43525871746559647</v>
      </c>
      <c r="AN203" s="17">
        <f t="shared" si="62"/>
        <v>0.6108819831508534</v>
      </c>
      <c r="AO203" s="17">
        <f t="shared" si="63"/>
        <v>0.73727355654159021</v>
      </c>
      <c r="AP203" s="17">
        <f t="shared" si="65"/>
        <v>0.51981756146085134</v>
      </c>
      <c r="AQ203" s="17">
        <f t="shared" si="64"/>
        <v>22.289894474450321</v>
      </c>
    </row>
    <row r="204" spans="1:43" x14ac:dyDescent="0.2">
      <c r="A204" s="4">
        <v>30019</v>
      </c>
      <c r="B204" s="5">
        <v>3019</v>
      </c>
      <c r="C204" t="s">
        <v>1050</v>
      </c>
      <c r="D204" t="s">
        <v>8</v>
      </c>
      <c r="E204" t="s">
        <v>9</v>
      </c>
      <c r="F204" t="s">
        <v>66</v>
      </c>
      <c r="G204" t="s">
        <v>15</v>
      </c>
      <c r="H204">
        <v>5</v>
      </c>
      <c r="I204" t="s">
        <v>5764</v>
      </c>
      <c r="J204" s="6">
        <v>5441567</v>
      </c>
      <c r="K204" s="6">
        <v>2746</v>
      </c>
      <c r="L204" s="6">
        <v>1981</v>
      </c>
      <c r="M204" s="6">
        <v>32245981</v>
      </c>
      <c r="N204" s="6">
        <v>436335049</v>
      </c>
      <c r="O204" s="6">
        <v>20153941</v>
      </c>
      <c r="P204" s="6">
        <v>1028269</v>
      </c>
      <c r="Q204" s="6">
        <v>114705</v>
      </c>
      <c r="R204" s="6">
        <v>144711466</v>
      </c>
      <c r="S204" s="6">
        <v>303658609</v>
      </c>
      <c r="T204" s="6">
        <v>281542236</v>
      </c>
      <c r="U204" s="6">
        <v>0</v>
      </c>
      <c r="V204" s="6">
        <v>404</v>
      </c>
      <c r="W204" s="6">
        <v>46399</v>
      </c>
      <c r="X204" s="6">
        <v>16332</v>
      </c>
      <c r="Y204" s="8">
        <v>735.48</v>
      </c>
      <c r="Z204" s="6">
        <v>2128841941933</v>
      </c>
      <c r="AA204" s="6">
        <v>76212829786.867203</v>
      </c>
      <c r="AB204" s="6">
        <f t="shared" si="50"/>
        <v>4878.9157479141677</v>
      </c>
      <c r="AC204" s="6">
        <f t="shared" si="51"/>
        <v>174.66584442742578</v>
      </c>
      <c r="AD204" s="16">
        <f t="shared" si="52"/>
        <v>19.599872212426902</v>
      </c>
      <c r="AE204" s="16">
        <f t="shared" si="53"/>
        <v>21.65011046722822</v>
      </c>
      <c r="AF204" s="16">
        <f t="shared" si="54"/>
        <v>114.8490099009901</v>
      </c>
      <c r="AG204" s="16">
        <f t="shared" si="55"/>
        <v>155.27475247524754</v>
      </c>
      <c r="AH204" s="17">
        <f t="shared" si="56"/>
        <v>4.4877365027288203</v>
      </c>
      <c r="AI204" s="17">
        <f t="shared" si="57"/>
        <v>9.4169443627719058</v>
      </c>
      <c r="AJ204" s="17">
        <f t="shared" si="58"/>
        <v>18.148024245254007</v>
      </c>
      <c r="AK204" s="17">
        <f t="shared" si="59"/>
        <v>18.148024245254007</v>
      </c>
      <c r="AL204" s="17">
        <f t="shared" si="60"/>
        <v>0.33165217034857081</v>
      </c>
      <c r="AM204" s="17">
        <f t="shared" si="61"/>
        <v>0.69592990454452353</v>
      </c>
      <c r="AN204" s="17">
        <f t="shared" si="62"/>
        <v>1.3411731336759978</v>
      </c>
      <c r="AO204" s="17">
        <f t="shared" si="63"/>
        <v>1.3411731336759978</v>
      </c>
      <c r="AP204" s="17">
        <f t="shared" si="65"/>
        <v>1.0095209633274269</v>
      </c>
      <c r="AQ204" s="17">
        <f t="shared" si="64"/>
        <v>15.066959310836525</v>
      </c>
    </row>
    <row r="205" spans="1:43" x14ac:dyDescent="0.2">
      <c r="A205" s="4">
        <v>30034</v>
      </c>
      <c r="B205" s="5">
        <v>3034</v>
      </c>
      <c r="C205" t="s">
        <v>1057</v>
      </c>
      <c r="D205" t="s">
        <v>8</v>
      </c>
      <c r="E205" t="s">
        <v>9</v>
      </c>
      <c r="F205" t="s">
        <v>66</v>
      </c>
      <c r="G205" t="s">
        <v>11</v>
      </c>
      <c r="H205">
        <v>19</v>
      </c>
      <c r="I205" t="s">
        <v>5792</v>
      </c>
      <c r="J205" s="6">
        <v>2203663</v>
      </c>
      <c r="K205" s="6">
        <v>3073</v>
      </c>
      <c r="L205" s="6">
        <v>717</v>
      </c>
      <c r="M205" s="6">
        <v>9326683</v>
      </c>
      <c r="N205" s="6">
        <v>275491545</v>
      </c>
      <c r="O205" s="6">
        <v>6508708</v>
      </c>
      <c r="P205" s="6">
        <v>170983</v>
      </c>
      <c r="Q205" s="6">
        <v>35510</v>
      </c>
      <c r="R205" s="6">
        <v>52484000</v>
      </c>
      <c r="S205" s="6">
        <v>161020606</v>
      </c>
      <c r="T205" s="6">
        <v>93221019</v>
      </c>
      <c r="U205" s="6">
        <v>0</v>
      </c>
      <c r="V205" s="6">
        <v>223</v>
      </c>
      <c r="W205" s="6">
        <v>22598</v>
      </c>
      <c r="X205" s="6">
        <v>9558</v>
      </c>
      <c r="Y205" s="8">
        <v>497.95</v>
      </c>
      <c r="Z205" s="6">
        <v>813219150390</v>
      </c>
      <c r="AA205" s="6">
        <v>49863581640.734406</v>
      </c>
      <c r="AB205" s="6">
        <f t="shared" si="50"/>
        <v>2951.8842416379784</v>
      </c>
      <c r="AC205" s="6">
        <f t="shared" si="51"/>
        <v>180.99859159283602</v>
      </c>
      <c r="AD205" s="16">
        <f t="shared" si="52"/>
        <v>38.06640426241205</v>
      </c>
      <c r="AE205" s="16">
        <f t="shared" si="53"/>
        <v>42.326609981581598</v>
      </c>
      <c r="AF205" s="16">
        <f t="shared" si="54"/>
        <v>101.33632286995515</v>
      </c>
      <c r="AG205" s="16">
        <f t="shared" si="55"/>
        <v>144.19730941704037</v>
      </c>
      <c r="AH205" s="17">
        <f t="shared" si="56"/>
        <v>5.6272953632068337</v>
      </c>
      <c r="AI205" s="17">
        <f t="shared" si="57"/>
        <v>17.26450936522663</v>
      </c>
      <c r="AJ205" s="17">
        <f t="shared" si="58"/>
        <v>27.259597543949976</v>
      </c>
      <c r="AK205" s="17">
        <f t="shared" si="59"/>
        <v>27.259597543949976</v>
      </c>
      <c r="AL205" s="17">
        <f t="shared" si="60"/>
        <v>0.19051038390307043</v>
      </c>
      <c r="AM205" s="17">
        <f t="shared" si="61"/>
        <v>0.58448474707272779</v>
      </c>
      <c r="AN205" s="17">
        <f t="shared" si="62"/>
        <v>0.92286543675959276</v>
      </c>
      <c r="AO205" s="17">
        <f t="shared" si="63"/>
        <v>0.92286543675959276</v>
      </c>
      <c r="AP205" s="17">
        <f t="shared" si="65"/>
        <v>0.73235505285652236</v>
      </c>
      <c r="AQ205" s="17">
        <f t="shared" si="64"/>
        <v>24.739257929530716</v>
      </c>
    </row>
    <row r="206" spans="1:43" x14ac:dyDescent="0.2">
      <c r="A206" s="4">
        <v>30057</v>
      </c>
      <c r="B206" s="5">
        <v>3057</v>
      </c>
      <c r="C206" t="s">
        <v>1070</v>
      </c>
      <c r="D206" t="s">
        <v>8</v>
      </c>
      <c r="E206" t="s">
        <v>9</v>
      </c>
      <c r="F206" t="s">
        <v>66</v>
      </c>
      <c r="G206" t="s">
        <v>11</v>
      </c>
      <c r="H206">
        <v>5</v>
      </c>
      <c r="I206" t="s">
        <v>5764</v>
      </c>
      <c r="J206" s="6">
        <v>5441567</v>
      </c>
      <c r="K206" s="6">
        <v>2746</v>
      </c>
      <c r="L206" s="6">
        <v>1981</v>
      </c>
      <c r="M206" s="6">
        <v>1497904</v>
      </c>
      <c r="N206" s="6">
        <v>129876440</v>
      </c>
      <c r="O206" s="6">
        <v>4194472</v>
      </c>
      <c r="P206" s="6">
        <v>73943</v>
      </c>
      <c r="Q206" s="6">
        <v>4628</v>
      </c>
      <c r="R206" s="6">
        <v>37812447</v>
      </c>
      <c r="S206" s="6">
        <v>48551148</v>
      </c>
      <c r="T206" s="6">
        <v>22692786</v>
      </c>
      <c r="U206" s="6">
        <v>0</v>
      </c>
      <c r="V206" s="6">
        <v>42</v>
      </c>
      <c r="W206" s="6">
        <v>2436</v>
      </c>
      <c r="X206" s="6">
        <v>0</v>
      </c>
      <c r="Y206" s="8">
        <v>137.80000000000001</v>
      </c>
      <c r="Z206" s="6">
        <v>316935407362</v>
      </c>
      <c r="AA206" s="6">
        <v>11346330499.660799</v>
      </c>
      <c r="AB206" s="6">
        <f t="shared" si="50"/>
        <v>2440.284068165096</v>
      </c>
      <c r="AC206" s="6">
        <f t="shared" si="51"/>
        <v>87.362500078234348</v>
      </c>
      <c r="AD206" s="16">
        <f t="shared" si="52"/>
        <v>56.725748211460179</v>
      </c>
      <c r="AE206" s="16">
        <f t="shared" si="53"/>
        <v>30.963716052938249</v>
      </c>
      <c r="AF206" s="16">
        <f t="shared" si="54"/>
        <v>58</v>
      </c>
      <c r="AG206" s="16">
        <f t="shared" si="55"/>
        <v>58</v>
      </c>
      <c r="AH206" s="17">
        <f t="shared" si="56"/>
        <v>25.243571684166675</v>
      </c>
      <c r="AI206" s="17">
        <f t="shared" si="57"/>
        <v>32.41272337880131</v>
      </c>
      <c r="AJ206" s="17">
        <f t="shared" si="58"/>
        <v>47.562416550059282</v>
      </c>
      <c r="AK206" s="17">
        <f t="shared" si="59"/>
        <v>47.562416550059282</v>
      </c>
      <c r="AL206" s="17">
        <f t="shared" si="60"/>
        <v>0.29114169590727923</v>
      </c>
      <c r="AM206" s="17">
        <f t="shared" si="61"/>
        <v>0.37382567615804685</v>
      </c>
      <c r="AN206" s="17">
        <f t="shared" si="62"/>
        <v>0.5485516387729753</v>
      </c>
      <c r="AO206" s="17">
        <f t="shared" si="63"/>
        <v>0.5485516387729753</v>
      </c>
      <c r="AP206" s="17">
        <f t="shared" si="65"/>
        <v>0.25740994286569607</v>
      </c>
      <c r="AQ206" s="17">
        <f t="shared" si="64"/>
        <v>11.57503208985541</v>
      </c>
    </row>
    <row r="207" spans="1:43" x14ac:dyDescent="0.2">
      <c r="A207" s="4">
        <v>30073</v>
      </c>
      <c r="B207" s="5">
        <v>3073</v>
      </c>
      <c r="C207" t="s">
        <v>1078</v>
      </c>
      <c r="D207" t="s">
        <v>8</v>
      </c>
      <c r="E207" t="s">
        <v>9</v>
      </c>
      <c r="F207" t="s">
        <v>66</v>
      </c>
      <c r="G207" t="s">
        <v>11</v>
      </c>
      <c r="H207">
        <v>8</v>
      </c>
      <c r="I207" t="s">
        <v>5791</v>
      </c>
      <c r="J207" s="6">
        <v>4586770</v>
      </c>
      <c r="K207" s="6">
        <v>3470</v>
      </c>
      <c r="L207" s="6">
        <v>1322</v>
      </c>
      <c r="M207" s="6">
        <v>4631909</v>
      </c>
      <c r="N207" s="6">
        <v>141566826</v>
      </c>
      <c r="O207" s="6">
        <v>2416319</v>
      </c>
      <c r="P207" s="6">
        <v>78376</v>
      </c>
      <c r="Q207" s="6">
        <v>18924</v>
      </c>
      <c r="R207" s="6">
        <v>42221002</v>
      </c>
      <c r="S207" s="6">
        <v>78506599</v>
      </c>
      <c r="T207" s="6">
        <v>23197413</v>
      </c>
      <c r="U207" s="6">
        <v>0</v>
      </c>
      <c r="V207" s="6">
        <v>120</v>
      </c>
      <c r="W207" s="6">
        <v>13291</v>
      </c>
      <c r="X207" s="6">
        <v>2000</v>
      </c>
      <c r="Y207" s="8">
        <v>193.29000000000002</v>
      </c>
      <c r="Z207" s="6">
        <v>253151495100</v>
      </c>
      <c r="AA207" s="6">
        <v>18531679415.155201</v>
      </c>
      <c r="AB207" s="6">
        <f t="shared" si="50"/>
        <v>1788.2119861894764</v>
      </c>
      <c r="AC207" s="6">
        <f t="shared" si="51"/>
        <v>130.90411036802649</v>
      </c>
      <c r="AD207" s="16">
        <f t="shared" si="52"/>
        <v>30.829833112177198</v>
      </c>
      <c r="AE207" s="16">
        <f t="shared" si="53"/>
        <v>58.58780483868231</v>
      </c>
      <c r="AF207" s="16">
        <f t="shared" si="54"/>
        <v>110.75833333333334</v>
      </c>
      <c r="AG207" s="16">
        <f t="shared" si="55"/>
        <v>127.425</v>
      </c>
      <c r="AH207" s="17">
        <f t="shared" si="56"/>
        <v>9.1152485940462125</v>
      </c>
      <c r="AI207" s="17">
        <f t="shared" si="57"/>
        <v>16.949080605858189</v>
      </c>
      <c r="AJ207" s="17">
        <f t="shared" si="58"/>
        <v>21.957256068718102</v>
      </c>
      <c r="AK207" s="17">
        <f t="shared" si="59"/>
        <v>21.957256068718102</v>
      </c>
      <c r="AL207" s="17">
        <f t="shared" si="60"/>
        <v>0.29824078983023888</v>
      </c>
      <c r="AM207" s="17">
        <f t="shared" si="61"/>
        <v>0.55455505515112702</v>
      </c>
      <c r="AN207" s="17">
        <f t="shared" si="62"/>
        <v>0.71841698280358424</v>
      </c>
      <c r="AO207" s="17">
        <f t="shared" si="63"/>
        <v>0.71841698280358424</v>
      </c>
      <c r="AP207" s="17">
        <f t="shared" si="65"/>
        <v>0.42017619297334535</v>
      </c>
      <c r="AQ207" s="17">
        <f t="shared" si="64"/>
        <v>32.490163343498935</v>
      </c>
    </row>
    <row r="208" spans="1:43" x14ac:dyDescent="0.2">
      <c r="A208" s="4">
        <v>30075</v>
      </c>
      <c r="B208" s="5">
        <v>3075</v>
      </c>
      <c r="C208" t="s">
        <v>1080</v>
      </c>
      <c r="D208" t="s">
        <v>8</v>
      </c>
      <c r="E208" t="s">
        <v>9</v>
      </c>
      <c r="F208" t="s">
        <v>66</v>
      </c>
      <c r="G208" t="s">
        <v>11</v>
      </c>
      <c r="H208">
        <v>5</v>
      </c>
      <c r="I208" t="s">
        <v>5764</v>
      </c>
      <c r="J208" s="6">
        <v>5441567</v>
      </c>
      <c r="K208" s="6">
        <v>2746</v>
      </c>
      <c r="L208" s="6">
        <v>1981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4242461</v>
      </c>
      <c r="S208" s="6">
        <v>6378895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8">
        <v>0</v>
      </c>
      <c r="Z208" s="6">
        <v>0</v>
      </c>
      <c r="AA208" s="6">
        <v>0</v>
      </c>
      <c r="AB208" s="6" t="str">
        <f t="shared" si="50"/>
        <v/>
      </c>
      <c r="AC208" s="6" t="str">
        <f t="shared" si="51"/>
        <v/>
      </c>
      <c r="AD208" s="16" t="str">
        <f t="shared" si="52"/>
        <v/>
      </c>
      <c r="AE208" s="16" t="str">
        <f t="shared" si="53"/>
        <v/>
      </c>
      <c r="AF208" s="16" t="str">
        <f t="shared" si="54"/>
        <v/>
      </c>
      <c r="AG208" s="16" t="str">
        <f t="shared" si="55"/>
        <v/>
      </c>
      <c r="AH208" s="17" t="str">
        <f t="shared" si="56"/>
        <v/>
      </c>
      <c r="AI208" s="17" t="str">
        <f t="shared" si="57"/>
        <v/>
      </c>
      <c r="AJ208" s="17" t="str">
        <f t="shared" si="58"/>
        <v/>
      </c>
      <c r="AK208" s="17" t="str">
        <f t="shared" si="59"/>
        <v/>
      </c>
      <c r="AL208" s="17" t="str">
        <f t="shared" si="60"/>
        <v/>
      </c>
      <c r="AM208" s="17" t="str">
        <f t="shared" si="61"/>
        <v/>
      </c>
      <c r="AN208" s="17" t="str">
        <f t="shared" si="62"/>
        <v/>
      </c>
      <c r="AO208" s="17" t="str">
        <f t="shared" si="63"/>
        <v/>
      </c>
      <c r="AP208" s="17" t="str">
        <f t="shared" si="65"/>
        <v/>
      </c>
      <c r="AQ208" s="17" t="str">
        <f t="shared" si="64"/>
        <v/>
      </c>
    </row>
    <row r="209" spans="1:43" x14ac:dyDescent="0.2">
      <c r="A209" s="4">
        <v>40077</v>
      </c>
      <c r="B209" s="5">
        <v>4077</v>
      </c>
      <c r="C209" t="s">
        <v>1410</v>
      </c>
      <c r="D209" t="s">
        <v>8</v>
      </c>
      <c r="E209" t="s">
        <v>9</v>
      </c>
      <c r="F209" t="s">
        <v>66</v>
      </c>
      <c r="G209" t="s">
        <v>11</v>
      </c>
      <c r="H209">
        <v>4</v>
      </c>
      <c r="I209" t="s">
        <v>5849</v>
      </c>
      <c r="J209" s="6">
        <v>5502379</v>
      </c>
      <c r="K209" s="6">
        <v>4442</v>
      </c>
      <c r="L209" s="6">
        <v>1239</v>
      </c>
      <c r="M209" s="6">
        <v>4325856</v>
      </c>
      <c r="N209" s="6">
        <v>120912123</v>
      </c>
      <c r="O209" s="6">
        <v>3607386</v>
      </c>
      <c r="P209" s="6">
        <v>124457</v>
      </c>
      <c r="Q209" s="6">
        <v>14615</v>
      </c>
      <c r="R209" s="6">
        <v>13144962</v>
      </c>
      <c r="S209" s="6">
        <v>96233640</v>
      </c>
      <c r="T209" s="6">
        <v>44188165</v>
      </c>
      <c r="U209" s="6">
        <v>14114780</v>
      </c>
      <c r="V209" s="6">
        <v>62</v>
      </c>
      <c r="W209" s="6">
        <v>5838</v>
      </c>
      <c r="X209" s="6">
        <v>10825</v>
      </c>
      <c r="Y209" s="8">
        <v>149.5</v>
      </c>
      <c r="Z209" s="6">
        <v>485121974500</v>
      </c>
      <c r="AA209" s="6">
        <v>35512825650.624001</v>
      </c>
      <c r="AB209" s="6">
        <f t="shared" si="50"/>
        <v>4012.1863917648689</v>
      </c>
      <c r="AC209" s="6">
        <f t="shared" si="51"/>
        <v>293.70773392692809</v>
      </c>
      <c r="AD209" s="16">
        <f t="shared" si="52"/>
        <v>28.984998834938974</v>
      </c>
      <c r="AE209" s="16">
        <f t="shared" si="53"/>
        <v>33.517933207036897</v>
      </c>
      <c r="AF209" s="16">
        <f t="shared" si="54"/>
        <v>94.161290322580641</v>
      </c>
      <c r="AG209" s="16">
        <f t="shared" si="55"/>
        <v>268.75806451612902</v>
      </c>
      <c r="AH209" s="17">
        <f t="shared" si="56"/>
        <v>3.0386961563214308</v>
      </c>
      <c r="AI209" s="17">
        <f t="shared" si="57"/>
        <v>22.246149663789087</v>
      </c>
      <c r="AJ209" s="17">
        <f t="shared" si="58"/>
        <v>32.461044704215766</v>
      </c>
      <c r="AK209" s="17">
        <f t="shared" si="59"/>
        <v>35.723931864583562</v>
      </c>
      <c r="AL209" s="17">
        <f t="shared" si="60"/>
        <v>0.10871500453267205</v>
      </c>
      <c r="AM209" s="17">
        <f t="shared" si="61"/>
        <v>0.79589736423700042</v>
      </c>
      <c r="AN209" s="17">
        <f t="shared" si="62"/>
        <v>1.1613542258289518</v>
      </c>
      <c r="AO209" s="17">
        <f t="shared" si="63"/>
        <v>1.2780900803470303</v>
      </c>
      <c r="AP209" s="17">
        <f t="shared" si="65"/>
        <v>1.1693750758143582</v>
      </c>
      <c r="AQ209" s="17">
        <f t="shared" si="64"/>
        <v>26.676834694152497</v>
      </c>
    </row>
    <row r="210" spans="1:43" x14ac:dyDescent="0.2">
      <c r="A210" s="4">
        <v>40159</v>
      </c>
      <c r="B210" s="5">
        <v>4159</v>
      </c>
      <c r="C210" t="s">
        <v>1462</v>
      </c>
      <c r="D210" t="s">
        <v>8</v>
      </c>
      <c r="E210" t="s">
        <v>9</v>
      </c>
      <c r="F210" t="s">
        <v>66</v>
      </c>
      <c r="G210" t="s">
        <v>11</v>
      </c>
      <c r="H210">
        <v>44</v>
      </c>
      <c r="I210" t="s">
        <v>5826</v>
      </c>
      <c r="J210" s="6">
        <v>969587</v>
      </c>
      <c r="K210" s="6">
        <v>1721</v>
      </c>
      <c r="L210" s="6">
        <v>563</v>
      </c>
      <c r="M210" s="6">
        <v>303003</v>
      </c>
      <c r="N210" s="6">
        <v>4928935</v>
      </c>
      <c r="O210" s="6">
        <v>203195</v>
      </c>
      <c r="P210" s="6">
        <v>7803</v>
      </c>
      <c r="Q210" s="6">
        <v>1162</v>
      </c>
      <c r="R210" s="6">
        <v>981249</v>
      </c>
      <c r="S210" s="6">
        <v>4498288</v>
      </c>
      <c r="T210" s="6">
        <v>4967841</v>
      </c>
      <c r="U210" s="6">
        <v>0</v>
      </c>
      <c r="V210" s="6">
        <v>12</v>
      </c>
      <c r="W210" s="6">
        <v>1204</v>
      </c>
      <c r="X210" s="6">
        <v>404</v>
      </c>
      <c r="Y210" s="8">
        <v>31.900000000000002</v>
      </c>
      <c r="Z210" s="6">
        <v>31800026400</v>
      </c>
      <c r="AA210" s="6">
        <v>2327886289.6128001</v>
      </c>
      <c r="AB210" s="6">
        <f t="shared" si="50"/>
        <v>6451.7033395652406</v>
      </c>
      <c r="AC210" s="6">
        <f t="shared" si="51"/>
        <v>472.28991447702191</v>
      </c>
      <c r="AD210" s="16">
        <f t="shared" si="52"/>
        <v>26.040625400486991</v>
      </c>
      <c r="AE210" s="16">
        <f t="shared" si="53"/>
        <v>24.257166760993133</v>
      </c>
      <c r="AF210" s="16">
        <f t="shared" si="54"/>
        <v>100.33333333333333</v>
      </c>
      <c r="AG210" s="16">
        <f t="shared" si="55"/>
        <v>134</v>
      </c>
      <c r="AH210" s="17">
        <f t="shared" si="56"/>
        <v>3.2384134810546432</v>
      </c>
      <c r="AI210" s="17">
        <f t="shared" si="57"/>
        <v>14.845687996488484</v>
      </c>
      <c r="AJ210" s="17">
        <f t="shared" si="58"/>
        <v>31.241040517750648</v>
      </c>
      <c r="AK210" s="17">
        <f t="shared" si="59"/>
        <v>31.241040517750648</v>
      </c>
      <c r="AL210" s="17">
        <f t="shared" si="60"/>
        <v>0.1990793142940615</v>
      </c>
      <c r="AM210" s="17">
        <f t="shared" si="61"/>
        <v>0.91262879303541233</v>
      </c>
      <c r="AN210" s="17">
        <f t="shared" si="62"/>
        <v>1.9205221817694897</v>
      </c>
      <c r="AO210" s="17">
        <f t="shared" si="63"/>
        <v>1.9205221817694897</v>
      </c>
      <c r="AP210" s="17">
        <f t="shared" si="65"/>
        <v>1.7214428674754283</v>
      </c>
      <c r="AQ210" s="17">
        <f t="shared" si="64"/>
        <v>22.137788823543886</v>
      </c>
    </row>
    <row r="211" spans="1:43" x14ac:dyDescent="0.2">
      <c r="A211" s="4">
        <v>40232</v>
      </c>
      <c r="B211" s="5">
        <v>4232</v>
      </c>
      <c r="C211" t="s">
        <v>1522</v>
      </c>
      <c r="D211" t="s">
        <v>8</v>
      </c>
      <c r="E211" t="s">
        <v>9</v>
      </c>
      <c r="F211" t="s">
        <v>66</v>
      </c>
      <c r="G211" t="s">
        <v>11</v>
      </c>
      <c r="H211">
        <v>32</v>
      </c>
      <c r="I211" t="s">
        <v>5853</v>
      </c>
      <c r="J211" s="6">
        <v>1510516</v>
      </c>
      <c r="K211" s="6">
        <v>2527</v>
      </c>
      <c r="L211" s="6">
        <v>598</v>
      </c>
      <c r="M211" s="6">
        <v>831460</v>
      </c>
      <c r="N211" s="6">
        <v>12044554</v>
      </c>
      <c r="O211" s="6">
        <v>608544</v>
      </c>
      <c r="P211" s="6">
        <v>24067</v>
      </c>
      <c r="Q211" s="6">
        <v>3359</v>
      </c>
      <c r="R211" s="6">
        <v>1848977</v>
      </c>
      <c r="S211" s="6">
        <v>35153063</v>
      </c>
      <c r="T211" s="6">
        <v>41402762</v>
      </c>
      <c r="U211" s="6">
        <v>63955438</v>
      </c>
      <c r="V211" s="6">
        <v>31</v>
      </c>
      <c r="W211" s="6">
        <v>2940</v>
      </c>
      <c r="X211" s="6">
        <v>3660</v>
      </c>
      <c r="Y211" s="8">
        <v>67.7</v>
      </c>
      <c r="Z211" s="6">
        <v>74823379400</v>
      </c>
      <c r="AA211" s="6">
        <v>5477363976.2687998</v>
      </c>
      <c r="AB211" s="6">
        <f t="shared" si="50"/>
        <v>6212.2166914607214</v>
      </c>
      <c r="AC211" s="6">
        <f t="shared" si="51"/>
        <v>454.75855529966486</v>
      </c>
      <c r="AD211" s="16">
        <f t="shared" si="52"/>
        <v>25.285411559396685</v>
      </c>
      <c r="AE211" s="16">
        <f t="shared" si="53"/>
        <v>19.792412709680811</v>
      </c>
      <c r="AF211" s="16">
        <f t="shared" si="54"/>
        <v>94.838709677419359</v>
      </c>
      <c r="AG211" s="16">
        <f t="shared" si="55"/>
        <v>212.90322580645162</v>
      </c>
      <c r="AH211" s="17">
        <f t="shared" si="56"/>
        <v>2.223771438193058</v>
      </c>
      <c r="AI211" s="17">
        <f t="shared" si="57"/>
        <v>42.278718158420126</v>
      </c>
      <c r="AJ211" s="17">
        <f t="shared" si="58"/>
        <v>92.073972289707257</v>
      </c>
      <c r="AK211" s="17">
        <f t="shared" si="59"/>
        <v>168.99341279195633</v>
      </c>
      <c r="AL211" s="17">
        <f t="shared" si="60"/>
        <v>0.15351145422238133</v>
      </c>
      <c r="AM211" s="17">
        <f t="shared" si="61"/>
        <v>2.9185856944142556</v>
      </c>
      <c r="AN211" s="17">
        <f t="shared" si="62"/>
        <v>6.3560531174504264</v>
      </c>
      <c r="AO211" s="17">
        <f t="shared" si="63"/>
        <v>11.665958158351069</v>
      </c>
      <c r="AP211" s="17">
        <f t="shared" si="65"/>
        <v>11.512446704128688</v>
      </c>
      <c r="AQ211" s="17">
        <f t="shared" si="64"/>
        <v>57.765852592417311</v>
      </c>
    </row>
    <row r="212" spans="1:43" x14ac:dyDescent="0.2">
      <c r="A212" s="4">
        <v>50027</v>
      </c>
      <c r="B212" s="5">
        <v>5027</v>
      </c>
      <c r="C212" t="s">
        <v>2295</v>
      </c>
      <c r="D212" t="s">
        <v>8</v>
      </c>
      <c r="E212" t="s">
        <v>9</v>
      </c>
      <c r="F212" t="s">
        <v>66</v>
      </c>
      <c r="G212" t="s">
        <v>11</v>
      </c>
      <c r="H212">
        <v>16</v>
      </c>
      <c r="I212" t="s">
        <v>5947</v>
      </c>
      <c r="J212" s="6">
        <v>2650890</v>
      </c>
      <c r="K212" s="6">
        <v>2594</v>
      </c>
      <c r="L212" s="6">
        <v>1022</v>
      </c>
      <c r="M212" s="6">
        <v>787327</v>
      </c>
      <c r="N212" s="6">
        <v>19441510</v>
      </c>
      <c r="O212" s="6">
        <v>599814</v>
      </c>
      <c r="P212" s="6">
        <v>15577</v>
      </c>
      <c r="Q212" s="6">
        <v>2792</v>
      </c>
      <c r="R212" s="6">
        <v>2631695</v>
      </c>
      <c r="S212" s="6">
        <v>16153136</v>
      </c>
      <c r="T212" s="6">
        <v>986577</v>
      </c>
      <c r="U212" s="6">
        <v>0</v>
      </c>
      <c r="V212" s="6">
        <v>24</v>
      </c>
      <c r="W212" s="6">
        <v>2532</v>
      </c>
      <c r="X212" s="6">
        <v>6390</v>
      </c>
      <c r="Y212" s="8">
        <v>44.47</v>
      </c>
      <c r="Z212" s="6">
        <v>64509092600</v>
      </c>
      <c r="AA212" s="6">
        <v>4722317847.4751997</v>
      </c>
      <c r="AB212" s="6">
        <f t="shared" si="50"/>
        <v>3318.1112269571654</v>
      </c>
      <c r="AC212" s="6">
        <f t="shared" si="51"/>
        <v>242.89871761376557</v>
      </c>
      <c r="AD212" s="16">
        <f t="shared" si="52"/>
        <v>38.506387622777169</v>
      </c>
      <c r="AE212" s="16">
        <f t="shared" si="53"/>
        <v>32.412564561680789</v>
      </c>
      <c r="AF212" s="16">
        <f t="shared" si="54"/>
        <v>105.5</v>
      </c>
      <c r="AG212" s="16">
        <f t="shared" si="55"/>
        <v>371.75</v>
      </c>
      <c r="AH212" s="17">
        <f t="shared" si="56"/>
        <v>3.3425692247312742</v>
      </c>
      <c r="AI212" s="17">
        <f t="shared" si="57"/>
        <v>20.516425830690423</v>
      </c>
      <c r="AJ212" s="17">
        <f t="shared" si="58"/>
        <v>21.769497299089196</v>
      </c>
      <c r="AK212" s="17">
        <f t="shared" si="59"/>
        <v>21.769497299089196</v>
      </c>
      <c r="AL212" s="17">
        <f t="shared" si="60"/>
        <v>0.13536474275917867</v>
      </c>
      <c r="AM212" s="17">
        <f t="shared" si="61"/>
        <v>0.83085809692765633</v>
      </c>
      <c r="AN212" s="17">
        <f t="shared" si="62"/>
        <v>0.88160400092379654</v>
      </c>
      <c r="AO212" s="17">
        <f t="shared" si="63"/>
        <v>0.88160400092379654</v>
      </c>
      <c r="AP212" s="17">
        <f t="shared" si="65"/>
        <v>0.74623925816461789</v>
      </c>
      <c r="AQ212" s="17">
        <f t="shared" si="64"/>
        <v>26.930241708262894</v>
      </c>
    </row>
    <row r="213" spans="1:43" x14ac:dyDescent="0.2">
      <c r="A213" s="4">
        <v>50104</v>
      </c>
      <c r="B213" s="5">
        <v>5104</v>
      </c>
      <c r="C213" t="s">
        <v>2336</v>
      </c>
      <c r="D213" t="s">
        <v>8</v>
      </c>
      <c r="E213" t="s">
        <v>9</v>
      </c>
      <c r="F213" t="s">
        <v>66</v>
      </c>
      <c r="G213" t="s">
        <v>15</v>
      </c>
      <c r="H213">
        <v>3</v>
      </c>
      <c r="I213" t="s">
        <v>5962</v>
      </c>
      <c r="J213" s="6">
        <v>8608208</v>
      </c>
      <c r="K213" s="6">
        <v>3524</v>
      </c>
      <c r="L213" s="6">
        <v>2443</v>
      </c>
      <c r="M213" s="6">
        <v>3400197</v>
      </c>
      <c r="N213" s="6">
        <v>110846664</v>
      </c>
      <c r="O213" s="6">
        <v>4211197</v>
      </c>
      <c r="P213" s="6">
        <v>124045</v>
      </c>
      <c r="Q213" s="6">
        <v>11333</v>
      </c>
      <c r="R213" s="6">
        <v>22789177</v>
      </c>
      <c r="S213" s="6">
        <v>51197364</v>
      </c>
      <c r="T213" s="6">
        <v>43660510</v>
      </c>
      <c r="U213" s="6">
        <v>7570184</v>
      </c>
      <c r="V213" s="6">
        <v>82</v>
      </c>
      <c r="W213" s="6">
        <v>8383</v>
      </c>
      <c r="X213" s="6">
        <v>1470</v>
      </c>
      <c r="Y213" s="8">
        <v>130.39999999999998</v>
      </c>
      <c r="Z213" s="6">
        <v>219091164250</v>
      </c>
      <c r="AA213" s="6">
        <v>17513290292.400002</v>
      </c>
      <c r="AB213" s="6">
        <f t="shared" si="50"/>
        <v>1976.524654363978</v>
      </c>
      <c r="AC213" s="6">
        <f t="shared" si="51"/>
        <v>157.99564606112099</v>
      </c>
      <c r="AD213" s="16">
        <f t="shared" si="52"/>
        <v>33.948945947035348</v>
      </c>
      <c r="AE213" s="16">
        <f t="shared" si="53"/>
        <v>26.321889951954279</v>
      </c>
      <c r="AF213" s="16">
        <f t="shared" si="54"/>
        <v>102.23170731707317</v>
      </c>
      <c r="AG213" s="16">
        <f t="shared" si="55"/>
        <v>120.15853658536585</v>
      </c>
      <c r="AH213" s="17">
        <f t="shared" si="56"/>
        <v>6.7023107778755175</v>
      </c>
      <c r="AI213" s="17">
        <f t="shared" si="57"/>
        <v>15.057175804813662</v>
      </c>
      <c r="AJ213" s="17">
        <f t="shared" si="58"/>
        <v>27.897758276946895</v>
      </c>
      <c r="AK213" s="17">
        <f t="shared" si="59"/>
        <v>30.12415398284276</v>
      </c>
      <c r="AL213" s="17">
        <f t="shared" si="60"/>
        <v>0.20559190667208532</v>
      </c>
      <c r="AM213" s="17">
        <f t="shared" si="61"/>
        <v>0.46187555089614607</v>
      </c>
      <c r="AN213" s="17">
        <f t="shared" si="62"/>
        <v>0.85575758960143355</v>
      </c>
      <c r="AO213" s="17">
        <f t="shared" si="63"/>
        <v>0.92405178743132943</v>
      </c>
      <c r="AP213" s="17">
        <f t="shared" si="65"/>
        <v>0.71845988075924416</v>
      </c>
      <c r="AQ213" s="17">
        <f t="shared" si="64"/>
        <v>12.157437422186613</v>
      </c>
    </row>
    <row r="214" spans="1:43" x14ac:dyDescent="0.2">
      <c r="A214" s="4">
        <v>50118</v>
      </c>
      <c r="B214" s="5">
        <v>5118</v>
      </c>
      <c r="C214" t="s">
        <v>2343</v>
      </c>
      <c r="D214" t="s">
        <v>8</v>
      </c>
      <c r="E214" t="s">
        <v>9</v>
      </c>
      <c r="F214" t="s">
        <v>66</v>
      </c>
      <c r="G214" t="s">
        <v>15</v>
      </c>
      <c r="H214">
        <v>3</v>
      </c>
      <c r="I214" t="s">
        <v>5962</v>
      </c>
      <c r="J214" s="6">
        <v>8608208</v>
      </c>
      <c r="K214" s="6">
        <v>3524</v>
      </c>
      <c r="L214" s="6">
        <v>2443</v>
      </c>
      <c r="M214" s="6">
        <v>68446239</v>
      </c>
      <c r="N214" s="6">
        <v>1518703416</v>
      </c>
      <c r="O214" s="6">
        <v>43674979</v>
      </c>
      <c r="P214" s="6">
        <v>1452101</v>
      </c>
      <c r="Q214" s="6">
        <v>251012</v>
      </c>
      <c r="R214" s="6">
        <v>370028145</v>
      </c>
      <c r="S214" s="6">
        <v>761950311</v>
      </c>
      <c r="T214" s="6">
        <v>260503166</v>
      </c>
      <c r="U214" s="6">
        <v>0</v>
      </c>
      <c r="V214" s="6">
        <v>1182</v>
      </c>
      <c r="W214" s="6">
        <v>150015</v>
      </c>
      <c r="X214" s="6">
        <v>28100</v>
      </c>
      <c r="Y214" s="8">
        <v>1246</v>
      </c>
      <c r="Z214" s="6">
        <v>4331242935958</v>
      </c>
      <c r="AA214" s="6">
        <v>288373981695.50885</v>
      </c>
      <c r="AB214" s="6">
        <f t="shared" si="50"/>
        <v>2851.9346768612259</v>
      </c>
      <c r="AC214" s="6">
        <f t="shared" si="51"/>
        <v>189.88169688525204</v>
      </c>
      <c r="AD214" s="16">
        <f t="shared" si="52"/>
        <v>30.077094499625026</v>
      </c>
      <c r="AE214" s="16">
        <f t="shared" si="53"/>
        <v>34.772848225067264</v>
      </c>
      <c r="AF214" s="16">
        <f t="shared" si="54"/>
        <v>126.91624365482234</v>
      </c>
      <c r="AG214" s="16">
        <f t="shared" si="55"/>
        <v>150.68950930626059</v>
      </c>
      <c r="AH214" s="17">
        <f t="shared" si="56"/>
        <v>5.4061136215241863</v>
      </c>
      <c r="AI214" s="17">
        <f t="shared" si="57"/>
        <v>11.132099033228108</v>
      </c>
      <c r="AJ214" s="17">
        <f t="shared" si="58"/>
        <v>14.938051994354284</v>
      </c>
      <c r="AK214" s="17">
        <f t="shared" si="59"/>
        <v>14.938051994354284</v>
      </c>
      <c r="AL214" s="17">
        <f t="shared" si="60"/>
        <v>0.24364740416176162</v>
      </c>
      <c r="AM214" s="17">
        <f t="shared" si="61"/>
        <v>0.50171106680384259</v>
      </c>
      <c r="AN214" s="17">
        <f t="shared" si="62"/>
        <v>0.6732410464269345</v>
      </c>
      <c r="AO214" s="17">
        <f t="shared" si="63"/>
        <v>0.6732410464269345</v>
      </c>
      <c r="AP214" s="17">
        <f t="shared" si="65"/>
        <v>0.42959364226517288</v>
      </c>
      <c r="AQ214" s="17">
        <f t="shared" si="64"/>
        <v>17.445922778806601</v>
      </c>
    </row>
    <row r="215" spans="1:43" x14ac:dyDescent="0.2">
      <c r="A215" s="4">
        <v>60007</v>
      </c>
      <c r="B215" s="5">
        <v>6007</v>
      </c>
      <c r="C215" t="s">
        <v>3504</v>
      </c>
      <c r="D215" t="s">
        <v>8</v>
      </c>
      <c r="E215" t="s">
        <v>9</v>
      </c>
      <c r="F215" t="s">
        <v>66</v>
      </c>
      <c r="G215" t="s">
        <v>11</v>
      </c>
      <c r="H215">
        <v>6</v>
      </c>
      <c r="I215" t="s">
        <v>6009</v>
      </c>
      <c r="J215" s="6">
        <v>5121892</v>
      </c>
      <c r="K215" s="6">
        <v>2879</v>
      </c>
      <c r="L215" s="6">
        <v>1779</v>
      </c>
      <c r="M215" s="6">
        <v>0</v>
      </c>
      <c r="N215" s="6">
        <v>0</v>
      </c>
      <c r="O215" s="6">
        <v>0</v>
      </c>
      <c r="P215" s="6">
        <v>0</v>
      </c>
      <c r="Q215" s="6">
        <v>0</v>
      </c>
      <c r="R215" s="6">
        <v>1991280</v>
      </c>
      <c r="S215" s="6">
        <v>17070190</v>
      </c>
      <c r="T215" s="6">
        <v>0</v>
      </c>
      <c r="U215" s="6">
        <v>258716117</v>
      </c>
      <c r="V215" s="6">
        <v>0</v>
      </c>
      <c r="W215" s="6">
        <v>0</v>
      </c>
      <c r="X215" s="6">
        <v>0</v>
      </c>
      <c r="Y215" s="8">
        <v>0</v>
      </c>
      <c r="Z215" s="6">
        <v>0</v>
      </c>
      <c r="AA215" s="6">
        <v>0</v>
      </c>
      <c r="AB215" s="6" t="str">
        <f t="shared" si="50"/>
        <v/>
      </c>
      <c r="AC215" s="6" t="str">
        <f t="shared" si="51"/>
        <v/>
      </c>
      <c r="AD215" s="16" t="str">
        <f t="shared" si="52"/>
        <v/>
      </c>
      <c r="AE215" s="16" t="str">
        <f t="shared" si="53"/>
        <v/>
      </c>
      <c r="AF215" s="16" t="str">
        <f t="shared" si="54"/>
        <v/>
      </c>
      <c r="AG215" s="16" t="str">
        <f t="shared" si="55"/>
        <v/>
      </c>
      <c r="AH215" s="17" t="str">
        <f t="shared" si="56"/>
        <v/>
      </c>
      <c r="AI215" s="17" t="str">
        <f t="shared" si="57"/>
        <v/>
      </c>
      <c r="AJ215" s="17" t="str">
        <f t="shared" si="58"/>
        <v/>
      </c>
      <c r="AK215" s="17" t="str">
        <f t="shared" si="59"/>
        <v/>
      </c>
      <c r="AL215" s="17" t="str">
        <f t="shared" si="60"/>
        <v/>
      </c>
      <c r="AM215" s="17" t="str">
        <f t="shared" si="61"/>
        <v/>
      </c>
      <c r="AN215" s="17" t="str">
        <f t="shared" si="62"/>
        <v/>
      </c>
      <c r="AO215" s="17" t="str">
        <f t="shared" si="63"/>
        <v/>
      </c>
      <c r="AP215" s="17" t="str">
        <f t="shared" si="65"/>
        <v/>
      </c>
      <c r="AQ215" s="17" t="str">
        <f t="shared" si="64"/>
        <v/>
      </c>
    </row>
    <row r="216" spans="1:43" x14ac:dyDescent="0.2">
      <c r="A216" s="4">
        <v>60056</v>
      </c>
      <c r="B216" s="5">
        <v>6056</v>
      </c>
      <c r="C216" t="s">
        <v>3532</v>
      </c>
      <c r="D216" t="s">
        <v>8</v>
      </c>
      <c r="E216" t="s">
        <v>9</v>
      </c>
      <c r="F216" t="s">
        <v>66</v>
      </c>
      <c r="G216" t="s">
        <v>11</v>
      </c>
      <c r="H216">
        <v>6</v>
      </c>
      <c r="I216" t="s">
        <v>6009</v>
      </c>
      <c r="J216" s="6">
        <v>5121892</v>
      </c>
      <c r="K216" s="6">
        <v>2879</v>
      </c>
      <c r="L216" s="6">
        <v>1779</v>
      </c>
      <c r="M216" s="6">
        <v>2038947</v>
      </c>
      <c r="N216" s="6">
        <v>39672828</v>
      </c>
      <c r="O216" s="6">
        <v>1627050</v>
      </c>
      <c r="P216" s="6">
        <v>73746</v>
      </c>
      <c r="Q216" s="6">
        <v>7221</v>
      </c>
      <c r="R216" s="6">
        <v>8725020</v>
      </c>
      <c r="S216" s="6">
        <v>29486784</v>
      </c>
      <c r="T216" s="6">
        <v>37815102</v>
      </c>
      <c r="U216" s="6">
        <v>4284263</v>
      </c>
      <c r="V216" s="6">
        <v>32</v>
      </c>
      <c r="W216" s="6">
        <v>3474</v>
      </c>
      <c r="X216" s="6">
        <v>4189</v>
      </c>
      <c r="Y216" s="8">
        <v>47</v>
      </c>
      <c r="Z216" s="6">
        <v>193436984100</v>
      </c>
      <c r="AA216" s="6">
        <v>14160343690.4832</v>
      </c>
      <c r="AB216" s="6">
        <f t="shared" si="50"/>
        <v>4875.805276598885</v>
      </c>
      <c r="AC216" s="6">
        <f t="shared" si="51"/>
        <v>356.92801356341926</v>
      </c>
      <c r="AD216" s="16">
        <f t="shared" si="52"/>
        <v>22.062891546660158</v>
      </c>
      <c r="AE216" s="16">
        <f t="shared" si="53"/>
        <v>24.383287544943304</v>
      </c>
      <c r="AF216" s="16">
        <f t="shared" si="54"/>
        <v>108.5625</v>
      </c>
      <c r="AG216" s="16">
        <f t="shared" si="55"/>
        <v>239.46875</v>
      </c>
      <c r="AH216" s="17">
        <f t="shared" si="56"/>
        <v>4.2791793999549768</v>
      </c>
      <c r="AI216" s="17">
        <f t="shared" si="57"/>
        <v>14.461770708115512</v>
      </c>
      <c r="AJ216" s="17">
        <f t="shared" si="58"/>
        <v>33.008158623053959</v>
      </c>
      <c r="AK216" s="17">
        <f t="shared" si="59"/>
        <v>35.109372141600545</v>
      </c>
      <c r="AL216" s="17">
        <f t="shared" si="60"/>
        <v>0.21992432704822554</v>
      </c>
      <c r="AM216" s="17">
        <f t="shared" si="61"/>
        <v>0.74324885536266783</v>
      </c>
      <c r="AN216" s="17">
        <f t="shared" si="62"/>
        <v>1.6964227001916778</v>
      </c>
      <c r="AO216" s="17">
        <f t="shared" si="63"/>
        <v>1.804412556624398</v>
      </c>
      <c r="AP216" s="17">
        <f t="shared" si="65"/>
        <v>1.5844882295761724</v>
      </c>
      <c r="AQ216" s="17">
        <f t="shared" si="64"/>
        <v>18.122850557757907</v>
      </c>
    </row>
    <row r="217" spans="1:43" x14ac:dyDescent="0.2">
      <c r="A217" s="4">
        <v>60111</v>
      </c>
      <c r="B217" s="5">
        <v>6111</v>
      </c>
      <c r="C217" t="s">
        <v>3563</v>
      </c>
      <c r="D217" t="s">
        <v>8</v>
      </c>
      <c r="E217" t="s">
        <v>9</v>
      </c>
      <c r="F217" t="s">
        <v>66</v>
      </c>
      <c r="G217" t="s">
        <v>11</v>
      </c>
      <c r="H217">
        <v>56</v>
      </c>
      <c r="I217" t="s">
        <v>6021</v>
      </c>
      <c r="J217" s="6">
        <v>741318</v>
      </c>
      <c r="K217" s="6">
        <v>2959</v>
      </c>
      <c r="L217" s="6">
        <v>251</v>
      </c>
      <c r="M217" s="6">
        <v>787116</v>
      </c>
      <c r="N217" s="6">
        <v>36154201</v>
      </c>
      <c r="O217" s="6">
        <v>1348618</v>
      </c>
      <c r="P217" s="6">
        <v>35999</v>
      </c>
      <c r="Q217" s="6">
        <v>2636</v>
      </c>
      <c r="R217" s="6">
        <v>1990140</v>
      </c>
      <c r="S217" s="6">
        <v>31845079</v>
      </c>
      <c r="T217" s="6">
        <v>3925007</v>
      </c>
      <c r="U217" s="6">
        <v>0</v>
      </c>
      <c r="V217" s="6">
        <v>31</v>
      </c>
      <c r="W217" s="6">
        <v>3259</v>
      </c>
      <c r="X217" s="6">
        <v>4798</v>
      </c>
      <c r="Y217" s="8">
        <v>122.89999999999999</v>
      </c>
      <c r="Z217" s="6">
        <v>138597639400</v>
      </c>
      <c r="AA217" s="6">
        <v>10145889203.788799</v>
      </c>
      <c r="AB217" s="6">
        <f t="shared" si="50"/>
        <v>3833.5141025520106</v>
      </c>
      <c r="AC217" s="6">
        <f t="shared" si="51"/>
        <v>280.62822364097605</v>
      </c>
      <c r="AD217" s="16">
        <f t="shared" si="52"/>
        <v>37.462651740326123</v>
      </c>
      <c r="AE217" s="16">
        <f t="shared" si="53"/>
        <v>26.808333419841645</v>
      </c>
      <c r="AF217" s="16">
        <f t="shared" si="54"/>
        <v>105.12903225806451</v>
      </c>
      <c r="AG217" s="16">
        <f t="shared" si="55"/>
        <v>259.90322580645159</v>
      </c>
      <c r="AH217" s="17">
        <f t="shared" si="56"/>
        <v>2.5283947982254205</v>
      </c>
      <c r="AI217" s="17">
        <f t="shared" si="57"/>
        <v>40.457923609734777</v>
      </c>
      <c r="AJ217" s="17">
        <f t="shared" si="58"/>
        <v>45.444491028006034</v>
      </c>
      <c r="AK217" s="17">
        <f t="shared" si="59"/>
        <v>45.444491028006034</v>
      </c>
      <c r="AL217" s="17">
        <f t="shared" si="60"/>
        <v>5.5045885262406988E-2</v>
      </c>
      <c r="AM217" s="17">
        <f t="shared" si="61"/>
        <v>0.88081268895971454</v>
      </c>
      <c r="AN217" s="17">
        <f t="shared" si="62"/>
        <v>0.98937564683008761</v>
      </c>
      <c r="AO217" s="17">
        <f t="shared" si="63"/>
        <v>0.98937564683008761</v>
      </c>
      <c r="AP217" s="17">
        <f t="shared" si="65"/>
        <v>0.93432976156768066</v>
      </c>
      <c r="AQ217" s="17">
        <f t="shared" si="64"/>
        <v>23.613120246059299</v>
      </c>
    </row>
    <row r="218" spans="1:43" x14ac:dyDescent="0.2">
      <c r="A218" s="4">
        <v>80001</v>
      </c>
      <c r="B218" s="5">
        <v>8001</v>
      </c>
      <c r="C218" t="s">
        <v>4508</v>
      </c>
      <c r="D218" t="s">
        <v>8</v>
      </c>
      <c r="E218" t="s">
        <v>9</v>
      </c>
      <c r="F218" t="s">
        <v>66</v>
      </c>
      <c r="G218" t="s">
        <v>15</v>
      </c>
      <c r="H218">
        <v>42</v>
      </c>
      <c r="I218" t="s">
        <v>6086</v>
      </c>
      <c r="J218" s="6">
        <v>1021243</v>
      </c>
      <c r="K218" s="6">
        <v>3675</v>
      </c>
      <c r="L218" s="6">
        <v>278</v>
      </c>
      <c r="M218" s="6">
        <v>5082168</v>
      </c>
      <c r="N218" s="6">
        <v>129673508</v>
      </c>
      <c r="O218" s="6">
        <v>5429232</v>
      </c>
      <c r="P218" s="6">
        <v>164930</v>
      </c>
      <c r="Q218" s="6">
        <v>18341</v>
      </c>
      <c r="R218" s="6">
        <v>7375985</v>
      </c>
      <c r="S218" s="6">
        <v>43421951</v>
      </c>
      <c r="T218" s="6">
        <v>9205993</v>
      </c>
      <c r="U218" s="6">
        <v>1592</v>
      </c>
      <c r="V218" s="6">
        <v>69</v>
      </c>
      <c r="W218" s="6">
        <v>6766</v>
      </c>
      <c r="X218" s="6">
        <v>3232</v>
      </c>
      <c r="Y218" s="8">
        <v>144</v>
      </c>
      <c r="Z218" s="6">
        <v>357656674500</v>
      </c>
      <c r="AA218" s="6">
        <v>26181867225.024002</v>
      </c>
      <c r="AB218" s="6">
        <f t="shared" si="50"/>
        <v>2758.1321737667495</v>
      </c>
      <c r="AC218" s="6">
        <f t="shared" si="51"/>
        <v>201.90606106702998</v>
      </c>
      <c r="AD218" s="16">
        <f t="shared" si="52"/>
        <v>32.918401746195357</v>
      </c>
      <c r="AE218" s="16">
        <f t="shared" si="53"/>
        <v>23.884318813415966</v>
      </c>
      <c r="AF218" s="16">
        <f t="shared" si="54"/>
        <v>98.05797101449275</v>
      </c>
      <c r="AG218" s="16">
        <f t="shared" si="55"/>
        <v>144.89855072463769</v>
      </c>
      <c r="AH218" s="17">
        <f t="shared" si="56"/>
        <v>1.4513461577814821</v>
      </c>
      <c r="AI218" s="17">
        <f t="shared" si="57"/>
        <v>8.5439818203569811</v>
      </c>
      <c r="AJ218" s="17">
        <f t="shared" si="58"/>
        <v>10.355412099718073</v>
      </c>
      <c r="AK218" s="17">
        <f t="shared" si="59"/>
        <v>10.355725351857711</v>
      </c>
      <c r="AL218" s="17">
        <f t="shared" si="60"/>
        <v>5.6881201979975739E-2</v>
      </c>
      <c r="AM218" s="17">
        <f t="shared" si="61"/>
        <v>0.33485599078572009</v>
      </c>
      <c r="AN218" s="17">
        <f t="shared" si="62"/>
        <v>0.40584962041745642</v>
      </c>
      <c r="AO218" s="17">
        <f t="shared" si="63"/>
        <v>0.40586189740467266</v>
      </c>
      <c r="AP218" s="17">
        <f t="shared" si="65"/>
        <v>0.3489806954246969</v>
      </c>
      <c r="AQ218" s="17">
        <f t="shared" si="64"/>
        <v>7.9978072405084184</v>
      </c>
    </row>
    <row r="219" spans="1:43" x14ac:dyDescent="0.2">
      <c r="A219" s="4">
        <v>80006</v>
      </c>
      <c r="B219" s="5">
        <v>8006</v>
      </c>
      <c r="C219" t="s">
        <v>4513</v>
      </c>
      <c r="D219" t="s">
        <v>8</v>
      </c>
      <c r="E219" t="s">
        <v>9</v>
      </c>
      <c r="F219" t="s">
        <v>66</v>
      </c>
      <c r="G219" t="s">
        <v>15</v>
      </c>
      <c r="H219">
        <v>18</v>
      </c>
      <c r="I219" t="s">
        <v>6090</v>
      </c>
      <c r="J219" s="6">
        <v>2374203</v>
      </c>
      <c r="K219" s="6">
        <v>3554</v>
      </c>
      <c r="L219" s="6">
        <v>668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104858756</v>
      </c>
      <c r="V219" s="6">
        <v>0</v>
      </c>
      <c r="W219" s="6">
        <v>0</v>
      </c>
      <c r="X219" s="6">
        <v>0</v>
      </c>
      <c r="Y219" s="8">
        <v>0</v>
      </c>
      <c r="Z219" s="6">
        <v>0</v>
      </c>
      <c r="AA219" s="6">
        <v>0</v>
      </c>
      <c r="AB219" s="6" t="str">
        <f t="shared" si="50"/>
        <v/>
      </c>
      <c r="AC219" s="6" t="str">
        <f t="shared" si="51"/>
        <v/>
      </c>
      <c r="AD219" s="16" t="str">
        <f t="shared" si="52"/>
        <v/>
      </c>
      <c r="AE219" s="16" t="str">
        <f t="shared" si="53"/>
        <v/>
      </c>
      <c r="AF219" s="16" t="str">
        <f t="shared" si="54"/>
        <v/>
      </c>
      <c r="AG219" s="16" t="str">
        <f t="shared" si="55"/>
        <v/>
      </c>
      <c r="AH219" s="17" t="str">
        <f t="shared" si="56"/>
        <v/>
      </c>
      <c r="AI219" s="17" t="str">
        <f t="shared" si="57"/>
        <v/>
      </c>
      <c r="AJ219" s="17" t="str">
        <f t="shared" si="58"/>
        <v/>
      </c>
      <c r="AK219" s="17" t="str">
        <f t="shared" si="59"/>
        <v/>
      </c>
      <c r="AL219" s="17" t="str">
        <f t="shared" si="60"/>
        <v/>
      </c>
      <c r="AM219" s="17" t="str">
        <f t="shared" si="61"/>
        <v/>
      </c>
      <c r="AN219" s="17" t="str">
        <f t="shared" si="62"/>
        <v/>
      </c>
      <c r="AO219" s="17" t="str">
        <f t="shared" si="63"/>
        <v/>
      </c>
      <c r="AP219" s="17" t="str">
        <f t="shared" si="65"/>
        <v/>
      </c>
      <c r="AQ219" s="17" t="str">
        <f t="shared" si="64"/>
        <v/>
      </c>
    </row>
    <row r="220" spans="1:43" x14ac:dyDescent="0.2">
      <c r="A220" s="4">
        <v>80006</v>
      </c>
      <c r="B220" s="5">
        <v>8006</v>
      </c>
      <c r="C220" t="s">
        <v>4513</v>
      </c>
      <c r="D220" t="s">
        <v>8</v>
      </c>
      <c r="E220" t="s">
        <v>9</v>
      </c>
      <c r="F220" t="s">
        <v>66</v>
      </c>
      <c r="G220" t="s">
        <v>11</v>
      </c>
      <c r="H220">
        <v>18</v>
      </c>
      <c r="I220" t="s">
        <v>6090</v>
      </c>
      <c r="J220" s="6">
        <v>2374203</v>
      </c>
      <c r="K220" s="6">
        <v>3554</v>
      </c>
      <c r="L220" s="6">
        <v>668</v>
      </c>
      <c r="M220" s="6">
        <v>7619589</v>
      </c>
      <c r="N220" s="6">
        <v>101771560</v>
      </c>
      <c r="O220" s="6">
        <v>2563181</v>
      </c>
      <c r="P220" s="6">
        <v>70800</v>
      </c>
      <c r="Q220" s="6">
        <v>23161</v>
      </c>
      <c r="R220" s="6">
        <v>24768171</v>
      </c>
      <c r="S220" s="6">
        <v>53819261</v>
      </c>
      <c r="T220" s="6">
        <v>0</v>
      </c>
      <c r="U220" s="6">
        <v>94456373</v>
      </c>
      <c r="V220" s="6">
        <v>66</v>
      </c>
      <c r="W220" s="6">
        <v>6006</v>
      </c>
      <c r="X220" s="6">
        <v>5214</v>
      </c>
      <c r="Y220" s="8">
        <v>69.47</v>
      </c>
      <c r="Z220" s="6">
        <v>282533429101</v>
      </c>
      <c r="AA220" s="6">
        <v>18085047050.9016</v>
      </c>
      <c r="AB220" s="6">
        <f t="shared" si="50"/>
        <v>2776.1530736189952</v>
      </c>
      <c r="AC220" s="6">
        <f t="shared" si="51"/>
        <v>177.70236646565701</v>
      </c>
      <c r="AD220" s="16">
        <f t="shared" si="52"/>
        <v>36.203121468926554</v>
      </c>
      <c r="AE220" s="16">
        <f t="shared" si="53"/>
        <v>39.705178838326283</v>
      </c>
      <c r="AF220" s="16">
        <f t="shared" si="54"/>
        <v>91</v>
      </c>
      <c r="AG220" s="16">
        <f t="shared" si="55"/>
        <v>170</v>
      </c>
      <c r="AH220" s="17">
        <f t="shared" si="56"/>
        <v>3.2505914689099371</v>
      </c>
      <c r="AI220" s="17">
        <f t="shared" si="57"/>
        <v>7.0632761163364588</v>
      </c>
      <c r="AJ220" s="17">
        <f t="shared" si="58"/>
        <v>7.0632761163364588</v>
      </c>
      <c r="AK220" s="17">
        <f t="shared" si="59"/>
        <v>19.459794222496779</v>
      </c>
      <c r="AL220" s="17">
        <f t="shared" si="60"/>
        <v>0.24337025982504346</v>
      </c>
      <c r="AM220" s="17">
        <f t="shared" si="61"/>
        <v>0.52882417248983904</v>
      </c>
      <c r="AN220" s="17">
        <f t="shared" si="62"/>
        <v>0.52882417248983904</v>
      </c>
      <c r="AO220" s="17">
        <f t="shared" si="63"/>
        <v>1.4569456732313035</v>
      </c>
      <c r="AP220" s="17">
        <f t="shared" si="65"/>
        <v>1.21357541340626</v>
      </c>
      <c r="AQ220" s="17">
        <f t="shared" si="64"/>
        <v>20.997058342738963</v>
      </c>
    </row>
    <row r="221" spans="1:43" x14ac:dyDescent="0.2">
      <c r="A221" s="4">
        <v>90030</v>
      </c>
      <c r="B221" s="5">
        <v>9030</v>
      </c>
      <c r="C221" t="s">
        <v>5052</v>
      </c>
      <c r="D221" t="s">
        <v>8</v>
      </c>
      <c r="E221" t="s">
        <v>9</v>
      </c>
      <c r="F221" t="s">
        <v>66</v>
      </c>
      <c r="G221" t="s">
        <v>11</v>
      </c>
      <c r="H221">
        <v>15</v>
      </c>
      <c r="I221" t="s">
        <v>6124</v>
      </c>
      <c r="J221" s="6">
        <v>2956746</v>
      </c>
      <c r="K221" s="6">
        <v>4037</v>
      </c>
      <c r="L221" s="6">
        <v>732</v>
      </c>
      <c r="M221" s="6">
        <v>1433125</v>
      </c>
      <c r="N221" s="6">
        <v>37902707</v>
      </c>
      <c r="O221" s="6">
        <v>1376954</v>
      </c>
      <c r="P221" s="6">
        <v>34747</v>
      </c>
      <c r="Q221" s="6">
        <v>4915</v>
      </c>
      <c r="R221" s="6">
        <v>5014818</v>
      </c>
      <c r="S221" s="6">
        <v>16592479</v>
      </c>
      <c r="T221" s="6">
        <v>12114183</v>
      </c>
      <c r="U221" s="6">
        <v>0</v>
      </c>
      <c r="V221" s="6">
        <v>35</v>
      </c>
      <c r="W221" s="6">
        <v>4030</v>
      </c>
      <c r="X221" s="6">
        <v>3712</v>
      </c>
      <c r="Y221" s="8">
        <v>101.52</v>
      </c>
      <c r="Z221" s="6">
        <v>118172122600</v>
      </c>
      <c r="AA221" s="6">
        <v>8650661498.0352001</v>
      </c>
      <c r="AB221" s="6">
        <f t="shared" si="50"/>
        <v>3117.7752713018626</v>
      </c>
      <c r="AC221" s="6">
        <f t="shared" si="51"/>
        <v>228.23334222632701</v>
      </c>
      <c r="AD221" s="16">
        <f t="shared" si="52"/>
        <v>39.627996661582294</v>
      </c>
      <c r="AE221" s="16">
        <f t="shared" si="53"/>
        <v>27.526487449834924</v>
      </c>
      <c r="AF221" s="16">
        <f t="shared" si="54"/>
        <v>115.14285714285714</v>
      </c>
      <c r="AG221" s="16">
        <f t="shared" si="55"/>
        <v>221.2</v>
      </c>
      <c r="AH221" s="17">
        <f t="shared" si="56"/>
        <v>3.4992188399476669</v>
      </c>
      <c r="AI221" s="17">
        <f t="shared" si="57"/>
        <v>11.577830963802878</v>
      </c>
      <c r="AJ221" s="17">
        <f t="shared" si="58"/>
        <v>20.030815176624511</v>
      </c>
      <c r="AK221" s="17">
        <f t="shared" si="59"/>
        <v>20.030815176624511</v>
      </c>
      <c r="AL221" s="17">
        <f t="shared" si="60"/>
        <v>0.13230764757778382</v>
      </c>
      <c r="AM221" s="17">
        <f t="shared" si="61"/>
        <v>0.43776501240399529</v>
      </c>
      <c r="AN221" s="17">
        <f t="shared" si="62"/>
        <v>0.75737761949298243</v>
      </c>
      <c r="AO221" s="17">
        <f t="shared" si="63"/>
        <v>0.75737761949298243</v>
      </c>
      <c r="AP221" s="17">
        <f t="shared" si="65"/>
        <v>0.62506997191519864</v>
      </c>
      <c r="AQ221" s="17">
        <f t="shared" si="64"/>
        <v>12.050133119915408</v>
      </c>
    </row>
    <row r="222" spans="1:43" x14ac:dyDescent="0.2">
      <c r="A222" s="4">
        <v>90134</v>
      </c>
      <c r="B222" s="5">
        <v>9134</v>
      </c>
      <c r="C222" t="s">
        <v>5083</v>
      </c>
      <c r="D222" t="s">
        <v>8</v>
      </c>
      <c r="E222" t="s">
        <v>9</v>
      </c>
      <c r="F222" t="s">
        <v>66</v>
      </c>
      <c r="G222" t="s">
        <v>11</v>
      </c>
      <c r="H222">
        <v>13</v>
      </c>
      <c r="I222" t="s">
        <v>6112</v>
      </c>
      <c r="J222" s="6">
        <v>3281212</v>
      </c>
      <c r="K222" s="6">
        <v>6266</v>
      </c>
      <c r="L222" s="6">
        <v>524</v>
      </c>
      <c r="M222" s="6">
        <v>18504880</v>
      </c>
      <c r="N222" s="6">
        <v>409333703</v>
      </c>
      <c r="O222" s="6">
        <v>7202308</v>
      </c>
      <c r="P222" s="6">
        <v>215586</v>
      </c>
      <c r="Q222" s="6">
        <v>64022</v>
      </c>
      <c r="R222" s="6">
        <v>97050195</v>
      </c>
      <c r="S222" s="6">
        <v>127431635</v>
      </c>
      <c r="T222" s="6">
        <v>322410639</v>
      </c>
      <c r="U222" s="6">
        <v>0</v>
      </c>
      <c r="V222" s="6">
        <v>162</v>
      </c>
      <c r="W222" s="6">
        <v>17920</v>
      </c>
      <c r="X222" s="6">
        <v>13300</v>
      </c>
      <c r="Y222" s="8">
        <v>146.91999999999999</v>
      </c>
      <c r="Z222" s="6">
        <v>585239518100</v>
      </c>
      <c r="AA222" s="6">
        <v>42841821361.651199</v>
      </c>
      <c r="AB222" s="6">
        <f t="shared" si="50"/>
        <v>1429.7369452131334</v>
      </c>
      <c r="AC222" s="6">
        <f t="shared" si="51"/>
        <v>104.66233551663153</v>
      </c>
      <c r="AD222" s="16">
        <f t="shared" si="52"/>
        <v>33.408050615531621</v>
      </c>
      <c r="AE222" s="16">
        <f t="shared" si="53"/>
        <v>56.833684841025963</v>
      </c>
      <c r="AF222" s="16">
        <f t="shared" si="54"/>
        <v>110.61728395061728</v>
      </c>
      <c r="AG222" s="16">
        <f t="shared" si="55"/>
        <v>192.71604938271605</v>
      </c>
      <c r="AH222" s="17">
        <f t="shared" si="56"/>
        <v>5.2445730531621928</v>
      </c>
      <c r="AI222" s="17">
        <f t="shared" si="57"/>
        <v>6.8863799711211309</v>
      </c>
      <c r="AJ222" s="17">
        <f t="shared" si="58"/>
        <v>24.309386172728491</v>
      </c>
      <c r="AK222" s="17">
        <f t="shared" si="59"/>
        <v>24.309386172728491</v>
      </c>
      <c r="AL222" s="17">
        <f t="shared" si="60"/>
        <v>0.2370930961431241</v>
      </c>
      <c r="AM222" s="17">
        <f t="shared" si="61"/>
        <v>0.31131478807157981</v>
      </c>
      <c r="AN222" s="17">
        <f t="shared" si="62"/>
        <v>1.0989622176310265</v>
      </c>
      <c r="AO222" s="17">
        <f t="shared" si="63"/>
        <v>1.0989622176310265</v>
      </c>
      <c r="AP222" s="17">
        <f t="shared" si="65"/>
        <v>0.8618691214879024</v>
      </c>
      <c r="AQ222" s="17">
        <f t="shared" si="64"/>
        <v>17.693166551610958</v>
      </c>
    </row>
    <row r="223" spans="1:43" x14ac:dyDescent="0.2">
      <c r="A223" s="4">
        <v>90151</v>
      </c>
      <c r="B223" s="5">
        <v>9151</v>
      </c>
      <c r="C223" t="s">
        <v>5092</v>
      </c>
      <c r="D223" t="s">
        <v>8</v>
      </c>
      <c r="E223" t="s">
        <v>9</v>
      </c>
      <c r="F223" t="s">
        <v>66</v>
      </c>
      <c r="G223" t="s">
        <v>11</v>
      </c>
      <c r="H223">
        <v>2</v>
      </c>
      <c r="I223" t="s">
        <v>6117</v>
      </c>
      <c r="J223" s="6">
        <v>12150996</v>
      </c>
      <c r="K223" s="6">
        <v>6999</v>
      </c>
      <c r="L223" s="6">
        <v>1736</v>
      </c>
      <c r="M223" s="6">
        <v>14190870</v>
      </c>
      <c r="N223" s="6">
        <v>438553704</v>
      </c>
      <c r="O223" s="6">
        <v>13513335</v>
      </c>
      <c r="P223" s="6">
        <v>372464</v>
      </c>
      <c r="Q223" s="6">
        <v>50744</v>
      </c>
      <c r="R223" s="6">
        <v>82698139</v>
      </c>
      <c r="S223" s="6">
        <v>235027282</v>
      </c>
      <c r="T223" s="6">
        <v>76335443</v>
      </c>
      <c r="U223" s="6">
        <v>282939</v>
      </c>
      <c r="V223" s="6">
        <v>291</v>
      </c>
      <c r="W223" s="6">
        <v>32200</v>
      </c>
      <c r="X223" s="6">
        <v>63720</v>
      </c>
      <c r="Y223" s="8">
        <v>913.05</v>
      </c>
      <c r="Z223" s="6">
        <v>1140358666800</v>
      </c>
      <c r="AA223" s="6">
        <v>83478713894.553619</v>
      </c>
      <c r="AB223" s="6">
        <f t="shared" si="50"/>
        <v>2600.2714294712696</v>
      </c>
      <c r="AC223" s="6">
        <f t="shared" si="51"/>
        <v>190.35003725462462</v>
      </c>
      <c r="AD223" s="16">
        <f t="shared" si="52"/>
        <v>36.280915739507712</v>
      </c>
      <c r="AE223" s="16">
        <f t="shared" si="53"/>
        <v>32.453402805451063</v>
      </c>
      <c r="AF223" s="16">
        <f t="shared" si="54"/>
        <v>110.65292096219932</v>
      </c>
      <c r="AG223" s="16">
        <f t="shared" si="55"/>
        <v>329.62199312714779</v>
      </c>
      <c r="AH223" s="17">
        <f t="shared" si="56"/>
        <v>5.827559480144628</v>
      </c>
      <c r="AI223" s="17">
        <f t="shared" si="57"/>
        <v>16.561865622051361</v>
      </c>
      <c r="AJ223" s="17">
        <f t="shared" si="58"/>
        <v>21.941059639049616</v>
      </c>
      <c r="AK223" s="17">
        <f t="shared" si="59"/>
        <v>21.960997740096275</v>
      </c>
      <c r="AL223" s="17">
        <f t="shared" si="60"/>
        <v>0.18857015285863371</v>
      </c>
      <c r="AM223" s="17">
        <f t="shared" si="61"/>
        <v>0.53591448403318009</v>
      </c>
      <c r="AN223" s="17">
        <f t="shared" si="62"/>
        <v>0.70997627465027635</v>
      </c>
      <c r="AO223" s="17">
        <f t="shared" si="63"/>
        <v>0.71062143850915915</v>
      </c>
      <c r="AP223" s="17">
        <f t="shared" si="65"/>
        <v>0.5220512856505255</v>
      </c>
      <c r="AQ223" s="17">
        <f t="shared" si="64"/>
        <v>17.392248619604263</v>
      </c>
    </row>
    <row r="224" spans="1:43" x14ac:dyDescent="0.2">
      <c r="A224" s="4">
        <v>90182</v>
      </c>
      <c r="B224" s="5">
        <v>9182</v>
      </c>
      <c r="C224" t="s">
        <v>5108</v>
      </c>
      <c r="D224" t="s">
        <v>8</v>
      </c>
      <c r="E224" t="s">
        <v>9</v>
      </c>
      <c r="F224" t="s">
        <v>66</v>
      </c>
      <c r="G224" t="s">
        <v>11</v>
      </c>
      <c r="H224">
        <v>102</v>
      </c>
      <c r="I224" t="s">
        <v>6119</v>
      </c>
      <c r="J224" s="6">
        <v>370583</v>
      </c>
      <c r="K224" s="6">
        <v>4005</v>
      </c>
      <c r="L224" s="6">
        <v>93</v>
      </c>
      <c r="M224" s="6">
        <v>1398954</v>
      </c>
      <c r="N224" s="6">
        <v>61400684</v>
      </c>
      <c r="O224" s="6">
        <v>1102574</v>
      </c>
      <c r="P224" s="6">
        <v>28219</v>
      </c>
      <c r="Q224" s="6">
        <v>5529</v>
      </c>
      <c r="R224" s="6">
        <v>9828063</v>
      </c>
      <c r="S224" s="6">
        <v>19184963</v>
      </c>
      <c r="T224" s="6">
        <v>11010362</v>
      </c>
      <c r="U224" s="6">
        <v>0</v>
      </c>
      <c r="V224" s="6">
        <v>35</v>
      </c>
      <c r="W224" s="6">
        <v>4182</v>
      </c>
      <c r="X224" s="6">
        <v>9390</v>
      </c>
      <c r="Y224" s="8">
        <v>142.4</v>
      </c>
      <c r="Z224" s="6">
        <v>64114907200</v>
      </c>
      <c r="AA224" s="6">
        <v>4693461934.6943998</v>
      </c>
      <c r="AB224" s="6">
        <f t="shared" si="50"/>
        <v>1044.2050971288854</v>
      </c>
      <c r="AC224" s="6">
        <f t="shared" si="51"/>
        <v>76.439896576630971</v>
      </c>
      <c r="AD224" s="16">
        <f t="shared" si="52"/>
        <v>39.072043658527939</v>
      </c>
      <c r="AE224" s="16">
        <f t="shared" si="53"/>
        <v>55.688492563764427</v>
      </c>
      <c r="AF224" s="16">
        <f t="shared" si="54"/>
        <v>119.48571428571428</v>
      </c>
      <c r="AG224" s="16">
        <f t="shared" si="55"/>
        <v>387.77142857142854</v>
      </c>
      <c r="AH224" s="17">
        <f t="shared" si="56"/>
        <v>7.0252938981553363</v>
      </c>
      <c r="AI224" s="17">
        <f t="shared" si="57"/>
        <v>13.713791161110372</v>
      </c>
      <c r="AJ224" s="17">
        <f t="shared" si="58"/>
        <v>21.584215778360118</v>
      </c>
      <c r="AK224" s="17">
        <f t="shared" si="59"/>
        <v>21.584215778360118</v>
      </c>
      <c r="AL224" s="17">
        <f t="shared" si="60"/>
        <v>0.1600643895107097</v>
      </c>
      <c r="AM224" s="17">
        <f t="shared" si="61"/>
        <v>0.31245520001047544</v>
      </c>
      <c r="AN224" s="17">
        <f t="shared" si="62"/>
        <v>0.49177505905308805</v>
      </c>
      <c r="AO224" s="17">
        <f t="shared" si="63"/>
        <v>0.49177505905308805</v>
      </c>
      <c r="AP224" s="17">
        <f t="shared" si="65"/>
        <v>0.33171066954237838</v>
      </c>
      <c r="AQ224" s="17">
        <f t="shared" si="64"/>
        <v>17.400159082292888</v>
      </c>
    </row>
    <row r="225" spans="1:43" x14ac:dyDescent="0.2">
      <c r="A225" s="4">
        <v>90218</v>
      </c>
      <c r="B225" s="5">
        <v>9218</v>
      </c>
      <c r="C225" t="s">
        <v>5126</v>
      </c>
      <c r="D225" t="s">
        <v>8</v>
      </c>
      <c r="E225" t="s">
        <v>9</v>
      </c>
      <c r="F225" t="s">
        <v>66</v>
      </c>
      <c r="G225" t="s">
        <v>11</v>
      </c>
      <c r="H225">
        <v>22</v>
      </c>
      <c r="I225" t="s">
        <v>6126</v>
      </c>
      <c r="J225" s="6">
        <v>1932666</v>
      </c>
      <c r="K225" s="6">
        <v>3546</v>
      </c>
      <c r="L225" s="6">
        <v>545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8">
        <v>0</v>
      </c>
      <c r="Z225" s="6">
        <v>0</v>
      </c>
      <c r="AA225" s="6">
        <v>0</v>
      </c>
      <c r="AB225" s="6" t="str">
        <f t="shared" si="50"/>
        <v/>
      </c>
      <c r="AC225" s="6" t="str">
        <f t="shared" si="51"/>
        <v/>
      </c>
      <c r="AD225" s="16" t="str">
        <f t="shared" si="52"/>
        <v/>
      </c>
      <c r="AE225" s="16" t="str">
        <f t="shared" si="53"/>
        <v/>
      </c>
      <c r="AF225" s="16" t="str">
        <f t="shared" si="54"/>
        <v/>
      </c>
      <c r="AG225" s="16" t="str">
        <f t="shared" si="55"/>
        <v/>
      </c>
      <c r="AH225" s="17" t="str">
        <f t="shared" si="56"/>
        <v/>
      </c>
      <c r="AI225" s="17" t="str">
        <f t="shared" si="57"/>
        <v/>
      </c>
      <c r="AJ225" s="17" t="str">
        <f t="shared" si="58"/>
        <v/>
      </c>
      <c r="AK225" s="17" t="str">
        <f t="shared" si="59"/>
        <v/>
      </c>
      <c r="AL225" s="17" t="str">
        <f t="shared" si="60"/>
        <v/>
      </c>
      <c r="AM225" s="17" t="str">
        <f t="shared" si="61"/>
        <v/>
      </c>
      <c r="AN225" s="17" t="str">
        <f t="shared" si="62"/>
        <v/>
      </c>
      <c r="AO225" s="17" t="str">
        <f t="shared" si="63"/>
        <v/>
      </c>
      <c r="AP225" s="17" t="str">
        <f t="shared" si="65"/>
        <v/>
      </c>
      <c r="AQ225" s="17" t="str">
        <f t="shared" si="64"/>
        <v/>
      </c>
    </row>
    <row r="226" spans="1:43" x14ac:dyDescent="0.2">
      <c r="A226" s="4">
        <v>90299</v>
      </c>
      <c r="B226" s="5"/>
      <c r="C226" t="s">
        <v>5196</v>
      </c>
      <c r="D226" t="s">
        <v>8</v>
      </c>
      <c r="E226" t="s">
        <v>9</v>
      </c>
      <c r="F226" t="s">
        <v>66</v>
      </c>
      <c r="G226" t="s">
        <v>15</v>
      </c>
      <c r="H226">
        <v>123</v>
      </c>
      <c r="I226" t="s">
        <v>6121</v>
      </c>
      <c r="J226" s="6">
        <v>308231</v>
      </c>
      <c r="K226" s="6">
        <v>3146</v>
      </c>
      <c r="L226" s="6">
        <v>98</v>
      </c>
      <c r="M226" s="6">
        <v>636029</v>
      </c>
      <c r="N226" s="6">
        <v>16174174</v>
      </c>
      <c r="O226" s="6">
        <v>766833</v>
      </c>
      <c r="P226" s="6">
        <v>43959</v>
      </c>
      <c r="Q226" s="6">
        <v>2489</v>
      </c>
      <c r="R226" s="6">
        <v>3315274</v>
      </c>
      <c r="S226" s="6">
        <v>23901114</v>
      </c>
      <c r="T226" s="6">
        <v>0</v>
      </c>
      <c r="U226" s="6">
        <v>31166835</v>
      </c>
      <c r="V226" s="6">
        <v>14</v>
      </c>
      <c r="W226" s="6">
        <v>1106</v>
      </c>
      <c r="X226" s="6">
        <v>994</v>
      </c>
      <c r="Y226" s="8">
        <v>50.8</v>
      </c>
      <c r="Z226" s="6">
        <v>37767732600</v>
      </c>
      <c r="AA226" s="6">
        <v>2764745720.7552004</v>
      </c>
      <c r="AB226" s="6">
        <f t="shared" si="50"/>
        <v>2335.0640718963455</v>
      </c>
      <c r="AC226" s="6">
        <f t="shared" si="51"/>
        <v>170.93582156066827</v>
      </c>
      <c r="AD226" s="16">
        <f t="shared" si="52"/>
        <v>17.444277622329899</v>
      </c>
      <c r="AE226" s="16">
        <f t="shared" si="53"/>
        <v>21.092172611246518</v>
      </c>
      <c r="AF226" s="16">
        <f t="shared" si="54"/>
        <v>79</v>
      </c>
      <c r="AG226" s="16">
        <f t="shared" si="55"/>
        <v>150</v>
      </c>
      <c r="AH226" s="17">
        <f t="shared" si="56"/>
        <v>5.2124572936139701</v>
      </c>
      <c r="AI226" s="17">
        <f t="shared" si="57"/>
        <v>37.578654432423676</v>
      </c>
      <c r="AJ226" s="17">
        <f t="shared" si="58"/>
        <v>37.578654432423676</v>
      </c>
      <c r="AK226" s="17">
        <f t="shared" si="59"/>
        <v>86.580877601493015</v>
      </c>
      <c r="AL226" s="17">
        <f t="shared" si="60"/>
        <v>0.20497331115641515</v>
      </c>
      <c r="AM226" s="17">
        <f t="shared" si="61"/>
        <v>1.4777332060357455</v>
      </c>
      <c r="AN226" s="17">
        <f t="shared" si="62"/>
        <v>1.4777332060357455</v>
      </c>
      <c r="AO226" s="17">
        <f t="shared" si="63"/>
        <v>3.4046838496976726</v>
      </c>
      <c r="AP226" s="17">
        <f t="shared" si="65"/>
        <v>3.1997105385412574</v>
      </c>
      <c r="AQ226" s="17">
        <f t="shared" si="64"/>
        <v>31.168603855076661</v>
      </c>
    </row>
    <row r="227" spans="1:43" x14ac:dyDescent="0.2">
      <c r="A227" s="4">
        <v>1</v>
      </c>
      <c r="B227" s="5">
        <v>1</v>
      </c>
      <c r="C227" t="s">
        <v>7</v>
      </c>
      <c r="D227" t="s">
        <v>8</v>
      </c>
      <c r="E227" t="s">
        <v>9</v>
      </c>
      <c r="F227" t="s">
        <v>12</v>
      </c>
      <c r="G227" t="s">
        <v>11</v>
      </c>
      <c r="H227">
        <v>14</v>
      </c>
      <c r="I227" t="s">
        <v>5702</v>
      </c>
      <c r="J227" s="6">
        <v>3059393</v>
      </c>
      <c r="K227" s="6">
        <v>3028</v>
      </c>
      <c r="L227" s="6">
        <v>1010</v>
      </c>
      <c r="M227" s="6">
        <v>883312</v>
      </c>
      <c r="N227" s="6">
        <v>8840480</v>
      </c>
      <c r="O227" s="6">
        <v>8335875</v>
      </c>
      <c r="P227" s="6">
        <v>669349</v>
      </c>
      <c r="Q227" s="6">
        <v>2973</v>
      </c>
      <c r="R227" s="6">
        <v>913277</v>
      </c>
      <c r="S227" s="6">
        <v>68155901</v>
      </c>
      <c r="T227" s="6">
        <v>1237834</v>
      </c>
      <c r="U227" s="6">
        <v>8906519</v>
      </c>
      <c r="V227" s="6">
        <v>413</v>
      </c>
      <c r="W227" s="6">
        <v>4885</v>
      </c>
      <c r="X227" s="6">
        <v>0</v>
      </c>
      <c r="Z227" s="6">
        <v>145901766200</v>
      </c>
      <c r="AA227" s="6">
        <v>10246170922.596001</v>
      </c>
      <c r="AB227" s="6">
        <f t="shared" si="50"/>
        <v>16503.828547771162</v>
      </c>
      <c r="AC227" s="6">
        <f t="shared" si="51"/>
        <v>1159.0061764288819</v>
      </c>
      <c r="AD227" s="16">
        <f t="shared" si="52"/>
        <v>12.453705017860639</v>
      </c>
      <c r="AE227" s="16">
        <f t="shared" si="53"/>
        <v>1.060534137088188</v>
      </c>
      <c r="AF227" s="16">
        <f t="shared" si="54"/>
        <v>11.828087167070217</v>
      </c>
      <c r="AG227" s="16">
        <f t="shared" si="55"/>
        <v>11.828087167070217</v>
      </c>
      <c r="AH227" s="17">
        <f t="shared" si="56"/>
        <v>1.0339234607930154</v>
      </c>
      <c r="AI227" s="17">
        <f t="shared" si="57"/>
        <v>77.159487247993908</v>
      </c>
      <c r="AJ227" s="17">
        <f t="shared" si="58"/>
        <v>78.560842601481696</v>
      </c>
      <c r="AK227" s="17">
        <f t="shared" si="59"/>
        <v>88.643937815856688</v>
      </c>
      <c r="AL227" s="17">
        <f t="shared" si="60"/>
        <v>0.10330626843791288</v>
      </c>
      <c r="AM227" s="17">
        <f t="shared" si="61"/>
        <v>7.7095249352976305</v>
      </c>
      <c r="AN227" s="17">
        <f t="shared" si="62"/>
        <v>7.849543803051418</v>
      </c>
      <c r="AO227" s="17">
        <f t="shared" si="63"/>
        <v>8.8570138725499064</v>
      </c>
      <c r="AP227" s="17">
        <f t="shared" si="65"/>
        <v>8.7537076041119928</v>
      </c>
      <c r="AQ227" s="17">
        <f t="shared" si="64"/>
        <v>8.1762143746157427</v>
      </c>
    </row>
    <row r="228" spans="1:43" x14ac:dyDescent="0.2">
      <c r="A228" s="4">
        <v>2</v>
      </c>
      <c r="B228" s="5">
        <v>2</v>
      </c>
      <c r="C228" t="s">
        <v>21</v>
      </c>
      <c r="D228" t="s">
        <v>8</v>
      </c>
      <c r="E228" t="s">
        <v>9</v>
      </c>
      <c r="F228" t="s">
        <v>12</v>
      </c>
      <c r="G228" t="s">
        <v>15</v>
      </c>
      <c r="H228">
        <v>96</v>
      </c>
      <c r="I228" t="s">
        <v>5703</v>
      </c>
      <c r="J228" s="6">
        <v>387847</v>
      </c>
      <c r="K228" s="6">
        <v>2362</v>
      </c>
      <c r="L228" s="6">
        <v>164</v>
      </c>
      <c r="M228" s="6">
        <v>255092</v>
      </c>
      <c r="N228" s="6">
        <v>2139425</v>
      </c>
      <c r="O228" s="6">
        <v>1293811</v>
      </c>
      <c r="P228" s="6">
        <v>88386</v>
      </c>
      <c r="Q228" s="6">
        <v>1000</v>
      </c>
      <c r="R228" s="6">
        <v>602773</v>
      </c>
      <c r="S228" s="6">
        <v>9940969</v>
      </c>
      <c r="T228" s="6">
        <v>4443</v>
      </c>
      <c r="U228" s="6">
        <v>0</v>
      </c>
      <c r="V228" s="6">
        <v>69</v>
      </c>
      <c r="W228" s="6">
        <v>967</v>
      </c>
      <c r="X228" s="6">
        <v>0</v>
      </c>
      <c r="Z228" s="6">
        <v>20196465700</v>
      </c>
      <c r="AA228" s="6">
        <v>1476457656.1056001</v>
      </c>
      <c r="AB228" s="6">
        <f t="shared" si="50"/>
        <v>9440.1372798766024</v>
      </c>
      <c r="AC228" s="6">
        <f t="shared" si="51"/>
        <v>690.1189133087629</v>
      </c>
      <c r="AD228" s="16">
        <f t="shared" si="52"/>
        <v>14.638189305998688</v>
      </c>
      <c r="AE228" s="16">
        <f t="shared" si="53"/>
        <v>1.6535838696687537</v>
      </c>
      <c r="AF228" s="16">
        <f t="shared" si="54"/>
        <v>14.014492753623188</v>
      </c>
      <c r="AG228" s="16">
        <f t="shared" si="55"/>
        <v>14.014492753623188</v>
      </c>
      <c r="AH228" s="17">
        <f t="shared" si="56"/>
        <v>2.3629631662302226</v>
      </c>
      <c r="AI228" s="17">
        <f t="shared" si="57"/>
        <v>38.970132344409073</v>
      </c>
      <c r="AJ228" s="17">
        <f t="shared" si="58"/>
        <v>38.987549589951861</v>
      </c>
      <c r="AK228" s="17">
        <f t="shared" si="59"/>
        <v>38.987549589951861</v>
      </c>
      <c r="AL228" s="17">
        <f t="shared" si="60"/>
        <v>0.28174532876824382</v>
      </c>
      <c r="AM228" s="17">
        <f t="shared" si="61"/>
        <v>4.6465611087091157</v>
      </c>
      <c r="AN228" s="17">
        <f t="shared" si="62"/>
        <v>4.6486378349322832</v>
      </c>
      <c r="AO228" s="17">
        <f t="shared" si="63"/>
        <v>4.6486378349322832</v>
      </c>
      <c r="AP228" s="17">
        <f t="shared" si="65"/>
        <v>4.3668925061640396</v>
      </c>
      <c r="AQ228" s="17">
        <f t="shared" si="64"/>
        <v>7.6834784987915548</v>
      </c>
    </row>
    <row r="229" spans="1:43" x14ac:dyDescent="0.2">
      <c r="A229" s="4">
        <v>2</v>
      </c>
      <c r="B229" s="5">
        <v>2</v>
      </c>
      <c r="C229" t="s">
        <v>21</v>
      </c>
      <c r="D229" t="s">
        <v>8</v>
      </c>
      <c r="E229" t="s">
        <v>9</v>
      </c>
      <c r="F229" t="s">
        <v>12</v>
      </c>
      <c r="G229" t="s">
        <v>11</v>
      </c>
      <c r="H229">
        <v>96</v>
      </c>
      <c r="I229" t="s">
        <v>5703</v>
      </c>
      <c r="J229" s="6">
        <v>387847</v>
      </c>
      <c r="K229" s="6">
        <v>2362</v>
      </c>
      <c r="L229" s="6">
        <v>164</v>
      </c>
      <c r="M229" s="6">
        <v>220234</v>
      </c>
      <c r="N229" s="6">
        <v>2103052</v>
      </c>
      <c r="O229" s="6">
        <v>1184977</v>
      </c>
      <c r="P229" s="6">
        <v>76514</v>
      </c>
      <c r="Q229" s="6">
        <v>640</v>
      </c>
      <c r="R229" s="6">
        <v>201588</v>
      </c>
      <c r="S229" s="6">
        <v>3976560</v>
      </c>
      <c r="T229" s="6">
        <v>0</v>
      </c>
      <c r="U229" s="6">
        <v>0</v>
      </c>
      <c r="V229" s="6">
        <v>62</v>
      </c>
      <c r="W229" s="6">
        <v>920</v>
      </c>
      <c r="X229" s="6">
        <v>0</v>
      </c>
      <c r="Z229" s="6">
        <v>21776476800</v>
      </c>
      <c r="AA229" s="6">
        <v>1586401561.5840001</v>
      </c>
      <c r="AB229" s="6">
        <f t="shared" si="50"/>
        <v>10354.702023535319</v>
      </c>
      <c r="AC229" s="6">
        <f t="shared" si="51"/>
        <v>754.33301772091238</v>
      </c>
      <c r="AD229" s="16">
        <f t="shared" si="52"/>
        <v>15.48706119141595</v>
      </c>
      <c r="AE229" s="16">
        <f t="shared" si="53"/>
        <v>1.7747618730152568</v>
      </c>
      <c r="AF229" s="16">
        <f t="shared" si="54"/>
        <v>14.838709677419354</v>
      </c>
      <c r="AG229" s="16">
        <f t="shared" si="55"/>
        <v>14.838709677419354</v>
      </c>
      <c r="AH229" s="17">
        <f t="shared" si="56"/>
        <v>0.9153355067791531</v>
      </c>
      <c r="AI229" s="17">
        <f t="shared" si="57"/>
        <v>18.056067637149578</v>
      </c>
      <c r="AJ229" s="17">
        <f t="shared" si="58"/>
        <v>18.056067637149578</v>
      </c>
      <c r="AK229" s="17">
        <f t="shared" si="59"/>
        <v>18.056067637149578</v>
      </c>
      <c r="AL229" s="17">
        <f t="shared" si="60"/>
        <v>9.5854976481798831E-2</v>
      </c>
      <c r="AM229" s="17">
        <f t="shared" si="61"/>
        <v>1.8908519618154949</v>
      </c>
      <c r="AN229" s="17">
        <f t="shared" si="62"/>
        <v>1.8908519618154949</v>
      </c>
      <c r="AO229" s="17">
        <f t="shared" si="63"/>
        <v>1.8908519618154949</v>
      </c>
      <c r="AP229" s="17">
        <f t="shared" si="65"/>
        <v>1.794996985333696</v>
      </c>
      <c r="AQ229" s="17">
        <f t="shared" si="64"/>
        <v>3.3558119693462403</v>
      </c>
    </row>
    <row r="230" spans="1:43" x14ac:dyDescent="0.2">
      <c r="A230" s="4">
        <v>3</v>
      </c>
      <c r="B230" s="5">
        <v>3</v>
      </c>
      <c r="C230" t="s">
        <v>22</v>
      </c>
      <c r="D230" t="s">
        <v>8</v>
      </c>
      <c r="E230" t="s">
        <v>9</v>
      </c>
      <c r="F230" t="s">
        <v>12</v>
      </c>
      <c r="G230" t="s">
        <v>15</v>
      </c>
      <c r="H230">
        <v>14</v>
      </c>
      <c r="I230" t="s">
        <v>5702</v>
      </c>
      <c r="J230" s="6">
        <v>3059393</v>
      </c>
      <c r="K230" s="6">
        <v>3028</v>
      </c>
      <c r="L230" s="6">
        <v>1010</v>
      </c>
      <c r="M230" s="6">
        <v>96206</v>
      </c>
      <c r="N230" s="6">
        <v>696413</v>
      </c>
      <c r="O230" s="6">
        <v>570600</v>
      </c>
      <c r="P230" s="6">
        <v>43330</v>
      </c>
      <c r="Q230" s="6">
        <v>377</v>
      </c>
      <c r="R230" s="6">
        <v>136256</v>
      </c>
      <c r="S230" s="6">
        <v>5363449</v>
      </c>
      <c r="T230" s="6">
        <v>33962</v>
      </c>
      <c r="U230" s="6">
        <v>0</v>
      </c>
      <c r="V230" s="6">
        <v>32</v>
      </c>
      <c r="W230" s="6">
        <v>448</v>
      </c>
      <c r="X230" s="6">
        <v>0</v>
      </c>
      <c r="Z230" s="6">
        <v>13093967400</v>
      </c>
      <c r="AA230" s="6">
        <v>979888449.25440013</v>
      </c>
      <c r="AB230" s="6">
        <f t="shared" si="50"/>
        <v>18802.014609147158</v>
      </c>
      <c r="AC230" s="6">
        <f t="shared" si="51"/>
        <v>1407.05077196204</v>
      </c>
      <c r="AD230" s="16">
        <f t="shared" si="52"/>
        <v>13.168705285021925</v>
      </c>
      <c r="AE230" s="16">
        <f t="shared" si="53"/>
        <v>1.2204924640729058</v>
      </c>
      <c r="AF230" s="16">
        <f t="shared" si="54"/>
        <v>14</v>
      </c>
      <c r="AG230" s="16">
        <f t="shared" si="55"/>
        <v>14</v>
      </c>
      <c r="AH230" s="17">
        <f t="shared" si="56"/>
        <v>1.4162942020248217</v>
      </c>
      <c r="AI230" s="17">
        <f t="shared" si="57"/>
        <v>55.74963100014552</v>
      </c>
      <c r="AJ230" s="17">
        <f t="shared" si="58"/>
        <v>56.102644325717733</v>
      </c>
      <c r="AK230" s="17">
        <f t="shared" si="59"/>
        <v>56.102644325717733</v>
      </c>
      <c r="AL230" s="17">
        <f t="shared" si="60"/>
        <v>0.19565401564876014</v>
      </c>
      <c r="AM230" s="17">
        <f t="shared" si="61"/>
        <v>7.7015348650872397</v>
      </c>
      <c r="AN230" s="17">
        <f t="shared" si="62"/>
        <v>7.7503019041861654</v>
      </c>
      <c r="AO230" s="17">
        <f t="shared" si="63"/>
        <v>7.7503019041861654</v>
      </c>
      <c r="AP230" s="17">
        <f t="shared" si="65"/>
        <v>7.5546478885374055</v>
      </c>
      <c r="AQ230" s="17">
        <f t="shared" si="64"/>
        <v>9.3996652646337182</v>
      </c>
    </row>
    <row r="231" spans="1:43" x14ac:dyDescent="0.2">
      <c r="A231" s="4">
        <v>3</v>
      </c>
      <c r="B231" s="5">
        <v>3</v>
      </c>
      <c r="C231" t="s">
        <v>22</v>
      </c>
      <c r="D231" t="s">
        <v>8</v>
      </c>
      <c r="E231" t="s">
        <v>9</v>
      </c>
      <c r="F231" t="s">
        <v>12</v>
      </c>
      <c r="G231" t="s">
        <v>11</v>
      </c>
      <c r="H231">
        <v>14</v>
      </c>
      <c r="I231" t="s">
        <v>5702</v>
      </c>
      <c r="J231" s="6">
        <v>3059393</v>
      </c>
      <c r="K231" s="6">
        <v>3028</v>
      </c>
      <c r="L231" s="6">
        <v>1010</v>
      </c>
      <c r="M231" s="6">
        <v>203837</v>
      </c>
      <c r="N231" s="6">
        <v>1634171</v>
      </c>
      <c r="O231" s="6">
        <v>1471275</v>
      </c>
      <c r="P231" s="6">
        <v>102244</v>
      </c>
      <c r="Q231" s="6">
        <v>640</v>
      </c>
      <c r="R231" s="6">
        <v>258229</v>
      </c>
      <c r="S231" s="6">
        <v>9574684</v>
      </c>
      <c r="T231" s="6">
        <v>0</v>
      </c>
      <c r="U231" s="6">
        <v>0</v>
      </c>
      <c r="V231" s="6">
        <v>67</v>
      </c>
      <c r="W231" s="6">
        <v>938</v>
      </c>
      <c r="X231" s="6">
        <v>0</v>
      </c>
      <c r="Z231" s="6">
        <v>33526250000</v>
      </c>
      <c r="AA231" s="6">
        <v>2380157335.5840001</v>
      </c>
      <c r="AB231" s="6">
        <f t="shared" si="50"/>
        <v>20515.753859296241</v>
      </c>
      <c r="AC231" s="6">
        <f t="shared" si="51"/>
        <v>1456.4922126166723</v>
      </c>
      <c r="AD231" s="16">
        <f t="shared" si="52"/>
        <v>14.3898419467157</v>
      </c>
      <c r="AE231" s="16">
        <f t="shared" si="53"/>
        <v>1.1107175748925251</v>
      </c>
      <c r="AF231" s="16">
        <f t="shared" si="54"/>
        <v>14</v>
      </c>
      <c r="AG231" s="16">
        <f t="shared" si="55"/>
        <v>14</v>
      </c>
      <c r="AH231" s="17">
        <f t="shared" si="56"/>
        <v>1.2668406619014212</v>
      </c>
      <c r="AI231" s="17">
        <f t="shared" si="57"/>
        <v>46.972257244759291</v>
      </c>
      <c r="AJ231" s="17">
        <f t="shared" si="58"/>
        <v>46.972257244759291</v>
      </c>
      <c r="AK231" s="17">
        <f t="shared" si="59"/>
        <v>46.972257244759291</v>
      </c>
      <c r="AL231" s="17">
        <f t="shared" si="60"/>
        <v>0.15801834691718308</v>
      </c>
      <c r="AM231" s="17">
        <f t="shared" si="61"/>
        <v>5.8590465746852685</v>
      </c>
      <c r="AN231" s="17">
        <f t="shared" si="62"/>
        <v>5.8590465746852685</v>
      </c>
      <c r="AO231" s="17">
        <f t="shared" si="63"/>
        <v>5.8590465746852685</v>
      </c>
      <c r="AP231" s="17">
        <f t="shared" si="65"/>
        <v>5.7010282277680853</v>
      </c>
      <c r="AQ231" s="17">
        <f t="shared" si="64"/>
        <v>6.5077460026167779</v>
      </c>
    </row>
    <row r="232" spans="1:43" x14ac:dyDescent="0.2">
      <c r="A232" s="4">
        <v>5</v>
      </c>
      <c r="B232" s="5">
        <v>5</v>
      </c>
      <c r="C232" t="s">
        <v>27</v>
      </c>
      <c r="D232" t="s">
        <v>8</v>
      </c>
      <c r="E232" t="s">
        <v>9</v>
      </c>
      <c r="F232" t="s">
        <v>12</v>
      </c>
      <c r="G232" t="s">
        <v>15</v>
      </c>
      <c r="H232">
        <v>14</v>
      </c>
      <c r="I232" t="s">
        <v>5702</v>
      </c>
      <c r="J232" s="6">
        <v>3059393</v>
      </c>
      <c r="K232" s="6">
        <v>3028</v>
      </c>
      <c r="L232" s="6">
        <v>1010</v>
      </c>
      <c r="M232" s="6">
        <v>129011</v>
      </c>
      <c r="N232" s="6">
        <v>689264</v>
      </c>
      <c r="O232" s="6">
        <v>571223</v>
      </c>
      <c r="P232" s="6">
        <v>50109</v>
      </c>
      <c r="Q232" s="6">
        <v>418</v>
      </c>
      <c r="R232" s="6">
        <v>107969</v>
      </c>
      <c r="S232" s="6">
        <v>7244395</v>
      </c>
      <c r="T232" s="6">
        <v>429190</v>
      </c>
      <c r="U232" s="6">
        <v>0</v>
      </c>
      <c r="V232" s="6">
        <v>26</v>
      </c>
      <c r="W232" s="6">
        <v>306</v>
      </c>
      <c r="X232" s="6">
        <v>0</v>
      </c>
      <c r="Z232" s="6">
        <v>15110275200</v>
      </c>
      <c r="AA232" s="6">
        <v>1077226039.6127999</v>
      </c>
      <c r="AB232" s="6">
        <f t="shared" si="50"/>
        <v>21922.333387497387</v>
      </c>
      <c r="AC232" s="6">
        <f t="shared" si="51"/>
        <v>1562.8642140207523</v>
      </c>
      <c r="AD232" s="16">
        <f t="shared" si="52"/>
        <v>11.399608852701112</v>
      </c>
      <c r="AE232" s="16">
        <f t="shared" si="53"/>
        <v>1.2066460909312124</v>
      </c>
      <c r="AF232" s="16">
        <f t="shared" si="54"/>
        <v>11.76923076923077</v>
      </c>
      <c r="AG232" s="16">
        <f t="shared" si="55"/>
        <v>11.76923076923077</v>
      </c>
      <c r="AH232" s="17">
        <f t="shared" si="56"/>
        <v>0.8368976288843587</v>
      </c>
      <c r="AI232" s="17">
        <f t="shared" si="57"/>
        <v>56.153312508235729</v>
      </c>
      <c r="AJ232" s="17">
        <f t="shared" si="58"/>
        <v>59.480083093689686</v>
      </c>
      <c r="AK232" s="17">
        <f t="shared" si="59"/>
        <v>59.480083093689686</v>
      </c>
      <c r="AL232" s="17">
        <f t="shared" si="60"/>
        <v>0.15664389841918336</v>
      </c>
      <c r="AM232" s="17">
        <f t="shared" si="61"/>
        <v>10.5103342115648</v>
      </c>
      <c r="AN232" s="17">
        <f t="shared" si="62"/>
        <v>11.133012894913994</v>
      </c>
      <c r="AO232" s="17">
        <f t="shared" si="63"/>
        <v>11.133012894913994</v>
      </c>
      <c r="AP232" s="17">
        <f t="shared" si="65"/>
        <v>10.976368996494811</v>
      </c>
      <c r="AQ232" s="17">
        <f t="shared" si="64"/>
        <v>12.682253690765252</v>
      </c>
    </row>
    <row r="233" spans="1:43" x14ac:dyDescent="0.2">
      <c r="A233" s="4">
        <v>6</v>
      </c>
      <c r="B233" s="5">
        <v>6</v>
      </c>
      <c r="C233" t="s">
        <v>28</v>
      </c>
      <c r="D233" t="s">
        <v>8</v>
      </c>
      <c r="E233" t="s">
        <v>9</v>
      </c>
      <c r="F233" t="s">
        <v>12</v>
      </c>
      <c r="G233" t="s">
        <v>11</v>
      </c>
      <c r="H233">
        <v>248</v>
      </c>
      <c r="I233" t="s">
        <v>5705</v>
      </c>
      <c r="J233" s="6">
        <v>129534</v>
      </c>
      <c r="K233" s="6">
        <v>2165</v>
      </c>
      <c r="L233" s="6">
        <v>60</v>
      </c>
      <c r="M233" s="6">
        <v>69112</v>
      </c>
      <c r="N233" s="6">
        <v>209451</v>
      </c>
      <c r="O233" s="6">
        <v>306143</v>
      </c>
      <c r="P233" s="6">
        <v>28066</v>
      </c>
      <c r="Q233" s="6">
        <v>247</v>
      </c>
      <c r="R233" s="6">
        <v>83154</v>
      </c>
      <c r="S233" s="6">
        <v>1108705</v>
      </c>
      <c r="T233" s="6">
        <v>0</v>
      </c>
      <c r="U233" s="6">
        <v>0</v>
      </c>
      <c r="V233" s="6">
        <v>26</v>
      </c>
      <c r="W233" s="6">
        <v>223</v>
      </c>
      <c r="X233" s="6">
        <v>0</v>
      </c>
      <c r="Z233" s="6">
        <v>4424000000</v>
      </c>
      <c r="AA233" s="6">
        <v>314076762.3168</v>
      </c>
      <c r="AB233" s="6">
        <f t="shared" si="50"/>
        <v>21121.885309690573</v>
      </c>
      <c r="AC233" s="6">
        <f t="shared" si="51"/>
        <v>1499.5238137645558</v>
      </c>
      <c r="AD233" s="16">
        <f t="shared" si="52"/>
        <v>10.907966935081593</v>
      </c>
      <c r="AE233" s="16">
        <f t="shared" si="53"/>
        <v>0.68416067001368641</v>
      </c>
      <c r="AF233" s="16">
        <f t="shared" si="54"/>
        <v>8.5769230769230766</v>
      </c>
      <c r="AG233" s="16">
        <f t="shared" si="55"/>
        <v>8.5769230769230766</v>
      </c>
      <c r="AH233" s="17">
        <f t="shared" si="56"/>
        <v>1.2031774510938766</v>
      </c>
      <c r="AI233" s="17">
        <f t="shared" si="57"/>
        <v>16.042148975575877</v>
      </c>
      <c r="AJ233" s="17">
        <f t="shared" si="58"/>
        <v>16.042148975575877</v>
      </c>
      <c r="AK233" s="17">
        <f t="shared" si="59"/>
        <v>16.042148975575877</v>
      </c>
      <c r="AL233" s="17">
        <f t="shared" si="60"/>
        <v>0.39700932437658448</v>
      </c>
      <c r="AM233" s="17">
        <f t="shared" si="61"/>
        <v>5.2933860425588799</v>
      </c>
      <c r="AN233" s="17">
        <f t="shared" si="62"/>
        <v>5.2933860425588799</v>
      </c>
      <c r="AO233" s="17">
        <f t="shared" si="63"/>
        <v>5.2933860425588799</v>
      </c>
      <c r="AP233" s="17">
        <f t="shared" si="65"/>
        <v>4.896376718182295</v>
      </c>
      <c r="AQ233" s="17">
        <f t="shared" si="64"/>
        <v>3.6215265415181794</v>
      </c>
    </row>
    <row r="234" spans="1:43" x14ac:dyDescent="0.2">
      <c r="A234" s="4">
        <v>7</v>
      </c>
      <c r="B234" s="5">
        <v>7</v>
      </c>
      <c r="C234" t="s">
        <v>29</v>
      </c>
      <c r="D234" t="s">
        <v>8</v>
      </c>
      <c r="E234" t="s">
        <v>9</v>
      </c>
      <c r="F234" t="s">
        <v>12</v>
      </c>
      <c r="G234" t="s">
        <v>11</v>
      </c>
      <c r="H234">
        <v>151</v>
      </c>
      <c r="I234" t="s">
        <v>5706</v>
      </c>
      <c r="J234" s="6">
        <v>247421</v>
      </c>
      <c r="K234" s="6">
        <v>2852</v>
      </c>
      <c r="L234" s="6">
        <v>87</v>
      </c>
      <c r="M234" s="6">
        <v>185362</v>
      </c>
      <c r="N234" s="6">
        <v>1321842</v>
      </c>
      <c r="O234" s="6">
        <v>1104645</v>
      </c>
      <c r="P234" s="6">
        <v>119484</v>
      </c>
      <c r="Q234" s="6">
        <v>638</v>
      </c>
      <c r="R234" s="6">
        <v>354950</v>
      </c>
      <c r="S234" s="6">
        <v>5318359</v>
      </c>
      <c r="T234" s="6">
        <v>447</v>
      </c>
      <c r="U234" s="6">
        <v>175</v>
      </c>
      <c r="V234" s="6">
        <v>54</v>
      </c>
      <c r="W234" s="6">
        <v>708</v>
      </c>
      <c r="X234" s="6">
        <v>0</v>
      </c>
      <c r="Z234" s="6">
        <v>17392750000</v>
      </c>
      <c r="AA234" s="6">
        <v>1234778166.3168001</v>
      </c>
      <c r="AB234" s="6">
        <f t="shared" si="50"/>
        <v>13157.964416322071</v>
      </c>
      <c r="AC234" s="6">
        <f t="shared" si="51"/>
        <v>934.13446260354874</v>
      </c>
      <c r="AD234" s="16">
        <f t="shared" si="52"/>
        <v>9.2451290549362266</v>
      </c>
      <c r="AE234" s="16">
        <f t="shared" si="53"/>
        <v>1.1966215390464809</v>
      </c>
      <c r="AF234" s="16">
        <f t="shared" si="54"/>
        <v>13.111111111111111</v>
      </c>
      <c r="AG234" s="16">
        <f t="shared" si="55"/>
        <v>13.111111111111111</v>
      </c>
      <c r="AH234" s="17">
        <f t="shared" si="56"/>
        <v>1.9149016519027633</v>
      </c>
      <c r="AI234" s="17">
        <f t="shared" si="57"/>
        <v>28.69174372309319</v>
      </c>
      <c r="AJ234" s="17">
        <f t="shared" si="58"/>
        <v>28.694155220595377</v>
      </c>
      <c r="AK234" s="17">
        <f t="shared" si="59"/>
        <v>28.695099319170055</v>
      </c>
      <c r="AL234" s="17">
        <f t="shared" si="60"/>
        <v>0.26852679821037612</v>
      </c>
      <c r="AM234" s="17">
        <f t="shared" si="61"/>
        <v>4.0234453134338297</v>
      </c>
      <c r="AN234" s="17">
        <f t="shared" si="62"/>
        <v>4.0237834779043187</v>
      </c>
      <c r="AO234" s="17">
        <f t="shared" si="63"/>
        <v>4.0239158689162551</v>
      </c>
      <c r="AP234" s="17">
        <f t="shared" si="65"/>
        <v>3.755389070705879</v>
      </c>
      <c r="AQ234" s="17">
        <f t="shared" si="64"/>
        <v>4.8145413232305403</v>
      </c>
    </row>
    <row r="235" spans="1:43" x14ac:dyDescent="0.2">
      <c r="A235" s="4">
        <v>8</v>
      </c>
      <c r="B235" s="5">
        <v>8</v>
      </c>
      <c r="C235" t="s">
        <v>31</v>
      </c>
      <c r="D235" t="s">
        <v>8</v>
      </c>
      <c r="E235" t="s">
        <v>9</v>
      </c>
      <c r="F235" t="s">
        <v>12</v>
      </c>
      <c r="G235" t="s">
        <v>11</v>
      </c>
      <c r="H235">
        <v>24</v>
      </c>
      <c r="I235" t="s">
        <v>5707</v>
      </c>
      <c r="J235" s="6">
        <v>1849898</v>
      </c>
      <c r="K235" s="6">
        <v>3528</v>
      </c>
      <c r="L235" s="6">
        <v>524</v>
      </c>
      <c r="M235" s="6">
        <v>898989</v>
      </c>
      <c r="N235" s="6">
        <v>8306781</v>
      </c>
      <c r="O235" s="6">
        <v>5948183</v>
      </c>
      <c r="P235" s="6">
        <v>476121</v>
      </c>
      <c r="Q235" s="6">
        <v>3103</v>
      </c>
      <c r="R235" s="6">
        <v>7751154</v>
      </c>
      <c r="S235" s="6">
        <v>36244487</v>
      </c>
      <c r="T235" s="6">
        <v>1444726</v>
      </c>
      <c r="U235" s="6">
        <v>0</v>
      </c>
      <c r="V235" s="6">
        <v>266</v>
      </c>
      <c r="W235" s="6">
        <v>2837</v>
      </c>
      <c r="X235" s="6">
        <v>0</v>
      </c>
      <c r="Z235" s="6">
        <v>89772299314</v>
      </c>
      <c r="AA235" s="6">
        <v>6477115646.6352015</v>
      </c>
      <c r="AB235" s="6">
        <f t="shared" si="50"/>
        <v>10807.110397397018</v>
      </c>
      <c r="AC235" s="6">
        <f t="shared" si="51"/>
        <v>779.73834228146882</v>
      </c>
      <c r="AD235" s="16">
        <f t="shared" si="52"/>
        <v>12.493007029725637</v>
      </c>
      <c r="AE235" s="16">
        <f t="shared" si="53"/>
        <v>1.3965241150112564</v>
      </c>
      <c r="AF235" s="16">
        <f t="shared" si="54"/>
        <v>10.665413533834586</v>
      </c>
      <c r="AG235" s="16">
        <f t="shared" si="55"/>
        <v>10.665413533834586</v>
      </c>
      <c r="AH235" s="17">
        <f t="shared" si="56"/>
        <v>8.6220788018540819</v>
      </c>
      <c r="AI235" s="17">
        <f t="shared" si="57"/>
        <v>40.316941586604507</v>
      </c>
      <c r="AJ235" s="17">
        <f t="shared" si="58"/>
        <v>41.923997957705822</v>
      </c>
      <c r="AK235" s="17">
        <f t="shared" si="59"/>
        <v>41.923997957705822</v>
      </c>
      <c r="AL235" s="17">
        <f t="shared" si="60"/>
        <v>0.93311163494017724</v>
      </c>
      <c r="AM235" s="17">
        <f t="shared" si="61"/>
        <v>4.3632409473657727</v>
      </c>
      <c r="AN235" s="17">
        <f t="shared" si="62"/>
        <v>4.5371622292678717</v>
      </c>
      <c r="AO235" s="17">
        <f t="shared" si="63"/>
        <v>4.5371622292678717</v>
      </c>
      <c r="AP235" s="17">
        <f t="shared" si="65"/>
        <v>3.6040505943276946</v>
      </c>
      <c r="AQ235" s="17">
        <f t="shared" si="64"/>
        <v>6.0933712026008617</v>
      </c>
    </row>
    <row r="236" spans="1:43" x14ac:dyDescent="0.2">
      <c r="A236" s="4">
        <v>9</v>
      </c>
      <c r="B236" s="5" t="s">
        <v>33</v>
      </c>
      <c r="C236" t="s">
        <v>34</v>
      </c>
      <c r="D236" t="s">
        <v>25</v>
      </c>
      <c r="E236" t="s">
        <v>26</v>
      </c>
      <c r="F236" t="s">
        <v>12</v>
      </c>
      <c r="G236" t="s">
        <v>15</v>
      </c>
      <c r="H236">
        <v>0</v>
      </c>
      <c r="I236" t="s">
        <v>5704</v>
      </c>
      <c r="J236" s="6">
        <v>0</v>
      </c>
      <c r="K236" s="6">
        <v>0</v>
      </c>
      <c r="L236" s="6">
        <v>0</v>
      </c>
      <c r="M236" s="6">
        <v>1982</v>
      </c>
      <c r="N236" s="6">
        <v>0</v>
      </c>
      <c r="O236" s="6">
        <v>78408</v>
      </c>
      <c r="P236" s="6">
        <v>4471</v>
      </c>
      <c r="Q236" s="6">
        <v>0</v>
      </c>
      <c r="R236" s="6">
        <v>0</v>
      </c>
      <c r="S236" s="6">
        <v>114493</v>
      </c>
      <c r="T236" s="6">
        <v>56691</v>
      </c>
      <c r="U236" s="6">
        <v>0</v>
      </c>
      <c r="V236" s="6">
        <v>7</v>
      </c>
      <c r="W236" s="6">
        <v>42</v>
      </c>
      <c r="X236" s="6">
        <v>0</v>
      </c>
      <c r="Z236" s="6">
        <v>0</v>
      </c>
      <c r="AA236" s="6">
        <v>0</v>
      </c>
      <c r="AB236" s="6" t="str">
        <f t="shared" si="50"/>
        <v/>
      </c>
      <c r="AC236" s="6" t="str">
        <f t="shared" si="51"/>
        <v/>
      </c>
      <c r="AD236" s="16">
        <f t="shared" si="52"/>
        <v>17.537016327443524</v>
      </c>
      <c r="AE236" s="16">
        <f t="shared" si="53"/>
        <v>0</v>
      </c>
      <c r="AF236" s="16">
        <f t="shared" si="54"/>
        <v>6</v>
      </c>
      <c r="AG236" s="16">
        <f t="shared" si="55"/>
        <v>6</v>
      </c>
      <c r="AH236" s="17">
        <f t="shared" si="56"/>
        <v>0</v>
      </c>
      <c r="AI236" s="17">
        <f t="shared" si="57"/>
        <v>57.766397578203836</v>
      </c>
      <c r="AJ236" s="17">
        <f t="shared" si="58"/>
        <v>86.369323915237132</v>
      </c>
      <c r="AK236" s="17">
        <f t="shared" si="59"/>
        <v>86.369323915237132</v>
      </c>
      <c r="AL236" s="17" t="str">
        <f t="shared" si="60"/>
        <v/>
      </c>
      <c r="AM236" s="17" t="str">
        <f t="shared" si="61"/>
        <v/>
      </c>
      <c r="AN236" s="17" t="str">
        <f t="shared" si="62"/>
        <v/>
      </c>
      <c r="AO236" s="17" t="str">
        <f t="shared" si="63"/>
        <v/>
      </c>
      <c r="AP236" s="17" t="str">
        <f t="shared" si="65"/>
        <v/>
      </c>
      <c r="AQ236" s="17">
        <f t="shared" si="64"/>
        <v>1.4602208958269565</v>
      </c>
    </row>
    <row r="237" spans="1:43" x14ac:dyDescent="0.2">
      <c r="A237" s="4">
        <v>10</v>
      </c>
      <c r="B237" s="5" t="s">
        <v>35</v>
      </c>
      <c r="C237" t="s">
        <v>36</v>
      </c>
      <c r="D237" t="s">
        <v>25</v>
      </c>
      <c r="E237" t="s">
        <v>26</v>
      </c>
      <c r="F237" t="s">
        <v>12</v>
      </c>
      <c r="G237" t="s">
        <v>15</v>
      </c>
      <c r="H237">
        <v>0</v>
      </c>
      <c r="I237" t="s">
        <v>5708</v>
      </c>
      <c r="J237" s="6">
        <v>0</v>
      </c>
      <c r="K237" s="6">
        <v>0</v>
      </c>
      <c r="L237" s="6">
        <v>0</v>
      </c>
      <c r="M237" s="6">
        <v>1908</v>
      </c>
      <c r="N237" s="6">
        <v>0</v>
      </c>
      <c r="O237" s="6">
        <v>64873</v>
      </c>
      <c r="P237" s="6">
        <v>2448</v>
      </c>
      <c r="Q237" s="6">
        <v>0</v>
      </c>
      <c r="R237" s="6">
        <v>0</v>
      </c>
      <c r="S237" s="6">
        <v>135944</v>
      </c>
      <c r="T237" s="6">
        <v>0</v>
      </c>
      <c r="U237" s="6">
        <v>0</v>
      </c>
      <c r="V237" s="6">
        <v>6</v>
      </c>
      <c r="W237" s="6">
        <v>28</v>
      </c>
      <c r="X237" s="6">
        <v>0</v>
      </c>
      <c r="Z237" s="6">
        <v>0</v>
      </c>
      <c r="AA237" s="6">
        <v>0</v>
      </c>
      <c r="AB237" s="6" t="str">
        <f t="shared" si="50"/>
        <v/>
      </c>
      <c r="AC237" s="6" t="str">
        <f t="shared" si="51"/>
        <v/>
      </c>
      <c r="AD237" s="16">
        <f t="shared" si="52"/>
        <v>26.500408496732025</v>
      </c>
      <c r="AE237" s="16">
        <f t="shared" si="53"/>
        <v>0</v>
      </c>
      <c r="AF237" s="16">
        <f t="shared" si="54"/>
        <v>4.666666666666667</v>
      </c>
      <c r="AG237" s="16">
        <f t="shared" si="55"/>
        <v>4.666666666666667</v>
      </c>
      <c r="AH237" s="17">
        <f t="shared" si="56"/>
        <v>0</v>
      </c>
      <c r="AI237" s="17">
        <f t="shared" si="57"/>
        <v>71.249475890985323</v>
      </c>
      <c r="AJ237" s="17">
        <f t="shared" si="58"/>
        <v>71.249475890985323</v>
      </c>
      <c r="AK237" s="17">
        <f t="shared" si="59"/>
        <v>71.249475890985323</v>
      </c>
      <c r="AL237" s="17" t="str">
        <f t="shared" si="60"/>
        <v/>
      </c>
      <c r="AM237" s="17" t="str">
        <f t="shared" si="61"/>
        <v/>
      </c>
      <c r="AN237" s="17" t="str">
        <f t="shared" si="62"/>
        <v/>
      </c>
      <c r="AO237" s="17" t="str">
        <f t="shared" si="63"/>
        <v/>
      </c>
      <c r="AP237" s="17" t="str">
        <f t="shared" si="65"/>
        <v/>
      </c>
      <c r="AQ237" s="17">
        <f t="shared" si="64"/>
        <v>2.0955405176267479</v>
      </c>
    </row>
    <row r="238" spans="1:43" x14ac:dyDescent="0.2">
      <c r="A238" s="4">
        <v>11</v>
      </c>
      <c r="B238" s="5">
        <v>11</v>
      </c>
      <c r="C238" t="s">
        <v>37</v>
      </c>
      <c r="D238" t="s">
        <v>8</v>
      </c>
      <c r="E238" t="s">
        <v>9</v>
      </c>
      <c r="F238" t="s">
        <v>12</v>
      </c>
      <c r="G238" t="s">
        <v>11</v>
      </c>
      <c r="H238">
        <v>108</v>
      </c>
      <c r="I238" t="s">
        <v>5709</v>
      </c>
      <c r="J238" s="6">
        <v>349684</v>
      </c>
      <c r="K238" s="6">
        <v>2613</v>
      </c>
      <c r="L238" s="6">
        <v>134</v>
      </c>
      <c r="M238" s="6">
        <v>79236</v>
      </c>
      <c r="N238" s="6">
        <v>458900</v>
      </c>
      <c r="O238" s="6">
        <v>462380</v>
      </c>
      <c r="P238" s="6">
        <v>34966</v>
      </c>
      <c r="Q238" s="6">
        <v>294</v>
      </c>
      <c r="R238" s="6">
        <v>93965</v>
      </c>
      <c r="S238" s="6">
        <v>3013547</v>
      </c>
      <c r="T238" s="6">
        <v>0</v>
      </c>
      <c r="U238" s="6">
        <v>0</v>
      </c>
      <c r="V238" s="6">
        <v>40</v>
      </c>
      <c r="W238" s="6">
        <v>381</v>
      </c>
      <c r="X238" s="6">
        <v>156</v>
      </c>
      <c r="Z238" s="6">
        <v>8960303400</v>
      </c>
      <c r="AA238" s="6">
        <v>733178325.9023999</v>
      </c>
      <c r="AB238" s="6">
        <f t="shared" si="50"/>
        <v>19525.612115929398</v>
      </c>
      <c r="AC238" s="6">
        <f t="shared" si="51"/>
        <v>1597.68648050207</v>
      </c>
      <c r="AD238" s="16">
        <f t="shared" si="52"/>
        <v>13.223703025796487</v>
      </c>
      <c r="AE238" s="16">
        <f t="shared" si="53"/>
        <v>0.99247372291189062</v>
      </c>
      <c r="AF238" s="16">
        <f t="shared" si="54"/>
        <v>9.5250000000000004</v>
      </c>
      <c r="AG238" s="16">
        <f t="shared" si="55"/>
        <v>13.425000000000001</v>
      </c>
      <c r="AH238" s="17">
        <f t="shared" si="56"/>
        <v>1.1858877278004947</v>
      </c>
      <c r="AI238" s="17">
        <f t="shared" si="57"/>
        <v>38.032548336614667</v>
      </c>
      <c r="AJ238" s="17">
        <f t="shared" si="58"/>
        <v>38.032548336614667</v>
      </c>
      <c r="AK238" s="17">
        <f t="shared" si="59"/>
        <v>38.032548336614667</v>
      </c>
      <c r="AL238" s="17">
        <f t="shared" si="60"/>
        <v>0.204761385922859</v>
      </c>
      <c r="AM238" s="17">
        <f t="shared" si="61"/>
        <v>6.5668925691871864</v>
      </c>
      <c r="AN238" s="17">
        <f t="shared" si="62"/>
        <v>6.5668925691871864</v>
      </c>
      <c r="AO238" s="17">
        <f t="shared" si="63"/>
        <v>6.5668925691871864</v>
      </c>
      <c r="AP238" s="17">
        <f t="shared" si="65"/>
        <v>6.362131183264327</v>
      </c>
      <c r="AQ238" s="17">
        <f t="shared" si="64"/>
        <v>6.5174683161036375</v>
      </c>
    </row>
    <row r="239" spans="1:43" x14ac:dyDescent="0.2">
      <c r="A239" s="4">
        <v>12</v>
      </c>
      <c r="B239" s="5">
        <v>12</v>
      </c>
      <c r="C239" t="s">
        <v>38</v>
      </c>
      <c r="D239" t="s">
        <v>8</v>
      </c>
      <c r="E239" t="s">
        <v>9</v>
      </c>
      <c r="F239" t="s">
        <v>12</v>
      </c>
      <c r="G239" t="s">
        <v>11</v>
      </c>
      <c r="H239">
        <v>149</v>
      </c>
      <c r="I239" t="s">
        <v>5710</v>
      </c>
      <c r="J239" s="6">
        <v>251243</v>
      </c>
      <c r="K239" s="6">
        <v>2956</v>
      </c>
      <c r="L239" s="6">
        <v>85</v>
      </c>
      <c r="M239" s="6">
        <v>132917</v>
      </c>
      <c r="N239" s="6">
        <v>928407</v>
      </c>
      <c r="O239" s="6">
        <v>812240</v>
      </c>
      <c r="P239" s="6">
        <v>63284</v>
      </c>
      <c r="Q239" s="6">
        <v>486</v>
      </c>
      <c r="R239" s="6">
        <v>699280</v>
      </c>
      <c r="S239" s="6">
        <v>5278030</v>
      </c>
      <c r="T239" s="6">
        <v>0</v>
      </c>
      <c r="U239" s="6">
        <v>0</v>
      </c>
      <c r="V239" s="6">
        <v>52</v>
      </c>
      <c r="W239" s="6">
        <v>521</v>
      </c>
      <c r="X239" s="6">
        <v>0</v>
      </c>
      <c r="Z239" s="6">
        <v>15499375000</v>
      </c>
      <c r="AA239" s="6">
        <v>1100360198.4480002</v>
      </c>
      <c r="AB239" s="6">
        <f t="shared" si="50"/>
        <v>16694.590842162972</v>
      </c>
      <c r="AC239" s="6">
        <f t="shared" si="51"/>
        <v>1185.2131645366744</v>
      </c>
      <c r="AD239" s="16">
        <f t="shared" si="52"/>
        <v>12.834839769926047</v>
      </c>
      <c r="AE239" s="16">
        <f t="shared" si="53"/>
        <v>1.1430205358022258</v>
      </c>
      <c r="AF239" s="16">
        <f t="shared" si="54"/>
        <v>10.01923076923077</v>
      </c>
      <c r="AG239" s="16">
        <f t="shared" si="55"/>
        <v>10.01923076923077</v>
      </c>
      <c r="AH239" s="17">
        <f t="shared" si="56"/>
        <v>5.2610275585515769</v>
      </c>
      <c r="AI239" s="17">
        <f t="shared" si="57"/>
        <v>39.709217030176724</v>
      </c>
      <c r="AJ239" s="17">
        <f t="shared" si="58"/>
        <v>39.709217030176724</v>
      </c>
      <c r="AK239" s="17">
        <f t="shared" si="59"/>
        <v>39.709217030176724</v>
      </c>
      <c r="AL239" s="17">
        <f t="shared" si="60"/>
        <v>0.75320414430309124</v>
      </c>
      <c r="AM239" s="17">
        <f t="shared" si="61"/>
        <v>5.685038996905452</v>
      </c>
      <c r="AN239" s="17">
        <f t="shared" si="62"/>
        <v>5.685038996905452</v>
      </c>
      <c r="AO239" s="17">
        <f t="shared" si="63"/>
        <v>5.685038996905452</v>
      </c>
      <c r="AP239" s="17">
        <f t="shared" si="65"/>
        <v>4.9318348526023605</v>
      </c>
      <c r="AQ239" s="17">
        <f t="shared" si="64"/>
        <v>6.4981163202994185</v>
      </c>
    </row>
    <row r="240" spans="1:43" x14ac:dyDescent="0.2">
      <c r="A240" s="4">
        <v>15</v>
      </c>
      <c r="B240" s="5" t="s">
        <v>41</v>
      </c>
      <c r="C240" t="s">
        <v>42</v>
      </c>
      <c r="D240" t="s">
        <v>25</v>
      </c>
      <c r="E240" t="s">
        <v>26</v>
      </c>
      <c r="F240" t="s">
        <v>12</v>
      </c>
      <c r="G240" t="s">
        <v>15</v>
      </c>
      <c r="H240">
        <v>0</v>
      </c>
      <c r="I240" t="s">
        <v>5704</v>
      </c>
      <c r="J240" s="6">
        <v>0</v>
      </c>
      <c r="K240" s="6">
        <v>0</v>
      </c>
      <c r="L240" s="6">
        <v>0</v>
      </c>
      <c r="M240" s="6">
        <v>1098</v>
      </c>
      <c r="N240" s="6">
        <v>0</v>
      </c>
      <c r="O240" s="6">
        <v>71184</v>
      </c>
      <c r="P240" s="6">
        <v>2015</v>
      </c>
      <c r="Q240" s="6">
        <v>0</v>
      </c>
      <c r="R240" s="6">
        <v>0</v>
      </c>
      <c r="S240" s="6">
        <v>265476</v>
      </c>
      <c r="T240" s="6">
        <v>0</v>
      </c>
      <c r="U240" s="6">
        <v>0</v>
      </c>
      <c r="V240" s="6">
        <v>6</v>
      </c>
      <c r="W240" s="6">
        <v>30</v>
      </c>
      <c r="X240" s="6">
        <v>0</v>
      </c>
      <c r="Z240" s="6">
        <v>0</v>
      </c>
      <c r="AA240" s="6">
        <v>0</v>
      </c>
      <c r="AB240" s="6" t="str">
        <f t="shared" si="50"/>
        <v/>
      </c>
      <c r="AC240" s="6" t="str">
        <f t="shared" si="51"/>
        <v/>
      </c>
      <c r="AD240" s="16">
        <f t="shared" si="52"/>
        <v>35.327047146401988</v>
      </c>
      <c r="AE240" s="16">
        <f t="shared" si="53"/>
        <v>0</v>
      </c>
      <c r="AF240" s="16">
        <f t="shared" si="54"/>
        <v>5</v>
      </c>
      <c r="AG240" s="16">
        <f t="shared" si="55"/>
        <v>5</v>
      </c>
      <c r="AH240" s="17">
        <f t="shared" si="56"/>
        <v>0</v>
      </c>
      <c r="AI240" s="17">
        <f t="shared" si="57"/>
        <v>241.78142076502732</v>
      </c>
      <c r="AJ240" s="17">
        <f t="shared" si="58"/>
        <v>241.78142076502732</v>
      </c>
      <c r="AK240" s="17">
        <f t="shared" si="59"/>
        <v>241.78142076502732</v>
      </c>
      <c r="AL240" s="17" t="str">
        <f t="shared" si="60"/>
        <v/>
      </c>
      <c r="AM240" s="17" t="str">
        <f t="shared" si="61"/>
        <v/>
      </c>
      <c r="AN240" s="17" t="str">
        <f t="shared" si="62"/>
        <v/>
      </c>
      <c r="AO240" s="17" t="str">
        <f t="shared" si="63"/>
        <v/>
      </c>
      <c r="AP240" s="17" t="str">
        <f t="shared" si="65"/>
        <v/>
      </c>
      <c r="AQ240" s="17">
        <f t="shared" si="64"/>
        <v>3.7294335805799057</v>
      </c>
    </row>
    <row r="241" spans="1:43" x14ac:dyDescent="0.2">
      <c r="A241" s="4">
        <v>16</v>
      </c>
      <c r="B241" s="5">
        <v>16</v>
      </c>
      <c r="C241" t="s">
        <v>43</v>
      </c>
      <c r="D241" t="s">
        <v>8</v>
      </c>
      <c r="E241" t="s">
        <v>9</v>
      </c>
      <c r="F241" t="s">
        <v>12</v>
      </c>
      <c r="G241" t="s">
        <v>11</v>
      </c>
      <c r="H241">
        <v>431</v>
      </c>
      <c r="I241" t="s">
        <v>5712</v>
      </c>
      <c r="J241" s="6">
        <v>63952</v>
      </c>
      <c r="K241" s="6">
        <v>1946</v>
      </c>
      <c r="L241" s="6">
        <v>33</v>
      </c>
      <c r="M241" s="6">
        <v>52622</v>
      </c>
      <c r="N241" s="6">
        <v>166310</v>
      </c>
      <c r="O241" s="6">
        <v>199135</v>
      </c>
      <c r="P241" s="6">
        <v>23861</v>
      </c>
      <c r="Q241" s="6">
        <v>184</v>
      </c>
      <c r="R241" s="6">
        <v>30037</v>
      </c>
      <c r="S241" s="6">
        <v>1622928</v>
      </c>
      <c r="T241" s="6">
        <v>315756</v>
      </c>
      <c r="U241" s="6">
        <v>0</v>
      </c>
      <c r="V241" s="6">
        <v>17</v>
      </c>
      <c r="W241" s="6">
        <v>212</v>
      </c>
      <c r="X241" s="6">
        <v>0</v>
      </c>
      <c r="Z241" s="6">
        <v>4844791344</v>
      </c>
      <c r="AA241" s="6">
        <v>337706313.13439995</v>
      </c>
      <c r="AB241" s="6">
        <f t="shared" si="50"/>
        <v>29131.088593590284</v>
      </c>
      <c r="AC241" s="6">
        <f t="shared" si="51"/>
        <v>2030.5833271264503</v>
      </c>
      <c r="AD241" s="16">
        <f t="shared" si="52"/>
        <v>8.3456267549557861</v>
      </c>
      <c r="AE241" s="16">
        <f t="shared" si="53"/>
        <v>0.83516207597860748</v>
      </c>
      <c r="AF241" s="16">
        <f t="shared" si="54"/>
        <v>12.470588235294118</v>
      </c>
      <c r="AG241" s="16">
        <f t="shared" si="55"/>
        <v>12.470588235294118</v>
      </c>
      <c r="AH241" s="17">
        <f t="shared" si="56"/>
        <v>0.5708068868534073</v>
      </c>
      <c r="AI241" s="17">
        <f t="shared" si="57"/>
        <v>30.841245106609403</v>
      </c>
      <c r="AJ241" s="17">
        <f t="shared" si="58"/>
        <v>36.841701189616508</v>
      </c>
      <c r="AK241" s="17">
        <f t="shared" si="59"/>
        <v>36.841701189616508</v>
      </c>
      <c r="AL241" s="17">
        <f t="shared" si="60"/>
        <v>0.18060850219469665</v>
      </c>
      <c r="AM241" s="17">
        <f t="shared" si="61"/>
        <v>9.7584510853225908</v>
      </c>
      <c r="AN241" s="17">
        <f t="shared" si="62"/>
        <v>11.65705008718658</v>
      </c>
      <c r="AO241" s="17">
        <f t="shared" si="63"/>
        <v>11.65705008718658</v>
      </c>
      <c r="AP241" s="17">
        <f t="shared" si="65"/>
        <v>11.476441584991884</v>
      </c>
      <c r="AQ241" s="17">
        <f t="shared" si="64"/>
        <v>8.1498882667537096</v>
      </c>
    </row>
    <row r="242" spans="1:43" x14ac:dyDescent="0.2">
      <c r="A242" s="4">
        <v>17</v>
      </c>
      <c r="B242" s="5" t="s">
        <v>44</v>
      </c>
      <c r="C242" t="s">
        <v>45</v>
      </c>
      <c r="D242" t="s">
        <v>25</v>
      </c>
      <c r="E242" t="s">
        <v>26</v>
      </c>
      <c r="F242" t="s">
        <v>12</v>
      </c>
      <c r="G242" t="s">
        <v>15</v>
      </c>
      <c r="H242">
        <v>0</v>
      </c>
      <c r="I242" t="s">
        <v>5704</v>
      </c>
      <c r="J242" s="6">
        <v>0</v>
      </c>
      <c r="K242" s="6">
        <v>0</v>
      </c>
      <c r="L242" s="6">
        <v>0</v>
      </c>
      <c r="M242" s="6">
        <v>14233</v>
      </c>
      <c r="N242" s="6">
        <v>0</v>
      </c>
      <c r="O242" s="6">
        <v>68417</v>
      </c>
      <c r="P242" s="6">
        <v>2455</v>
      </c>
      <c r="Q242" s="6">
        <v>0</v>
      </c>
      <c r="R242" s="6">
        <v>0</v>
      </c>
      <c r="S242" s="6">
        <v>470876</v>
      </c>
      <c r="T242" s="6">
        <v>0</v>
      </c>
      <c r="U242" s="6">
        <v>0</v>
      </c>
      <c r="V242" s="6">
        <v>12</v>
      </c>
      <c r="W242" s="6">
        <v>124</v>
      </c>
      <c r="X242" s="6">
        <v>0</v>
      </c>
      <c r="Z242" s="6">
        <v>0</v>
      </c>
      <c r="AA242" s="6">
        <v>0</v>
      </c>
      <c r="AB242" s="6" t="str">
        <f t="shared" si="50"/>
        <v/>
      </c>
      <c r="AC242" s="6" t="str">
        <f t="shared" si="51"/>
        <v/>
      </c>
      <c r="AD242" s="16">
        <f t="shared" si="52"/>
        <v>27.868431771894095</v>
      </c>
      <c r="AE242" s="16">
        <f t="shared" si="53"/>
        <v>0</v>
      </c>
      <c r="AF242" s="16">
        <f t="shared" si="54"/>
        <v>10.333333333333334</v>
      </c>
      <c r="AG242" s="16">
        <f t="shared" si="55"/>
        <v>10.333333333333334</v>
      </c>
      <c r="AH242" s="17">
        <f t="shared" si="56"/>
        <v>0</v>
      </c>
      <c r="AI242" s="17">
        <f t="shared" si="57"/>
        <v>33.083397737651936</v>
      </c>
      <c r="AJ242" s="17">
        <f t="shared" si="58"/>
        <v>33.083397737651936</v>
      </c>
      <c r="AK242" s="17">
        <f t="shared" si="59"/>
        <v>33.083397737651936</v>
      </c>
      <c r="AL242" s="17" t="str">
        <f t="shared" si="60"/>
        <v/>
      </c>
      <c r="AM242" s="17" t="str">
        <f t="shared" si="61"/>
        <v/>
      </c>
      <c r="AN242" s="17" t="str">
        <f t="shared" si="62"/>
        <v/>
      </c>
      <c r="AO242" s="17" t="str">
        <f t="shared" si="63"/>
        <v/>
      </c>
      <c r="AP242" s="17" t="str">
        <f t="shared" si="65"/>
        <v/>
      </c>
      <c r="AQ242" s="17">
        <f t="shared" si="64"/>
        <v>6.882441498457986</v>
      </c>
    </row>
    <row r="243" spans="1:43" x14ac:dyDescent="0.2">
      <c r="A243" s="4">
        <v>18</v>
      </c>
      <c r="B243" s="5">
        <v>18</v>
      </c>
      <c r="C243" t="s">
        <v>46</v>
      </c>
      <c r="D243" t="s">
        <v>8</v>
      </c>
      <c r="E243" t="s">
        <v>9</v>
      </c>
      <c r="F243" t="s">
        <v>12</v>
      </c>
      <c r="G243" t="s">
        <v>15</v>
      </c>
      <c r="H243">
        <v>171</v>
      </c>
      <c r="I243" t="s">
        <v>5713</v>
      </c>
      <c r="J243" s="6">
        <v>210975</v>
      </c>
      <c r="K243" s="6">
        <v>2059</v>
      </c>
      <c r="L243" s="6">
        <v>102</v>
      </c>
      <c r="M243" s="6">
        <v>316092</v>
      </c>
      <c r="N243" s="6">
        <v>2326437</v>
      </c>
      <c r="O243" s="6">
        <v>1963333</v>
      </c>
      <c r="P243" s="6">
        <v>126854</v>
      </c>
      <c r="Q243" s="6">
        <v>1163</v>
      </c>
      <c r="R243" s="6">
        <v>314978</v>
      </c>
      <c r="S243" s="6">
        <v>13645163</v>
      </c>
      <c r="T243" s="6">
        <v>2635891</v>
      </c>
      <c r="U243" s="6">
        <v>0</v>
      </c>
      <c r="V243" s="6">
        <v>76</v>
      </c>
      <c r="W243" s="6">
        <v>627</v>
      </c>
      <c r="X243" s="6">
        <v>0</v>
      </c>
      <c r="Z243" s="6">
        <v>42535355500</v>
      </c>
      <c r="AA243" s="6">
        <v>3026113586.0928001</v>
      </c>
      <c r="AB243" s="6">
        <f t="shared" si="50"/>
        <v>18283.476191274469</v>
      </c>
      <c r="AC243" s="6">
        <f t="shared" si="51"/>
        <v>1300.7502829832918</v>
      </c>
      <c r="AD243" s="16">
        <f t="shared" si="52"/>
        <v>15.477107540952591</v>
      </c>
      <c r="AE243" s="16">
        <f t="shared" si="53"/>
        <v>1.1849426460004493</v>
      </c>
      <c r="AF243" s="16">
        <f t="shared" si="54"/>
        <v>8.25</v>
      </c>
      <c r="AG243" s="16">
        <f t="shared" si="55"/>
        <v>8.25</v>
      </c>
      <c r="AH243" s="17">
        <f t="shared" si="56"/>
        <v>0.99647570960353316</v>
      </c>
      <c r="AI243" s="17">
        <f t="shared" si="57"/>
        <v>43.168327575515988</v>
      </c>
      <c r="AJ243" s="17">
        <f t="shared" si="58"/>
        <v>51.507326980752438</v>
      </c>
      <c r="AK243" s="17">
        <f t="shared" si="59"/>
        <v>51.507326980752438</v>
      </c>
      <c r="AL243" s="17">
        <f t="shared" si="60"/>
        <v>0.13539072839711541</v>
      </c>
      <c r="AM243" s="17">
        <f t="shared" si="61"/>
        <v>5.865262201383489</v>
      </c>
      <c r="AN243" s="17">
        <f t="shared" si="62"/>
        <v>6.9982784833631859</v>
      </c>
      <c r="AO243" s="17">
        <f t="shared" si="63"/>
        <v>6.9982784833631859</v>
      </c>
      <c r="AP243" s="17">
        <f t="shared" si="65"/>
        <v>6.8628877549660707</v>
      </c>
      <c r="AQ243" s="17">
        <f t="shared" si="64"/>
        <v>6.9499993123937713</v>
      </c>
    </row>
    <row r="244" spans="1:43" x14ac:dyDescent="0.2">
      <c r="A244" s="4">
        <v>18</v>
      </c>
      <c r="B244" s="5">
        <v>18</v>
      </c>
      <c r="C244" t="s">
        <v>46</v>
      </c>
      <c r="D244" t="s">
        <v>8</v>
      </c>
      <c r="E244" t="s">
        <v>9</v>
      </c>
      <c r="F244" t="s">
        <v>12</v>
      </c>
      <c r="G244" t="s">
        <v>11</v>
      </c>
      <c r="H244">
        <v>171</v>
      </c>
      <c r="I244" t="s">
        <v>5713</v>
      </c>
      <c r="J244" s="6">
        <v>210975</v>
      </c>
      <c r="K244" s="6">
        <v>2059</v>
      </c>
      <c r="L244" s="6">
        <v>102</v>
      </c>
      <c r="M244" s="6">
        <v>75755</v>
      </c>
      <c r="N244" s="6">
        <v>606504</v>
      </c>
      <c r="O244" s="6">
        <v>224079</v>
      </c>
      <c r="P244" s="6">
        <v>13365</v>
      </c>
      <c r="Q244" s="6">
        <v>299</v>
      </c>
      <c r="R244" s="6">
        <v>34336</v>
      </c>
      <c r="S244" s="6">
        <v>1448045</v>
      </c>
      <c r="T244" s="6">
        <v>541860</v>
      </c>
      <c r="U244" s="6">
        <v>0</v>
      </c>
      <c r="V244" s="6">
        <v>36</v>
      </c>
      <c r="W244" s="6">
        <v>377</v>
      </c>
      <c r="X244" s="6">
        <v>0</v>
      </c>
      <c r="Z244" s="6">
        <v>4169250000</v>
      </c>
      <c r="AA244" s="6">
        <v>295991080.76160002</v>
      </c>
      <c r="AB244" s="6">
        <f t="shared" si="50"/>
        <v>6874.2333109097381</v>
      </c>
      <c r="AC244" s="6">
        <f t="shared" si="51"/>
        <v>488.02824179494286</v>
      </c>
      <c r="AD244" s="16">
        <f t="shared" si="52"/>
        <v>16.766105499438833</v>
      </c>
      <c r="AE244" s="16">
        <f t="shared" si="53"/>
        <v>2.7066525644973423</v>
      </c>
      <c r="AF244" s="16">
        <f t="shared" si="54"/>
        <v>10.472222222222221</v>
      </c>
      <c r="AG244" s="16">
        <f t="shared" si="55"/>
        <v>10.472222222222221</v>
      </c>
      <c r="AH244" s="17">
        <f t="shared" si="56"/>
        <v>0.45325061052075771</v>
      </c>
      <c r="AI244" s="17">
        <f t="shared" si="57"/>
        <v>19.114843904692759</v>
      </c>
      <c r="AJ244" s="17">
        <f t="shared" si="58"/>
        <v>26.26763909972939</v>
      </c>
      <c r="AK244" s="17">
        <f t="shared" si="59"/>
        <v>26.26763909972939</v>
      </c>
      <c r="AL244" s="17">
        <f t="shared" si="60"/>
        <v>5.6612981942410934E-2</v>
      </c>
      <c r="AM244" s="17">
        <f t="shared" si="61"/>
        <v>2.3875275348554998</v>
      </c>
      <c r="AN244" s="17">
        <f t="shared" si="62"/>
        <v>3.2809429121654596</v>
      </c>
      <c r="AO244" s="17">
        <f t="shared" si="63"/>
        <v>3.2809429121654596</v>
      </c>
      <c r="AP244" s="17">
        <f t="shared" si="65"/>
        <v>3.2243299302230488</v>
      </c>
      <c r="AQ244" s="17">
        <f t="shared" si="64"/>
        <v>6.4622075250246569</v>
      </c>
    </row>
    <row r="245" spans="1:43" x14ac:dyDescent="0.2">
      <c r="A245" s="4">
        <v>19</v>
      </c>
      <c r="B245" s="5">
        <v>19</v>
      </c>
      <c r="C245" t="s">
        <v>47</v>
      </c>
      <c r="D245" t="s">
        <v>8</v>
      </c>
      <c r="E245" t="s">
        <v>9</v>
      </c>
      <c r="F245" t="s">
        <v>12</v>
      </c>
      <c r="G245" t="s">
        <v>15</v>
      </c>
      <c r="H245">
        <v>195</v>
      </c>
      <c r="I245" t="s">
        <v>5714</v>
      </c>
      <c r="J245" s="6">
        <v>176617</v>
      </c>
      <c r="K245" s="6">
        <v>1673</v>
      </c>
      <c r="L245" s="6">
        <v>106</v>
      </c>
      <c r="M245" s="6">
        <v>190907</v>
      </c>
      <c r="N245" s="6">
        <v>1171541</v>
      </c>
      <c r="O245" s="6">
        <v>989537</v>
      </c>
      <c r="P245" s="6">
        <v>79644</v>
      </c>
      <c r="Q245" s="6">
        <v>625</v>
      </c>
      <c r="R245" s="6">
        <v>176947</v>
      </c>
      <c r="S245" s="6">
        <v>10158672</v>
      </c>
      <c r="T245" s="6">
        <v>1691492</v>
      </c>
      <c r="U245" s="6">
        <v>0</v>
      </c>
      <c r="V245" s="6">
        <v>56</v>
      </c>
      <c r="W245" s="6">
        <v>674</v>
      </c>
      <c r="X245" s="6">
        <v>0</v>
      </c>
      <c r="Z245" s="6">
        <v>17159932158</v>
      </c>
      <c r="AA245" s="6">
        <v>1233397846.0944002</v>
      </c>
      <c r="AB245" s="6">
        <f t="shared" si="50"/>
        <v>14647.316788742348</v>
      </c>
      <c r="AC245" s="6">
        <f t="shared" si="51"/>
        <v>1052.7995572450304</v>
      </c>
      <c r="AD245" s="16">
        <f t="shared" si="52"/>
        <v>12.424501531816583</v>
      </c>
      <c r="AE245" s="16">
        <f t="shared" si="53"/>
        <v>1.1839284433022716</v>
      </c>
      <c r="AF245" s="16">
        <f t="shared" si="54"/>
        <v>12.035714285714286</v>
      </c>
      <c r="AG245" s="16">
        <f t="shared" si="55"/>
        <v>12.035714285714286</v>
      </c>
      <c r="AH245" s="17">
        <f t="shared" si="56"/>
        <v>0.9268753895876003</v>
      </c>
      <c r="AI245" s="17">
        <f t="shared" si="57"/>
        <v>53.212674234051136</v>
      </c>
      <c r="AJ245" s="17">
        <f t="shared" si="58"/>
        <v>62.072967465834147</v>
      </c>
      <c r="AK245" s="17">
        <f t="shared" si="59"/>
        <v>62.072967465834147</v>
      </c>
      <c r="AL245" s="17">
        <f t="shared" si="60"/>
        <v>0.15103782112619191</v>
      </c>
      <c r="AM245" s="17">
        <f t="shared" si="61"/>
        <v>8.6712048489980287</v>
      </c>
      <c r="AN245" s="17">
        <f t="shared" si="62"/>
        <v>10.115022863049607</v>
      </c>
      <c r="AO245" s="17">
        <f t="shared" si="63"/>
        <v>10.115022863049607</v>
      </c>
      <c r="AP245" s="17">
        <f t="shared" si="65"/>
        <v>9.9639850419234151</v>
      </c>
      <c r="AQ245" s="17">
        <f t="shared" si="64"/>
        <v>10.266086058429346</v>
      </c>
    </row>
    <row r="246" spans="1:43" x14ac:dyDescent="0.2">
      <c r="A246" s="4">
        <v>20</v>
      </c>
      <c r="B246" s="5">
        <v>20</v>
      </c>
      <c r="C246" t="s">
        <v>48</v>
      </c>
      <c r="D246" t="s">
        <v>8</v>
      </c>
      <c r="E246" t="s">
        <v>9</v>
      </c>
      <c r="F246" t="s">
        <v>12</v>
      </c>
      <c r="G246" t="s">
        <v>15</v>
      </c>
      <c r="H246">
        <v>180</v>
      </c>
      <c r="I246" t="s">
        <v>5715</v>
      </c>
      <c r="J246" s="6">
        <v>198979</v>
      </c>
      <c r="K246" s="6">
        <v>1458</v>
      </c>
      <c r="L246" s="6">
        <v>136</v>
      </c>
      <c r="M246" s="6">
        <v>294105</v>
      </c>
      <c r="N246" s="6">
        <v>1846895</v>
      </c>
      <c r="O246" s="6">
        <v>1251612</v>
      </c>
      <c r="P246" s="6">
        <v>87531</v>
      </c>
      <c r="Q246" s="6">
        <v>1074</v>
      </c>
      <c r="R246" s="6">
        <v>246783</v>
      </c>
      <c r="S246" s="6">
        <v>12345560</v>
      </c>
      <c r="T246" s="6">
        <v>124066</v>
      </c>
      <c r="U246" s="6">
        <v>0</v>
      </c>
      <c r="V246" s="6">
        <v>115</v>
      </c>
      <c r="W246" s="6">
        <v>1172</v>
      </c>
      <c r="X246" s="6">
        <v>135</v>
      </c>
      <c r="Z246" s="6">
        <v>22308765852</v>
      </c>
      <c r="AA246" s="6">
        <v>1514841457.2984002</v>
      </c>
      <c r="AB246" s="6">
        <f t="shared" si="50"/>
        <v>12079.065594958025</v>
      </c>
      <c r="AC246" s="6">
        <f t="shared" si="51"/>
        <v>820.20984262689547</v>
      </c>
      <c r="AD246" s="16">
        <f t="shared" si="52"/>
        <v>14.299071186208314</v>
      </c>
      <c r="AE246" s="16">
        <f t="shared" si="53"/>
        <v>1.475613049411479</v>
      </c>
      <c r="AF246" s="16">
        <f t="shared" si="54"/>
        <v>10.191304347826087</v>
      </c>
      <c r="AG246" s="16">
        <f t="shared" si="55"/>
        <v>11.365217391304348</v>
      </c>
      <c r="AH246" s="17">
        <f t="shared" si="56"/>
        <v>0.83909828122609276</v>
      </c>
      <c r="AI246" s="17">
        <f t="shared" si="57"/>
        <v>41.976708998486934</v>
      </c>
      <c r="AJ246" s="17">
        <f t="shared" si="58"/>
        <v>42.398551537716124</v>
      </c>
      <c r="AK246" s="17">
        <f t="shared" si="59"/>
        <v>42.398551537716124</v>
      </c>
      <c r="AL246" s="17">
        <f t="shared" si="60"/>
        <v>0.13362048194401957</v>
      </c>
      <c r="AM246" s="17">
        <f t="shared" si="61"/>
        <v>6.6844947871968898</v>
      </c>
      <c r="AN246" s="17">
        <f t="shared" si="62"/>
        <v>6.7516702357199518</v>
      </c>
      <c r="AO246" s="17">
        <f t="shared" si="63"/>
        <v>6.7516702357199518</v>
      </c>
      <c r="AP246" s="17">
        <f t="shared" si="65"/>
        <v>6.6180497537759324</v>
      </c>
      <c r="AQ246" s="17">
        <f t="shared" si="64"/>
        <v>9.8637277367107377</v>
      </c>
    </row>
    <row r="247" spans="1:43" x14ac:dyDescent="0.2">
      <c r="A247" s="4">
        <v>21</v>
      </c>
      <c r="B247" s="5">
        <v>21</v>
      </c>
      <c r="C247" t="s">
        <v>49</v>
      </c>
      <c r="D247" t="s">
        <v>8</v>
      </c>
      <c r="E247" t="s">
        <v>9</v>
      </c>
      <c r="F247" t="s">
        <v>12</v>
      </c>
      <c r="G247" t="s">
        <v>15</v>
      </c>
      <c r="H247">
        <v>275</v>
      </c>
      <c r="I247" t="s">
        <v>5716</v>
      </c>
      <c r="J247" s="6">
        <v>114473</v>
      </c>
      <c r="K247" s="6">
        <v>2379</v>
      </c>
      <c r="L247" s="6">
        <v>48</v>
      </c>
      <c r="M247" s="6">
        <v>214479</v>
      </c>
      <c r="N247" s="6">
        <v>1179148</v>
      </c>
      <c r="O247" s="6">
        <v>933897</v>
      </c>
      <c r="P247" s="6">
        <v>72382</v>
      </c>
      <c r="Q247" s="6">
        <v>709</v>
      </c>
      <c r="R247" s="6">
        <v>95900</v>
      </c>
      <c r="S247" s="6">
        <v>8776107</v>
      </c>
      <c r="T247" s="6">
        <v>1089965</v>
      </c>
      <c r="U247" s="6">
        <v>252330</v>
      </c>
      <c r="V247" s="6">
        <v>42</v>
      </c>
      <c r="W247" s="6">
        <v>642</v>
      </c>
      <c r="X247" s="6">
        <v>0</v>
      </c>
      <c r="Z247" s="6">
        <v>20542947800</v>
      </c>
      <c r="AA247" s="6">
        <v>1457240342.3424001</v>
      </c>
      <c r="AB247" s="6">
        <f t="shared" si="50"/>
        <v>17421.856967912427</v>
      </c>
      <c r="AC247" s="6">
        <f t="shared" si="51"/>
        <v>1235.8417623083787</v>
      </c>
      <c r="AD247" s="16">
        <f t="shared" si="52"/>
        <v>12.902337597745296</v>
      </c>
      <c r="AE247" s="16">
        <f t="shared" si="53"/>
        <v>1.2626103306895728</v>
      </c>
      <c r="AF247" s="16">
        <f t="shared" si="54"/>
        <v>15.285714285714286</v>
      </c>
      <c r="AG247" s="16">
        <f t="shared" si="55"/>
        <v>15.285714285714286</v>
      </c>
      <c r="AH247" s="17">
        <f t="shared" si="56"/>
        <v>0.44713002205344116</v>
      </c>
      <c r="AI247" s="17">
        <f t="shared" si="57"/>
        <v>40.918257731526161</v>
      </c>
      <c r="AJ247" s="17">
        <f t="shared" si="58"/>
        <v>46.000177173522815</v>
      </c>
      <c r="AK247" s="17">
        <f t="shared" si="59"/>
        <v>47.176655989630689</v>
      </c>
      <c r="AL247" s="17">
        <f t="shared" si="60"/>
        <v>8.1329909392205219E-2</v>
      </c>
      <c r="AM247" s="17">
        <f t="shared" si="61"/>
        <v>7.4427527333294892</v>
      </c>
      <c r="AN247" s="17">
        <f t="shared" si="62"/>
        <v>8.3671193098745871</v>
      </c>
      <c r="AO247" s="17">
        <f t="shared" si="63"/>
        <v>8.5811128034818367</v>
      </c>
      <c r="AP247" s="17">
        <f t="shared" si="65"/>
        <v>8.4997828940896323</v>
      </c>
      <c r="AQ247" s="17">
        <f t="shared" si="64"/>
        <v>9.3972964898698681</v>
      </c>
    </row>
    <row r="248" spans="1:43" x14ac:dyDescent="0.2">
      <c r="A248" s="4">
        <v>22</v>
      </c>
      <c r="B248" s="5">
        <v>22</v>
      </c>
      <c r="C248" t="s">
        <v>50</v>
      </c>
      <c r="D248" t="s">
        <v>25</v>
      </c>
      <c r="E248" t="s">
        <v>9</v>
      </c>
      <c r="F248" t="s">
        <v>12</v>
      </c>
      <c r="G248" t="s">
        <v>15</v>
      </c>
      <c r="H248">
        <v>395</v>
      </c>
      <c r="I248" t="s">
        <v>5717</v>
      </c>
      <c r="J248" s="6">
        <v>69809</v>
      </c>
      <c r="K248" s="6">
        <v>2251</v>
      </c>
      <c r="L248" s="6">
        <v>31</v>
      </c>
      <c r="M248" s="6">
        <v>76876</v>
      </c>
      <c r="N248" s="6">
        <v>0</v>
      </c>
      <c r="O248" s="6">
        <v>417775</v>
      </c>
      <c r="P248" s="6">
        <v>30635</v>
      </c>
      <c r="Q248" s="6">
        <v>0</v>
      </c>
      <c r="R248" s="6">
        <v>38575</v>
      </c>
      <c r="S248" s="6">
        <v>1619663</v>
      </c>
      <c r="T248" s="6">
        <v>165473</v>
      </c>
      <c r="U248" s="6">
        <v>0</v>
      </c>
      <c r="V248" s="6">
        <v>17</v>
      </c>
      <c r="W248" s="6">
        <v>256</v>
      </c>
      <c r="X248" s="6">
        <v>0</v>
      </c>
      <c r="Z248" s="6">
        <v>0</v>
      </c>
      <c r="AA248" s="6">
        <v>0</v>
      </c>
      <c r="AB248" s="6" t="str">
        <f t="shared" si="50"/>
        <v/>
      </c>
      <c r="AC248" s="6" t="str">
        <f t="shared" si="51"/>
        <v/>
      </c>
      <c r="AD248" s="16">
        <f t="shared" si="52"/>
        <v>13.637179696425656</v>
      </c>
      <c r="AE248" s="16">
        <f t="shared" si="53"/>
        <v>0</v>
      </c>
      <c r="AF248" s="16">
        <f t="shared" si="54"/>
        <v>15.058823529411764</v>
      </c>
      <c r="AG248" s="16">
        <f t="shared" si="55"/>
        <v>15.058823529411764</v>
      </c>
      <c r="AH248" s="17">
        <f t="shared" si="56"/>
        <v>0.50178209063947132</v>
      </c>
      <c r="AI248" s="17">
        <f t="shared" si="57"/>
        <v>21.068512929913108</v>
      </c>
      <c r="AJ248" s="17">
        <f t="shared" si="58"/>
        <v>23.220979239294447</v>
      </c>
      <c r="AK248" s="17">
        <f t="shared" si="59"/>
        <v>23.220979239294447</v>
      </c>
      <c r="AL248" s="17" t="str">
        <f t="shared" si="60"/>
        <v/>
      </c>
      <c r="AM248" s="17" t="str">
        <f t="shared" si="61"/>
        <v/>
      </c>
      <c r="AN248" s="17" t="str">
        <f t="shared" si="62"/>
        <v/>
      </c>
      <c r="AO248" s="17" t="str">
        <f t="shared" si="63"/>
        <v/>
      </c>
      <c r="AP248" s="17" t="str">
        <f t="shared" si="65"/>
        <v/>
      </c>
      <c r="AQ248" s="17">
        <f t="shared" si="64"/>
        <v>3.8768787026509486</v>
      </c>
    </row>
    <row r="249" spans="1:43" x14ac:dyDescent="0.2">
      <c r="A249" s="4">
        <v>24</v>
      </c>
      <c r="B249" s="5">
        <v>24</v>
      </c>
      <c r="C249" t="s">
        <v>53</v>
      </c>
      <c r="D249" t="s">
        <v>8</v>
      </c>
      <c r="E249" t="s">
        <v>9</v>
      </c>
      <c r="F249" t="s">
        <v>12</v>
      </c>
      <c r="G249" t="s">
        <v>15</v>
      </c>
      <c r="H249">
        <v>24</v>
      </c>
      <c r="I249" t="s">
        <v>5707</v>
      </c>
      <c r="J249" s="6">
        <v>1849898</v>
      </c>
      <c r="K249" s="6">
        <v>3528</v>
      </c>
      <c r="L249" s="6">
        <v>524</v>
      </c>
      <c r="M249" s="6">
        <v>257655</v>
      </c>
      <c r="N249" s="6">
        <v>1863845</v>
      </c>
      <c r="O249" s="6">
        <v>1551236</v>
      </c>
      <c r="P249" s="6">
        <v>93645</v>
      </c>
      <c r="Q249" s="6">
        <v>833</v>
      </c>
      <c r="R249" s="6">
        <v>507280</v>
      </c>
      <c r="S249" s="6">
        <v>13573487</v>
      </c>
      <c r="T249" s="6">
        <v>1098745</v>
      </c>
      <c r="U249" s="6">
        <v>0</v>
      </c>
      <c r="V249" s="6">
        <v>60</v>
      </c>
      <c r="W249" s="6">
        <v>735</v>
      </c>
      <c r="X249" s="6">
        <v>0</v>
      </c>
      <c r="Z249" s="6">
        <v>26957134400</v>
      </c>
      <c r="AA249" s="6">
        <v>1971070567.8048</v>
      </c>
      <c r="AB249" s="6">
        <f t="shared" si="50"/>
        <v>14463.184653230284</v>
      </c>
      <c r="AC249" s="6">
        <f t="shared" si="51"/>
        <v>1057.5292300619419</v>
      </c>
      <c r="AD249" s="16">
        <f t="shared" si="52"/>
        <v>16.565070211970742</v>
      </c>
      <c r="AE249" s="16">
        <f t="shared" si="53"/>
        <v>1.2015225278423141</v>
      </c>
      <c r="AF249" s="16">
        <f t="shared" si="54"/>
        <v>12.25</v>
      </c>
      <c r="AG249" s="16">
        <f t="shared" si="55"/>
        <v>12.25</v>
      </c>
      <c r="AH249" s="17">
        <f t="shared" si="56"/>
        <v>1.9688342939201646</v>
      </c>
      <c r="AI249" s="17">
        <f t="shared" si="57"/>
        <v>52.680860064815356</v>
      </c>
      <c r="AJ249" s="17">
        <f t="shared" si="58"/>
        <v>56.945264015835129</v>
      </c>
      <c r="AK249" s="17">
        <f t="shared" si="59"/>
        <v>56.945264015835129</v>
      </c>
      <c r="AL249" s="17">
        <f t="shared" si="60"/>
        <v>0.27216855478862245</v>
      </c>
      <c r="AM249" s="17">
        <f t="shared" si="61"/>
        <v>7.2825192008992161</v>
      </c>
      <c r="AN249" s="17">
        <f t="shared" si="62"/>
        <v>7.8720236929573009</v>
      </c>
      <c r="AO249" s="17">
        <f t="shared" si="63"/>
        <v>7.8720236929573009</v>
      </c>
      <c r="AP249" s="17">
        <f t="shared" si="65"/>
        <v>7.5998551381686781</v>
      </c>
      <c r="AQ249" s="17">
        <f t="shared" si="64"/>
        <v>8.7501108793246161</v>
      </c>
    </row>
    <row r="250" spans="1:43" x14ac:dyDescent="0.2">
      <c r="A250" s="4">
        <v>25</v>
      </c>
      <c r="B250" s="5">
        <v>25</v>
      </c>
      <c r="C250" t="s">
        <v>54</v>
      </c>
      <c r="D250" t="s">
        <v>8</v>
      </c>
      <c r="E250" t="s">
        <v>9</v>
      </c>
      <c r="F250" t="s">
        <v>12</v>
      </c>
      <c r="G250" t="s">
        <v>11</v>
      </c>
      <c r="H250">
        <v>156</v>
      </c>
      <c r="I250" t="s">
        <v>5718</v>
      </c>
      <c r="J250" s="6">
        <v>236632</v>
      </c>
      <c r="K250" s="6">
        <v>3117</v>
      </c>
      <c r="L250" s="6">
        <v>76</v>
      </c>
      <c r="M250" s="6">
        <v>455807</v>
      </c>
      <c r="N250" s="6">
        <v>3357510</v>
      </c>
      <c r="O250" s="6">
        <v>3684110</v>
      </c>
      <c r="P250" s="6">
        <v>234747</v>
      </c>
      <c r="Q250" s="6">
        <v>1710</v>
      </c>
      <c r="R250" s="6">
        <v>415049</v>
      </c>
      <c r="S250" s="6">
        <v>14119579</v>
      </c>
      <c r="T250" s="6">
        <v>1241211</v>
      </c>
      <c r="U250" s="6">
        <v>0</v>
      </c>
      <c r="V250" s="6">
        <v>46</v>
      </c>
      <c r="W250" s="6">
        <v>753</v>
      </c>
      <c r="X250" s="6">
        <v>0</v>
      </c>
      <c r="Z250" s="6">
        <v>46482644200</v>
      </c>
      <c r="AA250" s="6">
        <v>3311941376.0160003</v>
      </c>
      <c r="AB250" s="6">
        <f t="shared" si="50"/>
        <v>13844.37997206263</v>
      </c>
      <c r="AC250" s="6">
        <f t="shared" si="51"/>
        <v>986.42785159716584</v>
      </c>
      <c r="AD250" s="16">
        <f t="shared" si="52"/>
        <v>15.693959880211462</v>
      </c>
      <c r="AE250" s="16">
        <f t="shared" si="53"/>
        <v>0.91134900966583521</v>
      </c>
      <c r="AF250" s="16">
        <f t="shared" si="54"/>
        <v>16.369565217391305</v>
      </c>
      <c r="AG250" s="16">
        <f t="shared" si="55"/>
        <v>16.369565217391305</v>
      </c>
      <c r="AH250" s="17">
        <f t="shared" si="56"/>
        <v>0.91058057467305242</v>
      </c>
      <c r="AI250" s="17">
        <f t="shared" si="57"/>
        <v>30.977099956779952</v>
      </c>
      <c r="AJ250" s="17">
        <f t="shared" si="58"/>
        <v>33.700206447026922</v>
      </c>
      <c r="AK250" s="17">
        <f t="shared" si="59"/>
        <v>33.700206447026922</v>
      </c>
      <c r="AL250" s="17">
        <f t="shared" si="60"/>
        <v>0.12361809793567256</v>
      </c>
      <c r="AM250" s="17">
        <f t="shared" si="61"/>
        <v>4.2053721358983296</v>
      </c>
      <c r="AN250" s="17">
        <f t="shared" si="62"/>
        <v>4.5750541323778631</v>
      </c>
      <c r="AO250" s="17">
        <f t="shared" si="63"/>
        <v>4.5750541323778631</v>
      </c>
      <c r="AP250" s="17">
        <f t="shared" si="65"/>
        <v>4.4514360344421906</v>
      </c>
      <c r="AQ250" s="17">
        <f t="shared" si="64"/>
        <v>3.8325617313272407</v>
      </c>
    </row>
    <row r="251" spans="1:43" x14ac:dyDescent="0.2">
      <c r="A251" s="4">
        <v>29</v>
      </c>
      <c r="B251" s="5">
        <v>29</v>
      </c>
      <c r="C251" t="s">
        <v>56</v>
      </c>
      <c r="D251" t="s">
        <v>8</v>
      </c>
      <c r="E251" t="s">
        <v>9</v>
      </c>
      <c r="F251" t="s">
        <v>12</v>
      </c>
      <c r="G251" t="s">
        <v>11</v>
      </c>
      <c r="H251">
        <v>14</v>
      </c>
      <c r="I251" t="s">
        <v>5702</v>
      </c>
      <c r="J251" s="6">
        <v>3059393</v>
      </c>
      <c r="K251" s="6">
        <v>3028</v>
      </c>
      <c r="L251" s="6">
        <v>1010</v>
      </c>
      <c r="M251" s="6">
        <v>200010</v>
      </c>
      <c r="N251" s="6">
        <v>2461194</v>
      </c>
      <c r="O251" s="6">
        <v>1612142</v>
      </c>
      <c r="P251" s="6">
        <v>87521</v>
      </c>
      <c r="Q251" s="6">
        <v>673</v>
      </c>
      <c r="R251" s="6">
        <v>408742</v>
      </c>
      <c r="S251" s="6">
        <v>8833145</v>
      </c>
      <c r="T251" s="6">
        <v>0</v>
      </c>
      <c r="U251" s="6">
        <v>0</v>
      </c>
      <c r="V251" s="6">
        <v>52</v>
      </c>
      <c r="W251" s="6">
        <v>792</v>
      </c>
      <c r="X251" s="6">
        <v>0</v>
      </c>
      <c r="Z251" s="6">
        <v>30887500000</v>
      </c>
      <c r="AA251" s="6">
        <v>2192822331.8400002</v>
      </c>
      <c r="AB251" s="6">
        <f t="shared" si="50"/>
        <v>12549.803063066138</v>
      </c>
      <c r="AC251" s="6">
        <f t="shared" si="51"/>
        <v>890.95875085019713</v>
      </c>
      <c r="AD251" s="16">
        <f t="shared" si="52"/>
        <v>18.420059185795409</v>
      </c>
      <c r="AE251" s="16">
        <f t="shared" si="53"/>
        <v>1.5266608028325048</v>
      </c>
      <c r="AF251" s="16">
        <f t="shared" si="54"/>
        <v>15.23076923076923</v>
      </c>
      <c r="AG251" s="16">
        <f t="shared" si="55"/>
        <v>15.23076923076923</v>
      </c>
      <c r="AH251" s="17">
        <f t="shared" si="56"/>
        <v>2.0436078196090195</v>
      </c>
      <c r="AI251" s="17">
        <f t="shared" si="57"/>
        <v>44.163516824158791</v>
      </c>
      <c r="AJ251" s="17">
        <f t="shared" si="58"/>
        <v>44.163516824158791</v>
      </c>
      <c r="AK251" s="17">
        <f t="shared" si="59"/>
        <v>44.163516824158791</v>
      </c>
      <c r="AL251" s="17">
        <f t="shared" si="60"/>
        <v>0.16607467757519317</v>
      </c>
      <c r="AM251" s="17">
        <f t="shared" si="61"/>
        <v>3.5889673873737706</v>
      </c>
      <c r="AN251" s="17">
        <f t="shared" si="62"/>
        <v>3.5889673873737706</v>
      </c>
      <c r="AO251" s="17">
        <f t="shared" si="63"/>
        <v>3.5889673873737706</v>
      </c>
      <c r="AP251" s="17">
        <f t="shared" si="65"/>
        <v>3.4228927097985773</v>
      </c>
      <c r="AQ251" s="17">
        <f t="shared" si="64"/>
        <v>5.4791358329477182</v>
      </c>
    </row>
    <row r="252" spans="1:43" x14ac:dyDescent="0.2">
      <c r="A252" s="4">
        <v>30</v>
      </c>
      <c r="B252" s="5" t="s">
        <v>57</v>
      </c>
      <c r="C252" t="s">
        <v>58</v>
      </c>
      <c r="D252" t="s">
        <v>25</v>
      </c>
      <c r="E252" t="s">
        <v>26</v>
      </c>
      <c r="F252" t="s">
        <v>12</v>
      </c>
      <c r="G252" t="s">
        <v>15</v>
      </c>
      <c r="H252">
        <v>0</v>
      </c>
      <c r="I252" t="s">
        <v>5711</v>
      </c>
      <c r="J252" s="6">
        <v>0</v>
      </c>
      <c r="K252" s="6">
        <v>0</v>
      </c>
      <c r="L252" s="6">
        <v>0</v>
      </c>
      <c r="M252" s="6">
        <v>2926</v>
      </c>
      <c r="N252" s="6">
        <v>0</v>
      </c>
      <c r="O252" s="6">
        <v>63665</v>
      </c>
      <c r="P252" s="6">
        <v>3041</v>
      </c>
      <c r="Q252" s="6">
        <v>0</v>
      </c>
      <c r="R252" s="6">
        <v>2191</v>
      </c>
      <c r="S252" s="6">
        <v>109424</v>
      </c>
      <c r="T252" s="6">
        <v>0</v>
      </c>
      <c r="U252" s="6">
        <v>0</v>
      </c>
      <c r="V252" s="6">
        <v>3</v>
      </c>
      <c r="W252" s="6">
        <v>30</v>
      </c>
      <c r="X252" s="6">
        <v>0</v>
      </c>
      <c r="Z252" s="6">
        <v>0</v>
      </c>
      <c r="AA252" s="6">
        <v>0</v>
      </c>
      <c r="AB252" s="6" t="str">
        <f t="shared" si="50"/>
        <v/>
      </c>
      <c r="AC252" s="6" t="str">
        <f t="shared" si="51"/>
        <v/>
      </c>
      <c r="AD252" s="16">
        <f t="shared" si="52"/>
        <v>20.935547517264059</v>
      </c>
      <c r="AE252" s="16">
        <f t="shared" si="53"/>
        <v>0</v>
      </c>
      <c r="AF252" s="16">
        <f t="shared" si="54"/>
        <v>10</v>
      </c>
      <c r="AG252" s="16">
        <f t="shared" si="55"/>
        <v>10</v>
      </c>
      <c r="AH252" s="17">
        <f t="shared" si="56"/>
        <v>0.74880382775119614</v>
      </c>
      <c r="AI252" s="17">
        <f t="shared" si="57"/>
        <v>37.397129186602868</v>
      </c>
      <c r="AJ252" s="17">
        <f t="shared" si="58"/>
        <v>37.397129186602868</v>
      </c>
      <c r="AK252" s="17">
        <f t="shared" si="59"/>
        <v>37.397129186602868</v>
      </c>
      <c r="AL252" s="17" t="str">
        <f t="shared" si="60"/>
        <v/>
      </c>
      <c r="AM252" s="17" t="str">
        <f t="shared" si="61"/>
        <v/>
      </c>
      <c r="AN252" s="17" t="str">
        <f t="shared" si="62"/>
        <v/>
      </c>
      <c r="AO252" s="17" t="str">
        <f t="shared" si="63"/>
        <v/>
      </c>
      <c r="AP252" s="17" t="str">
        <f t="shared" si="65"/>
        <v/>
      </c>
      <c r="AQ252" s="17">
        <f t="shared" si="64"/>
        <v>1.7187465640461792</v>
      </c>
    </row>
    <row r="253" spans="1:43" x14ac:dyDescent="0.2">
      <c r="A253" s="4">
        <v>34</v>
      </c>
      <c r="B253" s="5">
        <v>34</v>
      </c>
      <c r="C253" t="s">
        <v>61</v>
      </c>
      <c r="D253" t="s">
        <v>8</v>
      </c>
      <c r="E253" t="s">
        <v>9</v>
      </c>
      <c r="F253" t="s">
        <v>12</v>
      </c>
      <c r="G253" t="s">
        <v>11</v>
      </c>
      <c r="H253">
        <v>213</v>
      </c>
      <c r="I253" t="s">
        <v>5720</v>
      </c>
      <c r="J253" s="6">
        <v>154081</v>
      </c>
      <c r="K253" s="6">
        <v>2381</v>
      </c>
      <c r="L253" s="6">
        <v>65</v>
      </c>
      <c r="M253" s="6">
        <v>51469</v>
      </c>
      <c r="N253" s="6">
        <v>403270</v>
      </c>
      <c r="O253" s="6">
        <v>445893</v>
      </c>
      <c r="P253" s="6">
        <v>30760</v>
      </c>
      <c r="Q253" s="6">
        <v>193</v>
      </c>
      <c r="R253" s="6">
        <v>120935</v>
      </c>
      <c r="S253" s="6">
        <v>2246758</v>
      </c>
      <c r="T253" s="6">
        <v>632231</v>
      </c>
      <c r="U253" s="6">
        <v>0</v>
      </c>
      <c r="V253" s="6">
        <v>34</v>
      </c>
      <c r="W253" s="6">
        <v>240</v>
      </c>
      <c r="X253" s="6">
        <v>30</v>
      </c>
      <c r="Z253" s="6">
        <v>6581125000</v>
      </c>
      <c r="AA253" s="6">
        <v>467219356.32960004</v>
      </c>
      <c r="AB253" s="6">
        <f t="shared" si="50"/>
        <v>16319.401393607261</v>
      </c>
      <c r="AC253" s="6">
        <f t="shared" si="51"/>
        <v>1158.5770236556154</v>
      </c>
      <c r="AD253" s="16">
        <f t="shared" si="52"/>
        <v>14.495871261378413</v>
      </c>
      <c r="AE253" s="16">
        <f t="shared" si="53"/>
        <v>0.90440980235168522</v>
      </c>
      <c r="AF253" s="16">
        <f t="shared" si="54"/>
        <v>7.0588235294117645</v>
      </c>
      <c r="AG253" s="16">
        <f t="shared" si="55"/>
        <v>7.9411764705882355</v>
      </c>
      <c r="AH253" s="17">
        <f t="shared" si="56"/>
        <v>2.3496667897180825</v>
      </c>
      <c r="AI253" s="17">
        <f t="shared" si="57"/>
        <v>43.65264528162583</v>
      </c>
      <c r="AJ253" s="17">
        <f t="shared" si="58"/>
        <v>55.936369465114922</v>
      </c>
      <c r="AK253" s="17">
        <f t="shared" si="59"/>
        <v>55.936369465114922</v>
      </c>
      <c r="AL253" s="17">
        <f t="shared" si="60"/>
        <v>0.29988593250179779</v>
      </c>
      <c r="AM253" s="17">
        <f t="shared" si="61"/>
        <v>5.571349220125474</v>
      </c>
      <c r="AN253" s="17">
        <f t="shared" si="62"/>
        <v>7.1391102735140226</v>
      </c>
      <c r="AO253" s="17">
        <f t="shared" si="63"/>
        <v>7.1391102735140226</v>
      </c>
      <c r="AP253" s="17">
        <f t="shared" si="65"/>
        <v>6.8392243410122244</v>
      </c>
      <c r="AQ253" s="17">
        <f t="shared" si="64"/>
        <v>5.038782847005896</v>
      </c>
    </row>
    <row r="254" spans="1:43" x14ac:dyDescent="0.2">
      <c r="A254" s="4">
        <v>42</v>
      </c>
      <c r="B254" s="5">
        <v>42</v>
      </c>
      <c r="C254" t="s">
        <v>69</v>
      </c>
      <c r="D254" t="s">
        <v>25</v>
      </c>
      <c r="E254" t="s">
        <v>9</v>
      </c>
      <c r="F254" t="s">
        <v>12</v>
      </c>
      <c r="G254" t="s">
        <v>15</v>
      </c>
      <c r="H254">
        <v>321</v>
      </c>
      <c r="I254" t="s">
        <v>5721</v>
      </c>
      <c r="J254" s="6">
        <v>90733</v>
      </c>
      <c r="K254" s="6">
        <v>2039</v>
      </c>
      <c r="L254" s="6">
        <v>45</v>
      </c>
      <c r="M254" s="6">
        <v>47621</v>
      </c>
      <c r="N254" s="6">
        <v>0</v>
      </c>
      <c r="O254" s="6">
        <v>411068</v>
      </c>
      <c r="P254" s="6">
        <v>37325</v>
      </c>
      <c r="Q254" s="6">
        <v>0</v>
      </c>
      <c r="R254" s="6">
        <v>351618</v>
      </c>
      <c r="S254" s="6">
        <v>1747075</v>
      </c>
      <c r="T254" s="6">
        <v>0</v>
      </c>
      <c r="U254" s="6">
        <v>0</v>
      </c>
      <c r="V254" s="6">
        <v>27</v>
      </c>
      <c r="W254" s="6">
        <v>398</v>
      </c>
      <c r="X254" s="6">
        <v>0</v>
      </c>
      <c r="Z254" s="6">
        <v>0</v>
      </c>
      <c r="AA254" s="6">
        <v>0</v>
      </c>
      <c r="AB254" s="6" t="str">
        <f t="shared" si="50"/>
        <v/>
      </c>
      <c r="AC254" s="6" t="str">
        <f t="shared" si="51"/>
        <v/>
      </c>
      <c r="AD254" s="16">
        <f t="shared" si="52"/>
        <v>11.013208305425318</v>
      </c>
      <c r="AE254" s="16">
        <f t="shared" si="53"/>
        <v>0</v>
      </c>
      <c r="AF254" s="16">
        <f t="shared" si="54"/>
        <v>14.74074074074074</v>
      </c>
      <c r="AG254" s="16">
        <f t="shared" si="55"/>
        <v>14.74074074074074</v>
      </c>
      <c r="AH254" s="17">
        <f t="shared" si="56"/>
        <v>7.383675269313958</v>
      </c>
      <c r="AI254" s="17">
        <f t="shared" si="57"/>
        <v>36.687070830095969</v>
      </c>
      <c r="AJ254" s="17">
        <f t="shared" si="58"/>
        <v>36.687070830095969</v>
      </c>
      <c r="AK254" s="17">
        <f t="shared" si="59"/>
        <v>36.687070830095969</v>
      </c>
      <c r="AL254" s="17" t="str">
        <f t="shared" si="60"/>
        <v/>
      </c>
      <c r="AM254" s="17" t="str">
        <f t="shared" si="61"/>
        <v/>
      </c>
      <c r="AN254" s="17" t="str">
        <f t="shared" si="62"/>
        <v/>
      </c>
      <c r="AO254" s="17" t="str">
        <f t="shared" si="63"/>
        <v/>
      </c>
      <c r="AP254" s="17" t="str">
        <f t="shared" si="65"/>
        <v/>
      </c>
      <c r="AQ254" s="17">
        <f t="shared" si="64"/>
        <v>4.2500875767512918</v>
      </c>
    </row>
    <row r="255" spans="1:43" x14ac:dyDescent="0.2">
      <c r="A255" s="4">
        <v>43</v>
      </c>
      <c r="B255" s="5">
        <v>43</v>
      </c>
      <c r="C255" t="s">
        <v>70</v>
      </c>
      <c r="D255" t="s">
        <v>8</v>
      </c>
      <c r="E255" t="s">
        <v>9</v>
      </c>
      <c r="F255" t="s">
        <v>12</v>
      </c>
      <c r="G255" t="s">
        <v>15</v>
      </c>
      <c r="H255">
        <v>412</v>
      </c>
      <c r="I255" t="s">
        <v>5722</v>
      </c>
      <c r="J255" s="6">
        <v>67227</v>
      </c>
      <c r="K255" s="6">
        <v>2143</v>
      </c>
      <c r="L255" s="6">
        <v>31</v>
      </c>
      <c r="M255" s="6">
        <v>52740</v>
      </c>
      <c r="N255" s="6">
        <v>206511</v>
      </c>
      <c r="O255" s="6">
        <v>233053</v>
      </c>
      <c r="P255" s="6">
        <v>19644</v>
      </c>
      <c r="Q255" s="6">
        <v>194</v>
      </c>
      <c r="R255" s="6">
        <v>46391</v>
      </c>
      <c r="S255" s="6">
        <v>2230155</v>
      </c>
      <c r="T255" s="6">
        <v>427274</v>
      </c>
      <c r="U255" s="6">
        <v>0</v>
      </c>
      <c r="V255" s="6">
        <v>13</v>
      </c>
      <c r="W255" s="6">
        <v>79</v>
      </c>
      <c r="X255" s="6">
        <v>17</v>
      </c>
      <c r="Z255" s="6">
        <v>2707121200</v>
      </c>
      <c r="AA255" s="6">
        <v>180489462.14880002</v>
      </c>
      <c r="AB255" s="6">
        <f t="shared" si="50"/>
        <v>13108.847470594787</v>
      </c>
      <c r="AC255" s="6">
        <f t="shared" si="51"/>
        <v>873.99442232520312</v>
      </c>
      <c r="AD255" s="16">
        <f t="shared" si="52"/>
        <v>11.863826104663001</v>
      </c>
      <c r="AE255" s="16">
        <f t="shared" si="53"/>
        <v>0.88611174282244809</v>
      </c>
      <c r="AF255" s="16">
        <f t="shared" si="54"/>
        <v>6.0769230769230766</v>
      </c>
      <c r="AG255" s="16">
        <f t="shared" si="55"/>
        <v>7.384615384615385</v>
      </c>
      <c r="AH255" s="17">
        <f t="shared" si="56"/>
        <v>0.8796169890026545</v>
      </c>
      <c r="AI255" s="17">
        <f t="shared" si="57"/>
        <v>42.285836177474401</v>
      </c>
      <c r="AJ255" s="17">
        <f t="shared" si="58"/>
        <v>50.387353052711411</v>
      </c>
      <c r="AK255" s="17">
        <f t="shared" si="59"/>
        <v>50.387353052711411</v>
      </c>
      <c r="AL255" s="17">
        <f t="shared" si="60"/>
        <v>0.22464178663606296</v>
      </c>
      <c r="AM255" s="17">
        <f t="shared" si="61"/>
        <v>10.799206821912634</v>
      </c>
      <c r="AN255" s="17">
        <f t="shared" si="62"/>
        <v>12.868220094813351</v>
      </c>
      <c r="AO255" s="17">
        <f t="shared" si="63"/>
        <v>12.868220094813351</v>
      </c>
      <c r="AP255" s="17">
        <f t="shared" si="65"/>
        <v>12.643578308177288</v>
      </c>
      <c r="AQ255" s="17">
        <f t="shared" si="64"/>
        <v>9.5693039780650757</v>
      </c>
    </row>
    <row r="256" spans="1:43" x14ac:dyDescent="0.2">
      <c r="A256" s="4">
        <v>43</v>
      </c>
      <c r="B256" s="5">
        <v>43</v>
      </c>
      <c r="C256" t="s">
        <v>70</v>
      </c>
      <c r="D256" t="s">
        <v>8</v>
      </c>
      <c r="E256" t="s">
        <v>9</v>
      </c>
      <c r="F256" t="s">
        <v>12</v>
      </c>
      <c r="G256" t="s">
        <v>11</v>
      </c>
      <c r="H256">
        <v>412</v>
      </c>
      <c r="I256" t="s">
        <v>5722</v>
      </c>
      <c r="J256" s="6">
        <v>67227</v>
      </c>
      <c r="K256" s="6">
        <v>2143</v>
      </c>
      <c r="L256" s="6">
        <v>31</v>
      </c>
      <c r="M256" s="6">
        <v>2148</v>
      </c>
      <c r="N256" s="6">
        <v>9448</v>
      </c>
      <c r="O256" s="6">
        <v>5744</v>
      </c>
      <c r="P256" s="6">
        <v>342</v>
      </c>
      <c r="Q256" s="6">
        <v>8</v>
      </c>
      <c r="R256" s="6">
        <v>847</v>
      </c>
      <c r="S256" s="6">
        <v>46532</v>
      </c>
      <c r="T256" s="6">
        <v>0</v>
      </c>
      <c r="U256" s="6">
        <v>0</v>
      </c>
      <c r="V256" s="6">
        <v>2</v>
      </c>
      <c r="W256" s="6">
        <v>29</v>
      </c>
      <c r="X256" s="6">
        <v>0</v>
      </c>
      <c r="Z256" s="6">
        <v>103625000</v>
      </c>
      <c r="AA256" s="6">
        <v>7356737.001600001</v>
      </c>
      <c r="AB256" s="6">
        <f t="shared" si="50"/>
        <v>10967.929720575783</v>
      </c>
      <c r="AC256" s="6">
        <f t="shared" si="51"/>
        <v>778.65548281117708</v>
      </c>
      <c r="AD256" s="16">
        <f t="shared" si="52"/>
        <v>16.795321637426902</v>
      </c>
      <c r="AE256" s="16">
        <f t="shared" si="53"/>
        <v>1.6448467966573816</v>
      </c>
      <c r="AF256" s="16">
        <f t="shared" si="54"/>
        <v>14.5</v>
      </c>
      <c r="AG256" s="16">
        <f t="shared" si="55"/>
        <v>14.5</v>
      </c>
      <c r="AH256" s="17">
        <f t="shared" si="56"/>
        <v>0.39432029795158285</v>
      </c>
      <c r="AI256" s="17">
        <f t="shared" si="57"/>
        <v>21.662942271880819</v>
      </c>
      <c r="AJ256" s="17">
        <f t="shared" si="58"/>
        <v>21.662942271880819</v>
      </c>
      <c r="AK256" s="17">
        <f t="shared" si="59"/>
        <v>21.662942271880819</v>
      </c>
      <c r="AL256" s="17">
        <f t="shared" si="60"/>
        <v>8.964860287891617E-2</v>
      </c>
      <c r="AM256" s="17">
        <f t="shared" si="61"/>
        <v>4.9250635055038101</v>
      </c>
      <c r="AN256" s="17">
        <f t="shared" si="62"/>
        <v>4.9250635055038101</v>
      </c>
      <c r="AO256" s="17">
        <f t="shared" si="63"/>
        <v>4.9250635055038101</v>
      </c>
      <c r="AP256" s="17">
        <f t="shared" si="65"/>
        <v>4.835414902624894</v>
      </c>
      <c r="AQ256" s="17">
        <f t="shared" si="64"/>
        <v>8.100974930362117</v>
      </c>
    </row>
    <row r="257" spans="1:43" x14ac:dyDescent="0.2">
      <c r="A257" s="4">
        <v>44</v>
      </c>
      <c r="B257" s="5">
        <v>44</v>
      </c>
      <c r="C257" t="s">
        <v>71</v>
      </c>
      <c r="D257" t="s">
        <v>8</v>
      </c>
      <c r="E257" t="s">
        <v>9</v>
      </c>
      <c r="F257" t="s">
        <v>12</v>
      </c>
      <c r="G257" t="s">
        <v>15</v>
      </c>
      <c r="H257">
        <v>435</v>
      </c>
      <c r="I257" t="s">
        <v>5723</v>
      </c>
      <c r="J257" s="6">
        <v>62966</v>
      </c>
      <c r="K257" s="6">
        <v>1827</v>
      </c>
      <c r="L257" s="6">
        <v>34</v>
      </c>
      <c r="M257" s="6">
        <v>66829</v>
      </c>
      <c r="N257" s="6">
        <v>301470</v>
      </c>
      <c r="O257" s="6">
        <v>332231</v>
      </c>
      <c r="P257" s="6">
        <v>33239</v>
      </c>
      <c r="Q257" s="6">
        <v>232</v>
      </c>
      <c r="R257" s="6">
        <v>7886</v>
      </c>
      <c r="S257" s="6">
        <v>4844347</v>
      </c>
      <c r="T257" s="6">
        <v>916086</v>
      </c>
      <c r="U257" s="6">
        <v>0</v>
      </c>
      <c r="V257" s="6">
        <v>23</v>
      </c>
      <c r="W257" s="6">
        <v>285</v>
      </c>
      <c r="X257" s="6">
        <v>0</v>
      </c>
      <c r="Z257" s="6">
        <v>6856439600</v>
      </c>
      <c r="AA257" s="6">
        <v>467124971.24160004</v>
      </c>
      <c r="AB257" s="6">
        <f t="shared" si="50"/>
        <v>22743.356221182872</v>
      </c>
      <c r="AC257" s="6">
        <f t="shared" si="51"/>
        <v>1549.4907328808838</v>
      </c>
      <c r="AD257" s="16">
        <f t="shared" si="52"/>
        <v>9.9952164625891271</v>
      </c>
      <c r="AE257" s="16">
        <f t="shared" si="53"/>
        <v>0.9074108075405366</v>
      </c>
      <c r="AF257" s="16">
        <f t="shared" si="54"/>
        <v>12.391304347826088</v>
      </c>
      <c r="AG257" s="16">
        <f t="shared" si="55"/>
        <v>12.391304347826088</v>
      </c>
      <c r="AH257" s="17">
        <f t="shared" si="56"/>
        <v>0.11800266351434258</v>
      </c>
      <c r="AI257" s="17">
        <f t="shared" si="57"/>
        <v>72.488695027607776</v>
      </c>
      <c r="AJ257" s="17">
        <f t="shared" si="58"/>
        <v>86.196606263747768</v>
      </c>
      <c r="AK257" s="17">
        <f t="shared" si="59"/>
        <v>86.196606263747768</v>
      </c>
      <c r="AL257" s="17">
        <f t="shared" si="60"/>
        <v>2.6158490065346467E-2</v>
      </c>
      <c r="AM257" s="17">
        <f t="shared" si="61"/>
        <v>16.069084817726473</v>
      </c>
      <c r="AN257" s="17">
        <f t="shared" si="62"/>
        <v>19.107815039639103</v>
      </c>
      <c r="AO257" s="17">
        <f t="shared" si="63"/>
        <v>19.107815039639103</v>
      </c>
      <c r="AP257" s="17">
        <f t="shared" si="65"/>
        <v>19.081656549573758</v>
      </c>
      <c r="AQ257" s="17">
        <f t="shared" si="64"/>
        <v>14.581261230890554</v>
      </c>
    </row>
    <row r="258" spans="1:43" x14ac:dyDescent="0.2">
      <c r="A258" s="4">
        <v>45</v>
      </c>
      <c r="B258" s="5">
        <v>45</v>
      </c>
      <c r="C258" t="s">
        <v>72</v>
      </c>
      <c r="D258" t="s">
        <v>25</v>
      </c>
      <c r="E258" t="s">
        <v>9</v>
      </c>
      <c r="F258" t="s">
        <v>12</v>
      </c>
      <c r="G258" t="s">
        <v>15</v>
      </c>
      <c r="H258">
        <v>425</v>
      </c>
      <c r="I258" t="s">
        <v>5724</v>
      </c>
      <c r="J258" s="6">
        <v>64513</v>
      </c>
      <c r="K258" s="6">
        <v>1170</v>
      </c>
      <c r="L258" s="6">
        <v>55</v>
      </c>
      <c r="M258" s="6">
        <v>24461</v>
      </c>
      <c r="N258" s="6">
        <v>0</v>
      </c>
      <c r="O258" s="6">
        <v>140921</v>
      </c>
      <c r="P258" s="6">
        <v>9737</v>
      </c>
      <c r="Q258" s="6">
        <v>0</v>
      </c>
      <c r="R258" s="6">
        <v>49681</v>
      </c>
      <c r="S258" s="6">
        <v>1509425</v>
      </c>
      <c r="T258" s="6">
        <v>108648</v>
      </c>
      <c r="U258" s="6">
        <v>0</v>
      </c>
      <c r="V258" s="6">
        <v>9</v>
      </c>
      <c r="W258" s="6">
        <v>60</v>
      </c>
      <c r="X258" s="6">
        <v>0</v>
      </c>
      <c r="Z258" s="6">
        <v>0</v>
      </c>
      <c r="AA258" s="6">
        <v>0</v>
      </c>
      <c r="AB258" s="6" t="str">
        <f t="shared" si="50"/>
        <v/>
      </c>
      <c r="AC258" s="6" t="str">
        <f t="shared" si="51"/>
        <v/>
      </c>
      <c r="AD258" s="16">
        <f t="shared" si="52"/>
        <v>14.472732874602034</v>
      </c>
      <c r="AE258" s="16">
        <f t="shared" si="53"/>
        <v>0</v>
      </c>
      <c r="AF258" s="16">
        <f t="shared" si="54"/>
        <v>6.666666666666667</v>
      </c>
      <c r="AG258" s="16">
        <f t="shared" si="55"/>
        <v>6.666666666666667</v>
      </c>
      <c r="AH258" s="17">
        <f t="shared" si="56"/>
        <v>2.0310289849147622</v>
      </c>
      <c r="AI258" s="17">
        <f t="shared" si="57"/>
        <v>61.707411798372917</v>
      </c>
      <c r="AJ258" s="17">
        <f t="shared" si="58"/>
        <v>66.149094476922443</v>
      </c>
      <c r="AK258" s="17">
        <f t="shared" si="59"/>
        <v>66.149094476922443</v>
      </c>
      <c r="AL258" s="17" t="str">
        <f t="shared" si="60"/>
        <v/>
      </c>
      <c r="AM258" s="17" t="str">
        <f t="shared" si="61"/>
        <v/>
      </c>
      <c r="AN258" s="17" t="str">
        <f t="shared" si="62"/>
        <v/>
      </c>
      <c r="AO258" s="17" t="str">
        <f t="shared" si="63"/>
        <v/>
      </c>
      <c r="AP258" s="17" t="str">
        <f t="shared" si="65"/>
        <v/>
      </c>
      <c r="AQ258" s="17">
        <f t="shared" si="64"/>
        <v>10.711143122742529</v>
      </c>
    </row>
    <row r="259" spans="1:43" x14ac:dyDescent="0.2">
      <c r="A259" s="4">
        <v>46</v>
      </c>
      <c r="B259" s="5">
        <v>46</v>
      </c>
      <c r="C259" t="s">
        <v>73</v>
      </c>
      <c r="D259" t="s">
        <v>8</v>
      </c>
      <c r="E259" t="s">
        <v>9</v>
      </c>
      <c r="F259" t="s">
        <v>12</v>
      </c>
      <c r="G259" t="s">
        <v>15</v>
      </c>
      <c r="H259">
        <v>24</v>
      </c>
      <c r="I259" t="s">
        <v>5707</v>
      </c>
      <c r="J259" s="6">
        <v>1849898</v>
      </c>
      <c r="K259" s="6">
        <v>3528</v>
      </c>
      <c r="L259" s="6">
        <v>524</v>
      </c>
      <c r="M259" s="6">
        <v>21743</v>
      </c>
      <c r="N259" s="6">
        <v>121678</v>
      </c>
      <c r="O259" s="6">
        <v>85238</v>
      </c>
      <c r="P259" s="6">
        <v>7200</v>
      </c>
      <c r="Q259" s="6">
        <v>85</v>
      </c>
      <c r="R259" s="6">
        <v>7755</v>
      </c>
      <c r="S259" s="6">
        <v>1044308</v>
      </c>
      <c r="T259" s="6">
        <v>0</v>
      </c>
      <c r="U259" s="6">
        <v>0</v>
      </c>
      <c r="V259" s="6">
        <v>3</v>
      </c>
      <c r="W259" s="6">
        <v>27</v>
      </c>
      <c r="X259" s="6">
        <v>0</v>
      </c>
      <c r="Z259" s="6">
        <v>1269115000</v>
      </c>
      <c r="AA259" s="6">
        <v>92900911.521600008</v>
      </c>
      <c r="AB259" s="6">
        <f t="shared" ref="AB259:AB322" si="66">IF(N259&gt;0, Z259/N259,"")</f>
        <v>10430.110619832672</v>
      </c>
      <c r="AC259" s="6">
        <f t="shared" ref="AC259:AC322" si="67">IF(N259&gt;0, AA259/N259, "")</f>
        <v>763.49801543089143</v>
      </c>
      <c r="AD259" s="16">
        <f t="shared" ref="AD259:AD322" si="68">IF(P259&gt;0, O259/P259, "")</f>
        <v>11.838611111111112</v>
      </c>
      <c r="AE259" s="16">
        <f t="shared" ref="AE259:AE322" si="69">IF(O259&gt;0, N259/O259, "")</f>
        <v>1.4275088575517962</v>
      </c>
      <c r="AF259" s="16">
        <f t="shared" ref="AF259:AF322" si="70">IF(V259&gt;0,(W259)/V259,"")</f>
        <v>9</v>
      </c>
      <c r="AG259" s="16">
        <f t="shared" ref="AG259:AG322" si="71">IF(V259&gt;0,(W259+X259)/V259,"")</f>
        <v>9</v>
      </c>
      <c r="AH259" s="17">
        <f t="shared" ref="AH259:AH322" si="72">IF($M259&gt;0,R259/$M259,"")</f>
        <v>0.35666651336062183</v>
      </c>
      <c r="AI259" s="17">
        <f t="shared" ref="AI259:AI322" si="73">IF($M259&gt;0,S259/$M259,"")</f>
        <v>48.029618727866442</v>
      </c>
      <c r="AJ259" s="17">
        <f t="shared" ref="AJ259:AJ322" si="74">IF($M259&gt;0,(S259+T259)/$M259,"")</f>
        <v>48.029618727866442</v>
      </c>
      <c r="AK259" s="17">
        <f t="shared" ref="AK259:AK322" si="75">IF($M259&gt;0,(S259+T259+U259)/$M259,"")</f>
        <v>48.029618727866442</v>
      </c>
      <c r="AL259" s="17">
        <f t="shared" ref="AL259:AL322" si="76">IF($N259&gt;0,R259/$N259,"")</f>
        <v>6.3733789181281739E-2</v>
      </c>
      <c r="AM259" s="17">
        <f t="shared" ref="AM259:AM322" si="77">IF($N259&gt;0,(S259)/$N259,"")</f>
        <v>8.5825539538782696</v>
      </c>
      <c r="AN259" s="17">
        <f t="shared" ref="AN259:AN322" si="78">IF($N259&gt;0,(S259+T259)/$N259,"")</f>
        <v>8.5825539538782696</v>
      </c>
      <c r="AO259" s="17">
        <f t="shared" ref="AO259:AO322" si="79">IF($N259&gt;0,(S259+T259+U259)/$N259,"")</f>
        <v>8.5825539538782696</v>
      </c>
      <c r="AP259" s="17">
        <f t="shared" si="65"/>
        <v>8.5188201646969883</v>
      </c>
      <c r="AQ259" s="17">
        <f t="shared" ref="AQ259:AQ322" si="80">IF(O259&gt;0,S259/O259,"")</f>
        <v>12.251671789577419</v>
      </c>
    </row>
    <row r="260" spans="1:43" x14ac:dyDescent="0.2">
      <c r="A260" s="4">
        <v>47</v>
      </c>
      <c r="B260" s="5">
        <v>47</v>
      </c>
      <c r="C260" t="s">
        <v>74</v>
      </c>
      <c r="D260" t="s">
        <v>8</v>
      </c>
      <c r="E260" t="s">
        <v>9</v>
      </c>
      <c r="F260" t="s">
        <v>12</v>
      </c>
      <c r="G260" t="s">
        <v>11</v>
      </c>
      <c r="H260">
        <v>436</v>
      </c>
      <c r="I260" t="s">
        <v>5725</v>
      </c>
      <c r="J260" s="6">
        <v>62433</v>
      </c>
      <c r="K260" s="6">
        <v>2957</v>
      </c>
      <c r="L260" s="6">
        <v>21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43037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Z260" s="6">
        <v>0</v>
      </c>
      <c r="AA260" s="6">
        <v>0</v>
      </c>
      <c r="AB260" s="6" t="str">
        <f t="shared" si="66"/>
        <v/>
      </c>
      <c r="AC260" s="6" t="str">
        <f t="shared" si="67"/>
        <v/>
      </c>
      <c r="AD260" s="16" t="str">
        <f t="shared" si="68"/>
        <v/>
      </c>
      <c r="AE260" s="16" t="str">
        <f t="shared" si="69"/>
        <v/>
      </c>
      <c r="AF260" s="16" t="str">
        <f t="shared" si="70"/>
        <v/>
      </c>
      <c r="AG260" s="16" t="str">
        <f t="shared" si="71"/>
        <v/>
      </c>
      <c r="AH260" s="17" t="str">
        <f t="shared" si="72"/>
        <v/>
      </c>
      <c r="AI260" s="17" t="str">
        <f t="shared" si="73"/>
        <v/>
      </c>
      <c r="AJ260" s="17" t="str">
        <f t="shared" si="74"/>
        <v/>
      </c>
      <c r="AK260" s="17" t="str">
        <f t="shared" si="75"/>
        <v/>
      </c>
      <c r="AL260" s="17" t="str">
        <f t="shared" si="76"/>
        <v/>
      </c>
      <c r="AM260" s="17" t="str">
        <f t="shared" si="77"/>
        <v/>
      </c>
      <c r="AN260" s="17" t="str">
        <f t="shared" si="78"/>
        <v/>
      </c>
      <c r="AO260" s="17" t="str">
        <f t="shared" si="79"/>
        <v/>
      </c>
      <c r="AP260" s="17" t="str">
        <f t="shared" ref="AP260:AP323" si="81">IF(AO260&lt;&gt;"", AO260-AL260,"")</f>
        <v/>
      </c>
      <c r="AQ260" s="17" t="str">
        <f t="shared" si="80"/>
        <v/>
      </c>
    </row>
    <row r="261" spans="1:43" x14ac:dyDescent="0.2">
      <c r="A261" s="4">
        <v>48</v>
      </c>
      <c r="B261" s="5">
        <v>48</v>
      </c>
      <c r="C261" t="s">
        <v>75</v>
      </c>
      <c r="D261" t="s">
        <v>25</v>
      </c>
      <c r="E261" t="s">
        <v>9</v>
      </c>
      <c r="F261" t="s">
        <v>12</v>
      </c>
      <c r="G261" t="s">
        <v>15</v>
      </c>
      <c r="H261">
        <v>483</v>
      </c>
      <c r="I261" t="s">
        <v>5726</v>
      </c>
      <c r="J261" s="6">
        <v>51924</v>
      </c>
      <c r="K261" s="6">
        <v>1840</v>
      </c>
      <c r="L261" s="6">
        <v>28</v>
      </c>
      <c r="M261" s="6">
        <v>5760</v>
      </c>
      <c r="N261" s="6">
        <v>0</v>
      </c>
      <c r="O261" s="6">
        <v>31479</v>
      </c>
      <c r="P261" s="6">
        <v>2047</v>
      </c>
      <c r="Q261" s="6">
        <v>0</v>
      </c>
      <c r="R261" s="6">
        <v>7395</v>
      </c>
      <c r="S261" s="6">
        <v>317301</v>
      </c>
      <c r="T261" s="6">
        <v>0</v>
      </c>
      <c r="U261" s="6">
        <v>0</v>
      </c>
      <c r="V261" s="6">
        <v>3</v>
      </c>
      <c r="W261" s="6">
        <v>30</v>
      </c>
      <c r="X261" s="6">
        <v>0</v>
      </c>
      <c r="Z261" s="6">
        <v>0</v>
      </c>
      <c r="AA261" s="6">
        <v>0</v>
      </c>
      <c r="AB261" s="6" t="str">
        <f t="shared" si="66"/>
        <v/>
      </c>
      <c r="AC261" s="6" t="str">
        <f t="shared" si="67"/>
        <v/>
      </c>
      <c r="AD261" s="16">
        <f t="shared" si="68"/>
        <v>15.378114313629702</v>
      </c>
      <c r="AE261" s="16">
        <f t="shared" si="69"/>
        <v>0</v>
      </c>
      <c r="AF261" s="16">
        <f t="shared" si="70"/>
        <v>10</v>
      </c>
      <c r="AG261" s="16">
        <f t="shared" si="71"/>
        <v>10</v>
      </c>
      <c r="AH261" s="17">
        <f t="shared" si="72"/>
        <v>1.2838541666666667</v>
      </c>
      <c r="AI261" s="17">
        <f t="shared" si="73"/>
        <v>55.086979166666666</v>
      </c>
      <c r="AJ261" s="17">
        <f t="shared" si="74"/>
        <v>55.086979166666666</v>
      </c>
      <c r="AK261" s="17">
        <f t="shared" si="75"/>
        <v>55.086979166666666</v>
      </c>
      <c r="AL261" s="17" t="str">
        <f t="shared" si="76"/>
        <v/>
      </c>
      <c r="AM261" s="17" t="str">
        <f t="shared" si="77"/>
        <v/>
      </c>
      <c r="AN261" s="17" t="str">
        <f t="shared" si="78"/>
        <v/>
      </c>
      <c r="AO261" s="17" t="str">
        <f t="shared" si="79"/>
        <v/>
      </c>
      <c r="AP261" s="17" t="str">
        <f t="shared" si="81"/>
        <v/>
      </c>
      <c r="AQ261" s="17">
        <f t="shared" si="80"/>
        <v>10.079767464023634</v>
      </c>
    </row>
    <row r="262" spans="1:43" x14ac:dyDescent="0.2">
      <c r="A262" s="4">
        <v>51</v>
      </c>
      <c r="B262" s="5">
        <v>51</v>
      </c>
      <c r="C262" t="s">
        <v>76</v>
      </c>
      <c r="D262" t="s">
        <v>25</v>
      </c>
      <c r="E262" t="s">
        <v>9</v>
      </c>
      <c r="F262" t="s">
        <v>12</v>
      </c>
      <c r="G262" t="s">
        <v>15</v>
      </c>
      <c r="H262">
        <v>483</v>
      </c>
      <c r="I262" t="s">
        <v>5726</v>
      </c>
      <c r="J262" s="6">
        <v>51924</v>
      </c>
      <c r="K262" s="6">
        <v>1840</v>
      </c>
      <c r="L262" s="6">
        <v>28</v>
      </c>
      <c r="M262" s="6">
        <v>8542</v>
      </c>
      <c r="N262" s="6">
        <v>0</v>
      </c>
      <c r="O262" s="6">
        <v>38680</v>
      </c>
      <c r="P262" s="6">
        <v>3581</v>
      </c>
      <c r="Q262" s="6">
        <v>0</v>
      </c>
      <c r="R262" s="6">
        <v>6967</v>
      </c>
      <c r="S262" s="6">
        <v>245371</v>
      </c>
      <c r="T262" s="6">
        <v>84853</v>
      </c>
      <c r="U262" s="6">
        <v>0</v>
      </c>
      <c r="V262" s="6">
        <v>4</v>
      </c>
      <c r="W262" s="6">
        <v>49</v>
      </c>
      <c r="X262" s="6">
        <v>12</v>
      </c>
      <c r="Z262" s="6">
        <v>0</v>
      </c>
      <c r="AA262" s="6">
        <v>0</v>
      </c>
      <c r="AB262" s="6" t="str">
        <f t="shared" si="66"/>
        <v/>
      </c>
      <c r="AC262" s="6" t="str">
        <f t="shared" si="67"/>
        <v/>
      </c>
      <c r="AD262" s="16">
        <f t="shared" si="68"/>
        <v>10.801452108349624</v>
      </c>
      <c r="AE262" s="16">
        <f t="shared" si="69"/>
        <v>0</v>
      </c>
      <c r="AF262" s="16">
        <f t="shared" si="70"/>
        <v>12.25</v>
      </c>
      <c r="AG262" s="16">
        <f t="shared" si="71"/>
        <v>15.25</v>
      </c>
      <c r="AH262" s="17">
        <f t="shared" si="72"/>
        <v>0.8156169515335987</v>
      </c>
      <c r="AI262" s="17">
        <f t="shared" si="73"/>
        <v>28.725239990634513</v>
      </c>
      <c r="AJ262" s="17">
        <f t="shared" si="74"/>
        <v>38.658862093186606</v>
      </c>
      <c r="AK262" s="17">
        <f t="shared" si="75"/>
        <v>38.658862093186606</v>
      </c>
      <c r="AL262" s="17" t="str">
        <f t="shared" si="76"/>
        <v/>
      </c>
      <c r="AM262" s="17" t="str">
        <f t="shared" si="77"/>
        <v/>
      </c>
      <c r="AN262" s="17" t="str">
        <f t="shared" si="78"/>
        <v/>
      </c>
      <c r="AO262" s="17" t="str">
        <f t="shared" si="79"/>
        <v/>
      </c>
      <c r="AP262" s="17" t="str">
        <f t="shared" si="81"/>
        <v/>
      </c>
      <c r="AQ262" s="17">
        <f t="shared" si="80"/>
        <v>6.343614270941055</v>
      </c>
    </row>
    <row r="263" spans="1:43" x14ac:dyDescent="0.2">
      <c r="A263" s="4">
        <v>53</v>
      </c>
      <c r="B263" s="5">
        <v>53</v>
      </c>
      <c r="C263" t="s">
        <v>77</v>
      </c>
      <c r="D263" t="s">
        <v>25</v>
      </c>
      <c r="E263" t="s">
        <v>26</v>
      </c>
      <c r="F263" t="s">
        <v>12</v>
      </c>
      <c r="G263" t="s">
        <v>15</v>
      </c>
      <c r="H263">
        <v>304</v>
      </c>
      <c r="I263" t="s">
        <v>5727</v>
      </c>
      <c r="J263" s="6">
        <v>98378</v>
      </c>
      <c r="K263" s="6">
        <v>2083</v>
      </c>
      <c r="L263" s="6">
        <v>47</v>
      </c>
      <c r="M263" s="6">
        <v>7446</v>
      </c>
      <c r="N263" s="6">
        <v>0</v>
      </c>
      <c r="O263" s="6">
        <v>62858</v>
      </c>
      <c r="P263" s="6">
        <v>1944</v>
      </c>
      <c r="Q263" s="6">
        <v>0</v>
      </c>
      <c r="R263" s="6">
        <v>0</v>
      </c>
      <c r="S263" s="6">
        <v>154156</v>
      </c>
      <c r="T263" s="6">
        <v>0</v>
      </c>
      <c r="U263" s="6">
        <v>0</v>
      </c>
      <c r="V263" s="6">
        <v>3</v>
      </c>
      <c r="W263" s="6">
        <v>42</v>
      </c>
      <c r="X263" s="6">
        <v>4</v>
      </c>
      <c r="Z263" s="6">
        <v>0</v>
      </c>
      <c r="AA263" s="6">
        <v>0</v>
      </c>
      <c r="AB263" s="6" t="str">
        <f t="shared" si="66"/>
        <v/>
      </c>
      <c r="AC263" s="6" t="str">
        <f t="shared" si="67"/>
        <v/>
      </c>
      <c r="AD263" s="16">
        <f t="shared" si="68"/>
        <v>32.334362139917694</v>
      </c>
      <c r="AE263" s="16">
        <f t="shared" si="69"/>
        <v>0</v>
      </c>
      <c r="AF263" s="16">
        <f t="shared" si="70"/>
        <v>14</v>
      </c>
      <c r="AG263" s="16">
        <f t="shared" si="71"/>
        <v>15.333333333333334</v>
      </c>
      <c r="AH263" s="17">
        <f t="shared" si="72"/>
        <v>0</v>
      </c>
      <c r="AI263" s="17">
        <f t="shared" si="73"/>
        <v>20.703196347031962</v>
      </c>
      <c r="AJ263" s="17">
        <f t="shared" si="74"/>
        <v>20.703196347031962</v>
      </c>
      <c r="AK263" s="17">
        <f t="shared" si="75"/>
        <v>20.703196347031962</v>
      </c>
      <c r="AL263" s="17" t="str">
        <f t="shared" si="76"/>
        <v/>
      </c>
      <c r="AM263" s="17" t="str">
        <f t="shared" si="77"/>
        <v/>
      </c>
      <c r="AN263" s="17" t="str">
        <f t="shared" si="78"/>
        <v/>
      </c>
      <c r="AO263" s="17" t="str">
        <f t="shared" si="79"/>
        <v/>
      </c>
      <c r="AP263" s="17" t="str">
        <f t="shared" si="81"/>
        <v/>
      </c>
      <c r="AQ263" s="17">
        <f t="shared" si="80"/>
        <v>2.4524483757039675</v>
      </c>
    </row>
    <row r="264" spans="1:43" x14ac:dyDescent="0.2">
      <c r="A264" s="4">
        <v>55</v>
      </c>
      <c r="B264" s="5">
        <v>55</v>
      </c>
      <c r="C264" t="s">
        <v>78</v>
      </c>
      <c r="D264" t="s">
        <v>25</v>
      </c>
      <c r="E264" t="s">
        <v>9</v>
      </c>
      <c r="F264" t="s">
        <v>12</v>
      </c>
      <c r="G264" t="s">
        <v>11</v>
      </c>
      <c r="H264">
        <v>304</v>
      </c>
      <c r="I264" t="s">
        <v>5727</v>
      </c>
      <c r="J264" s="6">
        <v>98378</v>
      </c>
      <c r="K264" s="6">
        <v>2083</v>
      </c>
      <c r="L264" s="6">
        <v>47</v>
      </c>
      <c r="M264" s="6">
        <v>36925</v>
      </c>
      <c r="N264" s="6">
        <v>0</v>
      </c>
      <c r="O264" s="6">
        <v>161436</v>
      </c>
      <c r="P264" s="6">
        <v>10664</v>
      </c>
      <c r="Q264" s="6">
        <v>0</v>
      </c>
      <c r="R264" s="6">
        <v>0</v>
      </c>
      <c r="S264" s="6">
        <v>819839</v>
      </c>
      <c r="T264" s="6">
        <v>0</v>
      </c>
      <c r="U264" s="6">
        <v>0</v>
      </c>
      <c r="V264" s="6">
        <v>11</v>
      </c>
      <c r="W264" s="6">
        <v>148</v>
      </c>
      <c r="X264" s="6">
        <v>0</v>
      </c>
      <c r="Z264" s="6">
        <v>0</v>
      </c>
      <c r="AA264" s="6">
        <v>0</v>
      </c>
      <c r="AB264" s="6" t="str">
        <f t="shared" si="66"/>
        <v/>
      </c>
      <c r="AC264" s="6" t="str">
        <f t="shared" si="67"/>
        <v/>
      </c>
      <c r="AD264" s="16">
        <f t="shared" si="68"/>
        <v>15.1384096024006</v>
      </c>
      <c r="AE264" s="16">
        <f t="shared" si="69"/>
        <v>0</v>
      </c>
      <c r="AF264" s="16">
        <f t="shared" si="70"/>
        <v>13.454545454545455</v>
      </c>
      <c r="AG264" s="16">
        <f t="shared" si="71"/>
        <v>13.454545454545455</v>
      </c>
      <c r="AH264" s="17">
        <f t="shared" si="72"/>
        <v>0</v>
      </c>
      <c r="AI264" s="17">
        <f t="shared" si="73"/>
        <v>22.202816519972917</v>
      </c>
      <c r="AJ264" s="17">
        <f t="shared" si="74"/>
        <v>22.202816519972917</v>
      </c>
      <c r="AK264" s="17">
        <f t="shared" si="75"/>
        <v>22.202816519972917</v>
      </c>
      <c r="AL264" s="17" t="str">
        <f t="shared" si="76"/>
        <v/>
      </c>
      <c r="AM264" s="17" t="str">
        <f t="shared" si="77"/>
        <v/>
      </c>
      <c r="AN264" s="17" t="str">
        <f t="shared" si="78"/>
        <v/>
      </c>
      <c r="AO264" s="17" t="str">
        <f t="shared" si="79"/>
        <v/>
      </c>
      <c r="AP264" s="17" t="str">
        <f t="shared" si="81"/>
        <v/>
      </c>
      <c r="AQ264" s="17">
        <f t="shared" si="80"/>
        <v>5.0784149755940433</v>
      </c>
    </row>
    <row r="265" spans="1:43" x14ac:dyDescent="0.2">
      <c r="A265" s="4">
        <v>57</v>
      </c>
      <c r="B265" s="5">
        <v>57</v>
      </c>
      <c r="C265" t="s">
        <v>79</v>
      </c>
      <c r="D265" t="s">
        <v>8</v>
      </c>
      <c r="E265" t="s">
        <v>9</v>
      </c>
      <c r="F265" t="s">
        <v>12</v>
      </c>
      <c r="G265" t="s">
        <v>15</v>
      </c>
      <c r="H265">
        <v>344</v>
      </c>
      <c r="I265" t="s">
        <v>5728</v>
      </c>
      <c r="J265" s="6">
        <v>83794</v>
      </c>
      <c r="K265" s="6">
        <v>2110</v>
      </c>
      <c r="L265" s="6">
        <v>40</v>
      </c>
      <c r="M265" s="6">
        <v>50774</v>
      </c>
      <c r="N265" s="6">
        <v>175900</v>
      </c>
      <c r="O265" s="6">
        <v>157766</v>
      </c>
      <c r="P265" s="6">
        <v>13985</v>
      </c>
      <c r="Q265" s="6">
        <v>199</v>
      </c>
      <c r="R265" s="6">
        <v>59548</v>
      </c>
      <c r="S265" s="6">
        <v>1307060</v>
      </c>
      <c r="T265" s="6">
        <v>85000</v>
      </c>
      <c r="U265" s="6">
        <v>0</v>
      </c>
      <c r="V265" s="6">
        <v>13</v>
      </c>
      <c r="W265" s="6">
        <v>222</v>
      </c>
      <c r="X265" s="6">
        <v>32</v>
      </c>
      <c r="Z265" s="6">
        <v>3207750000</v>
      </c>
      <c r="AA265" s="6">
        <v>227730500.52480003</v>
      </c>
      <c r="AB265" s="6">
        <f t="shared" si="66"/>
        <v>18236.213757816942</v>
      </c>
      <c r="AC265" s="6">
        <f t="shared" si="67"/>
        <v>1294.6589000841388</v>
      </c>
      <c r="AD265" s="16">
        <f t="shared" si="68"/>
        <v>11.281086878798712</v>
      </c>
      <c r="AE265" s="16">
        <f t="shared" si="69"/>
        <v>1.1149423830229581</v>
      </c>
      <c r="AF265" s="16">
        <f t="shared" si="70"/>
        <v>17.076923076923077</v>
      </c>
      <c r="AG265" s="16">
        <f t="shared" si="71"/>
        <v>19.53846153846154</v>
      </c>
      <c r="AH265" s="17">
        <f t="shared" si="72"/>
        <v>1.172804978926222</v>
      </c>
      <c r="AI265" s="17">
        <f t="shared" si="73"/>
        <v>25.742702958206955</v>
      </c>
      <c r="AJ265" s="17">
        <f t="shared" si="74"/>
        <v>27.416788119903888</v>
      </c>
      <c r="AK265" s="17">
        <f t="shared" si="75"/>
        <v>27.416788119903888</v>
      </c>
      <c r="AL265" s="17">
        <f t="shared" si="76"/>
        <v>0.33853325753268904</v>
      </c>
      <c r="AM265" s="17">
        <f t="shared" si="77"/>
        <v>7.4306992609437179</v>
      </c>
      <c r="AN265" s="17">
        <f t="shared" si="78"/>
        <v>7.9139283683911312</v>
      </c>
      <c r="AO265" s="17">
        <f t="shared" si="79"/>
        <v>7.9139283683911312</v>
      </c>
      <c r="AP265" s="17">
        <f t="shared" si="81"/>
        <v>7.5753951108584419</v>
      </c>
      <c r="AQ265" s="17">
        <f t="shared" si="80"/>
        <v>8.2848015415235228</v>
      </c>
    </row>
    <row r="266" spans="1:43" x14ac:dyDescent="0.2">
      <c r="A266" s="4">
        <v>57</v>
      </c>
      <c r="B266" s="5">
        <v>57</v>
      </c>
      <c r="C266" t="s">
        <v>79</v>
      </c>
      <c r="D266" t="s">
        <v>8</v>
      </c>
      <c r="E266" t="s">
        <v>9</v>
      </c>
      <c r="F266" t="s">
        <v>12</v>
      </c>
      <c r="G266" t="s">
        <v>11</v>
      </c>
      <c r="H266">
        <v>344</v>
      </c>
      <c r="I266" t="s">
        <v>5728</v>
      </c>
      <c r="J266" s="6">
        <v>83794</v>
      </c>
      <c r="K266" s="6">
        <v>2110</v>
      </c>
      <c r="L266" s="6">
        <v>40</v>
      </c>
      <c r="M266" s="6">
        <v>38319</v>
      </c>
      <c r="N266" s="6">
        <v>103844</v>
      </c>
      <c r="O266" s="6">
        <v>174810</v>
      </c>
      <c r="P266" s="6">
        <v>15267</v>
      </c>
      <c r="Q266" s="6">
        <v>140</v>
      </c>
      <c r="R266" s="6">
        <v>53082</v>
      </c>
      <c r="S266" s="6">
        <v>1122325</v>
      </c>
      <c r="T266" s="6">
        <v>0</v>
      </c>
      <c r="U266" s="6">
        <v>0</v>
      </c>
      <c r="V266" s="6">
        <v>16</v>
      </c>
      <c r="W266" s="6">
        <v>221</v>
      </c>
      <c r="X266" s="6">
        <v>48</v>
      </c>
      <c r="Z266" s="6">
        <v>3812625000</v>
      </c>
      <c r="AA266" s="6">
        <v>270672901.43040001</v>
      </c>
      <c r="AB266" s="6">
        <f t="shared" si="66"/>
        <v>36714.928161472977</v>
      </c>
      <c r="AC266" s="6">
        <f t="shared" si="67"/>
        <v>2606.5338529948772</v>
      </c>
      <c r="AD266" s="16">
        <f t="shared" si="68"/>
        <v>11.450186677146787</v>
      </c>
      <c r="AE266" s="16">
        <f t="shared" si="69"/>
        <v>0.59403924260625818</v>
      </c>
      <c r="AF266" s="16">
        <f t="shared" si="70"/>
        <v>13.8125</v>
      </c>
      <c r="AG266" s="16">
        <f t="shared" si="71"/>
        <v>16.8125</v>
      </c>
      <c r="AH266" s="17">
        <f t="shared" si="72"/>
        <v>1.3852657950364049</v>
      </c>
      <c r="AI266" s="17">
        <f t="shared" si="73"/>
        <v>29.288995015527544</v>
      </c>
      <c r="AJ266" s="17">
        <f t="shared" si="74"/>
        <v>29.288995015527544</v>
      </c>
      <c r="AK266" s="17">
        <f t="shared" si="75"/>
        <v>29.288995015527544</v>
      </c>
      <c r="AL266" s="17">
        <f t="shared" si="76"/>
        <v>0.51117060205693154</v>
      </c>
      <c r="AM266" s="17">
        <f t="shared" si="77"/>
        <v>10.807798235815261</v>
      </c>
      <c r="AN266" s="17">
        <f t="shared" si="78"/>
        <v>10.807798235815261</v>
      </c>
      <c r="AO266" s="17">
        <f t="shared" si="79"/>
        <v>10.807798235815261</v>
      </c>
      <c r="AP266" s="17">
        <f t="shared" si="81"/>
        <v>10.296627633758328</v>
      </c>
      <c r="AQ266" s="17">
        <f t="shared" si="80"/>
        <v>6.4202562782449517</v>
      </c>
    </row>
    <row r="267" spans="1:43" x14ac:dyDescent="0.2">
      <c r="A267" s="4">
        <v>59</v>
      </c>
      <c r="B267" s="5">
        <v>59</v>
      </c>
      <c r="C267" t="s">
        <v>82</v>
      </c>
      <c r="D267" t="s">
        <v>25</v>
      </c>
      <c r="E267" t="s">
        <v>9</v>
      </c>
      <c r="F267" t="s">
        <v>12</v>
      </c>
      <c r="G267" t="s">
        <v>15</v>
      </c>
      <c r="H267">
        <v>494</v>
      </c>
      <c r="I267" t="s">
        <v>5729</v>
      </c>
      <c r="J267" s="6">
        <v>50520</v>
      </c>
      <c r="K267" s="6">
        <v>1858</v>
      </c>
      <c r="L267" s="6">
        <v>27</v>
      </c>
      <c r="M267" s="6">
        <v>16339</v>
      </c>
      <c r="N267" s="6">
        <v>0</v>
      </c>
      <c r="O267" s="6">
        <v>85064</v>
      </c>
      <c r="P267" s="6">
        <v>5891</v>
      </c>
      <c r="Q267" s="6">
        <v>0</v>
      </c>
      <c r="R267" s="6">
        <v>26574</v>
      </c>
      <c r="S267" s="6">
        <v>527538</v>
      </c>
      <c r="T267" s="6">
        <v>0</v>
      </c>
      <c r="U267" s="6">
        <v>0</v>
      </c>
      <c r="V267" s="6">
        <v>6</v>
      </c>
      <c r="W267" s="6">
        <v>36</v>
      </c>
      <c r="X267" s="6">
        <v>0</v>
      </c>
      <c r="Z267" s="6">
        <v>0</v>
      </c>
      <c r="AA267" s="6">
        <v>0</v>
      </c>
      <c r="AB267" s="6" t="str">
        <f t="shared" si="66"/>
        <v/>
      </c>
      <c r="AC267" s="6" t="str">
        <f t="shared" si="67"/>
        <v/>
      </c>
      <c r="AD267" s="16">
        <f t="shared" si="68"/>
        <v>14.4396537090477</v>
      </c>
      <c r="AE267" s="16">
        <f t="shared" si="69"/>
        <v>0</v>
      </c>
      <c r="AF267" s="16">
        <f t="shared" si="70"/>
        <v>6</v>
      </c>
      <c r="AG267" s="16">
        <f t="shared" si="71"/>
        <v>6</v>
      </c>
      <c r="AH267" s="17">
        <f t="shared" si="72"/>
        <v>1.6264153252953057</v>
      </c>
      <c r="AI267" s="17">
        <f t="shared" si="73"/>
        <v>32.287043270702</v>
      </c>
      <c r="AJ267" s="17">
        <f t="shared" si="74"/>
        <v>32.287043270702</v>
      </c>
      <c r="AK267" s="17">
        <f t="shared" si="75"/>
        <v>32.287043270702</v>
      </c>
      <c r="AL267" s="17" t="str">
        <f t="shared" si="76"/>
        <v/>
      </c>
      <c r="AM267" s="17" t="str">
        <f t="shared" si="77"/>
        <v/>
      </c>
      <c r="AN267" s="17" t="str">
        <f t="shared" si="78"/>
        <v/>
      </c>
      <c r="AO267" s="17" t="str">
        <f t="shared" si="79"/>
        <v/>
      </c>
      <c r="AP267" s="17" t="str">
        <f t="shared" si="81"/>
        <v/>
      </c>
      <c r="AQ267" s="17">
        <f t="shared" si="80"/>
        <v>6.2016599266434689</v>
      </c>
    </row>
    <row r="268" spans="1:43" x14ac:dyDescent="0.2">
      <c r="A268" s="4">
        <v>61</v>
      </c>
      <c r="B268" s="5">
        <v>61</v>
      </c>
      <c r="C268" t="s">
        <v>84</v>
      </c>
      <c r="D268" t="s">
        <v>25</v>
      </c>
      <c r="E268" t="s">
        <v>9</v>
      </c>
      <c r="F268" t="s">
        <v>12</v>
      </c>
      <c r="G268" t="s">
        <v>15</v>
      </c>
      <c r="H268">
        <v>459</v>
      </c>
      <c r="I268" t="s">
        <v>5730</v>
      </c>
      <c r="J268" s="6">
        <v>56997</v>
      </c>
      <c r="K268" s="6">
        <v>2379</v>
      </c>
      <c r="L268" s="6">
        <v>24</v>
      </c>
      <c r="M268" s="6">
        <v>19770</v>
      </c>
      <c r="N268" s="6">
        <v>0</v>
      </c>
      <c r="O268" s="6">
        <v>105911</v>
      </c>
      <c r="P268" s="6">
        <v>8725</v>
      </c>
      <c r="Q268" s="6">
        <v>0</v>
      </c>
      <c r="R268" s="6">
        <v>33889</v>
      </c>
      <c r="S268" s="6">
        <v>563587</v>
      </c>
      <c r="T268" s="6">
        <v>0</v>
      </c>
      <c r="U268" s="6">
        <v>0</v>
      </c>
      <c r="V268" s="6">
        <v>10</v>
      </c>
      <c r="W268" s="6">
        <v>79</v>
      </c>
      <c r="X268" s="6">
        <v>0</v>
      </c>
      <c r="Z268" s="6">
        <v>0</v>
      </c>
      <c r="AA268" s="6">
        <v>0</v>
      </c>
      <c r="AB268" s="6" t="str">
        <f t="shared" si="66"/>
        <v/>
      </c>
      <c r="AC268" s="6" t="str">
        <f t="shared" si="67"/>
        <v/>
      </c>
      <c r="AD268" s="16">
        <f t="shared" si="68"/>
        <v>12.138796561604584</v>
      </c>
      <c r="AE268" s="16">
        <f t="shared" si="69"/>
        <v>0</v>
      </c>
      <c r="AF268" s="16">
        <f t="shared" si="70"/>
        <v>7.9</v>
      </c>
      <c r="AG268" s="16">
        <f t="shared" si="71"/>
        <v>7.9</v>
      </c>
      <c r="AH268" s="17">
        <f t="shared" si="72"/>
        <v>1.7141628730399596</v>
      </c>
      <c r="AI268" s="17">
        <f t="shared" si="73"/>
        <v>28.507182599898837</v>
      </c>
      <c r="AJ268" s="17">
        <f t="shared" si="74"/>
        <v>28.507182599898837</v>
      </c>
      <c r="AK268" s="17">
        <f t="shared" si="75"/>
        <v>28.507182599898837</v>
      </c>
      <c r="AL268" s="17" t="str">
        <f t="shared" si="76"/>
        <v/>
      </c>
      <c r="AM268" s="17" t="str">
        <f t="shared" si="77"/>
        <v/>
      </c>
      <c r="AN268" s="17" t="str">
        <f t="shared" si="78"/>
        <v/>
      </c>
      <c r="AO268" s="17" t="str">
        <f t="shared" si="79"/>
        <v/>
      </c>
      <c r="AP268" s="17" t="str">
        <f t="shared" si="81"/>
        <v/>
      </c>
      <c r="AQ268" s="17">
        <f t="shared" si="80"/>
        <v>5.3213263966915614</v>
      </c>
    </row>
    <row r="269" spans="1:43" x14ac:dyDescent="0.2">
      <c r="A269" s="4">
        <v>64</v>
      </c>
      <c r="B269" s="5">
        <v>64</v>
      </c>
      <c r="C269" t="s">
        <v>86</v>
      </c>
      <c r="D269" t="s">
        <v>25</v>
      </c>
      <c r="E269" t="s">
        <v>9</v>
      </c>
      <c r="F269" t="s">
        <v>12</v>
      </c>
      <c r="G269" t="s">
        <v>15</v>
      </c>
      <c r="H269">
        <v>464</v>
      </c>
      <c r="I269" t="s">
        <v>5731</v>
      </c>
      <c r="J269" s="6">
        <v>55805</v>
      </c>
      <c r="K269" s="6">
        <v>2017</v>
      </c>
      <c r="L269" s="6">
        <v>28</v>
      </c>
      <c r="M269" s="6">
        <v>44100</v>
      </c>
      <c r="N269" s="6">
        <v>0</v>
      </c>
      <c r="O269" s="6">
        <v>141394</v>
      </c>
      <c r="P269" s="6">
        <v>13584</v>
      </c>
      <c r="Q269" s="6">
        <v>0</v>
      </c>
      <c r="R269" s="6">
        <v>24898</v>
      </c>
      <c r="S269" s="6">
        <v>1577646</v>
      </c>
      <c r="T269" s="6">
        <v>1090116</v>
      </c>
      <c r="U269" s="6">
        <v>0</v>
      </c>
      <c r="V269" s="6">
        <v>9</v>
      </c>
      <c r="W269" s="6">
        <v>99</v>
      </c>
      <c r="X269" s="6">
        <v>0</v>
      </c>
      <c r="Z269" s="6">
        <v>0</v>
      </c>
      <c r="AA269" s="6">
        <v>0</v>
      </c>
      <c r="AB269" s="6" t="str">
        <f t="shared" si="66"/>
        <v/>
      </c>
      <c r="AC269" s="6" t="str">
        <f t="shared" si="67"/>
        <v/>
      </c>
      <c r="AD269" s="16">
        <f t="shared" si="68"/>
        <v>10.408863368669023</v>
      </c>
      <c r="AE269" s="16">
        <f t="shared" si="69"/>
        <v>0</v>
      </c>
      <c r="AF269" s="16">
        <f t="shared" si="70"/>
        <v>11</v>
      </c>
      <c r="AG269" s="16">
        <f t="shared" si="71"/>
        <v>11</v>
      </c>
      <c r="AH269" s="17">
        <f t="shared" si="72"/>
        <v>0.5645804988662132</v>
      </c>
      <c r="AI269" s="17">
        <f t="shared" si="73"/>
        <v>35.774285714285718</v>
      </c>
      <c r="AJ269" s="17">
        <f t="shared" si="74"/>
        <v>60.493469387755106</v>
      </c>
      <c r="AK269" s="17">
        <f t="shared" si="75"/>
        <v>60.493469387755106</v>
      </c>
      <c r="AL269" s="17" t="str">
        <f t="shared" si="76"/>
        <v/>
      </c>
      <c r="AM269" s="17" t="str">
        <f t="shared" si="77"/>
        <v/>
      </c>
      <c r="AN269" s="17" t="str">
        <f t="shared" si="78"/>
        <v/>
      </c>
      <c r="AO269" s="17" t="str">
        <f t="shared" si="79"/>
        <v/>
      </c>
      <c r="AP269" s="17" t="str">
        <f t="shared" si="81"/>
        <v/>
      </c>
      <c r="AQ269" s="17">
        <f t="shared" si="80"/>
        <v>11.157800189541282</v>
      </c>
    </row>
    <row r="270" spans="1:43" x14ac:dyDescent="0.2">
      <c r="A270" s="4">
        <v>65</v>
      </c>
      <c r="B270" s="5">
        <v>65</v>
      </c>
      <c r="C270" t="s">
        <v>87</v>
      </c>
      <c r="D270" t="s">
        <v>25</v>
      </c>
      <c r="E270" t="s">
        <v>9</v>
      </c>
      <c r="F270" t="s">
        <v>12</v>
      </c>
      <c r="G270" t="s">
        <v>11</v>
      </c>
      <c r="H270">
        <v>436</v>
      </c>
      <c r="I270" t="s">
        <v>5725</v>
      </c>
      <c r="J270" s="6">
        <v>62433</v>
      </c>
      <c r="K270" s="6">
        <v>2957</v>
      </c>
      <c r="L270" s="6">
        <v>21</v>
      </c>
      <c r="M270" s="6">
        <v>83686</v>
      </c>
      <c r="N270" s="6">
        <v>0</v>
      </c>
      <c r="O270" s="6">
        <v>367205</v>
      </c>
      <c r="P270" s="6">
        <v>30853</v>
      </c>
      <c r="Q270" s="6">
        <v>0</v>
      </c>
      <c r="R270" s="6">
        <v>471973</v>
      </c>
      <c r="S270" s="6">
        <v>1372850</v>
      </c>
      <c r="T270" s="6">
        <v>88855</v>
      </c>
      <c r="U270" s="6">
        <v>0</v>
      </c>
      <c r="V270" s="6">
        <v>25</v>
      </c>
      <c r="W270" s="6">
        <v>133</v>
      </c>
      <c r="X270" s="6">
        <v>6</v>
      </c>
      <c r="Z270" s="6">
        <v>0</v>
      </c>
      <c r="AA270" s="6">
        <v>0</v>
      </c>
      <c r="AB270" s="6" t="str">
        <f t="shared" si="66"/>
        <v/>
      </c>
      <c r="AC270" s="6" t="str">
        <f t="shared" si="67"/>
        <v/>
      </c>
      <c r="AD270" s="16">
        <f t="shared" si="68"/>
        <v>11.901759958512949</v>
      </c>
      <c r="AE270" s="16">
        <f t="shared" si="69"/>
        <v>0</v>
      </c>
      <c r="AF270" s="16">
        <f t="shared" si="70"/>
        <v>5.32</v>
      </c>
      <c r="AG270" s="16">
        <f t="shared" si="71"/>
        <v>5.56</v>
      </c>
      <c r="AH270" s="17">
        <f t="shared" si="72"/>
        <v>5.6398083311426044</v>
      </c>
      <c r="AI270" s="17">
        <f t="shared" si="73"/>
        <v>16.40477499223287</v>
      </c>
      <c r="AJ270" s="17">
        <f t="shared" si="74"/>
        <v>17.466541595965872</v>
      </c>
      <c r="AK270" s="17">
        <f t="shared" si="75"/>
        <v>17.466541595965872</v>
      </c>
      <c r="AL270" s="17" t="str">
        <f t="shared" si="76"/>
        <v/>
      </c>
      <c r="AM270" s="17" t="str">
        <f t="shared" si="77"/>
        <v/>
      </c>
      <c r="AN270" s="17" t="str">
        <f t="shared" si="78"/>
        <v/>
      </c>
      <c r="AO270" s="17" t="str">
        <f t="shared" si="79"/>
        <v/>
      </c>
      <c r="AP270" s="17" t="str">
        <f t="shared" si="81"/>
        <v/>
      </c>
      <c r="AQ270" s="17">
        <f t="shared" si="80"/>
        <v>3.7386473495731267</v>
      </c>
    </row>
    <row r="271" spans="1:43" x14ac:dyDescent="0.2">
      <c r="A271" s="4">
        <v>85</v>
      </c>
      <c r="B271" s="5" t="s">
        <v>88</v>
      </c>
      <c r="C271" t="s">
        <v>89</v>
      </c>
      <c r="D271" t="s">
        <v>25</v>
      </c>
      <c r="E271" t="s">
        <v>26</v>
      </c>
      <c r="F271" t="s">
        <v>12</v>
      </c>
      <c r="G271" t="s">
        <v>15</v>
      </c>
      <c r="H271">
        <v>0</v>
      </c>
      <c r="I271" t="s">
        <v>5711</v>
      </c>
      <c r="J271" s="6">
        <v>0</v>
      </c>
      <c r="K271" s="6">
        <v>0</v>
      </c>
      <c r="L271" s="6">
        <v>0</v>
      </c>
      <c r="M271" s="6">
        <v>27</v>
      </c>
      <c r="N271" s="6">
        <v>0</v>
      </c>
      <c r="O271" s="6">
        <v>1262</v>
      </c>
      <c r="P271" s="6">
        <v>32</v>
      </c>
      <c r="Q271" s="6">
        <v>0</v>
      </c>
      <c r="R271" s="6">
        <v>130</v>
      </c>
      <c r="S271" s="6">
        <v>1250</v>
      </c>
      <c r="T271" s="6">
        <v>0</v>
      </c>
      <c r="U271" s="6">
        <v>0</v>
      </c>
      <c r="V271" s="6">
        <v>2</v>
      </c>
      <c r="W271" s="6">
        <v>12</v>
      </c>
      <c r="X271" s="6">
        <v>0</v>
      </c>
      <c r="Z271" s="6">
        <v>0</v>
      </c>
      <c r="AA271" s="6">
        <v>0</v>
      </c>
      <c r="AB271" s="6" t="str">
        <f t="shared" si="66"/>
        <v/>
      </c>
      <c r="AC271" s="6" t="str">
        <f t="shared" si="67"/>
        <v/>
      </c>
      <c r="AD271" s="16">
        <f t="shared" si="68"/>
        <v>39.4375</v>
      </c>
      <c r="AE271" s="16">
        <f t="shared" si="69"/>
        <v>0</v>
      </c>
      <c r="AF271" s="16">
        <f t="shared" si="70"/>
        <v>6</v>
      </c>
      <c r="AG271" s="16">
        <f t="shared" si="71"/>
        <v>6</v>
      </c>
      <c r="AH271" s="17">
        <f t="shared" si="72"/>
        <v>4.8148148148148149</v>
      </c>
      <c r="AI271" s="17">
        <f t="shared" si="73"/>
        <v>46.296296296296298</v>
      </c>
      <c r="AJ271" s="17">
        <f t="shared" si="74"/>
        <v>46.296296296296298</v>
      </c>
      <c r="AK271" s="17">
        <f t="shared" si="75"/>
        <v>46.296296296296298</v>
      </c>
      <c r="AL271" s="17" t="str">
        <f t="shared" si="76"/>
        <v/>
      </c>
      <c r="AM271" s="17" t="str">
        <f t="shared" si="77"/>
        <v/>
      </c>
      <c r="AN271" s="17" t="str">
        <f t="shared" si="78"/>
        <v/>
      </c>
      <c r="AO271" s="17" t="str">
        <f t="shared" si="79"/>
        <v/>
      </c>
      <c r="AP271" s="17" t="str">
        <f t="shared" si="81"/>
        <v/>
      </c>
      <c r="AQ271" s="17">
        <f t="shared" si="80"/>
        <v>0.99049128367670369</v>
      </c>
    </row>
    <row r="272" spans="1:43" x14ac:dyDescent="0.2">
      <c r="A272" s="4">
        <v>111</v>
      </c>
      <c r="B272" s="5" t="s">
        <v>94</v>
      </c>
      <c r="C272" t="s">
        <v>95</v>
      </c>
      <c r="D272" t="s">
        <v>25</v>
      </c>
      <c r="E272" t="s">
        <v>26</v>
      </c>
      <c r="F272" t="s">
        <v>12</v>
      </c>
      <c r="G272" t="s">
        <v>15</v>
      </c>
      <c r="H272">
        <v>0</v>
      </c>
      <c r="I272" t="s">
        <v>5704</v>
      </c>
      <c r="J272" s="6">
        <v>0</v>
      </c>
      <c r="K272" s="6">
        <v>0</v>
      </c>
      <c r="L272" s="6">
        <v>0</v>
      </c>
      <c r="M272" s="6">
        <v>633</v>
      </c>
      <c r="N272" s="6">
        <v>0</v>
      </c>
      <c r="O272" s="6">
        <v>3001</v>
      </c>
      <c r="P272" s="6">
        <v>130</v>
      </c>
      <c r="Q272" s="6">
        <v>0</v>
      </c>
      <c r="R272" s="6">
        <v>0</v>
      </c>
      <c r="S272" s="6">
        <v>5250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Z272" s="6">
        <v>0</v>
      </c>
      <c r="AA272" s="6">
        <v>0</v>
      </c>
      <c r="AB272" s="6" t="str">
        <f t="shared" si="66"/>
        <v/>
      </c>
      <c r="AC272" s="6" t="str">
        <f t="shared" si="67"/>
        <v/>
      </c>
      <c r="AD272" s="16">
        <f t="shared" si="68"/>
        <v>23.084615384615386</v>
      </c>
      <c r="AE272" s="16">
        <f t="shared" si="69"/>
        <v>0</v>
      </c>
      <c r="AF272" s="16" t="str">
        <f t="shared" si="70"/>
        <v/>
      </c>
      <c r="AG272" s="16" t="str">
        <f t="shared" si="71"/>
        <v/>
      </c>
      <c r="AH272" s="17">
        <f t="shared" si="72"/>
        <v>0</v>
      </c>
      <c r="AI272" s="17">
        <f t="shared" si="73"/>
        <v>8.293838862559241</v>
      </c>
      <c r="AJ272" s="17">
        <f t="shared" si="74"/>
        <v>8.293838862559241</v>
      </c>
      <c r="AK272" s="17">
        <f t="shared" si="75"/>
        <v>8.293838862559241</v>
      </c>
      <c r="AL272" s="17" t="str">
        <f t="shared" si="76"/>
        <v/>
      </c>
      <c r="AM272" s="17" t="str">
        <f t="shared" si="77"/>
        <v/>
      </c>
      <c r="AN272" s="17" t="str">
        <f t="shared" si="78"/>
        <v/>
      </c>
      <c r="AO272" s="17" t="str">
        <f t="shared" si="79"/>
        <v/>
      </c>
      <c r="AP272" s="17" t="str">
        <f t="shared" si="81"/>
        <v/>
      </c>
      <c r="AQ272" s="17">
        <f t="shared" si="80"/>
        <v>1.7494168610463179</v>
      </c>
    </row>
    <row r="273" spans="1:43" x14ac:dyDescent="0.2">
      <c r="A273" s="4">
        <v>127</v>
      </c>
      <c r="B273" s="5" t="s">
        <v>98</v>
      </c>
      <c r="C273" t="s">
        <v>99</v>
      </c>
      <c r="D273" t="s">
        <v>25</v>
      </c>
      <c r="E273" t="s">
        <v>26</v>
      </c>
      <c r="F273" t="s">
        <v>12</v>
      </c>
      <c r="G273" t="s">
        <v>15</v>
      </c>
      <c r="H273">
        <v>0</v>
      </c>
      <c r="I273" t="s">
        <v>5704</v>
      </c>
      <c r="J273" s="6">
        <v>0</v>
      </c>
      <c r="K273" s="6">
        <v>0</v>
      </c>
      <c r="L273" s="6">
        <v>0</v>
      </c>
      <c r="M273" s="6">
        <v>6572</v>
      </c>
      <c r="N273" s="6">
        <v>0</v>
      </c>
      <c r="O273" s="6">
        <v>119006</v>
      </c>
      <c r="P273" s="6">
        <v>3847</v>
      </c>
      <c r="Q273" s="6">
        <v>0</v>
      </c>
      <c r="R273" s="6">
        <v>0</v>
      </c>
      <c r="S273" s="6">
        <v>432064</v>
      </c>
      <c r="T273" s="6">
        <v>13417</v>
      </c>
      <c r="U273" s="6">
        <v>0</v>
      </c>
      <c r="V273" s="6">
        <v>5</v>
      </c>
      <c r="W273" s="6">
        <v>37</v>
      </c>
      <c r="X273" s="6">
        <v>0</v>
      </c>
      <c r="Z273" s="6">
        <v>0</v>
      </c>
      <c r="AA273" s="6">
        <v>0</v>
      </c>
      <c r="AB273" s="6" t="str">
        <f t="shared" si="66"/>
        <v/>
      </c>
      <c r="AC273" s="6" t="str">
        <f t="shared" si="67"/>
        <v/>
      </c>
      <c r="AD273" s="16">
        <f t="shared" si="68"/>
        <v>30.934754354042109</v>
      </c>
      <c r="AE273" s="16">
        <f t="shared" si="69"/>
        <v>0</v>
      </c>
      <c r="AF273" s="16">
        <f t="shared" si="70"/>
        <v>7.4</v>
      </c>
      <c r="AG273" s="16">
        <f t="shared" si="71"/>
        <v>7.4</v>
      </c>
      <c r="AH273" s="17">
        <f t="shared" si="72"/>
        <v>0</v>
      </c>
      <c r="AI273" s="17">
        <f t="shared" si="73"/>
        <v>65.743152769324411</v>
      </c>
      <c r="AJ273" s="17">
        <f t="shared" si="74"/>
        <v>67.784692635423013</v>
      </c>
      <c r="AK273" s="17">
        <f t="shared" si="75"/>
        <v>67.784692635423013</v>
      </c>
      <c r="AL273" s="17" t="str">
        <f t="shared" si="76"/>
        <v/>
      </c>
      <c r="AM273" s="17" t="str">
        <f t="shared" si="77"/>
        <v/>
      </c>
      <c r="AN273" s="17" t="str">
        <f t="shared" si="78"/>
        <v/>
      </c>
      <c r="AO273" s="17" t="str">
        <f t="shared" si="79"/>
        <v/>
      </c>
      <c r="AP273" s="17" t="str">
        <f t="shared" si="81"/>
        <v/>
      </c>
      <c r="AQ273" s="17">
        <f t="shared" si="80"/>
        <v>3.6306068601583115</v>
      </c>
    </row>
    <row r="274" spans="1:43" x14ac:dyDescent="0.2">
      <c r="A274" s="4">
        <v>135</v>
      </c>
      <c r="B274" s="5" t="s">
        <v>100</v>
      </c>
      <c r="C274" t="s">
        <v>101</v>
      </c>
      <c r="D274" t="s">
        <v>25</v>
      </c>
      <c r="E274" t="s">
        <v>26</v>
      </c>
      <c r="F274" t="s">
        <v>12</v>
      </c>
      <c r="G274" t="s">
        <v>15</v>
      </c>
      <c r="H274">
        <v>0</v>
      </c>
      <c r="I274" t="s">
        <v>5719</v>
      </c>
      <c r="J274" s="6">
        <v>0</v>
      </c>
      <c r="K274" s="6">
        <v>0</v>
      </c>
      <c r="L274" s="6">
        <v>0</v>
      </c>
      <c r="M274" s="6">
        <v>212</v>
      </c>
      <c r="N274" s="6">
        <v>0</v>
      </c>
      <c r="O274" s="6">
        <v>19623</v>
      </c>
      <c r="P274" s="6">
        <v>597</v>
      </c>
      <c r="Q274" s="6">
        <v>0</v>
      </c>
      <c r="R274" s="6">
        <v>4250</v>
      </c>
      <c r="S274" s="6">
        <v>71862</v>
      </c>
      <c r="T274" s="6">
        <v>0</v>
      </c>
      <c r="U274" s="6">
        <v>0</v>
      </c>
      <c r="V274" s="6">
        <v>1</v>
      </c>
      <c r="W274" s="6">
        <v>6</v>
      </c>
      <c r="X274" s="6">
        <v>0</v>
      </c>
      <c r="Z274" s="6">
        <v>0</v>
      </c>
      <c r="AA274" s="6">
        <v>0</v>
      </c>
      <c r="AB274" s="6" t="str">
        <f t="shared" si="66"/>
        <v/>
      </c>
      <c r="AC274" s="6" t="str">
        <f t="shared" si="67"/>
        <v/>
      </c>
      <c r="AD274" s="16">
        <f t="shared" si="68"/>
        <v>32.869346733668344</v>
      </c>
      <c r="AE274" s="16">
        <f t="shared" si="69"/>
        <v>0</v>
      </c>
      <c r="AF274" s="16">
        <f t="shared" si="70"/>
        <v>6</v>
      </c>
      <c r="AG274" s="16">
        <f t="shared" si="71"/>
        <v>6</v>
      </c>
      <c r="AH274" s="17">
        <f t="shared" si="72"/>
        <v>20.047169811320753</v>
      </c>
      <c r="AI274" s="17">
        <f t="shared" si="73"/>
        <v>338.97169811320754</v>
      </c>
      <c r="AJ274" s="17">
        <f t="shared" si="74"/>
        <v>338.97169811320754</v>
      </c>
      <c r="AK274" s="17">
        <f t="shared" si="75"/>
        <v>338.97169811320754</v>
      </c>
      <c r="AL274" s="17" t="str">
        <f t="shared" si="76"/>
        <v/>
      </c>
      <c r="AM274" s="17" t="str">
        <f t="shared" si="77"/>
        <v/>
      </c>
      <c r="AN274" s="17" t="str">
        <f t="shared" si="78"/>
        <v/>
      </c>
      <c r="AO274" s="17" t="str">
        <f t="shared" si="79"/>
        <v/>
      </c>
      <c r="AP274" s="17" t="str">
        <f t="shared" si="81"/>
        <v/>
      </c>
      <c r="AQ274" s="17">
        <f t="shared" si="80"/>
        <v>3.6621311726035772</v>
      </c>
    </row>
    <row r="275" spans="1:43" x14ac:dyDescent="0.2">
      <c r="A275" s="4">
        <v>207</v>
      </c>
      <c r="B275" s="5" t="s">
        <v>106</v>
      </c>
      <c r="C275" t="s">
        <v>107</v>
      </c>
      <c r="D275" t="s">
        <v>25</v>
      </c>
      <c r="E275" t="s">
        <v>26</v>
      </c>
      <c r="F275" t="s">
        <v>12</v>
      </c>
      <c r="G275" t="s">
        <v>15</v>
      </c>
      <c r="H275">
        <v>0</v>
      </c>
      <c r="I275" t="s">
        <v>5704</v>
      </c>
      <c r="J275" s="6">
        <v>0</v>
      </c>
      <c r="K275" s="6">
        <v>0</v>
      </c>
      <c r="L275" s="6">
        <v>0</v>
      </c>
      <c r="M275" s="6">
        <v>1628</v>
      </c>
      <c r="N275" s="6">
        <v>0</v>
      </c>
      <c r="O275" s="6">
        <v>65651</v>
      </c>
      <c r="P275" s="6">
        <v>3267</v>
      </c>
      <c r="Q275" s="6">
        <v>0</v>
      </c>
      <c r="R275" s="6">
        <v>0</v>
      </c>
      <c r="S275" s="6">
        <v>53973</v>
      </c>
      <c r="T275" s="6">
        <v>0</v>
      </c>
      <c r="U275" s="6">
        <v>0</v>
      </c>
      <c r="V275" s="6">
        <v>3</v>
      </c>
      <c r="W275" s="6">
        <v>24</v>
      </c>
      <c r="X275" s="6">
        <v>0</v>
      </c>
      <c r="Z275" s="6">
        <v>0</v>
      </c>
      <c r="AA275" s="6">
        <v>0</v>
      </c>
      <c r="AB275" s="6" t="str">
        <f t="shared" si="66"/>
        <v/>
      </c>
      <c r="AC275" s="6" t="str">
        <f t="shared" si="67"/>
        <v/>
      </c>
      <c r="AD275" s="16">
        <f t="shared" si="68"/>
        <v>20.095194367921639</v>
      </c>
      <c r="AE275" s="16">
        <f t="shared" si="69"/>
        <v>0</v>
      </c>
      <c r="AF275" s="16">
        <f t="shared" si="70"/>
        <v>8</v>
      </c>
      <c r="AG275" s="16">
        <f t="shared" si="71"/>
        <v>8</v>
      </c>
      <c r="AH275" s="17">
        <f t="shared" si="72"/>
        <v>0</v>
      </c>
      <c r="AI275" s="17">
        <f t="shared" si="73"/>
        <v>33.152948402948404</v>
      </c>
      <c r="AJ275" s="17">
        <f t="shared" si="74"/>
        <v>33.152948402948404</v>
      </c>
      <c r="AK275" s="17">
        <f t="shared" si="75"/>
        <v>33.152948402948404</v>
      </c>
      <c r="AL275" s="17" t="str">
        <f t="shared" si="76"/>
        <v/>
      </c>
      <c r="AM275" s="17" t="str">
        <f t="shared" si="77"/>
        <v/>
      </c>
      <c r="AN275" s="17" t="str">
        <f t="shared" si="78"/>
        <v/>
      </c>
      <c r="AO275" s="17" t="str">
        <f t="shared" si="79"/>
        <v/>
      </c>
      <c r="AP275" s="17" t="str">
        <f t="shared" si="81"/>
        <v/>
      </c>
      <c r="AQ275" s="17">
        <f t="shared" si="80"/>
        <v>0.82211999817215275</v>
      </c>
    </row>
    <row r="276" spans="1:43" x14ac:dyDescent="0.2">
      <c r="A276" s="4">
        <v>239</v>
      </c>
      <c r="B276" s="5" t="s">
        <v>108</v>
      </c>
      <c r="C276" t="s">
        <v>109</v>
      </c>
      <c r="D276" t="s">
        <v>25</v>
      </c>
      <c r="E276" t="s">
        <v>26</v>
      </c>
      <c r="F276" t="s">
        <v>12</v>
      </c>
      <c r="G276" t="s">
        <v>15</v>
      </c>
      <c r="H276">
        <v>0</v>
      </c>
      <c r="I276" t="s">
        <v>5711</v>
      </c>
      <c r="J276" s="6">
        <v>0</v>
      </c>
      <c r="K276" s="6">
        <v>0</v>
      </c>
      <c r="L276" s="6">
        <v>0</v>
      </c>
      <c r="M276" s="6">
        <v>8468</v>
      </c>
      <c r="N276" s="6">
        <v>0</v>
      </c>
      <c r="O276" s="6">
        <v>12278</v>
      </c>
      <c r="P276" s="6">
        <v>1602</v>
      </c>
      <c r="Q276" s="6">
        <v>0</v>
      </c>
      <c r="R276" s="6">
        <v>0</v>
      </c>
      <c r="S276" s="6">
        <v>165357</v>
      </c>
      <c r="T276" s="6">
        <v>0</v>
      </c>
      <c r="U276" s="6">
        <v>0</v>
      </c>
      <c r="V276" s="6">
        <v>5</v>
      </c>
      <c r="W276" s="6">
        <v>42</v>
      </c>
      <c r="X276" s="6">
        <v>0</v>
      </c>
      <c r="Z276" s="6">
        <v>0</v>
      </c>
      <c r="AA276" s="6">
        <v>0</v>
      </c>
      <c r="AB276" s="6" t="str">
        <f t="shared" si="66"/>
        <v/>
      </c>
      <c r="AC276" s="6" t="str">
        <f t="shared" si="67"/>
        <v/>
      </c>
      <c r="AD276" s="16">
        <f t="shared" si="68"/>
        <v>7.6641697877652932</v>
      </c>
      <c r="AE276" s="16">
        <f t="shared" si="69"/>
        <v>0</v>
      </c>
      <c r="AF276" s="16">
        <f t="shared" si="70"/>
        <v>8.4</v>
      </c>
      <c r="AG276" s="16">
        <f t="shared" si="71"/>
        <v>8.4</v>
      </c>
      <c r="AH276" s="17">
        <f t="shared" si="72"/>
        <v>0</v>
      </c>
      <c r="AI276" s="17">
        <f t="shared" si="73"/>
        <v>19.527279168634859</v>
      </c>
      <c r="AJ276" s="17">
        <f t="shared" si="74"/>
        <v>19.527279168634859</v>
      </c>
      <c r="AK276" s="17">
        <f t="shared" si="75"/>
        <v>19.527279168634859</v>
      </c>
      <c r="AL276" s="17" t="str">
        <f t="shared" si="76"/>
        <v/>
      </c>
      <c r="AM276" s="17" t="str">
        <f t="shared" si="77"/>
        <v/>
      </c>
      <c r="AN276" s="17" t="str">
        <f t="shared" si="78"/>
        <v/>
      </c>
      <c r="AO276" s="17" t="str">
        <f t="shared" si="79"/>
        <v/>
      </c>
      <c r="AP276" s="17" t="str">
        <f t="shared" si="81"/>
        <v/>
      </c>
      <c r="AQ276" s="17">
        <f t="shared" si="80"/>
        <v>13.467747190096107</v>
      </c>
    </row>
    <row r="277" spans="1:43" x14ac:dyDescent="0.2">
      <c r="A277" s="4">
        <v>247</v>
      </c>
      <c r="B277" s="5" t="s">
        <v>110</v>
      </c>
      <c r="C277" t="s">
        <v>111</v>
      </c>
      <c r="D277" t="s">
        <v>25</v>
      </c>
      <c r="E277" t="s">
        <v>26</v>
      </c>
      <c r="F277" t="s">
        <v>12</v>
      </c>
      <c r="G277" t="s">
        <v>15</v>
      </c>
      <c r="H277">
        <v>0</v>
      </c>
      <c r="I277" t="s">
        <v>5711</v>
      </c>
      <c r="J277" s="6">
        <v>0</v>
      </c>
      <c r="K277" s="6">
        <v>0</v>
      </c>
      <c r="L277" s="6">
        <v>0</v>
      </c>
      <c r="M277" s="6">
        <v>2000</v>
      </c>
      <c r="N277" s="6">
        <v>0</v>
      </c>
      <c r="O277" s="6">
        <v>7000</v>
      </c>
      <c r="P277" s="6">
        <v>1073</v>
      </c>
      <c r="Q277" s="6">
        <v>0</v>
      </c>
      <c r="R277" s="6">
        <v>0</v>
      </c>
      <c r="S277" s="6">
        <v>39362</v>
      </c>
      <c r="T277" s="6">
        <v>0</v>
      </c>
      <c r="U277" s="6">
        <v>0</v>
      </c>
      <c r="V277" s="6">
        <v>1</v>
      </c>
      <c r="W277" s="6">
        <v>7</v>
      </c>
      <c r="X277" s="6">
        <v>0</v>
      </c>
      <c r="Z277" s="6">
        <v>0</v>
      </c>
      <c r="AA277" s="6">
        <v>0</v>
      </c>
      <c r="AB277" s="6" t="str">
        <f t="shared" si="66"/>
        <v/>
      </c>
      <c r="AC277" s="6" t="str">
        <f t="shared" si="67"/>
        <v/>
      </c>
      <c r="AD277" s="16">
        <f t="shared" si="68"/>
        <v>6.5237651444547993</v>
      </c>
      <c r="AE277" s="16">
        <f t="shared" si="69"/>
        <v>0</v>
      </c>
      <c r="AF277" s="16">
        <f t="shared" si="70"/>
        <v>7</v>
      </c>
      <c r="AG277" s="16">
        <f t="shared" si="71"/>
        <v>7</v>
      </c>
      <c r="AH277" s="17">
        <f t="shared" si="72"/>
        <v>0</v>
      </c>
      <c r="AI277" s="17">
        <f t="shared" si="73"/>
        <v>19.681000000000001</v>
      </c>
      <c r="AJ277" s="17">
        <f t="shared" si="74"/>
        <v>19.681000000000001</v>
      </c>
      <c r="AK277" s="17">
        <f t="shared" si="75"/>
        <v>19.681000000000001</v>
      </c>
      <c r="AL277" s="17" t="str">
        <f t="shared" si="76"/>
        <v/>
      </c>
      <c r="AM277" s="17" t="str">
        <f t="shared" si="77"/>
        <v/>
      </c>
      <c r="AN277" s="17" t="str">
        <f t="shared" si="78"/>
        <v/>
      </c>
      <c r="AO277" s="17" t="str">
        <f t="shared" si="79"/>
        <v/>
      </c>
      <c r="AP277" s="17" t="str">
        <f t="shared" si="81"/>
        <v/>
      </c>
      <c r="AQ277" s="17">
        <f t="shared" si="80"/>
        <v>5.6231428571428568</v>
      </c>
    </row>
    <row r="278" spans="1:43" x14ac:dyDescent="0.2">
      <c r="A278" s="4">
        <v>279</v>
      </c>
      <c r="B278" s="5" t="s">
        <v>114</v>
      </c>
      <c r="C278" t="s">
        <v>115</v>
      </c>
      <c r="D278" t="s">
        <v>25</v>
      </c>
      <c r="E278" t="s">
        <v>26</v>
      </c>
      <c r="F278" t="s">
        <v>12</v>
      </c>
      <c r="G278" t="s">
        <v>15</v>
      </c>
      <c r="H278">
        <v>0</v>
      </c>
      <c r="I278" t="s">
        <v>5711</v>
      </c>
      <c r="J278" s="6">
        <v>0</v>
      </c>
      <c r="K278" s="6">
        <v>0</v>
      </c>
      <c r="L278" s="6">
        <v>0</v>
      </c>
      <c r="M278" s="6">
        <v>1153</v>
      </c>
      <c r="N278" s="6">
        <v>0</v>
      </c>
      <c r="O278" s="6">
        <v>9768</v>
      </c>
      <c r="P278" s="6">
        <v>682</v>
      </c>
      <c r="Q278" s="6">
        <v>0</v>
      </c>
      <c r="R278" s="6">
        <v>2194</v>
      </c>
      <c r="S278" s="6">
        <v>35685</v>
      </c>
      <c r="T278" s="6">
        <v>0</v>
      </c>
      <c r="U278" s="6">
        <v>0</v>
      </c>
      <c r="V278" s="6">
        <v>2</v>
      </c>
      <c r="W278" s="6">
        <v>26</v>
      </c>
      <c r="X278" s="6">
        <v>0</v>
      </c>
      <c r="Z278" s="6">
        <v>0</v>
      </c>
      <c r="AA278" s="6">
        <v>0</v>
      </c>
      <c r="AB278" s="6" t="str">
        <f t="shared" si="66"/>
        <v/>
      </c>
      <c r="AC278" s="6" t="str">
        <f t="shared" si="67"/>
        <v/>
      </c>
      <c r="AD278" s="16">
        <f t="shared" si="68"/>
        <v>14.32258064516129</v>
      </c>
      <c r="AE278" s="16">
        <f t="shared" si="69"/>
        <v>0</v>
      </c>
      <c r="AF278" s="16">
        <f t="shared" si="70"/>
        <v>13</v>
      </c>
      <c r="AG278" s="16">
        <f t="shared" si="71"/>
        <v>13</v>
      </c>
      <c r="AH278" s="17">
        <f t="shared" si="72"/>
        <v>1.9028620988725065</v>
      </c>
      <c r="AI278" s="17">
        <f t="shared" si="73"/>
        <v>30.949696444058976</v>
      </c>
      <c r="AJ278" s="17">
        <f t="shared" si="74"/>
        <v>30.949696444058976</v>
      </c>
      <c r="AK278" s="17">
        <f t="shared" si="75"/>
        <v>30.949696444058976</v>
      </c>
      <c r="AL278" s="17" t="str">
        <f t="shared" si="76"/>
        <v/>
      </c>
      <c r="AM278" s="17" t="str">
        <f t="shared" si="77"/>
        <v/>
      </c>
      <c r="AN278" s="17" t="str">
        <f t="shared" si="78"/>
        <v/>
      </c>
      <c r="AO278" s="17" t="str">
        <f t="shared" si="79"/>
        <v/>
      </c>
      <c r="AP278" s="17" t="str">
        <f t="shared" si="81"/>
        <v/>
      </c>
      <c r="AQ278" s="17">
        <f t="shared" si="80"/>
        <v>3.6532555282555284</v>
      </c>
    </row>
    <row r="279" spans="1:43" x14ac:dyDescent="0.2">
      <c r="A279" s="4">
        <v>373</v>
      </c>
      <c r="B279" s="5" t="s">
        <v>116</v>
      </c>
      <c r="C279" t="s">
        <v>117</v>
      </c>
      <c r="D279" t="s">
        <v>25</v>
      </c>
      <c r="E279" t="s">
        <v>9</v>
      </c>
      <c r="F279" t="s">
        <v>12</v>
      </c>
      <c r="G279" t="s">
        <v>15</v>
      </c>
      <c r="H279">
        <v>216</v>
      </c>
      <c r="I279" t="s">
        <v>5732</v>
      </c>
      <c r="J279" s="6">
        <v>151499</v>
      </c>
      <c r="K279" s="6">
        <v>2183</v>
      </c>
      <c r="L279" s="6">
        <v>69</v>
      </c>
      <c r="M279" s="6">
        <v>45055</v>
      </c>
      <c r="N279" s="6">
        <v>0</v>
      </c>
      <c r="O279" s="6">
        <v>264678</v>
      </c>
      <c r="P279" s="6">
        <v>25108</v>
      </c>
      <c r="Q279" s="6">
        <v>0</v>
      </c>
      <c r="R279" s="6">
        <v>10269</v>
      </c>
      <c r="S279" s="6">
        <v>1070152</v>
      </c>
      <c r="T279" s="6">
        <v>52171</v>
      </c>
      <c r="U279" s="6">
        <v>0</v>
      </c>
      <c r="V279" s="6">
        <v>15</v>
      </c>
      <c r="W279" s="6">
        <v>267</v>
      </c>
      <c r="X279" s="6">
        <v>0</v>
      </c>
      <c r="Z279" s="6">
        <v>0</v>
      </c>
      <c r="AA279" s="6">
        <v>0</v>
      </c>
      <c r="AB279" s="6" t="str">
        <f t="shared" si="66"/>
        <v/>
      </c>
      <c r="AC279" s="6" t="str">
        <f t="shared" si="67"/>
        <v/>
      </c>
      <c r="AD279" s="16">
        <f t="shared" si="68"/>
        <v>10.541580372789548</v>
      </c>
      <c r="AE279" s="16">
        <f t="shared" si="69"/>
        <v>0</v>
      </c>
      <c r="AF279" s="16">
        <f t="shared" si="70"/>
        <v>17.8</v>
      </c>
      <c r="AG279" s="16">
        <f t="shared" si="71"/>
        <v>17.8</v>
      </c>
      <c r="AH279" s="17">
        <f t="shared" si="72"/>
        <v>0.22792142936411053</v>
      </c>
      <c r="AI279" s="17">
        <f t="shared" si="73"/>
        <v>23.752125180335145</v>
      </c>
      <c r="AJ279" s="17">
        <f t="shared" si="74"/>
        <v>24.910065475529908</v>
      </c>
      <c r="AK279" s="17">
        <f t="shared" si="75"/>
        <v>24.910065475529908</v>
      </c>
      <c r="AL279" s="17" t="str">
        <f t="shared" si="76"/>
        <v/>
      </c>
      <c r="AM279" s="17" t="str">
        <f t="shared" si="77"/>
        <v/>
      </c>
      <c r="AN279" s="17" t="str">
        <f t="shared" si="78"/>
        <v/>
      </c>
      <c r="AO279" s="17" t="str">
        <f t="shared" si="79"/>
        <v/>
      </c>
      <c r="AP279" s="17" t="str">
        <f t="shared" si="81"/>
        <v/>
      </c>
      <c r="AQ279" s="17">
        <f t="shared" si="80"/>
        <v>4.0432223305299271</v>
      </c>
    </row>
    <row r="280" spans="1:43" x14ac:dyDescent="0.2">
      <c r="A280" s="4">
        <v>376</v>
      </c>
      <c r="B280" s="5" t="s">
        <v>118</v>
      </c>
      <c r="C280" t="s">
        <v>119</v>
      </c>
      <c r="D280" t="s">
        <v>8</v>
      </c>
      <c r="E280" t="s">
        <v>9</v>
      </c>
      <c r="F280" t="s">
        <v>12</v>
      </c>
      <c r="G280" t="s">
        <v>15</v>
      </c>
      <c r="H280">
        <v>24</v>
      </c>
      <c r="I280" t="s">
        <v>5707</v>
      </c>
      <c r="J280" s="6">
        <v>1849898</v>
      </c>
      <c r="K280" s="6">
        <v>3528</v>
      </c>
      <c r="L280" s="6">
        <v>524</v>
      </c>
      <c r="M280" s="6">
        <v>86149</v>
      </c>
      <c r="N280" s="6">
        <v>206132</v>
      </c>
      <c r="O280" s="6">
        <v>367658</v>
      </c>
      <c r="P280" s="6">
        <v>34640</v>
      </c>
      <c r="Q280" s="6">
        <v>324</v>
      </c>
      <c r="R280" s="6">
        <v>13700</v>
      </c>
      <c r="S280" s="6">
        <v>5551022</v>
      </c>
      <c r="T280" s="6">
        <v>301602</v>
      </c>
      <c r="U280" s="6">
        <v>0</v>
      </c>
      <c r="V280" s="6">
        <v>35</v>
      </c>
      <c r="W280" s="6">
        <v>297</v>
      </c>
      <c r="X280" s="6">
        <v>0</v>
      </c>
      <c r="Z280" s="6">
        <v>3951375000</v>
      </c>
      <c r="AA280" s="6">
        <v>280523297.17440003</v>
      </c>
      <c r="AB280" s="6">
        <f t="shared" si="66"/>
        <v>19169.148894882892</v>
      </c>
      <c r="AC280" s="6">
        <f t="shared" si="67"/>
        <v>1360.8915509207693</v>
      </c>
      <c r="AD280" s="16">
        <f t="shared" si="68"/>
        <v>10.613683602771363</v>
      </c>
      <c r="AE280" s="16">
        <f t="shared" si="69"/>
        <v>0.56066235468832448</v>
      </c>
      <c r="AF280" s="16">
        <f t="shared" si="70"/>
        <v>8.4857142857142858</v>
      </c>
      <c r="AG280" s="16">
        <f t="shared" si="71"/>
        <v>8.4857142857142858</v>
      </c>
      <c r="AH280" s="17">
        <f t="shared" si="72"/>
        <v>0.15902680240049216</v>
      </c>
      <c r="AI280" s="17">
        <f t="shared" si="73"/>
        <v>64.435129833195973</v>
      </c>
      <c r="AJ280" s="17">
        <f t="shared" si="74"/>
        <v>67.936064260757519</v>
      </c>
      <c r="AK280" s="17">
        <f t="shared" si="75"/>
        <v>67.936064260757519</v>
      </c>
      <c r="AL280" s="17">
        <f t="shared" si="76"/>
        <v>6.646226689693982E-2</v>
      </c>
      <c r="AM280" s="17">
        <f t="shared" si="77"/>
        <v>26.929452971882096</v>
      </c>
      <c r="AN280" s="17">
        <f t="shared" si="78"/>
        <v>28.392602798206973</v>
      </c>
      <c r="AO280" s="17">
        <f t="shared" si="79"/>
        <v>28.392602798206973</v>
      </c>
      <c r="AP280" s="17">
        <f t="shared" si="81"/>
        <v>28.326140531310031</v>
      </c>
      <c r="AQ280" s="17">
        <f t="shared" si="80"/>
        <v>15.098330513683912</v>
      </c>
    </row>
    <row r="281" spans="1:43" x14ac:dyDescent="0.2">
      <c r="A281" s="4">
        <v>407</v>
      </c>
      <c r="B281" s="5"/>
      <c r="C281" t="s">
        <v>122</v>
      </c>
      <c r="D281" t="s">
        <v>25</v>
      </c>
      <c r="E281" t="s">
        <v>26</v>
      </c>
      <c r="F281" t="s">
        <v>12</v>
      </c>
      <c r="G281" t="s">
        <v>15</v>
      </c>
      <c r="H281">
        <v>14</v>
      </c>
      <c r="I281" t="s">
        <v>5702</v>
      </c>
      <c r="J281" s="6">
        <v>3059393</v>
      </c>
      <c r="K281" s="6">
        <v>3028</v>
      </c>
      <c r="L281" s="6">
        <v>1010</v>
      </c>
      <c r="M281" s="6">
        <v>1236</v>
      </c>
      <c r="N281" s="6">
        <v>0</v>
      </c>
      <c r="O281" s="6">
        <v>43454</v>
      </c>
      <c r="P281" s="6">
        <v>1738</v>
      </c>
      <c r="Q281" s="6">
        <v>0</v>
      </c>
      <c r="R281" s="6">
        <v>0</v>
      </c>
      <c r="S281" s="6">
        <v>179919</v>
      </c>
      <c r="T281" s="6">
        <v>0</v>
      </c>
      <c r="U281" s="6">
        <v>0</v>
      </c>
      <c r="V281" s="6">
        <v>3</v>
      </c>
      <c r="W281" s="6">
        <v>18</v>
      </c>
      <c r="X281" s="6">
        <v>0</v>
      </c>
      <c r="Z281" s="6">
        <v>0</v>
      </c>
      <c r="AA281" s="6">
        <v>0</v>
      </c>
      <c r="AB281" s="6" t="str">
        <f t="shared" si="66"/>
        <v/>
      </c>
      <c r="AC281" s="6" t="str">
        <f t="shared" si="67"/>
        <v/>
      </c>
      <c r="AD281" s="16">
        <f t="shared" si="68"/>
        <v>25.002301495972382</v>
      </c>
      <c r="AE281" s="16">
        <f t="shared" si="69"/>
        <v>0</v>
      </c>
      <c r="AF281" s="16">
        <f t="shared" si="70"/>
        <v>6</v>
      </c>
      <c r="AG281" s="16">
        <f t="shared" si="71"/>
        <v>6</v>
      </c>
      <c r="AH281" s="17">
        <f t="shared" si="72"/>
        <v>0</v>
      </c>
      <c r="AI281" s="17">
        <f t="shared" si="73"/>
        <v>145.56553398058253</v>
      </c>
      <c r="AJ281" s="17">
        <f t="shared" si="74"/>
        <v>145.56553398058253</v>
      </c>
      <c r="AK281" s="17">
        <f t="shared" si="75"/>
        <v>145.56553398058253</v>
      </c>
      <c r="AL281" s="17" t="str">
        <f t="shared" si="76"/>
        <v/>
      </c>
      <c r="AM281" s="17" t="str">
        <f t="shared" si="77"/>
        <v/>
      </c>
      <c r="AN281" s="17" t="str">
        <f t="shared" si="78"/>
        <v/>
      </c>
      <c r="AO281" s="17" t="str">
        <f t="shared" si="79"/>
        <v/>
      </c>
      <c r="AP281" s="17" t="str">
        <f t="shared" si="81"/>
        <v/>
      </c>
      <c r="AQ281" s="17">
        <f t="shared" si="80"/>
        <v>4.1404473696322546</v>
      </c>
    </row>
    <row r="282" spans="1:43" x14ac:dyDescent="0.2">
      <c r="A282" s="4">
        <v>419</v>
      </c>
      <c r="B282" s="5"/>
      <c r="C282" t="s">
        <v>127</v>
      </c>
      <c r="D282" t="s">
        <v>25</v>
      </c>
      <c r="E282" t="s">
        <v>26</v>
      </c>
      <c r="F282" t="s">
        <v>12</v>
      </c>
      <c r="G282" t="s">
        <v>15</v>
      </c>
      <c r="H282">
        <v>0</v>
      </c>
      <c r="I282" t="s">
        <v>5711</v>
      </c>
      <c r="J282" s="6">
        <v>0</v>
      </c>
      <c r="K282" s="6">
        <v>0</v>
      </c>
      <c r="L282" s="6">
        <v>0</v>
      </c>
      <c r="M282" s="6">
        <v>4671</v>
      </c>
      <c r="N282" s="6">
        <v>0</v>
      </c>
      <c r="O282" s="6">
        <v>41001</v>
      </c>
      <c r="P282" s="6">
        <v>3323</v>
      </c>
      <c r="Q282" s="6">
        <v>0</v>
      </c>
      <c r="R282" s="6">
        <v>0</v>
      </c>
      <c r="S282" s="6">
        <v>246538</v>
      </c>
      <c r="T282" s="6">
        <v>135449</v>
      </c>
      <c r="U282" s="6">
        <v>0</v>
      </c>
      <c r="V282" s="6">
        <v>8</v>
      </c>
      <c r="W282" s="6">
        <v>151</v>
      </c>
      <c r="X282" s="6">
        <v>0</v>
      </c>
      <c r="Z282" s="6">
        <v>0</v>
      </c>
      <c r="AA282" s="6">
        <v>0</v>
      </c>
      <c r="AB282" s="6" t="str">
        <f t="shared" si="66"/>
        <v/>
      </c>
      <c r="AC282" s="6" t="str">
        <f t="shared" si="67"/>
        <v/>
      </c>
      <c r="AD282" s="16">
        <f t="shared" si="68"/>
        <v>12.338549503460728</v>
      </c>
      <c r="AE282" s="16">
        <f t="shared" si="69"/>
        <v>0</v>
      </c>
      <c r="AF282" s="16">
        <f t="shared" si="70"/>
        <v>18.875</v>
      </c>
      <c r="AG282" s="16">
        <f t="shared" si="71"/>
        <v>18.875</v>
      </c>
      <c r="AH282" s="17">
        <f t="shared" si="72"/>
        <v>0</v>
      </c>
      <c r="AI282" s="17">
        <f t="shared" si="73"/>
        <v>52.780560907728535</v>
      </c>
      <c r="AJ282" s="17">
        <f t="shared" si="74"/>
        <v>81.778420038535643</v>
      </c>
      <c r="AK282" s="17">
        <f t="shared" si="75"/>
        <v>81.778420038535643</v>
      </c>
      <c r="AL282" s="17" t="str">
        <f t="shared" si="76"/>
        <v/>
      </c>
      <c r="AM282" s="17" t="str">
        <f t="shared" si="77"/>
        <v/>
      </c>
      <c r="AN282" s="17" t="str">
        <f t="shared" si="78"/>
        <v/>
      </c>
      <c r="AO282" s="17" t="str">
        <f t="shared" si="79"/>
        <v/>
      </c>
      <c r="AP282" s="17" t="str">
        <f t="shared" si="81"/>
        <v/>
      </c>
      <c r="AQ282" s="17">
        <f t="shared" si="80"/>
        <v>6.01297529328553</v>
      </c>
    </row>
    <row r="283" spans="1:43" x14ac:dyDescent="0.2">
      <c r="A283" s="4">
        <v>455</v>
      </c>
      <c r="B283" s="5"/>
      <c r="C283" t="s">
        <v>129</v>
      </c>
      <c r="D283" t="s">
        <v>25</v>
      </c>
      <c r="E283" t="s">
        <v>26</v>
      </c>
      <c r="F283" t="s">
        <v>12</v>
      </c>
      <c r="G283" t="s">
        <v>15</v>
      </c>
      <c r="H283">
        <v>0</v>
      </c>
      <c r="I283" t="s">
        <v>5704</v>
      </c>
      <c r="J283" s="6">
        <v>0</v>
      </c>
      <c r="K283" s="6">
        <v>0</v>
      </c>
      <c r="L283" s="6">
        <v>0</v>
      </c>
      <c r="M283" s="6">
        <v>27</v>
      </c>
      <c r="N283" s="6">
        <v>0</v>
      </c>
      <c r="O283" s="6">
        <v>1044</v>
      </c>
      <c r="P283" s="6">
        <v>26</v>
      </c>
      <c r="Q283" s="6">
        <v>0</v>
      </c>
      <c r="R283" s="6">
        <v>0</v>
      </c>
      <c r="S283" s="6">
        <v>2214</v>
      </c>
      <c r="T283" s="6">
        <v>0</v>
      </c>
      <c r="U283" s="6">
        <v>0</v>
      </c>
      <c r="V283" s="6">
        <v>2</v>
      </c>
      <c r="W283" s="6">
        <v>19</v>
      </c>
      <c r="X283" s="6">
        <v>0</v>
      </c>
      <c r="Z283" s="6">
        <v>0</v>
      </c>
      <c r="AA283" s="6">
        <v>0</v>
      </c>
      <c r="AB283" s="6" t="str">
        <f t="shared" si="66"/>
        <v/>
      </c>
      <c r="AC283" s="6" t="str">
        <f t="shared" si="67"/>
        <v/>
      </c>
      <c r="AD283" s="16">
        <f t="shared" si="68"/>
        <v>40.153846153846153</v>
      </c>
      <c r="AE283" s="16">
        <f t="shared" si="69"/>
        <v>0</v>
      </c>
      <c r="AF283" s="16">
        <f t="shared" si="70"/>
        <v>9.5</v>
      </c>
      <c r="AG283" s="16">
        <f t="shared" si="71"/>
        <v>9.5</v>
      </c>
      <c r="AH283" s="17">
        <f t="shared" si="72"/>
        <v>0</v>
      </c>
      <c r="AI283" s="17">
        <f t="shared" si="73"/>
        <v>82</v>
      </c>
      <c r="AJ283" s="17">
        <f t="shared" si="74"/>
        <v>82</v>
      </c>
      <c r="AK283" s="17">
        <f t="shared" si="75"/>
        <v>82</v>
      </c>
      <c r="AL283" s="17" t="str">
        <f t="shared" si="76"/>
        <v/>
      </c>
      <c r="AM283" s="17" t="str">
        <f t="shared" si="77"/>
        <v/>
      </c>
      <c r="AN283" s="17" t="str">
        <f t="shared" si="78"/>
        <v/>
      </c>
      <c r="AO283" s="17" t="str">
        <f t="shared" si="79"/>
        <v/>
      </c>
      <c r="AP283" s="17" t="str">
        <f t="shared" si="81"/>
        <v/>
      </c>
      <c r="AQ283" s="17">
        <f t="shared" si="80"/>
        <v>2.1206896551724137</v>
      </c>
    </row>
    <row r="284" spans="1:43" x14ac:dyDescent="0.2">
      <c r="A284" s="4" t="s">
        <v>135</v>
      </c>
      <c r="B284" s="5" t="s">
        <v>136</v>
      </c>
      <c r="C284" t="s">
        <v>137</v>
      </c>
      <c r="D284" t="s">
        <v>133</v>
      </c>
      <c r="E284" t="s">
        <v>134</v>
      </c>
      <c r="F284" t="s">
        <v>12</v>
      </c>
      <c r="G284" t="s">
        <v>15</v>
      </c>
      <c r="J284" s="6"/>
      <c r="K284" s="6"/>
      <c r="L284" s="6"/>
      <c r="M284" s="6">
        <v>174</v>
      </c>
      <c r="N284" s="6">
        <v>0</v>
      </c>
      <c r="O284" s="6">
        <v>779</v>
      </c>
      <c r="P284" s="6">
        <v>43</v>
      </c>
      <c r="Q284" s="6">
        <v>0</v>
      </c>
      <c r="R284" s="6">
        <v>0</v>
      </c>
      <c r="S284" s="6">
        <v>1523</v>
      </c>
      <c r="T284" s="6">
        <v>0</v>
      </c>
      <c r="U284" s="6">
        <v>0</v>
      </c>
      <c r="V284" s="6">
        <v>2</v>
      </c>
      <c r="W284" s="6">
        <v>22</v>
      </c>
      <c r="X284" s="6">
        <v>0</v>
      </c>
      <c r="Z284" s="6">
        <v>0</v>
      </c>
      <c r="AA284" s="6">
        <v>0</v>
      </c>
      <c r="AB284" s="6" t="str">
        <f t="shared" si="66"/>
        <v/>
      </c>
      <c r="AC284" s="6" t="str">
        <f t="shared" si="67"/>
        <v/>
      </c>
      <c r="AD284" s="16">
        <f t="shared" si="68"/>
        <v>18.11627906976744</v>
      </c>
      <c r="AE284" s="16">
        <f t="shared" si="69"/>
        <v>0</v>
      </c>
      <c r="AF284" s="16">
        <f t="shared" si="70"/>
        <v>11</v>
      </c>
      <c r="AG284" s="16">
        <f t="shared" si="71"/>
        <v>11</v>
      </c>
      <c r="AH284" s="17">
        <f t="shared" si="72"/>
        <v>0</v>
      </c>
      <c r="AI284" s="17">
        <f t="shared" si="73"/>
        <v>8.7528735632183903</v>
      </c>
      <c r="AJ284" s="17">
        <f t="shared" si="74"/>
        <v>8.7528735632183903</v>
      </c>
      <c r="AK284" s="17">
        <f t="shared" si="75"/>
        <v>8.7528735632183903</v>
      </c>
      <c r="AL284" s="17" t="str">
        <f t="shared" si="76"/>
        <v/>
      </c>
      <c r="AM284" s="17" t="str">
        <f t="shared" si="77"/>
        <v/>
      </c>
      <c r="AN284" s="17" t="str">
        <f t="shared" si="78"/>
        <v/>
      </c>
      <c r="AO284" s="17" t="str">
        <f t="shared" si="79"/>
        <v/>
      </c>
      <c r="AP284" s="17" t="str">
        <f t="shared" si="81"/>
        <v/>
      </c>
      <c r="AQ284" s="17">
        <f t="shared" si="80"/>
        <v>1.9550706033376124</v>
      </c>
    </row>
    <row r="285" spans="1:43" x14ac:dyDescent="0.2">
      <c r="A285" s="4" t="s">
        <v>138</v>
      </c>
      <c r="B285" s="5" t="s">
        <v>139</v>
      </c>
      <c r="C285" t="s">
        <v>140</v>
      </c>
      <c r="D285" t="s">
        <v>133</v>
      </c>
      <c r="E285" t="s">
        <v>134</v>
      </c>
      <c r="F285" t="s">
        <v>12</v>
      </c>
      <c r="G285" t="s">
        <v>15</v>
      </c>
      <c r="J285" s="6"/>
      <c r="K285" s="6"/>
      <c r="L285" s="6"/>
      <c r="M285" s="6">
        <v>548</v>
      </c>
      <c r="N285" s="6">
        <v>0</v>
      </c>
      <c r="O285" s="6">
        <v>1638</v>
      </c>
      <c r="P285" s="6">
        <v>181</v>
      </c>
      <c r="Q285" s="6">
        <v>0</v>
      </c>
      <c r="R285" s="6">
        <v>167</v>
      </c>
      <c r="S285" s="6">
        <v>6114</v>
      </c>
      <c r="T285" s="6">
        <v>0</v>
      </c>
      <c r="U285" s="6">
        <v>0</v>
      </c>
      <c r="V285" s="6">
        <v>2</v>
      </c>
      <c r="W285" s="6">
        <v>11</v>
      </c>
      <c r="X285" s="6">
        <v>0</v>
      </c>
      <c r="Z285" s="6">
        <v>0</v>
      </c>
      <c r="AA285" s="6">
        <v>0</v>
      </c>
      <c r="AB285" s="6" t="str">
        <f t="shared" si="66"/>
        <v/>
      </c>
      <c r="AC285" s="6" t="str">
        <f t="shared" si="67"/>
        <v/>
      </c>
      <c r="AD285" s="16">
        <f t="shared" si="68"/>
        <v>9.0497237569060776</v>
      </c>
      <c r="AE285" s="16">
        <f t="shared" si="69"/>
        <v>0</v>
      </c>
      <c r="AF285" s="16">
        <f t="shared" si="70"/>
        <v>5.5</v>
      </c>
      <c r="AG285" s="16">
        <f t="shared" si="71"/>
        <v>5.5</v>
      </c>
      <c r="AH285" s="17">
        <f t="shared" si="72"/>
        <v>0.30474452554744524</v>
      </c>
      <c r="AI285" s="17">
        <f t="shared" si="73"/>
        <v>11.156934306569344</v>
      </c>
      <c r="AJ285" s="17">
        <f t="shared" si="74"/>
        <v>11.156934306569344</v>
      </c>
      <c r="AK285" s="17">
        <f t="shared" si="75"/>
        <v>11.156934306569344</v>
      </c>
      <c r="AL285" s="17" t="str">
        <f t="shared" si="76"/>
        <v/>
      </c>
      <c r="AM285" s="17" t="str">
        <f t="shared" si="77"/>
        <v/>
      </c>
      <c r="AN285" s="17" t="str">
        <f t="shared" si="78"/>
        <v/>
      </c>
      <c r="AO285" s="17" t="str">
        <f t="shared" si="79"/>
        <v/>
      </c>
      <c r="AP285" s="17" t="str">
        <f t="shared" si="81"/>
        <v/>
      </c>
      <c r="AQ285" s="17">
        <f t="shared" si="80"/>
        <v>3.7326007326007327</v>
      </c>
    </row>
    <row r="286" spans="1:43" x14ac:dyDescent="0.2">
      <c r="A286" s="4" t="s">
        <v>141</v>
      </c>
      <c r="B286" s="5" t="s">
        <v>142</v>
      </c>
      <c r="C286" t="s">
        <v>143</v>
      </c>
      <c r="D286" t="s">
        <v>133</v>
      </c>
      <c r="E286" t="s">
        <v>134</v>
      </c>
      <c r="F286" t="s">
        <v>12</v>
      </c>
      <c r="G286" t="s">
        <v>15</v>
      </c>
      <c r="J286" s="6"/>
      <c r="K286" s="6"/>
      <c r="L286" s="6"/>
      <c r="M286" s="6">
        <v>7965</v>
      </c>
      <c r="N286" s="6">
        <v>0</v>
      </c>
      <c r="O286" s="6">
        <v>30582</v>
      </c>
      <c r="P286" s="6">
        <v>3307</v>
      </c>
      <c r="Q286" s="6">
        <v>0</v>
      </c>
      <c r="R286" s="6">
        <v>0</v>
      </c>
      <c r="S286" s="6">
        <v>94755</v>
      </c>
      <c r="T286" s="6">
        <v>0</v>
      </c>
      <c r="U286" s="6">
        <v>0</v>
      </c>
      <c r="V286" s="6">
        <v>3</v>
      </c>
      <c r="W286" s="6">
        <v>34</v>
      </c>
      <c r="X286" s="6">
        <v>0</v>
      </c>
      <c r="Z286" s="6">
        <v>0</v>
      </c>
      <c r="AA286" s="6">
        <v>0</v>
      </c>
      <c r="AB286" s="6" t="str">
        <f t="shared" si="66"/>
        <v/>
      </c>
      <c r="AC286" s="6" t="str">
        <f t="shared" si="67"/>
        <v/>
      </c>
      <c r="AD286" s="16">
        <f t="shared" si="68"/>
        <v>9.247656486241306</v>
      </c>
      <c r="AE286" s="16">
        <f t="shared" si="69"/>
        <v>0</v>
      </c>
      <c r="AF286" s="16">
        <f t="shared" si="70"/>
        <v>11.333333333333334</v>
      </c>
      <c r="AG286" s="16">
        <f t="shared" si="71"/>
        <v>11.333333333333334</v>
      </c>
      <c r="AH286" s="17">
        <f t="shared" si="72"/>
        <v>0</v>
      </c>
      <c r="AI286" s="17">
        <f t="shared" si="73"/>
        <v>11.896421845574388</v>
      </c>
      <c r="AJ286" s="17">
        <f t="shared" si="74"/>
        <v>11.896421845574388</v>
      </c>
      <c r="AK286" s="17">
        <f t="shared" si="75"/>
        <v>11.896421845574388</v>
      </c>
      <c r="AL286" s="17" t="str">
        <f t="shared" si="76"/>
        <v/>
      </c>
      <c r="AM286" s="17" t="str">
        <f t="shared" si="77"/>
        <v/>
      </c>
      <c r="AN286" s="17" t="str">
        <f t="shared" si="78"/>
        <v/>
      </c>
      <c r="AO286" s="17" t="str">
        <f t="shared" si="79"/>
        <v/>
      </c>
      <c r="AP286" s="17" t="str">
        <f t="shared" si="81"/>
        <v/>
      </c>
      <c r="AQ286" s="17">
        <f t="shared" si="80"/>
        <v>3.0983912105159899</v>
      </c>
    </row>
    <row r="287" spans="1:43" x14ac:dyDescent="0.2">
      <c r="A287" s="4" t="s">
        <v>144</v>
      </c>
      <c r="B287" s="5" t="s">
        <v>145</v>
      </c>
      <c r="C287" t="s">
        <v>146</v>
      </c>
      <c r="D287" t="s">
        <v>133</v>
      </c>
      <c r="E287" t="s">
        <v>134</v>
      </c>
      <c r="F287" t="s">
        <v>12</v>
      </c>
      <c r="G287" t="s">
        <v>15</v>
      </c>
      <c r="J287" s="6"/>
      <c r="K287" s="6"/>
      <c r="L287" s="6"/>
      <c r="M287" s="6">
        <v>15772</v>
      </c>
      <c r="N287" s="6">
        <v>0</v>
      </c>
      <c r="O287" s="6">
        <v>92075</v>
      </c>
      <c r="P287" s="6">
        <v>6803</v>
      </c>
      <c r="Q287" s="6">
        <v>0</v>
      </c>
      <c r="R287" s="6">
        <v>0</v>
      </c>
      <c r="S287" s="6">
        <v>242093</v>
      </c>
      <c r="T287" s="6">
        <v>0</v>
      </c>
      <c r="U287" s="6">
        <v>0</v>
      </c>
      <c r="V287" s="6">
        <v>13</v>
      </c>
      <c r="W287" s="6">
        <v>118</v>
      </c>
      <c r="X287" s="6">
        <v>0</v>
      </c>
      <c r="Z287" s="6">
        <v>0</v>
      </c>
      <c r="AA287" s="6">
        <v>0</v>
      </c>
      <c r="AB287" s="6" t="str">
        <f t="shared" si="66"/>
        <v/>
      </c>
      <c r="AC287" s="6" t="str">
        <f t="shared" si="67"/>
        <v/>
      </c>
      <c r="AD287" s="16">
        <f t="shared" si="68"/>
        <v>13.534470086726444</v>
      </c>
      <c r="AE287" s="16">
        <f t="shared" si="69"/>
        <v>0</v>
      </c>
      <c r="AF287" s="16">
        <f t="shared" si="70"/>
        <v>9.0769230769230766</v>
      </c>
      <c r="AG287" s="16">
        <f t="shared" si="71"/>
        <v>9.0769230769230766</v>
      </c>
      <c r="AH287" s="17">
        <f t="shared" si="72"/>
        <v>0</v>
      </c>
      <c r="AI287" s="17">
        <f t="shared" si="73"/>
        <v>15.349543494800914</v>
      </c>
      <c r="AJ287" s="17">
        <f t="shared" si="74"/>
        <v>15.349543494800914</v>
      </c>
      <c r="AK287" s="17">
        <f t="shared" si="75"/>
        <v>15.349543494800914</v>
      </c>
      <c r="AL287" s="17" t="str">
        <f t="shared" si="76"/>
        <v/>
      </c>
      <c r="AM287" s="17" t="str">
        <f t="shared" si="77"/>
        <v/>
      </c>
      <c r="AN287" s="17" t="str">
        <f t="shared" si="78"/>
        <v/>
      </c>
      <c r="AO287" s="17" t="str">
        <f t="shared" si="79"/>
        <v/>
      </c>
      <c r="AP287" s="17" t="str">
        <f t="shared" si="81"/>
        <v/>
      </c>
      <c r="AQ287" s="17">
        <f t="shared" si="80"/>
        <v>2.6293021992940537</v>
      </c>
    </row>
    <row r="288" spans="1:43" x14ac:dyDescent="0.2">
      <c r="A288" s="4" t="s">
        <v>152</v>
      </c>
      <c r="B288" s="5" t="s">
        <v>153</v>
      </c>
      <c r="C288" t="s">
        <v>154</v>
      </c>
      <c r="D288" t="s">
        <v>133</v>
      </c>
      <c r="E288" t="s">
        <v>134</v>
      </c>
      <c r="F288" t="s">
        <v>12</v>
      </c>
      <c r="G288" t="s">
        <v>15</v>
      </c>
      <c r="J288" s="6"/>
      <c r="K288" s="6"/>
      <c r="L288" s="6"/>
      <c r="M288" s="6">
        <v>13030</v>
      </c>
      <c r="N288" s="6">
        <v>0</v>
      </c>
      <c r="O288" s="6">
        <v>27732</v>
      </c>
      <c r="P288" s="6">
        <v>2879</v>
      </c>
      <c r="Q288" s="6">
        <v>0</v>
      </c>
      <c r="R288" s="6">
        <v>1492</v>
      </c>
      <c r="S288" s="6">
        <v>183363</v>
      </c>
      <c r="T288" s="6">
        <v>0</v>
      </c>
      <c r="U288" s="6">
        <v>0</v>
      </c>
      <c r="V288" s="6">
        <v>4</v>
      </c>
      <c r="W288" s="6">
        <v>49</v>
      </c>
      <c r="X288" s="6">
        <v>0</v>
      </c>
      <c r="Z288" s="6">
        <v>0</v>
      </c>
      <c r="AA288" s="6">
        <v>0</v>
      </c>
      <c r="AB288" s="6" t="str">
        <f t="shared" si="66"/>
        <v/>
      </c>
      <c r="AC288" s="6" t="str">
        <f t="shared" si="67"/>
        <v/>
      </c>
      <c r="AD288" s="16">
        <f t="shared" si="68"/>
        <v>9.63251128864189</v>
      </c>
      <c r="AE288" s="16">
        <f t="shared" si="69"/>
        <v>0</v>
      </c>
      <c r="AF288" s="16">
        <f t="shared" si="70"/>
        <v>12.25</v>
      </c>
      <c r="AG288" s="16">
        <f t="shared" si="71"/>
        <v>12.25</v>
      </c>
      <c r="AH288" s="17">
        <f t="shared" si="72"/>
        <v>0.11450498848810438</v>
      </c>
      <c r="AI288" s="17">
        <f t="shared" si="73"/>
        <v>14.072371450498849</v>
      </c>
      <c r="AJ288" s="17">
        <f t="shared" si="74"/>
        <v>14.072371450498849</v>
      </c>
      <c r="AK288" s="17">
        <f t="shared" si="75"/>
        <v>14.072371450498849</v>
      </c>
      <c r="AL288" s="17" t="str">
        <f t="shared" si="76"/>
        <v/>
      </c>
      <c r="AM288" s="17" t="str">
        <f t="shared" si="77"/>
        <v/>
      </c>
      <c r="AN288" s="17" t="str">
        <f t="shared" si="78"/>
        <v/>
      </c>
      <c r="AO288" s="17" t="str">
        <f t="shared" si="79"/>
        <v/>
      </c>
      <c r="AP288" s="17" t="str">
        <f t="shared" si="81"/>
        <v/>
      </c>
      <c r="AQ288" s="17">
        <f t="shared" si="80"/>
        <v>6.6119645175248811</v>
      </c>
    </row>
    <row r="289" spans="1:43" x14ac:dyDescent="0.2">
      <c r="A289" s="4" t="s">
        <v>155</v>
      </c>
      <c r="B289" s="5" t="s">
        <v>156</v>
      </c>
      <c r="C289" t="s">
        <v>157</v>
      </c>
      <c r="D289" t="s">
        <v>133</v>
      </c>
      <c r="E289" t="s">
        <v>134</v>
      </c>
      <c r="F289" t="s">
        <v>12</v>
      </c>
      <c r="G289" t="s">
        <v>15</v>
      </c>
      <c r="J289" s="6"/>
      <c r="K289" s="6"/>
      <c r="L289" s="6"/>
      <c r="M289" s="6">
        <v>19938</v>
      </c>
      <c r="N289" s="6">
        <v>0</v>
      </c>
      <c r="O289" s="6">
        <v>87298</v>
      </c>
      <c r="P289" s="6">
        <v>8784</v>
      </c>
      <c r="Q289" s="6">
        <v>0</v>
      </c>
      <c r="R289" s="6">
        <v>11780</v>
      </c>
      <c r="S289" s="6">
        <v>545266</v>
      </c>
      <c r="T289" s="6">
        <v>0</v>
      </c>
      <c r="U289" s="6">
        <v>0</v>
      </c>
      <c r="V289" s="6">
        <v>12</v>
      </c>
      <c r="W289" s="6">
        <v>202</v>
      </c>
      <c r="X289" s="6">
        <v>0</v>
      </c>
      <c r="Z289" s="6">
        <v>0</v>
      </c>
      <c r="AA289" s="6">
        <v>0</v>
      </c>
      <c r="AB289" s="6" t="str">
        <f t="shared" si="66"/>
        <v/>
      </c>
      <c r="AC289" s="6" t="str">
        <f t="shared" si="67"/>
        <v/>
      </c>
      <c r="AD289" s="16">
        <f t="shared" si="68"/>
        <v>9.9382969034608379</v>
      </c>
      <c r="AE289" s="16">
        <f t="shared" si="69"/>
        <v>0</v>
      </c>
      <c r="AF289" s="16">
        <f t="shared" si="70"/>
        <v>16.833333333333332</v>
      </c>
      <c r="AG289" s="16">
        <f t="shared" si="71"/>
        <v>16.833333333333332</v>
      </c>
      <c r="AH289" s="17">
        <f t="shared" si="72"/>
        <v>0.59083157789146357</v>
      </c>
      <c r="AI289" s="17">
        <f t="shared" si="73"/>
        <v>27.348079045039622</v>
      </c>
      <c r="AJ289" s="17">
        <f t="shared" si="74"/>
        <v>27.348079045039622</v>
      </c>
      <c r="AK289" s="17">
        <f t="shared" si="75"/>
        <v>27.348079045039622</v>
      </c>
      <c r="AL289" s="17" t="str">
        <f t="shared" si="76"/>
        <v/>
      </c>
      <c r="AM289" s="17" t="str">
        <f t="shared" si="77"/>
        <v/>
      </c>
      <c r="AN289" s="17" t="str">
        <f t="shared" si="78"/>
        <v/>
      </c>
      <c r="AO289" s="17" t="str">
        <f t="shared" si="79"/>
        <v/>
      </c>
      <c r="AP289" s="17" t="str">
        <f t="shared" si="81"/>
        <v/>
      </c>
      <c r="AQ289" s="17">
        <f t="shared" si="80"/>
        <v>6.24603083690348</v>
      </c>
    </row>
    <row r="290" spans="1:43" x14ac:dyDescent="0.2">
      <c r="A290" s="4" t="s">
        <v>158</v>
      </c>
      <c r="B290" s="5" t="s">
        <v>159</v>
      </c>
      <c r="C290" t="s">
        <v>160</v>
      </c>
      <c r="D290" t="s">
        <v>150</v>
      </c>
      <c r="E290" t="s">
        <v>151</v>
      </c>
      <c r="F290" t="s">
        <v>12</v>
      </c>
      <c r="G290" t="s">
        <v>15</v>
      </c>
      <c r="J290" s="6"/>
      <c r="K290" s="6"/>
      <c r="L290" s="6"/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1</v>
      </c>
      <c r="W290" s="6">
        <v>15</v>
      </c>
      <c r="X290" s="6">
        <v>0</v>
      </c>
      <c r="Z290" s="6">
        <v>0</v>
      </c>
      <c r="AA290" s="6">
        <v>0</v>
      </c>
      <c r="AB290" s="6" t="str">
        <f t="shared" si="66"/>
        <v/>
      </c>
      <c r="AC290" s="6" t="str">
        <f t="shared" si="67"/>
        <v/>
      </c>
      <c r="AD290" s="16" t="str">
        <f t="shared" si="68"/>
        <v/>
      </c>
      <c r="AE290" s="16" t="str">
        <f t="shared" si="69"/>
        <v/>
      </c>
      <c r="AF290" s="16">
        <f t="shared" si="70"/>
        <v>15</v>
      </c>
      <c r="AG290" s="16">
        <f t="shared" si="71"/>
        <v>15</v>
      </c>
      <c r="AH290" s="17" t="str">
        <f t="shared" si="72"/>
        <v/>
      </c>
      <c r="AI290" s="17" t="str">
        <f t="shared" si="73"/>
        <v/>
      </c>
      <c r="AJ290" s="17" t="str">
        <f t="shared" si="74"/>
        <v/>
      </c>
      <c r="AK290" s="17" t="str">
        <f t="shared" si="75"/>
        <v/>
      </c>
      <c r="AL290" s="17" t="str">
        <f t="shared" si="76"/>
        <v/>
      </c>
      <c r="AM290" s="17" t="str">
        <f t="shared" si="77"/>
        <v/>
      </c>
      <c r="AN290" s="17" t="str">
        <f t="shared" si="78"/>
        <v/>
      </c>
      <c r="AO290" s="17" t="str">
        <f t="shared" si="79"/>
        <v/>
      </c>
      <c r="AP290" s="17" t="str">
        <f t="shared" si="81"/>
        <v/>
      </c>
      <c r="AQ290" s="17" t="str">
        <f t="shared" si="80"/>
        <v/>
      </c>
    </row>
    <row r="291" spans="1:43" x14ac:dyDescent="0.2">
      <c r="A291" s="4" t="s">
        <v>161</v>
      </c>
      <c r="B291" s="5" t="s">
        <v>162</v>
      </c>
      <c r="C291" t="s">
        <v>163</v>
      </c>
      <c r="D291" t="s">
        <v>150</v>
      </c>
      <c r="E291" t="s">
        <v>151</v>
      </c>
      <c r="F291" t="s">
        <v>12</v>
      </c>
      <c r="G291" t="s">
        <v>15</v>
      </c>
      <c r="J291" s="6"/>
      <c r="K291" s="6"/>
      <c r="L291" s="6"/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1</v>
      </c>
      <c r="W291" s="6">
        <v>13</v>
      </c>
      <c r="X291" s="6">
        <v>0</v>
      </c>
      <c r="Z291" s="6">
        <v>0</v>
      </c>
      <c r="AA291" s="6">
        <v>0</v>
      </c>
      <c r="AB291" s="6" t="str">
        <f t="shared" si="66"/>
        <v/>
      </c>
      <c r="AC291" s="6" t="str">
        <f t="shared" si="67"/>
        <v/>
      </c>
      <c r="AD291" s="16" t="str">
        <f t="shared" si="68"/>
        <v/>
      </c>
      <c r="AE291" s="16" t="str">
        <f t="shared" si="69"/>
        <v/>
      </c>
      <c r="AF291" s="16">
        <f t="shared" si="70"/>
        <v>13</v>
      </c>
      <c r="AG291" s="16">
        <f t="shared" si="71"/>
        <v>13</v>
      </c>
      <c r="AH291" s="17" t="str">
        <f t="shared" si="72"/>
        <v/>
      </c>
      <c r="AI291" s="17" t="str">
        <f t="shared" si="73"/>
        <v/>
      </c>
      <c r="AJ291" s="17" t="str">
        <f t="shared" si="74"/>
        <v/>
      </c>
      <c r="AK291" s="17" t="str">
        <f t="shared" si="75"/>
        <v/>
      </c>
      <c r="AL291" s="17" t="str">
        <f t="shared" si="76"/>
        <v/>
      </c>
      <c r="AM291" s="17" t="str">
        <f t="shared" si="77"/>
        <v/>
      </c>
      <c r="AN291" s="17" t="str">
        <f t="shared" si="78"/>
        <v/>
      </c>
      <c r="AO291" s="17" t="str">
        <f t="shared" si="79"/>
        <v/>
      </c>
      <c r="AP291" s="17" t="str">
        <f t="shared" si="81"/>
        <v/>
      </c>
      <c r="AQ291" s="17" t="str">
        <f t="shared" si="80"/>
        <v/>
      </c>
    </row>
    <row r="292" spans="1:43" x14ac:dyDescent="0.2">
      <c r="A292" s="4" t="s">
        <v>166</v>
      </c>
      <c r="B292" s="5"/>
      <c r="C292" t="s">
        <v>167</v>
      </c>
      <c r="D292" t="s">
        <v>133</v>
      </c>
      <c r="E292" t="s">
        <v>134</v>
      </c>
      <c r="F292" t="s">
        <v>12</v>
      </c>
      <c r="G292" t="s">
        <v>15</v>
      </c>
      <c r="J292" s="6"/>
      <c r="K292" s="6"/>
      <c r="L292" s="6"/>
      <c r="M292" s="6">
        <v>13434</v>
      </c>
      <c r="N292" s="6">
        <v>0</v>
      </c>
      <c r="O292" s="6">
        <v>32097</v>
      </c>
      <c r="P292" s="6">
        <v>1679</v>
      </c>
      <c r="Q292" s="6">
        <v>0</v>
      </c>
      <c r="R292" s="6">
        <v>8541</v>
      </c>
      <c r="S292" s="6">
        <v>156627</v>
      </c>
      <c r="T292" s="6">
        <v>0</v>
      </c>
      <c r="U292" s="6">
        <v>0</v>
      </c>
      <c r="V292" s="6">
        <v>4</v>
      </c>
      <c r="W292" s="6">
        <v>36</v>
      </c>
      <c r="X292" s="6">
        <v>0</v>
      </c>
      <c r="Z292" s="6">
        <v>0</v>
      </c>
      <c r="AA292" s="6">
        <v>0</v>
      </c>
      <c r="AB292" s="6" t="str">
        <f t="shared" si="66"/>
        <v/>
      </c>
      <c r="AC292" s="6" t="str">
        <f t="shared" si="67"/>
        <v/>
      </c>
      <c r="AD292" s="16">
        <f t="shared" si="68"/>
        <v>19.116736152471709</v>
      </c>
      <c r="AE292" s="16">
        <f t="shared" si="69"/>
        <v>0</v>
      </c>
      <c r="AF292" s="16">
        <f t="shared" si="70"/>
        <v>9</v>
      </c>
      <c r="AG292" s="16">
        <f t="shared" si="71"/>
        <v>9</v>
      </c>
      <c r="AH292" s="17">
        <f t="shared" si="72"/>
        <v>0.63577489950870925</v>
      </c>
      <c r="AI292" s="17">
        <f t="shared" si="73"/>
        <v>11.658999553372041</v>
      </c>
      <c r="AJ292" s="17">
        <f t="shared" si="74"/>
        <v>11.658999553372041</v>
      </c>
      <c r="AK292" s="17">
        <f t="shared" si="75"/>
        <v>11.658999553372041</v>
      </c>
      <c r="AL292" s="17" t="str">
        <f t="shared" si="76"/>
        <v/>
      </c>
      <c r="AM292" s="17" t="str">
        <f t="shared" si="77"/>
        <v/>
      </c>
      <c r="AN292" s="17" t="str">
        <f t="shared" si="78"/>
        <v/>
      </c>
      <c r="AO292" s="17" t="str">
        <f t="shared" si="79"/>
        <v/>
      </c>
      <c r="AP292" s="17" t="str">
        <f t="shared" si="81"/>
        <v/>
      </c>
      <c r="AQ292" s="17">
        <f t="shared" si="80"/>
        <v>4.8798018506402467</v>
      </c>
    </row>
    <row r="293" spans="1:43" x14ac:dyDescent="0.2">
      <c r="A293" s="4" t="s">
        <v>168</v>
      </c>
      <c r="B293" s="5"/>
      <c r="C293" t="s">
        <v>169</v>
      </c>
      <c r="D293" t="s">
        <v>133</v>
      </c>
      <c r="E293" t="s">
        <v>134</v>
      </c>
      <c r="F293" t="s">
        <v>12</v>
      </c>
      <c r="G293" t="s">
        <v>11</v>
      </c>
      <c r="J293" s="6"/>
      <c r="K293" s="6"/>
      <c r="L293" s="6"/>
      <c r="M293" s="6">
        <v>1784</v>
      </c>
      <c r="N293" s="6">
        <v>0</v>
      </c>
      <c r="O293" s="6">
        <v>21173</v>
      </c>
      <c r="P293" s="6">
        <v>882</v>
      </c>
      <c r="Q293" s="6">
        <v>0</v>
      </c>
      <c r="R293" s="6">
        <v>0</v>
      </c>
      <c r="S293" s="6">
        <v>30489</v>
      </c>
      <c r="T293" s="6">
        <v>0</v>
      </c>
      <c r="U293" s="6">
        <v>0</v>
      </c>
      <c r="V293" s="6">
        <v>1</v>
      </c>
      <c r="W293" s="6">
        <v>10</v>
      </c>
      <c r="X293" s="6">
        <v>0</v>
      </c>
      <c r="Z293" s="6">
        <v>0</v>
      </c>
      <c r="AA293" s="6">
        <v>0</v>
      </c>
      <c r="AB293" s="6" t="str">
        <f t="shared" si="66"/>
        <v/>
      </c>
      <c r="AC293" s="6" t="str">
        <f t="shared" si="67"/>
        <v/>
      </c>
      <c r="AD293" s="16">
        <f t="shared" si="68"/>
        <v>24.005668934240362</v>
      </c>
      <c r="AE293" s="16">
        <f t="shared" si="69"/>
        <v>0</v>
      </c>
      <c r="AF293" s="16">
        <f t="shared" si="70"/>
        <v>10</v>
      </c>
      <c r="AG293" s="16">
        <f t="shared" si="71"/>
        <v>10</v>
      </c>
      <c r="AH293" s="17">
        <f t="shared" si="72"/>
        <v>0</v>
      </c>
      <c r="AI293" s="17">
        <f t="shared" si="73"/>
        <v>17.090246636771301</v>
      </c>
      <c r="AJ293" s="17">
        <f t="shared" si="74"/>
        <v>17.090246636771301</v>
      </c>
      <c r="AK293" s="17">
        <f t="shared" si="75"/>
        <v>17.090246636771301</v>
      </c>
      <c r="AL293" s="17" t="str">
        <f t="shared" si="76"/>
        <v/>
      </c>
      <c r="AM293" s="17" t="str">
        <f t="shared" si="77"/>
        <v/>
      </c>
      <c r="AN293" s="17" t="str">
        <f t="shared" si="78"/>
        <v/>
      </c>
      <c r="AO293" s="17" t="str">
        <f t="shared" si="79"/>
        <v/>
      </c>
      <c r="AP293" s="17" t="str">
        <f t="shared" si="81"/>
        <v/>
      </c>
      <c r="AQ293" s="17">
        <f t="shared" si="80"/>
        <v>1.4399943324044775</v>
      </c>
    </row>
    <row r="294" spans="1:43" x14ac:dyDescent="0.2">
      <c r="A294" s="4" t="s">
        <v>170</v>
      </c>
      <c r="B294" s="5"/>
      <c r="C294" t="s">
        <v>171</v>
      </c>
      <c r="D294" t="s">
        <v>150</v>
      </c>
      <c r="E294" t="s">
        <v>151</v>
      </c>
      <c r="F294" t="s">
        <v>12</v>
      </c>
      <c r="G294" t="s">
        <v>15</v>
      </c>
      <c r="J294" s="6"/>
      <c r="K294" s="6"/>
      <c r="L294" s="6"/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2</v>
      </c>
      <c r="W294" s="6">
        <v>31</v>
      </c>
      <c r="X294" s="6">
        <v>0</v>
      </c>
      <c r="Z294" s="6">
        <v>0</v>
      </c>
      <c r="AA294" s="6">
        <v>0</v>
      </c>
      <c r="AB294" s="6" t="str">
        <f t="shared" si="66"/>
        <v/>
      </c>
      <c r="AC294" s="6" t="str">
        <f t="shared" si="67"/>
        <v/>
      </c>
      <c r="AD294" s="16" t="str">
        <f t="shared" si="68"/>
        <v/>
      </c>
      <c r="AE294" s="16" t="str">
        <f t="shared" si="69"/>
        <v/>
      </c>
      <c r="AF294" s="16">
        <f t="shared" si="70"/>
        <v>15.5</v>
      </c>
      <c r="AG294" s="16">
        <f t="shared" si="71"/>
        <v>15.5</v>
      </c>
      <c r="AH294" s="17" t="str">
        <f t="shared" si="72"/>
        <v/>
      </c>
      <c r="AI294" s="17" t="str">
        <f t="shared" si="73"/>
        <v/>
      </c>
      <c r="AJ294" s="17" t="str">
        <f t="shared" si="74"/>
        <v/>
      </c>
      <c r="AK294" s="17" t="str">
        <f t="shared" si="75"/>
        <v/>
      </c>
      <c r="AL294" s="17" t="str">
        <f t="shared" si="76"/>
        <v/>
      </c>
      <c r="AM294" s="17" t="str">
        <f t="shared" si="77"/>
        <v/>
      </c>
      <c r="AN294" s="17" t="str">
        <f t="shared" si="78"/>
        <v/>
      </c>
      <c r="AO294" s="17" t="str">
        <f t="shared" si="79"/>
        <v/>
      </c>
      <c r="AP294" s="17" t="str">
        <f t="shared" si="81"/>
        <v/>
      </c>
      <c r="AQ294" s="17" t="str">
        <f t="shared" si="80"/>
        <v/>
      </c>
    </row>
    <row r="295" spans="1:43" x14ac:dyDescent="0.2">
      <c r="A295" s="4" t="s">
        <v>172</v>
      </c>
      <c r="B295" s="5"/>
      <c r="C295" t="s">
        <v>173</v>
      </c>
      <c r="D295" t="s">
        <v>150</v>
      </c>
      <c r="E295" t="s">
        <v>151</v>
      </c>
      <c r="F295" t="s">
        <v>12</v>
      </c>
      <c r="G295" t="s">
        <v>15</v>
      </c>
      <c r="J295" s="6"/>
      <c r="K295" s="6"/>
      <c r="L295" s="6"/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1</v>
      </c>
      <c r="W295" s="6">
        <v>10</v>
      </c>
      <c r="X295" s="6">
        <v>0</v>
      </c>
      <c r="Z295" s="6">
        <v>0</v>
      </c>
      <c r="AA295" s="6">
        <v>0</v>
      </c>
      <c r="AB295" s="6" t="str">
        <f t="shared" si="66"/>
        <v/>
      </c>
      <c r="AC295" s="6" t="str">
        <f t="shared" si="67"/>
        <v/>
      </c>
      <c r="AD295" s="16" t="str">
        <f t="shared" si="68"/>
        <v/>
      </c>
      <c r="AE295" s="16" t="str">
        <f t="shared" si="69"/>
        <v/>
      </c>
      <c r="AF295" s="16">
        <f t="shared" si="70"/>
        <v>10</v>
      </c>
      <c r="AG295" s="16">
        <f t="shared" si="71"/>
        <v>10</v>
      </c>
      <c r="AH295" s="17" t="str">
        <f t="shared" si="72"/>
        <v/>
      </c>
      <c r="AI295" s="17" t="str">
        <f t="shared" si="73"/>
        <v/>
      </c>
      <c r="AJ295" s="17" t="str">
        <f t="shared" si="74"/>
        <v/>
      </c>
      <c r="AK295" s="17" t="str">
        <f t="shared" si="75"/>
        <v/>
      </c>
      <c r="AL295" s="17" t="str">
        <f t="shared" si="76"/>
        <v/>
      </c>
      <c r="AM295" s="17" t="str">
        <f t="shared" si="77"/>
        <v/>
      </c>
      <c r="AN295" s="17" t="str">
        <f t="shared" si="78"/>
        <v/>
      </c>
      <c r="AO295" s="17" t="str">
        <f t="shared" si="79"/>
        <v/>
      </c>
      <c r="AP295" s="17" t="str">
        <f t="shared" si="81"/>
        <v/>
      </c>
      <c r="AQ295" s="17" t="str">
        <f t="shared" si="80"/>
        <v/>
      </c>
    </row>
    <row r="296" spans="1:43" x14ac:dyDescent="0.2">
      <c r="A296" s="4" t="s">
        <v>174</v>
      </c>
      <c r="B296" s="5"/>
      <c r="C296" t="s">
        <v>175</v>
      </c>
      <c r="D296" t="s">
        <v>150</v>
      </c>
      <c r="E296" t="s">
        <v>151</v>
      </c>
      <c r="F296" t="s">
        <v>12</v>
      </c>
      <c r="G296" t="s">
        <v>15</v>
      </c>
      <c r="J296" s="6"/>
      <c r="K296" s="6"/>
      <c r="L296" s="6"/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1</v>
      </c>
      <c r="W296" s="6">
        <v>15</v>
      </c>
      <c r="X296" s="6">
        <v>0</v>
      </c>
      <c r="Z296" s="6">
        <v>0</v>
      </c>
      <c r="AA296" s="6">
        <v>0</v>
      </c>
      <c r="AB296" s="6" t="str">
        <f t="shared" si="66"/>
        <v/>
      </c>
      <c r="AC296" s="6" t="str">
        <f t="shared" si="67"/>
        <v/>
      </c>
      <c r="AD296" s="16" t="str">
        <f t="shared" si="68"/>
        <v/>
      </c>
      <c r="AE296" s="16" t="str">
        <f t="shared" si="69"/>
        <v/>
      </c>
      <c r="AF296" s="16">
        <f t="shared" si="70"/>
        <v>15</v>
      </c>
      <c r="AG296" s="16">
        <f t="shared" si="71"/>
        <v>15</v>
      </c>
      <c r="AH296" s="17" t="str">
        <f t="shared" si="72"/>
        <v/>
      </c>
      <c r="AI296" s="17" t="str">
        <f t="shared" si="73"/>
        <v/>
      </c>
      <c r="AJ296" s="17" t="str">
        <f t="shared" si="74"/>
        <v/>
      </c>
      <c r="AK296" s="17" t="str">
        <f t="shared" si="75"/>
        <v/>
      </c>
      <c r="AL296" s="17" t="str">
        <f t="shared" si="76"/>
        <v/>
      </c>
      <c r="AM296" s="17" t="str">
        <f t="shared" si="77"/>
        <v/>
      </c>
      <c r="AN296" s="17" t="str">
        <f t="shared" si="78"/>
        <v/>
      </c>
      <c r="AO296" s="17" t="str">
        <f t="shared" si="79"/>
        <v/>
      </c>
      <c r="AP296" s="17" t="str">
        <f t="shared" si="81"/>
        <v/>
      </c>
      <c r="AQ296" s="17" t="str">
        <f t="shared" si="80"/>
        <v/>
      </c>
    </row>
    <row r="297" spans="1:43" x14ac:dyDescent="0.2">
      <c r="A297" s="4" t="s">
        <v>176</v>
      </c>
      <c r="B297" s="5"/>
      <c r="C297" t="s">
        <v>177</v>
      </c>
      <c r="D297" t="s">
        <v>150</v>
      </c>
      <c r="E297" t="s">
        <v>151</v>
      </c>
      <c r="F297" t="s">
        <v>12</v>
      </c>
      <c r="G297" t="s">
        <v>15</v>
      </c>
      <c r="J297" s="6"/>
      <c r="K297" s="6"/>
      <c r="L297" s="6"/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1</v>
      </c>
      <c r="W297" s="6">
        <v>15</v>
      </c>
      <c r="X297" s="6">
        <v>0</v>
      </c>
      <c r="Z297" s="6">
        <v>0</v>
      </c>
      <c r="AA297" s="6">
        <v>0</v>
      </c>
      <c r="AB297" s="6" t="str">
        <f t="shared" si="66"/>
        <v/>
      </c>
      <c r="AC297" s="6" t="str">
        <f t="shared" si="67"/>
        <v/>
      </c>
      <c r="AD297" s="16" t="str">
        <f t="shared" si="68"/>
        <v/>
      </c>
      <c r="AE297" s="16" t="str">
        <f t="shared" si="69"/>
        <v/>
      </c>
      <c r="AF297" s="16">
        <f t="shared" si="70"/>
        <v>15</v>
      </c>
      <c r="AG297" s="16">
        <f t="shared" si="71"/>
        <v>15</v>
      </c>
      <c r="AH297" s="17" t="str">
        <f t="shared" si="72"/>
        <v/>
      </c>
      <c r="AI297" s="17" t="str">
        <f t="shared" si="73"/>
        <v/>
      </c>
      <c r="AJ297" s="17" t="str">
        <f t="shared" si="74"/>
        <v/>
      </c>
      <c r="AK297" s="17" t="str">
        <f t="shared" si="75"/>
        <v/>
      </c>
      <c r="AL297" s="17" t="str">
        <f t="shared" si="76"/>
        <v/>
      </c>
      <c r="AM297" s="17" t="str">
        <f t="shared" si="77"/>
        <v/>
      </c>
      <c r="AN297" s="17" t="str">
        <f t="shared" si="78"/>
        <v/>
      </c>
      <c r="AO297" s="17" t="str">
        <f t="shared" si="79"/>
        <v/>
      </c>
      <c r="AP297" s="17" t="str">
        <f t="shared" si="81"/>
        <v/>
      </c>
      <c r="AQ297" s="17" t="str">
        <f t="shared" si="80"/>
        <v/>
      </c>
    </row>
    <row r="298" spans="1:43" x14ac:dyDescent="0.2">
      <c r="A298" s="4" t="s">
        <v>178</v>
      </c>
      <c r="B298" s="5"/>
      <c r="C298" t="s">
        <v>179</v>
      </c>
      <c r="D298" t="s">
        <v>150</v>
      </c>
      <c r="E298" t="s">
        <v>151</v>
      </c>
      <c r="F298" t="s">
        <v>12</v>
      </c>
      <c r="G298" t="s">
        <v>15</v>
      </c>
      <c r="J298" s="6"/>
      <c r="K298" s="6"/>
      <c r="L298" s="6"/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1</v>
      </c>
      <c r="W298" s="6">
        <v>19</v>
      </c>
      <c r="X298" s="6">
        <v>0</v>
      </c>
      <c r="Z298" s="6">
        <v>0</v>
      </c>
      <c r="AA298" s="6">
        <v>0</v>
      </c>
      <c r="AB298" s="6" t="str">
        <f t="shared" si="66"/>
        <v/>
      </c>
      <c r="AC298" s="6" t="str">
        <f t="shared" si="67"/>
        <v/>
      </c>
      <c r="AD298" s="16" t="str">
        <f t="shared" si="68"/>
        <v/>
      </c>
      <c r="AE298" s="16" t="str">
        <f t="shared" si="69"/>
        <v/>
      </c>
      <c r="AF298" s="16">
        <f t="shared" si="70"/>
        <v>19</v>
      </c>
      <c r="AG298" s="16">
        <f t="shared" si="71"/>
        <v>19</v>
      </c>
      <c r="AH298" s="17" t="str">
        <f t="shared" si="72"/>
        <v/>
      </c>
      <c r="AI298" s="17" t="str">
        <f t="shared" si="73"/>
        <v/>
      </c>
      <c r="AJ298" s="17" t="str">
        <f t="shared" si="74"/>
        <v/>
      </c>
      <c r="AK298" s="17" t="str">
        <f t="shared" si="75"/>
        <v/>
      </c>
      <c r="AL298" s="17" t="str">
        <f t="shared" si="76"/>
        <v/>
      </c>
      <c r="AM298" s="17" t="str">
        <f t="shared" si="77"/>
        <v/>
      </c>
      <c r="AN298" s="17" t="str">
        <f t="shared" si="78"/>
        <v/>
      </c>
      <c r="AO298" s="17" t="str">
        <f t="shared" si="79"/>
        <v/>
      </c>
      <c r="AP298" s="17" t="str">
        <f t="shared" si="81"/>
        <v/>
      </c>
      <c r="AQ298" s="17" t="str">
        <f t="shared" si="80"/>
        <v/>
      </c>
    </row>
    <row r="299" spans="1:43" x14ac:dyDescent="0.2">
      <c r="A299" s="4" t="s">
        <v>180</v>
      </c>
      <c r="B299" s="5"/>
      <c r="C299" t="s">
        <v>181</v>
      </c>
      <c r="D299" t="s">
        <v>150</v>
      </c>
      <c r="E299" t="s">
        <v>151</v>
      </c>
      <c r="F299" t="s">
        <v>12</v>
      </c>
      <c r="G299" t="s">
        <v>15</v>
      </c>
      <c r="J299" s="6"/>
      <c r="K299" s="6"/>
      <c r="L299" s="6"/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1</v>
      </c>
      <c r="W299" s="6">
        <v>5</v>
      </c>
      <c r="X299" s="6">
        <v>0</v>
      </c>
      <c r="Z299" s="6">
        <v>0</v>
      </c>
      <c r="AA299" s="6">
        <v>0</v>
      </c>
      <c r="AB299" s="6" t="str">
        <f t="shared" si="66"/>
        <v/>
      </c>
      <c r="AC299" s="6" t="str">
        <f t="shared" si="67"/>
        <v/>
      </c>
      <c r="AD299" s="16" t="str">
        <f t="shared" si="68"/>
        <v/>
      </c>
      <c r="AE299" s="16" t="str">
        <f t="shared" si="69"/>
        <v/>
      </c>
      <c r="AF299" s="16">
        <f t="shared" si="70"/>
        <v>5</v>
      </c>
      <c r="AG299" s="16">
        <f t="shared" si="71"/>
        <v>5</v>
      </c>
      <c r="AH299" s="17" t="str">
        <f t="shared" si="72"/>
        <v/>
      </c>
      <c r="AI299" s="17" t="str">
        <f t="shared" si="73"/>
        <v/>
      </c>
      <c r="AJ299" s="17" t="str">
        <f t="shared" si="74"/>
        <v/>
      </c>
      <c r="AK299" s="17" t="str">
        <f t="shared" si="75"/>
        <v/>
      </c>
      <c r="AL299" s="17" t="str">
        <f t="shared" si="76"/>
        <v/>
      </c>
      <c r="AM299" s="17" t="str">
        <f t="shared" si="77"/>
        <v/>
      </c>
      <c r="AN299" s="17" t="str">
        <f t="shared" si="78"/>
        <v/>
      </c>
      <c r="AO299" s="17" t="str">
        <f t="shared" si="79"/>
        <v/>
      </c>
      <c r="AP299" s="17" t="str">
        <f t="shared" si="81"/>
        <v/>
      </c>
      <c r="AQ299" s="17" t="str">
        <f t="shared" si="80"/>
        <v/>
      </c>
    </row>
    <row r="300" spans="1:43" x14ac:dyDescent="0.2">
      <c r="A300" s="4" t="s">
        <v>182</v>
      </c>
      <c r="B300" s="5"/>
      <c r="C300" t="s">
        <v>183</v>
      </c>
      <c r="D300" t="s">
        <v>150</v>
      </c>
      <c r="E300" t="s">
        <v>151</v>
      </c>
      <c r="F300" t="s">
        <v>12</v>
      </c>
      <c r="G300" t="s">
        <v>15</v>
      </c>
      <c r="J300" s="6"/>
      <c r="K300" s="6"/>
      <c r="L300" s="6"/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1</v>
      </c>
      <c r="W300" s="6">
        <v>11</v>
      </c>
      <c r="X300" s="6">
        <v>0</v>
      </c>
      <c r="Z300" s="6">
        <v>0</v>
      </c>
      <c r="AA300" s="6">
        <v>0</v>
      </c>
      <c r="AB300" s="6" t="str">
        <f t="shared" si="66"/>
        <v/>
      </c>
      <c r="AC300" s="6" t="str">
        <f t="shared" si="67"/>
        <v/>
      </c>
      <c r="AD300" s="16" t="str">
        <f t="shared" si="68"/>
        <v/>
      </c>
      <c r="AE300" s="16" t="str">
        <f t="shared" si="69"/>
        <v/>
      </c>
      <c r="AF300" s="16">
        <f t="shared" si="70"/>
        <v>11</v>
      </c>
      <c r="AG300" s="16">
        <f t="shared" si="71"/>
        <v>11</v>
      </c>
      <c r="AH300" s="17" t="str">
        <f t="shared" si="72"/>
        <v/>
      </c>
      <c r="AI300" s="17" t="str">
        <f t="shared" si="73"/>
        <v/>
      </c>
      <c r="AJ300" s="17" t="str">
        <f t="shared" si="74"/>
        <v/>
      </c>
      <c r="AK300" s="17" t="str">
        <f t="shared" si="75"/>
        <v/>
      </c>
      <c r="AL300" s="17" t="str">
        <f t="shared" si="76"/>
        <v/>
      </c>
      <c r="AM300" s="17" t="str">
        <f t="shared" si="77"/>
        <v/>
      </c>
      <c r="AN300" s="17" t="str">
        <f t="shared" si="78"/>
        <v/>
      </c>
      <c r="AO300" s="17" t="str">
        <f t="shared" si="79"/>
        <v/>
      </c>
      <c r="AP300" s="17" t="str">
        <f t="shared" si="81"/>
        <v/>
      </c>
      <c r="AQ300" s="17" t="str">
        <f t="shared" si="80"/>
        <v/>
      </c>
    </row>
    <row r="301" spans="1:43" x14ac:dyDescent="0.2">
      <c r="A301" s="4" t="s">
        <v>184</v>
      </c>
      <c r="B301" s="5"/>
      <c r="C301" t="s">
        <v>185</v>
      </c>
      <c r="D301" t="s">
        <v>150</v>
      </c>
      <c r="E301" t="s">
        <v>151</v>
      </c>
      <c r="F301" t="s">
        <v>12</v>
      </c>
      <c r="G301" t="s">
        <v>15</v>
      </c>
      <c r="J301" s="6"/>
      <c r="K301" s="6"/>
      <c r="L301" s="6"/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2</v>
      </c>
      <c r="W301" s="6">
        <v>18</v>
      </c>
      <c r="X301" s="6">
        <v>0</v>
      </c>
      <c r="Z301" s="6">
        <v>0</v>
      </c>
      <c r="AA301" s="6">
        <v>0</v>
      </c>
      <c r="AB301" s="6" t="str">
        <f t="shared" si="66"/>
        <v/>
      </c>
      <c r="AC301" s="6" t="str">
        <f t="shared" si="67"/>
        <v/>
      </c>
      <c r="AD301" s="16" t="str">
        <f t="shared" si="68"/>
        <v/>
      </c>
      <c r="AE301" s="16" t="str">
        <f t="shared" si="69"/>
        <v/>
      </c>
      <c r="AF301" s="16">
        <f t="shared" si="70"/>
        <v>9</v>
      </c>
      <c r="AG301" s="16">
        <f t="shared" si="71"/>
        <v>9</v>
      </c>
      <c r="AH301" s="17" t="str">
        <f t="shared" si="72"/>
        <v/>
      </c>
      <c r="AI301" s="17" t="str">
        <f t="shared" si="73"/>
        <v/>
      </c>
      <c r="AJ301" s="17" t="str">
        <f t="shared" si="74"/>
        <v/>
      </c>
      <c r="AK301" s="17" t="str">
        <f t="shared" si="75"/>
        <v/>
      </c>
      <c r="AL301" s="17" t="str">
        <f t="shared" si="76"/>
        <v/>
      </c>
      <c r="AM301" s="17" t="str">
        <f t="shared" si="77"/>
        <v/>
      </c>
      <c r="AN301" s="17" t="str">
        <f t="shared" si="78"/>
        <v/>
      </c>
      <c r="AO301" s="17" t="str">
        <f t="shared" si="79"/>
        <v/>
      </c>
      <c r="AP301" s="17" t="str">
        <f t="shared" si="81"/>
        <v/>
      </c>
      <c r="AQ301" s="17" t="str">
        <f t="shared" si="80"/>
        <v/>
      </c>
    </row>
    <row r="302" spans="1:43" x14ac:dyDescent="0.2">
      <c r="A302" s="4" t="s">
        <v>186</v>
      </c>
      <c r="B302" s="5"/>
      <c r="C302" t="s">
        <v>187</v>
      </c>
      <c r="D302" t="s">
        <v>150</v>
      </c>
      <c r="E302" t="s">
        <v>151</v>
      </c>
      <c r="F302" t="s">
        <v>12</v>
      </c>
      <c r="G302" t="s">
        <v>15</v>
      </c>
      <c r="J302" s="6"/>
      <c r="K302" s="6"/>
      <c r="L302" s="6"/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20</v>
      </c>
      <c r="W302" s="6">
        <v>127</v>
      </c>
      <c r="X302" s="6">
        <v>0</v>
      </c>
      <c r="Z302" s="6">
        <v>0</v>
      </c>
      <c r="AA302" s="6">
        <v>0</v>
      </c>
      <c r="AB302" s="6" t="str">
        <f t="shared" si="66"/>
        <v/>
      </c>
      <c r="AC302" s="6" t="str">
        <f t="shared" si="67"/>
        <v/>
      </c>
      <c r="AD302" s="16" t="str">
        <f t="shared" si="68"/>
        <v/>
      </c>
      <c r="AE302" s="16" t="str">
        <f t="shared" si="69"/>
        <v/>
      </c>
      <c r="AF302" s="16">
        <f t="shared" si="70"/>
        <v>6.35</v>
      </c>
      <c r="AG302" s="16">
        <f t="shared" si="71"/>
        <v>6.35</v>
      </c>
      <c r="AH302" s="17" t="str">
        <f t="shared" si="72"/>
        <v/>
      </c>
      <c r="AI302" s="17" t="str">
        <f t="shared" si="73"/>
        <v/>
      </c>
      <c r="AJ302" s="17" t="str">
        <f t="shared" si="74"/>
        <v/>
      </c>
      <c r="AK302" s="17" t="str">
        <f t="shared" si="75"/>
        <v/>
      </c>
      <c r="AL302" s="17" t="str">
        <f t="shared" si="76"/>
        <v/>
      </c>
      <c r="AM302" s="17" t="str">
        <f t="shared" si="77"/>
        <v/>
      </c>
      <c r="AN302" s="17" t="str">
        <f t="shared" si="78"/>
        <v/>
      </c>
      <c r="AO302" s="17" t="str">
        <f t="shared" si="79"/>
        <v/>
      </c>
      <c r="AP302" s="17" t="str">
        <f t="shared" si="81"/>
        <v/>
      </c>
      <c r="AQ302" s="17" t="str">
        <f t="shared" si="80"/>
        <v/>
      </c>
    </row>
    <row r="303" spans="1:43" x14ac:dyDescent="0.2">
      <c r="A303" s="4" t="s">
        <v>188</v>
      </c>
      <c r="B303" s="5"/>
      <c r="C303" t="s">
        <v>189</v>
      </c>
      <c r="D303" t="s">
        <v>150</v>
      </c>
      <c r="E303" t="s">
        <v>151</v>
      </c>
      <c r="F303" t="s">
        <v>12</v>
      </c>
      <c r="G303" t="s">
        <v>15</v>
      </c>
      <c r="J303" s="6"/>
      <c r="K303" s="6"/>
      <c r="L303" s="6"/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1</v>
      </c>
      <c r="W303" s="6">
        <v>11</v>
      </c>
      <c r="X303" s="6">
        <v>0</v>
      </c>
      <c r="Z303" s="6">
        <v>0</v>
      </c>
      <c r="AA303" s="6">
        <v>0</v>
      </c>
      <c r="AB303" s="6" t="str">
        <f t="shared" si="66"/>
        <v/>
      </c>
      <c r="AC303" s="6" t="str">
        <f t="shared" si="67"/>
        <v/>
      </c>
      <c r="AD303" s="16" t="str">
        <f t="shared" si="68"/>
        <v/>
      </c>
      <c r="AE303" s="16" t="str">
        <f t="shared" si="69"/>
        <v/>
      </c>
      <c r="AF303" s="16">
        <f t="shared" si="70"/>
        <v>11</v>
      </c>
      <c r="AG303" s="16">
        <f t="shared" si="71"/>
        <v>11</v>
      </c>
      <c r="AH303" s="17" t="str">
        <f t="shared" si="72"/>
        <v/>
      </c>
      <c r="AI303" s="17" t="str">
        <f t="shared" si="73"/>
        <v/>
      </c>
      <c r="AJ303" s="17" t="str">
        <f t="shared" si="74"/>
        <v/>
      </c>
      <c r="AK303" s="17" t="str">
        <f t="shared" si="75"/>
        <v/>
      </c>
      <c r="AL303" s="17" t="str">
        <f t="shared" si="76"/>
        <v/>
      </c>
      <c r="AM303" s="17" t="str">
        <f t="shared" si="77"/>
        <v/>
      </c>
      <c r="AN303" s="17" t="str">
        <f t="shared" si="78"/>
        <v/>
      </c>
      <c r="AO303" s="17" t="str">
        <f t="shared" si="79"/>
        <v/>
      </c>
      <c r="AP303" s="17" t="str">
        <f t="shared" si="81"/>
        <v/>
      </c>
      <c r="AQ303" s="17" t="str">
        <f t="shared" si="80"/>
        <v/>
      </c>
    </row>
    <row r="304" spans="1:43" x14ac:dyDescent="0.2">
      <c r="A304" s="4" t="s">
        <v>190</v>
      </c>
      <c r="B304" s="5"/>
      <c r="C304" t="s">
        <v>191</v>
      </c>
      <c r="D304" t="s">
        <v>150</v>
      </c>
      <c r="E304" t="s">
        <v>151</v>
      </c>
      <c r="F304" t="s">
        <v>12</v>
      </c>
      <c r="G304" t="s">
        <v>15</v>
      </c>
      <c r="J304" s="6"/>
      <c r="K304" s="6"/>
      <c r="L304" s="6"/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1</v>
      </c>
      <c r="W304" s="6">
        <v>19</v>
      </c>
      <c r="X304" s="6">
        <v>0</v>
      </c>
      <c r="Z304" s="6">
        <v>0</v>
      </c>
      <c r="AA304" s="6">
        <v>0</v>
      </c>
      <c r="AB304" s="6" t="str">
        <f t="shared" si="66"/>
        <v/>
      </c>
      <c r="AC304" s="6" t="str">
        <f t="shared" si="67"/>
        <v/>
      </c>
      <c r="AD304" s="16" t="str">
        <f t="shared" si="68"/>
        <v/>
      </c>
      <c r="AE304" s="16" t="str">
        <f t="shared" si="69"/>
        <v/>
      </c>
      <c r="AF304" s="16">
        <f t="shared" si="70"/>
        <v>19</v>
      </c>
      <c r="AG304" s="16">
        <f t="shared" si="71"/>
        <v>19</v>
      </c>
      <c r="AH304" s="17" t="str">
        <f t="shared" si="72"/>
        <v/>
      </c>
      <c r="AI304" s="17" t="str">
        <f t="shared" si="73"/>
        <v/>
      </c>
      <c r="AJ304" s="17" t="str">
        <f t="shared" si="74"/>
        <v/>
      </c>
      <c r="AK304" s="17" t="str">
        <f t="shared" si="75"/>
        <v/>
      </c>
      <c r="AL304" s="17" t="str">
        <f t="shared" si="76"/>
        <v/>
      </c>
      <c r="AM304" s="17" t="str">
        <f t="shared" si="77"/>
        <v/>
      </c>
      <c r="AN304" s="17" t="str">
        <f t="shared" si="78"/>
        <v/>
      </c>
      <c r="AO304" s="17" t="str">
        <f t="shared" si="79"/>
        <v/>
      </c>
      <c r="AP304" s="17" t="str">
        <f t="shared" si="81"/>
        <v/>
      </c>
      <c r="AQ304" s="17" t="str">
        <f t="shared" si="80"/>
        <v/>
      </c>
    </row>
    <row r="305" spans="1:43" x14ac:dyDescent="0.2">
      <c r="A305" s="4" t="s">
        <v>192</v>
      </c>
      <c r="B305" s="5"/>
      <c r="C305" t="s">
        <v>193</v>
      </c>
      <c r="D305" t="s">
        <v>150</v>
      </c>
      <c r="E305" t="s">
        <v>151</v>
      </c>
      <c r="F305" t="s">
        <v>12</v>
      </c>
      <c r="G305" t="s">
        <v>15</v>
      </c>
      <c r="J305" s="6"/>
      <c r="K305" s="6"/>
      <c r="L305" s="6"/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18</v>
      </c>
      <c r="W305" s="6">
        <v>105</v>
      </c>
      <c r="X305" s="6">
        <v>0</v>
      </c>
      <c r="Z305" s="6">
        <v>0</v>
      </c>
      <c r="AA305" s="6">
        <v>0</v>
      </c>
      <c r="AB305" s="6" t="str">
        <f t="shared" si="66"/>
        <v/>
      </c>
      <c r="AC305" s="6" t="str">
        <f t="shared" si="67"/>
        <v/>
      </c>
      <c r="AD305" s="16" t="str">
        <f t="shared" si="68"/>
        <v/>
      </c>
      <c r="AE305" s="16" t="str">
        <f t="shared" si="69"/>
        <v/>
      </c>
      <c r="AF305" s="16">
        <f t="shared" si="70"/>
        <v>5.833333333333333</v>
      </c>
      <c r="AG305" s="16">
        <f t="shared" si="71"/>
        <v>5.833333333333333</v>
      </c>
      <c r="AH305" s="17" t="str">
        <f t="shared" si="72"/>
        <v/>
      </c>
      <c r="AI305" s="17" t="str">
        <f t="shared" si="73"/>
        <v/>
      </c>
      <c r="AJ305" s="17" t="str">
        <f t="shared" si="74"/>
        <v/>
      </c>
      <c r="AK305" s="17" t="str">
        <f t="shared" si="75"/>
        <v/>
      </c>
      <c r="AL305" s="17" t="str">
        <f t="shared" si="76"/>
        <v/>
      </c>
      <c r="AM305" s="17" t="str">
        <f t="shared" si="77"/>
        <v/>
      </c>
      <c r="AN305" s="17" t="str">
        <f t="shared" si="78"/>
        <v/>
      </c>
      <c r="AO305" s="17" t="str">
        <f t="shared" si="79"/>
        <v/>
      </c>
      <c r="AP305" s="17" t="str">
        <f t="shared" si="81"/>
        <v/>
      </c>
      <c r="AQ305" s="17" t="str">
        <f t="shared" si="80"/>
        <v/>
      </c>
    </row>
    <row r="306" spans="1:43" x14ac:dyDescent="0.2">
      <c r="A306" s="4" t="s">
        <v>194</v>
      </c>
      <c r="B306" s="5"/>
      <c r="C306" t="s">
        <v>195</v>
      </c>
      <c r="D306" t="s">
        <v>150</v>
      </c>
      <c r="E306" t="s">
        <v>151</v>
      </c>
      <c r="F306" t="s">
        <v>12</v>
      </c>
      <c r="G306" t="s">
        <v>15</v>
      </c>
      <c r="J306" s="6"/>
      <c r="K306" s="6"/>
      <c r="L306" s="6"/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1</v>
      </c>
      <c r="W306" s="6">
        <v>12</v>
      </c>
      <c r="X306" s="6">
        <v>0</v>
      </c>
      <c r="Z306" s="6">
        <v>0</v>
      </c>
      <c r="AA306" s="6">
        <v>0</v>
      </c>
      <c r="AB306" s="6" t="str">
        <f t="shared" si="66"/>
        <v/>
      </c>
      <c r="AC306" s="6" t="str">
        <f t="shared" si="67"/>
        <v/>
      </c>
      <c r="AD306" s="16" t="str">
        <f t="shared" si="68"/>
        <v/>
      </c>
      <c r="AE306" s="16" t="str">
        <f t="shared" si="69"/>
        <v/>
      </c>
      <c r="AF306" s="16">
        <f t="shared" si="70"/>
        <v>12</v>
      </c>
      <c r="AG306" s="16">
        <f t="shared" si="71"/>
        <v>12</v>
      </c>
      <c r="AH306" s="17" t="str">
        <f t="shared" si="72"/>
        <v/>
      </c>
      <c r="AI306" s="17" t="str">
        <f t="shared" si="73"/>
        <v/>
      </c>
      <c r="AJ306" s="17" t="str">
        <f t="shared" si="74"/>
        <v/>
      </c>
      <c r="AK306" s="17" t="str">
        <f t="shared" si="75"/>
        <v/>
      </c>
      <c r="AL306" s="17" t="str">
        <f t="shared" si="76"/>
        <v/>
      </c>
      <c r="AM306" s="17" t="str">
        <f t="shared" si="77"/>
        <v/>
      </c>
      <c r="AN306" s="17" t="str">
        <f t="shared" si="78"/>
        <v/>
      </c>
      <c r="AO306" s="17" t="str">
        <f t="shared" si="79"/>
        <v/>
      </c>
      <c r="AP306" s="17" t="str">
        <f t="shared" si="81"/>
        <v/>
      </c>
      <c r="AQ306" s="17" t="str">
        <f t="shared" si="80"/>
        <v/>
      </c>
    </row>
    <row r="307" spans="1:43" x14ac:dyDescent="0.2">
      <c r="A307" s="4" t="s">
        <v>196</v>
      </c>
      <c r="B307" s="5"/>
      <c r="C307" t="s">
        <v>197</v>
      </c>
      <c r="D307" t="s">
        <v>150</v>
      </c>
      <c r="E307" t="s">
        <v>151</v>
      </c>
      <c r="F307" t="s">
        <v>12</v>
      </c>
      <c r="G307" t="s">
        <v>15</v>
      </c>
      <c r="J307" s="6"/>
      <c r="K307" s="6"/>
      <c r="L307" s="6"/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2</v>
      </c>
      <c r="W307" s="6">
        <v>24</v>
      </c>
      <c r="X307" s="6">
        <v>0</v>
      </c>
      <c r="Z307" s="6">
        <v>0</v>
      </c>
      <c r="AA307" s="6">
        <v>0</v>
      </c>
      <c r="AB307" s="6" t="str">
        <f t="shared" si="66"/>
        <v/>
      </c>
      <c r="AC307" s="6" t="str">
        <f t="shared" si="67"/>
        <v/>
      </c>
      <c r="AD307" s="16" t="str">
        <f t="shared" si="68"/>
        <v/>
      </c>
      <c r="AE307" s="16" t="str">
        <f t="shared" si="69"/>
        <v/>
      </c>
      <c r="AF307" s="16">
        <f t="shared" si="70"/>
        <v>12</v>
      </c>
      <c r="AG307" s="16">
        <f t="shared" si="71"/>
        <v>12</v>
      </c>
      <c r="AH307" s="17" t="str">
        <f t="shared" si="72"/>
        <v/>
      </c>
      <c r="AI307" s="17" t="str">
        <f t="shared" si="73"/>
        <v/>
      </c>
      <c r="AJ307" s="17" t="str">
        <f t="shared" si="74"/>
        <v/>
      </c>
      <c r="AK307" s="17" t="str">
        <f t="shared" si="75"/>
        <v/>
      </c>
      <c r="AL307" s="17" t="str">
        <f t="shared" si="76"/>
        <v/>
      </c>
      <c r="AM307" s="17" t="str">
        <f t="shared" si="77"/>
        <v/>
      </c>
      <c r="AN307" s="17" t="str">
        <f t="shared" si="78"/>
        <v/>
      </c>
      <c r="AO307" s="17" t="str">
        <f t="shared" si="79"/>
        <v/>
      </c>
      <c r="AP307" s="17" t="str">
        <f t="shared" si="81"/>
        <v/>
      </c>
      <c r="AQ307" s="17" t="str">
        <f t="shared" si="80"/>
        <v/>
      </c>
    </row>
    <row r="308" spans="1:43" x14ac:dyDescent="0.2">
      <c r="A308" s="4" t="s">
        <v>198</v>
      </c>
      <c r="B308" s="5"/>
      <c r="C308" t="s">
        <v>199</v>
      </c>
      <c r="D308" t="s">
        <v>150</v>
      </c>
      <c r="E308" t="s">
        <v>151</v>
      </c>
      <c r="F308" t="s">
        <v>12</v>
      </c>
      <c r="G308" t="s">
        <v>15</v>
      </c>
      <c r="J308" s="6"/>
      <c r="K308" s="6"/>
      <c r="L308" s="6"/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5</v>
      </c>
      <c r="W308" s="6">
        <v>45</v>
      </c>
      <c r="X308" s="6">
        <v>0</v>
      </c>
      <c r="Z308" s="6">
        <v>0</v>
      </c>
      <c r="AA308" s="6">
        <v>0</v>
      </c>
      <c r="AB308" s="6" t="str">
        <f t="shared" si="66"/>
        <v/>
      </c>
      <c r="AC308" s="6" t="str">
        <f t="shared" si="67"/>
        <v/>
      </c>
      <c r="AD308" s="16" t="str">
        <f t="shared" si="68"/>
        <v/>
      </c>
      <c r="AE308" s="16" t="str">
        <f t="shared" si="69"/>
        <v/>
      </c>
      <c r="AF308" s="16">
        <f t="shared" si="70"/>
        <v>9</v>
      </c>
      <c r="AG308" s="16">
        <f t="shared" si="71"/>
        <v>9</v>
      </c>
      <c r="AH308" s="17" t="str">
        <f t="shared" si="72"/>
        <v/>
      </c>
      <c r="AI308" s="17" t="str">
        <f t="shared" si="73"/>
        <v/>
      </c>
      <c r="AJ308" s="17" t="str">
        <f t="shared" si="74"/>
        <v/>
      </c>
      <c r="AK308" s="17" t="str">
        <f t="shared" si="75"/>
        <v/>
      </c>
      <c r="AL308" s="17" t="str">
        <f t="shared" si="76"/>
        <v/>
      </c>
      <c r="AM308" s="17" t="str">
        <f t="shared" si="77"/>
        <v/>
      </c>
      <c r="AN308" s="17" t="str">
        <f t="shared" si="78"/>
        <v/>
      </c>
      <c r="AO308" s="17" t="str">
        <f t="shared" si="79"/>
        <v/>
      </c>
      <c r="AP308" s="17" t="str">
        <f t="shared" si="81"/>
        <v/>
      </c>
      <c r="AQ308" s="17" t="str">
        <f t="shared" si="80"/>
        <v/>
      </c>
    </row>
    <row r="309" spans="1:43" x14ac:dyDescent="0.2">
      <c r="A309" s="4" t="s">
        <v>200</v>
      </c>
      <c r="B309" s="5"/>
      <c r="C309" t="s">
        <v>201</v>
      </c>
      <c r="D309" t="s">
        <v>150</v>
      </c>
      <c r="E309" t="s">
        <v>151</v>
      </c>
      <c r="F309" t="s">
        <v>12</v>
      </c>
      <c r="G309" t="s">
        <v>15</v>
      </c>
      <c r="J309" s="6"/>
      <c r="K309" s="6"/>
      <c r="L309" s="6"/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1</v>
      </c>
      <c r="W309" s="6">
        <v>20</v>
      </c>
      <c r="X309" s="6">
        <v>0</v>
      </c>
      <c r="Z309" s="6">
        <v>0</v>
      </c>
      <c r="AA309" s="6">
        <v>0</v>
      </c>
      <c r="AB309" s="6" t="str">
        <f t="shared" si="66"/>
        <v/>
      </c>
      <c r="AC309" s="6" t="str">
        <f t="shared" si="67"/>
        <v/>
      </c>
      <c r="AD309" s="16" t="str">
        <f t="shared" si="68"/>
        <v/>
      </c>
      <c r="AE309" s="16" t="str">
        <f t="shared" si="69"/>
        <v/>
      </c>
      <c r="AF309" s="16">
        <f t="shared" si="70"/>
        <v>20</v>
      </c>
      <c r="AG309" s="16">
        <f t="shared" si="71"/>
        <v>20</v>
      </c>
      <c r="AH309" s="17" t="str">
        <f t="shared" si="72"/>
        <v/>
      </c>
      <c r="AI309" s="17" t="str">
        <f t="shared" si="73"/>
        <v/>
      </c>
      <c r="AJ309" s="17" t="str">
        <f t="shared" si="74"/>
        <v/>
      </c>
      <c r="AK309" s="17" t="str">
        <f t="shared" si="75"/>
        <v/>
      </c>
      <c r="AL309" s="17" t="str">
        <f t="shared" si="76"/>
        <v/>
      </c>
      <c r="AM309" s="17" t="str">
        <f t="shared" si="77"/>
        <v/>
      </c>
      <c r="AN309" s="17" t="str">
        <f t="shared" si="78"/>
        <v/>
      </c>
      <c r="AO309" s="17" t="str">
        <f t="shared" si="79"/>
        <v/>
      </c>
      <c r="AP309" s="17" t="str">
        <f t="shared" si="81"/>
        <v/>
      </c>
      <c r="AQ309" s="17" t="str">
        <f t="shared" si="80"/>
        <v/>
      </c>
    </row>
    <row r="310" spans="1:43" x14ac:dyDescent="0.2">
      <c r="A310" s="4" t="s">
        <v>202</v>
      </c>
      <c r="B310" s="5"/>
      <c r="C310" t="s">
        <v>203</v>
      </c>
      <c r="D310" t="s">
        <v>150</v>
      </c>
      <c r="E310" t="s">
        <v>151</v>
      </c>
      <c r="F310" t="s">
        <v>12</v>
      </c>
      <c r="G310" t="s">
        <v>15</v>
      </c>
      <c r="J310" s="6"/>
      <c r="K310" s="6"/>
      <c r="L310" s="6"/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2</v>
      </c>
      <c r="W310" s="6">
        <v>18</v>
      </c>
      <c r="X310" s="6">
        <v>0</v>
      </c>
      <c r="Z310" s="6">
        <v>0</v>
      </c>
      <c r="AA310" s="6">
        <v>0</v>
      </c>
      <c r="AB310" s="6" t="str">
        <f t="shared" si="66"/>
        <v/>
      </c>
      <c r="AC310" s="6" t="str">
        <f t="shared" si="67"/>
        <v/>
      </c>
      <c r="AD310" s="16" t="str">
        <f t="shared" si="68"/>
        <v/>
      </c>
      <c r="AE310" s="16" t="str">
        <f t="shared" si="69"/>
        <v/>
      </c>
      <c r="AF310" s="16">
        <f t="shared" si="70"/>
        <v>9</v>
      </c>
      <c r="AG310" s="16">
        <f t="shared" si="71"/>
        <v>9</v>
      </c>
      <c r="AH310" s="17" t="str">
        <f t="shared" si="72"/>
        <v/>
      </c>
      <c r="AI310" s="17" t="str">
        <f t="shared" si="73"/>
        <v/>
      </c>
      <c r="AJ310" s="17" t="str">
        <f t="shared" si="74"/>
        <v/>
      </c>
      <c r="AK310" s="17" t="str">
        <f t="shared" si="75"/>
        <v/>
      </c>
      <c r="AL310" s="17" t="str">
        <f t="shared" si="76"/>
        <v/>
      </c>
      <c r="AM310" s="17" t="str">
        <f t="shared" si="77"/>
        <v/>
      </c>
      <c r="AN310" s="17" t="str">
        <f t="shared" si="78"/>
        <v/>
      </c>
      <c r="AO310" s="17" t="str">
        <f t="shared" si="79"/>
        <v/>
      </c>
      <c r="AP310" s="17" t="str">
        <f t="shared" si="81"/>
        <v/>
      </c>
      <c r="AQ310" s="17" t="str">
        <f t="shared" si="80"/>
        <v/>
      </c>
    </row>
    <row r="311" spans="1:43" x14ac:dyDescent="0.2">
      <c r="A311" s="4" t="s">
        <v>204</v>
      </c>
      <c r="B311" s="5"/>
      <c r="C311" t="s">
        <v>205</v>
      </c>
      <c r="D311" t="s">
        <v>150</v>
      </c>
      <c r="E311" t="s">
        <v>151</v>
      </c>
      <c r="F311" t="s">
        <v>12</v>
      </c>
      <c r="G311" t="s">
        <v>15</v>
      </c>
      <c r="J311" s="6"/>
      <c r="K311" s="6"/>
      <c r="L311" s="6"/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5</v>
      </c>
      <c r="W311" s="6">
        <v>57</v>
      </c>
      <c r="X311" s="6">
        <v>0</v>
      </c>
      <c r="Z311" s="6">
        <v>0</v>
      </c>
      <c r="AA311" s="6">
        <v>0</v>
      </c>
      <c r="AB311" s="6" t="str">
        <f t="shared" si="66"/>
        <v/>
      </c>
      <c r="AC311" s="6" t="str">
        <f t="shared" si="67"/>
        <v/>
      </c>
      <c r="AD311" s="16" t="str">
        <f t="shared" si="68"/>
        <v/>
      </c>
      <c r="AE311" s="16" t="str">
        <f t="shared" si="69"/>
        <v/>
      </c>
      <c r="AF311" s="16">
        <f t="shared" si="70"/>
        <v>11.4</v>
      </c>
      <c r="AG311" s="16">
        <f t="shared" si="71"/>
        <v>11.4</v>
      </c>
      <c r="AH311" s="17" t="str">
        <f t="shared" si="72"/>
        <v/>
      </c>
      <c r="AI311" s="17" t="str">
        <f t="shared" si="73"/>
        <v/>
      </c>
      <c r="AJ311" s="17" t="str">
        <f t="shared" si="74"/>
        <v/>
      </c>
      <c r="AK311" s="17" t="str">
        <f t="shared" si="75"/>
        <v/>
      </c>
      <c r="AL311" s="17" t="str">
        <f t="shared" si="76"/>
        <v/>
      </c>
      <c r="AM311" s="17" t="str">
        <f t="shared" si="77"/>
        <v/>
      </c>
      <c r="AN311" s="17" t="str">
        <f t="shared" si="78"/>
        <v/>
      </c>
      <c r="AO311" s="17" t="str">
        <f t="shared" si="79"/>
        <v/>
      </c>
      <c r="AP311" s="17" t="str">
        <f t="shared" si="81"/>
        <v/>
      </c>
      <c r="AQ311" s="17" t="str">
        <f t="shared" si="80"/>
        <v/>
      </c>
    </row>
    <row r="312" spans="1:43" x14ac:dyDescent="0.2">
      <c r="A312" s="4" t="s">
        <v>206</v>
      </c>
      <c r="B312" s="5"/>
      <c r="C312" t="s">
        <v>207</v>
      </c>
      <c r="D312" t="s">
        <v>150</v>
      </c>
      <c r="E312" t="s">
        <v>151</v>
      </c>
      <c r="F312" t="s">
        <v>12</v>
      </c>
      <c r="G312" t="s">
        <v>15</v>
      </c>
      <c r="J312" s="6"/>
      <c r="K312" s="6"/>
      <c r="L312" s="6"/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2</v>
      </c>
      <c r="W312" s="6">
        <v>36</v>
      </c>
      <c r="X312" s="6">
        <v>0</v>
      </c>
      <c r="Z312" s="6">
        <v>0</v>
      </c>
      <c r="AA312" s="6">
        <v>0</v>
      </c>
      <c r="AB312" s="6" t="str">
        <f t="shared" si="66"/>
        <v/>
      </c>
      <c r="AC312" s="6" t="str">
        <f t="shared" si="67"/>
        <v/>
      </c>
      <c r="AD312" s="16" t="str">
        <f t="shared" si="68"/>
        <v/>
      </c>
      <c r="AE312" s="16" t="str">
        <f t="shared" si="69"/>
        <v/>
      </c>
      <c r="AF312" s="16">
        <f t="shared" si="70"/>
        <v>18</v>
      </c>
      <c r="AG312" s="16">
        <f t="shared" si="71"/>
        <v>18</v>
      </c>
      <c r="AH312" s="17" t="str">
        <f t="shared" si="72"/>
        <v/>
      </c>
      <c r="AI312" s="17" t="str">
        <f t="shared" si="73"/>
        <v/>
      </c>
      <c r="AJ312" s="17" t="str">
        <f t="shared" si="74"/>
        <v/>
      </c>
      <c r="AK312" s="17" t="str">
        <f t="shared" si="75"/>
        <v/>
      </c>
      <c r="AL312" s="17" t="str">
        <f t="shared" si="76"/>
        <v/>
      </c>
      <c r="AM312" s="17" t="str">
        <f t="shared" si="77"/>
        <v/>
      </c>
      <c r="AN312" s="17" t="str">
        <f t="shared" si="78"/>
        <v/>
      </c>
      <c r="AO312" s="17" t="str">
        <f t="shared" si="79"/>
        <v/>
      </c>
      <c r="AP312" s="17" t="str">
        <f t="shared" si="81"/>
        <v/>
      </c>
      <c r="AQ312" s="17" t="str">
        <f t="shared" si="80"/>
        <v/>
      </c>
    </row>
    <row r="313" spans="1:43" x14ac:dyDescent="0.2">
      <c r="A313" s="4" t="s">
        <v>208</v>
      </c>
      <c r="B313" s="5"/>
      <c r="C313" t="s">
        <v>209</v>
      </c>
      <c r="D313" t="s">
        <v>150</v>
      </c>
      <c r="E313" t="s">
        <v>151</v>
      </c>
      <c r="F313" t="s">
        <v>12</v>
      </c>
      <c r="G313" t="s">
        <v>15</v>
      </c>
      <c r="J313" s="6"/>
      <c r="K313" s="6"/>
      <c r="L313" s="6"/>
      <c r="M313" s="6">
        <v>0</v>
      </c>
      <c r="N313" s="6">
        <v>0</v>
      </c>
      <c r="O313" s="6">
        <v>0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1</v>
      </c>
      <c r="W313" s="6">
        <v>15</v>
      </c>
      <c r="X313" s="6">
        <v>0</v>
      </c>
      <c r="Z313" s="6">
        <v>0</v>
      </c>
      <c r="AA313" s="6">
        <v>0</v>
      </c>
      <c r="AB313" s="6" t="str">
        <f t="shared" si="66"/>
        <v/>
      </c>
      <c r="AC313" s="6" t="str">
        <f t="shared" si="67"/>
        <v/>
      </c>
      <c r="AD313" s="16" t="str">
        <f t="shared" si="68"/>
        <v/>
      </c>
      <c r="AE313" s="16" t="str">
        <f t="shared" si="69"/>
        <v/>
      </c>
      <c r="AF313" s="16">
        <f t="shared" si="70"/>
        <v>15</v>
      </c>
      <c r="AG313" s="16">
        <f t="shared" si="71"/>
        <v>15</v>
      </c>
      <c r="AH313" s="17" t="str">
        <f t="shared" si="72"/>
        <v/>
      </c>
      <c r="AI313" s="17" t="str">
        <f t="shared" si="73"/>
        <v/>
      </c>
      <c r="AJ313" s="17" t="str">
        <f t="shared" si="74"/>
        <v/>
      </c>
      <c r="AK313" s="17" t="str">
        <f t="shared" si="75"/>
        <v/>
      </c>
      <c r="AL313" s="17" t="str">
        <f t="shared" si="76"/>
        <v/>
      </c>
      <c r="AM313" s="17" t="str">
        <f t="shared" si="77"/>
        <v/>
      </c>
      <c r="AN313" s="17" t="str">
        <f t="shared" si="78"/>
        <v/>
      </c>
      <c r="AO313" s="17" t="str">
        <f t="shared" si="79"/>
        <v/>
      </c>
      <c r="AP313" s="17" t="str">
        <f t="shared" si="81"/>
        <v/>
      </c>
      <c r="AQ313" s="17" t="str">
        <f t="shared" si="80"/>
        <v/>
      </c>
    </row>
    <row r="314" spans="1:43" x14ac:dyDescent="0.2">
      <c r="A314" s="4" t="s">
        <v>210</v>
      </c>
      <c r="B314" s="5"/>
      <c r="C314" t="s">
        <v>211</v>
      </c>
      <c r="D314" t="s">
        <v>150</v>
      </c>
      <c r="E314" t="s">
        <v>151</v>
      </c>
      <c r="F314" t="s">
        <v>12</v>
      </c>
      <c r="G314" t="s">
        <v>15</v>
      </c>
      <c r="J314" s="6"/>
      <c r="K314" s="6"/>
      <c r="L314" s="6"/>
      <c r="M314" s="6">
        <v>0</v>
      </c>
      <c r="N314" s="6">
        <v>0</v>
      </c>
      <c r="O314" s="6">
        <v>0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2</v>
      </c>
      <c r="W314" s="6">
        <v>20</v>
      </c>
      <c r="X314" s="6">
        <v>0</v>
      </c>
      <c r="Z314" s="6">
        <v>0</v>
      </c>
      <c r="AA314" s="6">
        <v>0</v>
      </c>
      <c r="AB314" s="6" t="str">
        <f t="shared" si="66"/>
        <v/>
      </c>
      <c r="AC314" s="6" t="str">
        <f t="shared" si="67"/>
        <v/>
      </c>
      <c r="AD314" s="16" t="str">
        <f t="shared" si="68"/>
        <v/>
      </c>
      <c r="AE314" s="16" t="str">
        <f t="shared" si="69"/>
        <v/>
      </c>
      <c r="AF314" s="16">
        <f t="shared" si="70"/>
        <v>10</v>
      </c>
      <c r="AG314" s="16">
        <f t="shared" si="71"/>
        <v>10</v>
      </c>
      <c r="AH314" s="17" t="str">
        <f t="shared" si="72"/>
        <v/>
      </c>
      <c r="AI314" s="17" t="str">
        <f t="shared" si="73"/>
        <v/>
      </c>
      <c r="AJ314" s="17" t="str">
        <f t="shared" si="74"/>
        <v/>
      </c>
      <c r="AK314" s="17" t="str">
        <f t="shared" si="75"/>
        <v/>
      </c>
      <c r="AL314" s="17" t="str">
        <f t="shared" si="76"/>
        <v/>
      </c>
      <c r="AM314" s="17" t="str">
        <f t="shared" si="77"/>
        <v/>
      </c>
      <c r="AN314" s="17" t="str">
        <f t="shared" si="78"/>
        <v/>
      </c>
      <c r="AO314" s="17" t="str">
        <f t="shared" si="79"/>
        <v/>
      </c>
      <c r="AP314" s="17" t="str">
        <f t="shared" si="81"/>
        <v/>
      </c>
      <c r="AQ314" s="17" t="str">
        <f t="shared" si="80"/>
        <v/>
      </c>
    </row>
    <row r="315" spans="1:43" x14ac:dyDescent="0.2">
      <c r="A315" s="4" t="s">
        <v>212</v>
      </c>
      <c r="B315" s="5"/>
      <c r="C315" t="s">
        <v>213</v>
      </c>
      <c r="D315" t="s">
        <v>150</v>
      </c>
      <c r="E315" t="s">
        <v>151</v>
      </c>
      <c r="F315" t="s">
        <v>12</v>
      </c>
      <c r="G315" t="s">
        <v>15</v>
      </c>
      <c r="J315" s="6"/>
      <c r="K315" s="6"/>
      <c r="L315" s="6"/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1</v>
      </c>
      <c r="W315" s="6">
        <v>15</v>
      </c>
      <c r="X315" s="6">
        <v>0</v>
      </c>
      <c r="Z315" s="6">
        <v>0</v>
      </c>
      <c r="AA315" s="6">
        <v>0</v>
      </c>
      <c r="AB315" s="6" t="str">
        <f t="shared" si="66"/>
        <v/>
      </c>
      <c r="AC315" s="6" t="str">
        <f t="shared" si="67"/>
        <v/>
      </c>
      <c r="AD315" s="16" t="str">
        <f t="shared" si="68"/>
        <v/>
      </c>
      <c r="AE315" s="16" t="str">
        <f t="shared" si="69"/>
        <v/>
      </c>
      <c r="AF315" s="16">
        <f t="shared" si="70"/>
        <v>15</v>
      </c>
      <c r="AG315" s="16">
        <f t="shared" si="71"/>
        <v>15</v>
      </c>
      <c r="AH315" s="17" t="str">
        <f t="shared" si="72"/>
        <v/>
      </c>
      <c r="AI315" s="17" t="str">
        <f t="shared" si="73"/>
        <v/>
      </c>
      <c r="AJ315" s="17" t="str">
        <f t="shared" si="74"/>
        <v/>
      </c>
      <c r="AK315" s="17" t="str">
        <f t="shared" si="75"/>
        <v/>
      </c>
      <c r="AL315" s="17" t="str">
        <f t="shared" si="76"/>
        <v/>
      </c>
      <c r="AM315" s="17" t="str">
        <f t="shared" si="77"/>
        <v/>
      </c>
      <c r="AN315" s="17" t="str">
        <f t="shared" si="78"/>
        <v/>
      </c>
      <c r="AO315" s="17" t="str">
        <f t="shared" si="79"/>
        <v/>
      </c>
      <c r="AP315" s="17" t="str">
        <f t="shared" si="81"/>
        <v/>
      </c>
      <c r="AQ315" s="17" t="str">
        <f t="shared" si="80"/>
        <v/>
      </c>
    </row>
    <row r="316" spans="1:43" x14ac:dyDescent="0.2">
      <c r="A316" s="4" t="s">
        <v>214</v>
      </c>
      <c r="B316" s="5"/>
      <c r="C316" t="s">
        <v>215</v>
      </c>
      <c r="D316" t="s">
        <v>150</v>
      </c>
      <c r="E316" t="s">
        <v>151</v>
      </c>
      <c r="F316" t="s">
        <v>12</v>
      </c>
      <c r="G316" t="s">
        <v>15</v>
      </c>
      <c r="J316" s="6"/>
      <c r="K316" s="6"/>
      <c r="L316" s="6"/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1</v>
      </c>
      <c r="W316" s="6">
        <v>9</v>
      </c>
      <c r="X316" s="6">
        <v>0</v>
      </c>
      <c r="Z316" s="6">
        <v>0</v>
      </c>
      <c r="AA316" s="6">
        <v>0</v>
      </c>
      <c r="AB316" s="6" t="str">
        <f t="shared" si="66"/>
        <v/>
      </c>
      <c r="AC316" s="6" t="str">
        <f t="shared" si="67"/>
        <v/>
      </c>
      <c r="AD316" s="16" t="str">
        <f t="shared" si="68"/>
        <v/>
      </c>
      <c r="AE316" s="16" t="str">
        <f t="shared" si="69"/>
        <v/>
      </c>
      <c r="AF316" s="16">
        <f t="shared" si="70"/>
        <v>9</v>
      </c>
      <c r="AG316" s="16">
        <f t="shared" si="71"/>
        <v>9</v>
      </c>
      <c r="AH316" s="17" t="str">
        <f t="shared" si="72"/>
        <v/>
      </c>
      <c r="AI316" s="17" t="str">
        <f t="shared" si="73"/>
        <v/>
      </c>
      <c r="AJ316" s="17" t="str">
        <f t="shared" si="74"/>
        <v/>
      </c>
      <c r="AK316" s="17" t="str">
        <f t="shared" si="75"/>
        <v/>
      </c>
      <c r="AL316" s="17" t="str">
        <f t="shared" si="76"/>
        <v/>
      </c>
      <c r="AM316" s="17" t="str">
        <f t="shared" si="77"/>
        <v/>
      </c>
      <c r="AN316" s="17" t="str">
        <f t="shared" si="78"/>
        <v/>
      </c>
      <c r="AO316" s="17" t="str">
        <f t="shared" si="79"/>
        <v/>
      </c>
      <c r="AP316" s="17" t="str">
        <f t="shared" si="81"/>
        <v/>
      </c>
      <c r="AQ316" s="17" t="str">
        <f t="shared" si="80"/>
        <v/>
      </c>
    </row>
    <row r="317" spans="1:43" x14ac:dyDescent="0.2">
      <c r="A317" s="4" t="s">
        <v>216</v>
      </c>
      <c r="B317" s="5"/>
      <c r="C317" t="s">
        <v>217</v>
      </c>
      <c r="D317" t="s">
        <v>150</v>
      </c>
      <c r="E317" t="s">
        <v>151</v>
      </c>
      <c r="F317" t="s">
        <v>12</v>
      </c>
      <c r="G317" t="s">
        <v>15</v>
      </c>
      <c r="J317" s="6"/>
      <c r="K317" s="6"/>
      <c r="L317" s="6"/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3</v>
      </c>
      <c r="W317" s="6">
        <v>27</v>
      </c>
      <c r="X317" s="6">
        <v>0</v>
      </c>
      <c r="Z317" s="6">
        <v>0</v>
      </c>
      <c r="AA317" s="6">
        <v>0</v>
      </c>
      <c r="AB317" s="6" t="str">
        <f t="shared" si="66"/>
        <v/>
      </c>
      <c r="AC317" s="6" t="str">
        <f t="shared" si="67"/>
        <v/>
      </c>
      <c r="AD317" s="16" t="str">
        <f t="shared" si="68"/>
        <v/>
      </c>
      <c r="AE317" s="16" t="str">
        <f t="shared" si="69"/>
        <v/>
      </c>
      <c r="AF317" s="16">
        <f t="shared" si="70"/>
        <v>9</v>
      </c>
      <c r="AG317" s="16">
        <f t="shared" si="71"/>
        <v>9</v>
      </c>
      <c r="AH317" s="17" t="str">
        <f t="shared" si="72"/>
        <v/>
      </c>
      <c r="AI317" s="17" t="str">
        <f t="shared" si="73"/>
        <v/>
      </c>
      <c r="AJ317" s="17" t="str">
        <f t="shared" si="74"/>
        <v/>
      </c>
      <c r="AK317" s="17" t="str">
        <f t="shared" si="75"/>
        <v/>
      </c>
      <c r="AL317" s="17" t="str">
        <f t="shared" si="76"/>
        <v/>
      </c>
      <c r="AM317" s="17" t="str">
        <f t="shared" si="77"/>
        <v/>
      </c>
      <c r="AN317" s="17" t="str">
        <f t="shared" si="78"/>
        <v/>
      </c>
      <c r="AO317" s="17" t="str">
        <f t="shared" si="79"/>
        <v/>
      </c>
      <c r="AP317" s="17" t="str">
        <f t="shared" si="81"/>
        <v/>
      </c>
      <c r="AQ317" s="17" t="str">
        <f t="shared" si="80"/>
        <v/>
      </c>
    </row>
    <row r="318" spans="1:43" x14ac:dyDescent="0.2">
      <c r="A318" s="4" t="s">
        <v>218</v>
      </c>
      <c r="B318" s="5"/>
      <c r="C318" t="s">
        <v>219</v>
      </c>
      <c r="D318" t="s">
        <v>150</v>
      </c>
      <c r="E318" t="s">
        <v>151</v>
      </c>
      <c r="F318" t="s">
        <v>12</v>
      </c>
      <c r="G318" t="s">
        <v>15</v>
      </c>
      <c r="J318" s="6"/>
      <c r="K318" s="6"/>
      <c r="L318" s="6"/>
      <c r="M318" s="6">
        <v>0</v>
      </c>
      <c r="N318" s="6">
        <v>0</v>
      </c>
      <c r="O318" s="6">
        <v>0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1</v>
      </c>
      <c r="W318" s="6">
        <v>15</v>
      </c>
      <c r="X318" s="6">
        <v>0</v>
      </c>
      <c r="Z318" s="6">
        <v>0</v>
      </c>
      <c r="AA318" s="6">
        <v>0</v>
      </c>
      <c r="AB318" s="6" t="str">
        <f t="shared" si="66"/>
        <v/>
      </c>
      <c r="AC318" s="6" t="str">
        <f t="shared" si="67"/>
        <v/>
      </c>
      <c r="AD318" s="16" t="str">
        <f t="shared" si="68"/>
        <v/>
      </c>
      <c r="AE318" s="16" t="str">
        <f t="shared" si="69"/>
        <v/>
      </c>
      <c r="AF318" s="16">
        <f t="shared" si="70"/>
        <v>15</v>
      </c>
      <c r="AG318" s="16">
        <f t="shared" si="71"/>
        <v>15</v>
      </c>
      <c r="AH318" s="17" t="str">
        <f t="shared" si="72"/>
        <v/>
      </c>
      <c r="AI318" s="17" t="str">
        <f t="shared" si="73"/>
        <v/>
      </c>
      <c r="AJ318" s="17" t="str">
        <f t="shared" si="74"/>
        <v/>
      </c>
      <c r="AK318" s="17" t="str">
        <f t="shared" si="75"/>
        <v/>
      </c>
      <c r="AL318" s="17" t="str">
        <f t="shared" si="76"/>
        <v/>
      </c>
      <c r="AM318" s="17" t="str">
        <f t="shared" si="77"/>
        <v/>
      </c>
      <c r="AN318" s="17" t="str">
        <f t="shared" si="78"/>
        <v/>
      </c>
      <c r="AO318" s="17" t="str">
        <f t="shared" si="79"/>
        <v/>
      </c>
      <c r="AP318" s="17" t="str">
        <f t="shared" si="81"/>
        <v/>
      </c>
      <c r="AQ318" s="17" t="str">
        <f t="shared" si="80"/>
        <v/>
      </c>
    </row>
    <row r="319" spans="1:43" x14ac:dyDescent="0.2">
      <c r="A319" s="4" t="s">
        <v>220</v>
      </c>
      <c r="B319" s="5"/>
      <c r="C319" t="s">
        <v>221</v>
      </c>
      <c r="D319" t="s">
        <v>150</v>
      </c>
      <c r="E319" t="s">
        <v>151</v>
      </c>
      <c r="F319" t="s">
        <v>12</v>
      </c>
      <c r="G319" t="s">
        <v>15</v>
      </c>
      <c r="J319" s="6"/>
      <c r="K319" s="6"/>
      <c r="L319" s="6"/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2</v>
      </c>
      <c r="W319" s="6">
        <v>30</v>
      </c>
      <c r="X319" s="6">
        <v>0</v>
      </c>
      <c r="Z319" s="6">
        <v>0</v>
      </c>
      <c r="AA319" s="6">
        <v>0</v>
      </c>
      <c r="AB319" s="6" t="str">
        <f t="shared" si="66"/>
        <v/>
      </c>
      <c r="AC319" s="6" t="str">
        <f t="shared" si="67"/>
        <v/>
      </c>
      <c r="AD319" s="16" t="str">
        <f t="shared" si="68"/>
        <v/>
      </c>
      <c r="AE319" s="16" t="str">
        <f t="shared" si="69"/>
        <v/>
      </c>
      <c r="AF319" s="16">
        <f t="shared" si="70"/>
        <v>15</v>
      </c>
      <c r="AG319" s="16">
        <f t="shared" si="71"/>
        <v>15</v>
      </c>
      <c r="AH319" s="17" t="str">
        <f t="shared" si="72"/>
        <v/>
      </c>
      <c r="AI319" s="17" t="str">
        <f t="shared" si="73"/>
        <v/>
      </c>
      <c r="AJ319" s="17" t="str">
        <f t="shared" si="74"/>
        <v/>
      </c>
      <c r="AK319" s="17" t="str">
        <f t="shared" si="75"/>
        <v/>
      </c>
      <c r="AL319" s="17" t="str">
        <f t="shared" si="76"/>
        <v/>
      </c>
      <c r="AM319" s="17" t="str">
        <f t="shared" si="77"/>
        <v/>
      </c>
      <c r="AN319" s="17" t="str">
        <f t="shared" si="78"/>
        <v/>
      </c>
      <c r="AO319" s="17" t="str">
        <f t="shared" si="79"/>
        <v/>
      </c>
      <c r="AP319" s="17" t="str">
        <f t="shared" si="81"/>
        <v/>
      </c>
      <c r="AQ319" s="17" t="str">
        <f t="shared" si="80"/>
        <v/>
      </c>
    </row>
    <row r="320" spans="1:43" x14ac:dyDescent="0.2">
      <c r="A320" s="4" t="s">
        <v>222</v>
      </c>
      <c r="B320" s="5"/>
      <c r="C320" t="s">
        <v>223</v>
      </c>
      <c r="D320" t="s">
        <v>150</v>
      </c>
      <c r="E320" t="s">
        <v>151</v>
      </c>
      <c r="F320" t="s">
        <v>12</v>
      </c>
      <c r="G320" t="s">
        <v>15</v>
      </c>
      <c r="J320" s="6"/>
      <c r="K320" s="6"/>
      <c r="L320" s="6"/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0</v>
      </c>
      <c r="T320" s="6">
        <v>0</v>
      </c>
      <c r="U320" s="6">
        <v>0</v>
      </c>
      <c r="V320" s="6">
        <v>1</v>
      </c>
      <c r="W320" s="6">
        <v>15</v>
      </c>
      <c r="X320" s="6">
        <v>0</v>
      </c>
      <c r="Z320" s="6">
        <v>0</v>
      </c>
      <c r="AA320" s="6">
        <v>0</v>
      </c>
      <c r="AB320" s="6" t="str">
        <f t="shared" si="66"/>
        <v/>
      </c>
      <c r="AC320" s="6" t="str">
        <f t="shared" si="67"/>
        <v/>
      </c>
      <c r="AD320" s="16" t="str">
        <f t="shared" si="68"/>
        <v/>
      </c>
      <c r="AE320" s="16" t="str">
        <f t="shared" si="69"/>
        <v/>
      </c>
      <c r="AF320" s="16">
        <f t="shared" si="70"/>
        <v>15</v>
      </c>
      <c r="AG320" s="16">
        <f t="shared" si="71"/>
        <v>15</v>
      </c>
      <c r="AH320" s="17" t="str">
        <f t="shared" si="72"/>
        <v/>
      </c>
      <c r="AI320" s="17" t="str">
        <f t="shared" si="73"/>
        <v/>
      </c>
      <c r="AJ320" s="17" t="str">
        <f t="shared" si="74"/>
        <v/>
      </c>
      <c r="AK320" s="17" t="str">
        <f t="shared" si="75"/>
        <v/>
      </c>
      <c r="AL320" s="17" t="str">
        <f t="shared" si="76"/>
        <v/>
      </c>
      <c r="AM320" s="17" t="str">
        <f t="shared" si="77"/>
        <v/>
      </c>
      <c r="AN320" s="17" t="str">
        <f t="shared" si="78"/>
        <v/>
      </c>
      <c r="AO320" s="17" t="str">
        <f t="shared" si="79"/>
        <v/>
      </c>
      <c r="AP320" s="17" t="str">
        <f t="shared" si="81"/>
        <v/>
      </c>
      <c r="AQ320" s="17" t="str">
        <f t="shared" si="80"/>
        <v/>
      </c>
    </row>
    <row r="321" spans="1:43" x14ac:dyDescent="0.2">
      <c r="A321" s="4" t="s">
        <v>224</v>
      </c>
      <c r="B321" s="5"/>
      <c r="C321" t="s">
        <v>225</v>
      </c>
      <c r="D321" t="s">
        <v>150</v>
      </c>
      <c r="E321" t="s">
        <v>151</v>
      </c>
      <c r="F321" t="s">
        <v>12</v>
      </c>
      <c r="G321" t="s">
        <v>15</v>
      </c>
      <c r="J321" s="6"/>
      <c r="K321" s="6"/>
      <c r="L321" s="6"/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1</v>
      </c>
      <c r="W321" s="6">
        <v>7</v>
      </c>
      <c r="X321" s="6">
        <v>0</v>
      </c>
      <c r="Z321" s="6">
        <v>0</v>
      </c>
      <c r="AA321" s="6">
        <v>0</v>
      </c>
      <c r="AB321" s="6" t="str">
        <f t="shared" si="66"/>
        <v/>
      </c>
      <c r="AC321" s="6" t="str">
        <f t="shared" si="67"/>
        <v/>
      </c>
      <c r="AD321" s="16" t="str">
        <f t="shared" si="68"/>
        <v/>
      </c>
      <c r="AE321" s="16" t="str">
        <f t="shared" si="69"/>
        <v/>
      </c>
      <c r="AF321" s="16">
        <f t="shared" si="70"/>
        <v>7</v>
      </c>
      <c r="AG321" s="16">
        <f t="shared" si="71"/>
        <v>7</v>
      </c>
      <c r="AH321" s="17" t="str">
        <f t="shared" si="72"/>
        <v/>
      </c>
      <c r="AI321" s="17" t="str">
        <f t="shared" si="73"/>
        <v/>
      </c>
      <c r="AJ321" s="17" t="str">
        <f t="shared" si="74"/>
        <v/>
      </c>
      <c r="AK321" s="17" t="str">
        <f t="shared" si="75"/>
        <v/>
      </c>
      <c r="AL321" s="17" t="str">
        <f t="shared" si="76"/>
        <v/>
      </c>
      <c r="AM321" s="17" t="str">
        <f t="shared" si="77"/>
        <v/>
      </c>
      <c r="AN321" s="17" t="str">
        <f t="shared" si="78"/>
        <v/>
      </c>
      <c r="AO321" s="17" t="str">
        <f t="shared" si="79"/>
        <v/>
      </c>
      <c r="AP321" s="17" t="str">
        <f t="shared" si="81"/>
        <v/>
      </c>
      <c r="AQ321" s="17" t="str">
        <f t="shared" si="80"/>
        <v/>
      </c>
    </row>
    <row r="322" spans="1:43" x14ac:dyDescent="0.2">
      <c r="A322" s="4" t="s">
        <v>226</v>
      </c>
      <c r="B322" s="5"/>
      <c r="C322" t="s">
        <v>227</v>
      </c>
      <c r="D322" t="s">
        <v>150</v>
      </c>
      <c r="E322" t="s">
        <v>151</v>
      </c>
      <c r="F322" t="s">
        <v>12</v>
      </c>
      <c r="G322" t="s">
        <v>15</v>
      </c>
      <c r="J322" s="6"/>
      <c r="K322" s="6"/>
      <c r="L322" s="6"/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0</v>
      </c>
      <c r="U322" s="6">
        <v>0</v>
      </c>
      <c r="V322" s="6">
        <v>1</v>
      </c>
      <c r="W322" s="6">
        <v>9</v>
      </c>
      <c r="X322" s="6">
        <v>0</v>
      </c>
      <c r="Z322" s="6">
        <v>0</v>
      </c>
      <c r="AA322" s="6">
        <v>0</v>
      </c>
      <c r="AB322" s="6" t="str">
        <f t="shared" si="66"/>
        <v/>
      </c>
      <c r="AC322" s="6" t="str">
        <f t="shared" si="67"/>
        <v/>
      </c>
      <c r="AD322" s="16" t="str">
        <f t="shared" si="68"/>
        <v/>
      </c>
      <c r="AE322" s="16" t="str">
        <f t="shared" si="69"/>
        <v/>
      </c>
      <c r="AF322" s="16">
        <f t="shared" si="70"/>
        <v>9</v>
      </c>
      <c r="AG322" s="16">
        <f t="shared" si="71"/>
        <v>9</v>
      </c>
      <c r="AH322" s="17" t="str">
        <f t="shared" si="72"/>
        <v/>
      </c>
      <c r="AI322" s="17" t="str">
        <f t="shared" si="73"/>
        <v/>
      </c>
      <c r="AJ322" s="17" t="str">
        <f t="shared" si="74"/>
        <v/>
      </c>
      <c r="AK322" s="17" t="str">
        <f t="shared" si="75"/>
        <v/>
      </c>
      <c r="AL322" s="17" t="str">
        <f t="shared" si="76"/>
        <v/>
      </c>
      <c r="AM322" s="17" t="str">
        <f t="shared" si="77"/>
        <v/>
      </c>
      <c r="AN322" s="17" t="str">
        <f t="shared" si="78"/>
        <v/>
      </c>
      <c r="AO322" s="17" t="str">
        <f t="shared" si="79"/>
        <v/>
      </c>
      <c r="AP322" s="17" t="str">
        <f t="shared" si="81"/>
        <v/>
      </c>
      <c r="AQ322" s="17" t="str">
        <f t="shared" si="80"/>
        <v/>
      </c>
    </row>
    <row r="323" spans="1:43" x14ac:dyDescent="0.2">
      <c r="A323" s="4" t="s">
        <v>228</v>
      </c>
      <c r="B323" s="5"/>
      <c r="C323" t="s">
        <v>229</v>
      </c>
      <c r="D323" t="s">
        <v>150</v>
      </c>
      <c r="E323" t="s">
        <v>151</v>
      </c>
      <c r="F323" t="s">
        <v>12</v>
      </c>
      <c r="G323" t="s">
        <v>15</v>
      </c>
      <c r="J323" s="6"/>
      <c r="K323" s="6"/>
      <c r="L323" s="6"/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1</v>
      </c>
      <c r="W323" s="6">
        <v>5</v>
      </c>
      <c r="X323" s="6">
        <v>0</v>
      </c>
      <c r="Z323" s="6">
        <v>0</v>
      </c>
      <c r="AA323" s="6">
        <v>0</v>
      </c>
      <c r="AB323" s="6" t="str">
        <f t="shared" ref="AB323:AB386" si="82">IF(N323&gt;0, Z323/N323,"")</f>
        <v/>
      </c>
      <c r="AC323" s="6" t="str">
        <f t="shared" ref="AC323:AC386" si="83">IF(N323&gt;0, AA323/N323, "")</f>
        <v/>
      </c>
      <c r="AD323" s="16" t="str">
        <f t="shared" ref="AD323:AD386" si="84">IF(P323&gt;0, O323/P323, "")</f>
        <v/>
      </c>
      <c r="AE323" s="16" t="str">
        <f t="shared" ref="AE323:AE386" si="85">IF(O323&gt;0, N323/O323, "")</f>
        <v/>
      </c>
      <c r="AF323" s="16">
        <f t="shared" ref="AF323:AF386" si="86">IF(V323&gt;0,(W323)/V323,"")</f>
        <v>5</v>
      </c>
      <c r="AG323" s="16">
        <f t="shared" ref="AG323:AG386" si="87">IF(V323&gt;0,(W323+X323)/V323,"")</f>
        <v>5</v>
      </c>
      <c r="AH323" s="17" t="str">
        <f t="shared" ref="AH323:AH386" si="88">IF($M323&gt;0,R323/$M323,"")</f>
        <v/>
      </c>
      <c r="AI323" s="17" t="str">
        <f t="shared" ref="AI323:AI386" si="89">IF($M323&gt;0,S323/$M323,"")</f>
        <v/>
      </c>
      <c r="AJ323" s="17" t="str">
        <f t="shared" ref="AJ323:AJ386" si="90">IF($M323&gt;0,(S323+T323)/$M323,"")</f>
        <v/>
      </c>
      <c r="AK323" s="17" t="str">
        <f t="shared" ref="AK323:AK386" si="91">IF($M323&gt;0,(S323+T323+U323)/$M323,"")</f>
        <v/>
      </c>
      <c r="AL323" s="17" t="str">
        <f t="shared" ref="AL323:AL386" si="92">IF($N323&gt;0,R323/$N323,"")</f>
        <v/>
      </c>
      <c r="AM323" s="17" t="str">
        <f t="shared" ref="AM323:AM386" si="93">IF($N323&gt;0,(S323)/$N323,"")</f>
        <v/>
      </c>
      <c r="AN323" s="17" t="str">
        <f t="shared" ref="AN323:AN386" si="94">IF($N323&gt;0,(S323+T323)/$N323,"")</f>
        <v/>
      </c>
      <c r="AO323" s="17" t="str">
        <f t="shared" ref="AO323:AO386" si="95">IF($N323&gt;0,(S323+T323+U323)/$N323,"")</f>
        <v/>
      </c>
      <c r="AP323" s="17" t="str">
        <f t="shared" si="81"/>
        <v/>
      </c>
      <c r="AQ323" s="17" t="str">
        <f t="shared" ref="AQ323:AQ386" si="96">IF(O323&gt;0,S323/O323,"")</f>
        <v/>
      </c>
    </row>
    <row r="324" spans="1:43" x14ac:dyDescent="0.2">
      <c r="A324" s="4" t="s">
        <v>230</v>
      </c>
      <c r="B324" s="5"/>
      <c r="C324" t="s">
        <v>231</v>
      </c>
      <c r="D324" t="s">
        <v>150</v>
      </c>
      <c r="E324" t="s">
        <v>151</v>
      </c>
      <c r="F324" t="s">
        <v>12</v>
      </c>
      <c r="G324" t="s">
        <v>15</v>
      </c>
      <c r="J324" s="6"/>
      <c r="K324" s="6"/>
      <c r="L324" s="6"/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5</v>
      </c>
      <c r="W324" s="6">
        <v>40</v>
      </c>
      <c r="X324" s="6">
        <v>0</v>
      </c>
      <c r="Z324" s="6">
        <v>0</v>
      </c>
      <c r="AA324" s="6">
        <v>0</v>
      </c>
      <c r="AB324" s="6" t="str">
        <f t="shared" si="82"/>
        <v/>
      </c>
      <c r="AC324" s="6" t="str">
        <f t="shared" si="83"/>
        <v/>
      </c>
      <c r="AD324" s="16" t="str">
        <f t="shared" si="84"/>
        <v/>
      </c>
      <c r="AE324" s="16" t="str">
        <f t="shared" si="85"/>
        <v/>
      </c>
      <c r="AF324" s="16">
        <f t="shared" si="86"/>
        <v>8</v>
      </c>
      <c r="AG324" s="16">
        <f t="shared" si="87"/>
        <v>8</v>
      </c>
      <c r="AH324" s="17" t="str">
        <f t="shared" si="88"/>
        <v/>
      </c>
      <c r="AI324" s="17" t="str">
        <f t="shared" si="89"/>
        <v/>
      </c>
      <c r="AJ324" s="17" t="str">
        <f t="shared" si="90"/>
        <v/>
      </c>
      <c r="AK324" s="17" t="str">
        <f t="shared" si="91"/>
        <v/>
      </c>
      <c r="AL324" s="17" t="str">
        <f t="shared" si="92"/>
        <v/>
      </c>
      <c r="AM324" s="17" t="str">
        <f t="shared" si="93"/>
        <v/>
      </c>
      <c r="AN324" s="17" t="str">
        <f t="shared" si="94"/>
        <v/>
      </c>
      <c r="AO324" s="17" t="str">
        <f t="shared" si="95"/>
        <v/>
      </c>
      <c r="AP324" s="17" t="str">
        <f t="shared" ref="AP324:AP387" si="97">IF(AO324&lt;&gt;"", AO324-AL324,"")</f>
        <v/>
      </c>
      <c r="AQ324" s="17" t="str">
        <f t="shared" si="96"/>
        <v/>
      </c>
    </row>
    <row r="325" spans="1:43" x14ac:dyDescent="0.2">
      <c r="A325" s="4" t="s">
        <v>232</v>
      </c>
      <c r="B325" s="5"/>
      <c r="C325" t="s">
        <v>233</v>
      </c>
      <c r="D325" t="s">
        <v>150</v>
      </c>
      <c r="E325" t="s">
        <v>151</v>
      </c>
      <c r="F325" t="s">
        <v>12</v>
      </c>
      <c r="G325" t="s">
        <v>15</v>
      </c>
      <c r="J325" s="6"/>
      <c r="K325" s="6"/>
      <c r="L325" s="6"/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1</v>
      </c>
      <c r="W325" s="6">
        <v>7</v>
      </c>
      <c r="X325" s="6">
        <v>0</v>
      </c>
      <c r="Z325" s="6">
        <v>0</v>
      </c>
      <c r="AA325" s="6">
        <v>0</v>
      </c>
      <c r="AB325" s="6" t="str">
        <f t="shared" si="82"/>
        <v/>
      </c>
      <c r="AC325" s="6" t="str">
        <f t="shared" si="83"/>
        <v/>
      </c>
      <c r="AD325" s="16" t="str">
        <f t="shared" si="84"/>
        <v/>
      </c>
      <c r="AE325" s="16" t="str">
        <f t="shared" si="85"/>
        <v/>
      </c>
      <c r="AF325" s="16">
        <f t="shared" si="86"/>
        <v>7</v>
      </c>
      <c r="AG325" s="16">
        <f t="shared" si="87"/>
        <v>7</v>
      </c>
      <c r="AH325" s="17" t="str">
        <f t="shared" si="88"/>
        <v/>
      </c>
      <c r="AI325" s="17" t="str">
        <f t="shared" si="89"/>
        <v/>
      </c>
      <c r="AJ325" s="17" t="str">
        <f t="shared" si="90"/>
        <v/>
      </c>
      <c r="AK325" s="17" t="str">
        <f t="shared" si="91"/>
        <v/>
      </c>
      <c r="AL325" s="17" t="str">
        <f t="shared" si="92"/>
        <v/>
      </c>
      <c r="AM325" s="17" t="str">
        <f t="shared" si="93"/>
        <v/>
      </c>
      <c r="AN325" s="17" t="str">
        <f t="shared" si="94"/>
        <v/>
      </c>
      <c r="AO325" s="17" t="str">
        <f t="shared" si="95"/>
        <v/>
      </c>
      <c r="AP325" s="17" t="str">
        <f t="shared" si="97"/>
        <v/>
      </c>
      <c r="AQ325" s="17" t="str">
        <f t="shared" si="96"/>
        <v/>
      </c>
    </row>
    <row r="326" spans="1:43" x14ac:dyDescent="0.2">
      <c r="A326" s="4" t="s">
        <v>234</v>
      </c>
      <c r="B326" s="5"/>
      <c r="C326" t="s">
        <v>235</v>
      </c>
      <c r="D326" t="s">
        <v>150</v>
      </c>
      <c r="E326" t="s">
        <v>151</v>
      </c>
      <c r="F326" t="s">
        <v>12</v>
      </c>
      <c r="G326" t="s">
        <v>15</v>
      </c>
      <c r="J326" s="6"/>
      <c r="K326" s="6"/>
      <c r="L326" s="6"/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1</v>
      </c>
      <c r="W326" s="6">
        <v>15</v>
      </c>
      <c r="X326" s="6">
        <v>0</v>
      </c>
      <c r="Z326" s="6">
        <v>0</v>
      </c>
      <c r="AA326" s="6">
        <v>0</v>
      </c>
      <c r="AB326" s="6" t="str">
        <f t="shared" si="82"/>
        <v/>
      </c>
      <c r="AC326" s="6" t="str">
        <f t="shared" si="83"/>
        <v/>
      </c>
      <c r="AD326" s="16" t="str">
        <f t="shared" si="84"/>
        <v/>
      </c>
      <c r="AE326" s="16" t="str">
        <f t="shared" si="85"/>
        <v/>
      </c>
      <c r="AF326" s="16">
        <f t="shared" si="86"/>
        <v>15</v>
      </c>
      <c r="AG326" s="16">
        <f t="shared" si="87"/>
        <v>15</v>
      </c>
      <c r="AH326" s="17" t="str">
        <f t="shared" si="88"/>
        <v/>
      </c>
      <c r="AI326" s="17" t="str">
        <f t="shared" si="89"/>
        <v/>
      </c>
      <c r="AJ326" s="17" t="str">
        <f t="shared" si="90"/>
        <v/>
      </c>
      <c r="AK326" s="17" t="str">
        <f t="shared" si="91"/>
        <v/>
      </c>
      <c r="AL326" s="17" t="str">
        <f t="shared" si="92"/>
        <v/>
      </c>
      <c r="AM326" s="17" t="str">
        <f t="shared" si="93"/>
        <v/>
      </c>
      <c r="AN326" s="17" t="str">
        <f t="shared" si="94"/>
        <v/>
      </c>
      <c r="AO326" s="17" t="str">
        <f t="shared" si="95"/>
        <v/>
      </c>
      <c r="AP326" s="17" t="str">
        <f t="shared" si="97"/>
        <v/>
      </c>
      <c r="AQ326" s="17" t="str">
        <f t="shared" si="96"/>
        <v/>
      </c>
    </row>
    <row r="327" spans="1:43" x14ac:dyDescent="0.2">
      <c r="A327" s="4" t="s">
        <v>236</v>
      </c>
      <c r="B327" s="5"/>
      <c r="C327" t="s">
        <v>237</v>
      </c>
      <c r="D327" t="s">
        <v>150</v>
      </c>
      <c r="E327" t="s">
        <v>151</v>
      </c>
      <c r="F327" t="s">
        <v>12</v>
      </c>
      <c r="G327" t="s">
        <v>15</v>
      </c>
      <c r="J327" s="6"/>
      <c r="K327" s="6"/>
      <c r="L327" s="6"/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3</v>
      </c>
      <c r="W327" s="6">
        <v>34</v>
      </c>
      <c r="X327" s="6">
        <v>0</v>
      </c>
      <c r="Z327" s="6">
        <v>0</v>
      </c>
      <c r="AA327" s="6">
        <v>0</v>
      </c>
      <c r="AB327" s="6" t="str">
        <f t="shared" si="82"/>
        <v/>
      </c>
      <c r="AC327" s="6" t="str">
        <f t="shared" si="83"/>
        <v/>
      </c>
      <c r="AD327" s="16" t="str">
        <f t="shared" si="84"/>
        <v/>
      </c>
      <c r="AE327" s="16" t="str">
        <f t="shared" si="85"/>
        <v/>
      </c>
      <c r="AF327" s="16">
        <f t="shared" si="86"/>
        <v>11.333333333333334</v>
      </c>
      <c r="AG327" s="16">
        <f t="shared" si="87"/>
        <v>11.333333333333334</v>
      </c>
      <c r="AH327" s="17" t="str">
        <f t="shared" si="88"/>
        <v/>
      </c>
      <c r="AI327" s="17" t="str">
        <f t="shared" si="89"/>
        <v/>
      </c>
      <c r="AJ327" s="17" t="str">
        <f t="shared" si="90"/>
        <v/>
      </c>
      <c r="AK327" s="17" t="str">
        <f t="shared" si="91"/>
        <v/>
      </c>
      <c r="AL327" s="17" t="str">
        <f t="shared" si="92"/>
        <v/>
      </c>
      <c r="AM327" s="17" t="str">
        <f t="shared" si="93"/>
        <v/>
      </c>
      <c r="AN327" s="17" t="str">
        <f t="shared" si="94"/>
        <v/>
      </c>
      <c r="AO327" s="17" t="str">
        <f t="shared" si="95"/>
        <v/>
      </c>
      <c r="AP327" s="17" t="str">
        <f t="shared" si="97"/>
        <v/>
      </c>
      <c r="AQ327" s="17" t="str">
        <f t="shared" si="96"/>
        <v/>
      </c>
    </row>
    <row r="328" spans="1:43" x14ac:dyDescent="0.2">
      <c r="A328" s="4" t="s">
        <v>238</v>
      </c>
      <c r="B328" s="5"/>
      <c r="C328" t="s">
        <v>239</v>
      </c>
      <c r="D328" t="s">
        <v>150</v>
      </c>
      <c r="E328" t="s">
        <v>151</v>
      </c>
      <c r="F328" t="s">
        <v>12</v>
      </c>
      <c r="G328" t="s">
        <v>15</v>
      </c>
      <c r="J328" s="6"/>
      <c r="K328" s="6"/>
      <c r="L328" s="6"/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2</v>
      </c>
      <c r="W328" s="6">
        <v>29</v>
      </c>
      <c r="X328" s="6">
        <v>0</v>
      </c>
      <c r="Z328" s="6">
        <v>0</v>
      </c>
      <c r="AA328" s="6">
        <v>0</v>
      </c>
      <c r="AB328" s="6" t="str">
        <f t="shared" si="82"/>
        <v/>
      </c>
      <c r="AC328" s="6" t="str">
        <f t="shared" si="83"/>
        <v/>
      </c>
      <c r="AD328" s="16" t="str">
        <f t="shared" si="84"/>
        <v/>
      </c>
      <c r="AE328" s="16" t="str">
        <f t="shared" si="85"/>
        <v/>
      </c>
      <c r="AF328" s="16">
        <f t="shared" si="86"/>
        <v>14.5</v>
      </c>
      <c r="AG328" s="16">
        <f t="shared" si="87"/>
        <v>14.5</v>
      </c>
      <c r="AH328" s="17" t="str">
        <f t="shared" si="88"/>
        <v/>
      </c>
      <c r="AI328" s="17" t="str">
        <f t="shared" si="89"/>
        <v/>
      </c>
      <c r="AJ328" s="17" t="str">
        <f t="shared" si="90"/>
        <v/>
      </c>
      <c r="AK328" s="17" t="str">
        <f t="shared" si="91"/>
        <v/>
      </c>
      <c r="AL328" s="17" t="str">
        <f t="shared" si="92"/>
        <v/>
      </c>
      <c r="AM328" s="17" t="str">
        <f t="shared" si="93"/>
        <v/>
      </c>
      <c r="AN328" s="17" t="str">
        <f t="shared" si="94"/>
        <v/>
      </c>
      <c r="AO328" s="17" t="str">
        <f t="shared" si="95"/>
        <v/>
      </c>
      <c r="AP328" s="17" t="str">
        <f t="shared" si="97"/>
        <v/>
      </c>
      <c r="AQ328" s="17" t="str">
        <f t="shared" si="96"/>
        <v/>
      </c>
    </row>
    <row r="329" spans="1:43" x14ac:dyDescent="0.2">
      <c r="A329" s="4" t="s">
        <v>240</v>
      </c>
      <c r="B329" s="5" t="s">
        <v>241</v>
      </c>
      <c r="C329" t="s">
        <v>242</v>
      </c>
      <c r="D329" t="s">
        <v>133</v>
      </c>
      <c r="E329" t="s">
        <v>134</v>
      </c>
      <c r="F329" t="s">
        <v>12</v>
      </c>
      <c r="G329" t="s">
        <v>15</v>
      </c>
      <c r="J329" s="6"/>
      <c r="K329" s="6"/>
      <c r="L329" s="6"/>
      <c r="M329" s="6">
        <v>0</v>
      </c>
      <c r="N329" s="6">
        <v>0</v>
      </c>
      <c r="O329" s="6">
        <v>0</v>
      </c>
      <c r="P329" s="6">
        <v>0</v>
      </c>
      <c r="Q329" s="6">
        <v>0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Z329" s="6">
        <v>0</v>
      </c>
      <c r="AA329" s="6">
        <v>0</v>
      </c>
      <c r="AB329" s="6" t="str">
        <f t="shared" si="82"/>
        <v/>
      </c>
      <c r="AC329" s="6" t="str">
        <f t="shared" si="83"/>
        <v/>
      </c>
      <c r="AD329" s="16" t="str">
        <f t="shared" si="84"/>
        <v/>
      </c>
      <c r="AE329" s="16" t="str">
        <f t="shared" si="85"/>
        <v/>
      </c>
      <c r="AF329" s="16" t="str">
        <f t="shared" si="86"/>
        <v/>
      </c>
      <c r="AG329" s="16" t="str">
        <f t="shared" si="87"/>
        <v/>
      </c>
      <c r="AH329" s="17" t="str">
        <f t="shared" si="88"/>
        <v/>
      </c>
      <c r="AI329" s="17" t="str">
        <f t="shared" si="89"/>
        <v/>
      </c>
      <c r="AJ329" s="17" t="str">
        <f t="shared" si="90"/>
        <v/>
      </c>
      <c r="AK329" s="17" t="str">
        <f t="shared" si="91"/>
        <v/>
      </c>
      <c r="AL329" s="17" t="str">
        <f t="shared" si="92"/>
        <v/>
      </c>
      <c r="AM329" s="17" t="str">
        <f t="shared" si="93"/>
        <v/>
      </c>
      <c r="AN329" s="17" t="str">
        <f t="shared" si="94"/>
        <v/>
      </c>
      <c r="AO329" s="17" t="str">
        <f t="shared" si="95"/>
        <v/>
      </c>
      <c r="AP329" s="17" t="str">
        <f t="shared" si="97"/>
        <v/>
      </c>
      <c r="AQ329" s="17" t="str">
        <f t="shared" si="96"/>
        <v/>
      </c>
    </row>
    <row r="330" spans="1:43" x14ac:dyDescent="0.2">
      <c r="A330" s="4" t="s">
        <v>243</v>
      </c>
      <c r="B330" s="5" t="s">
        <v>244</v>
      </c>
      <c r="C330" t="s">
        <v>245</v>
      </c>
      <c r="D330" t="s">
        <v>133</v>
      </c>
      <c r="E330" t="s">
        <v>134</v>
      </c>
      <c r="F330" t="s">
        <v>12</v>
      </c>
      <c r="G330" t="s">
        <v>11</v>
      </c>
      <c r="J330" s="6"/>
      <c r="K330" s="6"/>
      <c r="L330" s="6"/>
      <c r="M330" s="6">
        <v>7294</v>
      </c>
      <c r="N330" s="6">
        <v>0</v>
      </c>
      <c r="O330" s="6">
        <v>84894</v>
      </c>
      <c r="P330" s="6">
        <v>6592</v>
      </c>
      <c r="Q330" s="6">
        <v>0</v>
      </c>
      <c r="R330" s="6">
        <v>25578</v>
      </c>
      <c r="S330" s="6">
        <v>320663</v>
      </c>
      <c r="T330" s="6">
        <v>0</v>
      </c>
      <c r="U330" s="6">
        <v>0</v>
      </c>
      <c r="V330" s="6">
        <v>7</v>
      </c>
      <c r="W330" s="6">
        <v>68</v>
      </c>
      <c r="X330" s="6">
        <v>0</v>
      </c>
      <c r="Z330" s="6">
        <v>0</v>
      </c>
      <c r="AA330" s="6">
        <v>0</v>
      </c>
      <c r="AB330" s="6" t="str">
        <f t="shared" si="82"/>
        <v/>
      </c>
      <c r="AC330" s="6" t="str">
        <f t="shared" si="83"/>
        <v/>
      </c>
      <c r="AD330" s="16">
        <f t="shared" si="84"/>
        <v>12.878337378640778</v>
      </c>
      <c r="AE330" s="16">
        <f t="shared" si="85"/>
        <v>0</v>
      </c>
      <c r="AF330" s="16">
        <f t="shared" si="86"/>
        <v>9.7142857142857135</v>
      </c>
      <c r="AG330" s="16">
        <f t="shared" si="87"/>
        <v>9.7142857142857135</v>
      </c>
      <c r="AH330" s="17">
        <f t="shared" si="88"/>
        <v>3.5067178502879077</v>
      </c>
      <c r="AI330" s="17">
        <f t="shared" si="89"/>
        <v>43.962571976967368</v>
      </c>
      <c r="AJ330" s="17">
        <f t="shared" si="90"/>
        <v>43.962571976967368</v>
      </c>
      <c r="AK330" s="17">
        <f t="shared" si="91"/>
        <v>43.962571976967368</v>
      </c>
      <c r="AL330" s="17" t="str">
        <f t="shared" si="92"/>
        <v/>
      </c>
      <c r="AM330" s="17" t="str">
        <f t="shared" si="93"/>
        <v/>
      </c>
      <c r="AN330" s="17" t="str">
        <f t="shared" si="94"/>
        <v/>
      </c>
      <c r="AO330" s="17" t="str">
        <f t="shared" si="95"/>
        <v/>
      </c>
      <c r="AP330" s="17" t="str">
        <f t="shared" si="97"/>
        <v/>
      </c>
      <c r="AQ330" s="17">
        <f t="shared" si="96"/>
        <v>3.7772162932598299</v>
      </c>
    </row>
    <row r="331" spans="1:43" x14ac:dyDescent="0.2">
      <c r="A331" s="4" t="s">
        <v>246</v>
      </c>
      <c r="B331" s="5" t="s">
        <v>247</v>
      </c>
      <c r="C331" t="s">
        <v>248</v>
      </c>
      <c r="D331" t="s">
        <v>133</v>
      </c>
      <c r="E331" t="s">
        <v>134</v>
      </c>
      <c r="F331" t="s">
        <v>12</v>
      </c>
      <c r="G331" t="s">
        <v>15</v>
      </c>
      <c r="J331" s="6"/>
      <c r="K331" s="6"/>
      <c r="L331" s="6"/>
      <c r="M331" s="6">
        <v>12425</v>
      </c>
      <c r="N331" s="6">
        <v>0</v>
      </c>
      <c r="O331" s="6">
        <v>327517</v>
      </c>
      <c r="P331" s="6">
        <v>14803</v>
      </c>
      <c r="Q331" s="6">
        <v>0</v>
      </c>
      <c r="R331" s="6">
        <v>542740</v>
      </c>
      <c r="S331" s="6">
        <v>913595</v>
      </c>
      <c r="T331" s="6">
        <v>401268</v>
      </c>
      <c r="U331" s="6">
        <v>0</v>
      </c>
      <c r="V331" s="6">
        <v>12</v>
      </c>
      <c r="W331" s="6">
        <v>88</v>
      </c>
      <c r="X331" s="6">
        <v>0</v>
      </c>
      <c r="Z331" s="6">
        <v>0</v>
      </c>
      <c r="AA331" s="6">
        <v>0</v>
      </c>
      <c r="AB331" s="6" t="str">
        <f t="shared" si="82"/>
        <v/>
      </c>
      <c r="AC331" s="6" t="str">
        <f t="shared" si="83"/>
        <v/>
      </c>
      <c r="AD331" s="16">
        <f t="shared" si="84"/>
        <v>22.125042221171384</v>
      </c>
      <c r="AE331" s="16">
        <f t="shared" si="85"/>
        <v>0</v>
      </c>
      <c r="AF331" s="16">
        <f t="shared" si="86"/>
        <v>7.333333333333333</v>
      </c>
      <c r="AG331" s="16">
        <f t="shared" si="87"/>
        <v>7.333333333333333</v>
      </c>
      <c r="AH331" s="17">
        <f t="shared" si="88"/>
        <v>43.68128772635815</v>
      </c>
      <c r="AI331" s="17">
        <f t="shared" si="89"/>
        <v>73.528772635814889</v>
      </c>
      <c r="AJ331" s="17">
        <f t="shared" si="90"/>
        <v>105.82398390342053</v>
      </c>
      <c r="AK331" s="17">
        <f t="shared" si="91"/>
        <v>105.82398390342053</v>
      </c>
      <c r="AL331" s="17" t="str">
        <f t="shared" si="92"/>
        <v/>
      </c>
      <c r="AM331" s="17" t="str">
        <f t="shared" si="93"/>
        <v/>
      </c>
      <c r="AN331" s="17" t="str">
        <f t="shared" si="94"/>
        <v/>
      </c>
      <c r="AO331" s="17" t="str">
        <f t="shared" si="95"/>
        <v/>
      </c>
      <c r="AP331" s="17" t="str">
        <f t="shared" si="97"/>
        <v/>
      </c>
      <c r="AQ331" s="17">
        <f t="shared" si="96"/>
        <v>2.7894582571286377</v>
      </c>
    </row>
    <row r="332" spans="1:43" x14ac:dyDescent="0.2">
      <c r="A332" s="4" t="s">
        <v>249</v>
      </c>
      <c r="B332" s="5" t="s">
        <v>250</v>
      </c>
      <c r="C332" t="s">
        <v>251</v>
      </c>
      <c r="D332" t="s">
        <v>133</v>
      </c>
      <c r="E332" t="s">
        <v>134</v>
      </c>
      <c r="F332" t="s">
        <v>12</v>
      </c>
      <c r="G332" t="s">
        <v>15</v>
      </c>
      <c r="J332" s="6"/>
      <c r="K332" s="6"/>
      <c r="L332" s="6"/>
      <c r="M332" s="6">
        <v>7604</v>
      </c>
      <c r="N332" s="6">
        <v>0</v>
      </c>
      <c r="O332" s="6">
        <v>16915</v>
      </c>
      <c r="P332" s="6">
        <v>2789</v>
      </c>
      <c r="Q332" s="6">
        <v>0</v>
      </c>
      <c r="R332" s="6">
        <v>1825</v>
      </c>
      <c r="S332" s="6">
        <v>134787</v>
      </c>
      <c r="T332" s="6">
        <v>0</v>
      </c>
      <c r="U332" s="6">
        <v>0</v>
      </c>
      <c r="V332" s="6">
        <v>3</v>
      </c>
      <c r="W332" s="6">
        <v>27</v>
      </c>
      <c r="X332" s="6">
        <v>0</v>
      </c>
      <c r="Z332" s="6">
        <v>0</v>
      </c>
      <c r="AA332" s="6">
        <v>0</v>
      </c>
      <c r="AB332" s="6" t="str">
        <f t="shared" si="82"/>
        <v/>
      </c>
      <c r="AC332" s="6" t="str">
        <f t="shared" si="83"/>
        <v/>
      </c>
      <c r="AD332" s="16">
        <f t="shared" si="84"/>
        <v>6.0648978128361417</v>
      </c>
      <c r="AE332" s="16">
        <f t="shared" si="85"/>
        <v>0</v>
      </c>
      <c r="AF332" s="16">
        <f t="shared" si="86"/>
        <v>9</v>
      </c>
      <c r="AG332" s="16">
        <f t="shared" si="87"/>
        <v>9</v>
      </c>
      <c r="AH332" s="17">
        <f t="shared" si="88"/>
        <v>0.24000526038926881</v>
      </c>
      <c r="AI332" s="17">
        <f t="shared" si="89"/>
        <v>17.725802209363493</v>
      </c>
      <c r="AJ332" s="17">
        <f t="shared" si="90"/>
        <v>17.725802209363493</v>
      </c>
      <c r="AK332" s="17">
        <f t="shared" si="91"/>
        <v>17.725802209363493</v>
      </c>
      <c r="AL332" s="17" t="str">
        <f t="shared" si="92"/>
        <v/>
      </c>
      <c r="AM332" s="17" t="str">
        <f t="shared" si="93"/>
        <v/>
      </c>
      <c r="AN332" s="17" t="str">
        <f t="shared" si="94"/>
        <v/>
      </c>
      <c r="AO332" s="17" t="str">
        <f t="shared" si="95"/>
        <v/>
      </c>
      <c r="AP332" s="17" t="str">
        <f t="shared" si="97"/>
        <v/>
      </c>
      <c r="AQ332" s="17">
        <f t="shared" si="96"/>
        <v>7.9684895063553061</v>
      </c>
    </row>
    <row r="333" spans="1:43" x14ac:dyDescent="0.2">
      <c r="A333" s="4" t="s">
        <v>255</v>
      </c>
      <c r="B333" s="5" t="s">
        <v>256</v>
      </c>
      <c r="C333" t="s">
        <v>257</v>
      </c>
      <c r="D333" t="s">
        <v>133</v>
      </c>
      <c r="E333" t="s">
        <v>134</v>
      </c>
      <c r="F333" t="s">
        <v>12</v>
      </c>
      <c r="G333" t="s">
        <v>15</v>
      </c>
      <c r="J333" s="6"/>
      <c r="K333" s="6"/>
      <c r="L333" s="6"/>
      <c r="M333" s="6">
        <v>10749</v>
      </c>
      <c r="N333" s="6">
        <v>0</v>
      </c>
      <c r="O333" s="6">
        <v>97499</v>
      </c>
      <c r="P333" s="6">
        <v>10760</v>
      </c>
      <c r="Q333" s="6">
        <v>0</v>
      </c>
      <c r="R333" s="6">
        <v>41816</v>
      </c>
      <c r="S333" s="6">
        <v>490065</v>
      </c>
      <c r="T333" s="6">
        <v>0</v>
      </c>
      <c r="U333" s="6">
        <v>0</v>
      </c>
      <c r="V333" s="6">
        <v>6</v>
      </c>
      <c r="W333" s="6">
        <v>51</v>
      </c>
      <c r="X333" s="6">
        <v>0</v>
      </c>
      <c r="Z333" s="6">
        <v>0</v>
      </c>
      <c r="AA333" s="6">
        <v>0</v>
      </c>
      <c r="AB333" s="6" t="str">
        <f t="shared" si="82"/>
        <v/>
      </c>
      <c r="AC333" s="6" t="str">
        <f t="shared" si="83"/>
        <v/>
      </c>
      <c r="AD333" s="16">
        <f t="shared" si="84"/>
        <v>9.0612453531598511</v>
      </c>
      <c r="AE333" s="16">
        <f t="shared" si="85"/>
        <v>0</v>
      </c>
      <c r="AF333" s="16">
        <f t="shared" si="86"/>
        <v>8.5</v>
      </c>
      <c r="AG333" s="16">
        <f t="shared" si="87"/>
        <v>8.5</v>
      </c>
      <c r="AH333" s="17">
        <f t="shared" si="88"/>
        <v>3.8902223462647689</v>
      </c>
      <c r="AI333" s="17">
        <f t="shared" si="89"/>
        <v>45.591682947250909</v>
      </c>
      <c r="AJ333" s="17">
        <f t="shared" si="90"/>
        <v>45.591682947250909</v>
      </c>
      <c r="AK333" s="17">
        <f t="shared" si="91"/>
        <v>45.591682947250909</v>
      </c>
      <c r="AL333" s="17" t="str">
        <f t="shared" si="92"/>
        <v/>
      </c>
      <c r="AM333" s="17" t="str">
        <f t="shared" si="93"/>
        <v/>
      </c>
      <c r="AN333" s="17" t="str">
        <f t="shared" si="94"/>
        <v/>
      </c>
      <c r="AO333" s="17" t="str">
        <f t="shared" si="95"/>
        <v/>
      </c>
      <c r="AP333" s="17" t="str">
        <f t="shared" si="97"/>
        <v/>
      </c>
      <c r="AQ333" s="17">
        <f t="shared" si="96"/>
        <v>5.0263592447102026</v>
      </c>
    </row>
    <row r="334" spans="1:43" x14ac:dyDescent="0.2">
      <c r="A334" s="4" t="s">
        <v>258</v>
      </c>
      <c r="B334" s="5" t="s">
        <v>259</v>
      </c>
      <c r="C334" t="s">
        <v>260</v>
      </c>
      <c r="D334" t="s">
        <v>133</v>
      </c>
      <c r="E334" t="s">
        <v>134</v>
      </c>
      <c r="F334" t="s">
        <v>12</v>
      </c>
      <c r="G334" t="s">
        <v>15</v>
      </c>
      <c r="J334" s="6"/>
      <c r="K334" s="6"/>
      <c r="L334" s="6"/>
      <c r="M334" s="6">
        <v>15286</v>
      </c>
      <c r="N334" s="6">
        <v>0</v>
      </c>
      <c r="O334" s="6">
        <v>50430</v>
      </c>
      <c r="P334" s="6">
        <v>4068</v>
      </c>
      <c r="Q334" s="6">
        <v>0</v>
      </c>
      <c r="R334" s="6">
        <v>16608</v>
      </c>
      <c r="S334" s="6">
        <v>169568</v>
      </c>
      <c r="T334" s="6">
        <v>0</v>
      </c>
      <c r="U334" s="6">
        <v>0</v>
      </c>
      <c r="V334" s="6">
        <v>4</v>
      </c>
      <c r="W334" s="6">
        <v>33</v>
      </c>
      <c r="X334" s="6">
        <v>0</v>
      </c>
      <c r="Z334" s="6">
        <v>0</v>
      </c>
      <c r="AA334" s="6">
        <v>0</v>
      </c>
      <c r="AB334" s="6" t="str">
        <f t="shared" si="82"/>
        <v/>
      </c>
      <c r="AC334" s="6" t="str">
        <f t="shared" si="83"/>
        <v/>
      </c>
      <c r="AD334" s="16">
        <f t="shared" si="84"/>
        <v>12.396755162241888</v>
      </c>
      <c r="AE334" s="16">
        <f t="shared" si="85"/>
        <v>0</v>
      </c>
      <c r="AF334" s="16">
        <f t="shared" si="86"/>
        <v>8.25</v>
      </c>
      <c r="AG334" s="16">
        <f t="shared" si="87"/>
        <v>8.25</v>
      </c>
      <c r="AH334" s="17">
        <f t="shared" si="88"/>
        <v>1.0864843647782285</v>
      </c>
      <c r="AI334" s="17">
        <f t="shared" si="89"/>
        <v>11.093026298573859</v>
      </c>
      <c r="AJ334" s="17">
        <f t="shared" si="90"/>
        <v>11.093026298573859</v>
      </c>
      <c r="AK334" s="17">
        <f t="shared" si="91"/>
        <v>11.093026298573859</v>
      </c>
      <c r="AL334" s="17" t="str">
        <f t="shared" si="92"/>
        <v/>
      </c>
      <c r="AM334" s="17" t="str">
        <f t="shared" si="93"/>
        <v/>
      </c>
      <c r="AN334" s="17" t="str">
        <f t="shared" si="94"/>
        <v/>
      </c>
      <c r="AO334" s="17" t="str">
        <f t="shared" si="95"/>
        <v/>
      </c>
      <c r="AP334" s="17" t="str">
        <f t="shared" si="97"/>
        <v/>
      </c>
      <c r="AQ334" s="17">
        <f t="shared" si="96"/>
        <v>3.3624429902835615</v>
      </c>
    </row>
    <row r="335" spans="1:43" x14ac:dyDescent="0.2">
      <c r="A335" s="4" t="s">
        <v>261</v>
      </c>
      <c r="B335" s="5" t="s">
        <v>262</v>
      </c>
      <c r="C335" t="s">
        <v>263</v>
      </c>
      <c r="D335" t="s">
        <v>133</v>
      </c>
      <c r="E335" t="s">
        <v>134</v>
      </c>
      <c r="F335" t="s">
        <v>12</v>
      </c>
      <c r="G335" t="s">
        <v>15</v>
      </c>
      <c r="J335" s="6"/>
      <c r="K335" s="6"/>
      <c r="L335" s="6"/>
      <c r="M335" s="6">
        <v>64367</v>
      </c>
      <c r="N335" s="6">
        <v>0</v>
      </c>
      <c r="O335" s="6">
        <v>153788</v>
      </c>
      <c r="P335" s="6">
        <v>6886</v>
      </c>
      <c r="Q335" s="6">
        <v>0</v>
      </c>
      <c r="R335" s="6">
        <v>69454</v>
      </c>
      <c r="S335" s="6">
        <v>506154</v>
      </c>
      <c r="T335" s="6">
        <v>10382</v>
      </c>
      <c r="U335" s="6">
        <v>0</v>
      </c>
      <c r="V335" s="6">
        <v>6</v>
      </c>
      <c r="W335" s="6">
        <v>89</v>
      </c>
      <c r="X335" s="6">
        <v>0</v>
      </c>
      <c r="Z335" s="6">
        <v>0</v>
      </c>
      <c r="AA335" s="6">
        <v>0</v>
      </c>
      <c r="AB335" s="6" t="str">
        <f t="shared" si="82"/>
        <v/>
      </c>
      <c r="AC335" s="6" t="str">
        <f t="shared" si="83"/>
        <v/>
      </c>
      <c r="AD335" s="16">
        <f t="shared" si="84"/>
        <v>22.333430148126634</v>
      </c>
      <c r="AE335" s="16">
        <f t="shared" si="85"/>
        <v>0</v>
      </c>
      <c r="AF335" s="16">
        <f t="shared" si="86"/>
        <v>14.833333333333334</v>
      </c>
      <c r="AG335" s="16">
        <f t="shared" si="87"/>
        <v>14.833333333333334</v>
      </c>
      <c r="AH335" s="17">
        <f t="shared" si="88"/>
        <v>1.0790311805738966</v>
      </c>
      <c r="AI335" s="17">
        <f t="shared" si="89"/>
        <v>7.8635636273245604</v>
      </c>
      <c r="AJ335" s="17">
        <f t="shared" si="90"/>
        <v>8.0248574580141998</v>
      </c>
      <c r="AK335" s="17">
        <f t="shared" si="91"/>
        <v>8.0248574580141998</v>
      </c>
      <c r="AL335" s="17" t="str">
        <f t="shared" si="92"/>
        <v/>
      </c>
      <c r="AM335" s="17" t="str">
        <f t="shared" si="93"/>
        <v/>
      </c>
      <c r="AN335" s="17" t="str">
        <f t="shared" si="94"/>
        <v/>
      </c>
      <c r="AO335" s="17" t="str">
        <f t="shared" si="95"/>
        <v/>
      </c>
      <c r="AP335" s="17" t="str">
        <f t="shared" si="97"/>
        <v/>
      </c>
      <c r="AQ335" s="17">
        <f t="shared" si="96"/>
        <v>3.2912450906442636</v>
      </c>
    </row>
    <row r="336" spans="1:43" x14ac:dyDescent="0.2">
      <c r="A336" s="4" t="s">
        <v>264</v>
      </c>
      <c r="B336" s="5" t="s">
        <v>265</v>
      </c>
      <c r="C336" t="s">
        <v>266</v>
      </c>
      <c r="D336" t="s">
        <v>133</v>
      </c>
      <c r="E336" t="s">
        <v>134</v>
      </c>
      <c r="F336" t="s">
        <v>12</v>
      </c>
      <c r="G336" t="s">
        <v>15</v>
      </c>
      <c r="J336" s="6"/>
      <c r="K336" s="6"/>
      <c r="L336" s="6"/>
      <c r="M336" s="6">
        <v>31788</v>
      </c>
      <c r="N336" s="6">
        <v>0</v>
      </c>
      <c r="O336" s="6">
        <v>140836</v>
      </c>
      <c r="P336" s="6">
        <v>8269</v>
      </c>
      <c r="Q336" s="6">
        <v>0</v>
      </c>
      <c r="R336" s="6">
        <v>23370</v>
      </c>
      <c r="S336" s="6">
        <v>309028</v>
      </c>
      <c r="T336" s="6">
        <v>25616</v>
      </c>
      <c r="U336" s="6">
        <v>0</v>
      </c>
      <c r="V336" s="6">
        <v>5</v>
      </c>
      <c r="W336" s="6">
        <v>48</v>
      </c>
      <c r="X336" s="6">
        <v>0</v>
      </c>
      <c r="Z336" s="6">
        <v>0</v>
      </c>
      <c r="AA336" s="6">
        <v>0</v>
      </c>
      <c r="AB336" s="6" t="str">
        <f t="shared" si="82"/>
        <v/>
      </c>
      <c r="AC336" s="6" t="str">
        <f t="shared" si="83"/>
        <v/>
      </c>
      <c r="AD336" s="16">
        <f t="shared" si="84"/>
        <v>17.031805538759222</v>
      </c>
      <c r="AE336" s="16">
        <f t="shared" si="85"/>
        <v>0</v>
      </c>
      <c r="AF336" s="16">
        <f t="shared" si="86"/>
        <v>9.6</v>
      </c>
      <c r="AG336" s="16">
        <f t="shared" si="87"/>
        <v>9.6</v>
      </c>
      <c r="AH336" s="17">
        <f t="shared" si="88"/>
        <v>0.73518308795771992</v>
      </c>
      <c r="AI336" s="17">
        <f t="shared" si="89"/>
        <v>9.7215301371586769</v>
      </c>
      <c r="AJ336" s="17">
        <f t="shared" si="90"/>
        <v>10.527368818422046</v>
      </c>
      <c r="AK336" s="17">
        <f t="shared" si="91"/>
        <v>10.527368818422046</v>
      </c>
      <c r="AL336" s="17" t="str">
        <f t="shared" si="92"/>
        <v/>
      </c>
      <c r="AM336" s="17" t="str">
        <f t="shared" si="93"/>
        <v/>
      </c>
      <c r="AN336" s="17" t="str">
        <f t="shared" si="94"/>
        <v/>
      </c>
      <c r="AO336" s="17" t="str">
        <f t="shared" si="95"/>
        <v/>
      </c>
      <c r="AP336" s="17" t="str">
        <f t="shared" si="97"/>
        <v/>
      </c>
      <c r="AQ336" s="17">
        <f t="shared" si="96"/>
        <v>2.1942401090630237</v>
      </c>
    </row>
    <row r="337" spans="1:43" x14ac:dyDescent="0.2">
      <c r="A337" s="4" t="s">
        <v>267</v>
      </c>
      <c r="B337" s="5" t="s">
        <v>268</v>
      </c>
      <c r="C337" t="s">
        <v>269</v>
      </c>
      <c r="D337" t="s">
        <v>133</v>
      </c>
      <c r="E337" t="s">
        <v>134</v>
      </c>
      <c r="F337" t="s">
        <v>12</v>
      </c>
      <c r="G337" t="s">
        <v>15</v>
      </c>
      <c r="J337" s="6"/>
      <c r="K337" s="6"/>
      <c r="L337" s="6"/>
      <c r="M337" s="6">
        <v>14433</v>
      </c>
      <c r="N337" s="6">
        <v>0</v>
      </c>
      <c r="O337" s="6">
        <v>73167</v>
      </c>
      <c r="P337" s="6">
        <v>4420</v>
      </c>
      <c r="Q337" s="6">
        <v>0</v>
      </c>
      <c r="R337" s="6">
        <v>14892</v>
      </c>
      <c r="S337" s="6">
        <v>430722</v>
      </c>
      <c r="T337" s="6">
        <v>0</v>
      </c>
      <c r="U337" s="6">
        <v>0</v>
      </c>
      <c r="V337" s="6">
        <v>1</v>
      </c>
      <c r="W337" s="6">
        <v>6</v>
      </c>
      <c r="X337" s="6">
        <v>0</v>
      </c>
      <c r="Z337" s="6">
        <v>0</v>
      </c>
      <c r="AA337" s="6">
        <v>0</v>
      </c>
      <c r="AB337" s="6" t="str">
        <f t="shared" si="82"/>
        <v/>
      </c>
      <c r="AC337" s="6" t="str">
        <f t="shared" si="83"/>
        <v/>
      </c>
      <c r="AD337" s="16">
        <f t="shared" si="84"/>
        <v>16.553619909502263</v>
      </c>
      <c r="AE337" s="16">
        <f t="shared" si="85"/>
        <v>0</v>
      </c>
      <c r="AF337" s="16">
        <f t="shared" si="86"/>
        <v>6</v>
      </c>
      <c r="AG337" s="16">
        <f t="shared" si="87"/>
        <v>6</v>
      </c>
      <c r="AH337" s="17">
        <f t="shared" si="88"/>
        <v>1.0318021201413428</v>
      </c>
      <c r="AI337" s="17">
        <f t="shared" si="89"/>
        <v>29.842860112242779</v>
      </c>
      <c r="AJ337" s="17">
        <f t="shared" si="90"/>
        <v>29.842860112242779</v>
      </c>
      <c r="AK337" s="17">
        <f t="shared" si="91"/>
        <v>29.842860112242779</v>
      </c>
      <c r="AL337" s="17" t="str">
        <f t="shared" si="92"/>
        <v/>
      </c>
      <c r="AM337" s="17" t="str">
        <f t="shared" si="93"/>
        <v/>
      </c>
      <c r="AN337" s="17" t="str">
        <f t="shared" si="94"/>
        <v/>
      </c>
      <c r="AO337" s="17" t="str">
        <f t="shared" si="95"/>
        <v/>
      </c>
      <c r="AP337" s="17" t="str">
        <f t="shared" si="97"/>
        <v/>
      </c>
      <c r="AQ337" s="17">
        <f t="shared" si="96"/>
        <v>5.8868342285456556</v>
      </c>
    </row>
    <row r="338" spans="1:43" x14ac:dyDescent="0.2">
      <c r="A338" s="4" t="s">
        <v>270</v>
      </c>
      <c r="B338" s="5" t="s">
        <v>271</v>
      </c>
      <c r="C338" t="s">
        <v>272</v>
      </c>
      <c r="D338" t="s">
        <v>133</v>
      </c>
      <c r="E338" t="s">
        <v>134</v>
      </c>
      <c r="F338" t="s">
        <v>12</v>
      </c>
      <c r="G338" t="s">
        <v>11</v>
      </c>
      <c r="J338" s="6"/>
      <c r="K338" s="6"/>
      <c r="L338" s="6"/>
      <c r="M338" s="6">
        <v>35753</v>
      </c>
      <c r="N338" s="6">
        <v>0</v>
      </c>
      <c r="O338" s="6">
        <v>144311</v>
      </c>
      <c r="P338" s="6">
        <v>12430</v>
      </c>
      <c r="Q338" s="6">
        <v>0</v>
      </c>
      <c r="R338" s="6">
        <v>55944</v>
      </c>
      <c r="S338" s="6">
        <v>429233</v>
      </c>
      <c r="T338" s="6">
        <v>282231</v>
      </c>
      <c r="U338" s="6">
        <v>0</v>
      </c>
      <c r="V338" s="6">
        <v>7</v>
      </c>
      <c r="W338" s="6">
        <v>125</v>
      </c>
      <c r="X338" s="6">
        <v>0</v>
      </c>
      <c r="Z338" s="6">
        <v>0</v>
      </c>
      <c r="AA338" s="6">
        <v>0</v>
      </c>
      <c r="AB338" s="6" t="str">
        <f t="shared" si="82"/>
        <v/>
      </c>
      <c r="AC338" s="6" t="str">
        <f t="shared" si="83"/>
        <v/>
      </c>
      <c r="AD338" s="16">
        <f t="shared" si="84"/>
        <v>11.609895414320192</v>
      </c>
      <c r="AE338" s="16">
        <f t="shared" si="85"/>
        <v>0</v>
      </c>
      <c r="AF338" s="16">
        <f t="shared" si="86"/>
        <v>17.857142857142858</v>
      </c>
      <c r="AG338" s="16">
        <f t="shared" si="87"/>
        <v>17.857142857142858</v>
      </c>
      <c r="AH338" s="17">
        <f t="shared" si="88"/>
        <v>1.5647358263642213</v>
      </c>
      <c r="AI338" s="17">
        <f t="shared" si="89"/>
        <v>12.00551002713059</v>
      </c>
      <c r="AJ338" s="17">
        <f t="shared" si="90"/>
        <v>19.899421027606074</v>
      </c>
      <c r="AK338" s="17">
        <f t="shared" si="91"/>
        <v>19.899421027606074</v>
      </c>
      <c r="AL338" s="17" t="str">
        <f t="shared" si="92"/>
        <v/>
      </c>
      <c r="AM338" s="17" t="str">
        <f t="shared" si="93"/>
        <v/>
      </c>
      <c r="AN338" s="17" t="str">
        <f t="shared" si="94"/>
        <v/>
      </c>
      <c r="AO338" s="17" t="str">
        <f t="shared" si="95"/>
        <v/>
      </c>
      <c r="AP338" s="17" t="str">
        <f t="shared" si="97"/>
        <v/>
      </c>
      <c r="AQ338" s="17">
        <f t="shared" si="96"/>
        <v>2.9743609288273243</v>
      </c>
    </row>
    <row r="339" spans="1:43" x14ac:dyDescent="0.2">
      <c r="A339" s="4" t="s">
        <v>273</v>
      </c>
      <c r="B339" s="5" t="s">
        <v>274</v>
      </c>
      <c r="C339" t="s">
        <v>275</v>
      </c>
      <c r="D339" t="s">
        <v>133</v>
      </c>
      <c r="E339" t="s">
        <v>134</v>
      </c>
      <c r="F339" t="s">
        <v>12</v>
      </c>
      <c r="G339" t="s">
        <v>15</v>
      </c>
      <c r="J339" s="6"/>
      <c r="K339" s="6"/>
      <c r="L339" s="6"/>
      <c r="M339" s="6">
        <v>17399</v>
      </c>
      <c r="N339" s="6">
        <v>0</v>
      </c>
      <c r="O339" s="6">
        <v>197922</v>
      </c>
      <c r="P339" s="6">
        <v>11068</v>
      </c>
      <c r="Q339" s="6">
        <v>0</v>
      </c>
      <c r="R339" s="6">
        <v>37082</v>
      </c>
      <c r="S339" s="6">
        <v>526210</v>
      </c>
      <c r="T339" s="6">
        <v>144167</v>
      </c>
      <c r="U339" s="6">
        <v>0</v>
      </c>
      <c r="V339" s="6">
        <v>14</v>
      </c>
      <c r="W339" s="6">
        <v>124</v>
      </c>
      <c r="X339" s="6">
        <v>0</v>
      </c>
      <c r="Z339" s="6">
        <v>0</v>
      </c>
      <c r="AA339" s="6">
        <v>0</v>
      </c>
      <c r="AB339" s="6" t="str">
        <f t="shared" si="82"/>
        <v/>
      </c>
      <c r="AC339" s="6" t="str">
        <f t="shared" si="83"/>
        <v/>
      </c>
      <c r="AD339" s="16">
        <f t="shared" si="84"/>
        <v>17.882363570654139</v>
      </c>
      <c r="AE339" s="16">
        <f t="shared" si="85"/>
        <v>0</v>
      </c>
      <c r="AF339" s="16">
        <f t="shared" si="86"/>
        <v>8.8571428571428577</v>
      </c>
      <c r="AG339" s="16">
        <f t="shared" si="87"/>
        <v>8.8571428571428577</v>
      </c>
      <c r="AH339" s="17">
        <f t="shared" si="88"/>
        <v>2.1312719121788608</v>
      </c>
      <c r="AI339" s="17">
        <f t="shared" si="89"/>
        <v>30.243692166216448</v>
      </c>
      <c r="AJ339" s="17">
        <f t="shared" si="90"/>
        <v>38.529628139548251</v>
      </c>
      <c r="AK339" s="17">
        <f t="shared" si="91"/>
        <v>38.529628139548251</v>
      </c>
      <c r="AL339" s="17" t="str">
        <f t="shared" si="92"/>
        <v/>
      </c>
      <c r="AM339" s="17" t="str">
        <f t="shared" si="93"/>
        <v/>
      </c>
      <c r="AN339" s="17" t="str">
        <f t="shared" si="94"/>
        <v/>
      </c>
      <c r="AO339" s="17" t="str">
        <f t="shared" si="95"/>
        <v/>
      </c>
      <c r="AP339" s="17" t="str">
        <f t="shared" si="97"/>
        <v/>
      </c>
      <c r="AQ339" s="17">
        <f t="shared" si="96"/>
        <v>2.6586736189003748</v>
      </c>
    </row>
    <row r="340" spans="1:43" x14ac:dyDescent="0.2">
      <c r="A340" s="4" t="s">
        <v>276</v>
      </c>
      <c r="B340" s="5" t="s">
        <v>277</v>
      </c>
      <c r="C340" t="s">
        <v>278</v>
      </c>
      <c r="D340" t="s">
        <v>133</v>
      </c>
      <c r="E340" t="s">
        <v>134</v>
      </c>
      <c r="F340" t="s">
        <v>12</v>
      </c>
      <c r="G340" t="s">
        <v>11</v>
      </c>
      <c r="J340" s="6"/>
      <c r="K340" s="6"/>
      <c r="L340" s="6"/>
      <c r="M340" s="6">
        <v>17146</v>
      </c>
      <c r="N340" s="6">
        <v>0</v>
      </c>
      <c r="O340" s="6">
        <v>66623</v>
      </c>
      <c r="P340" s="6">
        <v>6033</v>
      </c>
      <c r="Q340" s="6">
        <v>0</v>
      </c>
      <c r="R340" s="6">
        <v>6158</v>
      </c>
      <c r="S340" s="6">
        <v>702261</v>
      </c>
      <c r="T340" s="6">
        <v>0</v>
      </c>
      <c r="U340" s="6">
        <v>0</v>
      </c>
      <c r="V340" s="6">
        <v>4</v>
      </c>
      <c r="W340" s="6">
        <v>53</v>
      </c>
      <c r="X340" s="6">
        <v>0</v>
      </c>
      <c r="Z340" s="6">
        <v>0</v>
      </c>
      <c r="AA340" s="6">
        <v>0</v>
      </c>
      <c r="AB340" s="6" t="str">
        <f t="shared" si="82"/>
        <v/>
      </c>
      <c r="AC340" s="6" t="str">
        <f t="shared" si="83"/>
        <v/>
      </c>
      <c r="AD340" s="16">
        <f t="shared" si="84"/>
        <v>11.043096303663186</v>
      </c>
      <c r="AE340" s="16">
        <f t="shared" si="85"/>
        <v>0</v>
      </c>
      <c r="AF340" s="16">
        <f t="shared" si="86"/>
        <v>13.25</v>
      </c>
      <c r="AG340" s="16">
        <f t="shared" si="87"/>
        <v>13.25</v>
      </c>
      <c r="AH340" s="17">
        <f t="shared" si="88"/>
        <v>0.35915082234923595</v>
      </c>
      <c r="AI340" s="17">
        <f t="shared" si="89"/>
        <v>40.957716085384348</v>
      </c>
      <c r="AJ340" s="17">
        <f t="shared" si="90"/>
        <v>40.957716085384348</v>
      </c>
      <c r="AK340" s="17">
        <f t="shared" si="91"/>
        <v>40.957716085384348</v>
      </c>
      <c r="AL340" s="17" t="str">
        <f t="shared" si="92"/>
        <v/>
      </c>
      <c r="AM340" s="17" t="str">
        <f t="shared" si="93"/>
        <v/>
      </c>
      <c r="AN340" s="17" t="str">
        <f t="shared" si="94"/>
        <v/>
      </c>
      <c r="AO340" s="17" t="str">
        <f t="shared" si="95"/>
        <v/>
      </c>
      <c r="AP340" s="17" t="str">
        <f t="shared" si="97"/>
        <v/>
      </c>
      <c r="AQ340" s="17">
        <f t="shared" si="96"/>
        <v>10.540819236599972</v>
      </c>
    </row>
    <row r="341" spans="1:43" x14ac:dyDescent="0.2">
      <c r="A341" s="4" t="s">
        <v>279</v>
      </c>
      <c r="B341" s="5" t="s">
        <v>280</v>
      </c>
      <c r="C341" t="s">
        <v>281</v>
      </c>
      <c r="D341" t="s">
        <v>133</v>
      </c>
      <c r="E341" t="s">
        <v>134</v>
      </c>
      <c r="F341" t="s">
        <v>12</v>
      </c>
      <c r="G341" t="s">
        <v>15</v>
      </c>
      <c r="J341" s="6"/>
      <c r="K341" s="6"/>
      <c r="L341" s="6"/>
      <c r="M341" s="6">
        <v>8277</v>
      </c>
      <c r="N341" s="6">
        <v>0</v>
      </c>
      <c r="O341" s="6">
        <v>108912</v>
      </c>
      <c r="P341" s="6">
        <v>7513</v>
      </c>
      <c r="Q341" s="6">
        <v>0</v>
      </c>
      <c r="R341" s="6">
        <v>75916</v>
      </c>
      <c r="S341" s="6">
        <v>319919</v>
      </c>
      <c r="T341" s="6">
        <v>0</v>
      </c>
      <c r="U341" s="6">
        <v>0</v>
      </c>
      <c r="V341" s="6">
        <v>5</v>
      </c>
      <c r="W341" s="6">
        <v>59</v>
      </c>
      <c r="X341" s="6">
        <v>0</v>
      </c>
      <c r="Z341" s="6">
        <v>0</v>
      </c>
      <c r="AA341" s="6">
        <v>0</v>
      </c>
      <c r="AB341" s="6" t="str">
        <f t="shared" si="82"/>
        <v/>
      </c>
      <c r="AC341" s="6" t="str">
        <f t="shared" si="83"/>
        <v/>
      </c>
      <c r="AD341" s="16">
        <f t="shared" si="84"/>
        <v>14.496472780513777</v>
      </c>
      <c r="AE341" s="16">
        <f t="shared" si="85"/>
        <v>0</v>
      </c>
      <c r="AF341" s="16">
        <f t="shared" si="86"/>
        <v>11.8</v>
      </c>
      <c r="AG341" s="16">
        <f t="shared" si="87"/>
        <v>11.8</v>
      </c>
      <c r="AH341" s="17">
        <f t="shared" si="88"/>
        <v>9.1719221940316533</v>
      </c>
      <c r="AI341" s="17">
        <f t="shared" si="89"/>
        <v>38.651564576537396</v>
      </c>
      <c r="AJ341" s="17">
        <f t="shared" si="90"/>
        <v>38.651564576537396</v>
      </c>
      <c r="AK341" s="17">
        <f t="shared" si="91"/>
        <v>38.651564576537396</v>
      </c>
      <c r="AL341" s="17" t="str">
        <f t="shared" si="92"/>
        <v/>
      </c>
      <c r="AM341" s="17" t="str">
        <f t="shared" si="93"/>
        <v/>
      </c>
      <c r="AN341" s="17" t="str">
        <f t="shared" si="94"/>
        <v/>
      </c>
      <c r="AO341" s="17" t="str">
        <f t="shared" si="95"/>
        <v/>
      </c>
      <c r="AP341" s="17" t="str">
        <f t="shared" si="97"/>
        <v/>
      </c>
      <c r="AQ341" s="17">
        <f t="shared" si="96"/>
        <v>2.9374081827530483</v>
      </c>
    </row>
    <row r="342" spans="1:43" x14ac:dyDescent="0.2">
      <c r="A342" s="4" t="s">
        <v>282</v>
      </c>
      <c r="B342" s="5" t="s">
        <v>283</v>
      </c>
      <c r="C342" t="s">
        <v>284</v>
      </c>
      <c r="D342" t="s">
        <v>133</v>
      </c>
      <c r="E342" t="s">
        <v>134</v>
      </c>
      <c r="F342" t="s">
        <v>12</v>
      </c>
      <c r="G342" t="s">
        <v>15</v>
      </c>
      <c r="J342" s="6"/>
      <c r="K342" s="6"/>
      <c r="L342" s="6"/>
      <c r="M342" s="6">
        <v>17926</v>
      </c>
      <c r="N342" s="6">
        <v>0</v>
      </c>
      <c r="O342" s="6">
        <v>73110</v>
      </c>
      <c r="P342" s="6">
        <v>6441</v>
      </c>
      <c r="Q342" s="6">
        <v>0</v>
      </c>
      <c r="R342" s="6">
        <v>32253</v>
      </c>
      <c r="S342" s="6">
        <v>449938</v>
      </c>
      <c r="T342" s="6">
        <v>2185</v>
      </c>
      <c r="U342" s="6">
        <v>0</v>
      </c>
      <c r="V342" s="6">
        <v>4</v>
      </c>
      <c r="W342" s="6">
        <v>48</v>
      </c>
      <c r="X342" s="6">
        <v>0</v>
      </c>
      <c r="Z342" s="6">
        <v>0</v>
      </c>
      <c r="AA342" s="6">
        <v>0</v>
      </c>
      <c r="AB342" s="6" t="str">
        <f t="shared" si="82"/>
        <v/>
      </c>
      <c r="AC342" s="6" t="str">
        <f t="shared" si="83"/>
        <v/>
      </c>
      <c r="AD342" s="16">
        <f t="shared" si="84"/>
        <v>11.350721937587331</v>
      </c>
      <c r="AE342" s="16">
        <f t="shared" si="85"/>
        <v>0</v>
      </c>
      <c r="AF342" s="16">
        <f t="shared" si="86"/>
        <v>12</v>
      </c>
      <c r="AG342" s="16">
        <f t="shared" si="87"/>
        <v>12</v>
      </c>
      <c r="AH342" s="17">
        <f t="shared" si="88"/>
        <v>1.7992301684703782</v>
      </c>
      <c r="AI342" s="17">
        <f t="shared" si="89"/>
        <v>25.099743389490126</v>
      </c>
      <c r="AJ342" s="17">
        <f t="shared" si="90"/>
        <v>25.221633381680242</v>
      </c>
      <c r="AK342" s="17">
        <f t="shared" si="91"/>
        <v>25.221633381680242</v>
      </c>
      <c r="AL342" s="17" t="str">
        <f t="shared" si="92"/>
        <v/>
      </c>
      <c r="AM342" s="17" t="str">
        <f t="shared" si="93"/>
        <v/>
      </c>
      <c r="AN342" s="17" t="str">
        <f t="shared" si="94"/>
        <v/>
      </c>
      <c r="AO342" s="17" t="str">
        <f t="shared" si="95"/>
        <v/>
      </c>
      <c r="AP342" s="17" t="str">
        <f t="shared" si="97"/>
        <v/>
      </c>
      <c r="AQ342" s="17">
        <f t="shared" si="96"/>
        <v>6.1542607030501983</v>
      </c>
    </row>
    <row r="343" spans="1:43" x14ac:dyDescent="0.2">
      <c r="A343" s="4" t="s">
        <v>285</v>
      </c>
      <c r="B343" s="5" t="s">
        <v>286</v>
      </c>
      <c r="C343" t="s">
        <v>287</v>
      </c>
      <c r="D343" t="s">
        <v>133</v>
      </c>
      <c r="E343" t="s">
        <v>134</v>
      </c>
      <c r="F343" t="s">
        <v>12</v>
      </c>
      <c r="G343" t="s">
        <v>15</v>
      </c>
      <c r="J343" s="6"/>
      <c r="K343" s="6"/>
      <c r="L343" s="6"/>
      <c r="M343" s="6">
        <v>32138</v>
      </c>
      <c r="N343" s="6">
        <v>0</v>
      </c>
      <c r="O343" s="6">
        <v>382973</v>
      </c>
      <c r="P343" s="6">
        <v>19588</v>
      </c>
      <c r="Q343" s="6">
        <v>0</v>
      </c>
      <c r="R343" s="6">
        <v>22586</v>
      </c>
      <c r="S343" s="6">
        <v>807294</v>
      </c>
      <c r="T343" s="6">
        <v>39071</v>
      </c>
      <c r="U343" s="6">
        <v>0</v>
      </c>
      <c r="V343" s="6">
        <v>26</v>
      </c>
      <c r="W343" s="6">
        <v>213</v>
      </c>
      <c r="X343" s="6">
        <v>0</v>
      </c>
      <c r="Z343" s="6">
        <v>0</v>
      </c>
      <c r="AA343" s="6">
        <v>0</v>
      </c>
      <c r="AB343" s="6" t="str">
        <f t="shared" si="82"/>
        <v/>
      </c>
      <c r="AC343" s="6" t="str">
        <f t="shared" si="83"/>
        <v/>
      </c>
      <c r="AD343" s="16">
        <f t="shared" si="84"/>
        <v>19.551409025934245</v>
      </c>
      <c r="AE343" s="16">
        <f t="shared" si="85"/>
        <v>0</v>
      </c>
      <c r="AF343" s="16">
        <f t="shared" si="86"/>
        <v>8.1923076923076916</v>
      </c>
      <c r="AG343" s="16">
        <f t="shared" si="87"/>
        <v>8.1923076923076916</v>
      </c>
      <c r="AH343" s="17">
        <f t="shared" si="88"/>
        <v>0.70278175368722384</v>
      </c>
      <c r="AI343" s="17">
        <f t="shared" si="89"/>
        <v>25.119609185388015</v>
      </c>
      <c r="AJ343" s="17">
        <f t="shared" si="90"/>
        <v>26.335335117306617</v>
      </c>
      <c r="AK343" s="17">
        <f t="shared" si="91"/>
        <v>26.335335117306617</v>
      </c>
      <c r="AL343" s="17" t="str">
        <f t="shared" si="92"/>
        <v/>
      </c>
      <c r="AM343" s="17" t="str">
        <f t="shared" si="93"/>
        <v/>
      </c>
      <c r="AN343" s="17" t="str">
        <f t="shared" si="94"/>
        <v/>
      </c>
      <c r="AO343" s="17" t="str">
        <f t="shared" si="95"/>
        <v/>
      </c>
      <c r="AP343" s="17" t="str">
        <f t="shared" si="97"/>
        <v/>
      </c>
      <c r="AQ343" s="17">
        <f t="shared" si="96"/>
        <v>2.107965835711656</v>
      </c>
    </row>
    <row r="344" spans="1:43" x14ac:dyDescent="0.2">
      <c r="A344" s="4" t="s">
        <v>288</v>
      </c>
      <c r="B344" s="5" t="s">
        <v>289</v>
      </c>
      <c r="C344" t="s">
        <v>290</v>
      </c>
      <c r="D344" t="s">
        <v>133</v>
      </c>
      <c r="E344" t="s">
        <v>134</v>
      </c>
      <c r="F344" t="s">
        <v>12</v>
      </c>
      <c r="G344" t="s">
        <v>15</v>
      </c>
      <c r="J344" s="6"/>
      <c r="K344" s="6"/>
      <c r="L344" s="6"/>
      <c r="M344" s="6">
        <v>23596</v>
      </c>
      <c r="N344" s="6">
        <v>0</v>
      </c>
      <c r="O344" s="6">
        <v>126192</v>
      </c>
      <c r="P344" s="6">
        <v>8466</v>
      </c>
      <c r="Q344" s="6">
        <v>0</v>
      </c>
      <c r="R344" s="6">
        <v>6562</v>
      </c>
      <c r="S344" s="6">
        <v>343066</v>
      </c>
      <c r="T344" s="6">
        <v>0</v>
      </c>
      <c r="U344" s="6">
        <v>0</v>
      </c>
      <c r="V344" s="6">
        <v>4</v>
      </c>
      <c r="W344" s="6">
        <v>60</v>
      </c>
      <c r="X344" s="6">
        <v>0</v>
      </c>
      <c r="Z344" s="6">
        <v>0</v>
      </c>
      <c r="AA344" s="6">
        <v>0</v>
      </c>
      <c r="AB344" s="6" t="str">
        <f t="shared" si="82"/>
        <v/>
      </c>
      <c r="AC344" s="6" t="str">
        <f t="shared" si="83"/>
        <v/>
      </c>
      <c r="AD344" s="16">
        <f t="shared" si="84"/>
        <v>14.90574060949681</v>
      </c>
      <c r="AE344" s="16">
        <f t="shared" si="85"/>
        <v>0</v>
      </c>
      <c r="AF344" s="16">
        <f t="shared" si="86"/>
        <v>15</v>
      </c>
      <c r="AG344" s="16">
        <f t="shared" si="87"/>
        <v>15</v>
      </c>
      <c r="AH344" s="17">
        <f t="shared" si="88"/>
        <v>0.27809798270893371</v>
      </c>
      <c r="AI344" s="17">
        <f t="shared" si="89"/>
        <v>14.539159179521953</v>
      </c>
      <c r="AJ344" s="17">
        <f t="shared" si="90"/>
        <v>14.539159179521953</v>
      </c>
      <c r="AK344" s="17">
        <f t="shared" si="91"/>
        <v>14.539159179521953</v>
      </c>
      <c r="AL344" s="17" t="str">
        <f t="shared" si="92"/>
        <v/>
      </c>
      <c r="AM344" s="17" t="str">
        <f t="shared" si="93"/>
        <v/>
      </c>
      <c r="AN344" s="17" t="str">
        <f t="shared" si="94"/>
        <v/>
      </c>
      <c r="AO344" s="17" t="str">
        <f t="shared" si="95"/>
        <v/>
      </c>
      <c r="AP344" s="17" t="str">
        <f t="shared" si="97"/>
        <v/>
      </c>
      <c r="AQ344" s="17">
        <f t="shared" si="96"/>
        <v>2.7186033979967035</v>
      </c>
    </row>
    <row r="345" spans="1:43" x14ac:dyDescent="0.2">
      <c r="A345" s="4" t="s">
        <v>291</v>
      </c>
      <c r="B345" s="5" t="s">
        <v>292</v>
      </c>
      <c r="C345" t="s">
        <v>293</v>
      </c>
      <c r="D345" t="s">
        <v>133</v>
      </c>
      <c r="E345" t="s">
        <v>134</v>
      </c>
      <c r="F345" t="s">
        <v>12</v>
      </c>
      <c r="G345" t="s">
        <v>11</v>
      </c>
      <c r="J345" s="6"/>
      <c r="K345" s="6"/>
      <c r="L345" s="6"/>
      <c r="M345" s="6">
        <v>39992</v>
      </c>
      <c r="N345" s="6">
        <v>0</v>
      </c>
      <c r="O345" s="6">
        <v>233670</v>
      </c>
      <c r="P345" s="6">
        <v>21373</v>
      </c>
      <c r="Q345" s="6">
        <v>0</v>
      </c>
      <c r="R345" s="6">
        <v>32255</v>
      </c>
      <c r="S345" s="6">
        <v>556541</v>
      </c>
      <c r="T345" s="6">
        <v>0</v>
      </c>
      <c r="U345" s="6">
        <v>0</v>
      </c>
      <c r="V345" s="6">
        <v>18</v>
      </c>
      <c r="W345" s="6">
        <v>139</v>
      </c>
      <c r="X345" s="6">
        <v>0</v>
      </c>
      <c r="Z345" s="6">
        <v>0</v>
      </c>
      <c r="AA345" s="6">
        <v>0</v>
      </c>
      <c r="AB345" s="6" t="str">
        <f t="shared" si="82"/>
        <v/>
      </c>
      <c r="AC345" s="6" t="str">
        <f t="shared" si="83"/>
        <v/>
      </c>
      <c r="AD345" s="16">
        <f t="shared" si="84"/>
        <v>10.932952790904412</v>
      </c>
      <c r="AE345" s="16">
        <f t="shared" si="85"/>
        <v>0</v>
      </c>
      <c r="AF345" s="16">
        <f t="shared" si="86"/>
        <v>7.7222222222222223</v>
      </c>
      <c r="AG345" s="16">
        <f t="shared" si="87"/>
        <v>7.7222222222222223</v>
      </c>
      <c r="AH345" s="17">
        <f t="shared" si="88"/>
        <v>0.80653630726145231</v>
      </c>
      <c r="AI345" s="17">
        <f t="shared" si="89"/>
        <v>13.916308261652331</v>
      </c>
      <c r="AJ345" s="17">
        <f t="shared" si="90"/>
        <v>13.916308261652331</v>
      </c>
      <c r="AK345" s="17">
        <f t="shared" si="91"/>
        <v>13.916308261652331</v>
      </c>
      <c r="AL345" s="17" t="str">
        <f t="shared" si="92"/>
        <v/>
      </c>
      <c r="AM345" s="17" t="str">
        <f t="shared" si="93"/>
        <v/>
      </c>
      <c r="AN345" s="17" t="str">
        <f t="shared" si="94"/>
        <v/>
      </c>
      <c r="AO345" s="17" t="str">
        <f t="shared" si="95"/>
        <v/>
      </c>
      <c r="AP345" s="17" t="str">
        <f t="shared" si="97"/>
        <v/>
      </c>
      <c r="AQ345" s="17">
        <f t="shared" si="96"/>
        <v>2.3817392048615571</v>
      </c>
    </row>
    <row r="346" spans="1:43" x14ac:dyDescent="0.2">
      <c r="A346" s="4" t="s">
        <v>294</v>
      </c>
      <c r="B346" s="5" t="s">
        <v>295</v>
      </c>
      <c r="C346" t="s">
        <v>296</v>
      </c>
      <c r="D346" t="s">
        <v>133</v>
      </c>
      <c r="E346" t="s">
        <v>134</v>
      </c>
      <c r="F346" t="s">
        <v>12</v>
      </c>
      <c r="G346" t="s">
        <v>11</v>
      </c>
      <c r="J346" s="6"/>
      <c r="K346" s="6"/>
      <c r="L346" s="6"/>
      <c r="M346" s="6">
        <v>16672</v>
      </c>
      <c r="N346" s="6">
        <v>0</v>
      </c>
      <c r="O346" s="6">
        <v>46816</v>
      </c>
      <c r="P346" s="6">
        <v>5654</v>
      </c>
      <c r="Q346" s="6">
        <v>0</v>
      </c>
      <c r="R346" s="6">
        <v>12992</v>
      </c>
      <c r="S346" s="6">
        <v>165698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Z346" s="6">
        <v>0</v>
      </c>
      <c r="AA346" s="6">
        <v>0</v>
      </c>
      <c r="AB346" s="6" t="str">
        <f t="shared" si="82"/>
        <v/>
      </c>
      <c r="AC346" s="6" t="str">
        <f t="shared" si="83"/>
        <v/>
      </c>
      <c r="AD346" s="16">
        <f t="shared" si="84"/>
        <v>8.2801556420233471</v>
      </c>
      <c r="AE346" s="16">
        <f t="shared" si="85"/>
        <v>0</v>
      </c>
      <c r="AF346" s="16" t="str">
        <f t="shared" si="86"/>
        <v/>
      </c>
      <c r="AG346" s="16" t="str">
        <f t="shared" si="87"/>
        <v/>
      </c>
      <c r="AH346" s="17">
        <f t="shared" si="88"/>
        <v>0.77927063339731284</v>
      </c>
      <c r="AI346" s="17">
        <f t="shared" si="89"/>
        <v>9.9386996161228414</v>
      </c>
      <c r="AJ346" s="17">
        <f t="shared" si="90"/>
        <v>9.9386996161228414</v>
      </c>
      <c r="AK346" s="17">
        <f t="shared" si="91"/>
        <v>9.9386996161228414</v>
      </c>
      <c r="AL346" s="17" t="str">
        <f t="shared" si="92"/>
        <v/>
      </c>
      <c r="AM346" s="17" t="str">
        <f t="shared" si="93"/>
        <v/>
      </c>
      <c r="AN346" s="17" t="str">
        <f t="shared" si="94"/>
        <v/>
      </c>
      <c r="AO346" s="17" t="str">
        <f t="shared" si="95"/>
        <v/>
      </c>
      <c r="AP346" s="17" t="str">
        <f t="shared" si="97"/>
        <v/>
      </c>
      <c r="AQ346" s="17">
        <f t="shared" si="96"/>
        <v>3.5393455228981545</v>
      </c>
    </row>
    <row r="347" spans="1:43" x14ac:dyDescent="0.2">
      <c r="A347" s="4" t="s">
        <v>297</v>
      </c>
      <c r="B347" s="5" t="s">
        <v>298</v>
      </c>
      <c r="C347" t="s">
        <v>299</v>
      </c>
      <c r="D347" t="s">
        <v>133</v>
      </c>
      <c r="E347" t="s">
        <v>134</v>
      </c>
      <c r="F347" t="s">
        <v>12</v>
      </c>
      <c r="G347" t="s">
        <v>15</v>
      </c>
      <c r="J347" s="6"/>
      <c r="K347" s="6"/>
      <c r="L347" s="6"/>
      <c r="M347" s="6">
        <v>14841</v>
      </c>
      <c r="N347" s="6">
        <v>0</v>
      </c>
      <c r="O347" s="6">
        <v>75490</v>
      </c>
      <c r="P347" s="6">
        <v>5642</v>
      </c>
      <c r="Q347" s="6">
        <v>0</v>
      </c>
      <c r="R347" s="6">
        <v>13131</v>
      </c>
      <c r="S347" s="6">
        <v>241133</v>
      </c>
      <c r="T347" s="6">
        <v>0</v>
      </c>
      <c r="U347" s="6">
        <v>0</v>
      </c>
      <c r="V347" s="6">
        <v>8</v>
      </c>
      <c r="W347" s="6">
        <v>55</v>
      </c>
      <c r="X347" s="6">
        <v>0</v>
      </c>
      <c r="Z347" s="6">
        <v>0</v>
      </c>
      <c r="AA347" s="6">
        <v>0</v>
      </c>
      <c r="AB347" s="6" t="str">
        <f t="shared" si="82"/>
        <v/>
      </c>
      <c r="AC347" s="6" t="str">
        <f t="shared" si="83"/>
        <v/>
      </c>
      <c r="AD347" s="16">
        <f t="shared" si="84"/>
        <v>13.38000708968451</v>
      </c>
      <c r="AE347" s="16">
        <f t="shared" si="85"/>
        <v>0</v>
      </c>
      <c r="AF347" s="16">
        <f t="shared" si="86"/>
        <v>6.875</v>
      </c>
      <c r="AG347" s="16">
        <f t="shared" si="87"/>
        <v>6.875</v>
      </c>
      <c r="AH347" s="17">
        <f t="shared" si="88"/>
        <v>0.88477865372953302</v>
      </c>
      <c r="AI347" s="17">
        <f t="shared" si="89"/>
        <v>16.247759584933629</v>
      </c>
      <c r="AJ347" s="17">
        <f t="shared" si="90"/>
        <v>16.247759584933629</v>
      </c>
      <c r="AK347" s="17">
        <f t="shared" si="91"/>
        <v>16.247759584933629</v>
      </c>
      <c r="AL347" s="17" t="str">
        <f t="shared" si="92"/>
        <v/>
      </c>
      <c r="AM347" s="17" t="str">
        <f t="shared" si="93"/>
        <v/>
      </c>
      <c r="AN347" s="17" t="str">
        <f t="shared" si="94"/>
        <v/>
      </c>
      <c r="AO347" s="17" t="str">
        <f t="shared" si="95"/>
        <v/>
      </c>
      <c r="AP347" s="17" t="str">
        <f t="shared" si="97"/>
        <v/>
      </c>
      <c r="AQ347" s="17">
        <f t="shared" si="96"/>
        <v>3.1942376473705125</v>
      </c>
    </row>
    <row r="348" spans="1:43" x14ac:dyDescent="0.2">
      <c r="A348" s="4" t="s">
        <v>300</v>
      </c>
      <c r="B348" s="5" t="s">
        <v>301</v>
      </c>
      <c r="C348" t="s">
        <v>302</v>
      </c>
      <c r="D348" t="s">
        <v>133</v>
      </c>
      <c r="E348" t="s">
        <v>134</v>
      </c>
      <c r="F348" t="s">
        <v>12</v>
      </c>
      <c r="G348" t="s">
        <v>15</v>
      </c>
      <c r="J348" s="6"/>
      <c r="K348" s="6"/>
      <c r="L348" s="6"/>
      <c r="M348" s="6">
        <v>50484</v>
      </c>
      <c r="N348" s="6">
        <v>0</v>
      </c>
      <c r="O348" s="6">
        <v>240237</v>
      </c>
      <c r="P348" s="6">
        <v>20811</v>
      </c>
      <c r="Q348" s="6">
        <v>0</v>
      </c>
      <c r="R348" s="6">
        <v>0</v>
      </c>
      <c r="S348" s="6">
        <v>852703</v>
      </c>
      <c r="T348" s="6">
        <v>41086</v>
      </c>
      <c r="U348" s="6">
        <v>0</v>
      </c>
      <c r="V348" s="6">
        <v>5</v>
      </c>
      <c r="W348" s="6">
        <v>46</v>
      </c>
      <c r="X348" s="6">
        <v>0</v>
      </c>
      <c r="Z348" s="6">
        <v>0</v>
      </c>
      <c r="AA348" s="6">
        <v>0</v>
      </c>
      <c r="AB348" s="6" t="str">
        <f t="shared" si="82"/>
        <v/>
      </c>
      <c r="AC348" s="6" t="str">
        <f t="shared" si="83"/>
        <v/>
      </c>
      <c r="AD348" s="16">
        <f t="shared" si="84"/>
        <v>11.543750900965835</v>
      </c>
      <c r="AE348" s="16">
        <f t="shared" si="85"/>
        <v>0</v>
      </c>
      <c r="AF348" s="16">
        <f t="shared" si="86"/>
        <v>9.1999999999999993</v>
      </c>
      <c r="AG348" s="16">
        <f t="shared" si="87"/>
        <v>9.1999999999999993</v>
      </c>
      <c r="AH348" s="17">
        <f t="shared" si="88"/>
        <v>0</v>
      </c>
      <c r="AI348" s="17">
        <f t="shared" si="89"/>
        <v>16.890559385151732</v>
      </c>
      <c r="AJ348" s="17">
        <f t="shared" si="90"/>
        <v>17.704401394501229</v>
      </c>
      <c r="AK348" s="17">
        <f t="shared" si="91"/>
        <v>17.704401394501229</v>
      </c>
      <c r="AL348" s="17" t="str">
        <f t="shared" si="92"/>
        <v/>
      </c>
      <c r="AM348" s="17" t="str">
        <f t="shared" si="93"/>
        <v/>
      </c>
      <c r="AN348" s="17" t="str">
        <f t="shared" si="94"/>
        <v/>
      </c>
      <c r="AO348" s="17" t="str">
        <f t="shared" si="95"/>
        <v/>
      </c>
      <c r="AP348" s="17" t="str">
        <f t="shared" si="97"/>
        <v/>
      </c>
      <c r="AQ348" s="17">
        <f t="shared" si="96"/>
        <v>3.5494241103576885</v>
      </c>
    </row>
    <row r="349" spans="1:43" x14ac:dyDescent="0.2">
      <c r="A349" s="4" t="s">
        <v>303</v>
      </c>
      <c r="B349" s="5" t="s">
        <v>304</v>
      </c>
      <c r="C349" t="s">
        <v>305</v>
      </c>
      <c r="D349" t="s">
        <v>133</v>
      </c>
      <c r="E349" t="s">
        <v>134</v>
      </c>
      <c r="F349" t="s">
        <v>12</v>
      </c>
      <c r="G349" t="s">
        <v>11</v>
      </c>
      <c r="J349" s="6"/>
      <c r="K349" s="6"/>
      <c r="L349" s="6"/>
      <c r="M349" s="6">
        <v>39291</v>
      </c>
      <c r="N349" s="6">
        <v>0</v>
      </c>
      <c r="O349" s="6">
        <v>154823</v>
      </c>
      <c r="P349" s="6">
        <v>11159</v>
      </c>
      <c r="Q349" s="6">
        <v>0</v>
      </c>
      <c r="R349" s="6">
        <v>47205</v>
      </c>
      <c r="S349" s="6">
        <v>516689</v>
      </c>
      <c r="T349" s="6">
        <v>0</v>
      </c>
      <c r="U349" s="6">
        <v>0</v>
      </c>
      <c r="V349" s="6">
        <v>8</v>
      </c>
      <c r="W349" s="6">
        <v>68</v>
      </c>
      <c r="X349" s="6">
        <v>0</v>
      </c>
      <c r="Z349" s="6">
        <v>0</v>
      </c>
      <c r="AA349" s="6">
        <v>0</v>
      </c>
      <c r="AB349" s="6" t="str">
        <f t="shared" si="82"/>
        <v/>
      </c>
      <c r="AC349" s="6" t="str">
        <f t="shared" si="83"/>
        <v/>
      </c>
      <c r="AD349" s="16">
        <f t="shared" si="84"/>
        <v>13.874271888162022</v>
      </c>
      <c r="AE349" s="16">
        <f t="shared" si="85"/>
        <v>0</v>
      </c>
      <c r="AF349" s="16">
        <f t="shared" si="86"/>
        <v>8.5</v>
      </c>
      <c r="AG349" s="16">
        <f t="shared" si="87"/>
        <v>8.5</v>
      </c>
      <c r="AH349" s="17">
        <f t="shared" si="88"/>
        <v>1.2014201725586011</v>
      </c>
      <c r="AI349" s="17">
        <f t="shared" si="89"/>
        <v>13.150314321345855</v>
      </c>
      <c r="AJ349" s="17">
        <f t="shared" si="90"/>
        <v>13.150314321345855</v>
      </c>
      <c r="AK349" s="17">
        <f t="shared" si="91"/>
        <v>13.150314321345855</v>
      </c>
      <c r="AL349" s="17" t="str">
        <f t="shared" si="92"/>
        <v/>
      </c>
      <c r="AM349" s="17" t="str">
        <f t="shared" si="93"/>
        <v/>
      </c>
      <c r="AN349" s="17" t="str">
        <f t="shared" si="94"/>
        <v/>
      </c>
      <c r="AO349" s="17" t="str">
        <f t="shared" si="95"/>
        <v/>
      </c>
      <c r="AP349" s="17" t="str">
        <f t="shared" si="97"/>
        <v/>
      </c>
      <c r="AQ349" s="17">
        <f t="shared" si="96"/>
        <v>3.3372883873843033</v>
      </c>
    </row>
    <row r="350" spans="1:43" x14ac:dyDescent="0.2">
      <c r="A350" s="4" t="s">
        <v>306</v>
      </c>
      <c r="B350" s="5" t="s">
        <v>307</v>
      </c>
      <c r="C350" t="s">
        <v>308</v>
      </c>
      <c r="D350" t="s">
        <v>133</v>
      </c>
      <c r="E350" t="s">
        <v>134</v>
      </c>
      <c r="F350" t="s">
        <v>12</v>
      </c>
      <c r="G350" t="s">
        <v>11</v>
      </c>
      <c r="J350" s="6"/>
      <c r="K350" s="6"/>
      <c r="L350" s="6"/>
      <c r="M350" s="6">
        <v>17402</v>
      </c>
      <c r="N350" s="6">
        <v>0</v>
      </c>
      <c r="O350" s="6">
        <v>103379</v>
      </c>
      <c r="P350" s="6">
        <v>7218</v>
      </c>
      <c r="Q350" s="6">
        <v>0</v>
      </c>
      <c r="R350" s="6">
        <v>65082</v>
      </c>
      <c r="S350" s="6">
        <v>164300</v>
      </c>
      <c r="T350" s="6">
        <v>0</v>
      </c>
      <c r="U350" s="6">
        <v>0</v>
      </c>
      <c r="V350" s="6">
        <v>7</v>
      </c>
      <c r="W350" s="6">
        <v>51</v>
      </c>
      <c r="X350" s="6">
        <v>0</v>
      </c>
      <c r="Z350" s="6">
        <v>0</v>
      </c>
      <c r="AA350" s="6">
        <v>0</v>
      </c>
      <c r="AB350" s="6" t="str">
        <f t="shared" si="82"/>
        <v/>
      </c>
      <c r="AC350" s="6" t="str">
        <f t="shared" si="83"/>
        <v/>
      </c>
      <c r="AD350" s="16">
        <f t="shared" si="84"/>
        <v>14.322388473261292</v>
      </c>
      <c r="AE350" s="16">
        <f t="shared" si="85"/>
        <v>0</v>
      </c>
      <c r="AF350" s="16">
        <f t="shared" si="86"/>
        <v>7.2857142857142856</v>
      </c>
      <c r="AG350" s="16">
        <f t="shared" si="87"/>
        <v>7.2857142857142856</v>
      </c>
      <c r="AH350" s="17">
        <f t="shared" si="88"/>
        <v>3.7399149523043329</v>
      </c>
      <c r="AI350" s="17">
        <f t="shared" si="89"/>
        <v>9.4414435122399727</v>
      </c>
      <c r="AJ350" s="17">
        <f t="shared" si="90"/>
        <v>9.4414435122399727</v>
      </c>
      <c r="AK350" s="17">
        <f t="shared" si="91"/>
        <v>9.4414435122399727</v>
      </c>
      <c r="AL350" s="17" t="str">
        <f t="shared" si="92"/>
        <v/>
      </c>
      <c r="AM350" s="17" t="str">
        <f t="shared" si="93"/>
        <v/>
      </c>
      <c r="AN350" s="17" t="str">
        <f t="shared" si="94"/>
        <v/>
      </c>
      <c r="AO350" s="17" t="str">
        <f t="shared" si="95"/>
        <v/>
      </c>
      <c r="AP350" s="17" t="str">
        <f t="shared" si="97"/>
        <v/>
      </c>
      <c r="AQ350" s="17">
        <f t="shared" si="96"/>
        <v>1.5892976329815534</v>
      </c>
    </row>
    <row r="351" spans="1:43" x14ac:dyDescent="0.2">
      <c r="A351" s="4" t="s">
        <v>309</v>
      </c>
      <c r="B351" s="5" t="s">
        <v>310</v>
      </c>
      <c r="C351" t="s">
        <v>311</v>
      </c>
      <c r="D351" t="s">
        <v>133</v>
      </c>
      <c r="E351" t="s">
        <v>134</v>
      </c>
      <c r="F351" t="s">
        <v>12</v>
      </c>
      <c r="G351" t="s">
        <v>15</v>
      </c>
      <c r="J351" s="6"/>
      <c r="K351" s="6"/>
      <c r="L351" s="6"/>
      <c r="M351" s="6">
        <v>19687</v>
      </c>
      <c r="N351" s="6">
        <v>0</v>
      </c>
      <c r="O351" s="6">
        <v>41544</v>
      </c>
      <c r="P351" s="6">
        <v>4562</v>
      </c>
      <c r="Q351" s="6">
        <v>0</v>
      </c>
      <c r="R351" s="6">
        <v>14548</v>
      </c>
      <c r="S351" s="6">
        <v>289449</v>
      </c>
      <c r="T351" s="6">
        <v>0</v>
      </c>
      <c r="U351" s="6">
        <v>0</v>
      </c>
      <c r="V351" s="6">
        <v>4</v>
      </c>
      <c r="W351" s="6">
        <v>49</v>
      </c>
      <c r="X351" s="6">
        <v>0</v>
      </c>
      <c r="Z351" s="6">
        <v>0</v>
      </c>
      <c r="AA351" s="6">
        <v>0</v>
      </c>
      <c r="AB351" s="6" t="str">
        <f t="shared" si="82"/>
        <v/>
      </c>
      <c r="AC351" s="6" t="str">
        <f t="shared" si="83"/>
        <v/>
      </c>
      <c r="AD351" s="16">
        <f t="shared" si="84"/>
        <v>9.1065322227093386</v>
      </c>
      <c r="AE351" s="16">
        <f t="shared" si="85"/>
        <v>0</v>
      </c>
      <c r="AF351" s="16">
        <f t="shared" si="86"/>
        <v>12.25</v>
      </c>
      <c r="AG351" s="16">
        <f t="shared" si="87"/>
        <v>12.25</v>
      </c>
      <c r="AH351" s="17">
        <f t="shared" si="88"/>
        <v>0.7389647991060091</v>
      </c>
      <c r="AI351" s="17">
        <f t="shared" si="89"/>
        <v>14.702544826535277</v>
      </c>
      <c r="AJ351" s="17">
        <f t="shared" si="90"/>
        <v>14.702544826535277</v>
      </c>
      <c r="AK351" s="17">
        <f t="shared" si="91"/>
        <v>14.702544826535277</v>
      </c>
      <c r="AL351" s="17" t="str">
        <f t="shared" si="92"/>
        <v/>
      </c>
      <c r="AM351" s="17" t="str">
        <f t="shared" si="93"/>
        <v/>
      </c>
      <c r="AN351" s="17" t="str">
        <f t="shared" si="94"/>
        <v/>
      </c>
      <c r="AO351" s="17" t="str">
        <f t="shared" si="95"/>
        <v/>
      </c>
      <c r="AP351" s="17" t="str">
        <f t="shared" si="97"/>
        <v/>
      </c>
      <c r="AQ351" s="17">
        <f t="shared" si="96"/>
        <v>6.9672876949740035</v>
      </c>
    </row>
    <row r="352" spans="1:43" x14ac:dyDescent="0.2">
      <c r="A352" s="4" t="s">
        <v>312</v>
      </c>
      <c r="B352" s="5" t="s">
        <v>313</v>
      </c>
      <c r="C352" t="s">
        <v>314</v>
      </c>
      <c r="D352" t="s">
        <v>133</v>
      </c>
      <c r="E352" t="s">
        <v>134</v>
      </c>
      <c r="F352" t="s">
        <v>12</v>
      </c>
      <c r="G352" t="s">
        <v>11</v>
      </c>
      <c r="J352" s="6"/>
      <c r="K352" s="6"/>
      <c r="L352" s="6"/>
      <c r="M352" s="6">
        <v>14626</v>
      </c>
      <c r="N352" s="6">
        <v>0</v>
      </c>
      <c r="O352" s="6">
        <v>85547</v>
      </c>
      <c r="P352" s="6">
        <v>5341</v>
      </c>
      <c r="Q352" s="6">
        <v>0</v>
      </c>
      <c r="R352" s="6">
        <v>7223</v>
      </c>
      <c r="S352" s="6">
        <v>391036</v>
      </c>
      <c r="T352" s="6">
        <v>22063</v>
      </c>
      <c r="U352" s="6">
        <v>0</v>
      </c>
      <c r="V352" s="6">
        <v>4</v>
      </c>
      <c r="W352" s="6">
        <v>41</v>
      </c>
      <c r="X352" s="6">
        <v>0</v>
      </c>
      <c r="Z352" s="6">
        <v>0</v>
      </c>
      <c r="AA352" s="6">
        <v>0</v>
      </c>
      <c r="AB352" s="6" t="str">
        <f t="shared" si="82"/>
        <v/>
      </c>
      <c r="AC352" s="6" t="str">
        <f t="shared" si="83"/>
        <v/>
      </c>
      <c r="AD352" s="16">
        <f t="shared" si="84"/>
        <v>16.017038007863697</v>
      </c>
      <c r="AE352" s="16">
        <f t="shared" si="85"/>
        <v>0</v>
      </c>
      <c r="AF352" s="16">
        <f t="shared" si="86"/>
        <v>10.25</v>
      </c>
      <c r="AG352" s="16">
        <f t="shared" si="87"/>
        <v>10.25</v>
      </c>
      <c r="AH352" s="17">
        <f t="shared" si="88"/>
        <v>0.4938465745931902</v>
      </c>
      <c r="AI352" s="17">
        <f t="shared" si="89"/>
        <v>26.735676193080813</v>
      </c>
      <c r="AJ352" s="17">
        <f t="shared" si="90"/>
        <v>28.24415424586353</v>
      </c>
      <c r="AK352" s="17">
        <f t="shared" si="91"/>
        <v>28.24415424586353</v>
      </c>
      <c r="AL352" s="17" t="str">
        <f t="shared" si="92"/>
        <v/>
      </c>
      <c r="AM352" s="17" t="str">
        <f t="shared" si="93"/>
        <v/>
      </c>
      <c r="AN352" s="17" t="str">
        <f t="shared" si="94"/>
        <v/>
      </c>
      <c r="AO352" s="17" t="str">
        <f t="shared" si="95"/>
        <v/>
      </c>
      <c r="AP352" s="17" t="str">
        <f t="shared" si="97"/>
        <v/>
      </c>
      <c r="AQ352" s="17">
        <f t="shared" si="96"/>
        <v>4.5710077501256619</v>
      </c>
    </row>
    <row r="353" spans="1:43" x14ac:dyDescent="0.2">
      <c r="A353" s="4" t="s">
        <v>315</v>
      </c>
      <c r="B353" s="5" t="s">
        <v>316</v>
      </c>
      <c r="C353" t="s">
        <v>317</v>
      </c>
      <c r="D353" t="s">
        <v>133</v>
      </c>
      <c r="E353" t="s">
        <v>134</v>
      </c>
      <c r="F353" t="s">
        <v>12</v>
      </c>
      <c r="G353" t="s">
        <v>15</v>
      </c>
      <c r="J353" s="6"/>
      <c r="K353" s="6"/>
      <c r="L353" s="6"/>
      <c r="M353" s="6">
        <v>20980</v>
      </c>
      <c r="N353" s="6">
        <v>0</v>
      </c>
      <c r="O353" s="6">
        <v>97583</v>
      </c>
      <c r="P353" s="6">
        <v>6401</v>
      </c>
      <c r="Q353" s="6">
        <v>0</v>
      </c>
      <c r="R353" s="6">
        <v>31774</v>
      </c>
      <c r="S353" s="6">
        <v>550324</v>
      </c>
      <c r="T353" s="6">
        <v>0</v>
      </c>
      <c r="U353" s="6">
        <v>0</v>
      </c>
      <c r="V353" s="6">
        <v>7</v>
      </c>
      <c r="W353" s="6">
        <v>76</v>
      </c>
      <c r="X353" s="6">
        <v>0</v>
      </c>
      <c r="Z353" s="6">
        <v>0</v>
      </c>
      <c r="AA353" s="6">
        <v>0</v>
      </c>
      <c r="AB353" s="6" t="str">
        <f t="shared" si="82"/>
        <v/>
      </c>
      <c r="AC353" s="6" t="str">
        <f t="shared" si="83"/>
        <v/>
      </c>
      <c r="AD353" s="16">
        <f t="shared" si="84"/>
        <v>15.24496172473051</v>
      </c>
      <c r="AE353" s="16">
        <f t="shared" si="85"/>
        <v>0</v>
      </c>
      <c r="AF353" s="16">
        <f t="shared" si="86"/>
        <v>10.857142857142858</v>
      </c>
      <c r="AG353" s="16">
        <f t="shared" si="87"/>
        <v>10.857142857142858</v>
      </c>
      <c r="AH353" s="17">
        <f t="shared" si="88"/>
        <v>1.5144899904671116</v>
      </c>
      <c r="AI353" s="17">
        <f t="shared" si="89"/>
        <v>26.230886558627265</v>
      </c>
      <c r="AJ353" s="17">
        <f t="shared" si="90"/>
        <v>26.230886558627265</v>
      </c>
      <c r="AK353" s="17">
        <f t="shared" si="91"/>
        <v>26.230886558627265</v>
      </c>
      <c r="AL353" s="17" t="str">
        <f t="shared" si="92"/>
        <v/>
      </c>
      <c r="AM353" s="17" t="str">
        <f t="shared" si="93"/>
        <v/>
      </c>
      <c r="AN353" s="17" t="str">
        <f t="shared" si="94"/>
        <v/>
      </c>
      <c r="AO353" s="17" t="str">
        <f t="shared" si="95"/>
        <v/>
      </c>
      <c r="AP353" s="17" t="str">
        <f t="shared" si="97"/>
        <v/>
      </c>
      <c r="AQ353" s="17">
        <f t="shared" si="96"/>
        <v>5.6395478720678804</v>
      </c>
    </row>
    <row r="354" spans="1:43" x14ac:dyDescent="0.2">
      <c r="A354" s="4" t="s">
        <v>318</v>
      </c>
      <c r="B354" s="5"/>
      <c r="C354" t="s">
        <v>319</v>
      </c>
      <c r="D354" t="s">
        <v>150</v>
      </c>
      <c r="E354" t="s">
        <v>151</v>
      </c>
      <c r="F354" t="s">
        <v>12</v>
      </c>
      <c r="G354" t="s">
        <v>15</v>
      </c>
      <c r="J354" s="6"/>
      <c r="K354" s="6"/>
      <c r="L354" s="6"/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12</v>
      </c>
      <c r="W354" s="6">
        <v>108</v>
      </c>
      <c r="X354" s="6">
        <v>0</v>
      </c>
      <c r="Z354" s="6">
        <v>0</v>
      </c>
      <c r="AA354" s="6">
        <v>0</v>
      </c>
      <c r="AB354" s="6" t="str">
        <f t="shared" si="82"/>
        <v/>
      </c>
      <c r="AC354" s="6" t="str">
        <f t="shared" si="83"/>
        <v/>
      </c>
      <c r="AD354" s="16" t="str">
        <f t="shared" si="84"/>
        <v/>
      </c>
      <c r="AE354" s="16" t="str">
        <f t="shared" si="85"/>
        <v/>
      </c>
      <c r="AF354" s="16">
        <f t="shared" si="86"/>
        <v>9</v>
      </c>
      <c r="AG354" s="16">
        <f t="shared" si="87"/>
        <v>9</v>
      </c>
      <c r="AH354" s="17" t="str">
        <f t="shared" si="88"/>
        <v/>
      </c>
      <c r="AI354" s="17" t="str">
        <f t="shared" si="89"/>
        <v/>
      </c>
      <c r="AJ354" s="17" t="str">
        <f t="shared" si="90"/>
        <v/>
      </c>
      <c r="AK354" s="17" t="str">
        <f t="shared" si="91"/>
        <v/>
      </c>
      <c r="AL354" s="17" t="str">
        <f t="shared" si="92"/>
        <v/>
      </c>
      <c r="AM354" s="17" t="str">
        <f t="shared" si="93"/>
        <v/>
      </c>
      <c r="AN354" s="17" t="str">
        <f t="shared" si="94"/>
        <v/>
      </c>
      <c r="AO354" s="17" t="str">
        <f t="shared" si="95"/>
        <v/>
      </c>
      <c r="AP354" s="17" t="str">
        <f t="shared" si="97"/>
        <v/>
      </c>
      <c r="AQ354" s="17" t="str">
        <f t="shared" si="96"/>
        <v/>
      </c>
    </row>
    <row r="355" spans="1:43" x14ac:dyDescent="0.2">
      <c r="A355" s="4" t="s">
        <v>320</v>
      </c>
      <c r="B355" s="5"/>
      <c r="C355" t="s">
        <v>321</v>
      </c>
      <c r="D355" t="s">
        <v>150</v>
      </c>
      <c r="E355" t="s">
        <v>151</v>
      </c>
      <c r="F355" t="s">
        <v>12</v>
      </c>
      <c r="G355" t="s">
        <v>15</v>
      </c>
      <c r="J355" s="6"/>
      <c r="K355" s="6"/>
      <c r="L355" s="6"/>
      <c r="M355" s="6">
        <v>0</v>
      </c>
      <c r="N355" s="6">
        <v>0</v>
      </c>
      <c r="O355" s="6">
        <v>0</v>
      </c>
      <c r="P355" s="6">
        <v>0</v>
      </c>
      <c r="Q355" s="6">
        <v>0</v>
      </c>
      <c r="R355" s="6">
        <v>0</v>
      </c>
      <c r="S355" s="6">
        <v>0</v>
      </c>
      <c r="T355" s="6">
        <v>0</v>
      </c>
      <c r="U355" s="6">
        <v>0</v>
      </c>
      <c r="V355" s="6">
        <v>9</v>
      </c>
      <c r="W355" s="6">
        <v>70</v>
      </c>
      <c r="X355" s="6">
        <v>0</v>
      </c>
      <c r="Z355" s="6">
        <v>0</v>
      </c>
      <c r="AA355" s="6">
        <v>0</v>
      </c>
      <c r="AB355" s="6" t="str">
        <f t="shared" si="82"/>
        <v/>
      </c>
      <c r="AC355" s="6" t="str">
        <f t="shared" si="83"/>
        <v/>
      </c>
      <c r="AD355" s="16" t="str">
        <f t="shared" si="84"/>
        <v/>
      </c>
      <c r="AE355" s="16" t="str">
        <f t="shared" si="85"/>
        <v/>
      </c>
      <c r="AF355" s="16">
        <f t="shared" si="86"/>
        <v>7.7777777777777777</v>
      </c>
      <c r="AG355" s="16">
        <f t="shared" si="87"/>
        <v>7.7777777777777777</v>
      </c>
      <c r="AH355" s="17" t="str">
        <f t="shared" si="88"/>
        <v/>
      </c>
      <c r="AI355" s="17" t="str">
        <f t="shared" si="89"/>
        <v/>
      </c>
      <c r="AJ355" s="17" t="str">
        <f t="shared" si="90"/>
        <v/>
      </c>
      <c r="AK355" s="17" t="str">
        <f t="shared" si="91"/>
        <v/>
      </c>
      <c r="AL355" s="17" t="str">
        <f t="shared" si="92"/>
        <v/>
      </c>
      <c r="AM355" s="17" t="str">
        <f t="shared" si="93"/>
        <v/>
      </c>
      <c r="AN355" s="17" t="str">
        <f t="shared" si="94"/>
        <v/>
      </c>
      <c r="AO355" s="17" t="str">
        <f t="shared" si="95"/>
        <v/>
      </c>
      <c r="AP355" s="17" t="str">
        <f t="shared" si="97"/>
        <v/>
      </c>
      <c r="AQ355" s="17" t="str">
        <f t="shared" si="96"/>
        <v/>
      </c>
    </row>
    <row r="356" spans="1:43" x14ac:dyDescent="0.2">
      <c r="A356" s="4" t="s">
        <v>322</v>
      </c>
      <c r="B356" s="5"/>
      <c r="C356" t="s">
        <v>323</v>
      </c>
      <c r="D356" t="s">
        <v>150</v>
      </c>
      <c r="E356" t="s">
        <v>151</v>
      </c>
      <c r="F356" t="s">
        <v>12</v>
      </c>
      <c r="G356" t="s">
        <v>15</v>
      </c>
      <c r="J356" s="6"/>
      <c r="K356" s="6"/>
      <c r="L356" s="6"/>
      <c r="M356" s="6">
        <v>0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10</v>
      </c>
      <c r="W356" s="6">
        <v>62</v>
      </c>
      <c r="X356" s="6">
        <v>0</v>
      </c>
      <c r="Z356" s="6">
        <v>0</v>
      </c>
      <c r="AA356" s="6">
        <v>0</v>
      </c>
      <c r="AB356" s="6" t="str">
        <f t="shared" si="82"/>
        <v/>
      </c>
      <c r="AC356" s="6" t="str">
        <f t="shared" si="83"/>
        <v/>
      </c>
      <c r="AD356" s="16" t="str">
        <f t="shared" si="84"/>
        <v/>
      </c>
      <c r="AE356" s="16" t="str">
        <f t="shared" si="85"/>
        <v/>
      </c>
      <c r="AF356" s="16">
        <f t="shared" si="86"/>
        <v>6.2</v>
      </c>
      <c r="AG356" s="16">
        <f t="shared" si="87"/>
        <v>6.2</v>
      </c>
      <c r="AH356" s="17" t="str">
        <f t="shared" si="88"/>
        <v/>
      </c>
      <c r="AI356" s="17" t="str">
        <f t="shared" si="89"/>
        <v/>
      </c>
      <c r="AJ356" s="17" t="str">
        <f t="shared" si="90"/>
        <v/>
      </c>
      <c r="AK356" s="17" t="str">
        <f t="shared" si="91"/>
        <v/>
      </c>
      <c r="AL356" s="17" t="str">
        <f t="shared" si="92"/>
        <v/>
      </c>
      <c r="AM356" s="17" t="str">
        <f t="shared" si="93"/>
        <v/>
      </c>
      <c r="AN356" s="17" t="str">
        <f t="shared" si="94"/>
        <v/>
      </c>
      <c r="AO356" s="17" t="str">
        <f t="shared" si="95"/>
        <v/>
      </c>
      <c r="AP356" s="17" t="str">
        <f t="shared" si="97"/>
        <v/>
      </c>
      <c r="AQ356" s="17" t="str">
        <f t="shared" si="96"/>
        <v/>
      </c>
    </row>
    <row r="357" spans="1:43" x14ac:dyDescent="0.2">
      <c r="A357" s="4" t="s">
        <v>324</v>
      </c>
      <c r="B357" s="5"/>
      <c r="C357" t="s">
        <v>325</v>
      </c>
      <c r="D357" t="s">
        <v>150</v>
      </c>
      <c r="E357" t="s">
        <v>151</v>
      </c>
      <c r="F357" t="s">
        <v>12</v>
      </c>
      <c r="G357" t="s">
        <v>11</v>
      </c>
      <c r="J357" s="6"/>
      <c r="K357" s="6"/>
      <c r="L357" s="6"/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7</v>
      </c>
      <c r="W357" s="6">
        <v>48</v>
      </c>
      <c r="X357" s="6">
        <v>0</v>
      </c>
      <c r="Z357" s="6">
        <v>0</v>
      </c>
      <c r="AA357" s="6">
        <v>0</v>
      </c>
      <c r="AB357" s="6" t="str">
        <f t="shared" si="82"/>
        <v/>
      </c>
      <c r="AC357" s="6" t="str">
        <f t="shared" si="83"/>
        <v/>
      </c>
      <c r="AD357" s="16" t="str">
        <f t="shared" si="84"/>
        <v/>
      </c>
      <c r="AE357" s="16" t="str">
        <f t="shared" si="85"/>
        <v/>
      </c>
      <c r="AF357" s="16">
        <f t="shared" si="86"/>
        <v>6.8571428571428568</v>
      </c>
      <c r="AG357" s="16">
        <f t="shared" si="87"/>
        <v>6.8571428571428568</v>
      </c>
      <c r="AH357" s="17" t="str">
        <f t="shared" si="88"/>
        <v/>
      </c>
      <c r="AI357" s="17" t="str">
        <f t="shared" si="89"/>
        <v/>
      </c>
      <c r="AJ357" s="17" t="str">
        <f t="shared" si="90"/>
        <v/>
      </c>
      <c r="AK357" s="17" t="str">
        <f t="shared" si="91"/>
        <v/>
      </c>
      <c r="AL357" s="17" t="str">
        <f t="shared" si="92"/>
        <v/>
      </c>
      <c r="AM357" s="17" t="str">
        <f t="shared" si="93"/>
        <v/>
      </c>
      <c r="AN357" s="17" t="str">
        <f t="shared" si="94"/>
        <v/>
      </c>
      <c r="AO357" s="17" t="str">
        <f t="shared" si="95"/>
        <v/>
      </c>
      <c r="AP357" s="17" t="str">
        <f t="shared" si="97"/>
        <v/>
      </c>
      <c r="AQ357" s="17" t="str">
        <f t="shared" si="96"/>
        <v/>
      </c>
    </row>
    <row r="358" spans="1:43" x14ac:dyDescent="0.2">
      <c r="A358" s="4" t="s">
        <v>326</v>
      </c>
      <c r="B358" s="5"/>
      <c r="C358" t="s">
        <v>327</v>
      </c>
      <c r="D358" t="s">
        <v>150</v>
      </c>
      <c r="E358" t="s">
        <v>151</v>
      </c>
      <c r="F358" t="s">
        <v>12</v>
      </c>
      <c r="G358" t="s">
        <v>15</v>
      </c>
      <c r="J358" s="6"/>
      <c r="K358" s="6"/>
      <c r="L358" s="6"/>
      <c r="M358" s="6">
        <v>0</v>
      </c>
      <c r="N358" s="6">
        <v>0</v>
      </c>
      <c r="O358" s="6">
        <v>0</v>
      </c>
      <c r="P358" s="6">
        <v>0</v>
      </c>
      <c r="Q358" s="6">
        <v>0</v>
      </c>
      <c r="R358" s="6">
        <v>0</v>
      </c>
      <c r="S358" s="6">
        <v>0</v>
      </c>
      <c r="T358" s="6">
        <v>0</v>
      </c>
      <c r="U358" s="6">
        <v>0</v>
      </c>
      <c r="V358" s="6">
        <v>6</v>
      </c>
      <c r="W358" s="6">
        <v>40</v>
      </c>
      <c r="X358" s="6">
        <v>0</v>
      </c>
      <c r="Z358" s="6">
        <v>0</v>
      </c>
      <c r="AA358" s="6">
        <v>0</v>
      </c>
      <c r="AB358" s="6" t="str">
        <f t="shared" si="82"/>
        <v/>
      </c>
      <c r="AC358" s="6" t="str">
        <f t="shared" si="83"/>
        <v/>
      </c>
      <c r="AD358" s="16" t="str">
        <f t="shared" si="84"/>
        <v/>
      </c>
      <c r="AE358" s="16" t="str">
        <f t="shared" si="85"/>
        <v/>
      </c>
      <c r="AF358" s="16">
        <f t="shared" si="86"/>
        <v>6.666666666666667</v>
      </c>
      <c r="AG358" s="16">
        <f t="shared" si="87"/>
        <v>6.666666666666667</v>
      </c>
      <c r="AH358" s="17" t="str">
        <f t="shared" si="88"/>
        <v/>
      </c>
      <c r="AI358" s="17" t="str">
        <f t="shared" si="89"/>
        <v/>
      </c>
      <c r="AJ358" s="17" t="str">
        <f t="shared" si="90"/>
        <v/>
      </c>
      <c r="AK358" s="17" t="str">
        <f t="shared" si="91"/>
        <v/>
      </c>
      <c r="AL358" s="17" t="str">
        <f t="shared" si="92"/>
        <v/>
      </c>
      <c r="AM358" s="17" t="str">
        <f t="shared" si="93"/>
        <v/>
      </c>
      <c r="AN358" s="17" t="str">
        <f t="shared" si="94"/>
        <v/>
      </c>
      <c r="AO358" s="17" t="str">
        <f t="shared" si="95"/>
        <v/>
      </c>
      <c r="AP358" s="17" t="str">
        <f t="shared" si="97"/>
        <v/>
      </c>
      <c r="AQ358" s="17" t="str">
        <f t="shared" si="96"/>
        <v/>
      </c>
    </row>
    <row r="359" spans="1:43" x14ac:dyDescent="0.2">
      <c r="A359" s="4" t="s">
        <v>328</v>
      </c>
      <c r="B359" s="5"/>
      <c r="C359" t="s">
        <v>329</v>
      </c>
      <c r="D359" t="s">
        <v>150</v>
      </c>
      <c r="E359" t="s">
        <v>151</v>
      </c>
      <c r="F359" t="s">
        <v>12</v>
      </c>
      <c r="G359" t="s">
        <v>15</v>
      </c>
      <c r="J359" s="6"/>
      <c r="K359" s="6"/>
      <c r="L359" s="6"/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14</v>
      </c>
      <c r="W359" s="6">
        <v>105</v>
      </c>
      <c r="X359" s="6">
        <v>0</v>
      </c>
      <c r="Z359" s="6">
        <v>0</v>
      </c>
      <c r="AA359" s="6">
        <v>0</v>
      </c>
      <c r="AB359" s="6" t="str">
        <f t="shared" si="82"/>
        <v/>
      </c>
      <c r="AC359" s="6" t="str">
        <f t="shared" si="83"/>
        <v/>
      </c>
      <c r="AD359" s="16" t="str">
        <f t="shared" si="84"/>
        <v/>
      </c>
      <c r="AE359" s="16" t="str">
        <f t="shared" si="85"/>
        <v/>
      </c>
      <c r="AF359" s="16">
        <f t="shared" si="86"/>
        <v>7.5</v>
      </c>
      <c r="AG359" s="16">
        <f t="shared" si="87"/>
        <v>7.5</v>
      </c>
      <c r="AH359" s="17" t="str">
        <f t="shared" si="88"/>
        <v/>
      </c>
      <c r="AI359" s="17" t="str">
        <f t="shared" si="89"/>
        <v/>
      </c>
      <c r="AJ359" s="17" t="str">
        <f t="shared" si="90"/>
        <v/>
      </c>
      <c r="AK359" s="17" t="str">
        <f t="shared" si="91"/>
        <v/>
      </c>
      <c r="AL359" s="17" t="str">
        <f t="shared" si="92"/>
        <v/>
      </c>
      <c r="AM359" s="17" t="str">
        <f t="shared" si="93"/>
        <v/>
      </c>
      <c r="AN359" s="17" t="str">
        <f t="shared" si="94"/>
        <v/>
      </c>
      <c r="AO359" s="17" t="str">
        <f t="shared" si="95"/>
        <v/>
      </c>
      <c r="AP359" s="17" t="str">
        <f t="shared" si="97"/>
        <v/>
      </c>
      <c r="AQ359" s="17" t="str">
        <f t="shared" si="96"/>
        <v/>
      </c>
    </row>
    <row r="360" spans="1:43" x14ac:dyDescent="0.2">
      <c r="A360" s="4" t="s">
        <v>330</v>
      </c>
      <c r="B360" s="5"/>
      <c r="C360" t="s">
        <v>331</v>
      </c>
      <c r="D360" t="s">
        <v>150</v>
      </c>
      <c r="E360" t="s">
        <v>151</v>
      </c>
      <c r="F360" t="s">
        <v>12</v>
      </c>
      <c r="G360" t="s">
        <v>15</v>
      </c>
      <c r="J360" s="6"/>
      <c r="K360" s="6"/>
      <c r="L360" s="6"/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1</v>
      </c>
      <c r="W360" s="6">
        <v>14</v>
      </c>
      <c r="X360" s="6">
        <v>0</v>
      </c>
      <c r="Z360" s="6">
        <v>0</v>
      </c>
      <c r="AA360" s="6">
        <v>0</v>
      </c>
      <c r="AB360" s="6" t="str">
        <f t="shared" si="82"/>
        <v/>
      </c>
      <c r="AC360" s="6" t="str">
        <f t="shared" si="83"/>
        <v/>
      </c>
      <c r="AD360" s="16" t="str">
        <f t="shared" si="84"/>
        <v/>
      </c>
      <c r="AE360" s="16" t="str">
        <f t="shared" si="85"/>
        <v/>
      </c>
      <c r="AF360" s="16">
        <f t="shared" si="86"/>
        <v>14</v>
      </c>
      <c r="AG360" s="16">
        <f t="shared" si="87"/>
        <v>14</v>
      </c>
      <c r="AH360" s="17" t="str">
        <f t="shared" si="88"/>
        <v/>
      </c>
      <c r="AI360" s="17" t="str">
        <f t="shared" si="89"/>
        <v/>
      </c>
      <c r="AJ360" s="17" t="str">
        <f t="shared" si="90"/>
        <v/>
      </c>
      <c r="AK360" s="17" t="str">
        <f t="shared" si="91"/>
        <v/>
      </c>
      <c r="AL360" s="17" t="str">
        <f t="shared" si="92"/>
        <v/>
      </c>
      <c r="AM360" s="17" t="str">
        <f t="shared" si="93"/>
        <v/>
      </c>
      <c r="AN360" s="17" t="str">
        <f t="shared" si="94"/>
        <v/>
      </c>
      <c r="AO360" s="17" t="str">
        <f t="shared" si="95"/>
        <v/>
      </c>
      <c r="AP360" s="17" t="str">
        <f t="shared" si="97"/>
        <v/>
      </c>
      <c r="AQ360" s="17" t="str">
        <f t="shared" si="96"/>
        <v/>
      </c>
    </row>
    <row r="361" spans="1:43" x14ac:dyDescent="0.2">
      <c r="A361" s="4" t="s">
        <v>332</v>
      </c>
      <c r="B361" s="5" t="s">
        <v>333</v>
      </c>
      <c r="C361" t="s">
        <v>334</v>
      </c>
      <c r="D361" t="s">
        <v>133</v>
      </c>
      <c r="E361" t="s">
        <v>134</v>
      </c>
      <c r="F361" t="s">
        <v>12</v>
      </c>
      <c r="G361" t="s">
        <v>15</v>
      </c>
      <c r="J361" s="6"/>
      <c r="K361" s="6"/>
      <c r="L361" s="6"/>
      <c r="M361" s="6">
        <v>21292</v>
      </c>
      <c r="N361" s="6">
        <v>0</v>
      </c>
      <c r="O361" s="6">
        <v>290123</v>
      </c>
      <c r="P361" s="6">
        <v>14769</v>
      </c>
      <c r="Q361" s="6">
        <v>0</v>
      </c>
      <c r="R361" s="6">
        <v>49129</v>
      </c>
      <c r="S361" s="6">
        <v>809550</v>
      </c>
      <c r="T361" s="6">
        <v>115270</v>
      </c>
      <c r="U361" s="6">
        <v>0</v>
      </c>
      <c r="V361" s="6">
        <v>10</v>
      </c>
      <c r="W361" s="6">
        <v>112</v>
      </c>
      <c r="X361" s="6">
        <v>0</v>
      </c>
      <c r="Z361" s="6">
        <v>0</v>
      </c>
      <c r="AA361" s="6">
        <v>0</v>
      </c>
      <c r="AB361" s="6" t="str">
        <f t="shared" si="82"/>
        <v/>
      </c>
      <c r="AC361" s="6" t="str">
        <f t="shared" si="83"/>
        <v/>
      </c>
      <c r="AD361" s="16">
        <f t="shared" si="84"/>
        <v>19.644051729974947</v>
      </c>
      <c r="AE361" s="16">
        <f t="shared" si="85"/>
        <v>0</v>
      </c>
      <c r="AF361" s="16">
        <f t="shared" si="86"/>
        <v>11.2</v>
      </c>
      <c r="AG361" s="16">
        <f t="shared" si="87"/>
        <v>11.2</v>
      </c>
      <c r="AH361" s="17">
        <f t="shared" si="88"/>
        <v>2.3073924478677439</v>
      </c>
      <c r="AI361" s="17">
        <f t="shared" si="89"/>
        <v>38.021322562464775</v>
      </c>
      <c r="AJ361" s="17">
        <f t="shared" si="90"/>
        <v>43.435092992673304</v>
      </c>
      <c r="AK361" s="17">
        <f t="shared" si="91"/>
        <v>43.435092992673304</v>
      </c>
      <c r="AL361" s="17" t="str">
        <f t="shared" si="92"/>
        <v/>
      </c>
      <c r="AM361" s="17" t="str">
        <f t="shared" si="93"/>
        <v/>
      </c>
      <c r="AN361" s="17" t="str">
        <f t="shared" si="94"/>
        <v/>
      </c>
      <c r="AO361" s="17" t="str">
        <f t="shared" si="95"/>
        <v/>
      </c>
      <c r="AP361" s="17" t="str">
        <f t="shared" si="97"/>
        <v/>
      </c>
      <c r="AQ361" s="17">
        <f t="shared" si="96"/>
        <v>2.7903682231329472</v>
      </c>
    </row>
    <row r="362" spans="1:43" x14ac:dyDescent="0.2">
      <c r="A362" s="4" t="s">
        <v>335</v>
      </c>
      <c r="B362" s="5" t="s">
        <v>336</v>
      </c>
      <c r="C362" t="s">
        <v>337</v>
      </c>
      <c r="D362" t="s">
        <v>133</v>
      </c>
      <c r="E362" t="s">
        <v>134</v>
      </c>
      <c r="F362" t="s">
        <v>12</v>
      </c>
      <c r="G362" t="s">
        <v>15</v>
      </c>
      <c r="J362" s="6"/>
      <c r="K362" s="6"/>
      <c r="L362" s="6"/>
      <c r="M362" s="6">
        <v>9555</v>
      </c>
      <c r="N362" s="6">
        <v>0</v>
      </c>
      <c r="O362" s="6">
        <v>54632</v>
      </c>
      <c r="P362" s="6">
        <v>3249</v>
      </c>
      <c r="Q362" s="6">
        <v>0</v>
      </c>
      <c r="R362" s="6">
        <v>11790</v>
      </c>
      <c r="S362" s="6">
        <v>211644</v>
      </c>
      <c r="T362" s="6">
        <v>0</v>
      </c>
      <c r="U362" s="6">
        <v>0</v>
      </c>
      <c r="V362" s="6">
        <v>3</v>
      </c>
      <c r="W362" s="6">
        <v>35</v>
      </c>
      <c r="X362" s="6">
        <v>0</v>
      </c>
      <c r="Z362" s="6">
        <v>0</v>
      </c>
      <c r="AA362" s="6">
        <v>0</v>
      </c>
      <c r="AB362" s="6" t="str">
        <f t="shared" si="82"/>
        <v/>
      </c>
      <c r="AC362" s="6" t="str">
        <f t="shared" si="83"/>
        <v/>
      </c>
      <c r="AD362" s="16">
        <f t="shared" si="84"/>
        <v>16.815020006155741</v>
      </c>
      <c r="AE362" s="16">
        <f t="shared" si="85"/>
        <v>0</v>
      </c>
      <c r="AF362" s="16">
        <f t="shared" si="86"/>
        <v>11.666666666666666</v>
      </c>
      <c r="AG362" s="16">
        <f t="shared" si="87"/>
        <v>11.666666666666666</v>
      </c>
      <c r="AH362" s="17">
        <f t="shared" si="88"/>
        <v>1.2339089481946626</v>
      </c>
      <c r="AI362" s="17">
        <f t="shared" si="89"/>
        <v>22.150078492935634</v>
      </c>
      <c r="AJ362" s="17">
        <f t="shared" si="90"/>
        <v>22.150078492935634</v>
      </c>
      <c r="AK362" s="17">
        <f t="shared" si="91"/>
        <v>22.150078492935634</v>
      </c>
      <c r="AL362" s="17" t="str">
        <f t="shared" si="92"/>
        <v/>
      </c>
      <c r="AM362" s="17" t="str">
        <f t="shared" si="93"/>
        <v/>
      </c>
      <c r="AN362" s="17" t="str">
        <f t="shared" si="94"/>
        <v/>
      </c>
      <c r="AO362" s="17" t="str">
        <f t="shared" si="95"/>
        <v/>
      </c>
      <c r="AP362" s="17" t="str">
        <f t="shared" si="97"/>
        <v/>
      </c>
      <c r="AQ362" s="17">
        <f t="shared" si="96"/>
        <v>3.8739932640210863</v>
      </c>
    </row>
    <row r="363" spans="1:43" x14ac:dyDescent="0.2">
      <c r="A363" s="4" t="s">
        <v>341</v>
      </c>
      <c r="B363" s="5" t="s">
        <v>342</v>
      </c>
      <c r="C363" t="s">
        <v>343</v>
      </c>
      <c r="D363" t="s">
        <v>133</v>
      </c>
      <c r="E363" t="s">
        <v>134</v>
      </c>
      <c r="F363" t="s">
        <v>12</v>
      </c>
      <c r="G363" t="s">
        <v>15</v>
      </c>
      <c r="J363" s="6"/>
      <c r="K363" s="6"/>
      <c r="L363" s="6"/>
      <c r="M363" s="6">
        <v>18651</v>
      </c>
      <c r="N363" s="6">
        <v>0</v>
      </c>
      <c r="O363" s="6">
        <v>469349</v>
      </c>
      <c r="P363" s="6">
        <v>20571</v>
      </c>
      <c r="Q363" s="6">
        <v>0</v>
      </c>
      <c r="R363" s="6">
        <v>7090</v>
      </c>
      <c r="S363" s="6">
        <v>1079987</v>
      </c>
      <c r="T363" s="6">
        <v>80277</v>
      </c>
      <c r="U363" s="6">
        <v>0</v>
      </c>
      <c r="V363" s="6">
        <v>6</v>
      </c>
      <c r="W363" s="6">
        <v>75</v>
      </c>
      <c r="X363" s="6">
        <v>0</v>
      </c>
      <c r="Z363" s="6">
        <v>0</v>
      </c>
      <c r="AA363" s="6">
        <v>0</v>
      </c>
      <c r="AB363" s="6" t="str">
        <f t="shared" si="82"/>
        <v/>
      </c>
      <c r="AC363" s="6" t="str">
        <f t="shared" si="83"/>
        <v/>
      </c>
      <c r="AD363" s="16">
        <f t="shared" si="84"/>
        <v>22.81605172329979</v>
      </c>
      <c r="AE363" s="16">
        <f t="shared" si="85"/>
        <v>0</v>
      </c>
      <c r="AF363" s="16">
        <f t="shared" si="86"/>
        <v>12.5</v>
      </c>
      <c r="AG363" s="16">
        <f t="shared" si="87"/>
        <v>12.5</v>
      </c>
      <c r="AH363" s="17">
        <f t="shared" si="88"/>
        <v>0.38014047504155274</v>
      </c>
      <c r="AI363" s="17">
        <f t="shared" si="89"/>
        <v>57.905045305881721</v>
      </c>
      <c r="AJ363" s="17">
        <f t="shared" si="90"/>
        <v>62.209211302343036</v>
      </c>
      <c r="AK363" s="17">
        <f t="shared" si="91"/>
        <v>62.209211302343036</v>
      </c>
      <c r="AL363" s="17" t="str">
        <f t="shared" si="92"/>
        <v/>
      </c>
      <c r="AM363" s="17" t="str">
        <f t="shared" si="93"/>
        <v/>
      </c>
      <c r="AN363" s="17" t="str">
        <f t="shared" si="94"/>
        <v/>
      </c>
      <c r="AO363" s="17" t="str">
        <f t="shared" si="95"/>
        <v/>
      </c>
      <c r="AP363" s="17" t="str">
        <f t="shared" si="97"/>
        <v/>
      </c>
      <c r="AQ363" s="17">
        <f t="shared" si="96"/>
        <v>2.30103185476053</v>
      </c>
    </row>
    <row r="364" spans="1:43" x14ac:dyDescent="0.2">
      <c r="A364" s="4" t="s">
        <v>344</v>
      </c>
      <c r="B364" s="5" t="s">
        <v>345</v>
      </c>
      <c r="C364" t="s">
        <v>346</v>
      </c>
      <c r="D364" t="s">
        <v>133</v>
      </c>
      <c r="E364" t="s">
        <v>134</v>
      </c>
      <c r="F364" t="s">
        <v>12</v>
      </c>
      <c r="G364" t="s">
        <v>15</v>
      </c>
      <c r="J364" s="6"/>
      <c r="K364" s="6"/>
      <c r="L364" s="6"/>
      <c r="M364" s="6">
        <v>14032</v>
      </c>
      <c r="N364" s="6">
        <v>0</v>
      </c>
      <c r="O364" s="6">
        <v>194931</v>
      </c>
      <c r="P364" s="6">
        <v>11322</v>
      </c>
      <c r="Q364" s="6">
        <v>0</v>
      </c>
      <c r="R364" s="6">
        <v>0</v>
      </c>
      <c r="S364" s="6">
        <v>603040</v>
      </c>
      <c r="T364" s="6">
        <v>443200</v>
      </c>
      <c r="U364" s="6">
        <v>0</v>
      </c>
      <c r="V364" s="6">
        <v>15</v>
      </c>
      <c r="W364" s="6">
        <v>171</v>
      </c>
      <c r="X364" s="6">
        <v>0</v>
      </c>
      <c r="Z364" s="6">
        <v>0</v>
      </c>
      <c r="AA364" s="6">
        <v>0</v>
      </c>
      <c r="AB364" s="6" t="str">
        <f t="shared" si="82"/>
        <v/>
      </c>
      <c r="AC364" s="6" t="str">
        <f t="shared" si="83"/>
        <v/>
      </c>
      <c r="AD364" s="16">
        <f t="shared" si="84"/>
        <v>17.217011128775834</v>
      </c>
      <c r="AE364" s="16">
        <f t="shared" si="85"/>
        <v>0</v>
      </c>
      <c r="AF364" s="16">
        <f t="shared" si="86"/>
        <v>11.4</v>
      </c>
      <c r="AG364" s="16">
        <f t="shared" si="87"/>
        <v>11.4</v>
      </c>
      <c r="AH364" s="17">
        <f t="shared" si="88"/>
        <v>0</v>
      </c>
      <c r="AI364" s="17">
        <f t="shared" si="89"/>
        <v>42.97605473204105</v>
      </c>
      <c r="AJ364" s="17">
        <f t="shared" si="90"/>
        <v>74.56100342075257</v>
      </c>
      <c r="AK364" s="17">
        <f t="shared" si="91"/>
        <v>74.56100342075257</v>
      </c>
      <c r="AL364" s="17" t="str">
        <f t="shared" si="92"/>
        <v/>
      </c>
      <c r="AM364" s="17" t="str">
        <f t="shared" si="93"/>
        <v/>
      </c>
      <c r="AN364" s="17" t="str">
        <f t="shared" si="94"/>
        <v/>
      </c>
      <c r="AO364" s="17" t="str">
        <f t="shared" si="95"/>
        <v/>
      </c>
      <c r="AP364" s="17" t="str">
        <f t="shared" si="97"/>
        <v/>
      </c>
      <c r="AQ364" s="17">
        <f t="shared" si="96"/>
        <v>3.0936074816217021</v>
      </c>
    </row>
    <row r="365" spans="1:43" x14ac:dyDescent="0.2">
      <c r="A365" s="4" t="s">
        <v>347</v>
      </c>
      <c r="B365" s="5" t="s">
        <v>348</v>
      </c>
      <c r="C365" t="s">
        <v>349</v>
      </c>
      <c r="D365" t="s">
        <v>133</v>
      </c>
      <c r="E365" t="s">
        <v>134</v>
      </c>
      <c r="F365" t="s">
        <v>12</v>
      </c>
      <c r="G365" t="s">
        <v>15</v>
      </c>
      <c r="J365" s="6"/>
      <c r="K365" s="6"/>
      <c r="L365" s="6"/>
      <c r="M365" s="6">
        <v>23869</v>
      </c>
      <c r="N365" s="6">
        <v>0</v>
      </c>
      <c r="O365" s="6">
        <v>76204</v>
      </c>
      <c r="P365" s="6">
        <v>7923</v>
      </c>
      <c r="Q365" s="6">
        <v>0</v>
      </c>
      <c r="R365" s="6">
        <v>11072</v>
      </c>
      <c r="S365" s="6">
        <v>957823</v>
      </c>
      <c r="T365" s="6">
        <v>70918</v>
      </c>
      <c r="U365" s="6">
        <v>0</v>
      </c>
      <c r="V365" s="6">
        <v>7</v>
      </c>
      <c r="W365" s="6">
        <v>44</v>
      </c>
      <c r="X365" s="6">
        <v>0</v>
      </c>
      <c r="Z365" s="6">
        <v>0</v>
      </c>
      <c r="AA365" s="6">
        <v>0</v>
      </c>
      <c r="AB365" s="6" t="str">
        <f t="shared" si="82"/>
        <v/>
      </c>
      <c r="AC365" s="6" t="str">
        <f t="shared" si="83"/>
        <v/>
      </c>
      <c r="AD365" s="16">
        <f t="shared" si="84"/>
        <v>9.618073961883125</v>
      </c>
      <c r="AE365" s="16">
        <f t="shared" si="85"/>
        <v>0</v>
      </c>
      <c r="AF365" s="16">
        <f t="shared" si="86"/>
        <v>6.2857142857142856</v>
      </c>
      <c r="AG365" s="16">
        <f t="shared" si="87"/>
        <v>6.2857142857142856</v>
      </c>
      <c r="AH365" s="17">
        <f t="shared" si="88"/>
        <v>0.46386526456910637</v>
      </c>
      <c r="AI365" s="17">
        <f t="shared" si="89"/>
        <v>40.128325443043281</v>
      </c>
      <c r="AJ365" s="17">
        <f t="shared" si="90"/>
        <v>43.099459550043989</v>
      </c>
      <c r="AK365" s="17">
        <f t="shared" si="91"/>
        <v>43.099459550043989</v>
      </c>
      <c r="AL365" s="17" t="str">
        <f t="shared" si="92"/>
        <v/>
      </c>
      <c r="AM365" s="17" t="str">
        <f t="shared" si="93"/>
        <v/>
      </c>
      <c r="AN365" s="17" t="str">
        <f t="shared" si="94"/>
        <v/>
      </c>
      <c r="AO365" s="17" t="str">
        <f t="shared" si="95"/>
        <v/>
      </c>
      <c r="AP365" s="17" t="str">
        <f t="shared" si="97"/>
        <v/>
      </c>
      <c r="AQ365" s="17">
        <f t="shared" si="96"/>
        <v>12.569195842737914</v>
      </c>
    </row>
    <row r="366" spans="1:43" x14ac:dyDescent="0.2">
      <c r="A366" s="4" t="s">
        <v>350</v>
      </c>
      <c r="B366" s="5" t="s">
        <v>351</v>
      </c>
      <c r="C366" t="s">
        <v>352</v>
      </c>
      <c r="D366" t="s">
        <v>133</v>
      </c>
      <c r="E366" t="s">
        <v>134</v>
      </c>
      <c r="F366" t="s">
        <v>12</v>
      </c>
      <c r="G366" t="s">
        <v>15</v>
      </c>
      <c r="J366" s="6"/>
      <c r="K366" s="6"/>
      <c r="L366" s="6"/>
      <c r="M366" s="6">
        <v>36619</v>
      </c>
      <c r="N366" s="6">
        <v>0</v>
      </c>
      <c r="O366" s="6">
        <v>318026</v>
      </c>
      <c r="P366" s="6">
        <v>18841</v>
      </c>
      <c r="Q366" s="6">
        <v>0</v>
      </c>
      <c r="R366" s="6">
        <v>0</v>
      </c>
      <c r="S366" s="6">
        <v>1368797</v>
      </c>
      <c r="T366" s="6">
        <v>163767</v>
      </c>
      <c r="U366" s="6">
        <v>0</v>
      </c>
      <c r="V366" s="6">
        <v>19</v>
      </c>
      <c r="W366" s="6">
        <v>233</v>
      </c>
      <c r="X366" s="6">
        <v>0</v>
      </c>
      <c r="Z366" s="6">
        <v>0</v>
      </c>
      <c r="AA366" s="6">
        <v>0</v>
      </c>
      <c r="AB366" s="6" t="str">
        <f t="shared" si="82"/>
        <v/>
      </c>
      <c r="AC366" s="6" t="str">
        <f t="shared" si="83"/>
        <v/>
      </c>
      <c r="AD366" s="16">
        <f t="shared" si="84"/>
        <v>16.879464996550077</v>
      </c>
      <c r="AE366" s="16">
        <f t="shared" si="85"/>
        <v>0</v>
      </c>
      <c r="AF366" s="16">
        <f t="shared" si="86"/>
        <v>12.263157894736842</v>
      </c>
      <c r="AG366" s="16">
        <f t="shared" si="87"/>
        <v>12.263157894736842</v>
      </c>
      <c r="AH366" s="17">
        <f t="shared" si="88"/>
        <v>0</v>
      </c>
      <c r="AI366" s="17">
        <f t="shared" si="89"/>
        <v>37.379420519402494</v>
      </c>
      <c r="AJ366" s="17">
        <f t="shared" si="90"/>
        <v>41.851607089215982</v>
      </c>
      <c r="AK366" s="17">
        <f t="shared" si="91"/>
        <v>41.851607089215982</v>
      </c>
      <c r="AL366" s="17" t="str">
        <f t="shared" si="92"/>
        <v/>
      </c>
      <c r="AM366" s="17" t="str">
        <f t="shared" si="93"/>
        <v/>
      </c>
      <c r="AN366" s="17" t="str">
        <f t="shared" si="94"/>
        <v/>
      </c>
      <c r="AO366" s="17" t="str">
        <f t="shared" si="95"/>
        <v/>
      </c>
      <c r="AP366" s="17" t="str">
        <f t="shared" si="97"/>
        <v/>
      </c>
      <c r="AQ366" s="17">
        <f t="shared" si="96"/>
        <v>4.3040411790230984</v>
      </c>
    </row>
    <row r="367" spans="1:43" x14ac:dyDescent="0.2">
      <c r="A367" s="4" t="s">
        <v>353</v>
      </c>
      <c r="B367" s="5" t="s">
        <v>354</v>
      </c>
      <c r="C367" t="s">
        <v>355</v>
      </c>
      <c r="D367" t="s">
        <v>133</v>
      </c>
      <c r="E367" t="s">
        <v>134</v>
      </c>
      <c r="F367" t="s">
        <v>12</v>
      </c>
      <c r="G367" t="s">
        <v>15</v>
      </c>
      <c r="J367" s="6"/>
      <c r="K367" s="6"/>
      <c r="L367" s="6"/>
      <c r="M367" s="6">
        <v>62142</v>
      </c>
      <c r="N367" s="6">
        <v>0</v>
      </c>
      <c r="O367" s="6">
        <v>366388</v>
      </c>
      <c r="P367" s="6">
        <v>25202</v>
      </c>
      <c r="Q367" s="6">
        <v>0</v>
      </c>
      <c r="R367" s="6">
        <v>0</v>
      </c>
      <c r="S367" s="6">
        <v>3093042</v>
      </c>
      <c r="T367" s="6">
        <v>0</v>
      </c>
      <c r="U367" s="6">
        <v>0</v>
      </c>
      <c r="V367" s="6">
        <v>9</v>
      </c>
      <c r="W367" s="6">
        <v>111</v>
      </c>
      <c r="X367" s="6">
        <v>0</v>
      </c>
      <c r="Z367" s="6">
        <v>0</v>
      </c>
      <c r="AA367" s="6">
        <v>0</v>
      </c>
      <c r="AB367" s="6" t="str">
        <f t="shared" si="82"/>
        <v/>
      </c>
      <c r="AC367" s="6" t="str">
        <f t="shared" si="83"/>
        <v/>
      </c>
      <c r="AD367" s="16">
        <f t="shared" si="84"/>
        <v>14.538052535513055</v>
      </c>
      <c r="AE367" s="16">
        <f t="shared" si="85"/>
        <v>0</v>
      </c>
      <c r="AF367" s="16">
        <f t="shared" si="86"/>
        <v>12.333333333333334</v>
      </c>
      <c r="AG367" s="16">
        <f t="shared" si="87"/>
        <v>12.333333333333334</v>
      </c>
      <c r="AH367" s="17">
        <f t="shared" si="88"/>
        <v>0</v>
      </c>
      <c r="AI367" s="17">
        <f t="shared" si="89"/>
        <v>49.773776190016413</v>
      </c>
      <c r="AJ367" s="17">
        <f t="shared" si="90"/>
        <v>49.773776190016413</v>
      </c>
      <c r="AK367" s="17">
        <f t="shared" si="91"/>
        <v>49.773776190016413</v>
      </c>
      <c r="AL367" s="17" t="str">
        <f t="shared" si="92"/>
        <v/>
      </c>
      <c r="AM367" s="17" t="str">
        <f t="shared" si="93"/>
        <v/>
      </c>
      <c r="AN367" s="17" t="str">
        <f t="shared" si="94"/>
        <v/>
      </c>
      <c r="AO367" s="17" t="str">
        <f t="shared" si="95"/>
        <v/>
      </c>
      <c r="AP367" s="17" t="str">
        <f t="shared" si="97"/>
        <v/>
      </c>
      <c r="AQ367" s="17">
        <f t="shared" si="96"/>
        <v>8.4419849995087173</v>
      </c>
    </row>
    <row r="368" spans="1:43" x14ac:dyDescent="0.2">
      <c r="A368" s="4" t="s">
        <v>356</v>
      </c>
      <c r="B368" s="5" t="s">
        <v>357</v>
      </c>
      <c r="C368" t="s">
        <v>358</v>
      </c>
      <c r="D368" t="s">
        <v>133</v>
      </c>
      <c r="E368" t="s">
        <v>134</v>
      </c>
      <c r="F368" t="s">
        <v>12</v>
      </c>
      <c r="G368" t="s">
        <v>15</v>
      </c>
      <c r="J368" s="6"/>
      <c r="K368" s="6"/>
      <c r="L368" s="6"/>
      <c r="M368" s="6">
        <v>15598</v>
      </c>
      <c r="N368" s="6">
        <v>0</v>
      </c>
      <c r="O368" s="6">
        <v>381757</v>
      </c>
      <c r="P368" s="6">
        <v>16535</v>
      </c>
      <c r="Q368" s="6">
        <v>0</v>
      </c>
      <c r="R368" s="6">
        <v>23837</v>
      </c>
      <c r="S368" s="6">
        <v>829180</v>
      </c>
      <c r="T368" s="6">
        <v>228486</v>
      </c>
      <c r="U368" s="6">
        <v>0</v>
      </c>
      <c r="V368" s="6">
        <v>10</v>
      </c>
      <c r="W368" s="6">
        <v>84</v>
      </c>
      <c r="X368" s="6">
        <v>0</v>
      </c>
      <c r="Z368" s="6">
        <v>0</v>
      </c>
      <c r="AA368" s="6">
        <v>0</v>
      </c>
      <c r="AB368" s="6" t="str">
        <f t="shared" si="82"/>
        <v/>
      </c>
      <c r="AC368" s="6" t="str">
        <f t="shared" si="83"/>
        <v/>
      </c>
      <c r="AD368" s="16">
        <f t="shared" si="84"/>
        <v>23.087813728454794</v>
      </c>
      <c r="AE368" s="16">
        <f t="shared" si="85"/>
        <v>0</v>
      </c>
      <c r="AF368" s="16">
        <f t="shared" si="86"/>
        <v>8.4</v>
      </c>
      <c r="AG368" s="16">
        <f t="shared" si="87"/>
        <v>8.4</v>
      </c>
      <c r="AH368" s="17">
        <f t="shared" si="88"/>
        <v>1.5282087447108603</v>
      </c>
      <c r="AI368" s="17">
        <f t="shared" si="89"/>
        <v>53.159379407616363</v>
      </c>
      <c r="AJ368" s="17">
        <f t="shared" si="90"/>
        <v>67.80779587126554</v>
      </c>
      <c r="AK368" s="17">
        <f t="shared" si="91"/>
        <v>67.80779587126554</v>
      </c>
      <c r="AL368" s="17" t="str">
        <f t="shared" si="92"/>
        <v/>
      </c>
      <c r="AM368" s="17" t="str">
        <f t="shared" si="93"/>
        <v/>
      </c>
      <c r="AN368" s="17" t="str">
        <f t="shared" si="94"/>
        <v/>
      </c>
      <c r="AO368" s="17" t="str">
        <f t="shared" si="95"/>
        <v/>
      </c>
      <c r="AP368" s="17" t="str">
        <f t="shared" si="97"/>
        <v/>
      </c>
      <c r="AQ368" s="17">
        <f t="shared" si="96"/>
        <v>2.1720099434980891</v>
      </c>
    </row>
    <row r="369" spans="1:43" x14ac:dyDescent="0.2">
      <c r="A369" s="4" t="s">
        <v>359</v>
      </c>
      <c r="B369" s="5" t="s">
        <v>360</v>
      </c>
      <c r="C369" t="s">
        <v>361</v>
      </c>
      <c r="D369" t="s">
        <v>133</v>
      </c>
      <c r="E369" t="s">
        <v>134</v>
      </c>
      <c r="F369" t="s">
        <v>12</v>
      </c>
      <c r="G369" t="s">
        <v>15</v>
      </c>
      <c r="J369" s="6"/>
      <c r="K369" s="6"/>
      <c r="L369" s="6"/>
      <c r="M369" s="6">
        <v>56251</v>
      </c>
      <c r="N369" s="6">
        <v>0</v>
      </c>
      <c r="O369" s="6">
        <v>366721</v>
      </c>
      <c r="P369" s="6">
        <v>31825</v>
      </c>
      <c r="Q369" s="6">
        <v>0</v>
      </c>
      <c r="R369" s="6">
        <v>38093</v>
      </c>
      <c r="S369" s="6">
        <v>2317548</v>
      </c>
      <c r="T369" s="6">
        <v>507932</v>
      </c>
      <c r="U369" s="6">
        <v>0</v>
      </c>
      <c r="V369" s="6">
        <v>21</v>
      </c>
      <c r="W369" s="6">
        <v>285</v>
      </c>
      <c r="X369" s="6">
        <v>0</v>
      </c>
      <c r="Z369" s="6">
        <v>0</v>
      </c>
      <c r="AA369" s="6">
        <v>0</v>
      </c>
      <c r="AB369" s="6" t="str">
        <f t="shared" si="82"/>
        <v/>
      </c>
      <c r="AC369" s="6" t="str">
        <f t="shared" si="83"/>
        <v/>
      </c>
      <c r="AD369" s="16">
        <f t="shared" si="84"/>
        <v>11.52304791830322</v>
      </c>
      <c r="AE369" s="16">
        <f t="shared" si="85"/>
        <v>0</v>
      </c>
      <c r="AF369" s="16">
        <f t="shared" si="86"/>
        <v>13.571428571428571</v>
      </c>
      <c r="AG369" s="16">
        <f t="shared" si="87"/>
        <v>13.571428571428571</v>
      </c>
      <c r="AH369" s="17">
        <f t="shared" si="88"/>
        <v>0.6771968498337807</v>
      </c>
      <c r="AI369" s="17">
        <f t="shared" si="89"/>
        <v>41.200120886739789</v>
      </c>
      <c r="AJ369" s="17">
        <f t="shared" si="90"/>
        <v>50.229862580220797</v>
      </c>
      <c r="AK369" s="17">
        <f t="shared" si="91"/>
        <v>50.229862580220797</v>
      </c>
      <c r="AL369" s="17" t="str">
        <f t="shared" si="92"/>
        <v/>
      </c>
      <c r="AM369" s="17" t="str">
        <f t="shared" si="93"/>
        <v/>
      </c>
      <c r="AN369" s="17" t="str">
        <f t="shared" si="94"/>
        <v/>
      </c>
      <c r="AO369" s="17" t="str">
        <f t="shared" si="95"/>
        <v/>
      </c>
      <c r="AP369" s="17" t="str">
        <f t="shared" si="97"/>
        <v/>
      </c>
      <c r="AQ369" s="17">
        <f t="shared" si="96"/>
        <v>6.3196489974667394</v>
      </c>
    </row>
    <row r="370" spans="1:43" x14ac:dyDescent="0.2">
      <c r="A370" s="4" t="s">
        <v>362</v>
      </c>
      <c r="B370" s="5" t="s">
        <v>363</v>
      </c>
      <c r="C370" t="s">
        <v>364</v>
      </c>
      <c r="D370" t="s">
        <v>133</v>
      </c>
      <c r="E370" t="s">
        <v>134</v>
      </c>
      <c r="F370" t="s">
        <v>12</v>
      </c>
      <c r="G370" t="s">
        <v>11</v>
      </c>
      <c r="J370" s="6"/>
      <c r="K370" s="6"/>
      <c r="L370" s="6"/>
      <c r="M370" s="6">
        <v>25577</v>
      </c>
      <c r="N370" s="6">
        <v>0</v>
      </c>
      <c r="O370" s="6">
        <v>178768</v>
      </c>
      <c r="P370" s="6">
        <v>11227</v>
      </c>
      <c r="Q370" s="6">
        <v>0</v>
      </c>
      <c r="R370" s="6">
        <v>14244</v>
      </c>
      <c r="S370" s="6">
        <v>877893</v>
      </c>
      <c r="T370" s="6">
        <v>0</v>
      </c>
      <c r="U370" s="6">
        <v>0</v>
      </c>
      <c r="V370" s="6">
        <v>22</v>
      </c>
      <c r="W370" s="6">
        <v>276</v>
      </c>
      <c r="X370" s="6">
        <v>0</v>
      </c>
      <c r="Z370" s="6">
        <v>0</v>
      </c>
      <c r="AA370" s="6">
        <v>0</v>
      </c>
      <c r="AB370" s="6" t="str">
        <f t="shared" si="82"/>
        <v/>
      </c>
      <c r="AC370" s="6" t="str">
        <f t="shared" si="83"/>
        <v/>
      </c>
      <c r="AD370" s="16">
        <f t="shared" si="84"/>
        <v>15.923042665004008</v>
      </c>
      <c r="AE370" s="16">
        <f t="shared" si="85"/>
        <v>0</v>
      </c>
      <c r="AF370" s="16">
        <f t="shared" si="86"/>
        <v>12.545454545454545</v>
      </c>
      <c r="AG370" s="16">
        <f t="shared" si="87"/>
        <v>12.545454545454545</v>
      </c>
      <c r="AH370" s="17">
        <f t="shared" si="88"/>
        <v>0.55690659576963675</v>
      </c>
      <c r="AI370" s="17">
        <f t="shared" si="89"/>
        <v>34.3235328615553</v>
      </c>
      <c r="AJ370" s="17">
        <f t="shared" si="90"/>
        <v>34.3235328615553</v>
      </c>
      <c r="AK370" s="17">
        <f t="shared" si="91"/>
        <v>34.3235328615553</v>
      </c>
      <c r="AL370" s="17" t="str">
        <f t="shared" si="92"/>
        <v/>
      </c>
      <c r="AM370" s="17" t="str">
        <f t="shared" si="93"/>
        <v/>
      </c>
      <c r="AN370" s="17" t="str">
        <f t="shared" si="94"/>
        <v/>
      </c>
      <c r="AO370" s="17" t="str">
        <f t="shared" si="95"/>
        <v/>
      </c>
      <c r="AP370" s="17" t="str">
        <f t="shared" si="97"/>
        <v/>
      </c>
      <c r="AQ370" s="17">
        <f t="shared" si="96"/>
        <v>4.9107949968674482</v>
      </c>
    </row>
    <row r="371" spans="1:43" x14ac:dyDescent="0.2">
      <c r="A371" s="4" t="s">
        <v>365</v>
      </c>
      <c r="B371" s="5" t="s">
        <v>366</v>
      </c>
      <c r="C371" t="s">
        <v>367</v>
      </c>
      <c r="D371" t="s">
        <v>133</v>
      </c>
      <c r="E371" t="s">
        <v>134</v>
      </c>
      <c r="F371" t="s">
        <v>12</v>
      </c>
      <c r="G371" t="s">
        <v>15</v>
      </c>
      <c r="J371" s="6"/>
      <c r="K371" s="6"/>
      <c r="L371" s="6"/>
      <c r="M371" s="6">
        <v>16137</v>
      </c>
      <c r="N371" s="6">
        <v>0</v>
      </c>
      <c r="O371" s="6">
        <v>103651</v>
      </c>
      <c r="P371" s="6">
        <v>8958</v>
      </c>
      <c r="Q371" s="6">
        <v>0</v>
      </c>
      <c r="R371" s="6">
        <v>0</v>
      </c>
      <c r="S371" s="6">
        <v>681733</v>
      </c>
      <c r="T371" s="6">
        <v>298646</v>
      </c>
      <c r="U371" s="6">
        <v>0</v>
      </c>
      <c r="V371" s="6">
        <v>17</v>
      </c>
      <c r="W371" s="6">
        <v>200</v>
      </c>
      <c r="X371" s="6">
        <v>0</v>
      </c>
      <c r="Z371" s="6">
        <v>0</v>
      </c>
      <c r="AA371" s="6">
        <v>0</v>
      </c>
      <c r="AB371" s="6" t="str">
        <f t="shared" si="82"/>
        <v/>
      </c>
      <c r="AC371" s="6" t="str">
        <f t="shared" si="83"/>
        <v/>
      </c>
      <c r="AD371" s="16">
        <f t="shared" si="84"/>
        <v>11.570774726501451</v>
      </c>
      <c r="AE371" s="16">
        <f t="shared" si="85"/>
        <v>0</v>
      </c>
      <c r="AF371" s="16">
        <f t="shared" si="86"/>
        <v>11.764705882352942</v>
      </c>
      <c r="AG371" s="16">
        <f t="shared" si="87"/>
        <v>11.764705882352942</v>
      </c>
      <c r="AH371" s="17">
        <f t="shared" si="88"/>
        <v>0</v>
      </c>
      <c r="AI371" s="17">
        <f t="shared" si="89"/>
        <v>42.24657619136147</v>
      </c>
      <c r="AJ371" s="17">
        <f t="shared" si="90"/>
        <v>60.753485778025656</v>
      </c>
      <c r="AK371" s="17">
        <f t="shared" si="91"/>
        <v>60.753485778025656</v>
      </c>
      <c r="AL371" s="17" t="str">
        <f t="shared" si="92"/>
        <v/>
      </c>
      <c r="AM371" s="17" t="str">
        <f t="shared" si="93"/>
        <v/>
      </c>
      <c r="AN371" s="17" t="str">
        <f t="shared" si="94"/>
        <v/>
      </c>
      <c r="AO371" s="17" t="str">
        <f t="shared" si="95"/>
        <v/>
      </c>
      <c r="AP371" s="17" t="str">
        <f t="shared" si="97"/>
        <v/>
      </c>
      <c r="AQ371" s="17">
        <f t="shared" si="96"/>
        <v>6.5771965538200305</v>
      </c>
    </row>
    <row r="372" spans="1:43" x14ac:dyDescent="0.2">
      <c r="A372" s="4" t="s">
        <v>368</v>
      </c>
      <c r="B372" s="5" t="s">
        <v>369</v>
      </c>
      <c r="C372" t="s">
        <v>370</v>
      </c>
      <c r="D372" t="s">
        <v>133</v>
      </c>
      <c r="E372" t="s">
        <v>134</v>
      </c>
      <c r="F372" t="s">
        <v>12</v>
      </c>
      <c r="G372" t="s">
        <v>15</v>
      </c>
      <c r="J372" s="6"/>
      <c r="K372" s="6"/>
      <c r="L372" s="6"/>
      <c r="M372" s="6">
        <v>67267</v>
      </c>
      <c r="N372" s="6">
        <v>0</v>
      </c>
      <c r="O372" s="6">
        <v>341374</v>
      </c>
      <c r="P372" s="6">
        <v>27000</v>
      </c>
      <c r="Q372" s="6">
        <v>0</v>
      </c>
      <c r="R372" s="6">
        <v>131736</v>
      </c>
      <c r="S372" s="6">
        <v>2890654</v>
      </c>
      <c r="T372" s="6">
        <v>120525</v>
      </c>
      <c r="U372" s="6">
        <v>0</v>
      </c>
      <c r="V372" s="6">
        <v>19</v>
      </c>
      <c r="W372" s="6">
        <v>303</v>
      </c>
      <c r="X372" s="6">
        <v>0</v>
      </c>
      <c r="Z372" s="6">
        <v>0</v>
      </c>
      <c r="AA372" s="6">
        <v>0</v>
      </c>
      <c r="AB372" s="6" t="str">
        <f t="shared" si="82"/>
        <v/>
      </c>
      <c r="AC372" s="6" t="str">
        <f t="shared" si="83"/>
        <v/>
      </c>
      <c r="AD372" s="16">
        <f t="shared" si="84"/>
        <v>12.643481481481482</v>
      </c>
      <c r="AE372" s="16">
        <f t="shared" si="85"/>
        <v>0</v>
      </c>
      <c r="AF372" s="16">
        <f t="shared" si="86"/>
        <v>15.947368421052632</v>
      </c>
      <c r="AG372" s="16">
        <f t="shared" si="87"/>
        <v>15.947368421052632</v>
      </c>
      <c r="AH372" s="17">
        <f t="shared" si="88"/>
        <v>1.9584045668752881</v>
      </c>
      <c r="AI372" s="17">
        <f t="shared" si="89"/>
        <v>42.97283957958583</v>
      </c>
      <c r="AJ372" s="17">
        <f t="shared" si="90"/>
        <v>44.764579957482866</v>
      </c>
      <c r="AK372" s="17">
        <f t="shared" si="91"/>
        <v>44.764579957482866</v>
      </c>
      <c r="AL372" s="17" t="str">
        <f t="shared" si="92"/>
        <v/>
      </c>
      <c r="AM372" s="17" t="str">
        <f t="shared" si="93"/>
        <v/>
      </c>
      <c r="AN372" s="17" t="str">
        <f t="shared" si="94"/>
        <v/>
      </c>
      <c r="AO372" s="17" t="str">
        <f t="shared" si="95"/>
        <v/>
      </c>
      <c r="AP372" s="17" t="str">
        <f t="shared" si="97"/>
        <v/>
      </c>
      <c r="AQ372" s="17">
        <f t="shared" si="96"/>
        <v>8.4677040430729935</v>
      </c>
    </row>
    <row r="373" spans="1:43" x14ac:dyDescent="0.2">
      <c r="A373" s="4" t="s">
        <v>371</v>
      </c>
      <c r="B373" s="5" t="s">
        <v>372</v>
      </c>
      <c r="C373" t="s">
        <v>373</v>
      </c>
      <c r="D373" t="s">
        <v>133</v>
      </c>
      <c r="E373" t="s">
        <v>134</v>
      </c>
      <c r="F373" t="s">
        <v>12</v>
      </c>
      <c r="G373" t="s">
        <v>15</v>
      </c>
      <c r="J373" s="6"/>
      <c r="K373" s="6"/>
      <c r="L373" s="6"/>
      <c r="M373" s="6">
        <v>42370</v>
      </c>
      <c r="N373" s="6">
        <v>0</v>
      </c>
      <c r="O373" s="6">
        <v>343898</v>
      </c>
      <c r="P373" s="6">
        <v>22277</v>
      </c>
      <c r="Q373" s="6">
        <v>0</v>
      </c>
      <c r="R373" s="6">
        <v>0</v>
      </c>
      <c r="S373" s="6">
        <v>2344616</v>
      </c>
      <c r="T373" s="6">
        <v>534653</v>
      </c>
      <c r="U373" s="6">
        <v>0</v>
      </c>
      <c r="V373" s="6">
        <v>4</v>
      </c>
      <c r="W373" s="6">
        <v>72</v>
      </c>
      <c r="X373" s="6">
        <v>0</v>
      </c>
      <c r="Z373" s="6">
        <v>0</v>
      </c>
      <c r="AA373" s="6">
        <v>0</v>
      </c>
      <c r="AB373" s="6" t="str">
        <f t="shared" si="82"/>
        <v/>
      </c>
      <c r="AC373" s="6" t="str">
        <f t="shared" si="83"/>
        <v/>
      </c>
      <c r="AD373" s="16">
        <f t="shared" si="84"/>
        <v>15.437356915204022</v>
      </c>
      <c r="AE373" s="16">
        <f t="shared" si="85"/>
        <v>0</v>
      </c>
      <c r="AF373" s="16">
        <f t="shared" si="86"/>
        <v>18</v>
      </c>
      <c r="AG373" s="16">
        <f t="shared" si="87"/>
        <v>18</v>
      </c>
      <c r="AH373" s="17">
        <f t="shared" si="88"/>
        <v>0</v>
      </c>
      <c r="AI373" s="17">
        <f t="shared" si="89"/>
        <v>55.3367004956337</v>
      </c>
      <c r="AJ373" s="17">
        <f t="shared" si="90"/>
        <v>67.955369365116823</v>
      </c>
      <c r="AK373" s="17">
        <f t="shared" si="91"/>
        <v>67.955369365116823</v>
      </c>
      <c r="AL373" s="17" t="str">
        <f t="shared" si="92"/>
        <v/>
      </c>
      <c r="AM373" s="17" t="str">
        <f t="shared" si="93"/>
        <v/>
      </c>
      <c r="AN373" s="17" t="str">
        <f t="shared" si="94"/>
        <v/>
      </c>
      <c r="AO373" s="17" t="str">
        <f t="shared" si="95"/>
        <v/>
      </c>
      <c r="AP373" s="17" t="str">
        <f t="shared" si="97"/>
        <v/>
      </c>
      <c r="AQ373" s="17">
        <f t="shared" si="96"/>
        <v>6.8177657328626511</v>
      </c>
    </row>
    <row r="374" spans="1:43" x14ac:dyDescent="0.2">
      <c r="A374" s="4" t="s">
        <v>374</v>
      </c>
      <c r="B374" s="5" t="s">
        <v>375</v>
      </c>
      <c r="C374" t="s">
        <v>376</v>
      </c>
      <c r="D374" t="s">
        <v>133</v>
      </c>
      <c r="E374" t="s">
        <v>134</v>
      </c>
      <c r="F374" t="s">
        <v>12</v>
      </c>
      <c r="G374" t="s">
        <v>15</v>
      </c>
      <c r="J374" s="6"/>
      <c r="K374" s="6"/>
      <c r="L374" s="6"/>
      <c r="M374" s="6">
        <v>12148</v>
      </c>
      <c r="N374" s="6">
        <v>0</v>
      </c>
      <c r="O374" s="6">
        <v>53664</v>
      </c>
      <c r="P374" s="6">
        <v>5722</v>
      </c>
      <c r="Q374" s="6">
        <v>0</v>
      </c>
      <c r="R374" s="6">
        <v>10136</v>
      </c>
      <c r="S374" s="6">
        <v>800805</v>
      </c>
      <c r="T374" s="6">
        <v>0</v>
      </c>
      <c r="U374" s="6">
        <v>0</v>
      </c>
      <c r="V374" s="6">
        <v>9</v>
      </c>
      <c r="W374" s="6">
        <v>68</v>
      </c>
      <c r="X374" s="6">
        <v>0</v>
      </c>
      <c r="Z374" s="6">
        <v>0</v>
      </c>
      <c r="AA374" s="6">
        <v>0</v>
      </c>
      <c r="AB374" s="6" t="str">
        <f t="shared" si="82"/>
        <v/>
      </c>
      <c r="AC374" s="6" t="str">
        <f t="shared" si="83"/>
        <v/>
      </c>
      <c r="AD374" s="16">
        <f t="shared" si="84"/>
        <v>9.3785389723872772</v>
      </c>
      <c r="AE374" s="16">
        <f t="shared" si="85"/>
        <v>0</v>
      </c>
      <c r="AF374" s="16">
        <f t="shared" si="86"/>
        <v>7.5555555555555554</v>
      </c>
      <c r="AG374" s="16">
        <f t="shared" si="87"/>
        <v>7.5555555555555554</v>
      </c>
      <c r="AH374" s="17">
        <f t="shared" si="88"/>
        <v>0.83437602897596308</v>
      </c>
      <c r="AI374" s="17">
        <f t="shared" si="89"/>
        <v>65.920727691801119</v>
      </c>
      <c r="AJ374" s="17">
        <f t="shared" si="90"/>
        <v>65.920727691801119</v>
      </c>
      <c r="AK374" s="17">
        <f t="shared" si="91"/>
        <v>65.920727691801119</v>
      </c>
      <c r="AL374" s="17" t="str">
        <f t="shared" si="92"/>
        <v/>
      </c>
      <c r="AM374" s="17" t="str">
        <f t="shared" si="93"/>
        <v/>
      </c>
      <c r="AN374" s="17" t="str">
        <f t="shared" si="94"/>
        <v/>
      </c>
      <c r="AO374" s="17" t="str">
        <f t="shared" si="95"/>
        <v/>
      </c>
      <c r="AP374" s="17" t="str">
        <f t="shared" si="97"/>
        <v/>
      </c>
      <c r="AQ374" s="17">
        <f t="shared" si="96"/>
        <v>14.922573792486583</v>
      </c>
    </row>
    <row r="375" spans="1:43" x14ac:dyDescent="0.2">
      <c r="A375" s="4" t="s">
        <v>377</v>
      </c>
      <c r="B375" s="5" t="s">
        <v>378</v>
      </c>
      <c r="C375" t="s">
        <v>379</v>
      </c>
      <c r="D375" t="s">
        <v>133</v>
      </c>
      <c r="E375" t="s">
        <v>134</v>
      </c>
      <c r="F375" t="s">
        <v>12</v>
      </c>
      <c r="G375" t="s">
        <v>15</v>
      </c>
      <c r="J375" s="6"/>
      <c r="K375" s="6"/>
      <c r="L375" s="6"/>
      <c r="M375" s="6">
        <v>22518</v>
      </c>
      <c r="N375" s="6">
        <v>0</v>
      </c>
      <c r="O375" s="6">
        <v>197317</v>
      </c>
      <c r="P375" s="6">
        <v>13853</v>
      </c>
      <c r="Q375" s="6">
        <v>0</v>
      </c>
      <c r="R375" s="6">
        <v>18016</v>
      </c>
      <c r="S375" s="6">
        <v>1245059</v>
      </c>
      <c r="T375" s="6">
        <v>0</v>
      </c>
      <c r="U375" s="6">
        <v>0</v>
      </c>
      <c r="V375" s="6">
        <v>17</v>
      </c>
      <c r="W375" s="6">
        <v>171</v>
      </c>
      <c r="X375" s="6">
        <v>0</v>
      </c>
      <c r="Z375" s="6">
        <v>0</v>
      </c>
      <c r="AA375" s="6">
        <v>0</v>
      </c>
      <c r="AB375" s="6" t="str">
        <f t="shared" si="82"/>
        <v/>
      </c>
      <c r="AC375" s="6" t="str">
        <f t="shared" si="83"/>
        <v/>
      </c>
      <c r="AD375" s="16">
        <f t="shared" si="84"/>
        <v>14.243629538728074</v>
      </c>
      <c r="AE375" s="16">
        <f t="shared" si="85"/>
        <v>0</v>
      </c>
      <c r="AF375" s="16">
        <f t="shared" si="86"/>
        <v>10.058823529411764</v>
      </c>
      <c r="AG375" s="16">
        <f t="shared" si="87"/>
        <v>10.058823529411764</v>
      </c>
      <c r="AH375" s="17">
        <f t="shared" si="88"/>
        <v>0.80007105426769698</v>
      </c>
      <c r="AI375" s="17">
        <f t="shared" si="89"/>
        <v>55.291722177813305</v>
      </c>
      <c r="AJ375" s="17">
        <f t="shared" si="90"/>
        <v>55.291722177813305</v>
      </c>
      <c r="AK375" s="17">
        <f t="shared" si="91"/>
        <v>55.291722177813305</v>
      </c>
      <c r="AL375" s="17" t="str">
        <f t="shared" si="92"/>
        <v/>
      </c>
      <c r="AM375" s="17" t="str">
        <f t="shared" si="93"/>
        <v/>
      </c>
      <c r="AN375" s="17" t="str">
        <f t="shared" si="94"/>
        <v/>
      </c>
      <c r="AO375" s="17" t="str">
        <f t="shared" si="95"/>
        <v/>
      </c>
      <c r="AP375" s="17" t="str">
        <f t="shared" si="97"/>
        <v/>
      </c>
      <c r="AQ375" s="17">
        <f t="shared" si="96"/>
        <v>6.3099428837859888</v>
      </c>
    </row>
    <row r="376" spans="1:43" x14ac:dyDescent="0.2">
      <c r="A376" s="4" t="s">
        <v>380</v>
      </c>
      <c r="B376" s="5" t="s">
        <v>381</v>
      </c>
      <c r="C376" t="s">
        <v>382</v>
      </c>
      <c r="D376" t="s">
        <v>133</v>
      </c>
      <c r="E376" t="s">
        <v>134</v>
      </c>
      <c r="F376" t="s">
        <v>12</v>
      </c>
      <c r="G376" t="s">
        <v>15</v>
      </c>
      <c r="J376" s="6"/>
      <c r="K376" s="6"/>
      <c r="L376" s="6"/>
      <c r="M376" s="6">
        <v>13878</v>
      </c>
      <c r="N376" s="6">
        <v>0</v>
      </c>
      <c r="O376" s="6">
        <v>99251</v>
      </c>
      <c r="P376" s="6">
        <v>7769</v>
      </c>
      <c r="Q376" s="6">
        <v>0</v>
      </c>
      <c r="R376" s="6">
        <v>19112</v>
      </c>
      <c r="S376" s="6">
        <v>505493</v>
      </c>
      <c r="T376" s="6">
        <v>172072</v>
      </c>
      <c r="U376" s="6">
        <v>0</v>
      </c>
      <c r="V376" s="6">
        <v>8</v>
      </c>
      <c r="W376" s="6">
        <v>127</v>
      </c>
      <c r="X376" s="6">
        <v>0</v>
      </c>
      <c r="Z376" s="6">
        <v>0</v>
      </c>
      <c r="AA376" s="6">
        <v>0</v>
      </c>
      <c r="AB376" s="6" t="str">
        <f t="shared" si="82"/>
        <v/>
      </c>
      <c r="AC376" s="6" t="str">
        <f t="shared" si="83"/>
        <v/>
      </c>
      <c r="AD376" s="16">
        <f t="shared" si="84"/>
        <v>12.775260651306475</v>
      </c>
      <c r="AE376" s="16">
        <f t="shared" si="85"/>
        <v>0</v>
      </c>
      <c r="AF376" s="16">
        <f t="shared" si="86"/>
        <v>15.875</v>
      </c>
      <c r="AG376" s="16">
        <f t="shared" si="87"/>
        <v>15.875</v>
      </c>
      <c r="AH376" s="17">
        <f t="shared" si="88"/>
        <v>1.3771436806456261</v>
      </c>
      <c r="AI376" s="17">
        <f t="shared" si="89"/>
        <v>36.424052457126386</v>
      </c>
      <c r="AJ376" s="17">
        <f t="shared" si="90"/>
        <v>48.822957198443582</v>
      </c>
      <c r="AK376" s="17">
        <f t="shared" si="91"/>
        <v>48.822957198443582</v>
      </c>
      <c r="AL376" s="17" t="str">
        <f t="shared" si="92"/>
        <v/>
      </c>
      <c r="AM376" s="17" t="str">
        <f t="shared" si="93"/>
        <v/>
      </c>
      <c r="AN376" s="17" t="str">
        <f t="shared" si="94"/>
        <v/>
      </c>
      <c r="AO376" s="17" t="str">
        <f t="shared" si="95"/>
        <v/>
      </c>
      <c r="AP376" s="17" t="str">
        <f t="shared" si="97"/>
        <v/>
      </c>
      <c r="AQ376" s="17">
        <f t="shared" si="96"/>
        <v>5.0930771478373016</v>
      </c>
    </row>
    <row r="377" spans="1:43" x14ac:dyDescent="0.2">
      <c r="A377" s="4" t="s">
        <v>383</v>
      </c>
      <c r="B377" s="5" t="s">
        <v>384</v>
      </c>
      <c r="C377" t="s">
        <v>385</v>
      </c>
      <c r="D377" t="s">
        <v>133</v>
      </c>
      <c r="E377" t="s">
        <v>134</v>
      </c>
      <c r="F377" t="s">
        <v>12</v>
      </c>
      <c r="G377" t="s">
        <v>15</v>
      </c>
      <c r="J377" s="6"/>
      <c r="K377" s="6"/>
      <c r="L377" s="6"/>
      <c r="M377" s="6">
        <v>27315</v>
      </c>
      <c r="N377" s="6">
        <v>0</v>
      </c>
      <c r="O377" s="6">
        <v>121233</v>
      </c>
      <c r="P377" s="6">
        <v>10969</v>
      </c>
      <c r="Q377" s="6">
        <v>0</v>
      </c>
      <c r="R377" s="6">
        <v>25718</v>
      </c>
      <c r="S377" s="6">
        <v>699174</v>
      </c>
      <c r="T377" s="6">
        <v>293358</v>
      </c>
      <c r="U377" s="6">
        <v>0</v>
      </c>
      <c r="V377" s="6">
        <v>7</v>
      </c>
      <c r="W377" s="6">
        <v>105</v>
      </c>
      <c r="X377" s="6">
        <v>0</v>
      </c>
      <c r="Z377" s="6">
        <v>0</v>
      </c>
      <c r="AA377" s="6">
        <v>0</v>
      </c>
      <c r="AB377" s="6" t="str">
        <f t="shared" si="82"/>
        <v/>
      </c>
      <c r="AC377" s="6" t="str">
        <f t="shared" si="83"/>
        <v/>
      </c>
      <c r="AD377" s="16">
        <f t="shared" si="84"/>
        <v>11.052329291640076</v>
      </c>
      <c r="AE377" s="16">
        <f t="shared" si="85"/>
        <v>0</v>
      </c>
      <c r="AF377" s="16">
        <f t="shared" si="86"/>
        <v>15</v>
      </c>
      <c r="AG377" s="16">
        <f t="shared" si="87"/>
        <v>15</v>
      </c>
      <c r="AH377" s="17">
        <f t="shared" si="88"/>
        <v>0.94153395570199527</v>
      </c>
      <c r="AI377" s="17">
        <f t="shared" si="89"/>
        <v>25.59670510708402</v>
      </c>
      <c r="AJ377" s="17">
        <f t="shared" si="90"/>
        <v>36.336518396485445</v>
      </c>
      <c r="AK377" s="17">
        <f t="shared" si="91"/>
        <v>36.336518396485445</v>
      </c>
      <c r="AL377" s="17" t="str">
        <f t="shared" si="92"/>
        <v/>
      </c>
      <c r="AM377" s="17" t="str">
        <f t="shared" si="93"/>
        <v/>
      </c>
      <c r="AN377" s="17" t="str">
        <f t="shared" si="94"/>
        <v/>
      </c>
      <c r="AO377" s="17" t="str">
        <f t="shared" si="95"/>
        <v/>
      </c>
      <c r="AP377" s="17" t="str">
        <f t="shared" si="97"/>
        <v/>
      </c>
      <c r="AQ377" s="17">
        <f t="shared" si="96"/>
        <v>5.7671921011605747</v>
      </c>
    </row>
    <row r="378" spans="1:43" x14ac:dyDescent="0.2">
      <c r="A378" s="4" t="s">
        <v>386</v>
      </c>
      <c r="B378" s="5" t="s">
        <v>387</v>
      </c>
      <c r="C378" t="s">
        <v>388</v>
      </c>
      <c r="D378" t="s">
        <v>133</v>
      </c>
      <c r="E378" t="s">
        <v>134</v>
      </c>
      <c r="F378" t="s">
        <v>12</v>
      </c>
      <c r="G378" t="s">
        <v>15</v>
      </c>
      <c r="J378" s="6"/>
      <c r="K378" s="6"/>
      <c r="L378" s="6"/>
      <c r="M378" s="6">
        <v>14514</v>
      </c>
      <c r="N378" s="6">
        <v>0</v>
      </c>
      <c r="O378" s="6">
        <v>185263</v>
      </c>
      <c r="P378" s="6">
        <v>11227</v>
      </c>
      <c r="Q378" s="6">
        <v>0</v>
      </c>
      <c r="R378" s="6">
        <v>435</v>
      </c>
      <c r="S378" s="6">
        <v>261608</v>
      </c>
      <c r="T378" s="6">
        <v>0</v>
      </c>
      <c r="U378" s="6">
        <v>0</v>
      </c>
      <c r="V378" s="6">
        <v>9</v>
      </c>
      <c r="W378" s="6">
        <v>55</v>
      </c>
      <c r="X378" s="6">
        <v>0</v>
      </c>
      <c r="Z378" s="6">
        <v>0</v>
      </c>
      <c r="AA378" s="6">
        <v>0</v>
      </c>
      <c r="AB378" s="6" t="str">
        <f t="shared" si="82"/>
        <v/>
      </c>
      <c r="AC378" s="6" t="str">
        <f t="shared" si="83"/>
        <v/>
      </c>
      <c r="AD378" s="16">
        <f t="shared" si="84"/>
        <v>16.501558742317627</v>
      </c>
      <c r="AE378" s="16">
        <f t="shared" si="85"/>
        <v>0</v>
      </c>
      <c r="AF378" s="16">
        <f t="shared" si="86"/>
        <v>6.1111111111111107</v>
      </c>
      <c r="AG378" s="16">
        <f t="shared" si="87"/>
        <v>6.1111111111111107</v>
      </c>
      <c r="AH378" s="17">
        <f t="shared" si="88"/>
        <v>2.9971062422488631E-2</v>
      </c>
      <c r="AI378" s="17">
        <f t="shared" si="89"/>
        <v>18.024528041890587</v>
      </c>
      <c r="AJ378" s="17">
        <f t="shared" si="90"/>
        <v>18.024528041890587</v>
      </c>
      <c r="AK378" s="17">
        <f t="shared" si="91"/>
        <v>18.024528041890587</v>
      </c>
      <c r="AL378" s="17" t="str">
        <f t="shared" si="92"/>
        <v/>
      </c>
      <c r="AM378" s="17" t="str">
        <f t="shared" si="93"/>
        <v/>
      </c>
      <c r="AN378" s="17" t="str">
        <f t="shared" si="94"/>
        <v/>
      </c>
      <c r="AO378" s="17" t="str">
        <f t="shared" si="95"/>
        <v/>
      </c>
      <c r="AP378" s="17" t="str">
        <f t="shared" si="97"/>
        <v/>
      </c>
      <c r="AQ378" s="17">
        <f t="shared" si="96"/>
        <v>1.4120898398492954</v>
      </c>
    </row>
    <row r="379" spans="1:43" x14ac:dyDescent="0.2">
      <c r="A379" s="4" t="s">
        <v>389</v>
      </c>
      <c r="B379" s="5" t="s">
        <v>390</v>
      </c>
      <c r="C379" t="s">
        <v>391</v>
      </c>
      <c r="D379" t="s">
        <v>133</v>
      </c>
      <c r="E379" t="s">
        <v>134</v>
      </c>
      <c r="F379" t="s">
        <v>12</v>
      </c>
      <c r="G379" t="s">
        <v>15</v>
      </c>
      <c r="J379" s="6"/>
      <c r="K379" s="6"/>
      <c r="L379" s="6"/>
      <c r="M379" s="6">
        <v>7422</v>
      </c>
      <c r="N379" s="6">
        <v>0</v>
      </c>
      <c r="O379" s="6">
        <v>33068</v>
      </c>
      <c r="P379" s="6">
        <v>4255</v>
      </c>
      <c r="Q379" s="6">
        <v>0</v>
      </c>
      <c r="R379" s="6">
        <v>9175</v>
      </c>
      <c r="S379" s="6">
        <v>751724</v>
      </c>
      <c r="T379" s="6">
        <v>116144</v>
      </c>
      <c r="U379" s="6">
        <v>0</v>
      </c>
      <c r="V379" s="6">
        <v>1</v>
      </c>
      <c r="W379" s="6">
        <v>17</v>
      </c>
      <c r="X379" s="6">
        <v>0</v>
      </c>
      <c r="Z379" s="6">
        <v>0</v>
      </c>
      <c r="AA379" s="6">
        <v>0</v>
      </c>
      <c r="AB379" s="6" t="str">
        <f t="shared" si="82"/>
        <v/>
      </c>
      <c r="AC379" s="6" t="str">
        <f t="shared" si="83"/>
        <v/>
      </c>
      <c r="AD379" s="16">
        <f t="shared" si="84"/>
        <v>7.7715628672150414</v>
      </c>
      <c r="AE379" s="16">
        <f t="shared" si="85"/>
        <v>0</v>
      </c>
      <c r="AF379" s="16">
        <f t="shared" si="86"/>
        <v>17</v>
      </c>
      <c r="AG379" s="16">
        <f t="shared" si="87"/>
        <v>17</v>
      </c>
      <c r="AH379" s="17">
        <f t="shared" si="88"/>
        <v>1.2361897062786311</v>
      </c>
      <c r="AI379" s="17">
        <f t="shared" si="89"/>
        <v>101.28321207221774</v>
      </c>
      <c r="AJ379" s="17">
        <f t="shared" si="90"/>
        <v>116.93182430611695</v>
      </c>
      <c r="AK379" s="17">
        <f t="shared" si="91"/>
        <v>116.93182430611695</v>
      </c>
      <c r="AL379" s="17" t="str">
        <f t="shared" si="92"/>
        <v/>
      </c>
      <c r="AM379" s="17" t="str">
        <f t="shared" si="93"/>
        <v/>
      </c>
      <c r="AN379" s="17" t="str">
        <f t="shared" si="94"/>
        <v/>
      </c>
      <c r="AO379" s="17" t="str">
        <f t="shared" si="95"/>
        <v/>
      </c>
      <c r="AP379" s="17" t="str">
        <f t="shared" si="97"/>
        <v/>
      </c>
      <c r="AQ379" s="17">
        <f t="shared" si="96"/>
        <v>22.73267206967461</v>
      </c>
    </row>
    <row r="380" spans="1:43" x14ac:dyDescent="0.2">
      <c r="A380" s="4" t="s">
        <v>395</v>
      </c>
      <c r="B380" s="5" t="s">
        <v>396</v>
      </c>
      <c r="C380" t="s">
        <v>397</v>
      </c>
      <c r="D380" t="s">
        <v>133</v>
      </c>
      <c r="E380" t="s">
        <v>134</v>
      </c>
      <c r="F380" t="s">
        <v>12</v>
      </c>
      <c r="G380" t="s">
        <v>15</v>
      </c>
      <c r="J380" s="6"/>
      <c r="K380" s="6"/>
      <c r="L380" s="6"/>
      <c r="M380" s="6">
        <v>862</v>
      </c>
      <c r="N380" s="6">
        <v>0</v>
      </c>
      <c r="O380" s="6">
        <v>35771</v>
      </c>
      <c r="P380" s="6">
        <v>1436</v>
      </c>
      <c r="Q380" s="6">
        <v>0</v>
      </c>
      <c r="R380" s="6">
        <v>0</v>
      </c>
      <c r="S380" s="6">
        <v>75830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Z380" s="6">
        <v>0</v>
      </c>
      <c r="AA380" s="6">
        <v>0</v>
      </c>
      <c r="AB380" s="6" t="str">
        <f t="shared" si="82"/>
        <v/>
      </c>
      <c r="AC380" s="6" t="str">
        <f t="shared" si="83"/>
        <v/>
      </c>
      <c r="AD380" s="16">
        <f t="shared" si="84"/>
        <v>24.91016713091922</v>
      </c>
      <c r="AE380" s="16">
        <f t="shared" si="85"/>
        <v>0</v>
      </c>
      <c r="AF380" s="16" t="str">
        <f t="shared" si="86"/>
        <v/>
      </c>
      <c r="AG380" s="16" t="str">
        <f t="shared" si="87"/>
        <v/>
      </c>
      <c r="AH380" s="17">
        <f t="shared" si="88"/>
        <v>0</v>
      </c>
      <c r="AI380" s="17">
        <f t="shared" si="89"/>
        <v>87.969837587006964</v>
      </c>
      <c r="AJ380" s="17">
        <f t="shared" si="90"/>
        <v>87.969837587006964</v>
      </c>
      <c r="AK380" s="17">
        <f t="shared" si="91"/>
        <v>87.969837587006964</v>
      </c>
      <c r="AL380" s="17" t="str">
        <f t="shared" si="92"/>
        <v/>
      </c>
      <c r="AM380" s="17" t="str">
        <f t="shared" si="93"/>
        <v/>
      </c>
      <c r="AN380" s="17" t="str">
        <f t="shared" si="94"/>
        <v/>
      </c>
      <c r="AO380" s="17" t="str">
        <f t="shared" si="95"/>
        <v/>
      </c>
      <c r="AP380" s="17" t="str">
        <f t="shared" si="97"/>
        <v/>
      </c>
      <c r="AQ380" s="17">
        <f t="shared" si="96"/>
        <v>2.1198736406586343</v>
      </c>
    </row>
    <row r="381" spans="1:43" x14ac:dyDescent="0.2">
      <c r="A381" s="4" t="s">
        <v>398</v>
      </c>
      <c r="B381" s="5" t="s">
        <v>399</v>
      </c>
      <c r="C381" t="s">
        <v>400</v>
      </c>
      <c r="D381" t="s">
        <v>133</v>
      </c>
      <c r="E381" t="s">
        <v>134</v>
      </c>
      <c r="F381" t="s">
        <v>12</v>
      </c>
      <c r="G381" t="s">
        <v>15</v>
      </c>
      <c r="J381" s="6"/>
      <c r="K381" s="6"/>
      <c r="L381" s="6"/>
      <c r="M381" s="6">
        <v>2492</v>
      </c>
      <c r="N381" s="6">
        <v>0</v>
      </c>
      <c r="O381" s="6">
        <v>50680</v>
      </c>
      <c r="P381" s="6">
        <v>2584</v>
      </c>
      <c r="Q381" s="6">
        <v>0</v>
      </c>
      <c r="R381" s="6">
        <v>0</v>
      </c>
      <c r="S381" s="6">
        <v>129549</v>
      </c>
      <c r="T381" s="6">
        <v>662</v>
      </c>
      <c r="U381" s="6">
        <v>0</v>
      </c>
      <c r="V381" s="6">
        <v>4</v>
      </c>
      <c r="W381" s="6">
        <v>27</v>
      </c>
      <c r="X381" s="6">
        <v>0</v>
      </c>
      <c r="Z381" s="6">
        <v>0</v>
      </c>
      <c r="AA381" s="6">
        <v>0</v>
      </c>
      <c r="AB381" s="6" t="str">
        <f t="shared" si="82"/>
        <v/>
      </c>
      <c r="AC381" s="6" t="str">
        <f t="shared" si="83"/>
        <v/>
      </c>
      <c r="AD381" s="16">
        <f t="shared" si="84"/>
        <v>19.613003095975234</v>
      </c>
      <c r="AE381" s="16">
        <f t="shared" si="85"/>
        <v>0</v>
      </c>
      <c r="AF381" s="16">
        <f t="shared" si="86"/>
        <v>6.75</v>
      </c>
      <c r="AG381" s="16">
        <f t="shared" si="87"/>
        <v>6.75</v>
      </c>
      <c r="AH381" s="17">
        <f t="shared" si="88"/>
        <v>0</v>
      </c>
      <c r="AI381" s="17">
        <f t="shared" si="89"/>
        <v>51.985955056179776</v>
      </c>
      <c r="AJ381" s="17">
        <f t="shared" si="90"/>
        <v>52.251605136436595</v>
      </c>
      <c r="AK381" s="17">
        <f t="shared" si="91"/>
        <v>52.251605136436595</v>
      </c>
      <c r="AL381" s="17" t="str">
        <f t="shared" si="92"/>
        <v/>
      </c>
      <c r="AM381" s="17" t="str">
        <f t="shared" si="93"/>
        <v/>
      </c>
      <c r="AN381" s="17" t="str">
        <f t="shared" si="94"/>
        <v/>
      </c>
      <c r="AO381" s="17" t="str">
        <f t="shared" si="95"/>
        <v/>
      </c>
      <c r="AP381" s="17" t="str">
        <f t="shared" si="97"/>
        <v/>
      </c>
      <c r="AQ381" s="17">
        <f t="shared" si="96"/>
        <v>2.5562154696132597</v>
      </c>
    </row>
    <row r="382" spans="1:43" x14ac:dyDescent="0.2">
      <c r="A382" s="4" t="s">
        <v>401</v>
      </c>
      <c r="B382" s="5" t="s">
        <v>402</v>
      </c>
      <c r="C382" t="s">
        <v>403</v>
      </c>
      <c r="D382" t="s">
        <v>133</v>
      </c>
      <c r="E382" t="s">
        <v>134</v>
      </c>
      <c r="F382" t="s">
        <v>12</v>
      </c>
      <c r="G382" t="s">
        <v>15</v>
      </c>
      <c r="J382" s="6"/>
      <c r="K382" s="6"/>
      <c r="L382" s="6"/>
      <c r="M382" s="6">
        <v>44471</v>
      </c>
      <c r="N382" s="6">
        <v>0</v>
      </c>
      <c r="O382" s="6">
        <v>218910</v>
      </c>
      <c r="P382" s="6">
        <v>9843</v>
      </c>
      <c r="Q382" s="6">
        <v>0</v>
      </c>
      <c r="R382" s="6">
        <v>67995</v>
      </c>
      <c r="S382" s="6">
        <v>1282815</v>
      </c>
      <c r="T382" s="6">
        <v>14549</v>
      </c>
      <c r="U382" s="6">
        <v>0</v>
      </c>
      <c r="V382" s="6">
        <v>11</v>
      </c>
      <c r="W382" s="6">
        <v>168</v>
      </c>
      <c r="X382" s="6">
        <v>0</v>
      </c>
      <c r="Z382" s="6">
        <v>0</v>
      </c>
      <c r="AA382" s="6">
        <v>0</v>
      </c>
      <c r="AB382" s="6" t="str">
        <f t="shared" si="82"/>
        <v/>
      </c>
      <c r="AC382" s="6" t="str">
        <f t="shared" si="83"/>
        <v/>
      </c>
      <c r="AD382" s="16">
        <f t="shared" si="84"/>
        <v>22.240170679670832</v>
      </c>
      <c r="AE382" s="16">
        <f t="shared" si="85"/>
        <v>0</v>
      </c>
      <c r="AF382" s="16">
        <f t="shared" si="86"/>
        <v>15.272727272727273</v>
      </c>
      <c r="AG382" s="16">
        <f t="shared" si="87"/>
        <v>15.272727272727273</v>
      </c>
      <c r="AH382" s="17">
        <f t="shared" si="88"/>
        <v>1.528973938072002</v>
      </c>
      <c r="AI382" s="17">
        <f t="shared" si="89"/>
        <v>28.846101954082435</v>
      </c>
      <c r="AJ382" s="17">
        <f t="shared" si="90"/>
        <v>29.173258977760788</v>
      </c>
      <c r="AK382" s="17">
        <f t="shared" si="91"/>
        <v>29.173258977760788</v>
      </c>
      <c r="AL382" s="17" t="str">
        <f t="shared" si="92"/>
        <v/>
      </c>
      <c r="AM382" s="17" t="str">
        <f t="shared" si="93"/>
        <v/>
      </c>
      <c r="AN382" s="17" t="str">
        <f t="shared" si="94"/>
        <v/>
      </c>
      <c r="AO382" s="17" t="str">
        <f t="shared" si="95"/>
        <v/>
      </c>
      <c r="AP382" s="17" t="str">
        <f t="shared" si="97"/>
        <v/>
      </c>
      <c r="AQ382" s="17">
        <f t="shared" si="96"/>
        <v>5.8600109634096205</v>
      </c>
    </row>
    <row r="383" spans="1:43" x14ac:dyDescent="0.2">
      <c r="A383" s="4" t="s">
        <v>404</v>
      </c>
      <c r="B383" s="5" t="s">
        <v>405</v>
      </c>
      <c r="C383" t="s">
        <v>406</v>
      </c>
      <c r="D383" t="s">
        <v>133</v>
      </c>
      <c r="E383" t="s">
        <v>134</v>
      </c>
      <c r="F383" t="s">
        <v>12</v>
      </c>
      <c r="G383" t="s">
        <v>15</v>
      </c>
      <c r="J383" s="6"/>
      <c r="K383" s="6"/>
      <c r="L383" s="6"/>
      <c r="M383" s="6">
        <v>3427</v>
      </c>
      <c r="N383" s="6">
        <v>0</v>
      </c>
      <c r="O383" s="6">
        <v>18178</v>
      </c>
      <c r="P383" s="6">
        <v>1864</v>
      </c>
      <c r="Q383" s="6">
        <v>0</v>
      </c>
      <c r="R383" s="6">
        <v>4612</v>
      </c>
      <c r="S383" s="6">
        <v>120400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Z383" s="6">
        <v>0</v>
      </c>
      <c r="AA383" s="6">
        <v>0</v>
      </c>
      <c r="AB383" s="6" t="str">
        <f t="shared" si="82"/>
        <v/>
      </c>
      <c r="AC383" s="6" t="str">
        <f t="shared" si="83"/>
        <v/>
      </c>
      <c r="AD383" s="16">
        <f t="shared" si="84"/>
        <v>9.7521459227467808</v>
      </c>
      <c r="AE383" s="16">
        <f t="shared" si="85"/>
        <v>0</v>
      </c>
      <c r="AF383" s="16" t="str">
        <f t="shared" si="86"/>
        <v/>
      </c>
      <c r="AG383" s="16" t="str">
        <f t="shared" si="87"/>
        <v/>
      </c>
      <c r="AH383" s="17">
        <f t="shared" si="88"/>
        <v>1.3457834840968776</v>
      </c>
      <c r="AI383" s="17">
        <f t="shared" si="89"/>
        <v>35.13276918587686</v>
      </c>
      <c r="AJ383" s="17">
        <f t="shared" si="90"/>
        <v>35.13276918587686</v>
      </c>
      <c r="AK383" s="17">
        <f t="shared" si="91"/>
        <v>35.13276918587686</v>
      </c>
      <c r="AL383" s="17" t="str">
        <f t="shared" si="92"/>
        <v/>
      </c>
      <c r="AM383" s="17" t="str">
        <f t="shared" si="93"/>
        <v/>
      </c>
      <c r="AN383" s="17" t="str">
        <f t="shared" si="94"/>
        <v/>
      </c>
      <c r="AO383" s="17" t="str">
        <f t="shared" si="95"/>
        <v/>
      </c>
      <c r="AP383" s="17" t="str">
        <f t="shared" si="97"/>
        <v/>
      </c>
      <c r="AQ383" s="17">
        <f t="shared" si="96"/>
        <v>6.6233909120915389</v>
      </c>
    </row>
    <row r="384" spans="1:43" x14ac:dyDescent="0.2">
      <c r="A384" s="4" t="s">
        <v>407</v>
      </c>
      <c r="B384" s="5"/>
      <c r="C384" t="s">
        <v>408</v>
      </c>
      <c r="D384" t="s">
        <v>133</v>
      </c>
      <c r="E384" t="s">
        <v>134</v>
      </c>
      <c r="F384" t="s">
        <v>12</v>
      </c>
      <c r="G384" t="s">
        <v>15</v>
      </c>
      <c r="J384" s="6"/>
      <c r="K384" s="6"/>
      <c r="L384" s="6"/>
      <c r="M384" s="6">
        <v>4997</v>
      </c>
      <c r="N384" s="6">
        <v>0</v>
      </c>
      <c r="O384" s="6">
        <v>99334</v>
      </c>
      <c r="P384" s="6">
        <v>4692</v>
      </c>
      <c r="Q384" s="6">
        <v>0</v>
      </c>
      <c r="R384" s="6">
        <v>4126</v>
      </c>
      <c r="S384" s="6">
        <v>258947</v>
      </c>
      <c r="T384" s="6">
        <v>0</v>
      </c>
      <c r="U384" s="6">
        <v>0</v>
      </c>
      <c r="V384" s="6">
        <v>4</v>
      </c>
      <c r="W384" s="6">
        <v>25</v>
      </c>
      <c r="X384" s="6">
        <v>0</v>
      </c>
      <c r="Z384" s="6">
        <v>0</v>
      </c>
      <c r="AA384" s="6">
        <v>0</v>
      </c>
      <c r="AB384" s="6" t="str">
        <f t="shared" si="82"/>
        <v/>
      </c>
      <c r="AC384" s="6" t="str">
        <f t="shared" si="83"/>
        <v/>
      </c>
      <c r="AD384" s="16">
        <f t="shared" si="84"/>
        <v>21.170929241261721</v>
      </c>
      <c r="AE384" s="16">
        <f t="shared" si="85"/>
        <v>0</v>
      </c>
      <c r="AF384" s="16">
        <f t="shared" si="86"/>
        <v>6.25</v>
      </c>
      <c r="AG384" s="16">
        <f t="shared" si="87"/>
        <v>6.25</v>
      </c>
      <c r="AH384" s="17">
        <f t="shared" si="88"/>
        <v>0.82569541725035023</v>
      </c>
      <c r="AI384" s="17">
        <f t="shared" si="89"/>
        <v>51.820492295377228</v>
      </c>
      <c r="AJ384" s="17">
        <f t="shared" si="90"/>
        <v>51.820492295377228</v>
      </c>
      <c r="AK384" s="17">
        <f t="shared" si="91"/>
        <v>51.820492295377228</v>
      </c>
      <c r="AL384" s="17" t="str">
        <f t="shared" si="92"/>
        <v/>
      </c>
      <c r="AM384" s="17" t="str">
        <f t="shared" si="93"/>
        <v/>
      </c>
      <c r="AN384" s="17" t="str">
        <f t="shared" si="94"/>
        <v/>
      </c>
      <c r="AO384" s="17" t="str">
        <f t="shared" si="95"/>
        <v/>
      </c>
      <c r="AP384" s="17" t="str">
        <f t="shared" si="97"/>
        <v/>
      </c>
      <c r="AQ384" s="17">
        <f t="shared" si="96"/>
        <v>2.6068314977751825</v>
      </c>
    </row>
    <row r="385" spans="1:43" x14ac:dyDescent="0.2">
      <c r="A385" s="4" t="s">
        <v>411</v>
      </c>
      <c r="B385" s="5"/>
      <c r="C385" t="s">
        <v>412</v>
      </c>
      <c r="D385" t="s">
        <v>133</v>
      </c>
      <c r="E385" t="s">
        <v>134</v>
      </c>
      <c r="F385" t="s">
        <v>12</v>
      </c>
      <c r="G385" t="s">
        <v>15</v>
      </c>
      <c r="J385" s="6"/>
      <c r="K385" s="6"/>
      <c r="L385" s="6"/>
      <c r="M385" s="6">
        <v>3957</v>
      </c>
      <c r="N385" s="6">
        <v>0</v>
      </c>
      <c r="O385" s="6">
        <v>68580</v>
      </c>
      <c r="P385" s="6">
        <v>4420</v>
      </c>
      <c r="Q385" s="6">
        <v>0</v>
      </c>
      <c r="R385" s="6">
        <v>0</v>
      </c>
      <c r="S385" s="6">
        <v>227065</v>
      </c>
      <c r="T385" s="6">
        <v>4800</v>
      </c>
      <c r="U385" s="6">
        <v>0</v>
      </c>
      <c r="V385" s="6">
        <v>5</v>
      </c>
      <c r="W385" s="6">
        <v>27</v>
      </c>
      <c r="X385" s="6">
        <v>0</v>
      </c>
      <c r="Z385" s="6">
        <v>0</v>
      </c>
      <c r="AA385" s="6">
        <v>0</v>
      </c>
      <c r="AB385" s="6" t="str">
        <f t="shared" si="82"/>
        <v/>
      </c>
      <c r="AC385" s="6" t="str">
        <f t="shared" si="83"/>
        <v/>
      </c>
      <c r="AD385" s="16">
        <f t="shared" si="84"/>
        <v>15.515837104072398</v>
      </c>
      <c r="AE385" s="16">
        <f t="shared" si="85"/>
        <v>0</v>
      </c>
      <c r="AF385" s="16">
        <f t="shared" si="86"/>
        <v>5.4</v>
      </c>
      <c r="AG385" s="16">
        <f t="shared" si="87"/>
        <v>5.4</v>
      </c>
      <c r="AH385" s="17">
        <f t="shared" si="88"/>
        <v>0</v>
      </c>
      <c r="AI385" s="17">
        <f t="shared" si="89"/>
        <v>57.383118524134446</v>
      </c>
      <c r="AJ385" s="17">
        <f t="shared" si="90"/>
        <v>58.596158706090471</v>
      </c>
      <c r="AK385" s="17">
        <f t="shared" si="91"/>
        <v>58.596158706090471</v>
      </c>
      <c r="AL385" s="17" t="str">
        <f t="shared" si="92"/>
        <v/>
      </c>
      <c r="AM385" s="17" t="str">
        <f t="shared" si="93"/>
        <v/>
      </c>
      <c r="AN385" s="17" t="str">
        <f t="shared" si="94"/>
        <v/>
      </c>
      <c r="AO385" s="17" t="str">
        <f t="shared" si="95"/>
        <v/>
      </c>
      <c r="AP385" s="17" t="str">
        <f t="shared" si="97"/>
        <v/>
      </c>
      <c r="AQ385" s="17">
        <f t="shared" si="96"/>
        <v>3.3109507144940218</v>
      </c>
    </row>
    <row r="386" spans="1:43" x14ac:dyDescent="0.2">
      <c r="A386" s="4" t="s">
        <v>413</v>
      </c>
      <c r="B386" s="5" t="s">
        <v>414</v>
      </c>
      <c r="C386" t="s">
        <v>86</v>
      </c>
      <c r="D386" t="s">
        <v>133</v>
      </c>
      <c r="E386" t="s">
        <v>134</v>
      </c>
      <c r="F386" t="s">
        <v>12</v>
      </c>
      <c r="G386" t="s">
        <v>15</v>
      </c>
      <c r="J386" s="6"/>
      <c r="K386" s="6"/>
      <c r="L386" s="6"/>
      <c r="M386" s="6">
        <v>11463</v>
      </c>
      <c r="N386" s="6">
        <v>0</v>
      </c>
      <c r="O386" s="6">
        <v>135621</v>
      </c>
      <c r="P386" s="6">
        <v>7976</v>
      </c>
      <c r="Q386" s="6">
        <v>0</v>
      </c>
      <c r="R386" s="6">
        <v>47394</v>
      </c>
      <c r="S386" s="6">
        <v>602578</v>
      </c>
      <c r="T386" s="6">
        <v>0</v>
      </c>
      <c r="U386" s="6">
        <v>0</v>
      </c>
      <c r="V386" s="6">
        <v>10</v>
      </c>
      <c r="W386" s="6">
        <v>172</v>
      </c>
      <c r="X386" s="6">
        <v>0</v>
      </c>
      <c r="Z386" s="6">
        <v>0</v>
      </c>
      <c r="AA386" s="6">
        <v>0</v>
      </c>
      <c r="AB386" s="6" t="str">
        <f t="shared" si="82"/>
        <v/>
      </c>
      <c r="AC386" s="6" t="str">
        <f t="shared" si="83"/>
        <v/>
      </c>
      <c r="AD386" s="16">
        <f t="shared" si="84"/>
        <v>17.003635907723169</v>
      </c>
      <c r="AE386" s="16">
        <f t="shared" si="85"/>
        <v>0</v>
      </c>
      <c r="AF386" s="16">
        <f t="shared" si="86"/>
        <v>17.2</v>
      </c>
      <c r="AG386" s="16">
        <f t="shared" si="87"/>
        <v>17.2</v>
      </c>
      <c r="AH386" s="17">
        <f t="shared" si="88"/>
        <v>4.1345197592253333</v>
      </c>
      <c r="AI386" s="17">
        <f t="shared" si="89"/>
        <v>52.567216261013698</v>
      </c>
      <c r="AJ386" s="17">
        <f t="shared" si="90"/>
        <v>52.567216261013698</v>
      </c>
      <c r="AK386" s="17">
        <f t="shared" si="91"/>
        <v>52.567216261013698</v>
      </c>
      <c r="AL386" s="17" t="str">
        <f t="shared" si="92"/>
        <v/>
      </c>
      <c r="AM386" s="17" t="str">
        <f t="shared" si="93"/>
        <v/>
      </c>
      <c r="AN386" s="17" t="str">
        <f t="shared" si="94"/>
        <v/>
      </c>
      <c r="AO386" s="17" t="str">
        <f t="shared" si="95"/>
        <v/>
      </c>
      <c r="AP386" s="17" t="str">
        <f t="shared" si="97"/>
        <v/>
      </c>
      <c r="AQ386" s="17">
        <f t="shared" si="96"/>
        <v>4.4431024693815857</v>
      </c>
    </row>
    <row r="387" spans="1:43" x14ac:dyDescent="0.2">
      <c r="A387" s="4" t="s">
        <v>421</v>
      </c>
      <c r="B387" s="5" t="s">
        <v>422</v>
      </c>
      <c r="C387" t="s">
        <v>423</v>
      </c>
      <c r="D387" t="s">
        <v>133</v>
      </c>
      <c r="E387" t="s">
        <v>134</v>
      </c>
      <c r="F387" t="s">
        <v>12</v>
      </c>
      <c r="G387" t="s">
        <v>15</v>
      </c>
      <c r="J387" s="6"/>
      <c r="K387" s="6"/>
      <c r="L387" s="6"/>
      <c r="M387" s="6">
        <v>8663</v>
      </c>
      <c r="N387" s="6">
        <v>0</v>
      </c>
      <c r="O387" s="6">
        <v>31972</v>
      </c>
      <c r="P387" s="6">
        <v>4674</v>
      </c>
      <c r="Q387" s="6">
        <v>0</v>
      </c>
      <c r="R387" s="6">
        <v>3159</v>
      </c>
      <c r="S387" s="6">
        <v>135933</v>
      </c>
      <c r="T387" s="6">
        <v>0</v>
      </c>
      <c r="U387" s="6">
        <v>0</v>
      </c>
      <c r="V387" s="6">
        <v>4</v>
      </c>
      <c r="W387" s="6">
        <v>32</v>
      </c>
      <c r="X387" s="6">
        <v>0</v>
      </c>
      <c r="Z387" s="6">
        <v>0</v>
      </c>
      <c r="AA387" s="6">
        <v>0</v>
      </c>
      <c r="AB387" s="6" t="str">
        <f t="shared" ref="AB387:AB450" si="98">IF(N387&gt;0, Z387/N387,"")</f>
        <v/>
      </c>
      <c r="AC387" s="6" t="str">
        <f t="shared" ref="AC387:AC450" si="99">IF(N387&gt;0, AA387/N387, "")</f>
        <v/>
      </c>
      <c r="AD387" s="16">
        <f t="shared" ref="AD387:AD450" si="100">IF(P387&gt;0, O387/P387, "")</f>
        <v>6.840393667094566</v>
      </c>
      <c r="AE387" s="16">
        <f t="shared" ref="AE387:AE450" si="101">IF(O387&gt;0, N387/O387, "")</f>
        <v>0</v>
      </c>
      <c r="AF387" s="16">
        <f t="shared" ref="AF387:AF450" si="102">IF(V387&gt;0,(W387)/V387,"")</f>
        <v>8</v>
      </c>
      <c r="AG387" s="16">
        <f t="shared" ref="AG387:AG450" si="103">IF(V387&gt;0,(W387+X387)/V387,"")</f>
        <v>8</v>
      </c>
      <c r="AH387" s="17">
        <f t="shared" ref="AH387:AH450" si="104">IF($M387&gt;0,R387/$M387,"")</f>
        <v>0.36465427680941936</v>
      </c>
      <c r="AI387" s="17">
        <f t="shared" ref="AI387:AI450" si="105">IF($M387&gt;0,S387/$M387,"")</f>
        <v>15.691215514256031</v>
      </c>
      <c r="AJ387" s="17">
        <f t="shared" ref="AJ387:AJ450" si="106">IF($M387&gt;0,(S387+T387)/$M387,"")</f>
        <v>15.691215514256031</v>
      </c>
      <c r="AK387" s="17">
        <f t="shared" ref="AK387:AK450" si="107">IF($M387&gt;0,(S387+T387+U387)/$M387,"")</f>
        <v>15.691215514256031</v>
      </c>
      <c r="AL387" s="17" t="str">
        <f t="shared" ref="AL387:AL450" si="108">IF($N387&gt;0,R387/$N387,"")</f>
        <v/>
      </c>
      <c r="AM387" s="17" t="str">
        <f t="shared" ref="AM387:AM450" si="109">IF($N387&gt;0,(S387)/$N387,"")</f>
        <v/>
      </c>
      <c r="AN387" s="17" t="str">
        <f t="shared" ref="AN387:AN450" si="110">IF($N387&gt;0,(S387+T387)/$N387,"")</f>
        <v/>
      </c>
      <c r="AO387" s="17" t="str">
        <f t="shared" ref="AO387:AO450" si="111">IF($N387&gt;0,(S387+T387+U387)/$N387,"")</f>
        <v/>
      </c>
      <c r="AP387" s="17" t="str">
        <f t="shared" si="97"/>
        <v/>
      </c>
      <c r="AQ387" s="17">
        <f t="shared" ref="AQ387:AQ450" si="112">IF(O387&gt;0,S387/O387,"")</f>
        <v>4.2516264231202303</v>
      </c>
    </row>
    <row r="388" spans="1:43" x14ac:dyDescent="0.2">
      <c r="A388" s="4" t="s">
        <v>424</v>
      </c>
      <c r="B388" s="5" t="s">
        <v>425</v>
      </c>
      <c r="C388" t="s">
        <v>426</v>
      </c>
      <c r="D388" t="s">
        <v>133</v>
      </c>
      <c r="E388" t="s">
        <v>134</v>
      </c>
      <c r="F388" t="s">
        <v>12</v>
      </c>
      <c r="G388" t="s">
        <v>11</v>
      </c>
      <c r="J388" s="6"/>
      <c r="K388" s="6"/>
      <c r="L388" s="6"/>
      <c r="M388" s="6">
        <v>18108</v>
      </c>
      <c r="N388" s="6">
        <v>0</v>
      </c>
      <c r="O388" s="6">
        <v>77233</v>
      </c>
      <c r="P388" s="6">
        <v>8052</v>
      </c>
      <c r="Q388" s="6">
        <v>0</v>
      </c>
      <c r="R388" s="6">
        <v>0</v>
      </c>
      <c r="S388" s="6">
        <v>358500</v>
      </c>
      <c r="T388" s="6">
        <v>0</v>
      </c>
      <c r="U388" s="6">
        <v>0</v>
      </c>
      <c r="V388" s="6">
        <v>6</v>
      </c>
      <c r="W388" s="6">
        <v>55</v>
      </c>
      <c r="X388" s="6">
        <v>0</v>
      </c>
      <c r="Z388" s="6">
        <v>0</v>
      </c>
      <c r="AA388" s="6">
        <v>0</v>
      </c>
      <c r="AB388" s="6" t="str">
        <f t="shared" si="98"/>
        <v/>
      </c>
      <c r="AC388" s="6" t="str">
        <f t="shared" si="99"/>
        <v/>
      </c>
      <c r="AD388" s="16">
        <f t="shared" si="100"/>
        <v>9.5917784401390964</v>
      </c>
      <c r="AE388" s="16">
        <f t="shared" si="101"/>
        <v>0</v>
      </c>
      <c r="AF388" s="16">
        <f t="shared" si="102"/>
        <v>9.1666666666666661</v>
      </c>
      <c r="AG388" s="16">
        <f t="shared" si="103"/>
        <v>9.1666666666666661</v>
      </c>
      <c r="AH388" s="17">
        <f t="shared" si="104"/>
        <v>0</v>
      </c>
      <c r="AI388" s="17">
        <f t="shared" si="105"/>
        <v>19.79787939032472</v>
      </c>
      <c r="AJ388" s="17">
        <f t="shared" si="106"/>
        <v>19.79787939032472</v>
      </c>
      <c r="AK388" s="17">
        <f t="shared" si="107"/>
        <v>19.79787939032472</v>
      </c>
      <c r="AL388" s="17" t="str">
        <f t="shared" si="108"/>
        <v/>
      </c>
      <c r="AM388" s="17" t="str">
        <f t="shared" si="109"/>
        <v/>
      </c>
      <c r="AN388" s="17" t="str">
        <f t="shared" si="110"/>
        <v/>
      </c>
      <c r="AO388" s="17" t="str">
        <f t="shared" si="111"/>
        <v/>
      </c>
      <c r="AP388" s="17" t="str">
        <f t="shared" ref="AP388:AP451" si="113">IF(AO388&lt;&gt;"", AO388-AL388,"")</f>
        <v/>
      </c>
      <c r="AQ388" s="17">
        <f t="shared" si="112"/>
        <v>4.641798195072055</v>
      </c>
    </row>
    <row r="389" spans="1:43" x14ac:dyDescent="0.2">
      <c r="A389" s="4" t="s">
        <v>427</v>
      </c>
      <c r="B389" s="5" t="s">
        <v>428</v>
      </c>
      <c r="C389" t="s">
        <v>429</v>
      </c>
      <c r="D389" t="s">
        <v>133</v>
      </c>
      <c r="E389" t="s">
        <v>134</v>
      </c>
      <c r="F389" t="s">
        <v>12</v>
      </c>
      <c r="G389" t="s">
        <v>15</v>
      </c>
      <c r="J389" s="6"/>
      <c r="K389" s="6"/>
      <c r="L389" s="6"/>
      <c r="M389" s="6">
        <v>22620</v>
      </c>
      <c r="N389" s="6">
        <v>0</v>
      </c>
      <c r="O389" s="6">
        <v>212850</v>
      </c>
      <c r="P389" s="6">
        <v>10419</v>
      </c>
      <c r="Q389" s="6">
        <v>0</v>
      </c>
      <c r="R389" s="6">
        <v>82328</v>
      </c>
      <c r="S389" s="6">
        <v>800563</v>
      </c>
      <c r="T389" s="6">
        <v>205355</v>
      </c>
      <c r="U389" s="6">
        <v>0</v>
      </c>
      <c r="V389" s="6">
        <v>10</v>
      </c>
      <c r="W389" s="6">
        <v>72</v>
      </c>
      <c r="X389" s="6">
        <v>0</v>
      </c>
      <c r="Z389" s="6">
        <v>0</v>
      </c>
      <c r="AA389" s="6">
        <v>0</v>
      </c>
      <c r="AB389" s="6" t="str">
        <f t="shared" si="98"/>
        <v/>
      </c>
      <c r="AC389" s="6" t="str">
        <f t="shared" si="99"/>
        <v/>
      </c>
      <c r="AD389" s="16">
        <f t="shared" si="100"/>
        <v>20.429023898646705</v>
      </c>
      <c r="AE389" s="16">
        <f t="shared" si="101"/>
        <v>0</v>
      </c>
      <c r="AF389" s="16">
        <f t="shared" si="102"/>
        <v>7.2</v>
      </c>
      <c r="AG389" s="16">
        <f t="shared" si="103"/>
        <v>7.2</v>
      </c>
      <c r="AH389" s="17">
        <f t="shared" si="104"/>
        <v>3.6396109637488947</v>
      </c>
      <c r="AI389" s="17">
        <f t="shared" si="105"/>
        <v>35.391821396993812</v>
      </c>
      <c r="AJ389" s="17">
        <f t="shared" si="106"/>
        <v>44.470291777188329</v>
      </c>
      <c r="AK389" s="17">
        <f t="shared" si="107"/>
        <v>44.470291777188329</v>
      </c>
      <c r="AL389" s="17" t="str">
        <f t="shared" si="108"/>
        <v/>
      </c>
      <c r="AM389" s="17" t="str">
        <f t="shared" si="109"/>
        <v/>
      </c>
      <c r="AN389" s="17" t="str">
        <f t="shared" si="110"/>
        <v/>
      </c>
      <c r="AO389" s="17" t="str">
        <f t="shared" si="111"/>
        <v/>
      </c>
      <c r="AP389" s="17" t="str">
        <f t="shared" si="113"/>
        <v/>
      </c>
      <c r="AQ389" s="17">
        <f t="shared" si="112"/>
        <v>3.7611604416255577</v>
      </c>
    </row>
    <row r="390" spans="1:43" x14ac:dyDescent="0.2">
      <c r="A390" s="4" t="s">
        <v>436</v>
      </c>
      <c r="B390" s="5" t="s">
        <v>437</v>
      </c>
      <c r="C390" t="s">
        <v>438</v>
      </c>
      <c r="D390" t="s">
        <v>133</v>
      </c>
      <c r="E390" t="s">
        <v>134</v>
      </c>
      <c r="F390" t="s">
        <v>12</v>
      </c>
      <c r="G390" t="s">
        <v>11</v>
      </c>
      <c r="J390" s="6"/>
      <c r="K390" s="6"/>
      <c r="L390" s="6"/>
      <c r="M390" s="6">
        <v>32345</v>
      </c>
      <c r="N390" s="6">
        <v>0</v>
      </c>
      <c r="O390" s="6">
        <v>260552</v>
      </c>
      <c r="P390" s="6">
        <v>19127</v>
      </c>
      <c r="Q390" s="6">
        <v>0</v>
      </c>
      <c r="R390" s="6">
        <v>0</v>
      </c>
      <c r="S390" s="6">
        <v>1054463</v>
      </c>
      <c r="T390" s="6">
        <v>0</v>
      </c>
      <c r="U390" s="6">
        <v>0</v>
      </c>
      <c r="V390" s="6">
        <v>11</v>
      </c>
      <c r="W390" s="6">
        <v>77</v>
      </c>
      <c r="X390" s="6">
        <v>0</v>
      </c>
      <c r="Z390" s="6">
        <v>0</v>
      </c>
      <c r="AA390" s="6">
        <v>0</v>
      </c>
      <c r="AB390" s="6" t="str">
        <f t="shared" si="98"/>
        <v/>
      </c>
      <c r="AC390" s="6" t="str">
        <f t="shared" si="99"/>
        <v/>
      </c>
      <c r="AD390" s="16">
        <f t="shared" si="100"/>
        <v>13.62220944214984</v>
      </c>
      <c r="AE390" s="16">
        <f t="shared" si="101"/>
        <v>0</v>
      </c>
      <c r="AF390" s="16">
        <f t="shared" si="102"/>
        <v>7</v>
      </c>
      <c r="AG390" s="16">
        <f t="shared" si="103"/>
        <v>7</v>
      </c>
      <c r="AH390" s="17">
        <f t="shared" si="104"/>
        <v>0</v>
      </c>
      <c r="AI390" s="17">
        <f t="shared" si="105"/>
        <v>32.600494666872777</v>
      </c>
      <c r="AJ390" s="17">
        <f t="shared" si="106"/>
        <v>32.600494666872777</v>
      </c>
      <c r="AK390" s="17">
        <f t="shared" si="107"/>
        <v>32.600494666872777</v>
      </c>
      <c r="AL390" s="17" t="str">
        <f t="shared" si="108"/>
        <v/>
      </c>
      <c r="AM390" s="17" t="str">
        <f t="shared" si="109"/>
        <v/>
      </c>
      <c r="AN390" s="17" t="str">
        <f t="shared" si="110"/>
        <v/>
      </c>
      <c r="AO390" s="17" t="str">
        <f t="shared" si="111"/>
        <v/>
      </c>
      <c r="AP390" s="17" t="str">
        <f t="shared" si="113"/>
        <v/>
      </c>
      <c r="AQ390" s="17">
        <f t="shared" si="112"/>
        <v>4.047034756977494</v>
      </c>
    </row>
    <row r="391" spans="1:43" x14ac:dyDescent="0.2">
      <c r="A391" s="4" t="s">
        <v>439</v>
      </c>
      <c r="B391" s="5"/>
      <c r="C391" t="s">
        <v>440</v>
      </c>
      <c r="D391" t="s">
        <v>133</v>
      </c>
      <c r="E391" t="s">
        <v>134</v>
      </c>
      <c r="F391" t="s">
        <v>12</v>
      </c>
      <c r="G391" t="s">
        <v>15</v>
      </c>
      <c r="J391" s="6"/>
      <c r="K391" s="6"/>
      <c r="L391" s="6"/>
      <c r="M391" s="6">
        <v>8511</v>
      </c>
      <c r="N391" s="6">
        <v>0</v>
      </c>
      <c r="O391" s="6">
        <v>150321</v>
      </c>
      <c r="P391" s="6">
        <v>5670</v>
      </c>
      <c r="Q391" s="6">
        <v>0</v>
      </c>
      <c r="R391" s="6">
        <v>13693</v>
      </c>
      <c r="S391" s="6">
        <v>342321</v>
      </c>
      <c r="T391" s="6">
        <v>148788</v>
      </c>
      <c r="U391" s="6">
        <v>0</v>
      </c>
      <c r="V391" s="6">
        <v>7</v>
      </c>
      <c r="W391" s="6">
        <v>63</v>
      </c>
      <c r="X391" s="6">
        <v>0</v>
      </c>
      <c r="Z391" s="6">
        <v>0</v>
      </c>
      <c r="AA391" s="6">
        <v>0</v>
      </c>
      <c r="AB391" s="6" t="str">
        <f t="shared" si="98"/>
        <v/>
      </c>
      <c r="AC391" s="6" t="str">
        <f t="shared" si="99"/>
        <v/>
      </c>
      <c r="AD391" s="16">
        <f t="shared" si="100"/>
        <v>26.511640211640213</v>
      </c>
      <c r="AE391" s="16">
        <f t="shared" si="101"/>
        <v>0</v>
      </c>
      <c r="AF391" s="16">
        <f t="shared" si="102"/>
        <v>9</v>
      </c>
      <c r="AG391" s="16">
        <f t="shared" si="103"/>
        <v>9</v>
      </c>
      <c r="AH391" s="17">
        <f t="shared" si="104"/>
        <v>1.6088591234872518</v>
      </c>
      <c r="AI391" s="17">
        <f t="shared" si="105"/>
        <v>40.221008107155448</v>
      </c>
      <c r="AJ391" s="17">
        <f t="shared" si="106"/>
        <v>57.702855128657035</v>
      </c>
      <c r="AK391" s="17">
        <f t="shared" si="107"/>
        <v>57.702855128657035</v>
      </c>
      <c r="AL391" s="17" t="str">
        <f t="shared" si="108"/>
        <v/>
      </c>
      <c r="AM391" s="17" t="str">
        <f t="shared" si="109"/>
        <v/>
      </c>
      <c r="AN391" s="17" t="str">
        <f t="shared" si="110"/>
        <v/>
      </c>
      <c r="AO391" s="17" t="str">
        <f t="shared" si="111"/>
        <v/>
      </c>
      <c r="AP391" s="17" t="str">
        <f t="shared" si="113"/>
        <v/>
      </c>
      <c r="AQ391" s="17">
        <f t="shared" si="112"/>
        <v>2.2772666493703473</v>
      </c>
    </row>
    <row r="392" spans="1:43" x14ac:dyDescent="0.2">
      <c r="A392" s="4">
        <v>10001</v>
      </c>
      <c r="B392" s="5">
        <v>1001</v>
      </c>
      <c r="C392" t="s">
        <v>441</v>
      </c>
      <c r="D392" t="s">
        <v>8</v>
      </c>
      <c r="E392" t="s">
        <v>9</v>
      </c>
      <c r="F392" t="s">
        <v>12</v>
      </c>
      <c r="G392" t="s">
        <v>15</v>
      </c>
      <c r="H392">
        <v>39</v>
      </c>
      <c r="I392" t="s">
        <v>5733</v>
      </c>
      <c r="J392" s="6">
        <v>1190956</v>
      </c>
      <c r="K392" s="6">
        <v>2185</v>
      </c>
      <c r="L392" s="6">
        <v>545</v>
      </c>
      <c r="M392" s="6">
        <v>320410</v>
      </c>
      <c r="N392" s="6">
        <v>3200031</v>
      </c>
      <c r="O392" s="6">
        <v>2357611</v>
      </c>
      <c r="P392" s="6">
        <v>149464</v>
      </c>
      <c r="Q392" s="6">
        <v>1195</v>
      </c>
      <c r="R392" s="6">
        <v>403727</v>
      </c>
      <c r="S392" s="6">
        <v>11172456</v>
      </c>
      <c r="T392" s="6">
        <v>0</v>
      </c>
      <c r="U392" s="6">
        <v>0</v>
      </c>
      <c r="V392" s="6">
        <v>95</v>
      </c>
      <c r="W392" s="6">
        <v>1250</v>
      </c>
      <c r="X392" s="6">
        <v>0</v>
      </c>
      <c r="Z392" s="6">
        <v>44384000000</v>
      </c>
      <c r="AA392" s="6">
        <v>3249082368</v>
      </c>
      <c r="AB392" s="6">
        <f t="shared" si="98"/>
        <v>13869.865635676655</v>
      </c>
      <c r="AC392" s="6">
        <f t="shared" si="99"/>
        <v>1015.3284040060862</v>
      </c>
      <c r="AD392" s="16">
        <f t="shared" si="100"/>
        <v>15.77377161055505</v>
      </c>
      <c r="AE392" s="16">
        <f t="shared" si="101"/>
        <v>1.3573193372443546</v>
      </c>
      <c r="AF392" s="16">
        <f t="shared" si="102"/>
        <v>13.157894736842104</v>
      </c>
      <c r="AG392" s="16">
        <f t="shared" si="103"/>
        <v>13.157894736842104</v>
      </c>
      <c r="AH392" s="17">
        <f t="shared" si="104"/>
        <v>1.2600324584126588</v>
      </c>
      <c r="AI392" s="17">
        <f t="shared" si="105"/>
        <v>34.869248775007023</v>
      </c>
      <c r="AJ392" s="17">
        <f t="shared" si="106"/>
        <v>34.869248775007023</v>
      </c>
      <c r="AK392" s="17">
        <f t="shared" si="107"/>
        <v>34.869248775007023</v>
      </c>
      <c r="AL392" s="17">
        <f t="shared" si="108"/>
        <v>0.12616346529142999</v>
      </c>
      <c r="AM392" s="17">
        <f t="shared" si="109"/>
        <v>3.491358677462812</v>
      </c>
      <c r="AN392" s="17">
        <f t="shared" si="110"/>
        <v>3.491358677462812</v>
      </c>
      <c r="AO392" s="17">
        <f t="shared" si="111"/>
        <v>3.491358677462812</v>
      </c>
      <c r="AP392" s="17">
        <f t="shared" si="113"/>
        <v>3.3651952121713822</v>
      </c>
      <c r="AQ392" s="17">
        <f t="shared" si="112"/>
        <v>4.7388886461761501</v>
      </c>
    </row>
    <row r="393" spans="1:43" x14ac:dyDescent="0.2">
      <c r="A393" s="4">
        <v>10002</v>
      </c>
      <c r="B393" s="5">
        <v>1002</v>
      </c>
      <c r="C393" t="s">
        <v>442</v>
      </c>
      <c r="D393" t="s">
        <v>25</v>
      </c>
      <c r="E393" t="s">
        <v>9</v>
      </c>
      <c r="F393" t="s">
        <v>12</v>
      </c>
      <c r="G393" t="s">
        <v>15</v>
      </c>
      <c r="H393">
        <v>209</v>
      </c>
      <c r="I393" t="s">
        <v>5734</v>
      </c>
      <c r="J393" s="6">
        <v>158377</v>
      </c>
      <c r="K393" s="6">
        <v>1838</v>
      </c>
      <c r="L393" s="6">
        <v>86</v>
      </c>
      <c r="M393" s="6">
        <v>9630</v>
      </c>
      <c r="N393" s="6">
        <v>0</v>
      </c>
      <c r="O393" s="6">
        <v>73617</v>
      </c>
      <c r="P393" s="6">
        <v>7738</v>
      </c>
      <c r="Q393" s="6">
        <v>0</v>
      </c>
      <c r="R393" s="6">
        <v>38826</v>
      </c>
      <c r="S393" s="6">
        <v>604890</v>
      </c>
      <c r="T393" s="6">
        <v>12792</v>
      </c>
      <c r="U393" s="6">
        <v>0</v>
      </c>
      <c r="V393" s="6">
        <v>3</v>
      </c>
      <c r="W393" s="6">
        <v>23</v>
      </c>
      <c r="X393" s="6">
        <v>10</v>
      </c>
      <c r="Z393" s="6">
        <v>0</v>
      </c>
      <c r="AA393" s="6">
        <v>0</v>
      </c>
      <c r="AB393" s="6" t="str">
        <f t="shared" si="98"/>
        <v/>
      </c>
      <c r="AC393" s="6" t="str">
        <f t="shared" si="99"/>
        <v/>
      </c>
      <c r="AD393" s="16">
        <f t="shared" si="100"/>
        <v>9.5136986301369859</v>
      </c>
      <c r="AE393" s="16">
        <f t="shared" si="101"/>
        <v>0</v>
      </c>
      <c r="AF393" s="16">
        <f t="shared" si="102"/>
        <v>7.666666666666667</v>
      </c>
      <c r="AG393" s="16">
        <f t="shared" si="103"/>
        <v>11</v>
      </c>
      <c r="AH393" s="17">
        <f t="shared" si="104"/>
        <v>4.0317757009345794</v>
      </c>
      <c r="AI393" s="17">
        <f t="shared" si="105"/>
        <v>62.813084112149532</v>
      </c>
      <c r="AJ393" s="17">
        <f t="shared" si="106"/>
        <v>64.141433021806847</v>
      </c>
      <c r="AK393" s="17">
        <f t="shared" si="107"/>
        <v>64.141433021806847</v>
      </c>
      <c r="AL393" s="17" t="str">
        <f t="shared" si="108"/>
        <v/>
      </c>
      <c r="AM393" s="17" t="str">
        <f t="shared" si="109"/>
        <v/>
      </c>
      <c r="AN393" s="17" t="str">
        <f t="shared" si="110"/>
        <v/>
      </c>
      <c r="AO393" s="17" t="str">
        <f t="shared" si="111"/>
        <v/>
      </c>
      <c r="AP393" s="17" t="str">
        <f t="shared" si="113"/>
        <v/>
      </c>
      <c r="AQ393" s="17">
        <f t="shared" si="112"/>
        <v>8.2167162476058522</v>
      </c>
    </row>
    <row r="394" spans="1:43" x14ac:dyDescent="0.2">
      <c r="A394" s="4">
        <v>10003</v>
      </c>
      <c r="B394" s="5">
        <v>1003</v>
      </c>
      <c r="C394" t="s">
        <v>443</v>
      </c>
      <c r="D394" t="s">
        <v>8</v>
      </c>
      <c r="E394" t="s">
        <v>9</v>
      </c>
      <c r="F394" t="s">
        <v>12</v>
      </c>
      <c r="G394" t="s">
        <v>11</v>
      </c>
      <c r="H394">
        <v>10</v>
      </c>
      <c r="I394" t="s">
        <v>5735</v>
      </c>
      <c r="J394" s="6">
        <v>4181019</v>
      </c>
      <c r="K394" s="6">
        <v>2232</v>
      </c>
      <c r="L394" s="6">
        <v>1873</v>
      </c>
      <c r="M394" s="6">
        <v>1955578</v>
      </c>
      <c r="N394" s="6">
        <v>15540423</v>
      </c>
      <c r="O394" s="6">
        <v>16315237</v>
      </c>
      <c r="P394" s="6">
        <v>1438886</v>
      </c>
      <c r="Q394" s="6">
        <v>6546</v>
      </c>
      <c r="R394" s="6">
        <v>5737517</v>
      </c>
      <c r="S394" s="6">
        <v>113410825</v>
      </c>
      <c r="T394" s="6">
        <v>0</v>
      </c>
      <c r="U394" s="6">
        <v>0</v>
      </c>
      <c r="V394" s="6">
        <v>723</v>
      </c>
      <c r="W394" s="6">
        <v>5142</v>
      </c>
      <c r="X394" s="6">
        <v>0</v>
      </c>
      <c r="Z394" s="6">
        <v>239673250000</v>
      </c>
      <c r="AA394" s="6">
        <v>17015325129.734402</v>
      </c>
      <c r="AB394" s="6">
        <f t="shared" si="98"/>
        <v>15422.569256962954</v>
      </c>
      <c r="AC394" s="6">
        <f t="shared" si="99"/>
        <v>1094.9074635699685</v>
      </c>
      <c r="AD394" s="16">
        <f t="shared" si="100"/>
        <v>11.338797514188059</v>
      </c>
      <c r="AE394" s="16">
        <f t="shared" si="101"/>
        <v>0.95250979192027674</v>
      </c>
      <c r="AF394" s="16">
        <f t="shared" si="102"/>
        <v>7.1120331950207465</v>
      </c>
      <c r="AG394" s="16">
        <f t="shared" si="103"/>
        <v>7.1120331950207465</v>
      </c>
      <c r="AH394" s="17">
        <f t="shared" si="104"/>
        <v>2.9339238833736112</v>
      </c>
      <c r="AI394" s="17">
        <f t="shared" si="105"/>
        <v>57.993506267712156</v>
      </c>
      <c r="AJ394" s="17">
        <f t="shared" si="106"/>
        <v>57.993506267712156</v>
      </c>
      <c r="AK394" s="17">
        <f t="shared" si="107"/>
        <v>57.993506267712156</v>
      </c>
      <c r="AL394" s="17">
        <f t="shared" si="108"/>
        <v>0.36919953851964005</v>
      </c>
      <c r="AM394" s="17">
        <f t="shared" si="109"/>
        <v>7.2977952401939126</v>
      </c>
      <c r="AN394" s="17">
        <f t="shared" si="110"/>
        <v>7.2977952401939126</v>
      </c>
      <c r="AO394" s="17">
        <f t="shared" si="111"/>
        <v>7.2977952401939126</v>
      </c>
      <c r="AP394" s="17">
        <f t="shared" si="113"/>
        <v>6.9285957016742721</v>
      </c>
      <c r="AQ394" s="17">
        <f t="shared" si="112"/>
        <v>6.9512214257138893</v>
      </c>
    </row>
    <row r="395" spans="1:43" x14ac:dyDescent="0.2">
      <c r="A395" s="4">
        <v>10004</v>
      </c>
      <c r="B395" s="5">
        <v>1004</v>
      </c>
      <c r="C395" t="s">
        <v>445</v>
      </c>
      <c r="D395" t="s">
        <v>8</v>
      </c>
      <c r="E395" t="s">
        <v>9</v>
      </c>
      <c r="F395" t="s">
        <v>12</v>
      </c>
      <c r="G395" t="s">
        <v>11</v>
      </c>
      <c r="H395">
        <v>10</v>
      </c>
      <c r="I395" t="s">
        <v>5735</v>
      </c>
      <c r="J395" s="6">
        <v>4181019</v>
      </c>
      <c r="K395" s="6">
        <v>2232</v>
      </c>
      <c r="L395" s="6">
        <v>1873</v>
      </c>
      <c r="M395" s="6">
        <v>173094</v>
      </c>
      <c r="N395" s="6">
        <v>952827</v>
      </c>
      <c r="O395" s="6">
        <v>682990</v>
      </c>
      <c r="P395" s="6">
        <v>66499</v>
      </c>
      <c r="Q395" s="6">
        <v>665</v>
      </c>
      <c r="R395" s="6">
        <v>1198154</v>
      </c>
      <c r="S395" s="6">
        <v>4200568</v>
      </c>
      <c r="T395" s="6">
        <v>16300</v>
      </c>
      <c r="U395" s="6">
        <v>0</v>
      </c>
      <c r="V395" s="6">
        <v>48</v>
      </c>
      <c r="W395" s="6">
        <v>590</v>
      </c>
      <c r="X395" s="6">
        <v>0</v>
      </c>
      <c r="Z395" s="6">
        <v>11723346100</v>
      </c>
      <c r="AA395" s="6">
        <v>832332294.86400008</v>
      </c>
      <c r="AB395" s="6">
        <f t="shared" si="98"/>
        <v>12303.75094324573</v>
      </c>
      <c r="AC395" s="6">
        <f t="shared" si="99"/>
        <v>873.53978724784258</v>
      </c>
      <c r="AD395" s="16">
        <f t="shared" si="100"/>
        <v>10.270680762116724</v>
      </c>
      <c r="AE395" s="16">
        <f t="shared" si="101"/>
        <v>1.3950819192081876</v>
      </c>
      <c r="AF395" s="16">
        <f t="shared" si="102"/>
        <v>12.291666666666666</v>
      </c>
      <c r="AG395" s="16">
        <f t="shared" si="103"/>
        <v>12.291666666666666</v>
      </c>
      <c r="AH395" s="17">
        <f t="shared" si="104"/>
        <v>6.921984586409696</v>
      </c>
      <c r="AI395" s="17">
        <f t="shared" si="105"/>
        <v>24.267554045778596</v>
      </c>
      <c r="AJ395" s="17">
        <f t="shared" si="106"/>
        <v>24.361722532265706</v>
      </c>
      <c r="AK395" s="17">
        <f t="shared" si="107"/>
        <v>24.361722532265706</v>
      </c>
      <c r="AL395" s="17">
        <f t="shared" si="108"/>
        <v>1.2574727626316216</v>
      </c>
      <c r="AM395" s="17">
        <f t="shared" si="109"/>
        <v>4.408531664195074</v>
      </c>
      <c r="AN395" s="17">
        <f t="shared" si="110"/>
        <v>4.4256386521372715</v>
      </c>
      <c r="AO395" s="17">
        <f t="shared" si="111"/>
        <v>4.4256386521372715</v>
      </c>
      <c r="AP395" s="17">
        <f t="shared" si="113"/>
        <v>3.1681658895056497</v>
      </c>
      <c r="AQ395" s="17">
        <f t="shared" si="112"/>
        <v>6.1502628149753287</v>
      </c>
    </row>
    <row r="396" spans="1:43" x14ac:dyDescent="0.2">
      <c r="A396" s="4">
        <v>10005</v>
      </c>
      <c r="B396" s="5">
        <v>1005</v>
      </c>
      <c r="C396" t="s">
        <v>446</v>
      </c>
      <c r="D396" t="s">
        <v>8</v>
      </c>
      <c r="E396" t="s">
        <v>9</v>
      </c>
      <c r="F396" t="s">
        <v>12</v>
      </c>
      <c r="G396" t="s">
        <v>15</v>
      </c>
      <c r="H396">
        <v>10</v>
      </c>
      <c r="I396" t="s">
        <v>5735</v>
      </c>
      <c r="J396" s="6">
        <v>4181019</v>
      </c>
      <c r="K396" s="6">
        <v>2232</v>
      </c>
      <c r="L396" s="6">
        <v>1873</v>
      </c>
      <c r="M396" s="6">
        <v>59299</v>
      </c>
      <c r="N396" s="6">
        <v>345713</v>
      </c>
      <c r="O396" s="6">
        <v>228906</v>
      </c>
      <c r="P396" s="6">
        <v>22573</v>
      </c>
      <c r="Q396" s="6">
        <v>240</v>
      </c>
      <c r="R396" s="6">
        <v>69277</v>
      </c>
      <c r="S396" s="6">
        <v>908597</v>
      </c>
      <c r="T396" s="6">
        <v>0</v>
      </c>
      <c r="U396" s="6">
        <v>0</v>
      </c>
      <c r="V396" s="6">
        <v>18</v>
      </c>
      <c r="W396" s="6">
        <v>209</v>
      </c>
      <c r="X396" s="6">
        <v>12</v>
      </c>
      <c r="Z396" s="6">
        <v>3325250000</v>
      </c>
      <c r="AA396" s="6">
        <v>236072277.10080001</v>
      </c>
      <c r="AB396" s="6">
        <f t="shared" si="98"/>
        <v>9618.5275069204799</v>
      </c>
      <c r="AC396" s="6">
        <f t="shared" si="99"/>
        <v>682.85623364119954</v>
      </c>
      <c r="AD396" s="16">
        <f t="shared" si="100"/>
        <v>10.140699065254951</v>
      </c>
      <c r="AE396" s="16">
        <f t="shared" si="101"/>
        <v>1.5102836972381677</v>
      </c>
      <c r="AF396" s="16">
        <f t="shared" si="102"/>
        <v>11.611111111111111</v>
      </c>
      <c r="AG396" s="16">
        <f t="shared" si="103"/>
        <v>12.277777777777779</v>
      </c>
      <c r="AH396" s="17">
        <f t="shared" si="104"/>
        <v>1.1682659066763352</v>
      </c>
      <c r="AI396" s="17">
        <f t="shared" si="105"/>
        <v>15.322298858328134</v>
      </c>
      <c r="AJ396" s="17">
        <f t="shared" si="106"/>
        <v>15.322298858328134</v>
      </c>
      <c r="AK396" s="17">
        <f t="shared" si="107"/>
        <v>15.322298858328134</v>
      </c>
      <c r="AL396" s="17">
        <f t="shared" si="108"/>
        <v>0.20038876177638676</v>
      </c>
      <c r="AM396" s="17">
        <f t="shared" si="109"/>
        <v>2.6281829147298481</v>
      </c>
      <c r="AN396" s="17">
        <f t="shared" si="110"/>
        <v>2.6281829147298481</v>
      </c>
      <c r="AO396" s="17">
        <f t="shared" si="111"/>
        <v>2.6281829147298481</v>
      </c>
      <c r="AP396" s="17">
        <f t="shared" si="113"/>
        <v>2.4277941529534615</v>
      </c>
      <c r="AQ396" s="17">
        <f t="shared" si="112"/>
        <v>3.969301809476379</v>
      </c>
    </row>
    <row r="397" spans="1:43" x14ac:dyDescent="0.2">
      <c r="A397" s="4">
        <v>10005</v>
      </c>
      <c r="B397" s="5">
        <v>1005</v>
      </c>
      <c r="C397" t="s">
        <v>446</v>
      </c>
      <c r="D397" t="s">
        <v>8</v>
      </c>
      <c r="E397" t="s">
        <v>9</v>
      </c>
      <c r="F397" t="s">
        <v>12</v>
      </c>
      <c r="G397" t="s">
        <v>11</v>
      </c>
      <c r="H397">
        <v>10</v>
      </c>
      <c r="I397" t="s">
        <v>5735</v>
      </c>
      <c r="J397" s="6">
        <v>4181019</v>
      </c>
      <c r="K397" s="6">
        <v>2232</v>
      </c>
      <c r="L397" s="6">
        <v>1873</v>
      </c>
      <c r="M397" s="6">
        <v>55538</v>
      </c>
      <c r="N397" s="6">
        <v>285465</v>
      </c>
      <c r="O397" s="6">
        <v>387685</v>
      </c>
      <c r="P397" s="6">
        <v>25031</v>
      </c>
      <c r="Q397" s="6">
        <v>215</v>
      </c>
      <c r="R397" s="6">
        <v>53646</v>
      </c>
      <c r="S397" s="6">
        <v>1492172</v>
      </c>
      <c r="T397" s="6">
        <v>0</v>
      </c>
      <c r="U397" s="6">
        <v>0</v>
      </c>
      <c r="V397" s="6">
        <v>20</v>
      </c>
      <c r="W397" s="6">
        <v>212</v>
      </c>
      <c r="X397" s="6">
        <v>8</v>
      </c>
      <c r="Z397" s="6">
        <v>6519625000</v>
      </c>
      <c r="AA397" s="6">
        <v>462853234.97280002</v>
      </c>
      <c r="AB397" s="6">
        <f t="shared" si="98"/>
        <v>22838.614190881544</v>
      </c>
      <c r="AC397" s="6">
        <f t="shared" si="99"/>
        <v>1621.4009947727393</v>
      </c>
      <c r="AD397" s="16">
        <f t="shared" si="100"/>
        <v>15.488194638648077</v>
      </c>
      <c r="AE397" s="16">
        <f t="shared" si="101"/>
        <v>0.73633233166101342</v>
      </c>
      <c r="AF397" s="16">
        <f t="shared" si="102"/>
        <v>10.6</v>
      </c>
      <c r="AG397" s="16">
        <f t="shared" si="103"/>
        <v>11</v>
      </c>
      <c r="AH397" s="17">
        <f t="shared" si="104"/>
        <v>0.96593323490222915</v>
      </c>
      <c r="AI397" s="17">
        <f t="shared" si="105"/>
        <v>26.867586157225684</v>
      </c>
      <c r="AJ397" s="17">
        <f t="shared" si="106"/>
        <v>26.867586157225684</v>
      </c>
      <c r="AK397" s="17">
        <f t="shared" si="107"/>
        <v>26.867586157225684</v>
      </c>
      <c r="AL397" s="17">
        <f t="shared" si="108"/>
        <v>0.18792496453155377</v>
      </c>
      <c r="AM397" s="17">
        <f t="shared" si="109"/>
        <v>5.2271626994552749</v>
      </c>
      <c r="AN397" s="17">
        <f t="shared" si="110"/>
        <v>5.2271626994552749</v>
      </c>
      <c r="AO397" s="17">
        <f t="shared" si="111"/>
        <v>5.2271626994552749</v>
      </c>
      <c r="AP397" s="17">
        <f t="shared" si="113"/>
        <v>5.039237734923721</v>
      </c>
      <c r="AQ397" s="17">
        <f t="shared" si="112"/>
        <v>3.8489288984613799</v>
      </c>
    </row>
    <row r="398" spans="1:43" x14ac:dyDescent="0.2">
      <c r="A398" s="4">
        <v>10006</v>
      </c>
      <c r="B398" s="5">
        <v>1006</v>
      </c>
      <c r="C398" t="s">
        <v>447</v>
      </c>
      <c r="D398" t="s">
        <v>8</v>
      </c>
      <c r="E398" t="s">
        <v>9</v>
      </c>
      <c r="F398" t="s">
        <v>12</v>
      </c>
      <c r="G398" t="s">
        <v>11</v>
      </c>
      <c r="H398">
        <v>219</v>
      </c>
      <c r="I398" t="s">
        <v>5736</v>
      </c>
      <c r="J398" s="6">
        <v>149443</v>
      </c>
      <c r="K398" s="6">
        <v>2712</v>
      </c>
      <c r="L398" s="6">
        <v>55</v>
      </c>
      <c r="M398" s="6">
        <v>74036</v>
      </c>
      <c r="N398" s="6">
        <v>438975</v>
      </c>
      <c r="O398" s="6">
        <v>536282</v>
      </c>
      <c r="P398" s="6">
        <v>34561</v>
      </c>
      <c r="Q398" s="6">
        <v>252</v>
      </c>
      <c r="R398" s="6">
        <v>167645</v>
      </c>
      <c r="S398" s="6">
        <v>3142032</v>
      </c>
      <c r="T398" s="6">
        <v>74119</v>
      </c>
      <c r="U398" s="6">
        <v>0</v>
      </c>
      <c r="V398" s="6">
        <v>32</v>
      </c>
      <c r="W398" s="6">
        <v>399</v>
      </c>
      <c r="X398" s="6">
        <v>0</v>
      </c>
      <c r="Z398" s="6">
        <v>10788000000</v>
      </c>
      <c r="AA398" s="6">
        <v>765881580.44160008</v>
      </c>
      <c r="AB398" s="6">
        <f t="shared" si="98"/>
        <v>24575.431402699469</v>
      </c>
      <c r="AC398" s="6">
        <f t="shared" si="99"/>
        <v>1744.7043235756025</v>
      </c>
      <c r="AD398" s="16">
        <f t="shared" si="100"/>
        <v>15.51696999508116</v>
      </c>
      <c r="AE398" s="16">
        <f t="shared" si="101"/>
        <v>0.81855255257495119</v>
      </c>
      <c r="AF398" s="16">
        <f t="shared" si="102"/>
        <v>12.46875</v>
      </c>
      <c r="AG398" s="16">
        <f t="shared" si="103"/>
        <v>12.46875</v>
      </c>
      <c r="AH398" s="17">
        <f t="shared" si="104"/>
        <v>2.2643713868928628</v>
      </c>
      <c r="AI398" s="17">
        <f t="shared" si="105"/>
        <v>42.439245772326977</v>
      </c>
      <c r="AJ398" s="17">
        <f t="shared" si="106"/>
        <v>43.44036684856016</v>
      </c>
      <c r="AK398" s="17">
        <f t="shared" si="107"/>
        <v>43.44036684856016</v>
      </c>
      <c r="AL398" s="17">
        <f t="shared" si="108"/>
        <v>0.38190101942024035</v>
      </c>
      <c r="AM398" s="17">
        <f t="shared" si="109"/>
        <v>7.1576559029557494</v>
      </c>
      <c r="AN398" s="17">
        <f t="shared" si="110"/>
        <v>7.3265015091975627</v>
      </c>
      <c r="AO398" s="17">
        <f t="shared" si="111"/>
        <v>7.3265015091975627</v>
      </c>
      <c r="AP398" s="17">
        <f t="shared" si="113"/>
        <v>6.9446004897773221</v>
      </c>
      <c r="AQ398" s="17">
        <f t="shared" si="112"/>
        <v>5.8589175098175961</v>
      </c>
    </row>
    <row r="399" spans="1:43" x14ac:dyDescent="0.2">
      <c r="A399" s="4">
        <v>10007</v>
      </c>
      <c r="B399" s="5">
        <v>1007</v>
      </c>
      <c r="C399" t="s">
        <v>448</v>
      </c>
      <c r="D399" t="s">
        <v>8</v>
      </c>
      <c r="E399" t="s">
        <v>9</v>
      </c>
      <c r="F399" t="s">
        <v>12</v>
      </c>
      <c r="G399" t="s">
        <v>11</v>
      </c>
      <c r="H399">
        <v>448</v>
      </c>
      <c r="I399" t="s">
        <v>5737</v>
      </c>
      <c r="J399" s="6">
        <v>59124</v>
      </c>
      <c r="K399" s="6">
        <v>1765</v>
      </c>
      <c r="L399" s="6">
        <v>34</v>
      </c>
      <c r="M399" s="6">
        <v>30458</v>
      </c>
      <c r="N399" s="6">
        <v>357635</v>
      </c>
      <c r="O399" s="6">
        <v>310320</v>
      </c>
      <c r="P399" s="6">
        <v>21733</v>
      </c>
      <c r="Q399" s="6">
        <v>102</v>
      </c>
      <c r="R399" s="6">
        <v>145268</v>
      </c>
      <c r="S399" s="6">
        <v>1052154</v>
      </c>
      <c r="T399" s="6">
        <v>342685</v>
      </c>
      <c r="U399" s="6">
        <v>0</v>
      </c>
      <c r="V399" s="6">
        <v>20</v>
      </c>
      <c r="W399" s="6">
        <v>170</v>
      </c>
      <c r="X399" s="6">
        <v>10</v>
      </c>
      <c r="Z399" s="6">
        <v>5931875000</v>
      </c>
      <c r="AA399" s="6">
        <v>421126603.63200003</v>
      </c>
      <c r="AB399" s="6">
        <f t="shared" si="98"/>
        <v>16586.393949138088</v>
      </c>
      <c r="AC399" s="6">
        <f t="shared" si="99"/>
        <v>1177.5318512785382</v>
      </c>
      <c r="AD399" s="16">
        <f t="shared" si="100"/>
        <v>14.278746606543045</v>
      </c>
      <c r="AE399" s="16">
        <f t="shared" si="101"/>
        <v>1.1524716421758185</v>
      </c>
      <c r="AF399" s="16">
        <f t="shared" si="102"/>
        <v>8.5</v>
      </c>
      <c r="AG399" s="16">
        <f t="shared" si="103"/>
        <v>9</v>
      </c>
      <c r="AH399" s="17">
        <f t="shared" si="104"/>
        <v>4.769453017269683</v>
      </c>
      <c r="AI399" s="17">
        <f t="shared" si="105"/>
        <v>34.544421826777857</v>
      </c>
      <c r="AJ399" s="17">
        <f t="shared" si="106"/>
        <v>45.795488869919232</v>
      </c>
      <c r="AK399" s="17">
        <f t="shared" si="107"/>
        <v>45.795488869919232</v>
      </c>
      <c r="AL399" s="17">
        <f t="shared" si="108"/>
        <v>0.40619066925776282</v>
      </c>
      <c r="AM399" s="17">
        <f t="shared" si="109"/>
        <v>2.9419771554797487</v>
      </c>
      <c r="AN399" s="17">
        <f t="shared" si="110"/>
        <v>3.9001747591818474</v>
      </c>
      <c r="AO399" s="17">
        <f t="shared" si="111"/>
        <v>3.9001747591818474</v>
      </c>
      <c r="AP399" s="17">
        <f t="shared" si="113"/>
        <v>3.4939840899240844</v>
      </c>
      <c r="AQ399" s="17">
        <f t="shared" si="112"/>
        <v>3.3905452436194894</v>
      </c>
    </row>
    <row r="400" spans="1:43" x14ac:dyDescent="0.2">
      <c r="A400" s="4">
        <v>10008</v>
      </c>
      <c r="B400" s="5">
        <v>1008</v>
      </c>
      <c r="C400" t="s">
        <v>449</v>
      </c>
      <c r="D400" t="s">
        <v>8</v>
      </c>
      <c r="E400" t="s">
        <v>9</v>
      </c>
      <c r="F400" t="s">
        <v>12</v>
      </c>
      <c r="G400" t="s">
        <v>11</v>
      </c>
      <c r="H400">
        <v>65</v>
      </c>
      <c r="I400" t="s">
        <v>5738</v>
      </c>
      <c r="J400" s="6">
        <v>621300</v>
      </c>
      <c r="K400" s="6">
        <v>1783</v>
      </c>
      <c r="L400" s="6">
        <v>349</v>
      </c>
      <c r="M400" s="6">
        <v>291932</v>
      </c>
      <c r="N400" s="6">
        <v>3120295</v>
      </c>
      <c r="O400" s="6">
        <v>2926913</v>
      </c>
      <c r="P400" s="6">
        <v>203348</v>
      </c>
      <c r="Q400" s="6">
        <v>1036</v>
      </c>
      <c r="R400" s="6">
        <v>716661</v>
      </c>
      <c r="S400" s="6">
        <v>9667844</v>
      </c>
      <c r="T400" s="6">
        <v>2356525</v>
      </c>
      <c r="U400" s="6">
        <v>0</v>
      </c>
      <c r="V400" s="6">
        <v>135</v>
      </c>
      <c r="W400" s="6">
        <v>1074</v>
      </c>
      <c r="X400" s="6">
        <v>0</v>
      </c>
      <c r="Z400" s="6">
        <v>48713375000</v>
      </c>
      <c r="AA400" s="6">
        <v>3458349706.4928002</v>
      </c>
      <c r="AB400" s="6">
        <f t="shared" si="98"/>
        <v>15611.785103652059</v>
      </c>
      <c r="AC400" s="6">
        <f t="shared" si="99"/>
        <v>1108.3406237207701</v>
      </c>
      <c r="AD400" s="16">
        <f t="shared" si="100"/>
        <v>14.393615870330665</v>
      </c>
      <c r="AE400" s="16">
        <f t="shared" si="101"/>
        <v>1.0660702931723629</v>
      </c>
      <c r="AF400" s="16">
        <f t="shared" si="102"/>
        <v>7.9555555555555557</v>
      </c>
      <c r="AG400" s="16">
        <f t="shared" si="103"/>
        <v>7.9555555555555557</v>
      </c>
      <c r="AH400" s="17">
        <f t="shared" si="104"/>
        <v>2.4548901799049094</v>
      </c>
      <c r="AI400" s="17">
        <f t="shared" si="105"/>
        <v>33.116766918323442</v>
      </c>
      <c r="AJ400" s="17">
        <f t="shared" si="106"/>
        <v>41.188937834838249</v>
      </c>
      <c r="AK400" s="17">
        <f t="shared" si="107"/>
        <v>41.188937834838249</v>
      </c>
      <c r="AL400" s="17">
        <f t="shared" si="108"/>
        <v>0.2296773221762686</v>
      </c>
      <c r="AM400" s="17">
        <f t="shared" si="109"/>
        <v>3.0983749933900482</v>
      </c>
      <c r="AN400" s="17">
        <f t="shared" si="110"/>
        <v>3.8536000602507134</v>
      </c>
      <c r="AO400" s="17">
        <f t="shared" si="111"/>
        <v>3.8536000602507134</v>
      </c>
      <c r="AP400" s="17">
        <f t="shared" si="113"/>
        <v>3.623922738074445</v>
      </c>
      <c r="AQ400" s="17">
        <f t="shared" si="112"/>
        <v>3.3030855375612465</v>
      </c>
    </row>
    <row r="401" spans="1:43" x14ac:dyDescent="0.2">
      <c r="A401" s="4">
        <v>10013</v>
      </c>
      <c r="B401" s="5">
        <v>1013</v>
      </c>
      <c r="C401" t="s">
        <v>450</v>
      </c>
      <c r="D401" t="s">
        <v>8</v>
      </c>
      <c r="E401" t="s">
        <v>9</v>
      </c>
      <c r="F401" t="s">
        <v>12</v>
      </c>
      <c r="G401" t="s">
        <v>11</v>
      </c>
      <c r="H401">
        <v>10</v>
      </c>
      <c r="I401" t="s">
        <v>5735</v>
      </c>
      <c r="J401" s="6">
        <v>4181019</v>
      </c>
      <c r="K401" s="6">
        <v>2232</v>
      </c>
      <c r="L401" s="6">
        <v>1873</v>
      </c>
      <c r="M401" s="6">
        <v>87004</v>
      </c>
      <c r="N401" s="6">
        <v>570691</v>
      </c>
      <c r="O401" s="6">
        <v>768342</v>
      </c>
      <c r="P401" s="6">
        <v>48830</v>
      </c>
      <c r="Q401" s="6">
        <v>324</v>
      </c>
      <c r="R401" s="6">
        <v>174199</v>
      </c>
      <c r="S401" s="6">
        <v>2471811</v>
      </c>
      <c r="T401" s="6">
        <v>0</v>
      </c>
      <c r="U401" s="6">
        <v>0</v>
      </c>
      <c r="V401" s="6">
        <v>29</v>
      </c>
      <c r="W401" s="6">
        <v>318</v>
      </c>
      <c r="X401" s="6">
        <v>0</v>
      </c>
      <c r="Z401" s="6">
        <v>12623500000</v>
      </c>
      <c r="AA401" s="6">
        <v>896190779.63520002</v>
      </c>
      <c r="AB401" s="6">
        <f t="shared" si="98"/>
        <v>22119.675971760549</v>
      </c>
      <c r="AC401" s="6">
        <f t="shared" si="99"/>
        <v>1570.3608075739762</v>
      </c>
      <c r="AD401" s="16">
        <f t="shared" si="100"/>
        <v>15.735039934466517</v>
      </c>
      <c r="AE401" s="16">
        <f t="shared" si="101"/>
        <v>0.7427564808379602</v>
      </c>
      <c r="AF401" s="16">
        <f t="shared" si="102"/>
        <v>10.96551724137931</v>
      </c>
      <c r="AG401" s="16">
        <f t="shared" si="103"/>
        <v>10.96551724137931</v>
      </c>
      <c r="AH401" s="17">
        <f t="shared" si="104"/>
        <v>2.0021953013654543</v>
      </c>
      <c r="AI401" s="17">
        <f t="shared" si="105"/>
        <v>28.410314468300307</v>
      </c>
      <c r="AJ401" s="17">
        <f t="shared" si="106"/>
        <v>28.410314468300307</v>
      </c>
      <c r="AK401" s="17">
        <f t="shared" si="107"/>
        <v>28.410314468300307</v>
      </c>
      <c r="AL401" s="17">
        <f t="shared" si="108"/>
        <v>0.3052422414231169</v>
      </c>
      <c r="AM401" s="17">
        <f t="shared" si="109"/>
        <v>4.3312598236173336</v>
      </c>
      <c r="AN401" s="17">
        <f t="shared" si="110"/>
        <v>4.3312598236173336</v>
      </c>
      <c r="AO401" s="17">
        <f t="shared" si="111"/>
        <v>4.3312598236173336</v>
      </c>
      <c r="AP401" s="17">
        <f t="shared" si="113"/>
        <v>4.0260175821942168</v>
      </c>
      <c r="AQ401" s="17">
        <f t="shared" si="112"/>
        <v>3.2170713041848553</v>
      </c>
    </row>
    <row r="402" spans="1:43" x14ac:dyDescent="0.2">
      <c r="A402" s="4">
        <v>10014</v>
      </c>
      <c r="B402" s="5">
        <v>1014</v>
      </c>
      <c r="C402" t="s">
        <v>451</v>
      </c>
      <c r="D402" t="s">
        <v>8</v>
      </c>
      <c r="E402" t="s">
        <v>9</v>
      </c>
      <c r="F402" t="s">
        <v>12</v>
      </c>
      <c r="G402" t="s">
        <v>15</v>
      </c>
      <c r="H402">
        <v>81</v>
      </c>
      <c r="I402" t="s">
        <v>5739</v>
      </c>
      <c r="J402" s="6">
        <v>486514</v>
      </c>
      <c r="K402" s="6">
        <v>1600</v>
      </c>
      <c r="L402" s="6">
        <v>304</v>
      </c>
      <c r="M402" s="6">
        <v>37102</v>
      </c>
      <c r="N402" s="6">
        <v>174774</v>
      </c>
      <c r="O402" s="6">
        <v>206859</v>
      </c>
      <c r="P402" s="6">
        <v>15416</v>
      </c>
      <c r="Q402" s="6">
        <v>128</v>
      </c>
      <c r="R402" s="6">
        <v>80800</v>
      </c>
      <c r="S402" s="6">
        <v>2165018</v>
      </c>
      <c r="T402" s="6">
        <v>92310</v>
      </c>
      <c r="U402" s="6">
        <v>0</v>
      </c>
      <c r="V402" s="6">
        <v>3</v>
      </c>
      <c r="W402" s="6">
        <v>34</v>
      </c>
      <c r="X402" s="6">
        <v>0</v>
      </c>
      <c r="Z402" s="6">
        <v>3964500000</v>
      </c>
      <c r="AA402" s="6">
        <v>281455091.3664</v>
      </c>
      <c r="AB402" s="6">
        <f t="shared" si="98"/>
        <v>22683.579937519309</v>
      </c>
      <c r="AC402" s="6">
        <f t="shared" si="99"/>
        <v>1610.3945172989118</v>
      </c>
      <c r="AD402" s="16">
        <f t="shared" si="100"/>
        <v>13.418461338868708</v>
      </c>
      <c r="AE402" s="16">
        <f t="shared" si="101"/>
        <v>0.84489434832422083</v>
      </c>
      <c r="AF402" s="16">
        <f t="shared" si="102"/>
        <v>11.333333333333334</v>
      </c>
      <c r="AG402" s="16">
        <f t="shared" si="103"/>
        <v>11.333333333333334</v>
      </c>
      <c r="AH402" s="17">
        <f t="shared" si="104"/>
        <v>2.1777801735755484</v>
      </c>
      <c r="AI402" s="17">
        <f t="shared" si="105"/>
        <v>58.353134601908252</v>
      </c>
      <c r="AJ402" s="17">
        <f t="shared" si="106"/>
        <v>60.841140639318638</v>
      </c>
      <c r="AK402" s="17">
        <f t="shared" si="107"/>
        <v>60.841140639318638</v>
      </c>
      <c r="AL402" s="17">
        <f t="shared" si="108"/>
        <v>0.4623113277718654</v>
      </c>
      <c r="AM402" s="17">
        <f t="shared" si="109"/>
        <v>12.387529037499856</v>
      </c>
      <c r="AN402" s="17">
        <f t="shared" si="110"/>
        <v>12.915696842779818</v>
      </c>
      <c r="AO402" s="17">
        <f t="shared" si="111"/>
        <v>12.915696842779818</v>
      </c>
      <c r="AP402" s="17">
        <f t="shared" si="113"/>
        <v>12.453385515007952</v>
      </c>
      <c r="AQ402" s="17">
        <f t="shared" si="112"/>
        <v>10.466153273485805</v>
      </c>
    </row>
    <row r="403" spans="1:43" x14ac:dyDescent="0.2">
      <c r="A403" s="4">
        <v>10014</v>
      </c>
      <c r="B403" s="5">
        <v>1014</v>
      </c>
      <c r="C403" t="s">
        <v>451</v>
      </c>
      <c r="D403" t="s">
        <v>8</v>
      </c>
      <c r="E403" t="s">
        <v>9</v>
      </c>
      <c r="F403" t="s">
        <v>12</v>
      </c>
      <c r="G403" t="s">
        <v>11</v>
      </c>
      <c r="H403">
        <v>81</v>
      </c>
      <c r="I403" t="s">
        <v>5739</v>
      </c>
      <c r="J403" s="6">
        <v>486514</v>
      </c>
      <c r="K403" s="6">
        <v>1600</v>
      </c>
      <c r="L403" s="6">
        <v>304</v>
      </c>
      <c r="M403" s="6">
        <v>98158</v>
      </c>
      <c r="N403" s="6">
        <v>643328</v>
      </c>
      <c r="O403" s="6">
        <v>674346</v>
      </c>
      <c r="P403" s="6">
        <v>43951</v>
      </c>
      <c r="Q403" s="6">
        <v>409</v>
      </c>
      <c r="R403" s="6">
        <v>178968</v>
      </c>
      <c r="S403" s="6">
        <v>2275433</v>
      </c>
      <c r="T403" s="6">
        <v>281645</v>
      </c>
      <c r="U403" s="6">
        <v>0</v>
      </c>
      <c r="V403" s="6">
        <v>50</v>
      </c>
      <c r="W403" s="6">
        <v>564</v>
      </c>
      <c r="X403" s="6">
        <v>0</v>
      </c>
      <c r="Z403" s="6">
        <v>10790250000</v>
      </c>
      <c r="AA403" s="6">
        <v>766041316.58880007</v>
      </c>
      <c r="AB403" s="6">
        <f t="shared" si="98"/>
        <v>16772.548373458019</v>
      </c>
      <c r="AC403" s="6">
        <f t="shared" si="99"/>
        <v>1190.7476692896937</v>
      </c>
      <c r="AD403" s="16">
        <f t="shared" si="100"/>
        <v>15.343132124411277</v>
      </c>
      <c r="AE403" s="16">
        <f t="shared" si="101"/>
        <v>0.95400284127139479</v>
      </c>
      <c r="AF403" s="16">
        <f t="shared" si="102"/>
        <v>11.28</v>
      </c>
      <c r="AG403" s="16">
        <f t="shared" si="103"/>
        <v>11.28</v>
      </c>
      <c r="AH403" s="17">
        <f t="shared" si="104"/>
        <v>1.8232645326921901</v>
      </c>
      <c r="AI403" s="17">
        <f t="shared" si="105"/>
        <v>23.181330100450296</v>
      </c>
      <c r="AJ403" s="17">
        <f t="shared" si="106"/>
        <v>26.050632653477049</v>
      </c>
      <c r="AK403" s="17">
        <f t="shared" si="107"/>
        <v>26.050632653477049</v>
      </c>
      <c r="AL403" s="17">
        <f t="shared" si="108"/>
        <v>0.27819090728213292</v>
      </c>
      <c r="AM403" s="17">
        <f t="shared" si="109"/>
        <v>3.536971809092718</v>
      </c>
      <c r="AN403" s="17">
        <f t="shared" si="110"/>
        <v>3.9747655939116595</v>
      </c>
      <c r="AO403" s="17">
        <f t="shared" si="111"/>
        <v>3.9747655939116595</v>
      </c>
      <c r="AP403" s="17">
        <f t="shared" si="113"/>
        <v>3.6965746866295266</v>
      </c>
      <c r="AQ403" s="17">
        <f t="shared" si="112"/>
        <v>3.3742811553712784</v>
      </c>
    </row>
    <row r="404" spans="1:43" x14ac:dyDescent="0.2">
      <c r="A404" s="4">
        <v>10015</v>
      </c>
      <c r="B404" s="5">
        <v>1015</v>
      </c>
      <c r="C404" t="s">
        <v>452</v>
      </c>
      <c r="D404" t="s">
        <v>25</v>
      </c>
      <c r="E404" t="s">
        <v>9</v>
      </c>
      <c r="F404" t="s">
        <v>12</v>
      </c>
      <c r="G404" t="s">
        <v>11</v>
      </c>
      <c r="H404">
        <v>446</v>
      </c>
      <c r="I404" t="s">
        <v>5740</v>
      </c>
      <c r="J404" s="6">
        <v>59397</v>
      </c>
      <c r="K404" s="6">
        <v>1678</v>
      </c>
      <c r="L404" s="6">
        <v>35</v>
      </c>
      <c r="M404" s="6">
        <v>9986</v>
      </c>
      <c r="N404" s="6">
        <v>0</v>
      </c>
      <c r="O404" s="6">
        <v>29224</v>
      </c>
      <c r="P404" s="6">
        <v>2863</v>
      </c>
      <c r="Q404" s="6">
        <v>0</v>
      </c>
      <c r="R404" s="6">
        <v>30048</v>
      </c>
      <c r="S404" s="6">
        <v>177218</v>
      </c>
      <c r="T404" s="6">
        <v>0</v>
      </c>
      <c r="U404" s="6">
        <v>0</v>
      </c>
      <c r="V404" s="6">
        <v>2</v>
      </c>
      <c r="W404" s="6">
        <v>28</v>
      </c>
      <c r="X404" s="6">
        <v>0</v>
      </c>
      <c r="Z404" s="6">
        <v>0</v>
      </c>
      <c r="AA404" s="6">
        <v>0</v>
      </c>
      <c r="AB404" s="6" t="str">
        <f t="shared" si="98"/>
        <v/>
      </c>
      <c r="AC404" s="6" t="str">
        <f t="shared" si="99"/>
        <v/>
      </c>
      <c r="AD404" s="16">
        <f t="shared" si="100"/>
        <v>10.20747467691233</v>
      </c>
      <c r="AE404" s="16">
        <f t="shared" si="101"/>
        <v>0</v>
      </c>
      <c r="AF404" s="16">
        <f t="shared" si="102"/>
        <v>14</v>
      </c>
      <c r="AG404" s="16">
        <f t="shared" si="103"/>
        <v>14</v>
      </c>
      <c r="AH404" s="17">
        <f t="shared" si="104"/>
        <v>3.0090126176647307</v>
      </c>
      <c r="AI404" s="17">
        <f t="shared" si="105"/>
        <v>17.746645303424796</v>
      </c>
      <c r="AJ404" s="17">
        <f t="shared" si="106"/>
        <v>17.746645303424796</v>
      </c>
      <c r="AK404" s="17">
        <f t="shared" si="107"/>
        <v>17.746645303424796</v>
      </c>
      <c r="AL404" s="17" t="str">
        <f t="shared" si="108"/>
        <v/>
      </c>
      <c r="AM404" s="17" t="str">
        <f t="shared" si="109"/>
        <v/>
      </c>
      <c r="AN404" s="17" t="str">
        <f t="shared" si="110"/>
        <v/>
      </c>
      <c r="AO404" s="17" t="str">
        <f t="shared" si="111"/>
        <v/>
      </c>
      <c r="AP404" s="17" t="str">
        <f t="shared" si="113"/>
        <v/>
      </c>
      <c r="AQ404" s="17">
        <f t="shared" si="112"/>
        <v>6.0641253764029566</v>
      </c>
    </row>
    <row r="405" spans="1:43" x14ac:dyDescent="0.2">
      <c r="A405" s="4">
        <v>10017</v>
      </c>
      <c r="B405" s="5">
        <v>1017</v>
      </c>
      <c r="C405" t="s">
        <v>454</v>
      </c>
      <c r="D405" t="s">
        <v>8</v>
      </c>
      <c r="E405" t="s">
        <v>9</v>
      </c>
      <c r="F405" t="s">
        <v>12</v>
      </c>
      <c r="G405" t="s">
        <v>11</v>
      </c>
      <c r="H405">
        <v>47</v>
      </c>
      <c r="I405" t="s">
        <v>5742</v>
      </c>
      <c r="J405" s="6">
        <v>924859</v>
      </c>
      <c r="K405" s="6">
        <v>1792</v>
      </c>
      <c r="L405" s="6">
        <v>516</v>
      </c>
      <c r="M405" s="6">
        <v>499199</v>
      </c>
      <c r="N405" s="6">
        <v>4439221</v>
      </c>
      <c r="O405" s="6">
        <v>4021176</v>
      </c>
      <c r="P405" s="6">
        <v>272393</v>
      </c>
      <c r="Q405" s="6">
        <v>1747</v>
      </c>
      <c r="R405" s="6">
        <v>1314045</v>
      </c>
      <c r="S405" s="6">
        <v>16770636</v>
      </c>
      <c r="T405" s="6">
        <v>7146754</v>
      </c>
      <c r="U405" s="6">
        <v>0</v>
      </c>
      <c r="V405" s="6">
        <v>157</v>
      </c>
      <c r="W405" s="6">
        <v>1884</v>
      </c>
      <c r="X405" s="6">
        <v>0</v>
      </c>
      <c r="Z405" s="6">
        <v>81772969900</v>
      </c>
      <c r="AA405" s="6">
        <v>5993487287.6255999</v>
      </c>
      <c r="AB405" s="6">
        <f t="shared" si="98"/>
        <v>18420.567459921458</v>
      </c>
      <c r="AC405" s="6">
        <f t="shared" si="99"/>
        <v>1350.121403648433</v>
      </c>
      <c r="AD405" s="16">
        <f t="shared" si="100"/>
        <v>14.762405788695011</v>
      </c>
      <c r="AE405" s="16">
        <f t="shared" si="101"/>
        <v>1.1039608810954806</v>
      </c>
      <c r="AF405" s="16">
        <f t="shared" si="102"/>
        <v>12</v>
      </c>
      <c r="AG405" s="16">
        <f t="shared" si="103"/>
        <v>12</v>
      </c>
      <c r="AH405" s="17">
        <f t="shared" si="104"/>
        <v>2.6323069557431005</v>
      </c>
      <c r="AI405" s="17">
        <f t="shared" si="105"/>
        <v>33.595091336320785</v>
      </c>
      <c r="AJ405" s="17">
        <f t="shared" si="106"/>
        <v>47.911534277913219</v>
      </c>
      <c r="AK405" s="17">
        <f t="shared" si="107"/>
        <v>47.911534277913219</v>
      </c>
      <c r="AL405" s="17">
        <f t="shared" si="108"/>
        <v>0.29600801582079378</v>
      </c>
      <c r="AM405" s="17">
        <f t="shared" si="109"/>
        <v>3.7778330927881267</v>
      </c>
      <c r="AN405" s="17">
        <f t="shared" si="110"/>
        <v>5.3877448318072023</v>
      </c>
      <c r="AO405" s="17">
        <f t="shared" si="111"/>
        <v>5.3877448318072023</v>
      </c>
      <c r="AP405" s="17">
        <f t="shared" si="113"/>
        <v>5.0917368159864083</v>
      </c>
      <c r="AQ405" s="17">
        <f t="shared" si="112"/>
        <v>4.1705799497460445</v>
      </c>
    </row>
    <row r="406" spans="1:43" x14ac:dyDescent="0.2">
      <c r="A406" s="4">
        <v>10040</v>
      </c>
      <c r="B406" s="5">
        <v>1040</v>
      </c>
      <c r="C406" t="s">
        <v>455</v>
      </c>
      <c r="D406" t="s">
        <v>8</v>
      </c>
      <c r="E406" t="s">
        <v>9</v>
      </c>
      <c r="F406" t="s">
        <v>12</v>
      </c>
      <c r="G406" t="s">
        <v>11</v>
      </c>
      <c r="H406">
        <v>174</v>
      </c>
      <c r="I406" t="s">
        <v>5743</v>
      </c>
      <c r="J406" s="6">
        <v>209190</v>
      </c>
      <c r="K406" s="6">
        <v>1376</v>
      </c>
      <c r="L406" s="6">
        <v>152</v>
      </c>
      <c r="M406" s="6">
        <v>6577</v>
      </c>
      <c r="N406" s="6">
        <v>28544</v>
      </c>
      <c r="O406" s="6">
        <v>85461</v>
      </c>
      <c r="P406" s="6">
        <v>6254</v>
      </c>
      <c r="Q406" s="6">
        <v>25</v>
      </c>
      <c r="R406" s="6">
        <v>22454</v>
      </c>
      <c r="S406" s="6">
        <v>271018</v>
      </c>
      <c r="T406" s="6">
        <v>0</v>
      </c>
      <c r="U406" s="6">
        <v>0</v>
      </c>
      <c r="V406" s="6">
        <v>4</v>
      </c>
      <c r="W406" s="6">
        <v>48</v>
      </c>
      <c r="X406" s="6">
        <v>40</v>
      </c>
      <c r="Z406" s="6">
        <v>1612000000</v>
      </c>
      <c r="AA406" s="6">
        <v>114442075.23840001</v>
      </c>
      <c r="AB406" s="6">
        <f t="shared" si="98"/>
        <v>56474.21524663677</v>
      </c>
      <c r="AC406" s="6">
        <f t="shared" si="99"/>
        <v>4009.3215820627806</v>
      </c>
      <c r="AD406" s="16">
        <f t="shared" si="100"/>
        <v>13.665014390789894</v>
      </c>
      <c r="AE406" s="16">
        <f t="shared" si="101"/>
        <v>0.3340003042323399</v>
      </c>
      <c r="AF406" s="16">
        <f t="shared" si="102"/>
        <v>12</v>
      </c>
      <c r="AG406" s="16">
        <f t="shared" si="103"/>
        <v>22</v>
      </c>
      <c r="AH406" s="17">
        <f t="shared" si="104"/>
        <v>3.4140185494906494</v>
      </c>
      <c r="AI406" s="17">
        <f t="shared" si="105"/>
        <v>41.206933252242663</v>
      </c>
      <c r="AJ406" s="17">
        <f t="shared" si="106"/>
        <v>41.206933252242663</v>
      </c>
      <c r="AK406" s="17">
        <f t="shared" si="107"/>
        <v>41.206933252242663</v>
      </c>
      <c r="AL406" s="17">
        <f t="shared" si="108"/>
        <v>0.78664517937219736</v>
      </c>
      <c r="AM406" s="17">
        <f t="shared" si="109"/>
        <v>9.4947449551569498</v>
      </c>
      <c r="AN406" s="17">
        <f t="shared" si="110"/>
        <v>9.4947449551569498</v>
      </c>
      <c r="AO406" s="17">
        <f t="shared" si="111"/>
        <v>9.4947449551569498</v>
      </c>
      <c r="AP406" s="17">
        <f t="shared" si="113"/>
        <v>8.7080997757847527</v>
      </c>
      <c r="AQ406" s="17">
        <f t="shared" si="112"/>
        <v>3.1712477036308959</v>
      </c>
    </row>
    <row r="407" spans="1:43" x14ac:dyDescent="0.2">
      <c r="A407" s="4">
        <v>10042</v>
      </c>
      <c r="B407" s="5">
        <v>1042</v>
      </c>
      <c r="C407" t="s">
        <v>456</v>
      </c>
      <c r="D407" t="s">
        <v>8</v>
      </c>
      <c r="E407" t="s">
        <v>9</v>
      </c>
      <c r="F407" t="s">
        <v>12</v>
      </c>
      <c r="G407" t="s">
        <v>15</v>
      </c>
      <c r="H407">
        <v>48</v>
      </c>
      <c r="I407" t="s">
        <v>5744</v>
      </c>
      <c r="J407" s="6">
        <v>923311</v>
      </c>
      <c r="K407" s="6">
        <v>1981</v>
      </c>
      <c r="L407" s="6">
        <v>466</v>
      </c>
      <c r="M407" s="6">
        <v>56095</v>
      </c>
      <c r="N407" s="6">
        <v>396713</v>
      </c>
      <c r="O407" s="6">
        <v>253624</v>
      </c>
      <c r="P407" s="6">
        <v>17229</v>
      </c>
      <c r="Q407" s="6">
        <v>222</v>
      </c>
      <c r="R407" s="6">
        <v>368210</v>
      </c>
      <c r="S407" s="6">
        <v>1526637</v>
      </c>
      <c r="T407" s="6">
        <v>4130228</v>
      </c>
      <c r="U407" s="6">
        <v>0</v>
      </c>
      <c r="V407" s="6">
        <v>14</v>
      </c>
      <c r="W407" s="6">
        <v>280</v>
      </c>
      <c r="X407" s="6">
        <v>0</v>
      </c>
      <c r="Z407" s="6">
        <v>5616206500</v>
      </c>
      <c r="AA407" s="6">
        <v>364201485.12720007</v>
      </c>
      <c r="AB407" s="6">
        <f t="shared" si="98"/>
        <v>14156.850166241085</v>
      </c>
      <c r="AC407" s="6">
        <f t="shared" si="99"/>
        <v>918.04777037102406</v>
      </c>
      <c r="AD407" s="16">
        <f t="shared" si="100"/>
        <v>14.720761506761855</v>
      </c>
      <c r="AE407" s="16">
        <f t="shared" si="101"/>
        <v>1.5641776803457086</v>
      </c>
      <c r="AF407" s="16">
        <f t="shared" si="102"/>
        <v>20</v>
      </c>
      <c r="AG407" s="16">
        <f t="shared" si="103"/>
        <v>20</v>
      </c>
      <c r="AH407" s="17">
        <f t="shared" si="104"/>
        <v>6.56404314109992</v>
      </c>
      <c r="AI407" s="17">
        <f t="shared" si="105"/>
        <v>27.215206346376682</v>
      </c>
      <c r="AJ407" s="17">
        <f t="shared" si="106"/>
        <v>100.84437115607452</v>
      </c>
      <c r="AK407" s="17">
        <f t="shared" si="107"/>
        <v>100.84437115607452</v>
      </c>
      <c r="AL407" s="17">
        <f t="shared" si="108"/>
        <v>0.92815208979791441</v>
      </c>
      <c r="AM407" s="17">
        <f t="shared" si="109"/>
        <v>3.8482152084756485</v>
      </c>
      <c r="AN407" s="17">
        <f t="shared" si="110"/>
        <v>14.259338615069332</v>
      </c>
      <c r="AO407" s="17">
        <f t="shared" si="111"/>
        <v>14.259338615069332</v>
      </c>
      <c r="AP407" s="17">
        <f t="shared" si="113"/>
        <v>13.331186525271418</v>
      </c>
      <c r="AQ407" s="17">
        <f t="shared" si="112"/>
        <v>6.0192923382645178</v>
      </c>
    </row>
    <row r="408" spans="1:43" x14ac:dyDescent="0.2">
      <c r="A408" s="4">
        <v>10049</v>
      </c>
      <c r="B408" s="5">
        <v>1049</v>
      </c>
      <c r="C408" t="s">
        <v>459</v>
      </c>
      <c r="D408" t="s">
        <v>8</v>
      </c>
      <c r="E408" t="s">
        <v>9</v>
      </c>
      <c r="F408" t="s">
        <v>12</v>
      </c>
      <c r="G408" t="s">
        <v>15</v>
      </c>
      <c r="H408">
        <v>72</v>
      </c>
      <c r="I408" t="s">
        <v>5745</v>
      </c>
      <c r="J408" s="6">
        <v>562839</v>
      </c>
      <c r="K408" s="6">
        <v>1839</v>
      </c>
      <c r="L408" s="6">
        <v>306</v>
      </c>
      <c r="M408" s="6">
        <v>226838</v>
      </c>
      <c r="N408" s="6">
        <v>1630070</v>
      </c>
      <c r="O408" s="6">
        <v>1727660</v>
      </c>
      <c r="P408" s="6">
        <v>132450</v>
      </c>
      <c r="Q408" s="6">
        <v>756</v>
      </c>
      <c r="R408" s="6">
        <v>210355</v>
      </c>
      <c r="S408" s="6">
        <v>10468294</v>
      </c>
      <c r="T408" s="6">
        <v>5783330</v>
      </c>
      <c r="U408" s="6">
        <v>0</v>
      </c>
      <c r="V408" s="6">
        <v>86</v>
      </c>
      <c r="W408" s="6">
        <v>1078</v>
      </c>
      <c r="X408" s="6">
        <v>0</v>
      </c>
      <c r="Z408" s="6">
        <v>34236750000</v>
      </c>
      <c r="AA408" s="6">
        <v>2430598461.1775999</v>
      </c>
      <c r="AB408" s="6">
        <f t="shared" si="98"/>
        <v>21003.239124700165</v>
      </c>
      <c r="AC408" s="6">
        <f t="shared" si="99"/>
        <v>1491.1006651110688</v>
      </c>
      <c r="AD408" s="16">
        <f t="shared" si="100"/>
        <v>13.043865609664024</v>
      </c>
      <c r="AE408" s="16">
        <f t="shared" si="101"/>
        <v>0.94351319125290856</v>
      </c>
      <c r="AF408" s="16">
        <f t="shared" si="102"/>
        <v>12.534883720930232</v>
      </c>
      <c r="AG408" s="16">
        <f t="shared" si="103"/>
        <v>12.534883720930232</v>
      </c>
      <c r="AH408" s="17">
        <f t="shared" si="104"/>
        <v>0.92733580793341508</v>
      </c>
      <c r="AI408" s="17">
        <f t="shared" si="105"/>
        <v>46.148766961443847</v>
      </c>
      <c r="AJ408" s="17">
        <f t="shared" si="106"/>
        <v>71.64418660012872</v>
      </c>
      <c r="AK408" s="17">
        <f t="shared" si="107"/>
        <v>71.64418660012872</v>
      </c>
      <c r="AL408" s="17">
        <f t="shared" si="108"/>
        <v>0.12904660536050599</v>
      </c>
      <c r="AM408" s="17">
        <f t="shared" si="109"/>
        <v>6.4219904666670757</v>
      </c>
      <c r="AN408" s="17">
        <f t="shared" si="110"/>
        <v>9.9698933174648943</v>
      </c>
      <c r="AO408" s="17">
        <f t="shared" si="111"/>
        <v>9.9698933174648943</v>
      </c>
      <c r="AP408" s="17">
        <f t="shared" si="113"/>
        <v>9.8408467121043888</v>
      </c>
      <c r="AQ408" s="17">
        <f t="shared" si="112"/>
        <v>6.059232719400808</v>
      </c>
    </row>
    <row r="409" spans="1:43" x14ac:dyDescent="0.2">
      <c r="A409" s="4">
        <v>10050</v>
      </c>
      <c r="B409" s="5">
        <v>1050</v>
      </c>
      <c r="C409" t="s">
        <v>460</v>
      </c>
      <c r="D409" t="s">
        <v>8</v>
      </c>
      <c r="E409" t="s">
        <v>9</v>
      </c>
      <c r="F409" t="s">
        <v>12</v>
      </c>
      <c r="G409" t="s">
        <v>11</v>
      </c>
      <c r="H409">
        <v>48</v>
      </c>
      <c r="I409" t="s">
        <v>5744</v>
      </c>
      <c r="J409" s="6">
        <v>923311</v>
      </c>
      <c r="K409" s="6">
        <v>1981</v>
      </c>
      <c r="L409" s="6">
        <v>466</v>
      </c>
      <c r="M409" s="6">
        <v>89657</v>
      </c>
      <c r="N409" s="6">
        <v>591143</v>
      </c>
      <c r="O409" s="6">
        <v>473266</v>
      </c>
      <c r="P409" s="6">
        <v>36779</v>
      </c>
      <c r="Q409" s="6">
        <v>309</v>
      </c>
      <c r="R409" s="6">
        <v>270963</v>
      </c>
      <c r="S409" s="6">
        <v>2913730</v>
      </c>
      <c r="T409" s="6">
        <v>2250236</v>
      </c>
      <c r="U409" s="6">
        <v>0</v>
      </c>
      <c r="V409" s="6">
        <v>50</v>
      </c>
      <c r="W409" s="6">
        <v>616</v>
      </c>
      <c r="X409" s="6">
        <v>0</v>
      </c>
      <c r="Z409" s="6">
        <v>7622004900</v>
      </c>
      <c r="AA409" s="6">
        <v>557921889.10080004</v>
      </c>
      <c r="AB409" s="6">
        <f t="shared" si="98"/>
        <v>12893.673611968678</v>
      </c>
      <c r="AC409" s="6">
        <f t="shared" si="99"/>
        <v>943.8019042783219</v>
      </c>
      <c r="AD409" s="16">
        <f t="shared" si="100"/>
        <v>12.867832186845755</v>
      </c>
      <c r="AE409" s="16">
        <f t="shared" si="101"/>
        <v>1.2490713467690475</v>
      </c>
      <c r="AF409" s="16">
        <f t="shared" si="102"/>
        <v>12.32</v>
      </c>
      <c r="AG409" s="16">
        <f t="shared" si="103"/>
        <v>12.32</v>
      </c>
      <c r="AH409" s="17">
        <f t="shared" si="104"/>
        <v>3.0222180086329011</v>
      </c>
      <c r="AI409" s="17">
        <f t="shared" si="105"/>
        <v>32.498633681698024</v>
      </c>
      <c r="AJ409" s="17">
        <f t="shared" si="106"/>
        <v>57.596908216870965</v>
      </c>
      <c r="AK409" s="17">
        <f t="shared" si="107"/>
        <v>57.596908216870965</v>
      </c>
      <c r="AL409" s="17">
        <f t="shared" si="108"/>
        <v>0.45837132470485142</v>
      </c>
      <c r="AM409" s="17">
        <f t="shared" si="109"/>
        <v>4.9289765758877291</v>
      </c>
      <c r="AN409" s="17">
        <f t="shared" si="110"/>
        <v>8.7355614462152129</v>
      </c>
      <c r="AO409" s="17">
        <f t="shared" si="111"/>
        <v>8.7355614462152129</v>
      </c>
      <c r="AP409" s="17">
        <f t="shared" si="113"/>
        <v>8.2771901215103618</v>
      </c>
      <c r="AQ409" s="17">
        <f t="shared" si="112"/>
        <v>6.1566434098371738</v>
      </c>
    </row>
    <row r="410" spans="1:43" x14ac:dyDescent="0.2">
      <c r="A410" s="4">
        <v>10051</v>
      </c>
      <c r="B410" s="5">
        <v>1051</v>
      </c>
      <c r="C410" t="s">
        <v>461</v>
      </c>
      <c r="D410" t="s">
        <v>8</v>
      </c>
      <c r="E410" t="s">
        <v>9</v>
      </c>
      <c r="F410" t="s">
        <v>12</v>
      </c>
      <c r="G410" t="s">
        <v>15</v>
      </c>
      <c r="H410">
        <v>201</v>
      </c>
      <c r="I410" t="s">
        <v>5746</v>
      </c>
      <c r="J410" s="6">
        <v>168136</v>
      </c>
      <c r="K410" s="6">
        <v>1277</v>
      </c>
      <c r="L410" s="6">
        <v>132</v>
      </c>
      <c r="M410" s="6">
        <v>60812</v>
      </c>
      <c r="N410" s="6">
        <v>407440</v>
      </c>
      <c r="O410" s="6">
        <v>395355</v>
      </c>
      <c r="P410" s="6">
        <v>27958</v>
      </c>
      <c r="Q410" s="6">
        <v>229</v>
      </c>
      <c r="R410" s="6">
        <v>73373</v>
      </c>
      <c r="S410" s="6">
        <v>1848471</v>
      </c>
      <c r="T410" s="6">
        <v>464829</v>
      </c>
      <c r="U410" s="6">
        <v>0</v>
      </c>
      <c r="V410" s="6">
        <v>28</v>
      </c>
      <c r="W410" s="6">
        <v>330</v>
      </c>
      <c r="X410" s="6">
        <v>210</v>
      </c>
      <c r="Z410" s="6">
        <v>7440512100</v>
      </c>
      <c r="AA410" s="6">
        <v>534003548.40000004</v>
      </c>
      <c r="AB410" s="6">
        <f t="shared" si="98"/>
        <v>18261.614225407422</v>
      </c>
      <c r="AC410" s="6">
        <f t="shared" si="99"/>
        <v>1310.631131945808</v>
      </c>
      <c r="AD410" s="16">
        <f t="shared" si="100"/>
        <v>14.141032978038487</v>
      </c>
      <c r="AE410" s="16">
        <f t="shared" si="101"/>
        <v>1.0305674646836387</v>
      </c>
      <c r="AF410" s="16">
        <f t="shared" si="102"/>
        <v>11.785714285714286</v>
      </c>
      <c r="AG410" s="16">
        <f t="shared" si="103"/>
        <v>19.285714285714285</v>
      </c>
      <c r="AH410" s="17">
        <f t="shared" si="104"/>
        <v>1.2065546273761758</v>
      </c>
      <c r="AI410" s="17">
        <f t="shared" si="105"/>
        <v>30.396484246530289</v>
      </c>
      <c r="AJ410" s="17">
        <f t="shared" si="106"/>
        <v>38.040189436295471</v>
      </c>
      <c r="AK410" s="17">
        <f t="shared" si="107"/>
        <v>38.040189436295471</v>
      </c>
      <c r="AL410" s="17">
        <f t="shared" si="108"/>
        <v>0.18008295699980365</v>
      </c>
      <c r="AM410" s="17">
        <f t="shared" si="109"/>
        <v>4.5367931474572947</v>
      </c>
      <c r="AN410" s="17">
        <f t="shared" si="110"/>
        <v>5.6776457883369327</v>
      </c>
      <c r="AO410" s="17">
        <f t="shared" si="111"/>
        <v>5.6776457883369327</v>
      </c>
      <c r="AP410" s="17">
        <f t="shared" si="113"/>
        <v>5.4975628313371292</v>
      </c>
      <c r="AQ410" s="17">
        <f t="shared" si="112"/>
        <v>4.6754714117691698</v>
      </c>
    </row>
    <row r="411" spans="1:43" x14ac:dyDescent="0.2">
      <c r="A411" s="4">
        <v>10053</v>
      </c>
      <c r="B411" s="5">
        <v>1053</v>
      </c>
      <c r="C411" t="s">
        <v>462</v>
      </c>
      <c r="D411" t="s">
        <v>8</v>
      </c>
      <c r="E411" t="s">
        <v>9</v>
      </c>
      <c r="F411" t="s">
        <v>12</v>
      </c>
      <c r="G411" t="s">
        <v>11</v>
      </c>
      <c r="H411">
        <v>10</v>
      </c>
      <c r="I411" t="s">
        <v>5735</v>
      </c>
      <c r="J411" s="6">
        <v>4181019</v>
      </c>
      <c r="K411" s="6">
        <v>2232</v>
      </c>
      <c r="L411" s="6">
        <v>1873</v>
      </c>
      <c r="M411" s="6">
        <v>27864</v>
      </c>
      <c r="N411" s="6">
        <v>128480</v>
      </c>
      <c r="O411" s="6">
        <v>111570</v>
      </c>
      <c r="P411" s="6">
        <v>8863</v>
      </c>
      <c r="Q411" s="6">
        <v>100</v>
      </c>
      <c r="R411" s="6">
        <v>25052</v>
      </c>
      <c r="S411" s="6">
        <v>779396</v>
      </c>
      <c r="T411" s="6">
        <v>0</v>
      </c>
      <c r="U411" s="6">
        <v>0</v>
      </c>
      <c r="V411" s="6">
        <v>19</v>
      </c>
      <c r="W411" s="6">
        <v>292</v>
      </c>
      <c r="X411" s="6">
        <v>146</v>
      </c>
      <c r="Z411" s="6">
        <v>2777250000</v>
      </c>
      <c r="AA411" s="6">
        <v>197167651.02720001</v>
      </c>
      <c r="AB411" s="6">
        <f t="shared" si="98"/>
        <v>21616.204856787048</v>
      </c>
      <c r="AC411" s="6">
        <f t="shared" si="99"/>
        <v>1534.6174581818184</v>
      </c>
      <c r="AD411" s="16">
        <f t="shared" si="100"/>
        <v>12.588288389935688</v>
      </c>
      <c r="AE411" s="16">
        <f t="shared" si="101"/>
        <v>1.1515640405126826</v>
      </c>
      <c r="AF411" s="16">
        <f t="shared" si="102"/>
        <v>15.368421052631579</v>
      </c>
      <c r="AG411" s="16">
        <f t="shared" si="103"/>
        <v>23.05263157894737</v>
      </c>
      <c r="AH411" s="17">
        <f t="shared" si="104"/>
        <v>0.8990812517944301</v>
      </c>
      <c r="AI411" s="17">
        <f t="shared" si="105"/>
        <v>27.97143267298306</v>
      </c>
      <c r="AJ411" s="17">
        <f t="shared" si="106"/>
        <v>27.97143267298306</v>
      </c>
      <c r="AK411" s="17">
        <f t="shared" si="107"/>
        <v>27.97143267298306</v>
      </c>
      <c r="AL411" s="17">
        <f t="shared" si="108"/>
        <v>0.19498754669987547</v>
      </c>
      <c r="AM411" s="17">
        <f t="shared" si="109"/>
        <v>6.0662826899128266</v>
      </c>
      <c r="AN411" s="17">
        <f t="shared" si="110"/>
        <v>6.0662826899128266</v>
      </c>
      <c r="AO411" s="17">
        <f t="shared" si="111"/>
        <v>6.0662826899128266</v>
      </c>
      <c r="AP411" s="17">
        <f t="shared" si="113"/>
        <v>5.8712951432129508</v>
      </c>
      <c r="AQ411" s="17">
        <f t="shared" si="112"/>
        <v>6.9857130052881597</v>
      </c>
    </row>
    <row r="412" spans="1:43" x14ac:dyDescent="0.2">
      <c r="A412" s="4">
        <v>10057</v>
      </c>
      <c r="B412" s="5">
        <v>1057</v>
      </c>
      <c r="C412" t="s">
        <v>465</v>
      </c>
      <c r="D412" t="s">
        <v>8</v>
      </c>
      <c r="E412" t="s">
        <v>9</v>
      </c>
      <c r="F412" t="s">
        <v>12</v>
      </c>
      <c r="G412" t="s">
        <v>15</v>
      </c>
      <c r="H412">
        <v>48</v>
      </c>
      <c r="I412" t="s">
        <v>5744</v>
      </c>
      <c r="J412" s="6">
        <v>923311</v>
      </c>
      <c r="K412" s="6">
        <v>1981</v>
      </c>
      <c r="L412" s="6">
        <v>466</v>
      </c>
      <c r="M412" s="6">
        <v>53101</v>
      </c>
      <c r="N412" s="6">
        <v>296909</v>
      </c>
      <c r="O412" s="6">
        <v>284688</v>
      </c>
      <c r="P412" s="6">
        <v>30216</v>
      </c>
      <c r="Q412" s="6">
        <v>197</v>
      </c>
      <c r="R412" s="6">
        <v>159098</v>
      </c>
      <c r="S412" s="6">
        <v>3413587</v>
      </c>
      <c r="T412" s="6">
        <v>1039686</v>
      </c>
      <c r="U412" s="6">
        <v>0</v>
      </c>
      <c r="V412" s="6">
        <v>17</v>
      </c>
      <c r="W412" s="6">
        <v>217</v>
      </c>
      <c r="X412" s="6">
        <v>0</v>
      </c>
      <c r="Z412" s="6">
        <v>8247317500</v>
      </c>
      <c r="AA412" s="6">
        <v>602146025.71200013</v>
      </c>
      <c r="AB412" s="6">
        <f t="shared" si="98"/>
        <v>27777.256667867932</v>
      </c>
      <c r="AC412" s="6">
        <f t="shared" si="99"/>
        <v>2028.0490847768176</v>
      </c>
      <c r="AD412" s="16">
        <f t="shared" si="100"/>
        <v>9.4217633042096907</v>
      </c>
      <c r="AE412" s="16">
        <f t="shared" si="101"/>
        <v>1.042927696285056</v>
      </c>
      <c r="AF412" s="16">
        <f t="shared" si="102"/>
        <v>12.764705882352942</v>
      </c>
      <c r="AG412" s="16">
        <f t="shared" si="103"/>
        <v>12.764705882352942</v>
      </c>
      <c r="AH412" s="17">
        <f t="shared" si="104"/>
        <v>2.9961394324024031</v>
      </c>
      <c r="AI412" s="17">
        <f t="shared" si="105"/>
        <v>64.284796896480287</v>
      </c>
      <c r="AJ412" s="17">
        <f t="shared" si="106"/>
        <v>83.864202180749885</v>
      </c>
      <c r="AK412" s="17">
        <f t="shared" si="107"/>
        <v>83.864202180749885</v>
      </c>
      <c r="AL412" s="17">
        <f t="shared" si="108"/>
        <v>0.53584768397050953</v>
      </c>
      <c r="AM412" s="17">
        <f t="shared" si="109"/>
        <v>11.497081597391793</v>
      </c>
      <c r="AN412" s="17">
        <f t="shared" si="110"/>
        <v>14.998780771212729</v>
      </c>
      <c r="AO412" s="17">
        <f t="shared" si="111"/>
        <v>14.998780771212729</v>
      </c>
      <c r="AP412" s="17">
        <f t="shared" si="113"/>
        <v>14.46293308724222</v>
      </c>
      <c r="AQ412" s="17">
        <f t="shared" si="112"/>
        <v>11.990624824369133</v>
      </c>
    </row>
    <row r="413" spans="1:43" x14ac:dyDescent="0.2">
      <c r="A413" s="4">
        <v>10057</v>
      </c>
      <c r="B413" s="5">
        <v>1057</v>
      </c>
      <c r="C413" t="s">
        <v>465</v>
      </c>
      <c r="D413" t="s">
        <v>8</v>
      </c>
      <c r="E413" t="s">
        <v>9</v>
      </c>
      <c r="F413" t="s">
        <v>12</v>
      </c>
      <c r="G413" t="s">
        <v>11</v>
      </c>
      <c r="H413">
        <v>48</v>
      </c>
      <c r="I413" t="s">
        <v>5744</v>
      </c>
      <c r="J413" s="6">
        <v>923311</v>
      </c>
      <c r="K413" s="6">
        <v>1981</v>
      </c>
      <c r="L413" s="6">
        <v>466</v>
      </c>
      <c r="M413" s="6">
        <v>47770</v>
      </c>
      <c r="N413" s="6">
        <v>280483</v>
      </c>
      <c r="O413" s="6">
        <v>276376</v>
      </c>
      <c r="P413" s="6">
        <v>28380</v>
      </c>
      <c r="Q413" s="6">
        <v>183</v>
      </c>
      <c r="R413" s="6">
        <v>137766</v>
      </c>
      <c r="S413" s="6">
        <v>2043377</v>
      </c>
      <c r="T413" s="6">
        <v>0</v>
      </c>
      <c r="U413" s="6">
        <v>0</v>
      </c>
      <c r="V413" s="6">
        <v>21</v>
      </c>
      <c r="W413" s="6">
        <v>176</v>
      </c>
      <c r="X413" s="6">
        <v>0</v>
      </c>
      <c r="Z413" s="6">
        <v>5577159800</v>
      </c>
      <c r="AA413" s="6">
        <v>404497598.60160005</v>
      </c>
      <c r="AB413" s="6">
        <f t="shared" si="98"/>
        <v>19884.127736796883</v>
      </c>
      <c r="AC413" s="6">
        <f t="shared" si="99"/>
        <v>1442.146577873169</v>
      </c>
      <c r="AD413" s="16">
        <f t="shared" si="100"/>
        <v>9.7384073291050033</v>
      </c>
      <c r="AE413" s="16">
        <f t="shared" si="101"/>
        <v>1.0148601904651633</v>
      </c>
      <c r="AF413" s="16">
        <f t="shared" si="102"/>
        <v>8.3809523809523814</v>
      </c>
      <c r="AG413" s="16">
        <f t="shared" si="103"/>
        <v>8.3809523809523814</v>
      </c>
      <c r="AH413" s="17">
        <f t="shared" si="104"/>
        <v>2.8839438978438352</v>
      </c>
      <c r="AI413" s="17">
        <f t="shared" si="105"/>
        <v>42.775319238015491</v>
      </c>
      <c r="AJ413" s="17">
        <f t="shared" si="106"/>
        <v>42.775319238015491</v>
      </c>
      <c r="AK413" s="17">
        <f t="shared" si="107"/>
        <v>42.775319238015491</v>
      </c>
      <c r="AL413" s="17">
        <f t="shared" si="108"/>
        <v>0.49117415315723234</v>
      </c>
      <c r="AM413" s="17">
        <f t="shared" si="109"/>
        <v>7.2852080161721036</v>
      </c>
      <c r="AN413" s="17">
        <f t="shared" si="110"/>
        <v>7.2852080161721036</v>
      </c>
      <c r="AO413" s="17">
        <f t="shared" si="111"/>
        <v>7.2852080161721036</v>
      </c>
      <c r="AP413" s="17">
        <f t="shared" si="113"/>
        <v>6.7940338630148709</v>
      </c>
      <c r="AQ413" s="17">
        <f t="shared" si="112"/>
        <v>7.3934675948707556</v>
      </c>
    </row>
    <row r="414" spans="1:43" x14ac:dyDescent="0.2">
      <c r="A414" s="4">
        <v>10061</v>
      </c>
      <c r="B414" s="5">
        <v>1061</v>
      </c>
      <c r="C414" t="s">
        <v>466</v>
      </c>
      <c r="D414" t="s">
        <v>8</v>
      </c>
      <c r="E414" t="s">
        <v>9</v>
      </c>
      <c r="F414" t="s">
        <v>12</v>
      </c>
      <c r="G414" t="s">
        <v>11</v>
      </c>
      <c r="H414">
        <v>269</v>
      </c>
      <c r="I414" t="s">
        <v>5747</v>
      </c>
      <c r="J414" s="6">
        <v>116960</v>
      </c>
      <c r="K414" s="6">
        <v>1798</v>
      </c>
      <c r="L414" s="6">
        <v>65</v>
      </c>
      <c r="M414" s="6">
        <v>385671</v>
      </c>
      <c r="N414" s="6">
        <v>5067379</v>
      </c>
      <c r="O414" s="6">
        <v>2473680</v>
      </c>
      <c r="P414" s="6">
        <v>162760</v>
      </c>
      <c r="Q414" s="6">
        <v>1525</v>
      </c>
      <c r="R414" s="6">
        <v>3732505</v>
      </c>
      <c r="S414" s="6">
        <v>10739796</v>
      </c>
      <c r="T414" s="6">
        <v>1329478</v>
      </c>
      <c r="U414" s="6">
        <v>0</v>
      </c>
      <c r="V414" s="6">
        <v>172</v>
      </c>
      <c r="W414" s="6">
        <v>2004</v>
      </c>
      <c r="X414" s="6">
        <v>0</v>
      </c>
      <c r="Z414" s="6">
        <v>40501650000</v>
      </c>
      <c r="AA414" s="6">
        <v>2877130373.4432001</v>
      </c>
      <c r="AB414" s="6">
        <f t="shared" si="98"/>
        <v>7992.6230108306481</v>
      </c>
      <c r="AC414" s="6">
        <f t="shared" si="99"/>
        <v>567.77485430697016</v>
      </c>
      <c r="AD414" s="16">
        <f t="shared" si="100"/>
        <v>15.198328827721799</v>
      </c>
      <c r="AE414" s="16">
        <f t="shared" si="101"/>
        <v>2.0485184017334497</v>
      </c>
      <c r="AF414" s="16">
        <f t="shared" si="102"/>
        <v>11.651162790697674</v>
      </c>
      <c r="AG414" s="16">
        <f t="shared" si="103"/>
        <v>11.651162790697674</v>
      </c>
      <c r="AH414" s="17">
        <f t="shared" si="104"/>
        <v>9.677950895970918</v>
      </c>
      <c r="AI414" s="17">
        <f t="shared" si="105"/>
        <v>27.847040612335384</v>
      </c>
      <c r="AJ414" s="17">
        <f t="shared" si="106"/>
        <v>31.29422227753707</v>
      </c>
      <c r="AK414" s="17">
        <f t="shared" si="107"/>
        <v>31.29422227753707</v>
      </c>
      <c r="AL414" s="17">
        <f t="shared" si="108"/>
        <v>0.73657506178243226</v>
      </c>
      <c r="AM414" s="17">
        <f t="shared" si="109"/>
        <v>2.1193986082351448</v>
      </c>
      <c r="AN414" s="17">
        <f t="shared" si="110"/>
        <v>2.3817586961622568</v>
      </c>
      <c r="AO414" s="17">
        <f t="shared" si="111"/>
        <v>2.3817586961622568</v>
      </c>
      <c r="AP414" s="17">
        <f t="shared" si="113"/>
        <v>1.6451836343798245</v>
      </c>
      <c r="AQ414" s="17">
        <f t="shared" si="112"/>
        <v>4.3416270495779568</v>
      </c>
    </row>
    <row r="415" spans="1:43" x14ac:dyDescent="0.2">
      <c r="A415" s="4">
        <v>10063</v>
      </c>
      <c r="B415" s="5">
        <v>1063</v>
      </c>
      <c r="C415" t="s">
        <v>467</v>
      </c>
      <c r="D415" t="s">
        <v>25</v>
      </c>
      <c r="E415" t="s">
        <v>9</v>
      </c>
      <c r="F415" t="s">
        <v>12</v>
      </c>
      <c r="G415" t="s">
        <v>15</v>
      </c>
      <c r="H415">
        <v>47</v>
      </c>
      <c r="I415" t="s">
        <v>5742</v>
      </c>
      <c r="J415" s="6">
        <v>924859</v>
      </c>
      <c r="K415" s="6">
        <v>1792</v>
      </c>
      <c r="L415" s="6">
        <v>516</v>
      </c>
      <c r="M415" s="6">
        <v>17480</v>
      </c>
      <c r="N415" s="6">
        <v>0</v>
      </c>
      <c r="O415" s="6">
        <v>123214</v>
      </c>
      <c r="P415" s="6">
        <v>10251</v>
      </c>
      <c r="Q415" s="6">
        <v>0</v>
      </c>
      <c r="R415" s="6">
        <v>102575</v>
      </c>
      <c r="S415" s="6">
        <v>638262</v>
      </c>
      <c r="T415" s="6">
        <v>0</v>
      </c>
      <c r="U415" s="6">
        <v>0</v>
      </c>
      <c r="V415" s="6">
        <v>10</v>
      </c>
      <c r="W415" s="6">
        <v>150</v>
      </c>
      <c r="X415" s="6">
        <v>0</v>
      </c>
      <c r="Z415" s="6">
        <v>0</v>
      </c>
      <c r="AA415" s="6">
        <v>0</v>
      </c>
      <c r="AB415" s="6" t="str">
        <f t="shared" si="98"/>
        <v/>
      </c>
      <c r="AC415" s="6" t="str">
        <f t="shared" si="99"/>
        <v/>
      </c>
      <c r="AD415" s="16">
        <f t="shared" si="100"/>
        <v>12.019705394595649</v>
      </c>
      <c r="AE415" s="16">
        <f t="shared" si="101"/>
        <v>0</v>
      </c>
      <c r="AF415" s="16">
        <f t="shared" si="102"/>
        <v>15</v>
      </c>
      <c r="AG415" s="16">
        <f t="shared" si="103"/>
        <v>15</v>
      </c>
      <c r="AH415" s="17">
        <f t="shared" si="104"/>
        <v>5.8681350114416473</v>
      </c>
      <c r="AI415" s="17">
        <f t="shared" si="105"/>
        <v>36.513844393592677</v>
      </c>
      <c r="AJ415" s="17">
        <f t="shared" si="106"/>
        <v>36.513844393592677</v>
      </c>
      <c r="AK415" s="17">
        <f t="shared" si="107"/>
        <v>36.513844393592677</v>
      </c>
      <c r="AL415" s="17" t="str">
        <f t="shared" si="108"/>
        <v/>
      </c>
      <c r="AM415" s="17" t="str">
        <f t="shared" si="109"/>
        <v/>
      </c>
      <c r="AN415" s="17" t="str">
        <f t="shared" si="110"/>
        <v/>
      </c>
      <c r="AO415" s="17" t="str">
        <f t="shared" si="111"/>
        <v/>
      </c>
      <c r="AP415" s="17" t="str">
        <f t="shared" si="113"/>
        <v/>
      </c>
      <c r="AQ415" s="17">
        <f t="shared" si="112"/>
        <v>5.1801094031522394</v>
      </c>
    </row>
    <row r="416" spans="1:43" x14ac:dyDescent="0.2">
      <c r="A416" s="4">
        <v>10064</v>
      </c>
      <c r="B416" s="5">
        <v>1064</v>
      </c>
      <c r="C416" t="s">
        <v>468</v>
      </c>
      <c r="D416" t="s">
        <v>8</v>
      </c>
      <c r="E416" t="s">
        <v>9</v>
      </c>
      <c r="F416" t="s">
        <v>12</v>
      </c>
      <c r="G416" t="s">
        <v>11</v>
      </c>
      <c r="H416">
        <v>39</v>
      </c>
      <c r="I416" t="s">
        <v>5733</v>
      </c>
      <c r="J416" s="6">
        <v>1190956</v>
      </c>
      <c r="K416" s="6">
        <v>2185</v>
      </c>
      <c r="L416" s="6">
        <v>545</v>
      </c>
      <c r="M416" s="6">
        <v>317471</v>
      </c>
      <c r="N416" s="6">
        <v>1736566</v>
      </c>
      <c r="O416" s="6">
        <v>1621966</v>
      </c>
      <c r="P416" s="6">
        <v>124370</v>
      </c>
      <c r="Q416" s="6">
        <v>1235</v>
      </c>
      <c r="R416" s="6">
        <v>279808</v>
      </c>
      <c r="S416" s="6">
        <v>7662514</v>
      </c>
      <c r="T416" s="6">
        <v>959807</v>
      </c>
      <c r="U416" s="6">
        <v>0</v>
      </c>
      <c r="V416" s="6">
        <v>87</v>
      </c>
      <c r="W416" s="6">
        <v>900</v>
      </c>
      <c r="X416" s="6">
        <v>0</v>
      </c>
      <c r="Z416" s="6">
        <v>24806875000</v>
      </c>
      <c r="AA416" s="6">
        <v>1761135394.0320001</v>
      </c>
      <c r="AB416" s="6">
        <f t="shared" si="98"/>
        <v>14285.017096960322</v>
      </c>
      <c r="AC416" s="6">
        <f t="shared" si="99"/>
        <v>1014.1482638909204</v>
      </c>
      <c r="AD416" s="16">
        <f t="shared" si="100"/>
        <v>13.041456942992683</v>
      </c>
      <c r="AE416" s="16">
        <f t="shared" si="101"/>
        <v>1.0706549952341788</v>
      </c>
      <c r="AF416" s="16">
        <f t="shared" si="102"/>
        <v>10.344827586206897</v>
      </c>
      <c r="AG416" s="16">
        <f t="shared" si="103"/>
        <v>10.344827586206897</v>
      </c>
      <c r="AH416" s="17">
        <f t="shared" si="104"/>
        <v>0.88136554204951001</v>
      </c>
      <c r="AI416" s="17">
        <f t="shared" si="105"/>
        <v>24.136106920002142</v>
      </c>
      <c r="AJ416" s="17">
        <f t="shared" si="106"/>
        <v>27.159397236282999</v>
      </c>
      <c r="AK416" s="17">
        <f t="shared" si="107"/>
        <v>27.159397236282999</v>
      </c>
      <c r="AL416" s="17">
        <f t="shared" si="108"/>
        <v>0.16112719009815923</v>
      </c>
      <c r="AM416" s="17">
        <f t="shared" si="109"/>
        <v>4.4124519309948482</v>
      </c>
      <c r="AN416" s="17">
        <f t="shared" si="110"/>
        <v>4.9651559456997312</v>
      </c>
      <c r="AO416" s="17">
        <f t="shared" si="111"/>
        <v>4.9651559456997312</v>
      </c>
      <c r="AP416" s="17">
        <f t="shared" si="113"/>
        <v>4.8040287556015722</v>
      </c>
      <c r="AQ416" s="17">
        <f t="shared" si="112"/>
        <v>4.7242137011503322</v>
      </c>
    </row>
    <row r="417" spans="1:43" x14ac:dyDescent="0.2">
      <c r="A417" s="4">
        <v>10066</v>
      </c>
      <c r="B417" s="5">
        <v>1066</v>
      </c>
      <c r="C417" t="s">
        <v>469</v>
      </c>
      <c r="D417" t="s">
        <v>8</v>
      </c>
      <c r="E417" t="s">
        <v>9</v>
      </c>
      <c r="F417" t="s">
        <v>12</v>
      </c>
      <c r="G417" t="s">
        <v>11</v>
      </c>
      <c r="H417">
        <v>285</v>
      </c>
      <c r="I417" t="s">
        <v>5748</v>
      </c>
      <c r="J417" s="6">
        <v>108740</v>
      </c>
      <c r="K417" s="6">
        <v>1761</v>
      </c>
      <c r="L417" s="6">
        <v>62</v>
      </c>
      <c r="M417" s="6">
        <v>47137</v>
      </c>
      <c r="N417" s="6">
        <v>205799</v>
      </c>
      <c r="O417" s="6">
        <v>271690</v>
      </c>
      <c r="P417" s="6">
        <v>21872</v>
      </c>
      <c r="Q417" s="6">
        <v>161</v>
      </c>
      <c r="R417" s="6">
        <v>97896</v>
      </c>
      <c r="S417" s="6">
        <v>1236124</v>
      </c>
      <c r="T417" s="6">
        <v>0</v>
      </c>
      <c r="U417" s="6">
        <v>0</v>
      </c>
      <c r="V417" s="6">
        <v>19</v>
      </c>
      <c r="W417" s="6">
        <v>125</v>
      </c>
      <c r="X417" s="6">
        <v>0</v>
      </c>
      <c r="Z417" s="6">
        <v>3898000000</v>
      </c>
      <c r="AA417" s="6">
        <v>276734000.79360002</v>
      </c>
      <c r="AB417" s="6">
        <f t="shared" si="98"/>
        <v>18940.811179840523</v>
      </c>
      <c r="AC417" s="6">
        <f t="shared" si="99"/>
        <v>1344.6809789824053</v>
      </c>
      <c r="AD417" s="16">
        <f t="shared" si="100"/>
        <v>12.421817849305048</v>
      </c>
      <c r="AE417" s="16">
        <f t="shared" si="101"/>
        <v>0.75747727189075786</v>
      </c>
      <c r="AF417" s="16">
        <f t="shared" si="102"/>
        <v>6.5789473684210522</v>
      </c>
      <c r="AG417" s="16">
        <f t="shared" si="103"/>
        <v>6.5789473684210522</v>
      </c>
      <c r="AH417" s="17">
        <f t="shared" si="104"/>
        <v>2.0768398497995206</v>
      </c>
      <c r="AI417" s="17">
        <f t="shared" si="105"/>
        <v>26.224070263275134</v>
      </c>
      <c r="AJ417" s="17">
        <f t="shared" si="106"/>
        <v>26.224070263275134</v>
      </c>
      <c r="AK417" s="17">
        <f t="shared" si="107"/>
        <v>26.224070263275134</v>
      </c>
      <c r="AL417" s="17">
        <f t="shared" si="108"/>
        <v>0.47568744260176193</v>
      </c>
      <c r="AM417" s="17">
        <f t="shared" si="109"/>
        <v>6.0064626164364254</v>
      </c>
      <c r="AN417" s="17">
        <f t="shared" si="110"/>
        <v>6.0064626164364254</v>
      </c>
      <c r="AO417" s="17">
        <f t="shared" si="111"/>
        <v>6.0064626164364254</v>
      </c>
      <c r="AP417" s="17">
        <f t="shared" si="113"/>
        <v>5.5307751738346633</v>
      </c>
      <c r="AQ417" s="17">
        <f t="shared" si="112"/>
        <v>4.5497589164120873</v>
      </c>
    </row>
    <row r="418" spans="1:43" x14ac:dyDescent="0.2">
      <c r="A418" s="4">
        <v>10069</v>
      </c>
      <c r="B418" s="5">
        <v>1069</v>
      </c>
      <c r="C418" t="s">
        <v>470</v>
      </c>
      <c r="D418" t="s">
        <v>25</v>
      </c>
      <c r="E418" t="s">
        <v>9</v>
      </c>
      <c r="F418" t="s">
        <v>12</v>
      </c>
      <c r="G418" t="s">
        <v>15</v>
      </c>
      <c r="H418">
        <v>177</v>
      </c>
      <c r="I418" t="s">
        <v>5741</v>
      </c>
      <c r="J418" s="6">
        <v>203914</v>
      </c>
      <c r="K418" s="6">
        <v>1500</v>
      </c>
      <c r="L418" s="6">
        <v>136</v>
      </c>
      <c r="M418" s="6">
        <v>102535</v>
      </c>
      <c r="N418" s="6">
        <v>0</v>
      </c>
      <c r="O418" s="6">
        <v>604582</v>
      </c>
      <c r="P418" s="6">
        <v>42332</v>
      </c>
      <c r="Q418" s="6">
        <v>0</v>
      </c>
      <c r="R418" s="6">
        <v>1628497</v>
      </c>
      <c r="S418" s="6">
        <v>2341847</v>
      </c>
      <c r="T418" s="6">
        <v>0</v>
      </c>
      <c r="U418" s="6">
        <v>0</v>
      </c>
      <c r="V418" s="6">
        <v>29</v>
      </c>
      <c r="W418" s="6">
        <v>347</v>
      </c>
      <c r="X418" s="6">
        <v>48</v>
      </c>
      <c r="Z418" s="6">
        <v>0</v>
      </c>
      <c r="AA418" s="6">
        <v>0</v>
      </c>
      <c r="AB418" s="6" t="str">
        <f t="shared" si="98"/>
        <v/>
      </c>
      <c r="AC418" s="6" t="str">
        <f t="shared" si="99"/>
        <v/>
      </c>
      <c r="AD418" s="16">
        <f t="shared" si="100"/>
        <v>14.281914391004442</v>
      </c>
      <c r="AE418" s="16">
        <f t="shared" si="101"/>
        <v>0</v>
      </c>
      <c r="AF418" s="16">
        <f t="shared" si="102"/>
        <v>11.96551724137931</v>
      </c>
      <c r="AG418" s="16">
        <f t="shared" si="103"/>
        <v>13.620689655172415</v>
      </c>
      <c r="AH418" s="17">
        <f t="shared" si="104"/>
        <v>15.882352367484273</v>
      </c>
      <c r="AI418" s="17">
        <f t="shared" si="105"/>
        <v>22.83948895499098</v>
      </c>
      <c r="AJ418" s="17">
        <f t="shared" si="106"/>
        <v>22.83948895499098</v>
      </c>
      <c r="AK418" s="17">
        <f t="shared" si="107"/>
        <v>22.83948895499098</v>
      </c>
      <c r="AL418" s="17" t="str">
        <f t="shared" si="108"/>
        <v/>
      </c>
      <c r="AM418" s="17" t="str">
        <f t="shared" si="109"/>
        <v/>
      </c>
      <c r="AN418" s="17" t="str">
        <f t="shared" si="110"/>
        <v/>
      </c>
      <c r="AO418" s="17" t="str">
        <f t="shared" si="111"/>
        <v/>
      </c>
      <c r="AP418" s="17" t="str">
        <f t="shared" si="113"/>
        <v/>
      </c>
      <c r="AQ418" s="17">
        <f t="shared" si="112"/>
        <v>3.8734977223933229</v>
      </c>
    </row>
    <row r="419" spans="1:43" x14ac:dyDescent="0.2">
      <c r="A419" s="4">
        <v>10086</v>
      </c>
      <c r="B419" s="5">
        <v>1086</v>
      </c>
      <c r="C419" t="s">
        <v>471</v>
      </c>
      <c r="D419" t="s">
        <v>8</v>
      </c>
      <c r="E419" t="s">
        <v>9</v>
      </c>
      <c r="F419" t="s">
        <v>12</v>
      </c>
      <c r="G419" t="s">
        <v>15</v>
      </c>
      <c r="H419">
        <v>331</v>
      </c>
      <c r="I419" t="s">
        <v>5749</v>
      </c>
      <c r="J419" s="6">
        <v>88087</v>
      </c>
      <c r="K419" s="6">
        <v>1326</v>
      </c>
      <c r="L419" s="6">
        <v>66</v>
      </c>
      <c r="M419" s="6">
        <v>18472</v>
      </c>
      <c r="N419" s="6">
        <v>117155</v>
      </c>
      <c r="O419" s="6">
        <v>189073</v>
      </c>
      <c r="P419" s="6">
        <v>12400</v>
      </c>
      <c r="Q419" s="6">
        <v>69</v>
      </c>
      <c r="R419" s="6">
        <v>93112</v>
      </c>
      <c r="S419" s="6">
        <v>1487087</v>
      </c>
      <c r="T419" s="6">
        <v>489854</v>
      </c>
      <c r="U419" s="6">
        <v>0</v>
      </c>
      <c r="V419" s="6">
        <v>12</v>
      </c>
      <c r="W419" s="6">
        <v>78</v>
      </c>
      <c r="X419" s="6">
        <v>24</v>
      </c>
      <c r="Z419" s="6">
        <v>2780375000</v>
      </c>
      <c r="AA419" s="6">
        <v>197389506.78720003</v>
      </c>
      <c r="AB419" s="6">
        <f t="shared" si="98"/>
        <v>23732.448465707825</v>
      </c>
      <c r="AC419" s="6">
        <f t="shared" si="99"/>
        <v>1684.8577251265419</v>
      </c>
      <c r="AD419" s="16">
        <f t="shared" si="100"/>
        <v>15.247822580645161</v>
      </c>
      <c r="AE419" s="16">
        <f t="shared" si="101"/>
        <v>0.61962839749726295</v>
      </c>
      <c r="AF419" s="16">
        <f t="shared" si="102"/>
        <v>6.5</v>
      </c>
      <c r="AG419" s="16">
        <f t="shared" si="103"/>
        <v>8.5</v>
      </c>
      <c r="AH419" s="17">
        <f t="shared" si="104"/>
        <v>5.0407102641836294</v>
      </c>
      <c r="AI419" s="17">
        <f t="shared" si="105"/>
        <v>80.50492637505414</v>
      </c>
      <c r="AJ419" s="17">
        <f t="shared" si="106"/>
        <v>107.02365742745778</v>
      </c>
      <c r="AK419" s="17">
        <f t="shared" si="107"/>
        <v>107.02365742745778</v>
      </c>
      <c r="AL419" s="17">
        <f t="shared" si="108"/>
        <v>0.79477615125261403</v>
      </c>
      <c r="AM419" s="17">
        <f t="shared" si="109"/>
        <v>12.693329350006401</v>
      </c>
      <c r="AN419" s="17">
        <f t="shared" si="110"/>
        <v>16.87457641585933</v>
      </c>
      <c r="AO419" s="17">
        <f t="shared" si="111"/>
        <v>16.87457641585933</v>
      </c>
      <c r="AP419" s="17">
        <f t="shared" si="113"/>
        <v>16.079800264606718</v>
      </c>
      <c r="AQ419" s="17">
        <f t="shared" si="112"/>
        <v>7.8651473240494409</v>
      </c>
    </row>
    <row r="420" spans="1:43" x14ac:dyDescent="0.2">
      <c r="A420" s="4">
        <v>10087</v>
      </c>
      <c r="B420" s="5">
        <v>1087</v>
      </c>
      <c r="C420" t="s">
        <v>472</v>
      </c>
      <c r="D420" t="s">
        <v>8</v>
      </c>
      <c r="E420" t="s">
        <v>9</v>
      </c>
      <c r="F420" t="s">
        <v>12</v>
      </c>
      <c r="G420" t="s">
        <v>11</v>
      </c>
      <c r="H420">
        <v>160</v>
      </c>
      <c r="I420" t="s">
        <v>5750</v>
      </c>
      <c r="J420" s="6">
        <v>226400</v>
      </c>
      <c r="K420" s="6">
        <v>1242</v>
      </c>
      <c r="L420" s="6">
        <v>182</v>
      </c>
      <c r="M420" s="6">
        <v>16270</v>
      </c>
      <c r="N420" s="6">
        <v>109660</v>
      </c>
      <c r="O420" s="6">
        <v>131777</v>
      </c>
      <c r="P420" s="6">
        <v>9249</v>
      </c>
      <c r="Q420" s="6">
        <v>62</v>
      </c>
      <c r="R420" s="6">
        <v>31860</v>
      </c>
      <c r="S420" s="6">
        <v>1050686</v>
      </c>
      <c r="T420" s="6">
        <v>0</v>
      </c>
      <c r="U420" s="6">
        <v>0</v>
      </c>
      <c r="V420" s="6">
        <v>8</v>
      </c>
      <c r="W420" s="6">
        <v>104</v>
      </c>
      <c r="X420" s="6">
        <v>64</v>
      </c>
      <c r="Z420" s="6">
        <v>1912020900</v>
      </c>
      <c r="AA420" s="6">
        <v>138031795.44000003</v>
      </c>
      <c r="AB420" s="6">
        <f t="shared" si="98"/>
        <v>17435.900966624111</v>
      </c>
      <c r="AC420" s="6">
        <f t="shared" si="99"/>
        <v>1258.7251088819992</v>
      </c>
      <c r="AD420" s="16">
        <f t="shared" si="100"/>
        <v>14.247702454319386</v>
      </c>
      <c r="AE420" s="16">
        <f t="shared" si="101"/>
        <v>0.83216342760876327</v>
      </c>
      <c r="AF420" s="16">
        <f t="shared" si="102"/>
        <v>13</v>
      </c>
      <c r="AG420" s="16">
        <f t="shared" si="103"/>
        <v>21</v>
      </c>
      <c r="AH420" s="17">
        <f t="shared" si="104"/>
        <v>1.9582052858020897</v>
      </c>
      <c r="AI420" s="17">
        <f t="shared" si="105"/>
        <v>64.578119237861088</v>
      </c>
      <c r="AJ420" s="17">
        <f t="shared" si="106"/>
        <v>64.578119237861088</v>
      </c>
      <c r="AK420" s="17">
        <f t="shared" si="107"/>
        <v>64.578119237861088</v>
      </c>
      <c r="AL420" s="17">
        <f t="shared" si="108"/>
        <v>0.29053437898960421</v>
      </c>
      <c r="AM420" s="17">
        <f t="shared" si="109"/>
        <v>9.581305854459238</v>
      </c>
      <c r="AN420" s="17">
        <f t="shared" si="110"/>
        <v>9.581305854459238</v>
      </c>
      <c r="AO420" s="17">
        <f t="shared" si="111"/>
        <v>9.581305854459238</v>
      </c>
      <c r="AP420" s="17">
        <f t="shared" si="113"/>
        <v>9.2907714754696329</v>
      </c>
      <c r="AQ420" s="17">
        <f t="shared" si="112"/>
        <v>7.9732123208147101</v>
      </c>
    </row>
    <row r="421" spans="1:43" x14ac:dyDescent="0.2">
      <c r="A421" s="4">
        <v>10096</v>
      </c>
      <c r="B421" s="5">
        <v>1096</v>
      </c>
      <c r="C421" t="s">
        <v>474</v>
      </c>
      <c r="D421" t="s">
        <v>25</v>
      </c>
      <c r="E421" t="s">
        <v>9</v>
      </c>
      <c r="F421" t="s">
        <v>12</v>
      </c>
      <c r="G421" t="s">
        <v>11</v>
      </c>
      <c r="H421">
        <v>441</v>
      </c>
      <c r="I421" t="s">
        <v>5751</v>
      </c>
      <c r="J421" s="6">
        <v>61210</v>
      </c>
      <c r="K421" s="6">
        <v>1440</v>
      </c>
      <c r="L421" s="6">
        <v>43</v>
      </c>
      <c r="M421" s="6">
        <v>3989</v>
      </c>
      <c r="N421" s="6">
        <v>0</v>
      </c>
      <c r="O421" s="6">
        <v>13600</v>
      </c>
      <c r="P421" s="6">
        <v>530</v>
      </c>
      <c r="Q421" s="6">
        <v>0</v>
      </c>
      <c r="R421" s="6">
        <v>10055</v>
      </c>
      <c r="S421" s="6">
        <v>48601</v>
      </c>
      <c r="T421" s="6">
        <v>0</v>
      </c>
      <c r="U421" s="6">
        <v>0</v>
      </c>
      <c r="V421" s="6">
        <v>21</v>
      </c>
      <c r="W421" s="6">
        <v>142</v>
      </c>
      <c r="X421" s="6">
        <v>0</v>
      </c>
      <c r="Z421" s="6">
        <v>0</v>
      </c>
      <c r="AA421" s="6">
        <v>0</v>
      </c>
      <c r="AB421" s="6" t="str">
        <f t="shared" si="98"/>
        <v/>
      </c>
      <c r="AC421" s="6" t="str">
        <f t="shared" si="99"/>
        <v/>
      </c>
      <c r="AD421" s="16">
        <f t="shared" si="100"/>
        <v>25.660377358490567</v>
      </c>
      <c r="AE421" s="16">
        <f t="shared" si="101"/>
        <v>0</v>
      </c>
      <c r="AF421" s="16">
        <f t="shared" si="102"/>
        <v>6.7619047619047619</v>
      </c>
      <c r="AG421" s="16">
        <f t="shared" si="103"/>
        <v>6.7619047619047619</v>
      </c>
      <c r="AH421" s="17">
        <f t="shared" si="104"/>
        <v>2.5206818751566811</v>
      </c>
      <c r="AI421" s="17">
        <f t="shared" si="105"/>
        <v>12.183755327149662</v>
      </c>
      <c r="AJ421" s="17">
        <f t="shared" si="106"/>
        <v>12.183755327149662</v>
      </c>
      <c r="AK421" s="17">
        <f t="shared" si="107"/>
        <v>12.183755327149662</v>
      </c>
      <c r="AL421" s="17" t="str">
        <f t="shared" si="108"/>
        <v/>
      </c>
      <c r="AM421" s="17" t="str">
        <f t="shared" si="109"/>
        <v/>
      </c>
      <c r="AN421" s="17" t="str">
        <f t="shared" si="110"/>
        <v/>
      </c>
      <c r="AO421" s="17" t="str">
        <f t="shared" si="111"/>
        <v/>
      </c>
      <c r="AP421" s="17" t="str">
        <f t="shared" si="113"/>
        <v/>
      </c>
      <c r="AQ421" s="17">
        <f t="shared" si="112"/>
        <v>3.5736029411764707</v>
      </c>
    </row>
    <row r="422" spans="1:43" x14ac:dyDescent="0.2">
      <c r="A422" s="4">
        <v>10098</v>
      </c>
      <c r="B422" s="5">
        <v>1098</v>
      </c>
      <c r="C422" t="s">
        <v>475</v>
      </c>
      <c r="D422" t="s">
        <v>8</v>
      </c>
      <c r="E422" t="s">
        <v>9</v>
      </c>
      <c r="F422" t="s">
        <v>12</v>
      </c>
      <c r="G422" t="s">
        <v>15</v>
      </c>
      <c r="H422">
        <v>446</v>
      </c>
      <c r="I422" t="s">
        <v>5740</v>
      </c>
      <c r="J422" s="6">
        <v>59397</v>
      </c>
      <c r="K422" s="6">
        <v>1678</v>
      </c>
      <c r="L422" s="6">
        <v>35</v>
      </c>
      <c r="M422" s="6">
        <v>49103</v>
      </c>
      <c r="N422" s="6">
        <v>186460</v>
      </c>
      <c r="O422" s="6">
        <v>200868</v>
      </c>
      <c r="P422" s="6">
        <v>16788</v>
      </c>
      <c r="Q422" s="6">
        <v>205</v>
      </c>
      <c r="R422" s="6">
        <v>21264</v>
      </c>
      <c r="S422" s="6">
        <v>1026902</v>
      </c>
      <c r="T422" s="6">
        <v>0</v>
      </c>
      <c r="U422" s="6">
        <v>0</v>
      </c>
      <c r="V422" s="6">
        <v>23</v>
      </c>
      <c r="W422" s="6">
        <v>252</v>
      </c>
      <c r="X422" s="6">
        <v>52</v>
      </c>
      <c r="Z422" s="6">
        <v>4315625000</v>
      </c>
      <c r="AA422" s="6">
        <v>306382804.56</v>
      </c>
      <c r="AB422" s="6">
        <f t="shared" si="98"/>
        <v>23145.044513568595</v>
      </c>
      <c r="AC422" s="6">
        <f t="shared" si="99"/>
        <v>1643.1556610533091</v>
      </c>
      <c r="AD422" s="16">
        <f t="shared" si="100"/>
        <v>11.964974982130093</v>
      </c>
      <c r="AE422" s="16">
        <f t="shared" si="101"/>
        <v>0.92827130254694623</v>
      </c>
      <c r="AF422" s="16">
        <f t="shared" si="102"/>
        <v>10.956521739130435</v>
      </c>
      <c r="AG422" s="16">
        <f t="shared" si="103"/>
        <v>13.217391304347826</v>
      </c>
      <c r="AH422" s="17">
        <f t="shared" si="104"/>
        <v>0.43304889721605605</v>
      </c>
      <c r="AI422" s="17">
        <f t="shared" si="105"/>
        <v>20.913223224650224</v>
      </c>
      <c r="AJ422" s="17">
        <f t="shared" si="106"/>
        <v>20.913223224650224</v>
      </c>
      <c r="AK422" s="17">
        <f t="shared" si="107"/>
        <v>20.913223224650224</v>
      </c>
      <c r="AL422" s="17">
        <f t="shared" si="108"/>
        <v>0.11404054488898423</v>
      </c>
      <c r="AM422" s="17">
        <f t="shared" si="109"/>
        <v>5.5073581465193611</v>
      </c>
      <c r="AN422" s="17">
        <f t="shared" si="110"/>
        <v>5.5073581465193611</v>
      </c>
      <c r="AO422" s="17">
        <f t="shared" si="111"/>
        <v>5.5073581465193611</v>
      </c>
      <c r="AP422" s="17">
        <f t="shared" si="113"/>
        <v>5.3933176016303772</v>
      </c>
      <c r="AQ422" s="17">
        <f t="shared" si="112"/>
        <v>5.1123225202620626</v>
      </c>
    </row>
    <row r="423" spans="1:43" x14ac:dyDescent="0.2">
      <c r="A423" s="4">
        <v>10098</v>
      </c>
      <c r="B423" s="5">
        <v>1098</v>
      </c>
      <c r="C423" t="s">
        <v>475</v>
      </c>
      <c r="D423" t="s">
        <v>8</v>
      </c>
      <c r="E423" t="s">
        <v>9</v>
      </c>
      <c r="F423" t="s">
        <v>12</v>
      </c>
      <c r="G423" t="s">
        <v>11</v>
      </c>
      <c r="H423">
        <v>446</v>
      </c>
      <c r="I423" t="s">
        <v>5740</v>
      </c>
      <c r="J423" s="6">
        <v>59397</v>
      </c>
      <c r="K423" s="6">
        <v>1678</v>
      </c>
      <c r="L423" s="6">
        <v>35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30048</v>
      </c>
      <c r="S423" s="6">
        <v>165595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Z423" s="6">
        <v>0</v>
      </c>
      <c r="AA423" s="6">
        <v>0</v>
      </c>
      <c r="AB423" s="6" t="str">
        <f t="shared" si="98"/>
        <v/>
      </c>
      <c r="AC423" s="6" t="str">
        <f t="shared" si="99"/>
        <v/>
      </c>
      <c r="AD423" s="16" t="str">
        <f t="shared" si="100"/>
        <v/>
      </c>
      <c r="AE423" s="16" t="str">
        <f t="shared" si="101"/>
        <v/>
      </c>
      <c r="AF423" s="16" t="str">
        <f t="shared" si="102"/>
        <v/>
      </c>
      <c r="AG423" s="16" t="str">
        <f t="shared" si="103"/>
        <v/>
      </c>
      <c r="AH423" s="17" t="str">
        <f t="shared" si="104"/>
        <v/>
      </c>
      <c r="AI423" s="17" t="str">
        <f t="shared" si="105"/>
        <v/>
      </c>
      <c r="AJ423" s="17" t="str">
        <f t="shared" si="106"/>
        <v/>
      </c>
      <c r="AK423" s="17" t="str">
        <f t="shared" si="107"/>
        <v/>
      </c>
      <c r="AL423" s="17" t="str">
        <f t="shared" si="108"/>
        <v/>
      </c>
      <c r="AM423" s="17" t="str">
        <f t="shared" si="109"/>
        <v/>
      </c>
      <c r="AN423" s="17" t="str">
        <f t="shared" si="110"/>
        <v/>
      </c>
      <c r="AO423" s="17" t="str">
        <f t="shared" si="111"/>
        <v/>
      </c>
      <c r="AP423" s="17" t="str">
        <f t="shared" si="113"/>
        <v/>
      </c>
      <c r="AQ423" s="17" t="str">
        <f t="shared" si="112"/>
        <v/>
      </c>
    </row>
    <row r="424" spans="1:43" x14ac:dyDescent="0.2">
      <c r="A424" s="4">
        <v>10099</v>
      </c>
      <c r="B424" s="5">
        <v>1099</v>
      </c>
      <c r="C424" t="s">
        <v>476</v>
      </c>
      <c r="D424" t="s">
        <v>25</v>
      </c>
      <c r="E424" t="s">
        <v>9</v>
      </c>
      <c r="F424" t="s">
        <v>12</v>
      </c>
      <c r="G424" t="s">
        <v>15</v>
      </c>
      <c r="H424">
        <v>329</v>
      </c>
      <c r="I424" t="s">
        <v>5752</v>
      </c>
      <c r="J424" s="6">
        <v>88200</v>
      </c>
      <c r="K424" s="6">
        <v>952</v>
      </c>
      <c r="L424" s="6">
        <v>93</v>
      </c>
      <c r="M424" s="6">
        <v>132751</v>
      </c>
      <c r="N424" s="6">
        <v>0</v>
      </c>
      <c r="O424" s="6">
        <v>488875</v>
      </c>
      <c r="P424" s="6">
        <v>32478</v>
      </c>
      <c r="Q424" s="6">
        <v>0</v>
      </c>
      <c r="R424" s="6">
        <v>170607</v>
      </c>
      <c r="S424" s="6">
        <v>2946967</v>
      </c>
      <c r="T424" s="6">
        <v>204820</v>
      </c>
      <c r="U424" s="6">
        <v>0</v>
      </c>
      <c r="V424" s="6">
        <v>37</v>
      </c>
      <c r="W424" s="6">
        <v>665</v>
      </c>
      <c r="X424" s="6">
        <v>162</v>
      </c>
      <c r="Z424" s="6">
        <v>0</v>
      </c>
      <c r="AA424" s="6">
        <v>0</v>
      </c>
      <c r="AB424" s="6" t="str">
        <f t="shared" si="98"/>
        <v/>
      </c>
      <c r="AC424" s="6" t="str">
        <f t="shared" si="99"/>
        <v/>
      </c>
      <c r="AD424" s="16">
        <f t="shared" si="100"/>
        <v>15.052497074943039</v>
      </c>
      <c r="AE424" s="16">
        <f t="shared" si="101"/>
        <v>0</v>
      </c>
      <c r="AF424" s="16">
        <f t="shared" si="102"/>
        <v>17.972972972972972</v>
      </c>
      <c r="AG424" s="16">
        <f t="shared" si="103"/>
        <v>22.351351351351351</v>
      </c>
      <c r="AH424" s="17">
        <f t="shared" si="104"/>
        <v>1.2851654601471929</v>
      </c>
      <c r="AI424" s="17">
        <f t="shared" si="105"/>
        <v>22.19920753892626</v>
      </c>
      <c r="AJ424" s="17">
        <f t="shared" si="106"/>
        <v>23.742096104737442</v>
      </c>
      <c r="AK424" s="17">
        <f t="shared" si="107"/>
        <v>23.742096104737442</v>
      </c>
      <c r="AL424" s="17" t="str">
        <f t="shared" si="108"/>
        <v/>
      </c>
      <c r="AM424" s="17" t="str">
        <f t="shared" si="109"/>
        <v/>
      </c>
      <c r="AN424" s="17" t="str">
        <f t="shared" si="110"/>
        <v/>
      </c>
      <c r="AO424" s="17" t="str">
        <f t="shared" si="111"/>
        <v/>
      </c>
      <c r="AP424" s="17" t="str">
        <f t="shared" si="113"/>
        <v/>
      </c>
      <c r="AQ424" s="17">
        <f t="shared" si="112"/>
        <v>6.0280582971107135</v>
      </c>
    </row>
    <row r="425" spans="1:43" x14ac:dyDescent="0.2">
      <c r="A425" s="4">
        <v>10105</v>
      </c>
      <c r="B425" s="5">
        <v>1105</v>
      </c>
      <c r="C425" t="s">
        <v>478</v>
      </c>
      <c r="D425" t="s">
        <v>8</v>
      </c>
      <c r="E425" t="s">
        <v>9</v>
      </c>
      <c r="F425" t="s">
        <v>12</v>
      </c>
      <c r="G425" t="s">
        <v>11</v>
      </c>
      <c r="H425">
        <v>152</v>
      </c>
      <c r="I425" t="s">
        <v>5753</v>
      </c>
      <c r="J425" s="6">
        <v>246695</v>
      </c>
      <c r="K425" s="6">
        <v>890</v>
      </c>
      <c r="L425" s="6">
        <v>277</v>
      </c>
      <c r="M425" s="6">
        <v>457105</v>
      </c>
      <c r="N425" s="6">
        <v>3451947</v>
      </c>
      <c r="O425" s="6">
        <v>3201525</v>
      </c>
      <c r="P425" s="6">
        <v>226433</v>
      </c>
      <c r="Q425" s="6">
        <v>1605</v>
      </c>
      <c r="R425" s="6">
        <v>5821584</v>
      </c>
      <c r="S425" s="6">
        <v>11690653</v>
      </c>
      <c r="T425" s="6">
        <v>1592108</v>
      </c>
      <c r="U425" s="6">
        <v>0</v>
      </c>
      <c r="V425" s="6">
        <v>202</v>
      </c>
      <c r="W425" s="6">
        <v>1752</v>
      </c>
      <c r="X425" s="6">
        <v>21</v>
      </c>
      <c r="Z425" s="6">
        <v>31883750000</v>
      </c>
      <c r="AA425" s="6">
        <v>2263549948.1280003</v>
      </c>
      <c r="AB425" s="6">
        <f t="shared" si="98"/>
        <v>9236.4540938780337</v>
      </c>
      <c r="AC425" s="6">
        <f t="shared" si="99"/>
        <v>655.73137366477533</v>
      </c>
      <c r="AD425" s="16">
        <f t="shared" si="100"/>
        <v>14.138950594657139</v>
      </c>
      <c r="AE425" s="16">
        <f t="shared" si="101"/>
        <v>1.0782195984726028</v>
      </c>
      <c r="AF425" s="16">
        <f t="shared" si="102"/>
        <v>8.6732673267326739</v>
      </c>
      <c r="AG425" s="16">
        <f t="shared" si="103"/>
        <v>8.7772277227722775</v>
      </c>
      <c r="AH425" s="17">
        <f t="shared" si="104"/>
        <v>12.735769680926701</v>
      </c>
      <c r="AI425" s="17">
        <f t="shared" si="105"/>
        <v>25.57542140208486</v>
      </c>
      <c r="AJ425" s="17">
        <f t="shared" si="106"/>
        <v>29.058446090066834</v>
      </c>
      <c r="AK425" s="17">
        <f t="shared" si="107"/>
        <v>29.058446090066834</v>
      </c>
      <c r="AL425" s="17">
        <f t="shared" si="108"/>
        <v>1.6864638999382089</v>
      </c>
      <c r="AM425" s="17">
        <f t="shared" si="109"/>
        <v>3.3866838048208736</v>
      </c>
      <c r="AN425" s="17">
        <f t="shared" si="110"/>
        <v>3.8479040958624218</v>
      </c>
      <c r="AO425" s="17">
        <f t="shared" si="111"/>
        <v>3.8479040958624218</v>
      </c>
      <c r="AP425" s="17">
        <f t="shared" si="113"/>
        <v>2.1614401959242127</v>
      </c>
      <c r="AQ425" s="17">
        <f t="shared" si="112"/>
        <v>3.6515888521876292</v>
      </c>
    </row>
    <row r="426" spans="1:43" x14ac:dyDescent="0.2">
      <c r="A426" s="4">
        <v>10107</v>
      </c>
      <c r="B426" s="5">
        <v>1107</v>
      </c>
      <c r="C426" t="s">
        <v>479</v>
      </c>
      <c r="D426" t="s">
        <v>8</v>
      </c>
      <c r="E426" t="s">
        <v>9</v>
      </c>
      <c r="F426" t="s">
        <v>12</v>
      </c>
      <c r="G426" t="s">
        <v>15</v>
      </c>
      <c r="H426">
        <v>48</v>
      </c>
      <c r="I426" t="s">
        <v>5744</v>
      </c>
      <c r="J426" s="6">
        <v>923311</v>
      </c>
      <c r="K426" s="6">
        <v>1981</v>
      </c>
      <c r="L426" s="6">
        <v>466</v>
      </c>
      <c r="M426" s="6">
        <v>48074</v>
      </c>
      <c r="N426" s="6">
        <v>255324</v>
      </c>
      <c r="O426" s="6">
        <v>252686</v>
      </c>
      <c r="P426" s="6">
        <v>17994</v>
      </c>
      <c r="Q426" s="6">
        <v>174</v>
      </c>
      <c r="R426" s="6">
        <v>156379</v>
      </c>
      <c r="S426" s="6">
        <v>790482</v>
      </c>
      <c r="T426" s="6">
        <v>197937</v>
      </c>
      <c r="U426" s="6">
        <v>0</v>
      </c>
      <c r="V426" s="6">
        <v>14</v>
      </c>
      <c r="W426" s="6">
        <v>224</v>
      </c>
      <c r="X426" s="6">
        <v>0</v>
      </c>
      <c r="Z426" s="6">
        <v>5309500000</v>
      </c>
      <c r="AA426" s="6">
        <v>376941810.47040004</v>
      </c>
      <c r="AB426" s="6">
        <f t="shared" si="98"/>
        <v>20795.146558882047</v>
      </c>
      <c r="AC426" s="6">
        <f t="shared" si="99"/>
        <v>1476.3273741222918</v>
      </c>
      <c r="AD426" s="16">
        <f t="shared" si="100"/>
        <v>14.042792041791708</v>
      </c>
      <c r="AE426" s="16">
        <f t="shared" si="101"/>
        <v>1.0104398344190022</v>
      </c>
      <c r="AF426" s="16">
        <f t="shared" si="102"/>
        <v>16</v>
      </c>
      <c r="AG426" s="16">
        <f t="shared" si="103"/>
        <v>16</v>
      </c>
      <c r="AH426" s="17">
        <f t="shared" si="104"/>
        <v>3.2528809751632899</v>
      </c>
      <c r="AI426" s="17">
        <f t="shared" si="105"/>
        <v>16.443025335940426</v>
      </c>
      <c r="AJ426" s="17">
        <f t="shared" si="106"/>
        <v>20.560365270208429</v>
      </c>
      <c r="AK426" s="17">
        <f t="shared" si="107"/>
        <v>20.560365270208429</v>
      </c>
      <c r="AL426" s="17">
        <f t="shared" si="108"/>
        <v>0.61247277968385272</v>
      </c>
      <c r="AM426" s="17">
        <f t="shared" si="109"/>
        <v>3.0959956760821545</v>
      </c>
      <c r="AN426" s="17">
        <f t="shared" si="110"/>
        <v>3.8712341965502657</v>
      </c>
      <c r="AO426" s="17">
        <f t="shared" si="111"/>
        <v>3.8712341965502657</v>
      </c>
      <c r="AP426" s="17">
        <f t="shared" si="113"/>
        <v>3.2587614168664132</v>
      </c>
      <c r="AQ426" s="17">
        <f t="shared" si="112"/>
        <v>3.1283173583023989</v>
      </c>
    </row>
    <row r="427" spans="1:43" x14ac:dyDescent="0.2">
      <c r="A427" s="4">
        <v>10118</v>
      </c>
      <c r="B427" s="5">
        <v>1118</v>
      </c>
      <c r="C427" t="s">
        <v>483</v>
      </c>
      <c r="D427" t="s">
        <v>8</v>
      </c>
      <c r="E427" t="s">
        <v>9</v>
      </c>
      <c r="F427" t="s">
        <v>12</v>
      </c>
      <c r="G427" t="s">
        <v>11</v>
      </c>
      <c r="H427">
        <v>10</v>
      </c>
      <c r="I427" t="s">
        <v>5735</v>
      </c>
      <c r="J427" s="6">
        <v>4181019</v>
      </c>
      <c r="K427" s="6">
        <v>2232</v>
      </c>
      <c r="L427" s="6">
        <v>1873</v>
      </c>
      <c r="M427" s="6">
        <v>231325</v>
      </c>
      <c r="N427" s="6">
        <v>1263179</v>
      </c>
      <c r="O427" s="6">
        <v>1097583</v>
      </c>
      <c r="P427" s="6">
        <v>80832</v>
      </c>
      <c r="Q427" s="6">
        <v>851</v>
      </c>
      <c r="R427" s="6">
        <v>289515</v>
      </c>
      <c r="S427" s="6">
        <v>5592397</v>
      </c>
      <c r="T427" s="6">
        <v>134935</v>
      </c>
      <c r="U427" s="6">
        <v>0</v>
      </c>
      <c r="V427" s="6">
        <v>56</v>
      </c>
      <c r="W427" s="6">
        <v>508</v>
      </c>
      <c r="X427" s="6">
        <v>18</v>
      </c>
      <c r="Z427" s="6">
        <v>15045125000</v>
      </c>
      <c r="AA427" s="6">
        <v>1068111245.1744</v>
      </c>
      <c r="AB427" s="6">
        <f t="shared" si="98"/>
        <v>11910.524953312239</v>
      </c>
      <c r="AC427" s="6">
        <f t="shared" si="99"/>
        <v>845.57394096513633</v>
      </c>
      <c r="AD427" s="16">
        <f t="shared" si="100"/>
        <v>13.578570368171022</v>
      </c>
      <c r="AE427" s="16">
        <f t="shared" si="101"/>
        <v>1.150873328030773</v>
      </c>
      <c r="AF427" s="16">
        <f t="shared" si="102"/>
        <v>9.0714285714285712</v>
      </c>
      <c r="AG427" s="16">
        <f t="shared" si="103"/>
        <v>9.3928571428571423</v>
      </c>
      <c r="AH427" s="17">
        <f t="shared" si="104"/>
        <v>1.2515508483735005</v>
      </c>
      <c r="AI427" s="17">
        <f t="shared" si="105"/>
        <v>24.175497676429266</v>
      </c>
      <c r="AJ427" s="17">
        <f t="shared" si="106"/>
        <v>24.758811196368747</v>
      </c>
      <c r="AK427" s="17">
        <f t="shared" si="107"/>
        <v>24.758811196368747</v>
      </c>
      <c r="AL427" s="17">
        <f t="shared" si="108"/>
        <v>0.22919554552442686</v>
      </c>
      <c r="AM427" s="17">
        <f t="shared" si="109"/>
        <v>4.4272403198596555</v>
      </c>
      <c r="AN427" s="17">
        <f t="shared" si="110"/>
        <v>4.5340620767128019</v>
      </c>
      <c r="AO427" s="17">
        <f t="shared" si="111"/>
        <v>4.5340620767128019</v>
      </c>
      <c r="AP427" s="17">
        <f t="shared" si="113"/>
        <v>4.3048665311883747</v>
      </c>
      <c r="AQ427" s="17">
        <f t="shared" si="112"/>
        <v>5.0951928009089062</v>
      </c>
    </row>
    <row r="428" spans="1:43" x14ac:dyDescent="0.2">
      <c r="A428" s="4">
        <v>10123</v>
      </c>
      <c r="B428" s="5">
        <v>1123</v>
      </c>
      <c r="C428" t="s">
        <v>486</v>
      </c>
      <c r="D428" t="s">
        <v>25</v>
      </c>
      <c r="E428" t="s">
        <v>9</v>
      </c>
      <c r="F428" t="s">
        <v>12</v>
      </c>
      <c r="G428" t="s">
        <v>11</v>
      </c>
      <c r="H428">
        <v>10</v>
      </c>
      <c r="I428" t="s">
        <v>5735</v>
      </c>
      <c r="J428" s="6">
        <v>4181019</v>
      </c>
      <c r="K428" s="6">
        <v>2232</v>
      </c>
      <c r="L428" s="6">
        <v>1873</v>
      </c>
      <c r="M428" s="6">
        <v>13985</v>
      </c>
      <c r="N428" s="6">
        <v>0</v>
      </c>
      <c r="O428" s="6">
        <v>115450</v>
      </c>
      <c r="P428" s="6">
        <v>6431</v>
      </c>
      <c r="Q428" s="6">
        <v>0</v>
      </c>
      <c r="R428" s="6">
        <v>18097</v>
      </c>
      <c r="S428" s="6">
        <v>546231</v>
      </c>
      <c r="T428" s="6">
        <v>225212</v>
      </c>
      <c r="U428" s="6">
        <v>0</v>
      </c>
      <c r="V428" s="6">
        <v>7</v>
      </c>
      <c r="W428" s="6">
        <v>86</v>
      </c>
      <c r="X428" s="6">
        <v>0</v>
      </c>
      <c r="Z428" s="6">
        <v>0</v>
      </c>
      <c r="AA428" s="6">
        <v>0</v>
      </c>
      <c r="AB428" s="6" t="str">
        <f t="shared" si="98"/>
        <v/>
      </c>
      <c r="AC428" s="6" t="str">
        <f t="shared" si="99"/>
        <v/>
      </c>
      <c r="AD428" s="16">
        <f t="shared" si="100"/>
        <v>17.952106981806875</v>
      </c>
      <c r="AE428" s="16">
        <f t="shared" si="101"/>
        <v>0</v>
      </c>
      <c r="AF428" s="16">
        <f t="shared" si="102"/>
        <v>12.285714285714286</v>
      </c>
      <c r="AG428" s="16">
        <f t="shared" si="103"/>
        <v>12.285714285714286</v>
      </c>
      <c r="AH428" s="17">
        <f t="shared" si="104"/>
        <v>1.2940293171254915</v>
      </c>
      <c r="AI428" s="17">
        <f t="shared" si="105"/>
        <v>39.058348230246693</v>
      </c>
      <c r="AJ428" s="17">
        <f t="shared" si="106"/>
        <v>55.162173757597429</v>
      </c>
      <c r="AK428" s="17">
        <f t="shared" si="107"/>
        <v>55.162173757597429</v>
      </c>
      <c r="AL428" s="17" t="str">
        <f t="shared" si="108"/>
        <v/>
      </c>
      <c r="AM428" s="17" t="str">
        <f t="shared" si="109"/>
        <v/>
      </c>
      <c r="AN428" s="17" t="str">
        <f t="shared" si="110"/>
        <v/>
      </c>
      <c r="AO428" s="17" t="str">
        <f t="shared" si="111"/>
        <v/>
      </c>
      <c r="AP428" s="17" t="str">
        <f t="shared" si="113"/>
        <v/>
      </c>
      <c r="AQ428" s="17">
        <f t="shared" si="112"/>
        <v>4.731320918146384</v>
      </c>
    </row>
    <row r="429" spans="1:43" x14ac:dyDescent="0.2">
      <c r="A429" s="4">
        <v>10128</v>
      </c>
      <c r="B429" s="5">
        <v>1128</v>
      </c>
      <c r="C429" t="s">
        <v>489</v>
      </c>
      <c r="D429" t="s">
        <v>8</v>
      </c>
      <c r="E429" t="s">
        <v>9</v>
      </c>
      <c r="F429" t="s">
        <v>12</v>
      </c>
      <c r="G429" t="s">
        <v>11</v>
      </c>
      <c r="H429">
        <v>185</v>
      </c>
      <c r="I429" t="s">
        <v>5754</v>
      </c>
      <c r="J429" s="6">
        <v>194535</v>
      </c>
      <c r="K429" s="6">
        <v>2155</v>
      </c>
      <c r="L429" s="6">
        <v>90</v>
      </c>
      <c r="M429" s="6">
        <v>99868</v>
      </c>
      <c r="N429" s="6">
        <v>702416</v>
      </c>
      <c r="O429" s="6">
        <v>694343</v>
      </c>
      <c r="P429" s="6">
        <v>62116</v>
      </c>
      <c r="Q429" s="6">
        <v>355</v>
      </c>
      <c r="R429" s="6">
        <v>278135</v>
      </c>
      <c r="S429" s="6">
        <v>4625486</v>
      </c>
      <c r="T429" s="6">
        <v>1408340</v>
      </c>
      <c r="U429" s="6">
        <v>0</v>
      </c>
      <c r="V429" s="6">
        <v>42</v>
      </c>
      <c r="W429" s="6">
        <v>576</v>
      </c>
      <c r="X429" s="6">
        <v>0</v>
      </c>
      <c r="Z429" s="6">
        <v>14698371000</v>
      </c>
      <c r="AA429" s="6">
        <v>1046813634.7200001</v>
      </c>
      <c r="AB429" s="6">
        <f t="shared" si="98"/>
        <v>20925.450160588596</v>
      </c>
      <c r="AC429" s="6">
        <f t="shared" si="99"/>
        <v>1490.3043705154782</v>
      </c>
      <c r="AD429" s="16">
        <f t="shared" si="100"/>
        <v>11.178166655934058</v>
      </c>
      <c r="AE429" s="16">
        <f t="shared" si="101"/>
        <v>1.0116268184456385</v>
      </c>
      <c r="AF429" s="16">
        <f t="shared" si="102"/>
        <v>13.714285714285714</v>
      </c>
      <c r="AG429" s="16">
        <f t="shared" si="103"/>
        <v>13.714285714285714</v>
      </c>
      <c r="AH429" s="17">
        <f t="shared" si="104"/>
        <v>2.7850262346297114</v>
      </c>
      <c r="AI429" s="17">
        <f t="shared" si="105"/>
        <v>46.315997116193373</v>
      </c>
      <c r="AJ429" s="17">
        <f t="shared" si="106"/>
        <v>60.418011775543718</v>
      </c>
      <c r="AK429" s="17">
        <f t="shared" si="107"/>
        <v>60.418011775543718</v>
      </c>
      <c r="AL429" s="17">
        <f t="shared" si="108"/>
        <v>0.39596905537459282</v>
      </c>
      <c r="AM429" s="17">
        <f t="shared" si="109"/>
        <v>6.5851091091319107</v>
      </c>
      <c r="AN429" s="17">
        <f t="shared" si="110"/>
        <v>8.5901033006081864</v>
      </c>
      <c r="AO429" s="17">
        <f t="shared" si="111"/>
        <v>8.5901033006081864</v>
      </c>
      <c r="AP429" s="17">
        <f t="shared" si="113"/>
        <v>8.1941342452335935</v>
      </c>
      <c r="AQ429" s="17">
        <f t="shared" si="112"/>
        <v>6.6616729771885073</v>
      </c>
    </row>
    <row r="430" spans="1:43" x14ac:dyDescent="0.2">
      <c r="A430" s="4">
        <v>10140</v>
      </c>
      <c r="B430" s="5" t="s">
        <v>493</v>
      </c>
      <c r="C430" t="s">
        <v>494</v>
      </c>
      <c r="D430" t="s">
        <v>25</v>
      </c>
      <c r="E430" t="s">
        <v>9</v>
      </c>
      <c r="F430" t="s">
        <v>12</v>
      </c>
      <c r="G430" t="s">
        <v>15</v>
      </c>
      <c r="H430">
        <v>72</v>
      </c>
      <c r="I430" t="s">
        <v>5745</v>
      </c>
      <c r="J430" s="6">
        <v>562839</v>
      </c>
      <c r="K430" s="6">
        <v>1839</v>
      </c>
      <c r="L430" s="6">
        <v>306</v>
      </c>
      <c r="M430" s="6">
        <v>10423</v>
      </c>
      <c r="N430" s="6">
        <v>0</v>
      </c>
      <c r="O430" s="6">
        <v>152428</v>
      </c>
      <c r="P430" s="6">
        <v>8193</v>
      </c>
      <c r="Q430" s="6">
        <v>0</v>
      </c>
      <c r="R430" s="6">
        <v>39794</v>
      </c>
      <c r="S430" s="6">
        <v>383817</v>
      </c>
      <c r="T430" s="6">
        <v>0</v>
      </c>
      <c r="U430" s="6">
        <v>0</v>
      </c>
      <c r="V430" s="6">
        <v>1</v>
      </c>
      <c r="W430" s="6">
        <v>12</v>
      </c>
      <c r="X430" s="6">
        <v>0</v>
      </c>
      <c r="Z430" s="6">
        <v>0</v>
      </c>
      <c r="AA430" s="6">
        <v>0</v>
      </c>
      <c r="AB430" s="6" t="str">
        <f t="shared" si="98"/>
        <v/>
      </c>
      <c r="AC430" s="6" t="str">
        <f t="shared" si="99"/>
        <v/>
      </c>
      <c r="AD430" s="16">
        <f t="shared" si="100"/>
        <v>18.604662516782618</v>
      </c>
      <c r="AE430" s="16">
        <f t="shared" si="101"/>
        <v>0</v>
      </c>
      <c r="AF430" s="16">
        <f t="shared" si="102"/>
        <v>12</v>
      </c>
      <c r="AG430" s="16">
        <f t="shared" si="103"/>
        <v>12</v>
      </c>
      <c r="AH430" s="17">
        <f t="shared" si="104"/>
        <v>3.8179027151491893</v>
      </c>
      <c r="AI430" s="17">
        <f t="shared" si="105"/>
        <v>36.824042981867024</v>
      </c>
      <c r="AJ430" s="17">
        <f t="shared" si="106"/>
        <v>36.824042981867024</v>
      </c>
      <c r="AK430" s="17">
        <f t="shared" si="107"/>
        <v>36.824042981867024</v>
      </c>
      <c r="AL430" s="17" t="str">
        <f t="shared" si="108"/>
        <v/>
      </c>
      <c r="AM430" s="17" t="str">
        <f t="shared" si="109"/>
        <v/>
      </c>
      <c r="AN430" s="17" t="str">
        <f t="shared" si="110"/>
        <v/>
      </c>
      <c r="AO430" s="17" t="str">
        <f t="shared" si="111"/>
        <v/>
      </c>
      <c r="AP430" s="17" t="str">
        <f t="shared" si="113"/>
        <v/>
      </c>
      <c r="AQ430" s="17">
        <f t="shared" si="112"/>
        <v>2.5180216233237989</v>
      </c>
    </row>
    <row r="431" spans="1:43" x14ac:dyDescent="0.2">
      <c r="A431" s="4">
        <v>10184</v>
      </c>
      <c r="B431" s="5"/>
      <c r="C431" t="s">
        <v>501</v>
      </c>
      <c r="D431" t="s">
        <v>25</v>
      </c>
      <c r="E431" t="s">
        <v>26</v>
      </c>
      <c r="F431" t="s">
        <v>12</v>
      </c>
      <c r="G431" t="s">
        <v>15</v>
      </c>
      <c r="H431">
        <v>152</v>
      </c>
      <c r="I431" t="s">
        <v>5753</v>
      </c>
      <c r="J431" s="6">
        <v>246695</v>
      </c>
      <c r="K431" s="6">
        <v>890</v>
      </c>
      <c r="L431" s="6">
        <v>277</v>
      </c>
      <c r="M431" s="6">
        <v>4727</v>
      </c>
      <c r="N431" s="6">
        <v>0</v>
      </c>
      <c r="O431" s="6">
        <v>97021</v>
      </c>
      <c r="P431" s="6">
        <v>3615</v>
      </c>
      <c r="Q431" s="6">
        <v>0</v>
      </c>
      <c r="R431" s="6">
        <v>0</v>
      </c>
      <c r="S431" s="6">
        <v>268897</v>
      </c>
      <c r="T431" s="6">
        <v>44960</v>
      </c>
      <c r="U431" s="6">
        <v>0</v>
      </c>
      <c r="V431" s="6">
        <v>5</v>
      </c>
      <c r="W431" s="6">
        <v>66</v>
      </c>
      <c r="X431" s="6">
        <v>0</v>
      </c>
      <c r="Z431" s="6">
        <v>0</v>
      </c>
      <c r="AA431" s="6">
        <v>0</v>
      </c>
      <c r="AB431" s="6" t="str">
        <f t="shared" si="98"/>
        <v/>
      </c>
      <c r="AC431" s="6" t="str">
        <f t="shared" si="99"/>
        <v/>
      </c>
      <c r="AD431" s="16">
        <f t="shared" si="100"/>
        <v>26.838450899031812</v>
      </c>
      <c r="AE431" s="16">
        <f t="shared" si="101"/>
        <v>0</v>
      </c>
      <c r="AF431" s="16">
        <f t="shared" si="102"/>
        <v>13.2</v>
      </c>
      <c r="AG431" s="16">
        <f t="shared" si="103"/>
        <v>13.2</v>
      </c>
      <c r="AH431" s="17">
        <f t="shared" si="104"/>
        <v>0</v>
      </c>
      <c r="AI431" s="17">
        <f t="shared" si="105"/>
        <v>56.885339538819544</v>
      </c>
      <c r="AJ431" s="17">
        <f t="shared" si="106"/>
        <v>66.396657499471118</v>
      </c>
      <c r="AK431" s="17">
        <f t="shared" si="107"/>
        <v>66.396657499471118</v>
      </c>
      <c r="AL431" s="17" t="str">
        <f t="shared" si="108"/>
        <v/>
      </c>
      <c r="AM431" s="17" t="str">
        <f t="shared" si="109"/>
        <v/>
      </c>
      <c r="AN431" s="17" t="str">
        <f t="shared" si="110"/>
        <v/>
      </c>
      <c r="AO431" s="17" t="str">
        <f t="shared" si="111"/>
        <v/>
      </c>
      <c r="AP431" s="17" t="str">
        <f t="shared" si="113"/>
        <v/>
      </c>
      <c r="AQ431" s="17">
        <f t="shared" si="112"/>
        <v>2.7715339977942919</v>
      </c>
    </row>
    <row r="432" spans="1:43" x14ac:dyDescent="0.2">
      <c r="A432" s="4">
        <v>11140</v>
      </c>
      <c r="B432" s="5" t="s">
        <v>502</v>
      </c>
      <c r="C432" t="s">
        <v>503</v>
      </c>
      <c r="D432" t="s">
        <v>25</v>
      </c>
      <c r="E432" t="s">
        <v>26</v>
      </c>
      <c r="F432" t="s">
        <v>12</v>
      </c>
      <c r="G432" t="s">
        <v>15</v>
      </c>
      <c r="H432">
        <v>0</v>
      </c>
      <c r="I432" t="s">
        <v>5755</v>
      </c>
      <c r="J432" s="6">
        <v>0</v>
      </c>
      <c r="K432" s="6">
        <v>0</v>
      </c>
      <c r="L432" s="6">
        <v>0</v>
      </c>
      <c r="M432" s="6">
        <v>767</v>
      </c>
      <c r="N432" s="6">
        <v>0</v>
      </c>
      <c r="O432" s="6">
        <v>71055</v>
      </c>
      <c r="P432" s="6">
        <v>7107</v>
      </c>
      <c r="Q432" s="6">
        <v>0</v>
      </c>
      <c r="R432" s="6">
        <v>0</v>
      </c>
      <c r="S432" s="6">
        <v>162670</v>
      </c>
      <c r="T432" s="6">
        <v>120668</v>
      </c>
      <c r="U432" s="6">
        <v>0</v>
      </c>
      <c r="V432" s="6">
        <v>7</v>
      </c>
      <c r="W432" s="6">
        <v>75</v>
      </c>
      <c r="X432" s="6">
        <v>0</v>
      </c>
      <c r="Z432" s="6">
        <v>0</v>
      </c>
      <c r="AA432" s="6">
        <v>0</v>
      </c>
      <c r="AB432" s="6" t="str">
        <f t="shared" si="98"/>
        <v/>
      </c>
      <c r="AC432" s="6" t="str">
        <f t="shared" si="99"/>
        <v/>
      </c>
      <c r="AD432" s="16">
        <f t="shared" si="100"/>
        <v>9.9978894048121578</v>
      </c>
      <c r="AE432" s="16">
        <f t="shared" si="101"/>
        <v>0</v>
      </c>
      <c r="AF432" s="16">
        <f t="shared" si="102"/>
        <v>10.714285714285714</v>
      </c>
      <c r="AG432" s="16">
        <f t="shared" si="103"/>
        <v>10.714285714285714</v>
      </c>
      <c r="AH432" s="17">
        <f t="shared" si="104"/>
        <v>0</v>
      </c>
      <c r="AI432" s="17">
        <f t="shared" si="105"/>
        <v>212.08604954367667</v>
      </c>
      <c r="AJ432" s="17">
        <f t="shared" si="106"/>
        <v>369.41069100391132</v>
      </c>
      <c r="AK432" s="17">
        <f t="shared" si="107"/>
        <v>369.41069100391132</v>
      </c>
      <c r="AL432" s="17" t="str">
        <f t="shared" si="108"/>
        <v/>
      </c>
      <c r="AM432" s="17" t="str">
        <f t="shared" si="109"/>
        <v/>
      </c>
      <c r="AN432" s="17" t="str">
        <f t="shared" si="110"/>
        <v/>
      </c>
      <c r="AO432" s="17" t="str">
        <f t="shared" si="111"/>
        <v/>
      </c>
      <c r="AP432" s="17" t="str">
        <f t="shared" si="113"/>
        <v/>
      </c>
      <c r="AQ432" s="17">
        <f t="shared" si="112"/>
        <v>2.2893533178523677</v>
      </c>
    </row>
    <row r="433" spans="1:43" x14ac:dyDescent="0.2">
      <c r="A433" s="4">
        <v>11146</v>
      </c>
      <c r="B433" s="5" t="s">
        <v>504</v>
      </c>
      <c r="C433" t="s">
        <v>505</v>
      </c>
      <c r="D433" t="s">
        <v>25</v>
      </c>
      <c r="E433" t="s">
        <v>26</v>
      </c>
      <c r="F433" t="s">
        <v>12</v>
      </c>
      <c r="G433" t="s">
        <v>15</v>
      </c>
      <c r="H433">
        <v>0</v>
      </c>
      <c r="I433" t="s">
        <v>5755</v>
      </c>
      <c r="J433" s="6">
        <v>0</v>
      </c>
      <c r="K433" s="6">
        <v>0</v>
      </c>
      <c r="L433" s="6">
        <v>0</v>
      </c>
      <c r="M433" s="6">
        <v>3891</v>
      </c>
      <c r="N433" s="6">
        <v>0</v>
      </c>
      <c r="O433" s="6">
        <v>42372</v>
      </c>
      <c r="P433" s="6">
        <v>2793</v>
      </c>
      <c r="Q433" s="6">
        <v>0</v>
      </c>
      <c r="R433" s="6">
        <v>0</v>
      </c>
      <c r="S433" s="6">
        <v>54916</v>
      </c>
      <c r="T433" s="6">
        <v>0</v>
      </c>
      <c r="U433" s="6">
        <v>0</v>
      </c>
      <c r="V433" s="6">
        <v>4</v>
      </c>
      <c r="W433" s="6">
        <v>43</v>
      </c>
      <c r="X433" s="6">
        <v>0</v>
      </c>
      <c r="Z433" s="6">
        <v>0</v>
      </c>
      <c r="AA433" s="6">
        <v>0</v>
      </c>
      <c r="AB433" s="6" t="str">
        <f t="shared" si="98"/>
        <v/>
      </c>
      <c r="AC433" s="6" t="str">
        <f t="shared" si="99"/>
        <v/>
      </c>
      <c r="AD433" s="16">
        <f t="shared" si="100"/>
        <v>15.170784103114929</v>
      </c>
      <c r="AE433" s="16">
        <f t="shared" si="101"/>
        <v>0</v>
      </c>
      <c r="AF433" s="16">
        <f t="shared" si="102"/>
        <v>10.75</v>
      </c>
      <c r="AG433" s="16">
        <f t="shared" si="103"/>
        <v>10.75</v>
      </c>
      <c r="AH433" s="17">
        <f t="shared" si="104"/>
        <v>0</v>
      </c>
      <c r="AI433" s="17">
        <f t="shared" si="105"/>
        <v>14.113595476741198</v>
      </c>
      <c r="AJ433" s="17">
        <f t="shared" si="106"/>
        <v>14.113595476741198</v>
      </c>
      <c r="AK433" s="17">
        <f t="shared" si="107"/>
        <v>14.113595476741198</v>
      </c>
      <c r="AL433" s="17" t="str">
        <f t="shared" si="108"/>
        <v/>
      </c>
      <c r="AM433" s="17" t="str">
        <f t="shared" si="109"/>
        <v/>
      </c>
      <c r="AN433" s="17" t="str">
        <f t="shared" si="110"/>
        <v/>
      </c>
      <c r="AO433" s="17" t="str">
        <f t="shared" si="111"/>
        <v/>
      </c>
      <c r="AP433" s="17" t="str">
        <f t="shared" si="113"/>
        <v/>
      </c>
      <c r="AQ433" s="17">
        <f t="shared" si="112"/>
        <v>1.2960445577268007</v>
      </c>
    </row>
    <row r="434" spans="1:43" x14ac:dyDescent="0.2">
      <c r="A434" s="4" t="s">
        <v>512</v>
      </c>
      <c r="B434" s="5" t="s">
        <v>513</v>
      </c>
      <c r="C434" t="s">
        <v>514</v>
      </c>
      <c r="D434" t="s">
        <v>133</v>
      </c>
      <c r="E434" t="s">
        <v>134</v>
      </c>
      <c r="F434" t="s">
        <v>12</v>
      </c>
      <c r="G434" t="s">
        <v>15</v>
      </c>
      <c r="J434" s="6"/>
      <c r="K434" s="6"/>
      <c r="L434" s="6"/>
      <c r="M434" s="6">
        <v>18098</v>
      </c>
      <c r="N434" s="6">
        <v>0</v>
      </c>
      <c r="O434" s="6">
        <v>254144</v>
      </c>
      <c r="P434" s="6">
        <v>16238</v>
      </c>
      <c r="Q434" s="6">
        <v>0</v>
      </c>
      <c r="R434" s="6">
        <v>36610</v>
      </c>
      <c r="S434" s="6">
        <v>607181</v>
      </c>
      <c r="T434" s="6">
        <v>205280</v>
      </c>
      <c r="U434" s="6">
        <v>0</v>
      </c>
      <c r="V434" s="6">
        <v>15</v>
      </c>
      <c r="W434" s="6">
        <v>204</v>
      </c>
      <c r="X434" s="6">
        <v>0</v>
      </c>
      <c r="Z434" s="6">
        <v>0</v>
      </c>
      <c r="AA434" s="6">
        <v>0</v>
      </c>
      <c r="AB434" s="6" t="str">
        <f t="shared" si="98"/>
        <v/>
      </c>
      <c r="AC434" s="6" t="str">
        <f t="shared" si="99"/>
        <v/>
      </c>
      <c r="AD434" s="16">
        <f t="shared" si="100"/>
        <v>15.651188570020938</v>
      </c>
      <c r="AE434" s="16">
        <f t="shared" si="101"/>
        <v>0</v>
      </c>
      <c r="AF434" s="16">
        <f t="shared" si="102"/>
        <v>13.6</v>
      </c>
      <c r="AG434" s="16">
        <f t="shared" si="103"/>
        <v>13.6</v>
      </c>
      <c r="AH434" s="17">
        <f t="shared" si="104"/>
        <v>2.0228754558514752</v>
      </c>
      <c r="AI434" s="17">
        <f t="shared" si="105"/>
        <v>33.549618742402473</v>
      </c>
      <c r="AJ434" s="17">
        <f t="shared" si="106"/>
        <v>44.892308542380377</v>
      </c>
      <c r="AK434" s="17">
        <f t="shared" si="107"/>
        <v>44.892308542380377</v>
      </c>
      <c r="AL434" s="17" t="str">
        <f t="shared" si="108"/>
        <v/>
      </c>
      <c r="AM434" s="17" t="str">
        <f t="shared" si="109"/>
        <v/>
      </c>
      <c r="AN434" s="17" t="str">
        <f t="shared" si="110"/>
        <v/>
      </c>
      <c r="AO434" s="17" t="str">
        <f t="shared" si="111"/>
        <v/>
      </c>
      <c r="AP434" s="17" t="str">
        <f t="shared" si="113"/>
        <v/>
      </c>
      <c r="AQ434" s="17">
        <f t="shared" si="112"/>
        <v>2.3891219151347269</v>
      </c>
    </row>
    <row r="435" spans="1:43" x14ac:dyDescent="0.2">
      <c r="A435" s="4" t="s">
        <v>515</v>
      </c>
      <c r="B435" s="5" t="s">
        <v>516</v>
      </c>
      <c r="C435" t="s">
        <v>517</v>
      </c>
      <c r="D435" t="s">
        <v>133</v>
      </c>
      <c r="E435" t="s">
        <v>134</v>
      </c>
      <c r="F435" t="s">
        <v>12</v>
      </c>
      <c r="G435" t="s">
        <v>15</v>
      </c>
      <c r="J435" s="6"/>
      <c r="K435" s="6"/>
      <c r="L435" s="6"/>
      <c r="M435" s="6">
        <v>27365</v>
      </c>
      <c r="N435" s="6">
        <v>0</v>
      </c>
      <c r="O435" s="6">
        <v>160380</v>
      </c>
      <c r="P435" s="6">
        <v>9557</v>
      </c>
      <c r="Q435" s="6">
        <v>0</v>
      </c>
      <c r="R435" s="6">
        <v>50354</v>
      </c>
      <c r="S435" s="6">
        <v>689863</v>
      </c>
      <c r="T435" s="6">
        <v>476894</v>
      </c>
      <c r="U435" s="6">
        <v>0</v>
      </c>
      <c r="V435" s="6">
        <v>12</v>
      </c>
      <c r="W435" s="6">
        <v>176</v>
      </c>
      <c r="X435" s="6">
        <v>0</v>
      </c>
      <c r="Z435" s="6">
        <v>0</v>
      </c>
      <c r="AA435" s="6">
        <v>0</v>
      </c>
      <c r="AB435" s="6" t="str">
        <f t="shared" si="98"/>
        <v/>
      </c>
      <c r="AC435" s="6" t="str">
        <f t="shared" si="99"/>
        <v/>
      </c>
      <c r="AD435" s="16">
        <f t="shared" si="100"/>
        <v>16.781416762582399</v>
      </c>
      <c r="AE435" s="16">
        <f t="shared" si="101"/>
        <v>0</v>
      </c>
      <c r="AF435" s="16">
        <f t="shared" si="102"/>
        <v>14.666666666666666</v>
      </c>
      <c r="AG435" s="16">
        <f t="shared" si="103"/>
        <v>14.666666666666666</v>
      </c>
      <c r="AH435" s="17">
        <f t="shared" si="104"/>
        <v>1.8400877032706011</v>
      </c>
      <c r="AI435" s="17">
        <f t="shared" si="105"/>
        <v>25.209683902795543</v>
      </c>
      <c r="AJ435" s="17">
        <f t="shared" si="106"/>
        <v>42.636835373652474</v>
      </c>
      <c r="AK435" s="17">
        <f t="shared" si="107"/>
        <v>42.636835373652474</v>
      </c>
      <c r="AL435" s="17" t="str">
        <f t="shared" si="108"/>
        <v/>
      </c>
      <c r="AM435" s="17" t="str">
        <f t="shared" si="109"/>
        <v/>
      </c>
      <c r="AN435" s="17" t="str">
        <f t="shared" si="110"/>
        <v/>
      </c>
      <c r="AO435" s="17" t="str">
        <f t="shared" si="111"/>
        <v/>
      </c>
      <c r="AP435" s="17" t="str">
        <f t="shared" si="113"/>
        <v/>
      </c>
      <c r="AQ435" s="17">
        <f t="shared" si="112"/>
        <v>4.3014278588352663</v>
      </c>
    </row>
    <row r="436" spans="1:43" x14ac:dyDescent="0.2">
      <c r="A436" s="4" t="s">
        <v>518</v>
      </c>
      <c r="B436" s="5" t="s">
        <v>519</v>
      </c>
      <c r="C436" t="s">
        <v>520</v>
      </c>
      <c r="D436" t="s">
        <v>133</v>
      </c>
      <c r="E436" t="s">
        <v>134</v>
      </c>
      <c r="F436" t="s">
        <v>12</v>
      </c>
      <c r="G436" t="s">
        <v>15</v>
      </c>
      <c r="J436" s="6"/>
      <c r="K436" s="6"/>
      <c r="L436" s="6"/>
      <c r="M436" s="6">
        <v>2176</v>
      </c>
      <c r="N436" s="6">
        <v>0</v>
      </c>
      <c r="O436" s="6">
        <v>30632</v>
      </c>
      <c r="P436" s="6">
        <v>1581</v>
      </c>
      <c r="Q436" s="6">
        <v>0</v>
      </c>
      <c r="R436" s="6">
        <v>1412</v>
      </c>
      <c r="S436" s="6">
        <v>71479</v>
      </c>
      <c r="T436" s="6">
        <v>0</v>
      </c>
      <c r="U436" s="6">
        <v>0</v>
      </c>
      <c r="V436" s="6">
        <v>1</v>
      </c>
      <c r="W436" s="6">
        <v>12</v>
      </c>
      <c r="X436" s="6">
        <v>0</v>
      </c>
      <c r="Z436" s="6">
        <v>0</v>
      </c>
      <c r="AA436" s="6">
        <v>0</v>
      </c>
      <c r="AB436" s="6" t="str">
        <f t="shared" si="98"/>
        <v/>
      </c>
      <c r="AC436" s="6" t="str">
        <f t="shared" si="99"/>
        <v/>
      </c>
      <c r="AD436" s="16">
        <f t="shared" si="100"/>
        <v>19.375079063883618</v>
      </c>
      <c r="AE436" s="16">
        <f t="shared" si="101"/>
        <v>0</v>
      </c>
      <c r="AF436" s="16">
        <f t="shared" si="102"/>
        <v>12</v>
      </c>
      <c r="AG436" s="16">
        <f t="shared" si="103"/>
        <v>12</v>
      </c>
      <c r="AH436" s="17">
        <f t="shared" si="104"/>
        <v>0.64889705882352944</v>
      </c>
      <c r="AI436" s="17">
        <f t="shared" si="105"/>
        <v>32.848805147058826</v>
      </c>
      <c r="AJ436" s="17">
        <f t="shared" si="106"/>
        <v>32.848805147058826</v>
      </c>
      <c r="AK436" s="17">
        <f t="shared" si="107"/>
        <v>32.848805147058826</v>
      </c>
      <c r="AL436" s="17" t="str">
        <f t="shared" si="108"/>
        <v/>
      </c>
      <c r="AM436" s="17" t="str">
        <f t="shared" si="109"/>
        <v/>
      </c>
      <c r="AN436" s="17" t="str">
        <f t="shared" si="110"/>
        <v/>
      </c>
      <c r="AO436" s="17" t="str">
        <f t="shared" si="111"/>
        <v/>
      </c>
      <c r="AP436" s="17" t="str">
        <f t="shared" si="113"/>
        <v/>
      </c>
      <c r="AQ436" s="17">
        <f t="shared" si="112"/>
        <v>2.333474797597284</v>
      </c>
    </row>
    <row r="437" spans="1:43" x14ac:dyDescent="0.2">
      <c r="A437" s="4" t="s">
        <v>521</v>
      </c>
      <c r="B437" s="5"/>
      <c r="C437" t="s">
        <v>522</v>
      </c>
      <c r="D437" t="s">
        <v>150</v>
      </c>
      <c r="E437" t="s">
        <v>151</v>
      </c>
      <c r="F437" t="s">
        <v>12</v>
      </c>
      <c r="G437" t="s">
        <v>15</v>
      </c>
      <c r="J437" s="6"/>
      <c r="K437" s="6"/>
      <c r="L437" s="6"/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0</v>
      </c>
      <c r="S437" s="6">
        <v>0</v>
      </c>
      <c r="T437" s="6">
        <v>0</v>
      </c>
      <c r="U437" s="6">
        <v>0</v>
      </c>
      <c r="V437" s="6">
        <v>7</v>
      </c>
      <c r="W437" s="6">
        <v>88</v>
      </c>
      <c r="X437" s="6">
        <v>0</v>
      </c>
      <c r="Z437" s="6">
        <v>0</v>
      </c>
      <c r="AA437" s="6">
        <v>0</v>
      </c>
      <c r="AB437" s="6" t="str">
        <f t="shared" si="98"/>
        <v/>
      </c>
      <c r="AC437" s="6" t="str">
        <f t="shared" si="99"/>
        <v/>
      </c>
      <c r="AD437" s="16" t="str">
        <f t="shared" si="100"/>
        <v/>
      </c>
      <c r="AE437" s="16" t="str">
        <f t="shared" si="101"/>
        <v/>
      </c>
      <c r="AF437" s="16">
        <f t="shared" si="102"/>
        <v>12.571428571428571</v>
      </c>
      <c r="AG437" s="16">
        <f t="shared" si="103"/>
        <v>12.571428571428571</v>
      </c>
      <c r="AH437" s="17" t="str">
        <f t="shared" si="104"/>
        <v/>
      </c>
      <c r="AI437" s="17" t="str">
        <f t="shared" si="105"/>
        <v/>
      </c>
      <c r="AJ437" s="17" t="str">
        <f t="shared" si="106"/>
        <v/>
      </c>
      <c r="AK437" s="17" t="str">
        <f t="shared" si="107"/>
        <v/>
      </c>
      <c r="AL437" s="17" t="str">
        <f t="shared" si="108"/>
        <v/>
      </c>
      <c r="AM437" s="17" t="str">
        <f t="shared" si="109"/>
        <v/>
      </c>
      <c r="AN437" s="17" t="str">
        <f t="shared" si="110"/>
        <v/>
      </c>
      <c r="AO437" s="17" t="str">
        <f t="shared" si="111"/>
        <v/>
      </c>
      <c r="AP437" s="17" t="str">
        <f t="shared" si="113"/>
        <v/>
      </c>
      <c r="AQ437" s="17" t="str">
        <f t="shared" si="112"/>
        <v/>
      </c>
    </row>
    <row r="438" spans="1:43" x14ac:dyDescent="0.2">
      <c r="A438" s="4" t="s">
        <v>523</v>
      </c>
      <c r="B438" s="5"/>
      <c r="C438" t="s">
        <v>524</v>
      </c>
      <c r="D438" t="s">
        <v>150</v>
      </c>
      <c r="E438" t="s">
        <v>151</v>
      </c>
      <c r="F438" t="s">
        <v>12</v>
      </c>
      <c r="G438" t="s">
        <v>15</v>
      </c>
      <c r="J438" s="6"/>
      <c r="K438" s="6"/>
      <c r="L438" s="6"/>
      <c r="M438" s="6">
        <v>0</v>
      </c>
      <c r="N438" s="6">
        <v>0</v>
      </c>
      <c r="O438" s="6">
        <v>0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1</v>
      </c>
      <c r="W438" s="6">
        <v>14</v>
      </c>
      <c r="X438" s="6">
        <v>0</v>
      </c>
      <c r="Z438" s="6">
        <v>0</v>
      </c>
      <c r="AA438" s="6">
        <v>0</v>
      </c>
      <c r="AB438" s="6" t="str">
        <f t="shared" si="98"/>
        <v/>
      </c>
      <c r="AC438" s="6" t="str">
        <f t="shared" si="99"/>
        <v/>
      </c>
      <c r="AD438" s="16" t="str">
        <f t="shared" si="100"/>
        <v/>
      </c>
      <c r="AE438" s="16" t="str">
        <f t="shared" si="101"/>
        <v/>
      </c>
      <c r="AF438" s="16">
        <f t="shared" si="102"/>
        <v>14</v>
      </c>
      <c r="AG438" s="16">
        <f t="shared" si="103"/>
        <v>14</v>
      </c>
      <c r="AH438" s="17" t="str">
        <f t="shared" si="104"/>
        <v/>
      </c>
      <c r="AI438" s="17" t="str">
        <f t="shared" si="105"/>
        <v/>
      </c>
      <c r="AJ438" s="17" t="str">
        <f t="shared" si="106"/>
        <v/>
      </c>
      <c r="AK438" s="17" t="str">
        <f t="shared" si="107"/>
        <v/>
      </c>
      <c r="AL438" s="17" t="str">
        <f t="shared" si="108"/>
        <v/>
      </c>
      <c r="AM438" s="17" t="str">
        <f t="shared" si="109"/>
        <v/>
      </c>
      <c r="AN438" s="17" t="str">
        <f t="shared" si="110"/>
        <v/>
      </c>
      <c r="AO438" s="17" t="str">
        <f t="shared" si="111"/>
        <v/>
      </c>
      <c r="AP438" s="17" t="str">
        <f t="shared" si="113"/>
        <v/>
      </c>
      <c r="AQ438" s="17" t="str">
        <f t="shared" si="112"/>
        <v/>
      </c>
    </row>
    <row r="439" spans="1:43" x14ac:dyDescent="0.2">
      <c r="A439" s="4" t="s">
        <v>525</v>
      </c>
      <c r="B439" s="5"/>
      <c r="C439" t="s">
        <v>526</v>
      </c>
      <c r="D439" t="s">
        <v>150</v>
      </c>
      <c r="E439" t="s">
        <v>151</v>
      </c>
      <c r="F439" t="s">
        <v>12</v>
      </c>
      <c r="G439" t="s">
        <v>15</v>
      </c>
      <c r="J439" s="6"/>
      <c r="K439" s="6"/>
      <c r="L439" s="6"/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1</v>
      </c>
      <c r="W439" s="6">
        <v>14</v>
      </c>
      <c r="X439" s="6">
        <v>0</v>
      </c>
      <c r="Z439" s="6">
        <v>0</v>
      </c>
      <c r="AA439" s="6">
        <v>0</v>
      </c>
      <c r="AB439" s="6" t="str">
        <f t="shared" si="98"/>
        <v/>
      </c>
      <c r="AC439" s="6" t="str">
        <f t="shared" si="99"/>
        <v/>
      </c>
      <c r="AD439" s="16" t="str">
        <f t="shared" si="100"/>
        <v/>
      </c>
      <c r="AE439" s="16" t="str">
        <f t="shared" si="101"/>
        <v/>
      </c>
      <c r="AF439" s="16">
        <f t="shared" si="102"/>
        <v>14</v>
      </c>
      <c r="AG439" s="16">
        <f t="shared" si="103"/>
        <v>14</v>
      </c>
      <c r="AH439" s="17" t="str">
        <f t="shared" si="104"/>
        <v/>
      </c>
      <c r="AI439" s="17" t="str">
        <f t="shared" si="105"/>
        <v/>
      </c>
      <c r="AJ439" s="17" t="str">
        <f t="shared" si="106"/>
        <v/>
      </c>
      <c r="AK439" s="17" t="str">
        <f t="shared" si="107"/>
        <v/>
      </c>
      <c r="AL439" s="17" t="str">
        <f t="shared" si="108"/>
        <v/>
      </c>
      <c r="AM439" s="17" t="str">
        <f t="shared" si="109"/>
        <v/>
      </c>
      <c r="AN439" s="17" t="str">
        <f t="shared" si="110"/>
        <v/>
      </c>
      <c r="AO439" s="17" t="str">
        <f t="shared" si="111"/>
        <v/>
      </c>
      <c r="AP439" s="17" t="str">
        <f t="shared" si="113"/>
        <v/>
      </c>
      <c r="AQ439" s="17" t="str">
        <f t="shared" si="112"/>
        <v/>
      </c>
    </row>
    <row r="440" spans="1:43" x14ac:dyDescent="0.2">
      <c r="A440" s="4" t="s">
        <v>527</v>
      </c>
      <c r="B440" s="5"/>
      <c r="C440" t="s">
        <v>528</v>
      </c>
      <c r="D440" t="s">
        <v>150</v>
      </c>
      <c r="E440" t="s">
        <v>151</v>
      </c>
      <c r="F440" t="s">
        <v>12</v>
      </c>
      <c r="G440" t="s">
        <v>15</v>
      </c>
      <c r="J440" s="6"/>
      <c r="K440" s="6"/>
      <c r="L440" s="6"/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3</v>
      </c>
      <c r="W440" s="6">
        <v>48</v>
      </c>
      <c r="X440" s="6">
        <v>0</v>
      </c>
      <c r="Z440" s="6">
        <v>0</v>
      </c>
      <c r="AA440" s="6">
        <v>0</v>
      </c>
      <c r="AB440" s="6" t="str">
        <f t="shared" si="98"/>
        <v/>
      </c>
      <c r="AC440" s="6" t="str">
        <f t="shared" si="99"/>
        <v/>
      </c>
      <c r="AD440" s="16" t="str">
        <f t="shared" si="100"/>
        <v/>
      </c>
      <c r="AE440" s="16" t="str">
        <f t="shared" si="101"/>
        <v/>
      </c>
      <c r="AF440" s="16">
        <f t="shared" si="102"/>
        <v>16</v>
      </c>
      <c r="AG440" s="16">
        <f t="shared" si="103"/>
        <v>16</v>
      </c>
      <c r="AH440" s="17" t="str">
        <f t="shared" si="104"/>
        <v/>
      </c>
      <c r="AI440" s="17" t="str">
        <f t="shared" si="105"/>
        <v/>
      </c>
      <c r="AJ440" s="17" t="str">
        <f t="shared" si="106"/>
        <v/>
      </c>
      <c r="AK440" s="17" t="str">
        <f t="shared" si="107"/>
        <v/>
      </c>
      <c r="AL440" s="17" t="str">
        <f t="shared" si="108"/>
        <v/>
      </c>
      <c r="AM440" s="17" t="str">
        <f t="shared" si="109"/>
        <v/>
      </c>
      <c r="AN440" s="17" t="str">
        <f t="shared" si="110"/>
        <v/>
      </c>
      <c r="AO440" s="17" t="str">
        <f t="shared" si="111"/>
        <v/>
      </c>
      <c r="AP440" s="17" t="str">
        <f t="shared" si="113"/>
        <v/>
      </c>
      <c r="AQ440" s="17" t="str">
        <f t="shared" si="112"/>
        <v/>
      </c>
    </row>
    <row r="441" spans="1:43" x14ac:dyDescent="0.2">
      <c r="A441" s="4" t="s">
        <v>529</v>
      </c>
      <c r="B441" s="5"/>
      <c r="C441" t="s">
        <v>530</v>
      </c>
      <c r="D441" t="s">
        <v>150</v>
      </c>
      <c r="E441" t="s">
        <v>151</v>
      </c>
      <c r="F441" t="s">
        <v>12</v>
      </c>
      <c r="G441" t="s">
        <v>15</v>
      </c>
      <c r="J441" s="6"/>
      <c r="K441" s="6"/>
      <c r="L441" s="6"/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2</v>
      </c>
      <c r="W441" s="6">
        <v>26</v>
      </c>
      <c r="X441" s="6">
        <v>0</v>
      </c>
      <c r="Z441" s="6">
        <v>0</v>
      </c>
      <c r="AA441" s="6">
        <v>0</v>
      </c>
      <c r="AB441" s="6" t="str">
        <f t="shared" si="98"/>
        <v/>
      </c>
      <c r="AC441" s="6" t="str">
        <f t="shared" si="99"/>
        <v/>
      </c>
      <c r="AD441" s="16" t="str">
        <f t="shared" si="100"/>
        <v/>
      </c>
      <c r="AE441" s="16" t="str">
        <f t="shared" si="101"/>
        <v/>
      </c>
      <c r="AF441" s="16">
        <f t="shared" si="102"/>
        <v>13</v>
      </c>
      <c r="AG441" s="16">
        <f t="shared" si="103"/>
        <v>13</v>
      </c>
      <c r="AH441" s="17" t="str">
        <f t="shared" si="104"/>
        <v/>
      </c>
      <c r="AI441" s="17" t="str">
        <f t="shared" si="105"/>
        <v/>
      </c>
      <c r="AJ441" s="17" t="str">
        <f t="shared" si="106"/>
        <v/>
      </c>
      <c r="AK441" s="17" t="str">
        <f t="shared" si="107"/>
        <v/>
      </c>
      <c r="AL441" s="17" t="str">
        <f t="shared" si="108"/>
        <v/>
      </c>
      <c r="AM441" s="17" t="str">
        <f t="shared" si="109"/>
        <v/>
      </c>
      <c r="AN441" s="17" t="str">
        <f t="shared" si="110"/>
        <v/>
      </c>
      <c r="AO441" s="17" t="str">
        <f t="shared" si="111"/>
        <v/>
      </c>
      <c r="AP441" s="17" t="str">
        <f t="shared" si="113"/>
        <v/>
      </c>
      <c r="AQ441" s="17" t="str">
        <f t="shared" si="112"/>
        <v/>
      </c>
    </row>
    <row r="442" spans="1:43" x14ac:dyDescent="0.2">
      <c r="A442" s="4" t="s">
        <v>531</v>
      </c>
      <c r="B442" s="5"/>
      <c r="C442" t="s">
        <v>532</v>
      </c>
      <c r="D442" t="s">
        <v>150</v>
      </c>
      <c r="E442" t="s">
        <v>151</v>
      </c>
      <c r="F442" t="s">
        <v>12</v>
      </c>
      <c r="G442" t="s">
        <v>15</v>
      </c>
      <c r="J442" s="6"/>
      <c r="K442" s="6"/>
      <c r="L442" s="6"/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3</v>
      </c>
      <c r="W442" s="6">
        <v>40</v>
      </c>
      <c r="X442" s="6">
        <v>0</v>
      </c>
      <c r="Z442" s="6">
        <v>0</v>
      </c>
      <c r="AA442" s="6">
        <v>0</v>
      </c>
      <c r="AB442" s="6" t="str">
        <f t="shared" si="98"/>
        <v/>
      </c>
      <c r="AC442" s="6" t="str">
        <f t="shared" si="99"/>
        <v/>
      </c>
      <c r="AD442" s="16" t="str">
        <f t="shared" si="100"/>
        <v/>
      </c>
      <c r="AE442" s="16" t="str">
        <f t="shared" si="101"/>
        <v/>
      </c>
      <c r="AF442" s="16">
        <f t="shared" si="102"/>
        <v>13.333333333333334</v>
      </c>
      <c r="AG442" s="16">
        <f t="shared" si="103"/>
        <v>13.333333333333334</v>
      </c>
      <c r="AH442" s="17" t="str">
        <f t="shared" si="104"/>
        <v/>
      </c>
      <c r="AI442" s="17" t="str">
        <f t="shared" si="105"/>
        <v/>
      </c>
      <c r="AJ442" s="17" t="str">
        <f t="shared" si="106"/>
        <v/>
      </c>
      <c r="AK442" s="17" t="str">
        <f t="shared" si="107"/>
        <v/>
      </c>
      <c r="AL442" s="17" t="str">
        <f t="shared" si="108"/>
        <v/>
      </c>
      <c r="AM442" s="17" t="str">
        <f t="shared" si="109"/>
        <v/>
      </c>
      <c r="AN442" s="17" t="str">
        <f t="shared" si="110"/>
        <v/>
      </c>
      <c r="AO442" s="17" t="str">
        <f t="shared" si="111"/>
        <v/>
      </c>
      <c r="AP442" s="17" t="str">
        <f t="shared" si="113"/>
        <v/>
      </c>
      <c r="AQ442" s="17" t="str">
        <f t="shared" si="112"/>
        <v/>
      </c>
    </row>
    <row r="443" spans="1:43" x14ac:dyDescent="0.2">
      <c r="A443" s="4" t="s">
        <v>533</v>
      </c>
      <c r="B443" s="5"/>
      <c r="C443" t="s">
        <v>534</v>
      </c>
      <c r="D443" t="s">
        <v>150</v>
      </c>
      <c r="E443" t="s">
        <v>151</v>
      </c>
      <c r="F443" t="s">
        <v>12</v>
      </c>
      <c r="G443" t="s">
        <v>15</v>
      </c>
      <c r="J443" s="6"/>
      <c r="K443" s="6"/>
      <c r="L443" s="6"/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2</v>
      </c>
      <c r="W443" s="6">
        <v>40</v>
      </c>
      <c r="X443" s="6">
        <v>0</v>
      </c>
      <c r="Z443" s="6">
        <v>0</v>
      </c>
      <c r="AA443" s="6">
        <v>0</v>
      </c>
      <c r="AB443" s="6" t="str">
        <f t="shared" si="98"/>
        <v/>
      </c>
      <c r="AC443" s="6" t="str">
        <f t="shared" si="99"/>
        <v/>
      </c>
      <c r="AD443" s="16" t="str">
        <f t="shared" si="100"/>
        <v/>
      </c>
      <c r="AE443" s="16" t="str">
        <f t="shared" si="101"/>
        <v/>
      </c>
      <c r="AF443" s="16">
        <f t="shared" si="102"/>
        <v>20</v>
      </c>
      <c r="AG443" s="16">
        <f t="shared" si="103"/>
        <v>20</v>
      </c>
      <c r="AH443" s="17" t="str">
        <f t="shared" si="104"/>
        <v/>
      </c>
      <c r="AI443" s="17" t="str">
        <f t="shared" si="105"/>
        <v/>
      </c>
      <c r="AJ443" s="17" t="str">
        <f t="shared" si="106"/>
        <v/>
      </c>
      <c r="AK443" s="17" t="str">
        <f t="shared" si="107"/>
        <v/>
      </c>
      <c r="AL443" s="17" t="str">
        <f t="shared" si="108"/>
        <v/>
      </c>
      <c r="AM443" s="17" t="str">
        <f t="shared" si="109"/>
        <v/>
      </c>
      <c r="AN443" s="17" t="str">
        <f t="shared" si="110"/>
        <v/>
      </c>
      <c r="AO443" s="17" t="str">
        <f t="shared" si="111"/>
        <v/>
      </c>
      <c r="AP443" s="17" t="str">
        <f t="shared" si="113"/>
        <v/>
      </c>
      <c r="AQ443" s="17" t="str">
        <f t="shared" si="112"/>
        <v/>
      </c>
    </row>
    <row r="444" spans="1:43" x14ac:dyDescent="0.2">
      <c r="A444" s="4" t="s">
        <v>535</v>
      </c>
      <c r="B444" s="5"/>
      <c r="C444" t="s">
        <v>536</v>
      </c>
      <c r="D444" t="s">
        <v>150</v>
      </c>
      <c r="E444" t="s">
        <v>151</v>
      </c>
      <c r="F444" t="s">
        <v>12</v>
      </c>
      <c r="G444" t="s">
        <v>15</v>
      </c>
      <c r="J444" s="6"/>
      <c r="K444" s="6"/>
      <c r="L444" s="6"/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3</v>
      </c>
      <c r="W444" s="6">
        <v>36</v>
      </c>
      <c r="X444" s="6">
        <v>0</v>
      </c>
      <c r="Z444" s="6">
        <v>0</v>
      </c>
      <c r="AA444" s="6">
        <v>0</v>
      </c>
      <c r="AB444" s="6" t="str">
        <f t="shared" si="98"/>
        <v/>
      </c>
      <c r="AC444" s="6" t="str">
        <f t="shared" si="99"/>
        <v/>
      </c>
      <c r="AD444" s="16" t="str">
        <f t="shared" si="100"/>
        <v/>
      </c>
      <c r="AE444" s="16" t="str">
        <f t="shared" si="101"/>
        <v/>
      </c>
      <c r="AF444" s="16">
        <f t="shared" si="102"/>
        <v>12</v>
      </c>
      <c r="AG444" s="16">
        <f t="shared" si="103"/>
        <v>12</v>
      </c>
      <c r="AH444" s="17" t="str">
        <f t="shared" si="104"/>
        <v/>
      </c>
      <c r="AI444" s="17" t="str">
        <f t="shared" si="105"/>
        <v/>
      </c>
      <c r="AJ444" s="17" t="str">
        <f t="shared" si="106"/>
        <v/>
      </c>
      <c r="AK444" s="17" t="str">
        <f t="shared" si="107"/>
        <v/>
      </c>
      <c r="AL444" s="17" t="str">
        <f t="shared" si="108"/>
        <v/>
      </c>
      <c r="AM444" s="17" t="str">
        <f t="shared" si="109"/>
        <v/>
      </c>
      <c r="AN444" s="17" t="str">
        <f t="shared" si="110"/>
        <v/>
      </c>
      <c r="AO444" s="17" t="str">
        <f t="shared" si="111"/>
        <v/>
      </c>
      <c r="AP444" s="17" t="str">
        <f t="shared" si="113"/>
        <v/>
      </c>
      <c r="AQ444" s="17" t="str">
        <f t="shared" si="112"/>
        <v/>
      </c>
    </row>
    <row r="445" spans="1:43" x14ac:dyDescent="0.2">
      <c r="A445" s="4" t="s">
        <v>537</v>
      </c>
      <c r="B445" s="5"/>
      <c r="C445" t="s">
        <v>538</v>
      </c>
      <c r="D445" t="s">
        <v>150</v>
      </c>
      <c r="E445" t="s">
        <v>151</v>
      </c>
      <c r="F445" t="s">
        <v>12</v>
      </c>
      <c r="G445" t="s">
        <v>15</v>
      </c>
      <c r="J445" s="6"/>
      <c r="K445" s="6"/>
      <c r="L445" s="6"/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3</v>
      </c>
      <c r="W445" s="6">
        <v>42</v>
      </c>
      <c r="X445" s="6">
        <v>0</v>
      </c>
      <c r="Z445" s="6">
        <v>0</v>
      </c>
      <c r="AA445" s="6">
        <v>0</v>
      </c>
      <c r="AB445" s="6" t="str">
        <f t="shared" si="98"/>
        <v/>
      </c>
      <c r="AC445" s="6" t="str">
        <f t="shared" si="99"/>
        <v/>
      </c>
      <c r="AD445" s="16" t="str">
        <f t="shared" si="100"/>
        <v/>
      </c>
      <c r="AE445" s="16" t="str">
        <f t="shared" si="101"/>
        <v/>
      </c>
      <c r="AF445" s="16">
        <f t="shared" si="102"/>
        <v>14</v>
      </c>
      <c r="AG445" s="16">
        <f t="shared" si="103"/>
        <v>14</v>
      </c>
      <c r="AH445" s="17" t="str">
        <f t="shared" si="104"/>
        <v/>
      </c>
      <c r="AI445" s="17" t="str">
        <f t="shared" si="105"/>
        <v/>
      </c>
      <c r="AJ445" s="17" t="str">
        <f t="shared" si="106"/>
        <v/>
      </c>
      <c r="AK445" s="17" t="str">
        <f t="shared" si="107"/>
        <v/>
      </c>
      <c r="AL445" s="17" t="str">
        <f t="shared" si="108"/>
        <v/>
      </c>
      <c r="AM445" s="17" t="str">
        <f t="shared" si="109"/>
        <v/>
      </c>
      <c r="AN445" s="17" t="str">
        <f t="shared" si="110"/>
        <v/>
      </c>
      <c r="AO445" s="17" t="str">
        <f t="shared" si="111"/>
        <v/>
      </c>
      <c r="AP445" s="17" t="str">
        <f t="shared" si="113"/>
        <v/>
      </c>
      <c r="AQ445" s="17" t="str">
        <f t="shared" si="112"/>
        <v/>
      </c>
    </row>
    <row r="446" spans="1:43" x14ac:dyDescent="0.2">
      <c r="A446" s="4" t="s">
        <v>539</v>
      </c>
      <c r="B446" s="5"/>
      <c r="C446" t="s">
        <v>540</v>
      </c>
      <c r="D446" t="s">
        <v>150</v>
      </c>
      <c r="E446" t="s">
        <v>151</v>
      </c>
      <c r="F446" t="s">
        <v>12</v>
      </c>
      <c r="G446" t="s">
        <v>15</v>
      </c>
      <c r="J446" s="6"/>
      <c r="K446" s="6"/>
      <c r="L446" s="6"/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3</v>
      </c>
      <c r="W446" s="6">
        <v>42</v>
      </c>
      <c r="X446" s="6">
        <v>0</v>
      </c>
      <c r="Z446" s="6">
        <v>0</v>
      </c>
      <c r="AA446" s="6">
        <v>0</v>
      </c>
      <c r="AB446" s="6" t="str">
        <f t="shared" si="98"/>
        <v/>
      </c>
      <c r="AC446" s="6" t="str">
        <f t="shared" si="99"/>
        <v/>
      </c>
      <c r="AD446" s="16" t="str">
        <f t="shared" si="100"/>
        <v/>
      </c>
      <c r="AE446" s="16" t="str">
        <f t="shared" si="101"/>
        <v/>
      </c>
      <c r="AF446" s="16">
        <f t="shared" si="102"/>
        <v>14</v>
      </c>
      <c r="AG446" s="16">
        <f t="shared" si="103"/>
        <v>14</v>
      </c>
      <c r="AH446" s="17" t="str">
        <f t="shared" si="104"/>
        <v/>
      </c>
      <c r="AI446" s="17" t="str">
        <f t="shared" si="105"/>
        <v/>
      </c>
      <c r="AJ446" s="17" t="str">
        <f t="shared" si="106"/>
        <v/>
      </c>
      <c r="AK446" s="17" t="str">
        <f t="shared" si="107"/>
        <v/>
      </c>
      <c r="AL446" s="17" t="str">
        <f t="shared" si="108"/>
        <v/>
      </c>
      <c r="AM446" s="17" t="str">
        <f t="shared" si="109"/>
        <v/>
      </c>
      <c r="AN446" s="17" t="str">
        <f t="shared" si="110"/>
        <v/>
      </c>
      <c r="AO446" s="17" t="str">
        <f t="shared" si="111"/>
        <v/>
      </c>
      <c r="AP446" s="17" t="str">
        <f t="shared" si="113"/>
        <v/>
      </c>
      <c r="AQ446" s="17" t="str">
        <f t="shared" si="112"/>
        <v/>
      </c>
    </row>
    <row r="447" spans="1:43" x14ac:dyDescent="0.2">
      <c r="A447" s="4" t="s">
        <v>541</v>
      </c>
      <c r="B447" s="5"/>
      <c r="C447" t="s">
        <v>542</v>
      </c>
      <c r="D447" t="s">
        <v>150</v>
      </c>
      <c r="E447" t="s">
        <v>151</v>
      </c>
      <c r="F447" t="s">
        <v>12</v>
      </c>
      <c r="G447" t="s">
        <v>15</v>
      </c>
      <c r="J447" s="6"/>
      <c r="K447" s="6"/>
      <c r="L447" s="6"/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4</v>
      </c>
      <c r="W447" s="6">
        <v>49</v>
      </c>
      <c r="X447" s="6">
        <v>0</v>
      </c>
      <c r="Z447" s="6">
        <v>0</v>
      </c>
      <c r="AA447" s="6">
        <v>0</v>
      </c>
      <c r="AB447" s="6" t="str">
        <f t="shared" si="98"/>
        <v/>
      </c>
      <c r="AC447" s="6" t="str">
        <f t="shared" si="99"/>
        <v/>
      </c>
      <c r="AD447" s="16" t="str">
        <f t="shared" si="100"/>
        <v/>
      </c>
      <c r="AE447" s="16" t="str">
        <f t="shared" si="101"/>
        <v/>
      </c>
      <c r="AF447" s="16">
        <f t="shared" si="102"/>
        <v>12.25</v>
      </c>
      <c r="AG447" s="16">
        <f t="shared" si="103"/>
        <v>12.25</v>
      </c>
      <c r="AH447" s="17" t="str">
        <f t="shared" si="104"/>
        <v/>
      </c>
      <c r="AI447" s="17" t="str">
        <f t="shared" si="105"/>
        <v/>
      </c>
      <c r="AJ447" s="17" t="str">
        <f t="shared" si="106"/>
        <v/>
      </c>
      <c r="AK447" s="17" t="str">
        <f t="shared" si="107"/>
        <v/>
      </c>
      <c r="AL447" s="17" t="str">
        <f t="shared" si="108"/>
        <v/>
      </c>
      <c r="AM447" s="17" t="str">
        <f t="shared" si="109"/>
        <v/>
      </c>
      <c r="AN447" s="17" t="str">
        <f t="shared" si="110"/>
        <v/>
      </c>
      <c r="AO447" s="17" t="str">
        <f t="shared" si="111"/>
        <v/>
      </c>
      <c r="AP447" s="17" t="str">
        <f t="shared" si="113"/>
        <v/>
      </c>
      <c r="AQ447" s="17" t="str">
        <f t="shared" si="112"/>
        <v/>
      </c>
    </row>
    <row r="448" spans="1:43" x14ac:dyDescent="0.2">
      <c r="A448" s="4" t="s">
        <v>543</v>
      </c>
      <c r="B448" s="5"/>
      <c r="C448" t="s">
        <v>544</v>
      </c>
      <c r="D448" t="s">
        <v>150</v>
      </c>
      <c r="E448" t="s">
        <v>151</v>
      </c>
      <c r="F448" t="s">
        <v>12</v>
      </c>
      <c r="G448" t="s">
        <v>15</v>
      </c>
      <c r="J448" s="6"/>
      <c r="K448" s="6"/>
      <c r="L448" s="6"/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1</v>
      </c>
      <c r="W448" s="6">
        <v>21</v>
      </c>
      <c r="X448" s="6">
        <v>0</v>
      </c>
      <c r="Z448" s="6">
        <v>0</v>
      </c>
      <c r="AA448" s="6">
        <v>0</v>
      </c>
      <c r="AB448" s="6" t="str">
        <f t="shared" si="98"/>
        <v/>
      </c>
      <c r="AC448" s="6" t="str">
        <f t="shared" si="99"/>
        <v/>
      </c>
      <c r="AD448" s="16" t="str">
        <f t="shared" si="100"/>
        <v/>
      </c>
      <c r="AE448" s="16" t="str">
        <f t="shared" si="101"/>
        <v/>
      </c>
      <c r="AF448" s="16">
        <f t="shared" si="102"/>
        <v>21</v>
      </c>
      <c r="AG448" s="16">
        <f t="shared" si="103"/>
        <v>21</v>
      </c>
      <c r="AH448" s="17" t="str">
        <f t="shared" si="104"/>
        <v/>
      </c>
      <c r="AI448" s="17" t="str">
        <f t="shared" si="105"/>
        <v/>
      </c>
      <c r="AJ448" s="17" t="str">
        <f t="shared" si="106"/>
        <v/>
      </c>
      <c r="AK448" s="17" t="str">
        <f t="shared" si="107"/>
        <v/>
      </c>
      <c r="AL448" s="17" t="str">
        <f t="shared" si="108"/>
        <v/>
      </c>
      <c r="AM448" s="17" t="str">
        <f t="shared" si="109"/>
        <v/>
      </c>
      <c r="AN448" s="17" t="str">
        <f t="shared" si="110"/>
        <v/>
      </c>
      <c r="AO448" s="17" t="str">
        <f t="shared" si="111"/>
        <v/>
      </c>
      <c r="AP448" s="17" t="str">
        <f t="shared" si="113"/>
        <v/>
      </c>
      <c r="AQ448" s="17" t="str">
        <f t="shared" si="112"/>
        <v/>
      </c>
    </row>
    <row r="449" spans="1:43" x14ac:dyDescent="0.2">
      <c r="A449" s="4" t="s">
        <v>545</v>
      </c>
      <c r="B449" s="5"/>
      <c r="C449" t="s">
        <v>546</v>
      </c>
      <c r="D449" t="s">
        <v>150</v>
      </c>
      <c r="E449" t="s">
        <v>151</v>
      </c>
      <c r="F449" t="s">
        <v>12</v>
      </c>
      <c r="G449" t="s">
        <v>15</v>
      </c>
      <c r="J449" s="6"/>
      <c r="K449" s="6"/>
      <c r="L449" s="6"/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2</v>
      </c>
      <c r="W449" s="6">
        <v>23</v>
      </c>
      <c r="X449" s="6">
        <v>0</v>
      </c>
      <c r="Z449" s="6">
        <v>0</v>
      </c>
      <c r="AA449" s="6">
        <v>0</v>
      </c>
      <c r="AB449" s="6" t="str">
        <f t="shared" si="98"/>
        <v/>
      </c>
      <c r="AC449" s="6" t="str">
        <f t="shared" si="99"/>
        <v/>
      </c>
      <c r="AD449" s="16" t="str">
        <f t="shared" si="100"/>
        <v/>
      </c>
      <c r="AE449" s="16" t="str">
        <f t="shared" si="101"/>
        <v/>
      </c>
      <c r="AF449" s="16">
        <f t="shared" si="102"/>
        <v>11.5</v>
      </c>
      <c r="AG449" s="16">
        <f t="shared" si="103"/>
        <v>11.5</v>
      </c>
      <c r="AH449" s="17" t="str">
        <f t="shared" si="104"/>
        <v/>
      </c>
      <c r="AI449" s="17" t="str">
        <f t="shared" si="105"/>
        <v/>
      </c>
      <c r="AJ449" s="17" t="str">
        <f t="shared" si="106"/>
        <v/>
      </c>
      <c r="AK449" s="17" t="str">
        <f t="shared" si="107"/>
        <v/>
      </c>
      <c r="AL449" s="17" t="str">
        <f t="shared" si="108"/>
        <v/>
      </c>
      <c r="AM449" s="17" t="str">
        <f t="shared" si="109"/>
        <v/>
      </c>
      <c r="AN449" s="17" t="str">
        <f t="shared" si="110"/>
        <v/>
      </c>
      <c r="AO449" s="17" t="str">
        <f t="shared" si="111"/>
        <v/>
      </c>
      <c r="AP449" s="17" t="str">
        <f t="shared" si="113"/>
        <v/>
      </c>
      <c r="AQ449" s="17" t="str">
        <f t="shared" si="112"/>
        <v/>
      </c>
    </row>
    <row r="450" spans="1:43" x14ac:dyDescent="0.2">
      <c r="A450" s="4" t="s">
        <v>547</v>
      </c>
      <c r="B450" s="5"/>
      <c r="C450" t="s">
        <v>548</v>
      </c>
      <c r="D450" t="s">
        <v>150</v>
      </c>
      <c r="E450" t="s">
        <v>151</v>
      </c>
      <c r="F450" t="s">
        <v>12</v>
      </c>
      <c r="G450" t="s">
        <v>15</v>
      </c>
      <c r="J450" s="6"/>
      <c r="K450" s="6"/>
      <c r="L450" s="6"/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2</v>
      </c>
      <c r="W450" s="6">
        <v>24</v>
      </c>
      <c r="X450" s="6">
        <v>0</v>
      </c>
      <c r="Z450" s="6">
        <v>0</v>
      </c>
      <c r="AA450" s="6">
        <v>0</v>
      </c>
      <c r="AB450" s="6" t="str">
        <f t="shared" si="98"/>
        <v/>
      </c>
      <c r="AC450" s="6" t="str">
        <f t="shared" si="99"/>
        <v/>
      </c>
      <c r="AD450" s="16" t="str">
        <f t="shared" si="100"/>
        <v/>
      </c>
      <c r="AE450" s="16" t="str">
        <f t="shared" si="101"/>
        <v/>
      </c>
      <c r="AF450" s="16">
        <f t="shared" si="102"/>
        <v>12</v>
      </c>
      <c r="AG450" s="16">
        <f t="shared" si="103"/>
        <v>12</v>
      </c>
      <c r="AH450" s="17" t="str">
        <f t="shared" si="104"/>
        <v/>
      </c>
      <c r="AI450" s="17" t="str">
        <f t="shared" si="105"/>
        <v/>
      </c>
      <c r="AJ450" s="17" t="str">
        <f t="shared" si="106"/>
        <v/>
      </c>
      <c r="AK450" s="17" t="str">
        <f t="shared" si="107"/>
        <v/>
      </c>
      <c r="AL450" s="17" t="str">
        <f t="shared" si="108"/>
        <v/>
      </c>
      <c r="AM450" s="17" t="str">
        <f t="shared" si="109"/>
        <v/>
      </c>
      <c r="AN450" s="17" t="str">
        <f t="shared" si="110"/>
        <v/>
      </c>
      <c r="AO450" s="17" t="str">
        <f t="shared" si="111"/>
        <v/>
      </c>
      <c r="AP450" s="17" t="str">
        <f t="shared" si="113"/>
        <v/>
      </c>
      <c r="AQ450" s="17" t="str">
        <f t="shared" si="112"/>
        <v/>
      </c>
    </row>
    <row r="451" spans="1:43" x14ac:dyDescent="0.2">
      <c r="A451" s="4" t="s">
        <v>549</v>
      </c>
      <c r="B451" s="5"/>
      <c r="C451" t="s">
        <v>550</v>
      </c>
      <c r="D451" t="s">
        <v>150</v>
      </c>
      <c r="E451" t="s">
        <v>151</v>
      </c>
      <c r="F451" t="s">
        <v>12</v>
      </c>
      <c r="G451" t="s">
        <v>15</v>
      </c>
      <c r="J451" s="6"/>
      <c r="K451" s="6"/>
      <c r="L451" s="6"/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3</v>
      </c>
      <c r="W451" s="6">
        <v>60</v>
      </c>
      <c r="X451" s="6">
        <v>0</v>
      </c>
      <c r="Z451" s="6">
        <v>0</v>
      </c>
      <c r="AA451" s="6">
        <v>0</v>
      </c>
      <c r="AB451" s="6" t="str">
        <f t="shared" ref="AB451:AB514" si="114">IF(N451&gt;0, Z451/N451,"")</f>
        <v/>
      </c>
      <c r="AC451" s="6" t="str">
        <f t="shared" ref="AC451:AC514" si="115">IF(N451&gt;0, AA451/N451, "")</f>
        <v/>
      </c>
      <c r="AD451" s="16" t="str">
        <f t="shared" ref="AD451:AD514" si="116">IF(P451&gt;0, O451/P451, "")</f>
        <v/>
      </c>
      <c r="AE451" s="16" t="str">
        <f t="shared" ref="AE451:AE514" si="117">IF(O451&gt;0, N451/O451, "")</f>
        <v/>
      </c>
      <c r="AF451" s="16">
        <f t="shared" ref="AF451:AF514" si="118">IF(V451&gt;0,(W451)/V451,"")</f>
        <v>20</v>
      </c>
      <c r="AG451" s="16">
        <f t="shared" ref="AG451:AG514" si="119">IF(V451&gt;0,(W451+X451)/V451,"")</f>
        <v>20</v>
      </c>
      <c r="AH451" s="17" t="str">
        <f t="shared" ref="AH451:AH514" si="120">IF($M451&gt;0,R451/$M451,"")</f>
        <v/>
      </c>
      <c r="AI451" s="17" t="str">
        <f t="shared" ref="AI451:AI514" si="121">IF($M451&gt;0,S451/$M451,"")</f>
        <v/>
      </c>
      <c r="AJ451" s="17" t="str">
        <f t="shared" ref="AJ451:AJ514" si="122">IF($M451&gt;0,(S451+T451)/$M451,"")</f>
        <v/>
      </c>
      <c r="AK451" s="17" t="str">
        <f t="shared" ref="AK451:AK514" si="123">IF($M451&gt;0,(S451+T451+U451)/$M451,"")</f>
        <v/>
      </c>
      <c r="AL451" s="17" t="str">
        <f t="shared" ref="AL451:AL514" si="124">IF($N451&gt;0,R451/$N451,"")</f>
        <v/>
      </c>
      <c r="AM451" s="17" t="str">
        <f t="shared" ref="AM451:AM514" si="125">IF($N451&gt;0,(S451)/$N451,"")</f>
        <v/>
      </c>
      <c r="AN451" s="17" t="str">
        <f t="shared" ref="AN451:AN514" si="126">IF($N451&gt;0,(S451+T451)/$N451,"")</f>
        <v/>
      </c>
      <c r="AO451" s="17" t="str">
        <f t="shared" ref="AO451:AO514" si="127">IF($N451&gt;0,(S451+T451+U451)/$N451,"")</f>
        <v/>
      </c>
      <c r="AP451" s="17" t="str">
        <f t="shared" si="113"/>
        <v/>
      </c>
      <c r="AQ451" s="17" t="str">
        <f t="shared" ref="AQ451:AQ514" si="128">IF(O451&gt;0,S451/O451,"")</f>
        <v/>
      </c>
    </row>
    <row r="452" spans="1:43" x14ac:dyDescent="0.2">
      <c r="A452" s="4" t="s">
        <v>551</v>
      </c>
      <c r="B452" s="5"/>
      <c r="C452" t="s">
        <v>552</v>
      </c>
      <c r="D452" t="s">
        <v>150</v>
      </c>
      <c r="E452" t="s">
        <v>151</v>
      </c>
      <c r="F452" t="s">
        <v>12</v>
      </c>
      <c r="G452" t="s">
        <v>15</v>
      </c>
      <c r="J452" s="6"/>
      <c r="K452" s="6"/>
      <c r="L452" s="6"/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1</v>
      </c>
      <c r="W452" s="6">
        <v>14</v>
      </c>
      <c r="X452" s="6">
        <v>0</v>
      </c>
      <c r="Z452" s="6">
        <v>0</v>
      </c>
      <c r="AA452" s="6">
        <v>0</v>
      </c>
      <c r="AB452" s="6" t="str">
        <f t="shared" si="114"/>
        <v/>
      </c>
      <c r="AC452" s="6" t="str">
        <f t="shared" si="115"/>
        <v/>
      </c>
      <c r="AD452" s="16" t="str">
        <f t="shared" si="116"/>
        <v/>
      </c>
      <c r="AE452" s="16" t="str">
        <f t="shared" si="117"/>
        <v/>
      </c>
      <c r="AF452" s="16">
        <f t="shared" si="118"/>
        <v>14</v>
      </c>
      <c r="AG452" s="16">
        <f t="shared" si="119"/>
        <v>14</v>
      </c>
      <c r="AH452" s="17" t="str">
        <f t="shared" si="120"/>
        <v/>
      </c>
      <c r="AI452" s="17" t="str">
        <f t="shared" si="121"/>
        <v/>
      </c>
      <c r="AJ452" s="17" t="str">
        <f t="shared" si="122"/>
        <v/>
      </c>
      <c r="AK452" s="17" t="str">
        <f t="shared" si="123"/>
        <v/>
      </c>
      <c r="AL452" s="17" t="str">
        <f t="shared" si="124"/>
        <v/>
      </c>
      <c r="AM452" s="17" t="str">
        <f t="shared" si="125"/>
        <v/>
      </c>
      <c r="AN452" s="17" t="str">
        <f t="shared" si="126"/>
        <v/>
      </c>
      <c r="AO452" s="17" t="str">
        <f t="shared" si="127"/>
        <v/>
      </c>
      <c r="AP452" s="17" t="str">
        <f t="shared" ref="AP452:AP515" si="129">IF(AO452&lt;&gt;"", AO452-AL452,"")</f>
        <v/>
      </c>
      <c r="AQ452" s="17" t="str">
        <f t="shared" si="128"/>
        <v/>
      </c>
    </row>
    <row r="453" spans="1:43" x14ac:dyDescent="0.2">
      <c r="A453" s="4" t="s">
        <v>553</v>
      </c>
      <c r="B453" s="5"/>
      <c r="C453" t="s">
        <v>554</v>
      </c>
      <c r="D453" t="s">
        <v>150</v>
      </c>
      <c r="E453" t="s">
        <v>151</v>
      </c>
      <c r="F453" t="s">
        <v>12</v>
      </c>
      <c r="G453" t="s">
        <v>15</v>
      </c>
      <c r="J453" s="6"/>
      <c r="K453" s="6"/>
      <c r="L453" s="6"/>
      <c r="M453" s="6">
        <v>0</v>
      </c>
      <c r="N453" s="6">
        <v>0</v>
      </c>
      <c r="O453" s="6">
        <v>0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0</v>
      </c>
      <c r="V453" s="6">
        <v>2</v>
      </c>
      <c r="W453" s="6">
        <v>28</v>
      </c>
      <c r="X453" s="6">
        <v>0</v>
      </c>
      <c r="Z453" s="6">
        <v>0</v>
      </c>
      <c r="AA453" s="6">
        <v>0</v>
      </c>
      <c r="AB453" s="6" t="str">
        <f t="shared" si="114"/>
        <v/>
      </c>
      <c r="AC453" s="6" t="str">
        <f t="shared" si="115"/>
        <v/>
      </c>
      <c r="AD453" s="16" t="str">
        <f t="shared" si="116"/>
        <v/>
      </c>
      <c r="AE453" s="16" t="str">
        <f t="shared" si="117"/>
        <v/>
      </c>
      <c r="AF453" s="16">
        <f t="shared" si="118"/>
        <v>14</v>
      </c>
      <c r="AG453" s="16">
        <f t="shared" si="119"/>
        <v>14</v>
      </c>
      <c r="AH453" s="17" t="str">
        <f t="shared" si="120"/>
        <v/>
      </c>
      <c r="AI453" s="17" t="str">
        <f t="shared" si="121"/>
        <v/>
      </c>
      <c r="AJ453" s="17" t="str">
        <f t="shared" si="122"/>
        <v/>
      </c>
      <c r="AK453" s="17" t="str">
        <f t="shared" si="123"/>
        <v/>
      </c>
      <c r="AL453" s="17" t="str">
        <f t="shared" si="124"/>
        <v/>
      </c>
      <c r="AM453" s="17" t="str">
        <f t="shared" si="125"/>
        <v/>
      </c>
      <c r="AN453" s="17" t="str">
        <f t="shared" si="126"/>
        <v/>
      </c>
      <c r="AO453" s="17" t="str">
        <f t="shared" si="127"/>
        <v/>
      </c>
      <c r="AP453" s="17" t="str">
        <f t="shared" si="129"/>
        <v/>
      </c>
      <c r="AQ453" s="17" t="str">
        <f t="shared" si="128"/>
        <v/>
      </c>
    </row>
    <row r="454" spans="1:43" x14ac:dyDescent="0.2">
      <c r="A454" s="4" t="s">
        <v>555</v>
      </c>
      <c r="B454" s="5"/>
      <c r="C454" t="s">
        <v>556</v>
      </c>
      <c r="D454" t="s">
        <v>150</v>
      </c>
      <c r="E454" t="s">
        <v>151</v>
      </c>
      <c r="F454" t="s">
        <v>12</v>
      </c>
      <c r="G454" t="s">
        <v>15</v>
      </c>
      <c r="J454" s="6"/>
      <c r="K454" s="6"/>
      <c r="L454" s="6"/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0</v>
      </c>
      <c r="V454" s="6">
        <v>1</v>
      </c>
      <c r="W454" s="6">
        <v>14</v>
      </c>
      <c r="X454" s="6">
        <v>0</v>
      </c>
      <c r="Z454" s="6">
        <v>0</v>
      </c>
      <c r="AA454" s="6">
        <v>0</v>
      </c>
      <c r="AB454" s="6" t="str">
        <f t="shared" si="114"/>
        <v/>
      </c>
      <c r="AC454" s="6" t="str">
        <f t="shared" si="115"/>
        <v/>
      </c>
      <c r="AD454" s="16" t="str">
        <f t="shared" si="116"/>
        <v/>
      </c>
      <c r="AE454" s="16" t="str">
        <f t="shared" si="117"/>
        <v/>
      </c>
      <c r="AF454" s="16">
        <f t="shared" si="118"/>
        <v>14</v>
      </c>
      <c r="AG454" s="16">
        <f t="shared" si="119"/>
        <v>14</v>
      </c>
      <c r="AH454" s="17" t="str">
        <f t="shared" si="120"/>
        <v/>
      </c>
      <c r="AI454" s="17" t="str">
        <f t="shared" si="121"/>
        <v/>
      </c>
      <c r="AJ454" s="17" t="str">
        <f t="shared" si="122"/>
        <v/>
      </c>
      <c r="AK454" s="17" t="str">
        <f t="shared" si="123"/>
        <v/>
      </c>
      <c r="AL454" s="17" t="str">
        <f t="shared" si="124"/>
        <v/>
      </c>
      <c r="AM454" s="17" t="str">
        <f t="shared" si="125"/>
        <v/>
      </c>
      <c r="AN454" s="17" t="str">
        <f t="shared" si="126"/>
        <v/>
      </c>
      <c r="AO454" s="17" t="str">
        <f t="shared" si="127"/>
        <v/>
      </c>
      <c r="AP454" s="17" t="str">
        <f t="shared" si="129"/>
        <v/>
      </c>
      <c r="AQ454" s="17" t="str">
        <f t="shared" si="128"/>
        <v/>
      </c>
    </row>
    <row r="455" spans="1:43" x14ac:dyDescent="0.2">
      <c r="A455" s="4" t="s">
        <v>557</v>
      </c>
      <c r="B455" s="5"/>
      <c r="C455" t="s">
        <v>558</v>
      </c>
      <c r="D455" t="s">
        <v>150</v>
      </c>
      <c r="E455" t="s">
        <v>151</v>
      </c>
      <c r="F455" t="s">
        <v>12</v>
      </c>
      <c r="G455" t="s">
        <v>15</v>
      </c>
      <c r="J455" s="6"/>
      <c r="K455" s="6"/>
      <c r="L455" s="6"/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0</v>
      </c>
      <c r="V455" s="6">
        <v>1</v>
      </c>
      <c r="W455" s="6">
        <v>14</v>
      </c>
      <c r="X455" s="6">
        <v>0</v>
      </c>
      <c r="Z455" s="6">
        <v>0</v>
      </c>
      <c r="AA455" s="6">
        <v>0</v>
      </c>
      <c r="AB455" s="6" t="str">
        <f t="shared" si="114"/>
        <v/>
      </c>
      <c r="AC455" s="6" t="str">
        <f t="shared" si="115"/>
        <v/>
      </c>
      <c r="AD455" s="16" t="str">
        <f t="shared" si="116"/>
        <v/>
      </c>
      <c r="AE455" s="16" t="str">
        <f t="shared" si="117"/>
        <v/>
      </c>
      <c r="AF455" s="16">
        <f t="shared" si="118"/>
        <v>14</v>
      </c>
      <c r="AG455" s="16">
        <f t="shared" si="119"/>
        <v>14</v>
      </c>
      <c r="AH455" s="17" t="str">
        <f t="shared" si="120"/>
        <v/>
      </c>
      <c r="AI455" s="17" t="str">
        <f t="shared" si="121"/>
        <v/>
      </c>
      <c r="AJ455" s="17" t="str">
        <f t="shared" si="122"/>
        <v/>
      </c>
      <c r="AK455" s="17" t="str">
        <f t="shared" si="123"/>
        <v/>
      </c>
      <c r="AL455" s="17" t="str">
        <f t="shared" si="124"/>
        <v/>
      </c>
      <c r="AM455" s="17" t="str">
        <f t="shared" si="125"/>
        <v/>
      </c>
      <c r="AN455" s="17" t="str">
        <f t="shared" si="126"/>
        <v/>
      </c>
      <c r="AO455" s="17" t="str">
        <f t="shared" si="127"/>
        <v/>
      </c>
      <c r="AP455" s="17" t="str">
        <f t="shared" si="129"/>
        <v/>
      </c>
      <c r="AQ455" s="17" t="str">
        <f t="shared" si="128"/>
        <v/>
      </c>
    </row>
    <row r="456" spans="1:43" x14ac:dyDescent="0.2">
      <c r="A456" s="4" t="s">
        <v>559</v>
      </c>
      <c r="B456" s="5"/>
      <c r="C456" t="s">
        <v>560</v>
      </c>
      <c r="D456" t="s">
        <v>150</v>
      </c>
      <c r="E456" t="s">
        <v>151</v>
      </c>
      <c r="F456" t="s">
        <v>12</v>
      </c>
      <c r="G456" t="s">
        <v>15</v>
      </c>
      <c r="J456" s="6"/>
      <c r="K456" s="6"/>
      <c r="L456" s="6"/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3</v>
      </c>
      <c r="W456" s="6">
        <v>36</v>
      </c>
      <c r="X456" s="6">
        <v>0</v>
      </c>
      <c r="Z456" s="6">
        <v>0</v>
      </c>
      <c r="AA456" s="6">
        <v>0</v>
      </c>
      <c r="AB456" s="6" t="str">
        <f t="shared" si="114"/>
        <v/>
      </c>
      <c r="AC456" s="6" t="str">
        <f t="shared" si="115"/>
        <v/>
      </c>
      <c r="AD456" s="16" t="str">
        <f t="shared" si="116"/>
        <v/>
      </c>
      <c r="AE456" s="16" t="str">
        <f t="shared" si="117"/>
        <v/>
      </c>
      <c r="AF456" s="16">
        <f t="shared" si="118"/>
        <v>12</v>
      </c>
      <c r="AG456" s="16">
        <f t="shared" si="119"/>
        <v>12</v>
      </c>
      <c r="AH456" s="17" t="str">
        <f t="shared" si="120"/>
        <v/>
      </c>
      <c r="AI456" s="17" t="str">
        <f t="shared" si="121"/>
        <v/>
      </c>
      <c r="AJ456" s="17" t="str">
        <f t="shared" si="122"/>
        <v/>
      </c>
      <c r="AK456" s="17" t="str">
        <f t="shared" si="123"/>
        <v/>
      </c>
      <c r="AL456" s="17" t="str">
        <f t="shared" si="124"/>
        <v/>
      </c>
      <c r="AM456" s="17" t="str">
        <f t="shared" si="125"/>
        <v/>
      </c>
      <c r="AN456" s="17" t="str">
        <f t="shared" si="126"/>
        <v/>
      </c>
      <c r="AO456" s="17" t="str">
        <f t="shared" si="127"/>
        <v/>
      </c>
      <c r="AP456" s="17" t="str">
        <f t="shared" si="129"/>
        <v/>
      </c>
      <c r="AQ456" s="17" t="str">
        <f t="shared" si="128"/>
        <v/>
      </c>
    </row>
    <row r="457" spans="1:43" x14ac:dyDescent="0.2">
      <c r="A457" s="4" t="s">
        <v>561</v>
      </c>
      <c r="B457" s="5"/>
      <c r="C457" t="s">
        <v>562</v>
      </c>
      <c r="D457" t="s">
        <v>150</v>
      </c>
      <c r="E457" t="s">
        <v>151</v>
      </c>
      <c r="F457" t="s">
        <v>12</v>
      </c>
      <c r="G457" t="s">
        <v>15</v>
      </c>
      <c r="J457" s="6"/>
      <c r="K457" s="6"/>
      <c r="L457" s="6"/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2</v>
      </c>
      <c r="W457" s="6">
        <v>28</v>
      </c>
      <c r="X457" s="6">
        <v>0</v>
      </c>
      <c r="Z457" s="6">
        <v>0</v>
      </c>
      <c r="AA457" s="6">
        <v>0</v>
      </c>
      <c r="AB457" s="6" t="str">
        <f t="shared" si="114"/>
        <v/>
      </c>
      <c r="AC457" s="6" t="str">
        <f t="shared" si="115"/>
        <v/>
      </c>
      <c r="AD457" s="16" t="str">
        <f t="shared" si="116"/>
        <v/>
      </c>
      <c r="AE457" s="16" t="str">
        <f t="shared" si="117"/>
        <v/>
      </c>
      <c r="AF457" s="16">
        <f t="shared" si="118"/>
        <v>14</v>
      </c>
      <c r="AG457" s="16">
        <f t="shared" si="119"/>
        <v>14</v>
      </c>
      <c r="AH457" s="17" t="str">
        <f t="shared" si="120"/>
        <v/>
      </c>
      <c r="AI457" s="17" t="str">
        <f t="shared" si="121"/>
        <v/>
      </c>
      <c r="AJ457" s="17" t="str">
        <f t="shared" si="122"/>
        <v/>
      </c>
      <c r="AK457" s="17" t="str">
        <f t="shared" si="123"/>
        <v/>
      </c>
      <c r="AL457" s="17" t="str">
        <f t="shared" si="124"/>
        <v/>
      </c>
      <c r="AM457" s="17" t="str">
        <f t="shared" si="125"/>
        <v/>
      </c>
      <c r="AN457" s="17" t="str">
        <f t="shared" si="126"/>
        <v/>
      </c>
      <c r="AO457" s="17" t="str">
        <f t="shared" si="127"/>
        <v/>
      </c>
      <c r="AP457" s="17" t="str">
        <f t="shared" si="129"/>
        <v/>
      </c>
      <c r="AQ457" s="17" t="str">
        <f t="shared" si="128"/>
        <v/>
      </c>
    </row>
    <row r="458" spans="1:43" x14ac:dyDescent="0.2">
      <c r="A458" s="4" t="s">
        <v>563</v>
      </c>
      <c r="B458" s="5"/>
      <c r="C458" t="s">
        <v>564</v>
      </c>
      <c r="D458" t="s">
        <v>150</v>
      </c>
      <c r="E458" t="s">
        <v>151</v>
      </c>
      <c r="F458" t="s">
        <v>12</v>
      </c>
      <c r="G458" t="s">
        <v>15</v>
      </c>
      <c r="J458" s="6"/>
      <c r="K458" s="6"/>
      <c r="L458" s="6"/>
      <c r="M458" s="6">
        <v>0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2</v>
      </c>
      <c r="W458" s="6">
        <v>26</v>
      </c>
      <c r="X458" s="6">
        <v>0</v>
      </c>
      <c r="Z458" s="6">
        <v>0</v>
      </c>
      <c r="AA458" s="6">
        <v>0</v>
      </c>
      <c r="AB458" s="6" t="str">
        <f t="shared" si="114"/>
        <v/>
      </c>
      <c r="AC458" s="6" t="str">
        <f t="shared" si="115"/>
        <v/>
      </c>
      <c r="AD458" s="16" t="str">
        <f t="shared" si="116"/>
        <v/>
      </c>
      <c r="AE458" s="16" t="str">
        <f t="shared" si="117"/>
        <v/>
      </c>
      <c r="AF458" s="16">
        <f t="shared" si="118"/>
        <v>13</v>
      </c>
      <c r="AG458" s="16">
        <f t="shared" si="119"/>
        <v>13</v>
      </c>
      <c r="AH458" s="17" t="str">
        <f t="shared" si="120"/>
        <v/>
      </c>
      <c r="AI458" s="17" t="str">
        <f t="shared" si="121"/>
        <v/>
      </c>
      <c r="AJ458" s="17" t="str">
        <f t="shared" si="122"/>
        <v/>
      </c>
      <c r="AK458" s="17" t="str">
        <f t="shared" si="123"/>
        <v/>
      </c>
      <c r="AL458" s="17" t="str">
        <f t="shared" si="124"/>
        <v/>
      </c>
      <c r="AM458" s="17" t="str">
        <f t="shared" si="125"/>
        <v/>
      </c>
      <c r="AN458" s="17" t="str">
        <f t="shared" si="126"/>
        <v/>
      </c>
      <c r="AO458" s="17" t="str">
        <f t="shared" si="127"/>
        <v/>
      </c>
      <c r="AP458" s="17" t="str">
        <f t="shared" si="129"/>
        <v/>
      </c>
      <c r="AQ458" s="17" t="str">
        <f t="shared" si="128"/>
        <v/>
      </c>
    </row>
    <row r="459" spans="1:43" x14ac:dyDescent="0.2">
      <c r="A459" s="4" t="s">
        <v>565</v>
      </c>
      <c r="B459" s="5"/>
      <c r="C459" t="s">
        <v>566</v>
      </c>
      <c r="D459" t="s">
        <v>150</v>
      </c>
      <c r="E459" t="s">
        <v>151</v>
      </c>
      <c r="F459" t="s">
        <v>12</v>
      </c>
      <c r="G459" t="s">
        <v>15</v>
      </c>
      <c r="J459" s="6"/>
      <c r="K459" s="6"/>
      <c r="L459" s="6"/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2</v>
      </c>
      <c r="W459" s="6">
        <v>20</v>
      </c>
      <c r="X459" s="6">
        <v>0</v>
      </c>
      <c r="Z459" s="6">
        <v>0</v>
      </c>
      <c r="AA459" s="6">
        <v>0</v>
      </c>
      <c r="AB459" s="6" t="str">
        <f t="shared" si="114"/>
        <v/>
      </c>
      <c r="AC459" s="6" t="str">
        <f t="shared" si="115"/>
        <v/>
      </c>
      <c r="AD459" s="16" t="str">
        <f t="shared" si="116"/>
        <v/>
      </c>
      <c r="AE459" s="16" t="str">
        <f t="shared" si="117"/>
        <v/>
      </c>
      <c r="AF459" s="16">
        <f t="shared" si="118"/>
        <v>10</v>
      </c>
      <c r="AG459" s="16">
        <f t="shared" si="119"/>
        <v>10</v>
      </c>
      <c r="AH459" s="17" t="str">
        <f t="shared" si="120"/>
        <v/>
      </c>
      <c r="AI459" s="17" t="str">
        <f t="shared" si="121"/>
        <v/>
      </c>
      <c r="AJ459" s="17" t="str">
        <f t="shared" si="122"/>
        <v/>
      </c>
      <c r="AK459" s="17" t="str">
        <f t="shared" si="123"/>
        <v/>
      </c>
      <c r="AL459" s="17" t="str">
        <f t="shared" si="124"/>
        <v/>
      </c>
      <c r="AM459" s="17" t="str">
        <f t="shared" si="125"/>
        <v/>
      </c>
      <c r="AN459" s="17" t="str">
        <f t="shared" si="126"/>
        <v/>
      </c>
      <c r="AO459" s="17" t="str">
        <f t="shared" si="127"/>
        <v/>
      </c>
      <c r="AP459" s="17" t="str">
        <f t="shared" si="129"/>
        <v/>
      </c>
      <c r="AQ459" s="17" t="str">
        <f t="shared" si="128"/>
        <v/>
      </c>
    </row>
    <row r="460" spans="1:43" x14ac:dyDescent="0.2">
      <c r="A460" s="4" t="s">
        <v>567</v>
      </c>
      <c r="B460" s="5"/>
      <c r="C460" t="s">
        <v>568</v>
      </c>
      <c r="D460" t="s">
        <v>150</v>
      </c>
      <c r="E460" t="s">
        <v>151</v>
      </c>
      <c r="F460" t="s">
        <v>12</v>
      </c>
      <c r="G460" t="s">
        <v>15</v>
      </c>
      <c r="J460" s="6"/>
      <c r="K460" s="6"/>
      <c r="L460" s="6"/>
      <c r="M460" s="6">
        <v>0</v>
      </c>
      <c r="N460" s="6">
        <v>0</v>
      </c>
      <c r="O460" s="6">
        <v>0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2</v>
      </c>
      <c r="W460" s="6">
        <v>27</v>
      </c>
      <c r="X460" s="6">
        <v>0</v>
      </c>
      <c r="Z460" s="6">
        <v>0</v>
      </c>
      <c r="AA460" s="6">
        <v>0</v>
      </c>
      <c r="AB460" s="6" t="str">
        <f t="shared" si="114"/>
        <v/>
      </c>
      <c r="AC460" s="6" t="str">
        <f t="shared" si="115"/>
        <v/>
      </c>
      <c r="AD460" s="16" t="str">
        <f t="shared" si="116"/>
        <v/>
      </c>
      <c r="AE460" s="16" t="str">
        <f t="shared" si="117"/>
        <v/>
      </c>
      <c r="AF460" s="16">
        <f t="shared" si="118"/>
        <v>13.5</v>
      </c>
      <c r="AG460" s="16">
        <f t="shared" si="119"/>
        <v>13.5</v>
      </c>
      <c r="AH460" s="17" t="str">
        <f t="shared" si="120"/>
        <v/>
      </c>
      <c r="AI460" s="17" t="str">
        <f t="shared" si="121"/>
        <v/>
      </c>
      <c r="AJ460" s="17" t="str">
        <f t="shared" si="122"/>
        <v/>
      </c>
      <c r="AK460" s="17" t="str">
        <f t="shared" si="123"/>
        <v/>
      </c>
      <c r="AL460" s="17" t="str">
        <f t="shared" si="124"/>
        <v/>
      </c>
      <c r="AM460" s="17" t="str">
        <f t="shared" si="125"/>
        <v/>
      </c>
      <c r="AN460" s="17" t="str">
        <f t="shared" si="126"/>
        <v/>
      </c>
      <c r="AO460" s="17" t="str">
        <f t="shared" si="127"/>
        <v/>
      </c>
      <c r="AP460" s="17" t="str">
        <f t="shared" si="129"/>
        <v/>
      </c>
      <c r="AQ460" s="17" t="str">
        <f t="shared" si="128"/>
        <v/>
      </c>
    </row>
    <row r="461" spans="1:43" x14ac:dyDescent="0.2">
      <c r="A461" s="4" t="s">
        <v>569</v>
      </c>
      <c r="B461" s="5"/>
      <c r="C461" t="s">
        <v>570</v>
      </c>
      <c r="D461" t="s">
        <v>150</v>
      </c>
      <c r="E461" t="s">
        <v>151</v>
      </c>
      <c r="F461" t="s">
        <v>12</v>
      </c>
      <c r="G461" t="s">
        <v>15</v>
      </c>
      <c r="J461" s="6"/>
      <c r="K461" s="6"/>
      <c r="L461" s="6"/>
      <c r="M461" s="6">
        <v>0</v>
      </c>
      <c r="N461" s="6">
        <v>0</v>
      </c>
      <c r="O461" s="6">
        <v>0</v>
      </c>
      <c r="P461" s="6">
        <v>0</v>
      </c>
      <c r="Q461" s="6">
        <v>0</v>
      </c>
      <c r="R461" s="6">
        <v>0</v>
      </c>
      <c r="S461" s="6">
        <v>0</v>
      </c>
      <c r="T461" s="6">
        <v>0</v>
      </c>
      <c r="U461" s="6">
        <v>0</v>
      </c>
      <c r="V461" s="6">
        <v>1</v>
      </c>
      <c r="W461" s="6">
        <v>20</v>
      </c>
      <c r="X461" s="6">
        <v>0</v>
      </c>
      <c r="Z461" s="6">
        <v>0</v>
      </c>
      <c r="AA461" s="6">
        <v>0</v>
      </c>
      <c r="AB461" s="6" t="str">
        <f t="shared" si="114"/>
        <v/>
      </c>
      <c r="AC461" s="6" t="str">
        <f t="shared" si="115"/>
        <v/>
      </c>
      <c r="AD461" s="16" t="str">
        <f t="shared" si="116"/>
        <v/>
      </c>
      <c r="AE461" s="16" t="str">
        <f t="shared" si="117"/>
        <v/>
      </c>
      <c r="AF461" s="16">
        <f t="shared" si="118"/>
        <v>20</v>
      </c>
      <c r="AG461" s="16">
        <f t="shared" si="119"/>
        <v>20</v>
      </c>
      <c r="AH461" s="17" t="str">
        <f t="shared" si="120"/>
        <v/>
      </c>
      <c r="AI461" s="17" t="str">
        <f t="shared" si="121"/>
        <v/>
      </c>
      <c r="AJ461" s="17" t="str">
        <f t="shared" si="122"/>
        <v/>
      </c>
      <c r="AK461" s="17" t="str">
        <f t="shared" si="123"/>
        <v/>
      </c>
      <c r="AL461" s="17" t="str">
        <f t="shared" si="124"/>
        <v/>
      </c>
      <c r="AM461" s="17" t="str">
        <f t="shared" si="125"/>
        <v/>
      </c>
      <c r="AN461" s="17" t="str">
        <f t="shared" si="126"/>
        <v/>
      </c>
      <c r="AO461" s="17" t="str">
        <f t="shared" si="127"/>
        <v/>
      </c>
      <c r="AP461" s="17" t="str">
        <f t="shared" si="129"/>
        <v/>
      </c>
      <c r="AQ461" s="17" t="str">
        <f t="shared" si="128"/>
        <v/>
      </c>
    </row>
    <row r="462" spans="1:43" x14ac:dyDescent="0.2">
      <c r="A462" s="4" t="s">
        <v>571</v>
      </c>
      <c r="B462" s="5"/>
      <c r="C462" t="s">
        <v>572</v>
      </c>
      <c r="D462" t="s">
        <v>150</v>
      </c>
      <c r="E462" t="s">
        <v>151</v>
      </c>
      <c r="F462" t="s">
        <v>12</v>
      </c>
      <c r="G462" t="s">
        <v>15</v>
      </c>
      <c r="J462" s="6"/>
      <c r="K462" s="6"/>
      <c r="L462" s="6"/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1</v>
      </c>
      <c r="W462" s="6">
        <v>20</v>
      </c>
      <c r="X462" s="6">
        <v>0</v>
      </c>
      <c r="Z462" s="6">
        <v>0</v>
      </c>
      <c r="AA462" s="6">
        <v>0</v>
      </c>
      <c r="AB462" s="6" t="str">
        <f t="shared" si="114"/>
        <v/>
      </c>
      <c r="AC462" s="6" t="str">
        <f t="shared" si="115"/>
        <v/>
      </c>
      <c r="AD462" s="16" t="str">
        <f t="shared" si="116"/>
        <v/>
      </c>
      <c r="AE462" s="16" t="str">
        <f t="shared" si="117"/>
        <v/>
      </c>
      <c r="AF462" s="16">
        <f t="shared" si="118"/>
        <v>20</v>
      </c>
      <c r="AG462" s="16">
        <f t="shared" si="119"/>
        <v>20</v>
      </c>
      <c r="AH462" s="17" t="str">
        <f t="shared" si="120"/>
        <v/>
      </c>
      <c r="AI462" s="17" t="str">
        <f t="shared" si="121"/>
        <v/>
      </c>
      <c r="AJ462" s="17" t="str">
        <f t="shared" si="122"/>
        <v/>
      </c>
      <c r="AK462" s="17" t="str">
        <f t="shared" si="123"/>
        <v/>
      </c>
      <c r="AL462" s="17" t="str">
        <f t="shared" si="124"/>
        <v/>
      </c>
      <c r="AM462" s="17" t="str">
        <f t="shared" si="125"/>
        <v/>
      </c>
      <c r="AN462" s="17" t="str">
        <f t="shared" si="126"/>
        <v/>
      </c>
      <c r="AO462" s="17" t="str">
        <f t="shared" si="127"/>
        <v/>
      </c>
      <c r="AP462" s="17" t="str">
        <f t="shared" si="129"/>
        <v/>
      </c>
      <c r="AQ462" s="17" t="str">
        <f t="shared" si="128"/>
        <v/>
      </c>
    </row>
    <row r="463" spans="1:43" x14ac:dyDescent="0.2">
      <c r="A463" s="4" t="s">
        <v>573</v>
      </c>
      <c r="B463" s="5"/>
      <c r="C463" t="s">
        <v>574</v>
      </c>
      <c r="D463" t="s">
        <v>150</v>
      </c>
      <c r="E463" t="s">
        <v>151</v>
      </c>
      <c r="F463" t="s">
        <v>12</v>
      </c>
      <c r="G463" t="s">
        <v>15</v>
      </c>
      <c r="J463" s="6"/>
      <c r="K463" s="6"/>
      <c r="L463" s="6"/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1</v>
      </c>
      <c r="W463" s="6">
        <v>12</v>
      </c>
      <c r="X463" s="6">
        <v>0</v>
      </c>
      <c r="Z463" s="6">
        <v>0</v>
      </c>
      <c r="AA463" s="6">
        <v>0</v>
      </c>
      <c r="AB463" s="6" t="str">
        <f t="shared" si="114"/>
        <v/>
      </c>
      <c r="AC463" s="6" t="str">
        <f t="shared" si="115"/>
        <v/>
      </c>
      <c r="AD463" s="16" t="str">
        <f t="shared" si="116"/>
        <v/>
      </c>
      <c r="AE463" s="16" t="str">
        <f t="shared" si="117"/>
        <v/>
      </c>
      <c r="AF463" s="16">
        <f t="shared" si="118"/>
        <v>12</v>
      </c>
      <c r="AG463" s="16">
        <f t="shared" si="119"/>
        <v>12</v>
      </c>
      <c r="AH463" s="17" t="str">
        <f t="shared" si="120"/>
        <v/>
      </c>
      <c r="AI463" s="17" t="str">
        <f t="shared" si="121"/>
        <v/>
      </c>
      <c r="AJ463" s="17" t="str">
        <f t="shared" si="122"/>
        <v/>
      </c>
      <c r="AK463" s="17" t="str">
        <f t="shared" si="123"/>
        <v/>
      </c>
      <c r="AL463" s="17" t="str">
        <f t="shared" si="124"/>
        <v/>
      </c>
      <c r="AM463" s="17" t="str">
        <f t="shared" si="125"/>
        <v/>
      </c>
      <c r="AN463" s="17" t="str">
        <f t="shared" si="126"/>
        <v/>
      </c>
      <c r="AO463" s="17" t="str">
        <f t="shared" si="127"/>
        <v/>
      </c>
      <c r="AP463" s="17" t="str">
        <f t="shared" si="129"/>
        <v/>
      </c>
      <c r="AQ463" s="17" t="str">
        <f t="shared" si="128"/>
        <v/>
      </c>
    </row>
    <row r="464" spans="1:43" x14ac:dyDescent="0.2">
      <c r="A464" s="4" t="s">
        <v>575</v>
      </c>
      <c r="B464" s="5"/>
      <c r="C464" t="s">
        <v>576</v>
      </c>
      <c r="D464" t="s">
        <v>150</v>
      </c>
      <c r="E464" t="s">
        <v>151</v>
      </c>
      <c r="F464" t="s">
        <v>12</v>
      </c>
      <c r="G464" t="s">
        <v>15</v>
      </c>
      <c r="J464" s="6"/>
      <c r="K464" s="6"/>
      <c r="L464" s="6"/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1</v>
      </c>
      <c r="W464" s="6">
        <v>12</v>
      </c>
      <c r="X464" s="6">
        <v>0</v>
      </c>
      <c r="Z464" s="6">
        <v>0</v>
      </c>
      <c r="AA464" s="6">
        <v>0</v>
      </c>
      <c r="AB464" s="6" t="str">
        <f t="shared" si="114"/>
        <v/>
      </c>
      <c r="AC464" s="6" t="str">
        <f t="shared" si="115"/>
        <v/>
      </c>
      <c r="AD464" s="16" t="str">
        <f t="shared" si="116"/>
        <v/>
      </c>
      <c r="AE464" s="16" t="str">
        <f t="shared" si="117"/>
        <v/>
      </c>
      <c r="AF464" s="16">
        <f t="shared" si="118"/>
        <v>12</v>
      </c>
      <c r="AG464" s="16">
        <f t="shared" si="119"/>
        <v>12</v>
      </c>
      <c r="AH464" s="17" t="str">
        <f t="shared" si="120"/>
        <v/>
      </c>
      <c r="AI464" s="17" t="str">
        <f t="shared" si="121"/>
        <v/>
      </c>
      <c r="AJ464" s="17" t="str">
        <f t="shared" si="122"/>
        <v/>
      </c>
      <c r="AK464" s="17" t="str">
        <f t="shared" si="123"/>
        <v/>
      </c>
      <c r="AL464" s="17" t="str">
        <f t="shared" si="124"/>
        <v/>
      </c>
      <c r="AM464" s="17" t="str">
        <f t="shared" si="125"/>
        <v/>
      </c>
      <c r="AN464" s="17" t="str">
        <f t="shared" si="126"/>
        <v/>
      </c>
      <c r="AO464" s="17" t="str">
        <f t="shared" si="127"/>
        <v/>
      </c>
      <c r="AP464" s="17" t="str">
        <f t="shared" si="129"/>
        <v/>
      </c>
      <c r="AQ464" s="17" t="str">
        <f t="shared" si="128"/>
        <v/>
      </c>
    </row>
    <row r="465" spans="1:43" x14ac:dyDescent="0.2">
      <c r="A465" s="4" t="s">
        <v>577</v>
      </c>
      <c r="B465" s="5"/>
      <c r="C465" t="s">
        <v>578</v>
      </c>
      <c r="D465" t="s">
        <v>150</v>
      </c>
      <c r="E465" t="s">
        <v>151</v>
      </c>
      <c r="F465" t="s">
        <v>12</v>
      </c>
      <c r="G465" t="s">
        <v>15</v>
      </c>
      <c r="J465" s="6"/>
      <c r="K465" s="6"/>
      <c r="L465" s="6"/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2</v>
      </c>
      <c r="W465" s="6">
        <v>24</v>
      </c>
      <c r="X465" s="6">
        <v>0</v>
      </c>
      <c r="Z465" s="6">
        <v>0</v>
      </c>
      <c r="AA465" s="6">
        <v>0</v>
      </c>
      <c r="AB465" s="6" t="str">
        <f t="shared" si="114"/>
        <v/>
      </c>
      <c r="AC465" s="6" t="str">
        <f t="shared" si="115"/>
        <v/>
      </c>
      <c r="AD465" s="16" t="str">
        <f t="shared" si="116"/>
        <v/>
      </c>
      <c r="AE465" s="16" t="str">
        <f t="shared" si="117"/>
        <v/>
      </c>
      <c r="AF465" s="16">
        <f t="shared" si="118"/>
        <v>12</v>
      </c>
      <c r="AG465" s="16">
        <f t="shared" si="119"/>
        <v>12</v>
      </c>
      <c r="AH465" s="17" t="str">
        <f t="shared" si="120"/>
        <v/>
      </c>
      <c r="AI465" s="17" t="str">
        <f t="shared" si="121"/>
        <v/>
      </c>
      <c r="AJ465" s="17" t="str">
        <f t="shared" si="122"/>
        <v/>
      </c>
      <c r="AK465" s="17" t="str">
        <f t="shared" si="123"/>
        <v/>
      </c>
      <c r="AL465" s="17" t="str">
        <f t="shared" si="124"/>
        <v/>
      </c>
      <c r="AM465" s="17" t="str">
        <f t="shared" si="125"/>
        <v/>
      </c>
      <c r="AN465" s="17" t="str">
        <f t="shared" si="126"/>
        <v/>
      </c>
      <c r="AO465" s="17" t="str">
        <f t="shared" si="127"/>
        <v/>
      </c>
      <c r="AP465" s="17" t="str">
        <f t="shared" si="129"/>
        <v/>
      </c>
      <c r="AQ465" s="17" t="str">
        <f t="shared" si="128"/>
        <v/>
      </c>
    </row>
    <row r="466" spans="1:43" x14ac:dyDescent="0.2">
      <c r="A466" s="4" t="s">
        <v>579</v>
      </c>
      <c r="B466" s="5"/>
      <c r="C466" t="s">
        <v>580</v>
      </c>
      <c r="D466" t="s">
        <v>150</v>
      </c>
      <c r="E466" t="s">
        <v>151</v>
      </c>
      <c r="F466" t="s">
        <v>12</v>
      </c>
      <c r="G466" t="s">
        <v>15</v>
      </c>
      <c r="J466" s="6"/>
      <c r="K466" s="6"/>
      <c r="L466" s="6"/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1</v>
      </c>
      <c r="W466" s="6">
        <v>14</v>
      </c>
      <c r="X466" s="6">
        <v>0</v>
      </c>
      <c r="Z466" s="6">
        <v>0</v>
      </c>
      <c r="AA466" s="6">
        <v>0</v>
      </c>
      <c r="AB466" s="6" t="str">
        <f t="shared" si="114"/>
        <v/>
      </c>
      <c r="AC466" s="6" t="str">
        <f t="shared" si="115"/>
        <v/>
      </c>
      <c r="AD466" s="16" t="str">
        <f t="shared" si="116"/>
        <v/>
      </c>
      <c r="AE466" s="16" t="str">
        <f t="shared" si="117"/>
        <v/>
      </c>
      <c r="AF466" s="16">
        <f t="shared" si="118"/>
        <v>14</v>
      </c>
      <c r="AG466" s="16">
        <f t="shared" si="119"/>
        <v>14</v>
      </c>
      <c r="AH466" s="17" t="str">
        <f t="shared" si="120"/>
        <v/>
      </c>
      <c r="AI466" s="17" t="str">
        <f t="shared" si="121"/>
        <v/>
      </c>
      <c r="AJ466" s="17" t="str">
        <f t="shared" si="122"/>
        <v/>
      </c>
      <c r="AK466" s="17" t="str">
        <f t="shared" si="123"/>
        <v/>
      </c>
      <c r="AL466" s="17" t="str">
        <f t="shared" si="124"/>
        <v/>
      </c>
      <c r="AM466" s="17" t="str">
        <f t="shared" si="125"/>
        <v/>
      </c>
      <c r="AN466" s="17" t="str">
        <f t="shared" si="126"/>
        <v/>
      </c>
      <c r="AO466" s="17" t="str">
        <f t="shared" si="127"/>
        <v/>
      </c>
      <c r="AP466" s="17" t="str">
        <f t="shared" si="129"/>
        <v/>
      </c>
      <c r="AQ466" s="17" t="str">
        <f t="shared" si="128"/>
        <v/>
      </c>
    </row>
    <row r="467" spans="1:43" x14ac:dyDescent="0.2">
      <c r="A467" s="4" t="s">
        <v>581</v>
      </c>
      <c r="B467" s="5"/>
      <c r="C467" t="s">
        <v>582</v>
      </c>
      <c r="D467" t="s">
        <v>150</v>
      </c>
      <c r="E467" t="s">
        <v>151</v>
      </c>
      <c r="F467" t="s">
        <v>12</v>
      </c>
      <c r="G467" t="s">
        <v>15</v>
      </c>
      <c r="J467" s="6"/>
      <c r="K467" s="6"/>
      <c r="L467" s="6"/>
      <c r="M467" s="6">
        <v>0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1</v>
      </c>
      <c r="W467" s="6">
        <v>14</v>
      </c>
      <c r="X467" s="6">
        <v>0</v>
      </c>
      <c r="Z467" s="6">
        <v>0</v>
      </c>
      <c r="AA467" s="6">
        <v>0</v>
      </c>
      <c r="AB467" s="6" t="str">
        <f t="shared" si="114"/>
        <v/>
      </c>
      <c r="AC467" s="6" t="str">
        <f t="shared" si="115"/>
        <v/>
      </c>
      <c r="AD467" s="16" t="str">
        <f t="shared" si="116"/>
        <v/>
      </c>
      <c r="AE467" s="16" t="str">
        <f t="shared" si="117"/>
        <v/>
      </c>
      <c r="AF467" s="16">
        <f t="shared" si="118"/>
        <v>14</v>
      </c>
      <c r="AG467" s="16">
        <f t="shared" si="119"/>
        <v>14</v>
      </c>
      <c r="AH467" s="17" t="str">
        <f t="shared" si="120"/>
        <v/>
      </c>
      <c r="AI467" s="17" t="str">
        <f t="shared" si="121"/>
        <v/>
      </c>
      <c r="AJ467" s="17" t="str">
        <f t="shared" si="122"/>
        <v/>
      </c>
      <c r="AK467" s="17" t="str">
        <f t="shared" si="123"/>
        <v/>
      </c>
      <c r="AL467" s="17" t="str">
        <f t="shared" si="124"/>
        <v/>
      </c>
      <c r="AM467" s="17" t="str">
        <f t="shared" si="125"/>
        <v/>
      </c>
      <c r="AN467" s="17" t="str">
        <f t="shared" si="126"/>
        <v/>
      </c>
      <c r="AO467" s="17" t="str">
        <f t="shared" si="127"/>
        <v/>
      </c>
      <c r="AP467" s="17" t="str">
        <f t="shared" si="129"/>
        <v/>
      </c>
      <c r="AQ467" s="17" t="str">
        <f t="shared" si="128"/>
        <v/>
      </c>
    </row>
    <row r="468" spans="1:43" x14ac:dyDescent="0.2">
      <c r="A468" s="4" t="s">
        <v>583</v>
      </c>
      <c r="B468" s="5"/>
      <c r="C468" t="s">
        <v>584</v>
      </c>
      <c r="D468" t="s">
        <v>150</v>
      </c>
      <c r="E468" t="s">
        <v>151</v>
      </c>
      <c r="F468" t="s">
        <v>12</v>
      </c>
      <c r="G468" t="s">
        <v>15</v>
      </c>
      <c r="J468" s="6"/>
      <c r="K468" s="6"/>
      <c r="L468" s="6"/>
      <c r="M468" s="6">
        <v>0</v>
      </c>
      <c r="N468" s="6">
        <v>0</v>
      </c>
      <c r="O468" s="6">
        <v>0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2</v>
      </c>
      <c r="W468" s="6">
        <v>30</v>
      </c>
      <c r="X468" s="6">
        <v>0</v>
      </c>
      <c r="Z468" s="6">
        <v>0</v>
      </c>
      <c r="AA468" s="6">
        <v>0</v>
      </c>
      <c r="AB468" s="6" t="str">
        <f t="shared" si="114"/>
        <v/>
      </c>
      <c r="AC468" s="6" t="str">
        <f t="shared" si="115"/>
        <v/>
      </c>
      <c r="AD468" s="16" t="str">
        <f t="shared" si="116"/>
        <v/>
      </c>
      <c r="AE468" s="16" t="str">
        <f t="shared" si="117"/>
        <v/>
      </c>
      <c r="AF468" s="16">
        <f t="shared" si="118"/>
        <v>15</v>
      </c>
      <c r="AG468" s="16">
        <f t="shared" si="119"/>
        <v>15</v>
      </c>
      <c r="AH468" s="17" t="str">
        <f t="shared" si="120"/>
        <v/>
      </c>
      <c r="AI468" s="17" t="str">
        <f t="shared" si="121"/>
        <v/>
      </c>
      <c r="AJ468" s="17" t="str">
        <f t="shared" si="122"/>
        <v/>
      </c>
      <c r="AK468" s="17" t="str">
        <f t="shared" si="123"/>
        <v/>
      </c>
      <c r="AL468" s="17" t="str">
        <f t="shared" si="124"/>
        <v/>
      </c>
      <c r="AM468" s="17" t="str">
        <f t="shared" si="125"/>
        <v/>
      </c>
      <c r="AN468" s="17" t="str">
        <f t="shared" si="126"/>
        <v/>
      </c>
      <c r="AO468" s="17" t="str">
        <f t="shared" si="127"/>
        <v/>
      </c>
      <c r="AP468" s="17" t="str">
        <f t="shared" si="129"/>
        <v/>
      </c>
      <c r="AQ468" s="17" t="str">
        <f t="shared" si="128"/>
        <v/>
      </c>
    </row>
    <row r="469" spans="1:43" x14ac:dyDescent="0.2">
      <c r="A469" s="4" t="s">
        <v>585</v>
      </c>
      <c r="B469" s="5"/>
      <c r="C469" t="s">
        <v>586</v>
      </c>
      <c r="D469" t="s">
        <v>150</v>
      </c>
      <c r="E469" t="s">
        <v>151</v>
      </c>
      <c r="F469" t="s">
        <v>12</v>
      </c>
      <c r="G469" t="s">
        <v>15</v>
      </c>
      <c r="J469" s="6"/>
      <c r="K469" s="6"/>
      <c r="L469" s="6"/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1</v>
      </c>
      <c r="W469" s="6">
        <v>20</v>
      </c>
      <c r="X469" s="6">
        <v>0</v>
      </c>
      <c r="Z469" s="6">
        <v>0</v>
      </c>
      <c r="AA469" s="6">
        <v>0</v>
      </c>
      <c r="AB469" s="6" t="str">
        <f t="shared" si="114"/>
        <v/>
      </c>
      <c r="AC469" s="6" t="str">
        <f t="shared" si="115"/>
        <v/>
      </c>
      <c r="AD469" s="16" t="str">
        <f t="shared" si="116"/>
        <v/>
      </c>
      <c r="AE469" s="16" t="str">
        <f t="shared" si="117"/>
        <v/>
      </c>
      <c r="AF469" s="16">
        <f t="shared" si="118"/>
        <v>20</v>
      </c>
      <c r="AG469" s="16">
        <f t="shared" si="119"/>
        <v>20</v>
      </c>
      <c r="AH469" s="17" t="str">
        <f t="shared" si="120"/>
        <v/>
      </c>
      <c r="AI469" s="17" t="str">
        <f t="shared" si="121"/>
        <v/>
      </c>
      <c r="AJ469" s="17" t="str">
        <f t="shared" si="122"/>
        <v/>
      </c>
      <c r="AK469" s="17" t="str">
        <f t="shared" si="123"/>
        <v/>
      </c>
      <c r="AL469" s="17" t="str">
        <f t="shared" si="124"/>
        <v/>
      </c>
      <c r="AM469" s="17" t="str">
        <f t="shared" si="125"/>
        <v/>
      </c>
      <c r="AN469" s="17" t="str">
        <f t="shared" si="126"/>
        <v/>
      </c>
      <c r="AO469" s="17" t="str">
        <f t="shared" si="127"/>
        <v/>
      </c>
      <c r="AP469" s="17" t="str">
        <f t="shared" si="129"/>
        <v/>
      </c>
      <c r="AQ469" s="17" t="str">
        <f t="shared" si="128"/>
        <v/>
      </c>
    </row>
    <row r="470" spans="1:43" x14ac:dyDescent="0.2">
      <c r="A470" s="4" t="s">
        <v>587</v>
      </c>
      <c r="B470" s="5"/>
      <c r="C470" t="s">
        <v>588</v>
      </c>
      <c r="D470" t="s">
        <v>150</v>
      </c>
      <c r="E470" t="s">
        <v>151</v>
      </c>
      <c r="F470" t="s">
        <v>12</v>
      </c>
      <c r="G470" t="s">
        <v>15</v>
      </c>
      <c r="J470" s="6"/>
      <c r="K470" s="6"/>
      <c r="L470" s="6"/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1</v>
      </c>
      <c r="W470" s="6">
        <v>20</v>
      </c>
      <c r="X470" s="6">
        <v>0</v>
      </c>
      <c r="Z470" s="6">
        <v>0</v>
      </c>
      <c r="AA470" s="6">
        <v>0</v>
      </c>
      <c r="AB470" s="6" t="str">
        <f t="shared" si="114"/>
        <v/>
      </c>
      <c r="AC470" s="6" t="str">
        <f t="shared" si="115"/>
        <v/>
      </c>
      <c r="AD470" s="16" t="str">
        <f t="shared" si="116"/>
        <v/>
      </c>
      <c r="AE470" s="16" t="str">
        <f t="shared" si="117"/>
        <v/>
      </c>
      <c r="AF470" s="16">
        <f t="shared" si="118"/>
        <v>20</v>
      </c>
      <c r="AG470" s="16">
        <f t="shared" si="119"/>
        <v>20</v>
      </c>
      <c r="AH470" s="17" t="str">
        <f t="shared" si="120"/>
        <v/>
      </c>
      <c r="AI470" s="17" t="str">
        <f t="shared" si="121"/>
        <v/>
      </c>
      <c r="AJ470" s="17" t="str">
        <f t="shared" si="122"/>
        <v/>
      </c>
      <c r="AK470" s="17" t="str">
        <f t="shared" si="123"/>
        <v/>
      </c>
      <c r="AL470" s="17" t="str">
        <f t="shared" si="124"/>
        <v/>
      </c>
      <c r="AM470" s="17" t="str">
        <f t="shared" si="125"/>
        <v/>
      </c>
      <c r="AN470" s="17" t="str">
        <f t="shared" si="126"/>
        <v/>
      </c>
      <c r="AO470" s="17" t="str">
        <f t="shared" si="127"/>
        <v/>
      </c>
      <c r="AP470" s="17" t="str">
        <f t="shared" si="129"/>
        <v/>
      </c>
      <c r="AQ470" s="17" t="str">
        <f t="shared" si="128"/>
        <v/>
      </c>
    </row>
    <row r="471" spans="1:43" x14ac:dyDescent="0.2">
      <c r="A471" s="4" t="s">
        <v>589</v>
      </c>
      <c r="B471" s="5"/>
      <c r="C471" t="s">
        <v>590</v>
      </c>
      <c r="D471" t="s">
        <v>150</v>
      </c>
      <c r="E471" t="s">
        <v>151</v>
      </c>
      <c r="F471" t="s">
        <v>12</v>
      </c>
      <c r="G471" t="s">
        <v>15</v>
      </c>
      <c r="J471" s="6"/>
      <c r="K471" s="6"/>
      <c r="L471" s="6"/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1</v>
      </c>
      <c r="W471" s="6">
        <v>12</v>
      </c>
      <c r="X471" s="6">
        <v>0</v>
      </c>
      <c r="Z471" s="6">
        <v>0</v>
      </c>
      <c r="AA471" s="6">
        <v>0</v>
      </c>
      <c r="AB471" s="6" t="str">
        <f t="shared" si="114"/>
        <v/>
      </c>
      <c r="AC471" s="6" t="str">
        <f t="shared" si="115"/>
        <v/>
      </c>
      <c r="AD471" s="16" t="str">
        <f t="shared" si="116"/>
        <v/>
      </c>
      <c r="AE471" s="16" t="str">
        <f t="shared" si="117"/>
        <v/>
      </c>
      <c r="AF471" s="16">
        <f t="shared" si="118"/>
        <v>12</v>
      </c>
      <c r="AG471" s="16">
        <f t="shared" si="119"/>
        <v>12</v>
      </c>
      <c r="AH471" s="17" t="str">
        <f t="shared" si="120"/>
        <v/>
      </c>
      <c r="AI471" s="17" t="str">
        <f t="shared" si="121"/>
        <v/>
      </c>
      <c r="AJ471" s="17" t="str">
        <f t="shared" si="122"/>
        <v/>
      </c>
      <c r="AK471" s="17" t="str">
        <f t="shared" si="123"/>
        <v/>
      </c>
      <c r="AL471" s="17" t="str">
        <f t="shared" si="124"/>
        <v/>
      </c>
      <c r="AM471" s="17" t="str">
        <f t="shared" si="125"/>
        <v/>
      </c>
      <c r="AN471" s="17" t="str">
        <f t="shared" si="126"/>
        <v/>
      </c>
      <c r="AO471" s="17" t="str">
        <f t="shared" si="127"/>
        <v/>
      </c>
      <c r="AP471" s="17" t="str">
        <f t="shared" si="129"/>
        <v/>
      </c>
      <c r="AQ471" s="17" t="str">
        <f t="shared" si="128"/>
        <v/>
      </c>
    </row>
    <row r="472" spans="1:43" x14ac:dyDescent="0.2">
      <c r="A472" s="4" t="s">
        <v>591</v>
      </c>
      <c r="B472" s="5"/>
      <c r="C472" t="s">
        <v>592</v>
      </c>
      <c r="D472" t="s">
        <v>150</v>
      </c>
      <c r="E472" t="s">
        <v>151</v>
      </c>
      <c r="F472" t="s">
        <v>12</v>
      </c>
      <c r="G472" t="s">
        <v>15</v>
      </c>
      <c r="J472" s="6"/>
      <c r="K472" s="6"/>
      <c r="L472" s="6"/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1</v>
      </c>
      <c r="W472" s="6">
        <v>12</v>
      </c>
      <c r="X472" s="6">
        <v>0</v>
      </c>
      <c r="Z472" s="6">
        <v>0</v>
      </c>
      <c r="AA472" s="6">
        <v>0</v>
      </c>
      <c r="AB472" s="6" t="str">
        <f t="shared" si="114"/>
        <v/>
      </c>
      <c r="AC472" s="6" t="str">
        <f t="shared" si="115"/>
        <v/>
      </c>
      <c r="AD472" s="16" t="str">
        <f t="shared" si="116"/>
        <v/>
      </c>
      <c r="AE472" s="16" t="str">
        <f t="shared" si="117"/>
        <v/>
      </c>
      <c r="AF472" s="16">
        <f t="shared" si="118"/>
        <v>12</v>
      </c>
      <c r="AG472" s="16">
        <f t="shared" si="119"/>
        <v>12</v>
      </c>
      <c r="AH472" s="17" t="str">
        <f t="shared" si="120"/>
        <v/>
      </c>
      <c r="AI472" s="17" t="str">
        <f t="shared" si="121"/>
        <v/>
      </c>
      <c r="AJ472" s="17" t="str">
        <f t="shared" si="122"/>
        <v/>
      </c>
      <c r="AK472" s="17" t="str">
        <f t="shared" si="123"/>
        <v/>
      </c>
      <c r="AL472" s="17" t="str">
        <f t="shared" si="124"/>
        <v/>
      </c>
      <c r="AM472" s="17" t="str">
        <f t="shared" si="125"/>
        <v/>
      </c>
      <c r="AN472" s="17" t="str">
        <f t="shared" si="126"/>
        <v/>
      </c>
      <c r="AO472" s="17" t="str">
        <f t="shared" si="127"/>
        <v/>
      </c>
      <c r="AP472" s="17" t="str">
        <f t="shared" si="129"/>
        <v/>
      </c>
      <c r="AQ472" s="17" t="str">
        <f t="shared" si="128"/>
        <v/>
      </c>
    </row>
    <row r="473" spans="1:43" x14ac:dyDescent="0.2">
      <c r="A473" s="4" t="s">
        <v>593</v>
      </c>
      <c r="B473" s="5"/>
      <c r="C473" t="s">
        <v>594</v>
      </c>
      <c r="D473" t="s">
        <v>150</v>
      </c>
      <c r="E473" t="s">
        <v>151</v>
      </c>
      <c r="F473" t="s">
        <v>12</v>
      </c>
      <c r="G473" t="s">
        <v>15</v>
      </c>
      <c r="J473" s="6"/>
      <c r="K473" s="6"/>
      <c r="L473" s="6"/>
      <c r="M473" s="6">
        <v>0</v>
      </c>
      <c r="N473" s="6">
        <v>0</v>
      </c>
      <c r="O473" s="6">
        <v>0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1</v>
      </c>
      <c r="W473" s="6">
        <v>10</v>
      </c>
      <c r="X473" s="6">
        <v>0</v>
      </c>
      <c r="Z473" s="6">
        <v>0</v>
      </c>
      <c r="AA473" s="6">
        <v>0</v>
      </c>
      <c r="AB473" s="6" t="str">
        <f t="shared" si="114"/>
        <v/>
      </c>
      <c r="AC473" s="6" t="str">
        <f t="shared" si="115"/>
        <v/>
      </c>
      <c r="AD473" s="16" t="str">
        <f t="shared" si="116"/>
        <v/>
      </c>
      <c r="AE473" s="16" t="str">
        <f t="shared" si="117"/>
        <v/>
      </c>
      <c r="AF473" s="16">
        <f t="shared" si="118"/>
        <v>10</v>
      </c>
      <c r="AG473" s="16">
        <f t="shared" si="119"/>
        <v>10</v>
      </c>
      <c r="AH473" s="17" t="str">
        <f t="shared" si="120"/>
        <v/>
      </c>
      <c r="AI473" s="17" t="str">
        <f t="shared" si="121"/>
        <v/>
      </c>
      <c r="AJ473" s="17" t="str">
        <f t="shared" si="122"/>
        <v/>
      </c>
      <c r="AK473" s="17" t="str">
        <f t="shared" si="123"/>
        <v/>
      </c>
      <c r="AL473" s="17" t="str">
        <f t="shared" si="124"/>
        <v/>
      </c>
      <c r="AM473" s="17" t="str">
        <f t="shared" si="125"/>
        <v/>
      </c>
      <c r="AN473" s="17" t="str">
        <f t="shared" si="126"/>
        <v/>
      </c>
      <c r="AO473" s="17" t="str">
        <f t="shared" si="127"/>
        <v/>
      </c>
      <c r="AP473" s="17" t="str">
        <f t="shared" si="129"/>
        <v/>
      </c>
      <c r="AQ473" s="17" t="str">
        <f t="shared" si="128"/>
        <v/>
      </c>
    </row>
    <row r="474" spans="1:43" x14ac:dyDescent="0.2">
      <c r="A474" s="4" t="s">
        <v>595</v>
      </c>
      <c r="B474" s="5"/>
      <c r="C474" t="s">
        <v>596</v>
      </c>
      <c r="D474" t="s">
        <v>150</v>
      </c>
      <c r="E474" t="s">
        <v>151</v>
      </c>
      <c r="F474" t="s">
        <v>12</v>
      </c>
      <c r="G474" t="s">
        <v>15</v>
      </c>
      <c r="J474" s="6"/>
      <c r="K474" s="6"/>
      <c r="L474" s="6"/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7</v>
      </c>
      <c r="W474" s="6">
        <v>134</v>
      </c>
      <c r="X474" s="6">
        <v>0</v>
      </c>
      <c r="Z474" s="6">
        <v>0</v>
      </c>
      <c r="AA474" s="6">
        <v>0</v>
      </c>
      <c r="AB474" s="6" t="str">
        <f t="shared" si="114"/>
        <v/>
      </c>
      <c r="AC474" s="6" t="str">
        <f t="shared" si="115"/>
        <v/>
      </c>
      <c r="AD474" s="16" t="str">
        <f t="shared" si="116"/>
        <v/>
      </c>
      <c r="AE474" s="16" t="str">
        <f t="shared" si="117"/>
        <v/>
      </c>
      <c r="AF474" s="16">
        <f t="shared" si="118"/>
        <v>19.142857142857142</v>
      </c>
      <c r="AG474" s="16">
        <f t="shared" si="119"/>
        <v>19.142857142857142</v>
      </c>
      <c r="AH474" s="17" t="str">
        <f t="shared" si="120"/>
        <v/>
      </c>
      <c r="AI474" s="17" t="str">
        <f t="shared" si="121"/>
        <v/>
      </c>
      <c r="AJ474" s="17" t="str">
        <f t="shared" si="122"/>
        <v/>
      </c>
      <c r="AK474" s="17" t="str">
        <f t="shared" si="123"/>
        <v/>
      </c>
      <c r="AL474" s="17" t="str">
        <f t="shared" si="124"/>
        <v/>
      </c>
      <c r="AM474" s="17" t="str">
        <f t="shared" si="125"/>
        <v/>
      </c>
      <c r="AN474" s="17" t="str">
        <f t="shared" si="126"/>
        <v/>
      </c>
      <c r="AO474" s="17" t="str">
        <f t="shared" si="127"/>
        <v/>
      </c>
      <c r="AP474" s="17" t="str">
        <f t="shared" si="129"/>
        <v/>
      </c>
      <c r="AQ474" s="17" t="str">
        <f t="shared" si="128"/>
        <v/>
      </c>
    </row>
    <row r="475" spans="1:43" x14ac:dyDescent="0.2">
      <c r="A475" s="4" t="s">
        <v>597</v>
      </c>
      <c r="B475" s="5"/>
      <c r="C475" t="s">
        <v>598</v>
      </c>
      <c r="D475" t="s">
        <v>150</v>
      </c>
      <c r="E475" t="s">
        <v>151</v>
      </c>
      <c r="F475" t="s">
        <v>12</v>
      </c>
      <c r="G475" t="s">
        <v>15</v>
      </c>
      <c r="J475" s="6"/>
      <c r="K475" s="6"/>
      <c r="L475" s="6"/>
      <c r="M475" s="6">
        <v>0</v>
      </c>
      <c r="N475" s="6">
        <v>0</v>
      </c>
      <c r="O475" s="6">
        <v>0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3</v>
      </c>
      <c r="W475" s="6">
        <v>44</v>
      </c>
      <c r="X475" s="6">
        <v>0</v>
      </c>
      <c r="Z475" s="6">
        <v>0</v>
      </c>
      <c r="AA475" s="6">
        <v>0</v>
      </c>
      <c r="AB475" s="6" t="str">
        <f t="shared" si="114"/>
        <v/>
      </c>
      <c r="AC475" s="6" t="str">
        <f t="shared" si="115"/>
        <v/>
      </c>
      <c r="AD475" s="16" t="str">
        <f t="shared" si="116"/>
        <v/>
      </c>
      <c r="AE475" s="16" t="str">
        <f t="shared" si="117"/>
        <v/>
      </c>
      <c r="AF475" s="16">
        <f t="shared" si="118"/>
        <v>14.666666666666666</v>
      </c>
      <c r="AG475" s="16">
        <f t="shared" si="119"/>
        <v>14.666666666666666</v>
      </c>
      <c r="AH475" s="17" t="str">
        <f t="shared" si="120"/>
        <v/>
      </c>
      <c r="AI475" s="17" t="str">
        <f t="shared" si="121"/>
        <v/>
      </c>
      <c r="AJ475" s="17" t="str">
        <f t="shared" si="122"/>
        <v/>
      </c>
      <c r="AK475" s="17" t="str">
        <f t="shared" si="123"/>
        <v/>
      </c>
      <c r="AL475" s="17" t="str">
        <f t="shared" si="124"/>
        <v/>
      </c>
      <c r="AM475" s="17" t="str">
        <f t="shared" si="125"/>
        <v/>
      </c>
      <c r="AN475" s="17" t="str">
        <f t="shared" si="126"/>
        <v/>
      </c>
      <c r="AO475" s="17" t="str">
        <f t="shared" si="127"/>
        <v/>
      </c>
      <c r="AP475" s="17" t="str">
        <f t="shared" si="129"/>
        <v/>
      </c>
      <c r="AQ475" s="17" t="str">
        <f t="shared" si="128"/>
        <v/>
      </c>
    </row>
    <row r="476" spans="1:43" x14ac:dyDescent="0.2">
      <c r="A476" s="4" t="s">
        <v>599</v>
      </c>
      <c r="B476" s="5"/>
      <c r="C476" t="s">
        <v>600</v>
      </c>
      <c r="D476" t="s">
        <v>150</v>
      </c>
      <c r="E476" t="s">
        <v>151</v>
      </c>
      <c r="F476" t="s">
        <v>12</v>
      </c>
      <c r="G476" t="s">
        <v>15</v>
      </c>
      <c r="J476" s="6"/>
      <c r="K476" s="6"/>
      <c r="L476" s="6"/>
      <c r="M476" s="6">
        <v>0</v>
      </c>
      <c r="N476" s="6">
        <v>0</v>
      </c>
      <c r="O476" s="6">
        <v>0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1</v>
      </c>
      <c r="W476" s="6">
        <v>18</v>
      </c>
      <c r="X476" s="6">
        <v>0</v>
      </c>
      <c r="Z476" s="6">
        <v>0</v>
      </c>
      <c r="AA476" s="6">
        <v>0</v>
      </c>
      <c r="AB476" s="6" t="str">
        <f t="shared" si="114"/>
        <v/>
      </c>
      <c r="AC476" s="6" t="str">
        <f t="shared" si="115"/>
        <v/>
      </c>
      <c r="AD476" s="16" t="str">
        <f t="shared" si="116"/>
        <v/>
      </c>
      <c r="AE476" s="16" t="str">
        <f t="shared" si="117"/>
        <v/>
      </c>
      <c r="AF476" s="16">
        <f t="shared" si="118"/>
        <v>18</v>
      </c>
      <c r="AG476" s="16">
        <f t="shared" si="119"/>
        <v>18</v>
      </c>
      <c r="AH476" s="17" t="str">
        <f t="shared" si="120"/>
        <v/>
      </c>
      <c r="AI476" s="17" t="str">
        <f t="shared" si="121"/>
        <v/>
      </c>
      <c r="AJ476" s="17" t="str">
        <f t="shared" si="122"/>
        <v/>
      </c>
      <c r="AK476" s="17" t="str">
        <f t="shared" si="123"/>
        <v/>
      </c>
      <c r="AL476" s="17" t="str">
        <f t="shared" si="124"/>
        <v/>
      </c>
      <c r="AM476" s="17" t="str">
        <f t="shared" si="125"/>
        <v/>
      </c>
      <c r="AN476" s="17" t="str">
        <f t="shared" si="126"/>
        <v/>
      </c>
      <c r="AO476" s="17" t="str">
        <f t="shared" si="127"/>
        <v/>
      </c>
      <c r="AP476" s="17" t="str">
        <f t="shared" si="129"/>
        <v/>
      </c>
      <c r="AQ476" s="17" t="str">
        <f t="shared" si="128"/>
        <v/>
      </c>
    </row>
    <row r="477" spans="1:43" x14ac:dyDescent="0.2">
      <c r="A477" s="4" t="s">
        <v>601</v>
      </c>
      <c r="B477" s="5"/>
      <c r="C477" t="s">
        <v>602</v>
      </c>
      <c r="D477" t="s">
        <v>150</v>
      </c>
      <c r="E477" t="s">
        <v>151</v>
      </c>
      <c r="F477" t="s">
        <v>12</v>
      </c>
      <c r="G477" t="s">
        <v>15</v>
      </c>
      <c r="J477" s="6"/>
      <c r="K477" s="6"/>
      <c r="L477" s="6"/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0</v>
      </c>
      <c r="V477" s="6">
        <v>3</v>
      </c>
      <c r="W477" s="6">
        <v>42</v>
      </c>
      <c r="X477" s="6">
        <v>0</v>
      </c>
      <c r="Z477" s="6">
        <v>0</v>
      </c>
      <c r="AA477" s="6">
        <v>0</v>
      </c>
      <c r="AB477" s="6" t="str">
        <f t="shared" si="114"/>
        <v/>
      </c>
      <c r="AC477" s="6" t="str">
        <f t="shared" si="115"/>
        <v/>
      </c>
      <c r="AD477" s="16" t="str">
        <f t="shared" si="116"/>
        <v/>
      </c>
      <c r="AE477" s="16" t="str">
        <f t="shared" si="117"/>
        <v/>
      </c>
      <c r="AF477" s="16">
        <f t="shared" si="118"/>
        <v>14</v>
      </c>
      <c r="AG477" s="16">
        <f t="shared" si="119"/>
        <v>14</v>
      </c>
      <c r="AH477" s="17" t="str">
        <f t="shared" si="120"/>
        <v/>
      </c>
      <c r="AI477" s="17" t="str">
        <f t="shared" si="121"/>
        <v/>
      </c>
      <c r="AJ477" s="17" t="str">
        <f t="shared" si="122"/>
        <v/>
      </c>
      <c r="AK477" s="17" t="str">
        <f t="shared" si="123"/>
        <v/>
      </c>
      <c r="AL477" s="17" t="str">
        <f t="shared" si="124"/>
        <v/>
      </c>
      <c r="AM477" s="17" t="str">
        <f t="shared" si="125"/>
        <v/>
      </c>
      <c r="AN477" s="17" t="str">
        <f t="shared" si="126"/>
        <v/>
      </c>
      <c r="AO477" s="17" t="str">
        <f t="shared" si="127"/>
        <v/>
      </c>
      <c r="AP477" s="17" t="str">
        <f t="shared" si="129"/>
        <v/>
      </c>
      <c r="AQ477" s="17" t="str">
        <f t="shared" si="128"/>
        <v/>
      </c>
    </row>
    <row r="478" spans="1:43" x14ac:dyDescent="0.2">
      <c r="A478" s="4" t="s">
        <v>603</v>
      </c>
      <c r="B478" s="5"/>
      <c r="C478" t="s">
        <v>604</v>
      </c>
      <c r="D478" t="s">
        <v>150</v>
      </c>
      <c r="E478" t="s">
        <v>151</v>
      </c>
      <c r="F478" t="s">
        <v>12</v>
      </c>
      <c r="G478" t="s">
        <v>15</v>
      </c>
      <c r="J478" s="6"/>
      <c r="K478" s="6"/>
      <c r="L478" s="6"/>
      <c r="M478" s="6">
        <v>0</v>
      </c>
      <c r="N478" s="6">
        <v>0</v>
      </c>
      <c r="O478" s="6">
        <v>0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4</v>
      </c>
      <c r="W478" s="6">
        <v>48</v>
      </c>
      <c r="X478" s="6">
        <v>0</v>
      </c>
      <c r="Z478" s="6">
        <v>0</v>
      </c>
      <c r="AA478" s="6">
        <v>0</v>
      </c>
      <c r="AB478" s="6" t="str">
        <f t="shared" si="114"/>
        <v/>
      </c>
      <c r="AC478" s="6" t="str">
        <f t="shared" si="115"/>
        <v/>
      </c>
      <c r="AD478" s="16" t="str">
        <f t="shared" si="116"/>
        <v/>
      </c>
      <c r="AE478" s="16" t="str">
        <f t="shared" si="117"/>
        <v/>
      </c>
      <c r="AF478" s="16">
        <f t="shared" si="118"/>
        <v>12</v>
      </c>
      <c r="AG478" s="16">
        <f t="shared" si="119"/>
        <v>12</v>
      </c>
      <c r="AH478" s="17" t="str">
        <f t="shared" si="120"/>
        <v/>
      </c>
      <c r="AI478" s="17" t="str">
        <f t="shared" si="121"/>
        <v/>
      </c>
      <c r="AJ478" s="17" t="str">
        <f t="shared" si="122"/>
        <v/>
      </c>
      <c r="AK478" s="17" t="str">
        <f t="shared" si="123"/>
        <v/>
      </c>
      <c r="AL478" s="17" t="str">
        <f t="shared" si="124"/>
        <v/>
      </c>
      <c r="AM478" s="17" t="str">
        <f t="shared" si="125"/>
        <v/>
      </c>
      <c r="AN478" s="17" t="str">
        <f t="shared" si="126"/>
        <v/>
      </c>
      <c r="AO478" s="17" t="str">
        <f t="shared" si="127"/>
        <v/>
      </c>
      <c r="AP478" s="17" t="str">
        <f t="shared" si="129"/>
        <v/>
      </c>
      <c r="AQ478" s="17" t="str">
        <f t="shared" si="128"/>
        <v/>
      </c>
    </row>
    <row r="479" spans="1:43" x14ac:dyDescent="0.2">
      <c r="A479" s="4" t="s">
        <v>605</v>
      </c>
      <c r="B479" s="5"/>
      <c r="C479" t="s">
        <v>606</v>
      </c>
      <c r="D479" t="s">
        <v>150</v>
      </c>
      <c r="E479" t="s">
        <v>151</v>
      </c>
      <c r="F479" t="s">
        <v>12</v>
      </c>
      <c r="G479" t="s">
        <v>15</v>
      </c>
      <c r="J479" s="6"/>
      <c r="K479" s="6"/>
      <c r="L479" s="6"/>
      <c r="M479" s="6">
        <v>0</v>
      </c>
      <c r="N479" s="6">
        <v>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1</v>
      </c>
      <c r="W479" s="6">
        <v>12</v>
      </c>
      <c r="X479" s="6">
        <v>0</v>
      </c>
      <c r="Z479" s="6">
        <v>0</v>
      </c>
      <c r="AA479" s="6">
        <v>0</v>
      </c>
      <c r="AB479" s="6" t="str">
        <f t="shared" si="114"/>
        <v/>
      </c>
      <c r="AC479" s="6" t="str">
        <f t="shared" si="115"/>
        <v/>
      </c>
      <c r="AD479" s="16" t="str">
        <f t="shared" si="116"/>
        <v/>
      </c>
      <c r="AE479" s="16" t="str">
        <f t="shared" si="117"/>
        <v/>
      </c>
      <c r="AF479" s="16">
        <f t="shared" si="118"/>
        <v>12</v>
      </c>
      <c r="AG479" s="16">
        <f t="shared" si="119"/>
        <v>12</v>
      </c>
      <c r="AH479" s="17" t="str">
        <f t="shared" si="120"/>
        <v/>
      </c>
      <c r="AI479" s="17" t="str">
        <f t="shared" si="121"/>
        <v/>
      </c>
      <c r="AJ479" s="17" t="str">
        <f t="shared" si="122"/>
        <v/>
      </c>
      <c r="AK479" s="17" t="str">
        <f t="shared" si="123"/>
        <v/>
      </c>
      <c r="AL479" s="17" t="str">
        <f t="shared" si="124"/>
        <v/>
      </c>
      <c r="AM479" s="17" t="str">
        <f t="shared" si="125"/>
        <v/>
      </c>
      <c r="AN479" s="17" t="str">
        <f t="shared" si="126"/>
        <v/>
      </c>
      <c r="AO479" s="17" t="str">
        <f t="shared" si="127"/>
        <v/>
      </c>
      <c r="AP479" s="17" t="str">
        <f t="shared" si="129"/>
        <v/>
      </c>
      <c r="AQ479" s="17" t="str">
        <f t="shared" si="128"/>
        <v/>
      </c>
    </row>
    <row r="480" spans="1:43" x14ac:dyDescent="0.2">
      <c r="A480" s="4" t="s">
        <v>607</v>
      </c>
      <c r="B480" s="5"/>
      <c r="C480" t="s">
        <v>608</v>
      </c>
      <c r="D480" t="s">
        <v>150</v>
      </c>
      <c r="E480" t="s">
        <v>151</v>
      </c>
      <c r="F480" t="s">
        <v>12</v>
      </c>
      <c r="G480" t="s">
        <v>15</v>
      </c>
      <c r="J480" s="6"/>
      <c r="K480" s="6"/>
      <c r="L480" s="6"/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1</v>
      </c>
      <c r="W480" s="6">
        <v>14</v>
      </c>
      <c r="X480" s="6">
        <v>0</v>
      </c>
      <c r="Z480" s="6">
        <v>0</v>
      </c>
      <c r="AA480" s="6">
        <v>0</v>
      </c>
      <c r="AB480" s="6" t="str">
        <f t="shared" si="114"/>
        <v/>
      </c>
      <c r="AC480" s="6" t="str">
        <f t="shared" si="115"/>
        <v/>
      </c>
      <c r="AD480" s="16" t="str">
        <f t="shared" si="116"/>
        <v/>
      </c>
      <c r="AE480" s="16" t="str">
        <f t="shared" si="117"/>
        <v/>
      </c>
      <c r="AF480" s="16">
        <f t="shared" si="118"/>
        <v>14</v>
      </c>
      <c r="AG480" s="16">
        <f t="shared" si="119"/>
        <v>14</v>
      </c>
      <c r="AH480" s="17" t="str">
        <f t="shared" si="120"/>
        <v/>
      </c>
      <c r="AI480" s="17" t="str">
        <f t="shared" si="121"/>
        <v/>
      </c>
      <c r="AJ480" s="17" t="str">
        <f t="shared" si="122"/>
        <v/>
      </c>
      <c r="AK480" s="17" t="str">
        <f t="shared" si="123"/>
        <v/>
      </c>
      <c r="AL480" s="17" t="str">
        <f t="shared" si="124"/>
        <v/>
      </c>
      <c r="AM480" s="17" t="str">
        <f t="shared" si="125"/>
        <v/>
      </c>
      <c r="AN480" s="17" t="str">
        <f t="shared" si="126"/>
        <v/>
      </c>
      <c r="AO480" s="17" t="str">
        <f t="shared" si="127"/>
        <v/>
      </c>
      <c r="AP480" s="17" t="str">
        <f t="shared" si="129"/>
        <v/>
      </c>
      <c r="AQ480" s="17" t="str">
        <f t="shared" si="128"/>
        <v/>
      </c>
    </row>
    <row r="481" spans="1:43" x14ac:dyDescent="0.2">
      <c r="A481" s="4" t="s">
        <v>609</v>
      </c>
      <c r="B481" s="5"/>
      <c r="C481" t="s">
        <v>610</v>
      </c>
      <c r="D481" t="s">
        <v>150</v>
      </c>
      <c r="E481" t="s">
        <v>151</v>
      </c>
      <c r="F481" t="s">
        <v>12</v>
      </c>
      <c r="G481" t="s">
        <v>15</v>
      </c>
      <c r="J481" s="6"/>
      <c r="K481" s="6"/>
      <c r="L481" s="6"/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1</v>
      </c>
      <c r="W481" s="6">
        <v>12</v>
      </c>
      <c r="X481" s="6">
        <v>0</v>
      </c>
      <c r="Z481" s="6">
        <v>0</v>
      </c>
      <c r="AA481" s="6">
        <v>0</v>
      </c>
      <c r="AB481" s="6" t="str">
        <f t="shared" si="114"/>
        <v/>
      </c>
      <c r="AC481" s="6" t="str">
        <f t="shared" si="115"/>
        <v/>
      </c>
      <c r="AD481" s="16" t="str">
        <f t="shared" si="116"/>
        <v/>
      </c>
      <c r="AE481" s="16" t="str">
        <f t="shared" si="117"/>
        <v/>
      </c>
      <c r="AF481" s="16">
        <f t="shared" si="118"/>
        <v>12</v>
      </c>
      <c r="AG481" s="16">
        <f t="shared" si="119"/>
        <v>12</v>
      </c>
      <c r="AH481" s="17" t="str">
        <f t="shared" si="120"/>
        <v/>
      </c>
      <c r="AI481" s="17" t="str">
        <f t="shared" si="121"/>
        <v/>
      </c>
      <c r="AJ481" s="17" t="str">
        <f t="shared" si="122"/>
        <v/>
      </c>
      <c r="AK481" s="17" t="str">
        <f t="shared" si="123"/>
        <v/>
      </c>
      <c r="AL481" s="17" t="str">
        <f t="shared" si="124"/>
        <v/>
      </c>
      <c r="AM481" s="17" t="str">
        <f t="shared" si="125"/>
        <v/>
      </c>
      <c r="AN481" s="17" t="str">
        <f t="shared" si="126"/>
        <v/>
      </c>
      <c r="AO481" s="17" t="str">
        <f t="shared" si="127"/>
        <v/>
      </c>
      <c r="AP481" s="17" t="str">
        <f t="shared" si="129"/>
        <v/>
      </c>
      <c r="AQ481" s="17" t="str">
        <f t="shared" si="128"/>
        <v/>
      </c>
    </row>
    <row r="482" spans="1:43" x14ac:dyDescent="0.2">
      <c r="A482" s="4" t="s">
        <v>611</v>
      </c>
      <c r="B482" s="5"/>
      <c r="C482" t="s">
        <v>612</v>
      </c>
      <c r="D482" t="s">
        <v>150</v>
      </c>
      <c r="E482" t="s">
        <v>151</v>
      </c>
      <c r="F482" t="s">
        <v>12</v>
      </c>
      <c r="G482" t="s">
        <v>15</v>
      </c>
      <c r="J482" s="6"/>
      <c r="K482" s="6"/>
      <c r="L482" s="6"/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0</v>
      </c>
      <c r="T482" s="6">
        <v>0</v>
      </c>
      <c r="U482" s="6">
        <v>0</v>
      </c>
      <c r="V482" s="6">
        <v>1</v>
      </c>
      <c r="W482" s="6">
        <v>6</v>
      </c>
      <c r="X482" s="6">
        <v>0</v>
      </c>
      <c r="Z482" s="6">
        <v>0</v>
      </c>
      <c r="AA482" s="6">
        <v>0</v>
      </c>
      <c r="AB482" s="6" t="str">
        <f t="shared" si="114"/>
        <v/>
      </c>
      <c r="AC482" s="6" t="str">
        <f t="shared" si="115"/>
        <v/>
      </c>
      <c r="AD482" s="16" t="str">
        <f t="shared" si="116"/>
        <v/>
      </c>
      <c r="AE482" s="16" t="str">
        <f t="shared" si="117"/>
        <v/>
      </c>
      <c r="AF482" s="16">
        <f t="shared" si="118"/>
        <v>6</v>
      </c>
      <c r="AG482" s="16">
        <f t="shared" si="119"/>
        <v>6</v>
      </c>
      <c r="AH482" s="17" t="str">
        <f t="shared" si="120"/>
        <v/>
      </c>
      <c r="AI482" s="17" t="str">
        <f t="shared" si="121"/>
        <v/>
      </c>
      <c r="AJ482" s="17" t="str">
        <f t="shared" si="122"/>
        <v/>
      </c>
      <c r="AK482" s="17" t="str">
        <f t="shared" si="123"/>
        <v/>
      </c>
      <c r="AL482" s="17" t="str">
        <f t="shared" si="124"/>
        <v/>
      </c>
      <c r="AM482" s="17" t="str">
        <f t="shared" si="125"/>
        <v/>
      </c>
      <c r="AN482" s="17" t="str">
        <f t="shared" si="126"/>
        <v/>
      </c>
      <c r="AO482" s="17" t="str">
        <f t="shared" si="127"/>
        <v/>
      </c>
      <c r="AP482" s="17" t="str">
        <f t="shared" si="129"/>
        <v/>
      </c>
      <c r="AQ482" s="17" t="str">
        <f t="shared" si="128"/>
        <v/>
      </c>
    </row>
    <row r="483" spans="1:43" x14ac:dyDescent="0.2">
      <c r="A483" s="4" t="s">
        <v>613</v>
      </c>
      <c r="B483" s="5"/>
      <c r="C483" t="s">
        <v>614</v>
      </c>
      <c r="D483" t="s">
        <v>150</v>
      </c>
      <c r="E483" t="s">
        <v>151</v>
      </c>
      <c r="F483" t="s">
        <v>12</v>
      </c>
      <c r="G483" t="s">
        <v>15</v>
      </c>
      <c r="J483" s="6"/>
      <c r="K483" s="6"/>
      <c r="L483" s="6"/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1</v>
      </c>
      <c r="W483" s="6">
        <v>5</v>
      </c>
      <c r="X483" s="6">
        <v>0</v>
      </c>
      <c r="Z483" s="6">
        <v>0</v>
      </c>
      <c r="AA483" s="6">
        <v>0</v>
      </c>
      <c r="AB483" s="6" t="str">
        <f t="shared" si="114"/>
        <v/>
      </c>
      <c r="AC483" s="6" t="str">
        <f t="shared" si="115"/>
        <v/>
      </c>
      <c r="AD483" s="16" t="str">
        <f t="shared" si="116"/>
        <v/>
      </c>
      <c r="AE483" s="16" t="str">
        <f t="shared" si="117"/>
        <v/>
      </c>
      <c r="AF483" s="16">
        <f t="shared" si="118"/>
        <v>5</v>
      </c>
      <c r="AG483" s="16">
        <f t="shared" si="119"/>
        <v>5</v>
      </c>
      <c r="AH483" s="17" t="str">
        <f t="shared" si="120"/>
        <v/>
      </c>
      <c r="AI483" s="17" t="str">
        <f t="shared" si="121"/>
        <v/>
      </c>
      <c r="AJ483" s="17" t="str">
        <f t="shared" si="122"/>
        <v/>
      </c>
      <c r="AK483" s="17" t="str">
        <f t="shared" si="123"/>
        <v/>
      </c>
      <c r="AL483" s="17" t="str">
        <f t="shared" si="124"/>
        <v/>
      </c>
      <c r="AM483" s="17" t="str">
        <f t="shared" si="125"/>
        <v/>
      </c>
      <c r="AN483" s="17" t="str">
        <f t="shared" si="126"/>
        <v/>
      </c>
      <c r="AO483" s="17" t="str">
        <f t="shared" si="127"/>
        <v/>
      </c>
      <c r="AP483" s="17" t="str">
        <f t="shared" si="129"/>
        <v/>
      </c>
      <c r="AQ483" s="17" t="str">
        <f t="shared" si="128"/>
        <v/>
      </c>
    </row>
    <row r="484" spans="1:43" x14ac:dyDescent="0.2">
      <c r="A484" s="4" t="s">
        <v>615</v>
      </c>
      <c r="B484" s="5"/>
      <c r="C484" t="s">
        <v>616</v>
      </c>
      <c r="D484" t="s">
        <v>150</v>
      </c>
      <c r="E484" t="s">
        <v>151</v>
      </c>
      <c r="F484" t="s">
        <v>12</v>
      </c>
      <c r="G484" t="s">
        <v>15</v>
      </c>
      <c r="J484" s="6"/>
      <c r="K484" s="6"/>
      <c r="L484" s="6"/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4</v>
      </c>
      <c r="W484" s="6">
        <v>72</v>
      </c>
      <c r="X484" s="6">
        <v>0</v>
      </c>
      <c r="Z484" s="6">
        <v>0</v>
      </c>
      <c r="AA484" s="6">
        <v>0</v>
      </c>
      <c r="AB484" s="6" t="str">
        <f t="shared" si="114"/>
        <v/>
      </c>
      <c r="AC484" s="6" t="str">
        <f t="shared" si="115"/>
        <v/>
      </c>
      <c r="AD484" s="16" t="str">
        <f t="shared" si="116"/>
        <v/>
      </c>
      <c r="AE484" s="16" t="str">
        <f t="shared" si="117"/>
        <v/>
      </c>
      <c r="AF484" s="16">
        <f t="shared" si="118"/>
        <v>18</v>
      </c>
      <c r="AG484" s="16">
        <f t="shared" si="119"/>
        <v>18</v>
      </c>
      <c r="AH484" s="17" t="str">
        <f t="shared" si="120"/>
        <v/>
      </c>
      <c r="AI484" s="17" t="str">
        <f t="shared" si="121"/>
        <v/>
      </c>
      <c r="AJ484" s="17" t="str">
        <f t="shared" si="122"/>
        <v/>
      </c>
      <c r="AK484" s="17" t="str">
        <f t="shared" si="123"/>
        <v/>
      </c>
      <c r="AL484" s="17" t="str">
        <f t="shared" si="124"/>
        <v/>
      </c>
      <c r="AM484" s="17" t="str">
        <f t="shared" si="125"/>
        <v/>
      </c>
      <c r="AN484" s="17" t="str">
        <f t="shared" si="126"/>
        <v/>
      </c>
      <c r="AO484" s="17" t="str">
        <f t="shared" si="127"/>
        <v/>
      </c>
      <c r="AP484" s="17" t="str">
        <f t="shared" si="129"/>
        <v/>
      </c>
      <c r="AQ484" s="17" t="str">
        <f t="shared" si="128"/>
        <v/>
      </c>
    </row>
    <row r="485" spans="1:43" x14ac:dyDescent="0.2">
      <c r="A485" s="4" t="s">
        <v>617</v>
      </c>
      <c r="B485" s="5"/>
      <c r="C485" t="s">
        <v>618</v>
      </c>
      <c r="D485" t="s">
        <v>150</v>
      </c>
      <c r="E485" t="s">
        <v>151</v>
      </c>
      <c r="F485" t="s">
        <v>12</v>
      </c>
      <c r="G485" t="s">
        <v>15</v>
      </c>
      <c r="J485" s="6"/>
      <c r="K485" s="6"/>
      <c r="L485" s="6"/>
      <c r="M485" s="6">
        <v>0</v>
      </c>
      <c r="N485" s="6">
        <v>0</v>
      </c>
      <c r="O485" s="6">
        <v>0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1</v>
      </c>
      <c r="W485" s="6">
        <v>10</v>
      </c>
      <c r="X485" s="6">
        <v>0</v>
      </c>
      <c r="Z485" s="6">
        <v>0</v>
      </c>
      <c r="AA485" s="6">
        <v>0</v>
      </c>
      <c r="AB485" s="6" t="str">
        <f t="shared" si="114"/>
        <v/>
      </c>
      <c r="AC485" s="6" t="str">
        <f t="shared" si="115"/>
        <v/>
      </c>
      <c r="AD485" s="16" t="str">
        <f t="shared" si="116"/>
        <v/>
      </c>
      <c r="AE485" s="16" t="str">
        <f t="shared" si="117"/>
        <v/>
      </c>
      <c r="AF485" s="16">
        <f t="shared" si="118"/>
        <v>10</v>
      </c>
      <c r="AG485" s="16">
        <f t="shared" si="119"/>
        <v>10</v>
      </c>
      <c r="AH485" s="17" t="str">
        <f t="shared" si="120"/>
        <v/>
      </c>
      <c r="AI485" s="17" t="str">
        <f t="shared" si="121"/>
        <v/>
      </c>
      <c r="AJ485" s="17" t="str">
        <f t="shared" si="122"/>
        <v/>
      </c>
      <c r="AK485" s="17" t="str">
        <f t="shared" si="123"/>
        <v/>
      </c>
      <c r="AL485" s="17" t="str">
        <f t="shared" si="124"/>
        <v/>
      </c>
      <c r="AM485" s="17" t="str">
        <f t="shared" si="125"/>
        <v/>
      </c>
      <c r="AN485" s="17" t="str">
        <f t="shared" si="126"/>
        <v/>
      </c>
      <c r="AO485" s="17" t="str">
        <f t="shared" si="127"/>
        <v/>
      </c>
      <c r="AP485" s="17" t="str">
        <f t="shared" si="129"/>
        <v/>
      </c>
      <c r="AQ485" s="17" t="str">
        <f t="shared" si="128"/>
        <v/>
      </c>
    </row>
    <row r="486" spans="1:43" x14ac:dyDescent="0.2">
      <c r="A486" s="4" t="s">
        <v>619</v>
      </c>
      <c r="B486" s="5"/>
      <c r="C486" t="s">
        <v>620</v>
      </c>
      <c r="D486" t="s">
        <v>150</v>
      </c>
      <c r="E486" t="s">
        <v>151</v>
      </c>
      <c r="F486" t="s">
        <v>12</v>
      </c>
      <c r="G486" t="s">
        <v>15</v>
      </c>
      <c r="J486" s="6"/>
      <c r="K486" s="6"/>
      <c r="L486" s="6"/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3</v>
      </c>
      <c r="W486" s="6">
        <v>30</v>
      </c>
      <c r="X486" s="6">
        <v>0</v>
      </c>
      <c r="Z486" s="6">
        <v>0</v>
      </c>
      <c r="AA486" s="6">
        <v>0</v>
      </c>
      <c r="AB486" s="6" t="str">
        <f t="shared" si="114"/>
        <v/>
      </c>
      <c r="AC486" s="6" t="str">
        <f t="shared" si="115"/>
        <v/>
      </c>
      <c r="AD486" s="16" t="str">
        <f t="shared" si="116"/>
        <v/>
      </c>
      <c r="AE486" s="16" t="str">
        <f t="shared" si="117"/>
        <v/>
      </c>
      <c r="AF486" s="16">
        <f t="shared" si="118"/>
        <v>10</v>
      </c>
      <c r="AG486" s="16">
        <f t="shared" si="119"/>
        <v>10</v>
      </c>
      <c r="AH486" s="17" t="str">
        <f t="shared" si="120"/>
        <v/>
      </c>
      <c r="AI486" s="17" t="str">
        <f t="shared" si="121"/>
        <v/>
      </c>
      <c r="AJ486" s="17" t="str">
        <f t="shared" si="122"/>
        <v/>
      </c>
      <c r="AK486" s="17" t="str">
        <f t="shared" si="123"/>
        <v/>
      </c>
      <c r="AL486" s="17" t="str">
        <f t="shared" si="124"/>
        <v/>
      </c>
      <c r="AM486" s="17" t="str">
        <f t="shared" si="125"/>
        <v/>
      </c>
      <c r="AN486" s="17" t="str">
        <f t="shared" si="126"/>
        <v/>
      </c>
      <c r="AO486" s="17" t="str">
        <f t="shared" si="127"/>
        <v/>
      </c>
      <c r="AP486" s="17" t="str">
        <f t="shared" si="129"/>
        <v/>
      </c>
      <c r="AQ486" s="17" t="str">
        <f t="shared" si="128"/>
        <v/>
      </c>
    </row>
    <row r="487" spans="1:43" x14ac:dyDescent="0.2">
      <c r="A487" s="4" t="s">
        <v>621</v>
      </c>
      <c r="B487" s="5"/>
      <c r="C487" t="s">
        <v>622</v>
      </c>
      <c r="D487" t="s">
        <v>150</v>
      </c>
      <c r="E487" t="s">
        <v>151</v>
      </c>
      <c r="F487" t="s">
        <v>12</v>
      </c>
      <c r="G487" t="s">
        <v>15</v>
      </c>
      <c r="J487" s="6"/>
      <c r="K487" s="6"/>
      <c r="L487" s="6"/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1</v>
      </c>
      <c r="W487" s="6">
        <v>18</v>
      </c>
      <c r="X487" s="6">
        <v>0</v>
      </c>
      <c r="Z487" s="6">
        <v>0</v>
      </c>
      <c r="AA487" s="6">
        <v>0</v>
      </c>
      <c r="AB487" s="6" t="str">
        <f t="shared" si="114"/>
        <v/>
      </c>
      <c r="AC487" s="6" t="str">
        <f t="shared" si="115"/>
        <v/>
      </c>
      <c r="AD487" s="16" t="str">
        <f t="shared" si="116"/>
        <v/>
      </c>
      <c r="AE487" s="16" t="str">
        <f t="shared" si="117"/>
        <v/>
      </c>
      <c r="AF487" s="16">
        <f t="shared" si="118"/>
        <v>18</v>
      </c>
      <c r="AG487" s="16">
        <f t="shared" si="119"/>
        <v>18</v>
      </c>
      <c r="AH487" s="17" t="str">
        <f t="shared" si="120"/>
        <v/>
      </c>
      <c r="AI487" s="17" t="str">
        <f t="shared" si="121"/>
        <v/>
      </c>
      <c r="AJ487" s="17" t="str">
        <f t="shared" si="122"/>
        <v/>
      </c>
      <c r="AK487" s="17" t="str">
        <f t="shared" si="123"/>
        <v/>
      </c>
      <c r="AL487" s="17" t="str">
        <f t="shared" si="124"/>
        <v/>
      </c>
      <c r="AM487" s="17" t="str">
        <f t="shared" si="125"/>
        <v/>
      </c>
      <c r="AN487" s="17" t="str">
        <f t="shared" si="126"/>
        <v/>
      </c>
      <c r="AO487" s="17" t="str">
        <f t="shared" si="127"/>
        <v/>
      </c>
      <c r="AP487" s="17" t="str">
        <f t="shared" si="129"/>
        <v/>
      </c>
      <c r="AQ487" s="17" t="str">
        <f t="shared" si="128"/>
        <v/>
      </c>
    </row>
    <row r="488" spans="1:43" x14ac:dyDescent="0.2">
      <c r="A488" s="4" t="s">
        <v>623</v>
      </c>
      <c r="B488" s="5"/>
      <c r="C488" t="s">
        <v>624</v>
      </c>
      <c r="D488" t="s">
        <v>150</v>
      </c>
      <c r="E488" t="s">
        <v>151</v>
      </c>
      <c r="F488" t="s">
        <v>12</v>
      </c>
      <c r="G488" t="s">
        <v>15</v>
      </c>
      <c r="J488" s="6"/>
      <c r="K488" s="6"/>
      <c r="L488" s="6"/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1</v>
      </c>
      <c r="W488" s="6">
        <v>21</v>
      </c>
      <c r="X488" s="6">
        <v>0</v>
      </c>
      <c r="Z488" s="6">
        <v>0</v>
      </c>
      <c r="AA488" s="6">
        <v>0</v>
      </c>
      <c r="AB488" s="6" t="str">
        <f t="shared" si="114"/>
        <v/>
      </c>
      <c r="AC488" s="6" t="str">
        <f t="shared" si="115"/>
        <v/>
      </c>
      <c r="AD488" s="16" t="str">
        <f t="shared" si="116"/>
        <v/>
      </c>
      <c r="AE488" s="16" t="str">
        <f t="shared" si="117"/>
        <v/>
      </c>
      <c r="AF488" s="16">
        <f t="shared" si="118"/>
        <v>21</v>
      </c>
      <c r="AG488" s="16">
        <f t="shared" si="119"/>
        <v>21</v>
      </c>
      <c r="AH488" s="17" t="str">
        <f t="shared" si="120"/>
        <v/>
      </c>
      <c r="AI488" s="17" t="str">
        <f t="shared" si="121"/>
        <v/>
      </c>
      <c r="AJ488" s="17" t="str">
        <f t="shared" si="122"/>
        <v/>
      </c>
      <c r="AK488" s="17" t="str">
        <f t="shared" si="123"/>
        <v/>
      </c>
      <c r="AL488" s="17" t="str">
        <f t="shared" si="124"/>
        <v/>
      </c>
      <c r="AM488" s="17" t="str">
        <f t="shared" si="125"/>
        <v/>
      </c>
      <c r="AN488" s="17" t="str">
        <f t="shared" si="126"/>
        <v/>
      </c>
      <c r="AO488" s="17" t="str">
        <f t="shared" si="127"/>
        <v/>
      </c>
      <c r="AP488" s="17" t="str">
        <f t="shared" si="129"/>
        <v/>
      </c>
      <c r="AQ488" s="17" t="str">
        <f t="shared" si="128"/>
        <v/>
      </c>
    </row>
    <row r="489" spans="1:43" x14ac:dyDescent="0.2">
      <c r="A489" s="4" t="s">
        <v>625</v>
      </c>
      <c r="B489" s="5"/>
      <c r="C489" t="s">
        <v>626</v>
      </c>
      <c r="D489" t="s">
        <v>150</v>
      </c>
      <c r="E489" t="s">
        <v>151</v>
      </c>
      <c r="F489" t="s">
        <v>12</v>
      </c>
      <c r="G489" t="s">
        <v>15</v>
      </c>
      <c r="J489" s="6"/>
      <c r="K489" s="6"/>
      <c r="L489" s="6"/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6</v>
      </c>
      <c r="W489" s="6">
        <v>82</v>
      </c>
      <c r="X489" s="6">
        <v>0</v>
      </c>
      <c r="Z489" s="6">
        <v>0</v>
      </c>
      <c r="AA489" s="6">
        <v>0</v>
      </c>
      <c r="AB489" s="6" t="str">
        <f t="shared" si="114"/>
        <v/>
      </c>
      <c r="AC489" s="6" t="str">
        <f t="shared" si="115"/>
        <v/>
      </c>
      <c r="AD489" s="16" t="str">
        <f t="shared" si="116"/>
        <v/>
      </c>
      <c r="AE489" s="16" t="str">
        <f t="shared" si="117"/>
        <v/>
      </c>
      <c r="AF489" s="16">
        <f t="shared" si="118"/>
        <v>13.666666666666666</v>
      </c>
      <c r="AG489" s="16">
        <f t="shared" si="119"/>
        <v>13.666666666666666</v>
      </c>
      <c r="AH489" s="17" t="str">
        <f t="shared" si="120"/>
        <v/>
      </c>
      <c r="AI489" s="17" t="str">
        <f t="shared" si="121"/>
        <v/>
      </c>
      <c r="AJ489" s="17" t="str">
        <f t="shared" si="122"/>
        <v/>
      </c>
      <c r="AK489" s="17" t="str">
        <f t="shared" si="123"/>
        <v/>
      </c>
      <c r="AL489" s="17" t="str">
        <f t="shared" si="124"/>
        <v/>
      </c>
      <c r="AM489" s="17" t="str">
        <f t="shared" si="125"/>
        <v/>
      </c>
      <c r="AN489" s="17" t="str">
        <f t="shared" si="126"/>
        <v/>
      </c>
      <c r="AO489" s="17" t="str">
        <f t="shared" si="127"/>
        <v/>
      </c>
      <c r="AP489" s="17" t="str">
        <f t="shared" si="129"/>
        <v/>
      </c>
      <c r="AQ489" s="17" t="str">
        <f t="shared" si="128"/>
        <v/>
      </c>
    </row>
    <row r="490" spans="1:43" x14ac:dyDescent="0.2">
      <c r="A490" s="4" t="s">
        <v>627</v>
      </c>
      <c r="B490" s="5"/>
      <c r="C490" t="s">
        <v>628</v>
      </c>
      <c r="D490" t="s">
        <v>150</v>
      </c>
      <c r="E490" t="s">
        <v>151</v>
      </c>
      <c r="F490" t="s">
        <v>12</v>
      </c>
      <c r="G490" t="s">
        <v>15</v>
      </c>
      <c r="J490" s="6"/>
      <c r="K490" s="6"/>
      <c r="L490" s="6"/>
      <c r="M490" s="6">
        <v>0</v>
      </c>
      <c r="N490" s="6">
        <v>0</v>
      </c>
      <c r="O490" s="6">
        <v>0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1</v>
      </c>
      <c r="W490" s="6">
        <v>14</v>
      </c>
      <c r="X490" s="6">
        <v>0</v>
      </c>
      <c r="Z490" s="6">
        <v>0</v>
      </c>
      <c r="AA490" s="6">
        <v>0</v>
      </c>
      <c r="AB490" s="6" t="str">
        <f t="shared" si="114"/>
        <v/>
      </c>
      <c r="AC490" s="6" t="str">
        <f t="shared" si="115"/>
        <v/>
      </c>
      <c r="AD490" s="16" t="str">
        <f t="shared" si="116"/>
        <v/>
      </c>
      <c r="AE490" s="16" t="str">
        <f t="shared" si="117"/>
        <v/>
      </c>
      <c r="AF490" s="16">
        <f t="shared" si="118"/>
        <v>14</v>
      </c>
      <c r="AG490" s="16">
        <f t="shared" si="119"/>
        <v>14</v>
      </c>
      <c r="AH490" s="17" t="str">
        <f t="shared" si="120"/>
        <v/>
      </c>
      <c r="AI490" s="17" t="str">
        <f t="shared" si="121"/>
        <v/>
      </c>
      <c r="AJ490" s="17" t="str">
        <f t="shared" si="122"/>
        <v/>
      </c>
      <c r="AK490" s="17" t="str">
        <f t="shared" si="123"/>
        <v/>
      </c>
      <c r="AL490" s="17" t="str">
        <f t="shared" si="124"/>
        <v/>
      </c>
      <c r="AM490" s="17" t="str">
        <f t="shared" si="125"/>
        <v/>
      </c>
      <c r="AN490" s="17" t="str">
        <f t="shared" si="126"/>
        <v/>
      </c>
      <c r="AO490" s="17" t="str">
        <f t="shared" si="127"/>
        <v/>
      </c>
      <c r="AP490" s="17" t="str">
        <f t="shared" si="129"/>
        <v/>
      </c>
      <c r="AQ490" s="17" t="str">
        <f t="shared" si="128"/>
        <v/>
      </c>
    </row>
    <row r="491" spans="1:43" x14ac:dyDescent="0.2">
      <c r="A491" s="4" t="s">
        <v>629</v>
      </c>
      <c r="B491" s="5" t="s">
        <v>630</v>
      </c>
      <c r="C491" t="s">
        <v>631</v>
      </c>
      <c r="D491" t="s">
        <v>133</v>
      </c>
      <c r="E491" t="s">
        <v>134</v>
      </c>
      <c r="F491" t="s">
        <v>12</v>
      </c>
      <c r="G491" t="s">
        <v>15</v>
      </c>
      <c r="J491" s="6"/>
      <c r="K491" s="6"/>
      <c r="L491" s="6"/>
      <c r="M491" s="6">
        <v>13160</v>
      </c>
      <c r="N491" s="6">
        <v>0</v>
      </c>
      <c r="O491" s="6">
        <v>85966</v>
      </c>
      <c r="P491" s="6">
        <v>6776</v>
      </c>
      <c r="Q491" s="6">
        <v>0</v>
      </c>
      <c r="R491" s="6">
        <v>30787</v>
      </c>
      <c r="S491" s="6">
        <v>534836</v>
      </c>
      <c r="T491" s="6">
        <v>72222</v>
      </c>
      <c r="U491" s="6">
        <v>0</v>
      </c>
      <c r="V491" s="6">
        <v>8</v>
      </c>
      <c r="W491" s="6">
        <v>79</v>
      </c>
      <c r="X491" s="6">
        <v>0</v>
      </c>
      <c r="Z491" s="6">
        <v>0</v>
      </c>
      <c r="AA491" s="6">
        <v>0</v>
      </c>
      <c r="AB491" s="6" t="str">
        <f t="shared" si="114"/>
        <v/>
      </c>
      <c r="AC491" s="6" t="str">
        <f t="shared" si="115"/>
        <v/>
      </c>
      <c r="AD491" s="16">
        <f t="shared" si="116"/>
        <v>12.686835891381346</v>
      </c>
      <c r="AE491" s="16">
        <f t="shared" si="117"/>
        <v>0</v>
      </c>
      <c r="AF491" s="16">
        <f t="shared" si="118"/>
        <v>9.875</v>
      </c>
      <c r="AG491" s="16">
        <f t="shared" si="119"/>
        <v>9.875</v>
      </c>
      <c r="AH491" s="17">
        <f t="shared" si="120"/>
        <v>2.3394376899696048</v>
      </c>
      <c r="AI491" s="17">
        <f t="shared" si="121"/>
        <v>40.641033434650453</v>
      </c>
      <c r="AJ491" s="17">
        <f t="shared" si="122"/>
        <v>46.129027355623101</v>
      </c>
      <c r="AK491" s="17">
        <f t="shared" si="123"/>
        <v>46.129027355623101</v>
      </c>
      <c r="AL491" s="17" t="str">
        <f t="shared" si="124"/>
        <v/>
      </c>
      <c r="AM491" s="17" t="str">
        <f t="shared" si="125"/>
        <v/>
      </c>
      <c r="AN491" s="17" t="str">
        <f t="shared" si="126"/>
        <v/>
      </c>
      <c r="AO491" s="17" t="str">
        <f t="shared" si="127"/>
        <v/>
      </c>
      <c r="AP491" s="17" t="str">
        <f t="shared" si="129"/>
        <v/>
      </c>
      <c r="AQ491" s="17">
        <f t="shared" si="128"/>
        <v>6.2214829118488701</v>
      </c>
    </row>
    <row r="492" spans="1:43" x14ac:dyDescent="0.2">
      <c r="A492" s="4" t="s">
        <v>632</v>
      </c>
      <c r="B492" s="5" t="s">
        <v>633</v>
      </c>
      <c r="C492" t="s">
        <v>634</v>
      </c>
      <c r="D492" t="s">
        <v>133</v>
      </c>
      <c r="E492" t="s">
        <v>134</v>
      </c>
      <c r="F492" t="s">
        <v>12</v>
      </c>
      <c r="G492" t="s">
        <v>15</v>
      </c>
      <c r="J492" s="6"/>
      <c r="K492" s="6"/>
      <c r="L492" s="6"/>
      <c r="M492" s="6">
        <v>6158</v>
      </c>
      <c r="N492" s="6">
        <v>0</v>
      </c>
      <c r="O492" s="6">
        <v>19645</v>
      </c>
      <c r="P492" s="6">
        <v>2684</v>
      </c>
      <c r="Q492" s="6">
        <v>0</v>
      </c>
      <c r="R492" s="6">
        <v>11144</v>
      </c>
      <c r="S492" s="6">
        <v>274062</v>
      </c>
      <c r="T492" s="6">
        <v>0</v>
      </c>
      <c r="U492" s="6">
        <v>0</v>
      </c>
      <c r="V492" s="6">
        <v>4</v>
      </c>
      <c r="W492" s="6">
        <v>36</v>
      </c>
      <c r="X492" s="6">
        <v>0</v>
      </c>
      <c r="Z492" s="6">
        <v>0</v>
      </c>
      <c r="AA492" s="6">
        <v>0</v>
      </c>
      <c r="AB492" s="6" t="str">
        <f t="shared" si="114"/>
        <v/>
      </c>
      <c r="AC492" s="6" t="str">
        <f t="shared" si="115"/>
        <v/>
      </c>
      <c r="AD492" s="16">
        <f t="shared" si="116"/>
        <v>7.3192995529061102</v>
      </c>
      <c r="AE492" s="16">
        <f t="shared" si="117"/>
        <v>0</v>
      </c>
      <c r="AF492" s="16">
        <f t="shared" si="118"/>
        <v>9</v>
      </c>
      <c r="AG492" s="16">
        <f t="shared" si="119"/>
        <v>9</v>
      </c>
      <c r="AH492" s="17">
        <f t="shared" si="120"/>
        <v>1.8096784670347514</v>
      </c>
      <c r="AI492" s="17">
        <f t="shared" si="121"/>
        <v>44.50503410198116</v>
      </c>
      <c r="AJ492" s="17">
        <f t="shared" si="122"/>
        <v>44.50503410198116</v>
      </c>
      <c r="AK492" s="17">
        <f t="shared" si="123"/>
        <v>44.50503410198116</v>
      </c>
      <c r="AL492" s="17" t="str">
        <f t="shared" si="124"/>
        <v/>
      </c>
      <c r="AM492" s="17" t="str">
        <f t="shared" si="125"/>
        <v/>
      </c>
      <c r="AN492" s="17" t="str">
        <f t="shared" si="126"/>
        <v/>
      </c>
      <c r="AO492" s="17" t="str">
        <f t="shared" si="127"/>
        <v/>
      </c>
      <c r="AP492" s="17" t="str">
        <f t="shared" si="129"/>
        <v/>
      </c>
      <c r="AQ492" s="17">
        <f t="shared" si="128"/>
        <v>13.950725375413592</v>
      </c>
    </row>
    <row r="493" spans="1:43" x14ac:dyDescent="0.2">
      <c r="A493" s="4" t="s">
        <v>635</v>
      </c>
      <c r="B493" s="5" t="s">
        <v>636</v>
      </c>
      <c r="C493" t="s">
        <v>637</v>
      </c>
      <c r="D493" t="s">
        <v>133</v>
      </c>
      <c r="E493" t="s">
        <v>134</v>
      </c>
      <c r="F493" t="s">
        <v>12</v>
      </c>
      <c r="G493" t="s">
        <v>15</v>
      </c>
      <c r="J493" s="6"/>
      <c r="K493" s="6"/>
      <c r="L493" s="6"/>
      <c r="M493" s="6">
        <v>25136</v>
      </c>
      <c r="N493" s="6">
        <v>0</v>
      </c>
      <c r="O493" s="6">
        <v>210476</v>
      </c>
      <c r="P493" s="6">
        <v>16410</v>
      </c>
      <c r="Q493" s="6">
        <v>0</v>
      </c>
      <c r="R493" s="6">
        <v>152568</v>
      </c>
      <c r="S493" s="6">
        <v>991910</v>
      </c>
      <c r="T493" s="6">
        <v>133547</v>
      </c>
      <c r="U493" s="6">
        <v>0</v>
      </c>
      <c r="V493" s="6">
        <v>21</v>
      </c>
      <c r="W493" s="6">
        <v>278</v>
      </c>
      <c r="X493" s="6">
        <v>0</v>
      </c>
      <c r="Z493" s="6">
        <v>0</v>
      </c>
      <c r="AA493" s="6">
        <v>0</v>
      </c>
      <c r="AB493" s="6" t="str">
        <f t="shared" si="114"/>
        <v/>
      </c>
      <c r="AC493" s="6" t="str">
        <f t="shared" si="115"/>
        <v/>
      </c>
      <c r="AD493" s="16">
        <f t="shared" si="116"/>
        <v>12.826081657525899</v>
      </c>
      <c r="AE493" s="16">
        <f t="shared" si="117"/>
        <v>0</v>
      </c>
      <c r="AF493" s="16">
        <f t="shared" si="118"/>
        <v>13.238095238095237</v>
      </c>
      <c r="AG493" s="16">
        <f t="shared" si="119"/>
        <v>13.238095238095237</v>
      </c>
      <c r="AH493" s="17">
        <f t="shared" si="120"/>
        <v>6.0697008274984086</v>
      </c>
      <c r="AI493" s="17">
        <f t="shared" si="121"/>
        <v>39.461728198599616</v>
      </c>
      <c r="AJ493" s="17">
        <f t="shared" si="122"/>
        <v>44.774705601527693</v>
      </c>
      <c r="AK493" s="17">
        <f t="shared" si="123"/>
        <v>44.774705601527693</v>
      </c>
      <c r="AL493" s="17" t="str">
        <f t="shared" si="124"/>
        <v/>
      </c>
      <c r="AM493" s="17" t="str">
        <f t="shared" si="125"/>
        <v/>
      </c>
      <c r="AN493" s="17" t="str">
        <f t="shared" si="126"/>
        <v/>
      </c>
      <c r="AO493" s="17" t="str">
        <f t="shared" si="127"/>
        <v/>
      </c>
      <c r="AP493" s="17" t="str">
        <f t="shared" si="129"/>
        <v/>
      </c>
      <c r="AQ493" s="17">
        <f t="shared" si="128"/>
        <v>4.7126988350215697</v>
      </c>
    </row>
    <row r="494" spans="1:43" x14ac:dyDescent="0.2">
      <c r="A494" s="4" t="s">
        <v>638</v>
      </c>
      <c r="B494" s="5" t="s">
        <v>639</v>
      </c>
      <c r="C494" t="s">
        <v>640</v>
      </c>
      <c r="D494" t="s">
        <v>133</v>
      </c>
      <c r="E494" t="s">
        <v>134</v>
      </c>
      <c r="F494" t="s">
        <v>12</v>
      </c>
      <c r="G494" t="s">
        <v>15</v>
      </c>
      <c r="J494" s="6"/>
      <c r="K494" s="6"/>
      <c r="L494" s="6"/>
      <c r="M494" s="6">
        <v>209896</v>
      </c>
      <c r="N494" s="6">
        <v>0</v>
      </c>
      <c r="O494" s="6">
        <v>6188179</v>
      </c>
      <c r="P494" s="6">
        <v>217473</v>
      </c>
      <c r="Q494" s="6">
        <v>0</v>
      </c>
      <c r="R494" s="6">
        <v>23719</v>
      </c>
      <c r="S494" s="6">
        <v>13210190</v>
      </c>
      <c r="T494" s="6">
        <v>350202</v>
      </c>
      <c r="U494" s="6">
        <v>0</v>
      </c>
      <c r="V494" s="6">
        <v>21</v>
      </c>
      <c r="W494" s="6">
        <v>138</v>
      </c>
      <c r="X494" s="6">
        <v>0</v>
      </c>
      <c r="Z494" s="6">
        <v>0</v>
      </c>
      <c r="AA494" s="6">
        <v>0</v>
      </c>
      <c r="AB494" s="6" t="str">
        <f t="shared" si="114"/>
        <v/>
      </c>
      <c r="AC494" s="6" t="str">
        <f t="shared" si="115"/>
        <v/>
      </c>
      <c r="AD494" s="16">
        <f t="shared" si="116"/>
        <v>28.454930037291987</v>
      </c>
      <c r="AE494" s="16">
        <f t="shared" si="117"/>
        <v>0</v>
      </c>
      <c r="AF494" s="16">
        <f t="shared" si="118"/>
        <v>6.5714285714285712</v>
      </c>
      <c r="AG494" s="16">
        <f t="shared" si="119"/>
        <v>6.5714285714285712</v>
      </c>
      <c r="AH494" s="17">
        <f t="shared" si="120"/>
        <v>0.11300358272668369</v>
      </c>
      <c r="AI494" s="17">
        <f t="shared" si="121"/>
        <v>62.936835385143119</v>
      </c>
      <c r="AJ494" s="17">
        <f t="shared" si="122"/>
        <v>64.605290238975499</v>
      </c>
      <c r="AK494" s="17">
        <f t="shared" si="123"/>
        <v>64.605290238975499</v>
      </c>
      <c r="AL494" s="17" t="str">
        <f t="shared" si="124"/>
        <v/>
      </c>
      <c r="AM494" s="17" t="str">
        <f t="shared" si="125"/>
        <v/>
      </c>
      <c r="AN494" s="17" t="str">
        <f t="shared" si="126"/>
        <v/>
      </c>
      <c r="AO494" s="17" t="str">
        <f t="shared" si="127"/>
        <v/>
      </c>
      <c r="AP494" s="17" t="str">
        <f t="shared" si="129"/>
        <v/>
      </c>
      <c r="AQ494" s="17">
        <f t="shared" si="128"/>
        <v>2.1347459406070834</v>
      </c>
    </row>
    <row r="495" spans="1:43" x14ac:dyDescent="0.2">
      <c r="A495" s="4" t="s">
        <v>641</v>
      </c>
      <c r="B495" s="5" t="s">
        <v>642</v>
      </c>
      <c r="C495" t="s">
        <v>643</v>
      </c>
      <c r="D495" t="s">
        <v>133</v>
      </c>
      <c r="E495" t="s">
        <v>134</v>
      </c>
      <c r="F495" t="s">
        <v>12</v>
      </c>
      <c r="G495" t="s">
        <v>15</v>
      </c>
      <c r="J495" s="6"/>
      <c r="K495" s="6"/>
      <c r="L495" s="6"/>
      <c r="M495" s="6">
        <v>66017</v>
      </c>
      <c r="N495" s="6">
        <v>0</v>
      </c>
      <c r="O495" s="6">
        <v>335801</v>
      </c>
      <c r="P495" s="6">
        <v>19321</v>
      </c>
      <c r="Q495" s="6">
        <v>0</v>
      </c>
      <c r="R495" s="6">
        <v>43202</v>
      </c>
      <c r="S495" s="6">
        <v>1572028</v>
      </c>
      <c r="T495" s="6">
        <v>143750</v>
      </c>
      <c r="U495" s="6">
        <v>0</v>
      </c>
      <c r="V495" s="6">
        <v>22</v>
      </c>
      <c r="W495" s="6">
        <v>351</v>
      </c>
      <c r="X495" s="6">
        <v>0</v>
      </c>
      <c r="Z495" s="6">
        <v>0</v>
      </c>
      <c r="AA495" s="6">
        <v>0</v>
      </c>
      <c r="AB495" s="6" t="str">
        <f t="shared" si="114"/>
        <v/>
      </c>
      <c r="AC495" s="6" t="str">
        <f t="shared" si="115"/>
        <v/>
      </c>
      <c r="AD495" s="16">
        <f t="shared" si="116"/>
        <v>17.380104549453961</v>
      </c>
      <c r="AE495" s="16">
        <f t="shared" si="117"/>
        <v>0</v>
      </c>
      <c r="AF495" s="16">
        <f t="shared" si="118"/>
        <v>15.954545454545455</v>
      </c>
      <c r="AG495" s="16">
        <f t="shared" si="119"/>
        <v>15.954545454545455</v>
      </c>
      <c r="AH495" s="17">
        <f t="shared" si="120"/>
        <v>0.65440719814593207</v>
      </c>
      <c r="AI495" s="17">
        <f t="shared" si="121"/>
        <v>23.812472544950545</v>
      </c>
      <c r="AJ495" s="17">
        <f t="shared" si="122"/>
        <v>25.989941984640321</v>
      </c>
      <c r="AK495" s="17">
        <f t="shared" si="123"/>
        <v>25.989941984640321</v>
      </c>
      <c r="AL495" s="17" t="str">
        <f t="shared" si="124"/>
        <v/>
      </c>
      <c r="AM495" s="17" t="str">
        <f t="shared" si="125"/>
        <v/>
      </c>
      <c r="AN495" s="17" t="str">
        <f t="shared" si="126"/>
        <v/>
      </c>
      <c r="AO495" s="17" t="str">
        <f t="shared" si="127"/>
        <v/>
      </c>
      <c r="AP495" s="17" t="str">
        <f t="shared" si="129"/>
        <v/>
      </c>
      <c r="AQ495" s="17">
        <f t="shared" si="128"/>
        <v>4.6814273930095505</v>
      </c>
    </row>
    <row r="496" spans="1:43" x14ac:dyDescent="0.2">
      <c r="A496" s="4" t="s">
        <v>650</v>
      </c>
      <c r="B496" s="5" t="s">
        <v>651</v>
      </c>
      <c r="C496" t="s">
        <v>652</v>
      </c>
      <c r="D496" t="s">
        <v>133</v>
      </c>
      <c r="E496" t="s">
        <v>134</v>
      </c>
      <c r="F496" t="s">
        <v>12</v>
      </c>
      <c r="G496" t="s">
        <v>15</v>
      </c>
      <c r="J496" s="6"/>
      <c r="K496" s="6"/>
      <c r="L496" s="6"/>
      <c r="M496" s="6">
        <v>102704</v>
      </c>
      <c r="N496" s="6">
        <v>0</v>
      </c>
      <c r="O496" s="6">
        <v>997209</v>
      </c>
      <c r="P496" s="6">
        <v>58240</v>
      </c>
      <c r="Q496" s="6">
        <v>0</v>
      </c>
      <c r="R496" s="6">
        <v>12865</v>
      </c>
      <c r="S496" s="6">
        <v>2314920</v>
      </c>
      <c r="T496" s="6">
        <v>84152</v>
      </c>
      <c r="U496" s="6">
        <v>0</v>
      </c>
      <c r="V496" s="6">
        <v>34</v>
      </c>
      <c r="W496" s="6">
        <v>361</v>
      </c>
      <c r="X496" s="6">
        <v>0</v>
      </c>
      <c r="Z496" s="6">
        <v>0</v>
      </c>
      <c r="AA496" s="6">
        <v>0</v>
      </c>
      <c r="AB496" s="6" t="str">
        <f t="shared" si="114"/>
        <v/>
      </c>
      <c r="AC496" s="6" t="str">
        <f t="shared" si="115"/>
        <v/>
      </c>
      <c r="AD496" s="16">
        <f t="shared" si="116"/>
        <v>17.122407280219779</v>
      </c>
      <c r="AE496" s="16">
        <f t="shared" si="117"/>
        <v>0</v>
      </c>
      <c r="AF496" s="16">
        <f t="shared" si="118"/>
        <v>10.617647058823529</v>
      </c>
      <c r="AG496" s="16">
        <f t="shared" si="119"/>
        <v>10.617647058823529</v>
      </c>
      <c r="AH496" s="17">
        <f t="shared" si="120"/>
        <v>0.12526289141610844</v>
      </c>
      <c r="AI496" s="17">
        <f t="shared" si="121"/>
        <v>22.539725813989719</v>
      </c>
      <c r="AJ496" s="17">
        <f t="shared" si="122"/>
        <v>23.359090200965884</v>
      </c>
      <c r="AK496" s="17">
        <f t="shared" si="123"/>
        <v>23.359090200965884</v>
      </c>
      <c r="AL496" s="17" t="str">
        <f t="shared" si="124"/>
        <v/>
      </c>
      <c r="AM496" s="17" t="str">
        <f t="shared" si="125"/>
        <v/>
      </c>
      <c r="AN496" s="17" t="str">
        <f t="shared" si="126"/>
        <v/>
      </c>
      <c r="AO496" s="17" t="str">
        <f t="shared" si="127"/>
        <v/>
      </c>
      <c r="AP496" s="17" t="str">
        <f t="shared" si="129"/>
        <v/>
      </c>
      <c r="AQ496" s="17">
        <f t="shared" si="128"/>
        <v>2.3213990246778757</v>
      </c>
    </row>
    <row r="497" spans="1:43" x14ac:dyDescent="0.2">
      <c r="A497" s="4" t="s">
        <v>656</v>
      </c>
      <c r="B497" s="5" t="s">
        <v>657</v>
      </c>
      <c r="C497" t="s">
        <v>658</v>
      </c>
      <c r="D497" t="s">
        <v>133</v>
      </c>
      <c r="E497" t="s">
        <v>134</v>
      </c>
      <c r="F497" t="s">
        <v>12</v>
      </c>
      <c r="G497" t="s">
        <v>15</v>
      </c>
      <c r="J497" s="6"/>
      <c r="K497" s="6"/>
      <c r="L497" s="6"/>
      <c r="M497" s="6">
        <v>87932</v>
      </c>
      <c r="N497" s="6">
        <v>0</v>
      </c>
      <c r="O497" s="6">
        <v>1373845</v>
      </c>
      <c r="P497" s="6">
        <v>61508</v>
      </c>
      <c r="Q497" s="6">
        <v>0</v>
      </c>
      <c r="R497" s="6">
        <v>97290</v>
      </c>
      <c r="S497" s="6">
        <v>2060316</v>
      </c>
      <c r="T497" s="6">
        <v>246256</v>
      </c>
      <c r="U497" s="6">
        <v>0</v>
      </c>
      <c r="V497" s="6">
        <v>23</v>
      </c>
      <c r="W497" s="6">
        <v>230</v>
      </c>
      <c r="X497" s="6">
        <v>0</v>
      </c>
      <c r="Z497" s="6">
        <v>0</v>
      </c>
      <c r="AA497" s="6">
        <v>0</v>
      </c>
      <c r="AB497" s="6" t="str">
        <f t="shared" si="114"/>
        <v/>
      </c>
      <c r="AC497" s="6" t="str">
        <f t="shared" si="115"/>
        <v/>
      </c>
      <c r="AD497" s="16">
        <f t="shared" si="116"/>
        <v>22.336037588606359</v>
      </c>
      <c r="AE497" s="16">
        <f t="shared" si="117"/>
        <v>0</v>
      </c>
      <c r="AF497" s="16">
        <f t="shared" si="118"/>
        <v>10</v>
      </c>
      <c r="AG497" s="16">
        <f t="shared" si="119"/>
        <v>10</v>
      </c>
      <c r="AH497" s="17">
        <f t="shared" si="120"/>
        <v>1.1064231451576219</v>
      </c>
      <c r="AI497" s="17">
        <f t="shared" si="121"/>
        <v>23.430787426647864</v>
      </c>
      <c r="AJ497" s="17">
        <f t="shared" si="122"/>
        <v>26.231315107128236</v>
      </c>
      <c r="AK497" s="17">
        <f t="shared" si="123"/>
        <v>26.231315107128236</v>
      </c>
      <c r="AL497" s="17" t="str">
        <f t="shared" si="124"/>
        <v/>
      </c>
      <c r="AM497" s="17" t="str">
        <f t="shared" si="125"/>
        <v/>
      </c>
      <c r="AN497" s="17" t="str">
        <f t="shared" si="126"/>
        <v/>
      </c>
      <c r="AO497" s="17" t="str">
        <f t="shared" si="127"/>
        <v/>
      </c>
      <c r="AP497" s="17" t="str">
        <f t="shared" si="129"/>
        <v/>
      </c>
      <c r="AQ497" s="17">
        <f t="shared" si="128"/>
        <v>1.4996713603062937</v>
      </c>
    </row>
    <row r="498" spans="1:43" x14ac:dyDescent="0.2">
      <c r="A498" s="4" t="s">
        <v>662</v>
      </c>
      <c r="B498" s="5" t="s">
        <v>663</v>
      </c>
      <c r="C498" t="s">
        <v>664</v>
      </c>
      <c r="D498" t="s">
        <v>133</v>
      </c>
      <c r="E498" t="s">
        <v>134</v>
      </c>
      <c r="F498" t="s">
        <v>12</v>
      </c>
      <c r="G498" t="s">
        <v>15</v>
      </c>
      <c r="J498" s="6"/>
      <c r="K498" s="6"/>
      <c r="L498" s="6"/>
      <c r="M498" s="6">
        <v>3878</v>
      </c>
      <c r="N498" s="6">
        <v>0</v>
      </c>
      <c r="O498" s="6">
        <v>98720</v>
      </c>
      <c r="P498" s="6">
        <v>5008</v>
      </c>
      <c r="Q498" s="6">
        <v>0</v>
      </c>
      <c r="R498" s="6">
        <v>0</v>
      </c>
      <c r="S498" s="6">
        <v>127978</v>
      </c>
      <c r="T498" s="6">
        <v>0</v>
      </c>
      <c r="U498" s="6">
        <v>0</v>
      </c>
      <c r="V498" s="6">
        <v>8</v>
      </c>
      <c r="W498" s="6">
        <v>97</v>
      </c>
      <c r="X498" s="6">
        <v>0</v>
      </c>
      <c r="Z498" s="6">
        <v>0</v>
      </c>
      <c r="AA498" s="6">
        <v>0</v>
      </c>
      <c r="AB498" s="6" t="str">
        <f t="shared" si="114"/>
        <v/>
      </c>
      <c r="AC498" s="6" t="str">
        <f t="shared" si="115"/>
        <v/>
      </c>
      <c r="AD498" s="16">
        <f t="shared" si="116"/>
        <v>19.712460063897762</v>
      </c>
      <c r="AE498" s="16">
        <f t="shared" si="117"/>
        <v>0</v>
      </c>
      <c r="AF498" s="16">
        <f t="shared" si="118"/>
        <v>12.125</v>
      </c>
      <c r="AG498" s="16">
        <f t="shared" si="119"/>
        <v>12.125</v>
      </c>
      <c r="AH498" s="17">
        <f t="shared" si="120"/>
        <v>0</v>
      </c>
      <c r="AI498" s="17">
        <f t="shared" si="121"/>
        <v>33.001031459515211</v>
      </c>
      <c r="AJ498" s="17">
        <f t="shared" si="122"/>
        <v>33.001031459515211</v>
      </c>
      <c r="AK498" s="17">
        <f t="shared" si="123"/>
        <v>33.001031459515211</v>
      </c>
      <c r="AL498" s="17" t="str">
        <f t="shared" si="124"/>
        <v/>
      </c>
      <c r="AM498" s="17" t="str">
        <f t="shared" si="125"/>
        <v/>
      </c>
      <c r="AN498" s="17" t="str">
        <f t="shared" si="126"/>
        <v/>
      </c>
      <c r="AO498" s="17" t="str">
        <f t="shared" si="127"/>
        <v/>
      </c>
      <c r="AP498" s="17" t="str">
        <f t="shared" si="129"/>
        <v/>
      </c>
      <c r="AQ498" s="17">
        <f t="shared" si="128"/>
        <v>1.2963735818476498</v>
      </c>
    </row>
    <row r="499" spans="1:43" x14ac:dyDescent="0.2">
      <c r="A499" s="4" t="s">
        <v>665</v>
      </c>
      <c r="B499" s="5"/>
      <c r="C499" t="s">
        <v>666</v>
      </c>
      <c r="D499" t="s">
        <v>133</v>
      </c>
      <c r="E499" t="s">
        <v>134</v>
      </c>
      <c r="F499" t="s">
        <v>12</v>
      </c>
      <c r="G499" t="s">
        <v>15</v>
      </c>
      <c r="J499" s="6"/>
      <c r="K499" s="6"/>
      <c r="L499" s="6"/>
      <c r="M499" s="6">
        <v>58158</v>
      </c>
      <c r="N499" s="6">
        <v>0</v>
      </c>
      <c r="O499" s="6">
        <v>1127504</v>
      </c>
      <c r="P499" s="6">
        <v>51497</v>
      </c>
      <c r="Q499" s="6">
        <v>0</v>
      </c>
      <c r="R499" s="6">
        <v>1942</v>
      </c>
      <c r="S499" s="6">
        <v>2507589</v>
      </c>
      <c r="T499" s="6">
        <v>137294</v>
      </c>
      <c r="U499" s="6">
        <v>0</v>
      </c>
      <c r="V499" s="6">
        <v>32</v>
      </c>
      <c r="W499" s="6">
        <v>308</v>
      </c>
      <c r="X499" s="6">
        <v>0</v>
      </c>
      <c r="Z499" s="6">
        <v>0</v>
      </c>
      <c r="AA499" s="6">
        <v>0</v>
      </c>
      <c r="AB499" s="6" t="str">
        <f t="shared" si="114"/>
        <v/>
      </c>
      <c r="AC499" s="6" t="str">
        <f t="shared" si="115"/>
        <v/>
      </c>
      <c r="AD499" s="16">
        <f t="shared" si="116"/>
        <v>21.894556964483368</v>
      </c>
      <c r="AE499" s="16">
        <f t="shared" si="117"/>
        <v>0</v>
      </c>
      <c r="AF499" s="16">
        <f t="shared" si="118"/>
        <v>9.625</v>
      </c>
      <c r="AG499" s="16">
        <f t="shared" si="119"/>
        <v>9.625</v>
      </c>
      <c r="AH499" s="17">
        <f t="shared" si="120"/>
        <v>3.3391794765982322E-2</v>
      </c>
      <c r="AI499" s="17">
        <f t="shared" si="121"/>
        <v>43.116836892602912</v>
      </c>
      <c r="AJ499" s="17">
        <f t="shared" si="122"/>
        <v>45.477543932047183</v>
      </c>
      <c r="AK499" s="17">
        <f t="shared" si="123"/>
        <v>45.477543932047183</v>
      </c>
      <c r="AL499" s="17" t="str">
        <f t="shared" si="124"/>
        <v/>
      </c>
      <c r="AM499" s="17" t="str">
        <f t="shared" si="125"/>
        <v/>
      </c>
      <c r="AN499" s="17" t="str">
        <f t="shared" si="126"/>
        <v/>
      </c>
      <c r="AO499" s="17" t="str">
        <f t="shared" si="127"/>
        <v/>
      </c>
      <c r="AP499" s="17" t="str">
        <f t="shared" si="129"/>
        <v/>
      </c>
      <c r="AQ499" s="17">
        <f t="shared" si="128"/>
        <v>2.2240178305354128</v>
      </c>
    </row>
    <row r="500" spans="1:43" x14ac:dyDescent="0.2">
      <c r="A500" s="4" t="s">
        <v>667</v>
      </c>
      <c r="B500" s="5" t="s">
        <v>668</v>
      </c>
      <c r="C500" t="s">
        <v>669</v>
      </c>
      <c r="D500" t="s">
        <v>133</v>
      </c>
      <c r="E500" t="s">
        <v>134</v>
      </c>
      <c r="F500" t="s">
        <v>12</v>
      </c>
      <c r="G500" t="s">
        <v>15</v>
      </c>
      <c r="J500" s="6"/>
      <c r="K500" s="6"/>
      <c r="L500" s="6"/>
      <c r="M500" s="6">
        <v>7437</v>
      </c>
      <c r="N500" s="6">
        <v>0</v>
      </c>
      <c r="O500" s="6">
        <v>52086</v>
      </c>
      <c r="P500" s="6">
        <v>4647</v>
      </c>
      <c r="Q500" s="6">
        <v>0</v>
      </c>
      <c r="R500" s="6">
        <v>0</v>
      </c>
      <c r="S500" s="6">
        <v>284679</v>
      </c>
      <c r="T500" s="6">
        <v>73291</v>
      </c>
      <c r="U500" s="6">
        <v>0</v>
      </c>
      <c r="V500" s="6">
        <v>4</v>
      </c>
      <c r="W500" s="6">
        <v>58</v>
      </c>
      <c r="X500" s="6">
        <v>0</v>
      </c>
      <c r="Z500" s="6">
        <v>0</v>
      </c>
      <c r="AA500" s="6">
        <v>0</v>
      </c>
      <c r="AB500" s="6" t="str">
        <f t="shared" si="114"/>
        <v/>
      </c>
      <c r="AC500" s="6" t="str">
        <f t="shared" si="115"/>
        <v/>
      </c>
      <c r="AD500" s="16">
        <f t="shared" si="116"/>
        <v>11.208521626856037</v>
      </c>
      <c r="AE500" s="16">
        <f t="shared" si="117"/>
        <v>0</v>
      </c>
      <c r="AF500" s="16">
        <f t="shared" si="118"/>
        <v>14.5</v>
      </c>
      <c r="AG500" s="16">
        <f t="shared" si="119"/>
        <v>14.5</v>
      </c>
      <c r="AH500" s="17">
        <f t="shared" si="120"/>
        <v>0</v>
      </c>
      <c r="AI500" s="17">
        <f t="shared" si="121"/>
        <v>38.278741427995158</v>
      </c>
      <c r="AJ500" s="17">
        <f t="shared" si="122"/>
        <v>48.133656044103809</v>
      </c>
      <c r="AK500" s="17">
        <f t="shared" si="123"/>
        <v>48.133656044103809</v>
      </c>
      <c r="AL500" s="17" t="str">
        <f t="shared" si="124"/>
        <v/>
      </c>
      <c r="AM500" s="17" t="str">
        <f t="shared" si="125"/>
        <v/>
      </c>
      <c r="AN500" s="17" t="str">
        <f t="shared" si="126"/>
        <v/>
      </c>
      <c r="AO500" s="17" t="str">
        <f t="shared" si="127"/>
        <v/>
      </c>
      <c r="AP500" s="17" t="str">
        <f t="shared" si="129"/>
        <v/>
      </c>
      <c r="AQ500" s="17">
        <f t="shared" si="128"/>
        <v>5.4655569634834693</v>
      </c>
    </row>
    <row r="501" spans="1:43" x14ac:dyDescent="0.2">
      <c r="A501" s="4" t="s">
        <v>670</v>
      </c>
      <c r="B501" s="5" t="s">
        <v>671</v>
      </c>
      <c r="C501" t="s">
        <v>672</v>
      </c>
      <c r="D501" t="s">
        <v>133</v>
      </c>
      <c r="E501" t="s">
        <v>134</v>
      </c>
      <c r="F501" t="s">
        <v>12</v>
      </c>
      <c r="G501" t="s">
        <v>15</v>
      </c>
      <c r="J501" s="6"/>
      <c r="K501" s="6"/>
      <c r="L501" s="6"/>
      <c r="M501" s="6">
        <v>12226</v>
      </c>
      <c r="N501" s="6">
        <v>0</v>
      </c>
      <c r="O501" s="6">
        <v>45026</v>
      </c>
      <c r="P501" s="6">
        <v>3396</v>
      </c>
      <c r="Q501" s="6">
        <v>0</v>
      </c>
      <c r="R501" s="6">
        <v>0</v>
      </c>
      <c r="S501" s="6">
        <v>146724</v>
      </c>
      <c r="T501" s="6">
        <v>0</v>
      </c>
      <c r="U501" s="6">
        <v>0</v>
      </c>
      <c r="V501" s="6">
        <v>4</v>
      </c>
      <c r="W501" s="6">
        <v>56</v>
      </c>
      <c r="X501" s="6">
        <v>0</v>
      </c>
      <c r="Z501" s="6">
        <v>0</v>
      </c>
      <c r="AA501" s="6">
        <v>0</v>
      </c>
      <c r="AB501" s="6" t="str">
        <f t="shared" si="114"/>
        <v/>
      </c>
      <c r="AC501" s="6" t="str">
        <f t="shared" si="115"/>
        <v/>
      </c>
      <c r="AD501" s="16">
        <f t="shared" si="116"/>
        <v>13.258539458186101</v>
      </c>
      <c r="AE501" s="16">
        <f t="shared" si="117"/>
        <v>0</v>
      </c>
      <c r="AF501" s="16">
        <f t="shared" si="118"/>
        <v>14</v>
      </c>
      <c r="AG501" s="16">
        <f t="shared" si="119"/>
        <v>14</v>
      </c>
      <c r="AH501" s="17">
        <f t="shared" si="120"/>
        <v>0</v>
      </c>
      <c r="AI501" s="17">
        <f t="shared" si="121"/>
        <v>12.000981514804515</v>
      </c>
      <c r="AJ501" s="17">
        <f t="shared" si="122"/>
        <v>12.000981514804515</v>
      </c>
      <c r="AK501" s="17">
        <f t="shared" si="123"/>
        <v>12.000981514804515</v>
      </c>
      <c r="AL501" s="17" t="str">
        <f t="shared" si="124"/>
        <v/>
      </c>
      <c r="AM501" s="17" t="str">
        <f t="shared" si="125"/>
        <v/>
      </c>
      <c r="AN501" s="17" t="str">
        <f t="shared" si="126"/>
        <v/>
      </c>
      <c r="AO501" s="17" t="str">
        <f t="shared" si="127"/>
        <v/>
      </c>
      <c r="AP501" s="17" t="str">
        <f t="shared" si="129"/>
        <v/>
      </c>
      <c r="AQ501" s="17">
        <f t="shared" si="128"/>
        <v>3.2586505574556921</v>
      </c>
    </row>
    <row r="502" spans="1:43" x14ac:dyDescent="0.2">
      <c r="A502" s="4" t="s">
        <v>673</v>
      </c>
      <c r="B502" s="5" t="s">
        <v>674</v>
      </c>
      <c r="C502" t="s">
        <v>675</v>
      </c>
      <c r="D502" t="s">
        <v>133</v>
      </c>
      <c r="E502" t="s">
        <v>134</v>
      </c>
      <c r="F502" t="s">
        <v>12</v>
      </c>
      <c r="G502" t="s">
        <v>15</v>
      </c>
      <c r="J502" s="6"/>
      <c r="K502" s="6"/>
      <c r="L502" s="6"/>
      <c r="M502" s="6">
        <v>7940</v>
      </c>
      <c r="N502" s="6">
        <v>0</v>
      </c>
      <c r="O502" s="6">
        <v>57277</v>
      </c>
      <c r="P502" s="6">
        <v>4552</v>
      </c>
      <c r="Q502" s="6">
        <v>0</v>
      </c>
      <c r="R502" s="6">
        <v>8345</v>
      </c>
      <c r="S502" s="6">
        <v>117106</v>
      </c>
      <c r="T502" s="6">
        <v>159360</v>
      </c>
      <c r="U502" s="6">
        <v>0</v>
      </c>
      <c r="V502" s="6">
        <v>4</v>
      </c>
      <c r="W502" s="6">
        <v>48</v>
      </c>
      <c r="X502" s="6">
        <v>0</v>
      </c>
      <c r="Z502" s="6">
        <v>0</v>
      </c>
      <c r="AA502" s="6">
        <v>0</v>
      </c>
      <c r="AB502" s="6" t="str">
        <f t="shared" si="114"/>
        <v/>
      </c>
      <c r="AC502" s="6" t="str">
        <f t="shared" si="115"/>
        <v/>
      </c>
      <c r="AD502" s="16">
        <f t="shared" si="116"/>
        <v>12.582820738137082</v>
      </c>
      <c r="AE502" s="16">
        <f t="shared" si="117"/>
        <v>0</v>
      </c>
      <c r="AF502" s="16">
        <f t="shared" si="118"/>
        <v>12</v>
      </c>
      <c r="AG502" s="16">
        <f t="shared" si="119"/>
        <v>12</v>
      </c>
      <c r="AH502" s="17">
        <f t="shared" si="120"/>
        <v>1.051007556675063</v>
      </c>
      <c r="AI502" s="17">
        <f t="shared" si="121"/>
        <v>14.748866498740554</v>
      </c>
      <c r="AJ502" s="17">
        <f t="shared" si="122"/>
        <v>34.819395465994965</v>
      </c>
      <c r="AK502" s="17">
        <f t="shared" si="123"/>
        <v>34.819395465994965</v>
      </c>
      <c r="AL502" s="17" t="str">
        <f t="shared" si="124"/>
        <v/>
      </c>
      <c r="AM502" s="17" t="str">
        <f t="shared" si="125"/>
        <v/>
      </c>
      <c r="AN502" s="17" t="str">
        <f t="shared" si="126"/>
        <v/>
      </c>
      <c r="AO502" s="17" t="str">
        <f t="shared" si="127"/>
        <v/>
      </c>
      <c r="AP502" s="17" t="str">
        <f t="shared" si="129"/>
        <v/>
      </c>
      <c r="AQ502" s="17">
        <f t="shared" si="128"/>
        <v>2.0445554061839832</v>
      </c>
    </row>
    <row r="503" spans="1:43" x14ac:dyDescent="0.2">
      <c r="A503" s="4" t="s">
        <v>676</v>
      </c>
      <c r="B503" s="5" t="s">
        <v>677</v>
      </c>
      <c r="C503" t="s">
        <v>678</v>
      </c>
      <c r="D503" t="s">
        <v>133</v>
      </c>
      <c r="E503" t="s">
        <v>134</v>
      </c>
      <c r="F503" t="s">
        <v>12</v>
      </c>
      <c r="G503" t="s">
        <v>15</v>
      </c>
      <c r="J503" s="6"/>
      <c r="K503" s="6"/>
      <c r="L503" s="6"/>
      <c r="M503" s="6">
        <v>6326</v>
      </c>
      <c r="N503" s="6">
        <v>0</v>
      </c>
      <c r="O503" s="6">
        <v>85216</v>
      </c>
      <c r="P503" s="6">
        <v>8862</v>
      </c>
      <c r="Q503" s="6">
        <v>0</v>
      </c>
      <c r="R503" s="6">
        <v>3774</v>
      </c>
      <c r="S503" s="6">
        <v>232956</v>
      </c>
      <c r="T503" s="6">
        <v>0</v>
      </c>
      <c r="U503" s="6">
        <v>0</v>
      </c>
      <c r="V503" s="6">
        <v>5</v>
      </c>
      <c r="W503" s="6">
        <v>41</v>
      </c>
      <c r="X503" s="6">
        <v>0</v>
      </c>
      <c r="Z503" s="6">
        <v>0</v>
      </c>
      <c r="AA503" s="6">
        <v>0</v>
      </c>
      <c r="AB503" s="6" t="str">
        <f t="shared" si="114"/>
        <v/>
      </c>
      <c r="AC503" s="6" t="str">
        <f t="shared" si="115"/>
        <v/>
      </c>
      <c r="AD503" s="16">
        <f t="shared" si="116"/>
        <v>9.6158880613856912</v>
      </c>
      <c r="AE503" s="16">
        <f t="shared" si="117"/>
        <v>0</v>
      </c>
      <c r="AF503" s="16">
        <f t="shared" si="118"/>
        <v>8.1999999999999993</v>
      </c>
      <c r="AG503" s="16">
        <f t="shared" si="119"/>
        <v>8.1999999999999993</v>
      </c>
      <c r="AH503" s="17">
        <f t="shared" si="120"/>
        <v>0.59658552007587728</v>
      </c>
      <c r="AI503" s="17">
        <f t="shared" si="121"/>
        <v>36.825165981662977</v>
      </c>
      <c r="AJ503" s="17">
        <f t="shared" si="122"/>
        <v>36.825165981662977</v>
      </c>
      <c r="AK503" s="17">
        <f t="shared" si="123"/>
        <v>36.825165981662977</v>
      </c>
      <c r="AL503" s="17" t="str">
        <f t="shared" si="124"/>
        <v/>
      </c>
      <c r="AM503" s="17" t="str">
        <f t="shared" si="125"/>
        <v/>
      </c>
      <c r="AN503" s="17" t="str">
        <f t="shared" si="126"/>
        <v/>
      </c>
      <c r="AO503" s="17" t="str">
        <f t="shared" si="127"/>
        <v/>
      </c>
      <c r="AP503" s="17" t="str">
        <f t="shared" si="129"/>
        <v/>
      </c>
      <c r="AQ503" s="17">
        <f t="shared" si="128"/>
        <v>2.7337119789710851</v>
      </c>
    </row>
    <row r="504" spans="1:43" x14ac:dyDescent="0.2">
      <c r="A504" s="4" t="s">
        <v>679</v>
      </c>
      <c r="B504" s="5" t="s">
        <v>680</v>
      </c>
      <c r="C504" t="s">
        <v>681</v>
      </c>
      <c r="D504" t="s">
        <v>133</v>
      </c>
      <c r="E504" t="s">
        <v>134</v>
      </c>
      <c r="F504" t="s">
        <v>12</v>
      </c>
      <c r="G504" t="s">
        <v>15</v>
      </c>
      <c r="J504" s="6"/>
      <c r="K504" s="6"/>
      <c r="L504" s="6"/>
      <c r="M504" s="6">
        <v>21657</v>
      </c>
      <c r="N504" s="6">
        <v>0</v>
      </c>
      <c r="O504" s="6">
        <v>139003</v>
      </c>
      <c r="P504" s="6">
        <v>18613</v>
      </c>
      <c r="Q504" s="6">
        <v>0</v>
      </c>
      <c r="R504" s="6">
        <v>8400</v>
      </c>
      <c r="S504" s="6">
        <v>329617</v>
      </c>
      <c r="T504" s="6">
        <v>0</v>
      </c>
      <c r="U504" s="6">
        <v>0</v>
      </c>
      <c r="V504" s="6">
        <v>8</v>
      </c>
      <c r="W504" s="6">
        <v>69</v>
      </c>
      <c r="X504" s="6">
        <v>0</v>
      </c>
      <c r="Z504" s="6">
        <v>0</v>
      </c>
      <c r="AA504" s="6">
        <v>0</v>
      </c>
      <c r="AB504" s="6" t="str">
        <f t="shared" si="114"/>
        <v/>
      </c>
      <c r="AC504" s="6" t="str">
        <f t="shared" si="115"/>
        <v/>
      </c>
      <c r="AD504" s="16">
        <f t="shared" si="116"/>
        <v>7.4680599580938054</v>
      </c>
      <c r="AE504" s="16">
        <f t="shared" si="117"/>
        <v>0</v>
      </c>
      <c r="AF504" s="16">
        <f t="shared" si="118"/>
        <v>8.625</v>
      </c>
      <c r="AG504" s="16">
        <f t="shared" si="119"/>
        <v>8.625</v>
      </c>
      <c r="AH504" s="17">
        <f t="shared" si="120"/>
        <v>0.38786535531237015</v>
      </c>
      <c r="AI504" s="17">
        <f t="shared" si="121"/>
        <v>15.219882716904465</v>
      </c>
      <c r="AJ504" s="17">
        <f t="shared" si="122"/>
        <v>15.219882716904465</v>
      </c>
      <c r="AK504" s="17">
        <f t="shared" si="123"/>
        <v>15.219882716904465</v>
      </c>
      <c r="AL504" s="17" t="str">
        <f t="shared" si="124"/>
        <v/>
      </c>
      <c r="AM504" s="17" t="str">
        <f t="shared" si="125"/>
        <v/>
      </c>
      <c r="AN504" s="17" t="str">
        <f t="shared" si="126"/>
        <v/>
      </c>
      <c r="AO504" s="17" t="str">
        <f t="shared" si="127"/>
        <v/>
      </c>
      <c r="AP504" s="17" t="str">
        <f t="shared" si="129"/>
        <v/>
      </c>
      <c r="AQ504" s="17">
        <f t="shared" si="128"/>
        <v>2.3712941447306894</v>
      </c>
    </row>
    <row r="505" spans="1:43" x14ac:dyDescent="0.2">
      <c r="A505" s="4" t="s">
        <v>682</v>
      </c>
      <c r="B505" s="5"/>
      <c r="C505" t="s">
        <v>683</v>
      </c>
      <c r="D505" t="s">
        <v>133</v>
      </c>
      <c r="E505" t="s">
        <v>134</v>
      </c>
      <c r="F505" t="s">
        <v>12</v>
      </c>
      <c r="G505" t="s">
        <v>15</v>
      </c>
      <c r="J505" s="6"/>
      <c r="K505" s="6"/>
      <c r="L505" s="6"/>
      <c r="M505" s="6">
        <v>2777</v>
      </c>
      <c r="N505" s="6">
        <v>0</v>
      </c>
      <c r="O505" s="6">
        <v>8337</v>
      </c>
      <c r="P505" s="6">
        <v>429</v>
      </c>
      <c r="Q505" s="6">
        <v>0</v>
      </c>
      <c r="R505" s="6">
        <v>2754</v>
      </c>
      <c r="S505" s="6">
        <v>42865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Z505" s="6">
        <v>0</v>
      </c>
      <c r="AA505" s="6">
        <v>0</v>
      </c>
      <c r="AB505" s="6" t="str">
        <f t="shared" si="114"/>
        <v/>
      </c>
      <c r="AC505" s="6" t="str">
        <f t="shared" si="115"/>
        <v/>
      </c>
      <c r="AD505" s="16">
        <f t="shared" si="116"/>
        <v>19.433566433566433</v>
      </c>
      <c r="AE505" s="16">
        <f t="shared" si="117"/>
        <v>0</v>
      </c>
      <c r="AF505" s="16" t="str">
        <f t="shared" si="118"/>
        <v/>
      </c>
      <c r="AG505" s="16" t="str">
        <f t="shared" si="119"/>
        <v/>
      </c>
      <c r="AH505" s="17">
        <f t="shared" si="120"/>
        <v>0.99171768095066615</v>
      </c>
      <c r="AI505" s="17">
        <f t="shared" si="121"/>
        <v>15.435722002160604</v>
      </c>
      <c r="AJ505" s="17">
        <f t="shared" si="122"/>
        <v>15.435722002160604</v>
      </c>
      <c r="AK505" s="17">
        <f t="shared" si="123"/>
        <v>15.435722002160604</v>
      </c>
      <c r="AL505" s="17" t="str">
        <f t="shared" si="124"/>
        <v/>
      </c>
      <c r="AM505" s="17" t="str">
        <f t="shared" si="125"/>
        <v/>
      </c>
      <c r="AN505" s="17" t="str">
        <f t="shared" si="126"/>
        <v/>
      </c>
      <c r="AO505" s="17" t="str">
        <f t="shared" si="127"/>
        <v/>
      </c>
      <c r="AP505" s="17" t="str">
        <f t="shared" si="129"/>
        <v/>
      </c>
      <c r="AQ505" s="17">
        <f t="shared" si="128"/>
        <v>5.1415377234017035</v>
      </c>
    </row>
    <row r="506" spans="1:43" x14ac:dyDescent="0.2">
      <c r="A506" s="4" t="s">
        <v>684</v>
      </c>
      <c r="B506" s="5"/>
      <c r="C506" t="s">
        <v>685</v>
      </c>
      <c r="D506" t="s">
        <v>150</v>
      </c>
      <c r="E506" t="s">
        <v>151</v>
      </c>
      <c r="F506" t="s">
        <v>12</v>
      </c>
      <c r="G506" t="s">
        <v>15</v>
      </c>
      <c r="J506" s="6"/>
      <c r="K506" s="6"/>
      <c r="L506" s="6"/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0</v>
      </c>
      <c r="T506" s="6">
        <v>0</v>
      </c>
      <c r="U506" s="6">
        <v>0</v>
      </c>
      <c r="V506" s="6">
        <v>1</v>
      </c>
      <c r="W506" s="6">
        <v>10</v>
      </c>
      <c r="X506" s="6">
        <v>0</v>
      </c>
      <c r="Z506" s="6">
        <v>0</v>
      </c>
      <c r="AA506" s="6">
        <v>0</v>
      </c>
      <c r="AB506" s="6" t="str">
        <f t="shared" si="114"/>
        <v/>
      </c>
      <c r="AC506" s="6" t="str">
        <f t="shared" si="115"/>
        <v/>
      </c>
      <c r="AD506" s="16" t="str">
        <f t="shared" si="116"/>
        <v/>
      </c>
      <c r="AE506" s="16" t="str">
        <f t="shared" si="117"/>
        <v/>
      </c>
      <c r="AF506" s="16">
        <f t="shared" si="118"/>
        <v>10</v>
      </c>
      <c r="AG506" s="16">
        <f t="shared" si="119"/>
        <v>10</v>
      </c>
      <c r="AH506" s="17" t="str">
        <f t="shared" si="120"/>
        <v/>
      </c>
      <c r="AI506" s="17" t="str">
        <f t="shared" si="121"/>
        <v/>
      </c>
      <c r="AJ506" s="17" t="str">
        <f t="shared" si="122"/>
        <v/>
      </c>
      <c r="AK506" s="17" t="str">
        <f t="shared" si="123"/>
        <v/>
      </c>
      <c r="AL506" s="17" t="str">
        <f t="shared" si="124"/>
        <v/>
      </c>
      <c r="AM506" s="17" t="str">
        <f t="shared" si="125"/>
        <v/>
      </c>
      <c r="AN506" s="17" t="str">
        <f t="shared" si="126"/>
        <v/>
      </c>
      <c r="AO506" s="17" t="str">
        <f t="shared" si="127"/>
        <v/>
      </c>
      <c r="AP506" s="17" t="str">
        <f t="shared" si="129"/>
        <v/>
      </c>
      <c r="AQ506" s="17" t="str">
        <f t="shared" si="128"/>
        <v/>
      </c>
    </row>
    <row r="507" spans="1:43" x14ac:dyDescent="0.2">
      <c r="A507" s="4" t="s">
        <v>686</v>
      </c>
      <c r="B507" s="5"/>
      <c r="C507" t="s">
        <v>687</v>
      </c>
      <c r="D507" t="s">
        <v>150</v>
      </c>
      <c r="E507" t="s">
        <v>151</v>
      </c>
      <c r="F507" t="s">
        <v>12</v>
      </c>
      <c r="G507" t="s">
        <v>15</v>
      </c>
      <c r="J507" s="6"/>
      <c r="K507" s="6"/>
      <c r="L507" s="6"/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0</v>
      </c>
      <c r="U507" s="6">
        <v>0</v>
      </c>
      <c r="V507" s="6">
        <v>4</v>
      </c>
      <c r="W507" s="6">
        <v>40</v>
      </c>
      <c r="X507" s="6">
        <v>0</v>
      </c>
      <c r="Z507" s="6">
        <v>0</v>
      </c>
      <c r="AA507" s="6">
        <v>0</v>
      </c>
      <c r="AB507" s="6" t="str">
        <f t="shared" si="114"/>
        <v/>
      </c>
      <c r="AC507" s="6" t="str">
        <f t="shared" si="115"/>
        <v/>
      </c>
      <c r="AD507" s="16" t="str">
        <f t="shared" si="116"/>
        <v/>
      </c>
      <c r="AE507" s="16" t="str">
        <f t="shared" si="117"/>
        <v/>
      </c>
      <c r="AF507" s="16">
        <f t="shared" si="118"/>
        <v>10</v>
      </c>
      <c r="AG507" s="16">
        <f t="shared" si="119"/>
        <v>10</v>
      </c>
      <c r="AH507" s="17" t="str">
        <f t="shared" si="120"/>
        <v/>
      </c>
      <c r="AI507" s="17" t="str">
        <f t="shared" si="121"/>
        <v/>
      </c>
      <c r="AJ507" s="17" t="str">
        <f t="shared" si="122"/>
        <v/>
      </c>
      <c r="AK507" s="17" t="str">
        <f t="shared" si="123"/>
        <v/>
      </c>
      <c r="AL507" s="17" t="str">
        <f t="shared" si="124"/>
        <v/>
      </c>
      <c r="AM507" s="17" t="str">
        <f t="shared" si="125"/>
        <v/>
      </c>
      <c r="AN507" s="17" t="str">
        <f t="shared" si="126"/>
        <v/>
      </c>
      <c r="AO507" s="17" t="str">
        <f t="shared" si="127"/>
        <v/>
      </c>
      <c r="AP507" s="17" t="str">
        <f t="shared" si="129"/>
        <v/>
      </c>
      <c r="AQ507" s="17" t="str">
        <f t="shared" si="128"/>
        <v/>
      </c>
    </row>
    <row r="508" spans="1:43" x14ac:dyDescent="0.2">
      <c r="A508" s="4" t="s">
        <v>688</v>
      </c>
      <c r="B508" s="5"/>
      <c r="C508" t="s">
        <v>689</v>
      </c>
      <c r="D508" t="s">
        <v>150</v>
      </c>
      <c r="E508" t="s">
        <v>151</v>
      </c>
      <c r="F508" t="s">
        <v>12</v>
      </c>
      <c r="G508" t="s">
        <v>15</v>
      </c>
      <c r="J508" s="6"/>
      <c r="K508" s="6"/>
      <c r="L508" s="6"/>
      <c r="M508" s="6">
        <v>0</v>
      </c>
      <c r="N508" s="6">
        <v>0</v>
      </c>
      <c r="O508" s="6">
        <v>0</v>
      </c>
      <c r="P508" s="6">
        <v>0</v>
      </c>
      <c r="Q508" s="6">
        <v>0</v>
      </c>
      <c r="R508" s="6">
        <v>0</v>
      </c>
      <c r="S508" s="6">
        <v>0</v>
      </c>
      <c r="T508" s="6">
        <v>0</v>
      </c>
      <c r="U508" s="6">
        <v>0</v>
      </c>
      <c r="V508" s="6">
        <v>14</v>
      </c>
      <c r="W508" s="6">
        <v>140</v>
      </c>
      <c r="X508" s="6">
        <v>0</v>
      </c>
      <c r="Z508" s="6">
        <v>0</v>
      </c>
      <c r="AA508" s="6">
        <v>0</v>
      </c>
      <c r="AB508" s="6" t="str">
        <f t="shared" si="114"/>
        <v/>
      </c>
      <c r="AC508" s="6" t="str">
        <f t="shared" si="115"/>
        <v/>
      </c>
      <c r="AD508" s="16" t="str">
        <f t="shared" si="116"/>
        <v/>
      </c>
      <c r="AE508" s="16" t="str">
        <f t="shared" si="117"/>
        <v/>
      </c>
      <c r="AF508" s="16">
        <f t="shared" si="118"/>
        <v>10</v>
      </c>
      <c r="AG508" s="16">
        <f t="shared" si="119"/>
        <v>10</v>
      </c>
      <c r="AH508" s="17" t="str">
        <f t="shared" si="120"/>
        <v/>
      </c>
      <c r="AI508" s="17" t="str">
        <f t="shared" si="121"/>
        <v/>
      </c>
      <c r="AJ508" s="17" t="str">
        <f t="shared" si="122"/>
        <v/>
      </c>
      <c r="AK508" s="17" t="str">
        <f t="shared" si="123"/>
        <v/>
      </c>
      <c r="AL508" s="17" t="str">
        <f t="shared" si="124"/>
        <v/>
      </c>
      <c r="AM508" s="17" t="str">
        <f t="shared" si="125"/>
        <v/>
      </c>
      <c r="AN508" s="17" t="str">
        <f t="shared" si="126"/>
        <v/>
      </c>
      <c r="AO508" s="17" t="str">
        <f t="shared" si="127"/>
        <v/>
      </c>
      <c r="AP508" s="17" t="str">
        <f t="shared" si="129"/>
        <v/>
      </c>
      <c r="AQ508" s="17" t="str">
        <f t="shared" si="128"/>
        <v/>
      </c>
    </row>
    <row r="509" spans="1:43" x14ac:dyDescent="0.2">
      <c r="A509" s="4" t="s">
        <v>690</v>
      </c>
      <c r="B509" s="5"/>
      <c r="C509" t="s">
        <v>691</v>
      </c>
      <c r="D509" t="s">
        <v>150</v>
      </c>
      <c r="E509" t="s">
        <v>151</v>
      </c>
      <c r="F509" t="s">
        <v>12</v>
      </c>
      <c r="G509" t="s">
        <v>15</v>
      </c>
      <c r="J509" s="6"/>
      <c r="K509" s="6"/>
      <c r="L509" s="6"/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0</v>
      </c>
      <c r="T509" s="6">
        <v>0</v>
      </c>
      <c r="U509" s="6">
        <v>0</v>
      </c>
      <c r="V509" s="6">
        <v>2</v>
      </c>
      <c r="W509" s="6">
        <v>17</v>
      </c>
      <c r="X509" s="6">
        <v>0</v>
      </c>
      <c r="Z509" s="6">
        <v>0</v>
      </c>
      <c r="AA509" s="6">
        <v>0</v>
      </c>
      <c r="AB509" s="6" t="str">
        <f t="shared" si="114"/>
        <v/>
      </c>
      <c r="AC509" s="6" t="str">
        <f t="shared" si="115"/>
        <v/>
      </c>
      <c r="AD509" s="16" t="str">
        <f t="shared" si="116"/>
        <v/>
      </c>
      <c r="AE509" s="16" t="str">
        <f t="shared" si="117"/>
        <v/>
      </c>
      <c r="AF509" s="16">
        <f t="shared" si="118"/>
        <v>8.5</v>
      </c>
      <c r="AG509" s="16">
        <f t="shared" si="119"/>
        <v>8.5</v>
      </c>
      <c r="AH509" s="17" t="str">
        <f t="shared" si="120"/>
        <v/>
      </c>
      <c r="AI509" s="17" t="str">
        <f t="shared" si="121"/>
        <v/>
      </c>
      <c r="AJ509" s="17" t="str">
        <f t="shared" si="122"/>
        <v/>
      </c>
      <c r="AK509" s="17" t="str">
        <f t="shared" si="123"/>
        <v/>
      </c>
      <c r="AL509" s="17" t="str">
        <f t="shared" si="124"/>
        <v/>
      </c>
      <c r="AM509" s="17" t="str">
        <f t="shared" si="125"/>
        <v/>
      </c>
      <c r="AN509" s="17" t="str">
        <f t="shared" si="126"/>
        <v/>
      </c>
      <c r="AO509" s="17" t="str">
        <f t="shared" si="127"/>
        <v/>
      </c>
      <c r="AP509" s="17" t="str">
        <f t="shared" si="129"/>
        <v/>
      </c>
      <c r="AQ509" s="17" t="str">
        <f t="shared" si="128"/>
        <v/>
      </c>
    </row>
    <row r="510" spans="1:43" x14ac:dyDescent="0.2">
      <c r="A510" s="4" t="s">
        <v>692</v>
      </c>
      <c r="B510" s="5"/>
      <c r="C510" t="s">
        <v>693</v>
      </c>
      <c r="D510" t="s">
        <v>150</v>
      </c>
      <c r="E510" t="s">
        <v>151</v>
      </c>
      <c r="F510" t="s">
        <v>12</v>
      </c>
      <c r="G510" t="s">
        <v>15</v>
      </c>
      <c r="J510" s="6"/>
      <c r="K510" s="6"/>
      <c r="L510" s="6"/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11</v>
      </c>
      <c r="W510" s="6">
        <v>86</v>
      </c>
      <c r="X510" s="6">
        <v>0</v>
      </c>
      <c r="Z510" s="6">
        <v>0</v>
      </c>
      <c r="AA510" s="6">
        <v>0</v>
      </c>
      <c r="AB510" s="6" t="str">
        <f t="shared" si="114"/>
        <v/>
      </c>
      <c r="AC510" s="6" t="str">
        <f t="shared" si="115"/>
        <v/>
      </c>
      <c r="AD510" s="16" t="str">
        <f t="shared" si="116"/>
        <v/>
      </c>
      <c r="AE510" s="16" t="str">
        <f t="shared" si="117"/>
        <v/>
      </c>
      <c r="AF510" s="16">
        <f t="shared" si="118"/>
        <v>7.8181818181818183</v>
      </c>
      <c r="AG510" s="16">
        <f t="shared" si="119"/>
        <v>7.8181818181818183</v>
      </c>
      <c r="AH510" s="17" t="str">
        <f t="shared" si="120"/>
        <v/>
      </c>
      <c r="AI510" s="17" t="str">
        <f t="shared" si="121"/>
        <v/>
      </c>
      <c r="AJ510" s="17" t="str">
        <f t="shared" si="122"/>
        <v/>
      </c>
      <c r="AK510" s="17" t="str">
        <f t="shared" si="123"/>
        <v/>
      </c>
      <c r="AL510" s="17" t="str">
        <f t="shared" si="124"/>
        <v/>
      </c>
      <c r="AM510" s="17" t="str">
        <f t="shared" si="125"/>
        <v/>
      </c>
      <c r="AN510" s="17" t="str">
        <f t="shared" si="126"/>
        <v/>
      </c>
      <c r="AO510" s="17" t="str">
        <f t="shared" si="127"/>
        <v/>
      </c>
      <c r="AP510" s="17" t="str">
        <f t="shared" si="129"/>
        <v/>
      </c>
      <c r="AQ510" s="17" t="str">
        <f t="shared" si="128"/>
        <v/>
      </c>
    </row>
    <row r="511" spans="1:43" x14ac:dyDescent="0.2">
      <c r="A511" s="4" t="s">
        <v>694</v>
      </c>
      <c r="B511" s="5"/>
      <c r="C511" t="s">
        <v>695</v>
      </c>
      <c r="D511" t="s">
        <v>150</v>
      </c>
      <c r="E511" t="s">
        <v>151</v>
      </c>
      <c r="F511" t="s">
        <v>12</v>
      </c>
      <c r="G511" t="s">
        <v>15</v>
      </c>
      <c r="J511" s="6"/>
      <c r="K511" s="6"/>
      <c r="L511" s="6"/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2</v>
      </c>
      <c r="W511" s="6">
        <v>20</v>
      </c>
      <c r="X511" s="6">
        <v>0</v>
      </c>
      <c r="Z511" s="6">
        <v>0</v>
      </c>
      <c r="AA511" s="6">
        <v>0</v>
      </c>
      <c r="AB511" s="6" t="str">
        <f t="shared" si="114"/>
        <v/>
      </c>
      <c r="AC511" s="6" t="str">
        <f t="shared" si="115"/>
        <v/>
      </c>
      <c r="AD511" s="16" t="str">
        <f t="shared" si="116"/>
        <v/>
      </c>
      <c r="AE511" s="16" t="str">
        <f t="shared" si="117"/>
        <v/>
      </c>
      <c r="AF511" s="16">
        <f t="shared" si="118"/>
        <v>10</v>
      </c>
      <c r="AG511" s="16">
        <f t="shared" si="119"/>
        <v>10</v>
      </c>
      <c r="AH511" s="17" t="str">
        <f t="shared" si="120"/>
        <v/>
      </c>
      <c r="AI511" s="17" t="str">
        <f t="shared" si="121"/>
        <v/>
      </c>
      <c r="AJ511" s="17" t="str">
        <f t="shared" si="122"/>
        <v/>
      </c>
      <c r="AK511" s="17" t="str">
        <f t="shared" si="123"/>
        <v/>
      </c>
      <c r="AL511" s="17" t="str">
        <f t="shared" si="124"/>
        <v/>
      </c>
      <c r="AM511" s="17" t="str">
        <f t="shared" si="125"/>
        <v/>
      </c>
      <c r="AN511" s="17" t="str">
        <f t="shared" si="126"/>
        <v/>
      </c>
      <c r="AO511" s="17" t="str">
        <f t="shared" si="127"/>
        <v/>
      </c>
      <c r="AP511" s="17" t="str">
        <f t="shared" si="129"/>
        <v/>
      </c>
      <c r="AQ511" s="17" t="str">
        <f t="shared" si="128"/>
        <v/>
      </c>
    </row>
    <row r="512" spans="1:43" x14ac:dyDescent="0.2">
      <c r="A512" s="4" t="s">
        <v>696</v>
      </c>
      <c r="B512" s="5"/>
      <c r="C512" t="s">
        <v>697</v>
      </c>
      <c r="D512" t="s">
        <v>150</v>
      </c>
      <c r="E512" t="s">
        <v>151</v>
      </c>
      <c r="F512" t="s">
        <v>12</v>
      </c>
      <c r="G512" t="s">
        <v>15</v>
      </c>
      <c r="J512" s="6"/>
      <c r="K512" s="6"/>
      <c r="L512" s="6"/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2</v>
      </c>
      <c r="W512" s="6">
        <v>18</v>
      </c>
      <c r="X512" s="6">
        <v>0</v>
      </c>
      <c r="Z512" s="6">
        <v>0</v>
      </c>
      <c r="AA512" s="6">
        <v>0</v>
      </c>
      <c r="AB512" s="6" t="str">
        <f t="shared" si="114"/>
        <v/>
      </c>
      <c r="AC512" s="6" t="str">
        <f t="shared" si="115"/>
        <v/>
      </c>
      <c r="AD512" s="16" t="str">
        <f t="shared" si="116"/>
        <v/>
      </c>
      <c r="AE512" s="16" t="str">
        <f t="shared" si="117"/>
        <v/>
      </c>
      <c r="AF512" s="16">
        <f t="shared" si="118"/>
        <v>9</v>
      </c>
      <c r="AG512" s="16">
        <f t="shared" si="119"/>
        <v>9</v>
      </c>
      <c r="AH512" s="17" t="str">
        <f t="shared" si="120"/>
        <v/>
      </c>
      <c r="AI512" s="17" t="str">
        <f t="shared" si="121"/>
        <v/>
      </c>
      <c r="AJ512" s="17" t="str">
        <f t="shared" si="122"/>
        <v/>
      </c>
      <c r="AK512" s="17" t="str">
        <f t="shared" si="123"/>
        <v/>
      </c>
      <c r="AL512" s="17" t="str">
        <f t="shared" si="124"/>
        <v/>
      </c>
      <c r="AM512" s="17" t="str">
        <f t="shared" si="125"/>
        <v/>
      </c>
      <c r="AN512" s="17" t="str">
        <f t="shared" si="126"/>
        <v/>
      </c>
      <c r="AO512" s="17" t="str">
        <f t="shared" si="127"/>
        <v/>
      </c>
      <c r="AP512" s="17" t="str">
        <f t="shared" si="129"/>
        <v/>
      </c>
      <c r="AQ512" s="17" t="str">
        <f t="shared" si="128"/>
        <v/>
      </c>
    </row>
    <row r="513" spans="1:43" x14ac:dyDescent="0.2">
      <c r="A513" s="4" t="s">
        <v>698</v>
      </c>
      <c r="B513" s="5"/>
      <c r="C513" t="s">
        <v>699</v>
      </c>
      <c r="D513" t="s">
        <v>150</v>
      </c>
      <c r="E513" t="s">
        <v>151</v>
      </c>
      <c r="F513" t="s">
        <v>12</v>
      </c>
      <c r="G513" t="s">
        <v>15</v>
      </c>
      <c r="J513" s="6"/>
      <c r="K513" s="6"/>
      <c r="L513" s="6"/>
      <c r="M513" s="6">
        <v>0</v>
      </c>
      <c r="N513" s="6">
        <v>0</v>
      </c>
      <c r="O513" s="6">
        <v>0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4</v>
      </c>
      <c r="W513" s="6">
        <v>40</v>
      </c>
      <c r="X513" s="6">
        <v>0</v>
      </c>
      <c r="Z513" s="6">
        <v>0</v>
      </c>
      <c r="AA513" s="6">
        <v>0</v>
      </c>
      <c r="AB513" s="6" t="str">
        <f t="shared" si="114"/>
        <v/>
      </c>
      <c r="AC513" s="6" t="str">
        <f t="shared" si="115"/>
        <v/>
      </c>
      <c r="AD513" s="16" t="str">
        <f t="shared" si="116"/>
        <v/>
      </c>
      <c r="AE513" s="16" t="str">
        <f t="shared" si="117"/>
        <v/>
      </c>
      <c r="AF513" s="16">
        <f t="shared" si="118"/>
        <v>10</v>
      </c>
      <c r="AG513" s="16">
        <f t="shared" si="119"/>
        <v>10</v>
      </c>
      <c r="AH513" s="17" t="str">
        <f t="shared" si="120"/>
        <v/>
      </c>
      <c r="AI513" s="17" t="str">
        <f t="shared" si="121"/>
        <v/>
      </c>
      <c r="AJ513" s="17" t="str">
        <f t="shared" si="122"/>
        <v/>
      </c>
      <c r="AK513" s="17" t="str">
        <f t="shared" si="123"/>
        <v/>
      </c>
      <c r="AL513" s="17" t="str">
        <f t="shared" si="124"/>
        <v/>
      </c>
      <c r="AM513" s="17" t="str">
        <f t="shared" si="125"/>
        <v/>
      </c>
      <c r="AN513" s="17" t="str">
        <f t="shared" si="126"/>
        <v/>
      </c>
      <c r="AO513" s="17" t="str">
        <f t="shared" si="127"/>
        <v/>
      </c>
      <c r="AP513" s="17" t="str">
        <f t="shared" si="129"/>
        <v/>
      </c>
      <c r="AQ513" s="17" t="str">
        <f t="shared" si="128"/>
        <v/>
      </c>
    </row>
    <row r="514" spans="1:43" x14ac:dyDescent="0.2">
      <c r="A514" s="4" t="s">
        <v>700</v>
      </c>
      <c r="B514" s="5"/>
      <c r="C514" t="s">
        <v>701</v>
      </c>
      <c r="D514" t="s">
        <v>150</v>
      </c>
      <c r="E514" t="s">
        <v>151</v>
      </c>
      <c r="F514" t="s">
        <v>12</v>
      </c>
      <c r="G514" t="s">
        <v>15</v>
      </c>
      <c r="J514" s="6"/>
      <c r="K514" s="6"/>
      <c r="L514" s="6"/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3</v>
      </c>
      <c r="W514" s="6">
        <v>40</v>
      </c>
      <c r="X514" s="6">
        <v>0</v>
      </c>
      <c r="Z514" s="6">
        <v>0</v>
      </c>
      <c r="AA514" s="6">
        <v>0</v>
      </c>
      <c r="AB514" s="6" t="str">
        <f t="shared" si="114"/>
        <v/>
      </c>
      <c r="AC514" s="6" t="str">
        <f t="shared" si="115"/>
        <v/>
      </c>
      <c r="AD514" s="16" t="str">
        <f t="shared" si="116"/>
        <v/>
      </c>
      <c r="AE514" s="16" t="str">
        <f t="shared" si="117"/>
        <v/>
      </c>
      <c r="AF514" s="16">
        <f t="shared" si="118"/>
        <v>13.333333333333334</v>
      </c>
      <c r="AG514" s="16">
        <f t="shared" si="119"/>
        <v>13.333333333333334</v>
      </c>
      <c r="AH514" s="17" t="str">
        <f t="shared" si="120"/>
        <v/>
      </c>
      <c r="AI514" s="17" t="str">
        <f t="shared" si="121"/>
        <v/>
      </c>
      <c r="AJ514" s="17" t="str">
        <f t="shared" si="122"/>
        <v/>
      </c>
      <c r="AK514" s="17" t="str">
        <f t="shared" si="123"/>
        <v/>
      </c>
      <c r="AL514" s="17" t="str">
        <f t="shared" si="124"/>
        <v/>
      </c>
      <c r="AM514" s="17" t="str">
        <f t="shared" si="125"/>
        <v/>
      </c>
      <c r="AN514" s="17" t="str">
        <f t="shared" si="126"/>
        <v/>
      </c>
      <c r="AO514" s="17" t="str">
        <f t="shared" si="127"/>
        <v/>
      </c>
      <c r="AP514" s="17" t="str">
        <f t="shared" si="129"/>
        <v/>
      </c>
      <c r="AQ514" s="17" t="str">
        <f t="shared" si="128"/>
        <v/>
      </c>
    </row>
    <row r="515" spans="1:43" x14ac:dyDescent="0.2">
      <c r="A515" s="4" t="s">
        <v>702</v>
      </c>
      <c r="B515" s="5"/>
      <c r="C515" t="s">
        <v>703</v>
      </c>
      <c r="D515" t="s">
        <v>150</v>
      </c>
      <c r="E515" t="s">
        <v>151</v>
      </c>
      <c r="F515" t="s">
        <v>12</v>
      </c>
      <c r="G515" t="s">
        <v>15</v>
      </c>
      <c r="J515" s="6"/>
      <c r="K515" s="6"/>
      <c r="L515" s="6"/>
      <c r="M515" s="6">
        <v>0</v>
      </c>
      <c r="N515" s="6">
        <v>0</v>
      </c>
      <c r="O515" s="6">
        <v>0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1</v>
      </c>
      <c r="W515" s="6">
        <v>8</v>
      </c>
      <c r="X515" s="6">
        <v>0</v>
      </c>
      <c r="Z515" s="6">
        <v>0</v>
      </c>
      <c r="AA515" s="6">
        <v>0</v>
      </c>
      <c r="AB515" s="6" t="str">
        <f t="shared" ref="AB515:AB578" si="130">IF(N515&gt;0, Z515/N515,"")</f>
        <v/>
      </c>
      <c r="AC515" s="6" t="str">
        <f t="shared" ref="AC515:AC578" si="131">IF(N515&gt;0, AA515/N515, "")</f>
        <v/>
      </c>
      <c r="AD515" s="16" t="str">
        <f t="shared" ref="AD515:AD578" si="132">IF(P515&gt;0, O515/P515, "")</f>
        <v/>
      </c>
      <c r="AE515" s="16" t="str">
        <f t="shared" ref="AE515:AE578" si="133">IF(O515&gt;0, N515/O515, "")</f>
        <v/>
      </c>
      <c r="AF515" s="16">
        <f t="shared" ref="AF515:AF578" si="134">IF(V515&gt;0,(W515)/V515,"")</f>
        <v>8</v>
      </c>
      <c r="AG515" s="16">
        <f t="shared" ref="AG515:AG578" si="135">IF(V515&gt;0,(W515+X515)/V515,"")</f>
        <v>8</v>
      </c>
      <c r="AH515" s="17" t="str">
        <f t="shared" ref="AH515:AH578" si="136">IF($M515&gt;0,R515/$M515,"")</f>
        <v/>
      </c>
      <c r="AI515" s="17" t="str">
        <f t="shared" ref="AI515:AI578" si="137">IF($M515&gt;0,S515/$M515,"")</f>
        <v/>
      </c>
      <c r="AJ515" s="17" t="str">
        <f t="shared" ref="AJ515:AJ578" si="138">IF($M515&gt;0,(S515+T515)/$M515,"")</f>
        <v/>
      </c>
      <c r="AK515" s="17" t="str">
        <f t="shared" ref="AK515:AK578" si="139">IF($M515&gt;0,(S515+T515+U515)/$M515,"")</f>
        <v/>
      </c>
      <c r="AL515" s="17" t="str">
        <f t="shared" ref="AL515:AL578" si="140">IF($N515&gt;0,R515/$N515,"")</f>
        <v/>
      </c>
      <c r="AM515" s="17" t="str">
        <f t="shared" ref="AM515:AM578" si="141">IF($N515&gt;0,(S515)/$N515,"")</f>
        <v/>
      </c>
      <c r="AN515" s="17" t="str">
        <f t="shared" ref="AN515:AN578" si="142">IF($N515&gt;0,(S515+T515)/$N515,"")</f>
        <v/>
      </c>
      <c r="AO515" s="17" t="str">
        <f t="shared" ref="AO515:AO578" si="143">IF($N515&gt;0,(S515+T515+U515)/$N515,"")</f>
        <v/>
      </c>
      <c r="AP515" s="17" t="str">
        <f t="shared" si="129"/>
        <v/>
      </c>
      <c r="AQ515" s="17" t="str">
        <f t="shared" ref="AQ515:AQ578" si="144">IF(O515&gt;0,S515/O515,"")</f>
        <v/>
      </c>
    </row>
    <row r="516" spans="1:43" x14ac:dyDescent="0.2">
      <c r="A516" s="4" t="s">
        <v>704</v>
      </c>
      <c r="B516" s="5"/>
      <c r="C516" t="s">
        <v>705</v>
      </c>
      <c r="D516" t="s">
        <v>150</v>
      </c>
      <c r="E516" t="s">
        <v>151</v>
      </c>
      <c r="F516" t="s">
        <v>12</v>
      </c>
      <c r="G516" t="s">
        <v>15</v>
      </c>
      <c r="J516" s="6"/>
      <c r="K516" s="6"/>
      <c r="L516" s="6"/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3</v>
      </c>
      <c r="W516" s="6">
        <v>32</v>
      </c>
      <c r="X516" s="6">
        <v>0</v>
      </c>
      <c r="Z516" s="6">
        <v>0</v>
      </c>
      <c r="AA516" s="6">
        <v>0</v>
      </c>
      <c r="AB516" s="6" t="str">
        <f t="shared" si="130"/>
        <v/>
      </c>
      <c r="AC516" s="6" t="str">
        <f t="shared" si="131"/>
        <v/>
      </c>
      <c r="AD516" s="16" t="str">
        <f t="shared" si="132"/>
        <v/>
      </c>
      <c r="AE516" s="16" t="str">
        <f t="shared" si="133"/>
        <v/>
      </c>
      <c r="AF516" s="16">
        <f t="shared" si="134"/>
        <v>10.666666666666666</v>
      </c>
      <c r="AG516" s="16">
        <f t="shared" si="135"/>
        <v>10.666666666666666</v>
      </c>
      <c r="AH516" s="17" t="str">
        <f t="shared" si="136"/>
        <v/>
      </c>
      <c r="AI516" s="17" t="str">
        <f t="shared" si="137"/>
        <v/>
      </c>
      <c r="AJ516" s="17" t="str">
        <f t="shared" si="138"/>
        <v/>
      </c>
      <c r="AK516" s="17" t="str">
        <f t="shared" si="139"/>
        <v/>
      </c>
      <c r="AL516" s="17" t="str">
        <f t="shared" si="140"/>
        <v/>
      </c>
      <c r="AM516" s="17" t="str">
        <f t="shared" si="141"/>
        <v/>
      </c>
      <c r="AN516" s="17" t="str">
        <f t="shared" si="142"/>
        <v/>
      </c>
      <c r="AO516" s="17" t="str">
        <f t="shared" si="143"/>
        <v/>
      </c>
      <c r="AP516" s="17" t="str">
        <f t="shared" ref="AP516:AP579" si="145">IF(AO516&lt;&gt;"", AO516-AL516,"")</f>
        <v/>
      </c>
      <c r="AQ516" s="17" t="str">
        <f t="shared" si="144"/>
        <v/>
      </c>
    </row>
    <row r="517" spans="1:43" x14ac:dyDescent="0.2">
      <c r="A517" s="4" t="s">
        <v>706</v>
      </c>
      <c r="B517" s="5"/>
      <c r="C517" t="s">
        <v>707</v>
      </c>
      <c r="D517" t="s">
        <v>150</v>
      </c>
      <c r="E517" t="s">
        <v>151</v>
      </c>
      <c r="F517" t="s">
        <v>12</v>
      </c>
      <c r="G517" t="s">
        <v>15</v>
      </c>
      <c r="J517" s="6"/>
      <c r="K517" s="6"/>
      <c r="L517" s="6"/>
      <c r="M517" s="6">
        <v>0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6">
        <v>0</v>
      </c>
      <c r="V517" s="6">
        <v>1</v>
      </c>
      <c r="W517" s="6">
        <v>8</v>
      </c>
      <c r="X517" s="6">
        <v>0</v>
      </c>
      <c r="Z517" s="6">
        <v>0</v>
      </c>
      <c r="AA517" s="6">
        <v>0</v>
      </c>
      <c r="AB517" s="6" t="str">
        <f t="shared" si="130"/>
        <v/>
      </c>
      <c r="AC517" s="6" t="str">
        <f t="shared" si="131"/>
        <v/>
      </c>
      <c r="AD517" s="16" t="str">
        <f t="shared" si="132"/>
        <v/>
      </c>
      <c r="AE517" s="16" t="str">
        <f t="shared" si="133"/>
        <v/>
      </c>
      <c r="AF517" s="16">
        <f t="shared" si="134"/>
        <v>8</v>
      </c>
      <c r="AG517" s="16">
        <f t="shared" si="135"/>
        <v>8</v>
      </c>
      <c r="AH517" s="17" t="str">
        <f t="shared" si="136"/>
        <v/>
      </c>
      <c r="AI517" s="17" t="str">
        <f t="shared" si="137"/>
        <v/>
      </c>
      <c r="AJ517" s="17" t="str">
        <f t="shared" si="138"/>
        <v/>
      </c>
      <c r="AK517" s="17" t="str">
        <f t="shared" si="139"/>
        <v/>
      </c>
      <c r="AL517" s="17" t="str">
        <f t="shared" si="140"/>
        <v/>
      </c>
      <c r="AM517" s="17" t="str">
        <f t="shared" si="141"/>
        <v/>
      </c>
      <c r="AN517" s="17" t="str">
        <f t="shared" si="142"/>
        <v/>
      </c>
      <c r="AO517" s="17" t="str">
        <f t="shared" si="143"/>
        <v/>
      </c>
      <c r="AP517" s="17" t="str">
        <f t="shared" si="145"/>
        <v/>
      </c>
      <c r="AQ517" s="17" t="str">
        <f t="shared" si="144"/>
        <v/>
      </c>
    </row>
    <row r="518" spans="1:43" x14ac:dyDescent="0.2">
      <c r="A518" s="4" t="s">
        <v>708</v>
      </c>
      <c r="B518" s="5"/>
      <c r="C518" t="s">
        <v>709</v>
      </c>
      <c r="D518" t="s">
        <v>150</v>
      </c>
      <c r="E518" t="s">
        <v>151</v>
      </c>
      <c r="F518" t="s">
        <v>12</v>
      </c>
      <c r="G518" t="s">
        <v>15</v>
      </c>
      <c r="J518" s="6"/>
      <c r="K518" s="6"/>
      <c r="L518" s="6"/>
      <c r="M518" s="6">
        <v>0</v>
      </c>
      <c r="N518" s="6">
        <v>0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1</v>
      </c>
      <c r="W518" s="6">
        <v>8</v>
      </c>
      <c r="X518" s="6">
        <v>0</v>
      </c>
      <c r="Z518" s="6">
        <v>0</v>
      </c>
      <c r="AA518" s="6">
        <v>0</v>
      </c>
      <c r="AB518" s="6" t="str">
        <f t="shared" si="130"/>
        <v/>
      </c>
      <c r="AC518" s="6" t="str">
        <f t="shared" si="131"/>
        <v/>
      </c>
      <c r="AD518" s="16" t="str">
        <f t="shared" si="132"/>
        <v/>
      </c>
      <c r="AE518" s="16" t="str">
        <f t="shared" si="133"/>
        <v/>
      </c>
      <c r="AF518" s="16">
        <f t="shared" si="134"/>
        <v>8</v>
      </c>
      <c r="AG518" s="16">
        <f t="shared" si="135"/>
        <v>8</v>
      </c>
      <c r="AH518" s="17" t="str">
        <f t="shared" si="136"/>
        <v/>
      </c>
      <c r="AI518" s="17" t="str">
        <f t="shared" si="137"/>
        <v/>
      </c>
      <c r="AJ518" s="17" t="str">
        <f t="shared" si="138"/>
        <v/>
      </c>
      <c r="AK518" s="17" t="str">
        <f t="shared" si="139"/>
        <v/>
      </c>
      <c r="AL518" s="17" t="str">
        <f t="shared" si="140"/>
        <v/>
      </c>
      <c r="AM518" s="17" t="str">
        <f t="shared" si="141"/>
        <v/>
      </c>
      <c r="AN518" s="17" t="str">
        <f t="shared" si="142"/>
        <v/>
      </c>
      <c r="AO518" s="17" t="str">
        <f t="shared" si="143"/>
        <v/>
      </c>
      <c r="AP518" s="17" t="str">
        <f t="shared" si="145"/>
        <v/>
      </c>
      <c r="AQ518" s="17" t="str">
        <f t="shared" si="144"/>
        <v/>
      </c>
    </row>
    <row r="519" spans="1:43" x14ac:dyDescent="0.2">
      <c r="A519" s="4" t="s">
        <v>710</v>
      </c>
      <c r="B519" s="5" t="s">
        <v>668</v>
      </c>
      <c r="C519" t="s">
        <v>669</v>
      </c>
      <c r="D519" t="s">
        <v>133</v>
      </c>
      <c r="E519" t="s">
        <v>134</v>
      </c>
      <c r="F519" t="s">
        <v>12</v>
      </c>
      <c r="G519" t="s">
        <v>15</v>
      </c>
      <c r="J519" s="6"/>
      <c r="K519" s="6"/>
      <c r="L519" s="6"/>
      <c r="M519" s="6">
        <v>1856</v>
      </c>
      <c r="N519" s="6">
        <v>0</v>
      </c>
      <c r="O519" s="6">
        <v>12679</v>
      </c>
      <c r="P519" s="6">
        <v>1085</v>
      </c>
      <c r="Q519" s="6">
        <v>0</v>
      </c>
      <c r="R519" s="6">
        <v>0</v>
      </c>
      <c r="S519" s="6">
        <v>69227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Z519" s="6">
        <v>0</v>
      </c>
      <c r="AA519" s="6">
        <v>0</v>
      </c>
      <c r="AB519" s="6" t="str">
        <f t="shared" si="130"/>
        <v/>
      </c>
      <c r="AC519" s="6" t="str">
        <f t="shared" si="131"/>
        <v/>
      </c>
      <c r="AD519" s="16">
        <f t="shared" si="132"/>
        <v>11.685714285714285</v>
      </c>
      <c r="AE519" s="16">
        <f t="shared" si="133"/>
        <v>0</v>
      </c>
      <c r="AF519" s="16" t="str">
        <f t="shared" si="134"/>
        <v/>
      </c>
      <c r="AG519" s="16" t="str">
        <f t="shared" si="135"/>
        <v/>
      </c>
      <c r="AH519" s="17">
        <f t="shared" si="136"/>
        <v>0</v>
      </c>
      <c r="AI519" s="17">
        <f t="shared" si="137"/>
        <v>37.299030172413794</v>
      </c>
      <c r="AJ519" s="17">
        <f t="shared" si="138"/>
        <v>37.299030172413794</v>
      </c>
      <c r="AK519" s="17">
        <f t="shared" si="139"/>
        <v>37.299030172413794</v>
      </c>
      <c r="AL519" s="17" t="str">
        <f t="shared" si="140"/>
        <v/>
      </c>
      <c r="AM519" s="17" t="str">
        <f t="shared" si="141"/>
        <v/>
      </c>
      <c r="AN519" s="17" t="str">
        <f t="shared" si="142"/>
        <v/>
      </c>
      <c r="AO519" s="17" t="str">
        <f t="shared" si="143"/>
        <v/>
      </c>
      <c r="AP519" s="17" t="str">
        <f t="shared" si="145"/>
        <v/>
      </c>
      <c r="AQ519" s="17">
        <f t="shared" si="144"/>
        <v>5.4599731840050474</v>
      </c>
    </row>
    <row r="520" spans="1:43" x14ac:dyDescent="0.2">
      <c r="A520" s="4" t="s">
        <v>711</v>
      </c>
      <c r="B520" s="5" t="s">
        <v>712</v>
      </c>
      <c r="C520" t="s">
        <v>713</v>
      </c>
      <c r="D520" t="s">
        <v>133</v>
      </c>
      <c r="E520" t="s">
        <v>134</v>
      </c>
      <c r="F520" t="s">
        <v>12</v>
      </c>
      <c r="G520" t="s">
        <v>15</v>
      </c>
      <c r="J520" s="6"/>
      <c r="K520" s="6"/>
      <c r="L520" s="6"/>
      <c r="M520" s="6">
        <v>130279</v>
      </c>
      <c r="N520" s="6">
        <v>0</v>
      </c>
      <c r="O520" s="6">
        <v>2961580</v>
      </c>
      <c r="P520" s="6">
        <v>92841</v>
      </c>
      <c r="Q520" s="6">
        <v>0</v>
      </c>
      <c r="R520" s="6">
        <v>27069</v>
      </c>
      <c r="S520" s="6">
        <v>2634572</v>
      </c>
      <c r="T520" s="6">
        <v>0</v>
      </c>
      <c r="U520" s="6">
        <v>0</v>
      </c>
      <c r="V520" s="6">
        <v>15</v>
      </c>
      <c r="W520" s="6">
        <v>198</v>
      </c>
      <c r="X520" s="6">
        <v>0</v>
      </c>
      <c r="Z520" s="6">
        <v>0</v>
      </c>
      <c r="AA520" s="6">
        <v>0</v>
      </c>
      <c r="AB520" s="6" t="str">
        <f t="shared" si="130"/>
        <v/>
      </c>
      <c r="AC520" s="6" t="str">
        <f t="shared" si="131"/>
        <v/>
      </c>
      <c r="AD520" s="16">
        <f t="shared" si="132"/>
        <v>31.899484064152691</v>
      </c>
      <c r="AE520" s="16">
        <f t="shared" si="133"/>
        <v>0</v>
      </c>
      <c r="AF520" s="16">
        <f t="shared" si="134"/>
        <v>13.2</v>
      </c>
      <c r="AG520" s="16">
        <f t="shared" si="135"/>
        <v>13.2</v>
      </c>
      <c r="AH520" s="17">
        <f t="shared" si="136"/>
        <v>0.20777715518233944</v>
      </c>
      <c r="AI520" s="17">
        <f t="shared" si="137"/>
        <v>20.222537784293706</v>
      </c>
      <c r="AJ520" s="17">
        <f t="shared" si="138"/>
        <v>20.222537784293706</v>
      </c>
      <c r="AK520" s="17">
        <f t="shared" si="139"/>
        <v>20.222537784293706</v>
      </c>
      <c r="AL520" s="17" t="str">
        <f t="shared" si="140"/>
        <v/>
      </c>
      <c r="AM520" s="17" t="str">
        <f t="shared" si="141"/>
        <v/>
      </c>
      <c r="AN520" s="17" t="str">
        <f t="shared" si="142"/>
        <v/>
      </c>
      <c r="AO520" s="17" t="str">
        <f t="shared" si="143"/>
        <v/>
      </c>
      <c r="AP520" s="17" t="str">
        <f t="shared" si="145"/>
        <v/>
      </c>
      <c r="AQ520" s="17">
        <f t="shared" si="144"/>
        <v>0.88958326298799961</v>
      </c>
    </row>
    <row r="521" spans="1:43" x14ac:dyDescent="0.2">
      <c r="A521" s="4" t="s">
        <v>714</v>
      </c>
      <c r="B521" s="5" t="s">
        <v>715</v>
      </c>
      <c r="C521" t="s">
        <v>716</v>
      </c>
      <c r="D521" t="s">
        <v>133</v>
      </c>
      <c r="E521" t="s">
        <v>134</v>
      </c>
      <c r="F521" t="s">
        <v>12</v>
      </c>
      <c r="G521" t="s">
        <v>15</v>
      </c>
      <c r="J521" s="6"/>
      <c r="K521" s="6"/>
      <c r="L521" s="6"/>
      <c r="M521" s="6">
        <v>113897</v>
      </c>
      <c r="N521" s="6">
        <v>0</v>
      </c>
      <c r="O521" s="6">
        <v>2739598</v>
      </c>
      <c r="P521" s="6">
        <v>61219</v>
      </c>
      <c r="Q521" s="6">
        <v>0</v>
      </c>
      <c r="R521" s="6">
        <v>4140</v>
      </c>
      <c r="S521" s="6">
        <v>2211063</v>
      </c>
      <c r="T521" s="6">
        <v>141540</v>
      </c>
      <c r="U521" s="6">
        <v>0</v>
      </c>
      <c r="V521" s="6">
        <v>11</v>
      </c>
      <c r="W521" s="6">
        <v>137</v>
      </c>
      <c r="X521" s="6">
        <v>0</v>
      </c>
      <c r="Z521" s="6">
        <v>0</v>
      </c>
      <c r="AA521" s="6">
        <v>0</v>
      </c>
      <c r="AB521" s="6" t="str">
        <f t="shared" si="130"/>
        <v/>
      </c>
      <c r="AC521" s="6" t="str">
        <f t="shared" si="131"/>
        <v/>
      </c>
      <c r="AD521" s="16">
        <f t="shared" si="132"/>
        <v>44.750779986605465</v>
      </c>
      <c r="AE521" s="16">
        <f t="shared" si="133"/>
        <v>0</v>
      </c>
      <c r="AF521" s="16">
        <f t="shared" si="134"/>
        <v>12.454545454545455</v>
      </c>
      <c r="AG521" s="16">
        <f t="shared" si="135"/>
        <v>12.454545454545455</v>
      </c>
      <c r="AH521" s="17">
        <f t="shared" si="136"/>
        <v>3.6348630780441982E-2</v>
      </c>
      <c r="AI521" s="17">
        <f t="shared" si="137"/>
        <v>19.412829135095745</v>
      </c>
      <c r="AJ521" s="17">
        <f t="shared" si="138"/>
        <v>20.655530874386507</v>
      </c>
      <c r="AK521" s="17">
        <f t="shared" si="139"/>
        <v>20.655530874386507</v>
      </c>
      <c r="AL521" s="17" t="str">
        <f t="shared" si="140"/>
        <v/>
      </c>
      <c r="AM521" s="17" t="str">
        <f t="shared" si="141"/>
        <v/>
      </c>
      <c r="AN521" s="17" t="str">
        <f t="shared" si="142"/>
        <v/>
      </c>
      <c r="AO521" s="17" t="str">
        <f t="shared" si="143"/>
        <v/>
      </c>
      <c r="AP521" s="17" t="str">
        <f t="shared" si="145"/>
        <v/>
      </c>
      <c r="AQ521" s="17">
        <f t="shared" si="144"/>
        <v>0.80707570964791187</v>
      </c>
    </row>
    <row r="522" spans="1:43" x14ac:dyDescent="0.2">
      <c r="A522" s="4" t="s">
        <v>717</v>
      </c>
      <c r="B522" s="5" t="s">
        <v>718</v>
      </c>
      <c r="C522" t="s">
        <v>719</v>
      </c>
      <c r="D522" t="s">
        <v>133</v>
      </c>
      <c r="E522" t="s">
        <v>134</v>
      </c>
      <c r="F522" t="s">
        <v>12</v>
      </c>
      <c r="G522" t="s">
        <v>15</v>
      </c>
      <c r="J522" s="6"/>
      <c r="K522" s="6"/>
      <c r="L522" s="6"/>
      <c r="M522" s="6">
        <v>152365</v>
      </c>
      <c r="N522" s="6">
        <v>0</v>
      </c>
      <c r="O522" s="6">
        <v>3675085</v>
      </c>
      <c r="P522" s="6">
        <v>109603</v>
      </c>
      <c r="Q522" s="6">
        <v>0</v>
      </c>
      <c r="R522" s="6">
        <v>0</v>
      </c>
      <c r="S522" s="6">
        <v>3879099</v>
      </c>
      <c r="T522" s="6">
        <v>171674</v>
      </c>
      <c r="U522" s="6">
        <v>0</v>
      </c>
      <c r="V522" s="6">
        <v>17</v>
      </c>
      <c r="W522" s="6">
        <v>136</v>
      </c>
      <c r="X522" s="6">
        <v>0</v>
      </c>
      <c r="Z522" s="6">
        <v>0</v>
      </c>
      <c r="AA522" s="6">
        <v>0</v>
      </c>
      <c r="AB522" s="6" t="str">
        <f t="shared" si="130"/>
        <v/>
      </c>
      <c r="AC522" s="6" t="str">
        <f t="shared" si="131"/>
        <v/>
      </c>
      <c r="AD522" s="16">
        <f t="shared" si="132"/>
        <v>33.530879629207227</v>
      </c>
      <c r="AE522" s="16">
        <f t="shared" si="133"/>
        <v>0</v>
      </c>
      <c r="AF522" s="16">
        <f t="shared" si="134"/>
        <v>8</v>
      </c>
      <c r="AG522" s="16">
        <f t="shared" si="135"/>
        <v>8</v>
      </c>
      <c r="AH522" s="17">
        <f t="shared" si="136"/>
        <v>0</v>
      </c>
      <c r="AI522" s="17">
        <f t="shared" si="137"/>
        <v>25.459252452991173</v>
      </c>
      <c r="AJ522" s="17">
        <f t="shared" si="138"/>
        <v>26.585981032389327</v>
      </c>
      <c r="AK522" s="17">
        <f t="shared" si="139"/>
        <v>26.585981032389327</v>
      </c>
      <c r="AL522" s="17" t="str">
        <f t="shared" si="140"/>
        <v/>
      </c>
      <c r="AM522" s="17" t="str">
        <f t="shared" si="141"/>
        <v/>
      </c>
      <c r="AN522" s="17" t="str">
        <f t="shared" si="142"/>
        <v/>
      </c>
      <c r="AO522" s="17" t="str">
        <f t="shared" si="143"/>
        <v/>
      </c>
      <c r="AP522" s="17" t="str">
        <f t="shared" si="145"/>
        <v/>
      </c>
      <c r="AQ522" s="17">
        <f t="shared" si="144"/>
        <v>1.0555127296375457</v>
      </c>
    </row>
    <row r="523" spans="1:43" x14ac:dyDescent="0.2">
      <c r="A523" s="4" t="s">
        <v>720</v>
      </c>
      <c r="B523" s="5" t="s">
        <v>721</v>
      </c>
      <c r="C523" t="s">
        <v>722</v>
      </c>
      <c r="D523" t="s">
        <v>133</v>
      </c>
      <c r="E523" t="s">
        <v>134</v>
      </c>
      <c r="F523" t="s">
        <v>12</v>
      </c>
      <c r="G523" t="s">
        <v>15</v>
      </c>
      <c r="J523" s="6"/>
      <c r="K523" s="6"/>
      <c r="L523" s="6"/>
      <c r="M523" s="6">
        <v>79026</v>
      </c>
      <c r="N523" s="6">
        <v>0</v>
      </c>
      <c r="O523" s="6">
        <v>1249308</v>
      </c>
      <c r="P523" s="6">
        <v>42911</v>
      </c>
      <c r="Q523" s="6">
        <v>0</v>
      </c>
      <c r="R523" s="6">
        <v>0</v>
      </c>
      <c r="S523" s="6">
        <v>2152103</v>
      </c>
      <c r="T523" s="6">
        <v>227115</v>
      </c>
      <c r="U523" s="6">
        <v>0</v>
      </c>
      <c r="V523" s="6">
        <v>13</v>
      </c>
      <c r="W523" s="6">
        <v>149</v>
      </c>
      <c r="X523" s="6">
        <v>0</v>
      </c>
      <c r="Z523" s="6">
        <v>0</v>
      </c>
      <c r="AA523" s="6">
        <v>0</v>
      </c>
      <c r="AB523" s="6" t="str">
        <f t="shared" si="130"/>
        <v/>
      </c>
      <c r="AC523" s="6" t="str">
        <f t="shared" si="131"/>
        <v/>
      </c>
      <c r="AD523" s="16">
        <f t="shared" si="132"/>
        <v>29.113933490247256</v>
      </c>
      <c r="AE523" s="16">
        <f t="shared" si="133"/>
        <v>0</v>
      </c>
      <c r="AF523" s="16">
        <f t="shared" si="134"/>
        <v>11.461538461538462</v>
      </c>
      <c r="AG523" s="16">
        <f t="shared" si="135"/>
        <v>11.461538461538462</v>
      </c>
      <c r="AH523" s="17">
        <f t="shared" si="136"/>
        <v>0</v>
      </c>
      <c r="AI523" s="17">
        <f t="shared" si="137"/>
        <v>27.232847417305695</v>
      </c>
      <c r="AJ523" s="17">
        <f t="shared" si="138"/>
        <v>30.106774985447828</v>
      </c>
      <c r="AK523" s="17">
        <f t="shared" si="139"/>
        <v>30.106774985447828</v>
      </c>
      <c r="AL523" s="17" t="str">
        <f t="shared" si="140"/>
        <v/>
      </c>
      <c r="AM523" s="17" t="str">
        <f t="shared" si="141"/>
        <v/>
      </c>
      <c r="AN523" s="17" t="str">
        <f t="shared" si="142"/>
        <v/>
      </c>
      <c r="AO523" s="17" t="str">
        <f t="shared" si="143"/>
        <v/>
      </c>
      <c r="AP523" s="17" t="str">
        <f t="shared" si="145"/>
        <v/>
      </c>
      <c r="AQ523" s="17">
        <f t="shared" si="144"/>
        <v>1.7226360513180097</v>
      </c>
    </row>
    <row r="524" spans="1:43" x14ac:dyDescent="0.2">
      <c r="A524" s="4" t="s">
        <v>723</v>
      </c>
      <c r="B524" s="5" t="s">
        <v>724</v>
      </c>
      <c r="C524" t="s">
        <v>725</v>
      </c>
      <c r="D524" t="s">
        <v>133</v>
      </c>
      <c r="E524" t="s">
        <v>134</v>
      </c>
      <c r="F524" t="s">
        <v>12</v>
      </c>
      <c r="G524" t="s">
        <v>15</v>
      </c>
      <c r="J524" s="6"/>
      <c r="K524" s="6"/>
      <c r="L524" s="6"/>
      <c r="M524" s="6">
        <v>58931</v>
      </c>
      <c r="N524" s="6">
        <v>0</v>
      </c>
      <c r="O524" s="6">
        <v>170592</v>
      </c>
      <c r="P524" s="6">
        <v>15113</v>
      </c>
      <c r="Q524" s="6">
        <v>0</v>
      </c>
      <c r="R524" s="6">
        <v>24103</v>
      </c>
      <c r="S524" s="6">
        <v>2493473</v>
      </c>
      <c r="T524" s="6">
        <v>201413</v>
      </c>
      <c r="U524" s="6">
        <v>0</v>
      </c>
      <c r="V524" s="6">
        <v>5</v>
      </c>
      <c r="W524" s="6">
        <v>31</v>
      </c>
      <c r="X524" s="6">
        <v>0</v>
      </c>
      <c r="Z524" s="6">
        <v>0</v>
      </c>
      <c r="AA524" s="6">
        <v>0</v>
      </c>
      <c r="AB524" s="6" t="str">
        <f t="shared" si="130"/>
        <v/>
      </c>
      <c r="AC524" s="6" t="str">
        <f t="shared" si="131"/>
        <v/>
      </c>
      <c r="AD524" s="16">
        <f t="shared" si="132"/>
        <v>11.287765499900747</v>
      </c>
      <c r="AE524" s="16">
        <f t="shared" si="133"/>
        <v>0</v>
      </c>
      <c r="AF524" s="16">
        <f t="shared" si="134"/>
        <v>6.2</v>
      </c>
      <c r="AG524" s="16">
        <f t="shared" si="135"/>
        <v>6.2</v>
      </c>
      <c r="AH524" s="17">
        <f t="shared" si="136"/>
        <v>0.40900375014847873</v>
      </c>
      <c r="AI524" s="17">
        <f t="shared" si="137"/>
        <v>42.311737455668492</v>
      </c>
      <c r="AJ524" s="17">
        <f t="shared" si="138"/>
        <v>45.72951417759753</v>
      </c>
      <c r="AK524" s="17">
        <f t="shared" si="139"/>
        <v>45.72951417759753</v>
      </c>
      <c r="AL524" s="17" t="str">
        <f t="shared" si="140"/>
        <v/>
      </c>
      <c r="AM524" s="17" t="str">
        <f t="shared" si="141"/>
        <v/>
      </c>
      <c r="AN524" s="17" t="str">
        <f t="shared" si="142"/>
        <v/>
      </c>
      <c r="AO524" s="17" t="str">
        <f t="shared" si="143"/>
        <v/>
      </c>
      <c r="AP524" s="17" t="str">
        <f t="shared" si="145"/>
        <v/>
      </c>
      <c r="AQ524" s="17">
        <f t="shared" si="144"/>
        <v>14.616588116676045</v>
      </c>
    </row>
    <row r="525" spans="1:43" x14ac:dyDescent="0.2">
      <c r="A525" s="4" t="s">
        <v>726</v>
      </c>
      <c r="B525" s="5" t="s">
        <v>727</v>
      </c>
      <c r="C525" t="s">
        <v>728</v>
      </c>
      <c r="D525" t="s">
        <v>133</v>
      </c>
      <c r="E525" t="s">
        <v>134</v>
      </c>
      <c r="F525" t="s">
        <v>12</v>
      </c>
      <c r="G525" t="s">
        <v>15</v>
      </c>
      <c r="J525" s="6"/>
      <c r="K525" s="6"/>
      <c r="L525" s="6"/>
      <c r="M525" s="6">
        <v>95101</v>
      </c>
      <c r="N525" s="6">
        <v>0</v>
      </c>
      <c r="O525" s="6">
        <v>1618688</v>
      </c>
      <c r="P525" s="6">
        <v>65022</v>
      </c>
      <c r="Q525" s="6">
        <v>0</v>
      </c>
      <c r="R525" s="6">
        <v>0</v>
      </c>
      <c r="S525" s="6">
        <v>3111882</v>
      </c>
      <c r="T525" s="6">
        <v>143637</v>
      </c>
      <c r="U525" s="6">
        <v>0</v>
      </c>
      <c r="V525" s="6">
        <v>12</v>
      </c>
      <c r="W525" s="6">
        <v>127</v>
      </c>
      <c r="X525" s="6">
        <v>0</v>
      </c>
      <c r="Z525" s="6">
        <v>0</v>
      </c>
      <c r="AA525" s="6">
        <v>0</v>
      </c>
      <c r="AB525" s="6" t="str">
        <f t="shared" si="130"/>
        <v/>
      </c>
      <c r="AC525" s="6" t="str">
        <f t="shared" si="131"/>
        <v/>
      </c>
      <c r="AD525" s="16">
        <f t="shared" si="132"/>
        <v>24.894466488265511</v>
      </c>
      <c r="AE525" s="16">
        <f t="shared" si="133"/>
        <v>0</v>
      </c>
      <c r="AF525" s="16">
        <f t="shared" si="134"/>
        <v>10.583333333333334</v>
      </c>
      <c r="AG525" s="16">
        <f t="shared" si="135"/>
        <v>10.583333333333334</v>
      </c>
      <c r="AH525" s="17">
        <f t="shared" si="136"/>
        <v>0</v>
      </c>
      <c r="AI525" s="17">
        <f t="shared" si="137"/>
        <v>32.721864123405645</v>
      </c>
      <c r="AJ525" s="17">
        <f t="shared" si="138"/>
        <v>34.232226790464871</v>
      </c>
      <c r="AK525" s="17">
        <f t="shared" si="139"/>
        <v>34.232226790464871</v>
      </c>
      <c r="AL525" s="17" t="str">
        <f t="shared" si="140"/>
        <v/>
      </c>
      <c r="AM525" s="17" t="str">
        <f t="shared" si="141"/>
        <v/>
      </c>
      <c r="AN525" s="17" t="str">
        <f t="shared" si="142"/>
        <v/>
      </c>
      <c r="AO525" s="17" t="str">
        <f t="shared" si="143"/>
        <v/>
      </c>
      <c r="AP525" s="17" t="str">
        <f t="shared" si="145"/>
        <v/>
      </c>
      <c r="AQ525" s="17">
        <f t="shared" si="144"/>
        <v>1.9224717796141073</v>
      </c>
    </row>
    <row r="526" spans="1:43" x14ac:dyDescent="0.2">
      <c r="A526" s="4" t="s">
        <v>729</v>
      </c>
      <c r="B526" s="5" t="s">
        <v>730</v>
      </c>
      <c r="C526" t="s">
        <v>731</v>
      </c>
      <c r="D526" t="s">
        <v>133</v>
      </c>
      <c r="E526" t="s">
        <v>134</v>
      </c>
      <c r="F526" t="s">
        <v>12</v>
      </c>
      <c r="G526" t="s">
        <v>15</v>
      </c>
      <c r="J526" s="6"/>
      <c r="K526" s="6"/>
      <c r="L526" s="6"/>
      <c r="M526" s="6">
        <v>4550</v>
      </c>
      <c r="N526" s="6">
        <v>0</v>
      </c>
      <c r="O526" s="6">
        <v>111819</v>
      </c>
      <c r="P526" s="6">
        <v>7304</v>
      </c>
      <c r="Q526" s="6">
        <v>0</v>
      </c>
      <c r="R526" s="6">
        <v>0</v>
      </c>
      <c r="S526" s="6">
        <v>170349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Z526" s="6">
        <v>0</v>
      </c>
      <c r="AA526" s="6">
        <v>0</v>
      </c>
      <c r="AB526" s="6" t="str">
        <f t="shared" si="130"/>
        <v/>
      </c>
      <c r="AC526" s="6" t="str">
        <f t="shared" si="131"/>
        <v/>
      </c>
      <c r="AD526" s="16">
        <f t="shared" si="132"/>
        <v>15.309282584884995</v>
      </c>
      <c r="AE526" s="16">
        <f t="shared" si="133"/>
        <v>0</v>
      </c>
      <c r="AF526" s="16" t="str">
        <f t="shared" si="134"/>
        <v/>
      </c>
      <c r="AG526" s="16" t="str">
        <f t="shared" si="135"/>
        <v/>
      </c>
      <c r="AH526" s="17">
        <f t="shared" si="136"/>
        <v>0</v>
      </c>
      <c r="AI526" s="17">
        <f t="shared" si="137"/>
        <v>37.439340659340658</v>
      </c>
      <c r="AJ526" s="17">
        <f t="shared" si="138"/>
        <v>37.439340659340658</v>
      </c>
      <c r="AK526" s="17">
        <f t="shared" si="139"/>
        <v>37.439340659340658</v>
      </c>
      <c r="AL526" s="17" t="str">
        <f t="shared" si="140"/>
        <v/>
      </c>
      <c r="AM526" s="17" t="str">
        <f t="shared" si="141"/>
        <v/>
      </c>
      <c r="AN526" s="17" t="str">
        <f t="shared" si="142"/>
        <v/>
      </c>
      <c r="AO526" s="17" t="str">
        <f t="shared" si="143"/>
        <v/>
      </c>
      <c r="AP526" s="17" t="str">
        <f t="shared" si="145"/>
        <v/>
      </c>
      <c r="AQ526" s="17">
        <f t="shared" si="144"/>
        <v>1.5234351943766264</v>
      </c>
    </row>
    <row r="527" spans="1:43" x14ac:dyDescent="0.2">
      <c r="A527" s="4" t="s">
        <v>729</v>
      </c>
      <c r="B527" s="5" t="s">
        <v>730</v>
      </c>
      <c r="C527" t="s">
        <v>731</v>
      </c>
      <c r="D527" t="s">
        <v>133</v>
      </c>
      <c r="E527" t="s">
        <v>134</v>
      </c>
      <c r="F527" t="s">
        <v>12</v>
      </c>
      <c r="G527" t="s">
        <v>11</v>
      </c>
      <c r="J527" s="6"/>
      <c r="K527" s="6"/>
      <c r="L527" s="6"/>
      <c r="M527" s="6">
        <v>288</v>
      </c>
      <c r="N527" s="6">
        <v>0</v>
      </c>
      <c r="O527" s="6">
        <v>4411</v>
      </c>
      <c r="P527" s="6">
        <v>103</v>
      </c>
      <c r="Q527" s="6">
        <v>0</v>
      </c>
      <c r="R527" s="6">
        <v>0</v>
      </c>
      <c r="S527" s="6">
        <v>12902</v>
      </c>
      <c r="T527" s="6">
        <v>0</v>
      </c>
      <c r="U527" s="6">
        <v>0</v>
      </c>
      <c r="V527" s="6">
        <v>2</v>
      </c>
      <c r="W527" s="6">
        <v>12</v>
      </c>
      <c r="X527" s="6">
        <v>0</v>
      </c>
      <c r="Z527" s="6">
        <v>0</v>
      </c>
      <c r="AA527" s="6">
        <v>0</v>
      </c>
      <c r="AB527" s="6" t="str">
        <f t="shared" si="130"/>
        <v/>
      </c>
      <c r="AC527" s="6" t="str">
        <f t="shared" si="131"/>
        <v/>
      </c>
      <c r="AD527" s="16">
        <f t="shared" si="132"/>
        <v>42.825242718446603</v>
      </c>
      <c r="AE527" s="16">
        <f t="shared" si="133"/>
        <v>0</v>
      </c>
      <c r="AF527" s="16">
        <f t="shared" si="134"/>
        <v>6</v>
      </c>
      <c r="AG527" s="16">
        <f t="shared" si="135"/>
        <v>6</v>
      </c>
      <c r="AH527" s="17">
        <f t="shared" si="136"/>
        <v>0</v>
      </c>
      <c r="AI527" s="17">
        <f t="shared" si="137"/>
        <v>44.798611111111114</v>
      </c>
      <c r="AJ527" s="17">
        <f t="shared" si="138"/>
        <v>44.798611111111114</v>
      </c>
      <c r="AK527" s="17">
        <f t="shared" si="139"/>
        <v>44.798611111111114</v>
      </c>
      <c r="AL527" s="17" t="str">
        <f t="shared" si="140"/>
        <v/>
      </c>
      <c r="AM527" s="17" t="str">
        <f t="shared" si="141"/>
        <v/>
      </c>
      <c r="AN527" s="17" t="str">
        <f t="shared" si="142"/>
        <v/>
      </c>
      <c r="AO527" s="17" t="str">
        <f t="shared" si="143"/>
        <v/>
      </c>
      <c r="AP527" s="17" t="str">
        <f t="shared" si="145"/>
        <v/>
      </c>
      <c r="AQ527" s="17">
        <f t="shared" si="144"/>
        <v>2.9249603264565858</v>
      </c>
    </row>
    <row r="528" spans="1:43" x14ac:dyDescent="0.2">
      <c r="A528" s="4">
        <v>20002</v>
      </c>
      <c r="B528" s="5">
        <v>2002</v>
      </c>
      <c r="C528" t="s">
        <v>732</v>
      </c>
      <c r="D528" t="s">
        <v>8</v>
      </c>
      <c r="E528" t="s">
        <v>9</v>
      </c>
      <c r="F528" t="s">
        <v>12</v>
      </c>
      <c r="G528" t="s">
        <v>15</v>
      </c>
      <c r="H528">
        <v>67</v>
      </c>
      <c r="I528" t="s">
        <v>5757</v>
      </c>
      <c r="J528" s="6">
        <v>594962</v>
      </c>
      <c r="K528" s="6">
        <v>2012</v>
      </c>
      <c r="L528" s="6">
        <v>296</v>
      </c>
      <c r="M528" s="6">
        <v>127599</v>
      </c>
      <c r="N528" s="6">
        <v>994297</v>
      </c>
      <c r="O528" s="6">
        <v>1078803</v>
      </c>
      <c r="P528" s="6">
        <v>67848</v>
      </c>
      <c r="Q528" s="6">
        <v>375</v>
      </c>
      <c r="R528" s="6">
        <v>245922</v>
      </c>
      <c r="S528" s="6">
        <v>14048024</v>
      </c>
      <c r="T528" s="6">
        <v>494263</v>
      </c>
      <c r="U528" s="6">
        <v>0</v>
      </c>
      <c r="V528" s="6">
        <v>31</v>
      </c>
      <c r="W528" s="6">
        <v>322</v>
      </c>
      <c r="X528" s="6">
        <v>60</v>
      </c>
      <c r="Z528" s="6">
        <v>63915886600</v>
      </c>
      <c r="AA528" s="6">
        <v>4644452539.4400005</v>
      </c>
      <c r="AB528" s="6">
        <f t="shared" si="130"/>
        <v>64282.489638407838</v>
      </c>
      <c r="AC528" s="6">
        <f t="shared" si="131"/>
        <v>4671.0917758376027</v>
      </c>
      <c r="AD528" s="16">
        <f t="shared" si="132"/>
        <v>15.900291828793774</v>
      </c>
      <c r="AE528" s="16">
        <f t="shared" si="133"/>
        <v>0.92166688450069201</v>
      </c>
      <c r="AF528" s="16">
        <f t="shared" si="134"/>
        <v>10.387096774193548</v>
      </c>
      <c r="AG528" s="16">
        <f t="shared" si="135"/>
        <v>12.32258064516129</v>
      </c>
      <c r="AH528" s="17">
        <f t="shared" si="136"/>
        <v>1.927303505513366</v>
      </c>
      <c r="AI528" s="17">
        <f t="shared" si="137"/>
        <v>110.09509478914411</v>
      </c>
      <c r="AJ528" s="17">
        <f t="shared" si="138"/>
        <v>113.96865962899396</v>
      </c>
      <c r="AK528" s="17">
        <f t="shared" si="139"/>
        <v>113.96865962899396</v>
      </c>
      <c r="AL528" s="17">
        <f t="shared" si="140"/>
        <v>0.24733253746114089</v>
      </c>
      <c r="AM528" s="17">
        <f t="shared" si="141"/>
        <v>14.12859940239184</v>
      </c>
      <c r="AN528" s="17">
        <f t="shared" si="142"/>
        <v>14.625697351998447</v>
      </c>
      <c r="AO528" s="17">
        <f t="shared" si="143"/>
        <v>14.625697351998447</v>
      </c>
      <c r="AP528" s="17">
        <f t="shared" si="145"/>
        <v>14.378364814537306</v>
      </c>
      <c r="AQ528" s="17">
        <f t="shared" si="144"/>
        <v>13.021862193560827</v>
      </c>
    </row>
    <row r="529" spans="1:43" x14ac:dyDescent="0.2">
      <c r="A529" s="4">
        <v>20003</v>
      </c>
      <c r="B529" s="5">
        <v>2003</v>
      </c>
      <c r="C529" t="s">
        <v>733</v>
      </c>
      <c r="D529" t="s">
        <v>8</v>
      </c>
      <c r="E529" t="s">
        <v>9</v>
      </c>
      <c r="F529" t="s">
        <v>12</v>
      </c>
      <c r="G529" t="s">
        <v>15</v>
      </c>
      <c r="H529">
        <v>210</v>
      </c>
      <c r="I529" t="s">
        <v>5758</v>
      </c>
      <c r="J529" s="6">
        <v>158084</v>
      </c>
      <c r="K529" s="6">
        <v>2132</v>
      </c>
      <c r="L529" s="6">
        <v>74</v>
      </c>
      <c r="M529" s="6">
        <v>21425</v>
      </c>
      <c r="N529" s="6">
        <v>229345</v>
      </c>
      <c r="O529" s="6">
        <v>174811</v>
      </c>
      <c r="P529" s="6">
        <v>13063</v>
      </c>
      <c r="Q529" s="6">
        <v>83</v>
      </c>
      <c r="R529" s="6">
        <v>39097</v>
      </c>
      <c r="S529" s="6">
        <v>1066617</v>
      </c>
      <c r="T529" s="6">
        <v>0</v>
      </c>
      <c r="U529" s="6">
        <v>0</v>
      </c>
      <c r="V529" s="6">
        <v>14</v>
      </c>
      <c r="W529" s="6">
        <v>196</v>
      </c>
      <c r="X529" s="6">
        <v>0</v>
      </c>
      <c r="Z529" s="6">
        <v>3592015600</v>
      </c>
      <c r="AA529" s="6">
        <v>261567191.69280002</v>
      </c>
      <c r="AB529" s="6">
        <f t="shared" si="130"/>
        <v>15662.061959057315</v>
      </c>
      <c r="AC529" s="6">
        <f t="shared" si="131"/>
        <v>1140.4965954906365</v>
      </c>
      <c r="AD529" s="16">
        <f t="shared" si="132"/>
        <v>13.382148051749216</v>
      </c>
      <c r="AE529" s="16">
        <f t="shared" si="133"/>
        <v>1.3119597736984514</v>
      </c>
      <c r="AF529" s="16">
        <f t="shared" si="134"/>
        <v>14</v>
      </c>
      <c r="AG529" s="16">
        <f t="shared" si="135"/>
        <v>14</v>
      </c>
      <c r="AH529" s="17">
        <f t="shared" si="136"/>
        <v>1.824830805134189</v>
      </c>
      <c r="AI529" s="17">
        <f t="shared" si="137"/>
        <v>49.78375729288215</v>
      </c>
      <c r="AJ529" s="17">
        <f t="shared" si="138"/>
        <v>49.78375729288215</v>
      </c>
      <c r="AK529" s="17">
        <f t="shared" si="139"/>
        <v>49.78375729288215</v>
      </c>
      <c r="AL529" s="17">
        <f t="shared" si="140"/>
        <v>0.1704724323617258</v>
      </c>
      <c r="AM529" s="17">
        <f t="shared" si="141"/>
        <v>4.6507096295973316</v>
      </c>
      <c r="AN529" s="17">
        <f t="shared" si="142"/>
        <v>4.6507096295973316</v>
      </c>
      <c r="AO529" s="17">
        <f t="shared" si="143"/>
        <v>4.6507096295973316</v>
      </c>
      <c r="AP529" s="17">
        <f t="shared" si="145"/>
        <v>4.4802371972356054</v>
      </c>
      <c r="AQ529" s="17">
        <f t="shared" si="144"/>
        <v>6.1015439531837243</v>
      </c>
    </row>
    <row r="530" spans="1:43" x14ac:dyDescent="0.2">
      <c r="A530" s="4">
        <v>20003</v>
      </c>
      <c r="B530" s="5">
        <v>2003</v>
      </c>
      <c r="C530" t="s">
        <v>733</v>
      </c>
      <c r="D530" t="s">
        <v>8</v>
      </c>
      <c r="E530" t="s">
        <v>9</v>
      </c>
      <c r="F530" t="s">
        <v>12</v>
      </c>
      <c r="G530" t="s">
        <v>11</v>
      </c>
      <c r="H530">
        <v>210</v>
      </c>
      <c r="I530" t="s">
        <v>5758</v>
      </c>
      <c r="J530" s="6">
        <v>158084</v>
      </c>
      <c r="K530" s="6">
        <v>2132</v>
      </c>
      <c r="L530" s="6">
        <v>74</v>
      </c>
      <c r="M530" s="6">
        <v>59973</v>
      </c>
      <c r="N530" s="6">
        <v>394472</v>
      </c>
      <c r="O530" s="6">
        <v>288678</v>
      </c>
      <c r="P530" s="6">
        <v>24358</v>
      </c>
      <c r="Q530" s="6">
        <v>219</v>
      </c>
      <c r="R530" s="6">
        <v>141324</v>
      </c>
      <c r="S530" s="6">
        <v>1243482</v>
      </c>
      <c r="T530" s="6">
        <v>0</v>
      </c>
      <c r="U530" s="6">
        <v>0</v>
      </c>
      <c r="V530" s="6">
        <v>9</v>
      </c>
      <c r="W530" s="6">
        <v>126</v>
      </c>
      <c r="X530" s="6">
        <v>0</v>
      </c>
      <c r="Z530" s="6">
        <v>6712064700</v>
      </c>
      <c r="AA530" s="6">
        <v>477582321.88800007</v>
      </c>
      <c r="AB530" s="6">
        <f t="shared" si="130"/>
        <v>17015.313380924374</v>
      </c>
      <c r="AC530" s="6">
        <f t="shared" si="131"/>
        <v>1210.6875060536618</v>
      </c>
      <c r="AD530" s="16">
        <f t="shared" si="132"/>
        <v>11.851465637572872</v>
      </c>
      <c r="AE530" s="16">
        <f t="shared" si="133"/>
        <v>1.366477528595875</v>
      </c>
      <c r="AF530" s="16">
        <f t="shared" si="134"/>
        <v>14</v>
      </c>
      <c r="AG530" s="16">
        <f t="shared" si="135"/>
        <v>14</v>
      </c>
      <c r="AH530" s="17">
        <f t="shared" si="136"/>
        <v>2.3564604071832322</v>
      </c>
      <c r="AI530" s="17">
        <f t="shared" si="137"/>
        <v>20.734030313641139</v>
      </c>
      <c r="AJ530" s="17">
        <f t="shared" si="138"/>
        <v>20.734030313641139</v>
      </c>
      <c r="AK530" s="17">
        <f t="shared" si="139"/>
        <v>20.734030313641139</v>
      </c>
      <c r="AL530" s="17">
        <f t="shared" si="140"/>
        <v>0.35826116936056296</v>
      </c>
      <c r="AM530" s="17">
        <f t="shared" si="141"/>
        <v>3.1522693625910079</v>
      </c>
      <c r="AN530" s="17">
        <f t="shared" si="142"/>
        <v>3.1522693625910079</v>
      </c>
      <c r="AO530" s="17">
        <f t="shared" si="143"/>
        <v>3.1522693625910079</v>
      </c>
      <c r="AP530" s="17">
        <f t="shared" si="145"/>
        <v>2.7940081932304448</v>
      </c>
      <c r="AQ530" s="17">
        <f t="shared" si="144"/>
        <v>4.3075052480618545</v>
      </c>
    </row>
    <row r="531" spans="1:43" x14ac:dyDescent="0.2">
      <c r="A531" s="4">
        <v>20004</v>
      </c>
      <c r="B531" s="5">
        <v>2004</v>
      </c>
      <c r="C531" t="s">
        <v>734</v>
      </c>
      <c r="D531" t="s">
        <v>8</v>
      </c>
      <c r="E531" t="s">
        <v>9</v>
      </c>
      <c r="F531" t="s">
        <v>12</v>
      </c>
      <c r="G531" t="s">
        <v>15</v>
      </c>
      <c r="H531">
        <v>46</v>
      </c>
      <c r="I531" t="s">
        <v>5759</v>
      </c>
      <c r="J531" s="6">
        <v>935906</v>
      </c>
      <c r="K531" s="6">
        <v>2463</v>
      </c>
      <c r="L531" s="6">
        <v>380</v>
      </c>
      <c r="M531" s="6">
        <v>205659</v>
      </c>
      <c r="N531" s="6">
        <v>2070375</v>
      </c>
      <c r="O531" s="6">
        <v>1693794</v>
      </c>
      <c r="P531" s="6">
        <v>109956</v>
      </c>
      <c r="Q531" s="6">
        <v>720</v>
      </c>
      <c r="R531" s="6">
        <v>605150</v>
      </c>
      <c r="S531" s="6">
        <v>10065187</v>
      </c>
      <c r="T531" s="6">
        <v>401562</v>
      </c>
      <c r="U531" s="6">
        <v>0</v>
      </c>
      <c r="V531" s="6">
        <v>55</v>
      </c>
      <c r="W531" s="6">
        <v>495</v>
      </c>
      <c r="X531" s="6">
        <v>245</v>
      </c>
      <c r="Z531" s="6">
        <v>32578185700</v>
      </c>
      <c r="AA531" s="6">
        <v>2370911944.2624002</v>
      </c>
      <c r="AB531" s="6">
        <f t="shared" si="130"/>
        <v>15735.403344804685</v>
      </c>
      <c r="AC531" s="6">
        <f t="shared" si="131"/>
        <v>1145.1606323793517</v>
      </c>
      <c r="AD531" s="16">
        <f t="shared" si="132"/>
        <v>15.404288988322602</v>
      </c>
      <c r="AE531" s="16">
        <f t="shared" si="133"/>
        <v>1.2223298701022673</v>
      </c>
      <c r="AF531" s="16">
        <f t="shared" si="134"/>
        <v>9</v>
      </c>
      <c r="AG531" s="16">
        <f t="shared" si="135"/>
        <v>13.454545454545455</v>
      </c>
      <c r="AH531" s="17">
        <f t="shared" si="136"/>
        <v>2.9424921836632483</v>
      </c>
      <c r="AI531" s="17">
        <f t="shared" si="137"/>
        <v>48.941145293908846</v>
      </c>
      <c r="AJ531" s="17">
        <f t="shared" si="138"/>
        <v>50.893707545013832</v>
      </c>
      <c r="AK531" s="17">
        <f t="shared" si="139"/>
        <v>50.893707545013832</v>
      </c>
      <c r="AL531" s="17">
        <f t="shared" si="140"/>
        <v>0.29229004407414116</v>
      </c>
      <c r="AM531" s="17">
        <f t="shared" si="141"/>
        <v>4.8615284670651455</v>
      </c>
      <c r="AN531" s="17">
        <f t="shared" si="142"/>
        <v>5.0554846344261302</v>
      </c>
      <c r="AO531" s="17">
        <f t="shared" si="143"/>
        <v>5.0554846344261302</v>
      </c>
      <c r="AP531" s="17">
        <f t="shared" si="145"/>
        <v>4.763194590351989</v>
      </c>
      <c r="AQ531" s="17">
        <f t="shared" si="144"/>
        <v>5.9423914596462142</v>
      </c>
    </row>
    <row r="532" spans="1:43" x14ac:dyDescent="0.2">
      <c r="A532" s="4">
        <v>20005</v>
      </c>
      <c r="B532" s="5">
        <v>2005</v>
      </c>
      <c r="C532" t="s">
        <v>735</v>
      </c>
      <c r="D532" t="s">
        <v>25</v>
      </c>
      <c r="E532" t="s">
        <v>9</v>
      </c>
      <c r="F532" t="s">
        <v>12</v>
      </c>
      <c r="G532" t="s">
        <v>11</v>
      </c>
      <c r="H532">
        <v>407</v>
      </c>
      <c r="I532" t="s">
        <v>5760</v>
      </c>
      <c r="J532" s="6">
        <v>67983</v>
      </c>
      <c r="K532" s="6">
        <v>1799</v>
      </c>
      <c r="L532" s="6">
        <v>38</v>
      </c>
      <c r="M532" s="6">
        <v>24335</v>
      </c>
      <c r="N532" s="6">
        <v>0</v>
      </c>
      <c r="O532" s="6">
        <v>119435</v>
      </c>
      <c r="P532" s="6">
        <v>9244</v>
      </c>
      <c r="Q532" s="6">
        <v>0</v>
      </c>
      <c r="R532" s="6">
        <v>223813</v>
      </c>
      <c r="S532" s="6">
        <v>1244661</v>
      </c>
      <c r="T532" s="6">
        <v>0</v>
      </c>
      <c r="U532" s="6">
        <v>0</v>
      </c>
      <c r="V532" s="6">
        <v>6</v>
      </c>
      <c r="W532" s="6">
        <v>108</v>
      </c>
      <c r="X532" s="6">
        <v>54</v>
      </c>
      <c r="Z532" s="6">
        <v>0</v>
      </c>
      <c r="AA532" s="6">
        <v>0</v>
      </c>
      <c r="AB532" s="6" t="str">
        <f t="shared" si="130"/>
        <v/>
      </c>
      <c r="AC532" s="6" t="str">
        <f t="shared" si="131"/>
        <v/>
      </c>
      <c r="AD532" s="16">
        <f t="shared" si="132"/>
        <v>12.92027260926006</v>
      </c>
      <c r="AE532" s="16">
        <f t="shared" si="133"/>
        <v>0</v>
      </c>
      <c r="AF532" s="16">
        <f t="shared" si="134"/>
        <v>18</v>
      </c>
      <c r="AG532" s="16">
        <f t="shared" si="135"/>
        <v>27</v>
      </c>
      <c r="AH532" s="17">
        <f t="shared" si="136"/>
        <v>9.1971645777686462</v>
      </c>
      <c r="AI532" s="17">
        <f t="shared" si="137"/>
        <v>51.146948839120611</v>
      </c>
      <c r="AJ532" s="17">
        <f t="shared" si="138"/>
        <v>51.146948839120611</v>
      </c>
      <c r="AK532" s="17">
        <f t="shared" si="139"/>
        <v>51.146948839120611</v>
      </c>
      <c r="AL532" s="17" t="str">
        <f t="shared" si="140"/>
        <v/>
      </c>
      <c r="AM532" s="17" t="str">
        <f t="shared" si="141"/>
        <v/>
      </c>
      <c r="AN532" s="17" t="str">
        <f t="shared" si="142"/>
        <v/>
      </c>
      <c r="AO532" s="17" t="str">
        <f t="shared" si="143"/>
        <v/>
      </c>
      <c r="AP532" s="17" t="str">
        <f t="shared" si="145"/>
        <v/>
      </c>
      <c r="AQ532" s="17">
        <f t="shared" si="144"/>
        <v>10.421241679574663</v>
      </c>
    </row>
    <row r="533" spans="1:43" x14ac:dyDescent="0.2">
      <c r="A533" s="4">
        <v>20006</v>
      </c>
      <c r="B533" s="5">
        <v>2006</v>
      </c>
      <c r="C533" t="s">
        <v>736</v>
      </c>
      <c r="D533" t="s">
        <v>8</v>
      </c>
      <c r="E533" t="s">
        <v>9</v>
      </c>
      <c r="F533" t="s">
        <v>12</v>
      </c>
      <c r="G533" t="s">
        <v>15</v>
      </c>
      <c r="H533">
        <v>1</v>
      </c>
      <c r="I533" t="s">
        <v>5761</v>
      </c>
      <c r="J533" s="6">
        <v>18351295</v>
      </c>
      <c r="K533" s="6">
        <v>5319</v>
      </c>
      <c r="L533" s="6">
        <v>3450</v>
      </c>
      <c r="M533" s="6">
        <v>7304</v>
      </c>
      <c r="N533" s="6">
        <v>48206</v>
      </c>
      <c r="O533" s="6">
        <v>47111</v>
      </c>
      <c r="P533" s="6">
        <v>9389</v>
      </c>
      <c r="Q533" s="6">
        <v>24</v>
      </c>
      <c r="R533" s="6">
        <v>7356</v>
      </c>
      <c r="S533" s="6">
        <v>582929</v>
      </c>
      <c r="T533" s="6">
        <v>0</v>
      </c>
      <c r="U533" s="6">
        <v>0</v>
      </c>
      <c r="V533" s="6">
        <v>4</v>
      </c>
      <c r="W533" s="6">
        <v>46</v>
      </c>
      <c r="X533" s="6">
        <v>0</v>
      </c>
      <c r="Z533" s="6">
        <v>1194625000</v>
      </c>
      <c r="AA533" s="6">
        <v>84811019.932799995</v>
      </c>
      <c r="AB533" s="6">
        <f t="shared" si="130"/>
        <v>24781.666182632867</v>
      </c>
      <c r="AC533" s="6">
        <f t="shared" si="131"/>
        <v>1759.3457232045803</v>
      </c>
      <c r="AD533" s="16">
        <f t="shared" si="132"/>
        <v>5.0176802641388862</v>
      </c>
      <c r="AE533" s="16">
        <f t="shared" si="133"/>
        <v>1.0232429793466493</v>
      </c>
      <c r="AF533" s="16">
        <f t="shared" si="134"/>
        <v>11.5</v>
      </c>
      <c r="AG533" s="16">
        <f t="shared" si="135"/>
        <v>11.5</v>
      </c>
      <c r="AH533" s="17">
        <f t="shared" si="136"/>
        <v>1.007119386637459</v>
      </c>
      <c r="AI533" s="17">
        <f t="shared" si="137"/>
        <v>79.809556407447971</v>
      </c>
      <c r="AJ533" s="17">
        <f t="shared" si="138"/>
        <v>79.809556407447971</v>
      </c>
      <c r="AK533" s="17">
        <f t="shared" si="139"/>
        <v>79.809556407447971</v>
      </c>
      <c r="AL533" s="17">
        <f t="shared" si="140"/>
        <v>0.15259511264157988</v>
      </c>
      <c r="AM533" s="17">
        <f t="shared" si="141"/>
        <v>12.092457370451811</v>
      </c>
      <c r="AN533" s="17">
        <f t="shared" si="142"/>
        <v>12.092457370451811</v>
      </c>
      <c r="AO533" s="17">
        <f t="shared" si="143"/>
        <v>12.092457370451811</v>
      </c>
      <c r="AP533" s="17">
        <f t="shared" si="145"/>
        <v>11.939862257810232</v>
      </c>
      <c r="AQ533" s="17">
        <f t="shared" si="144"/>
        <v>12.373522107363462</v>
      </c>
    </row>
    <row r="534" spans="1:43" x14ac:dyDescent="0.2">
      <c r="A534" s="4">
        <v>20008</v>
      </c>
      <c r="B534" s="5">
        <v>2008</v>
      </c>
      <c r="C534" t="s">
        <v>737</v>
      </c>
      <c r="D534" t="s">
        <v>8</v>
      </c>
      <c r="E534" t="s">
        <v>9</v>
      </c>
      <c r="F534" t="s">
        <v>12</v>
      </c>
      <c r="G534" t="s">
        <v>11</v>
      </c>
      <c r="H534">
        <v>1</v>
      </c>
      <c r="I534" t="s">
        <v>5761</v>
      </c>
      <c r="J534" s="6">
        <v>18351295</v>
      </c>
      <c r="K534" s="6">
        <v>5319</v>
      </c>
      <c r="L534" s="6">
        <v>3450</v>
      </c>
      <c r="M534" s="6">
        <v>5086003</v>
      </c>
      <c r="N534" s="6">
        <v>45490979</v>
      </c>
      <c r="O534" s="6">
        <v>39961650</v>
      </c>
      <c r="P534" s="6">
        <v>4276565</v>
      </c>
      <c r="Q534" s="6">
        <v>15468</v>
      </c>
      <c r="R534" s="6">
        <v>10235744</v>
      </c>
      <c r="S534" s="6">
        <v>456195515</v>
      </c>
      <c r="T534" s="6">
        <v>225106</v>
      </c>
      <c r="U534" s="6">
        <v>0</v>
      </c>
      <c r="V534" s="6">
        <v>1897</v>
      </c>
      <c r="W534" s="6">
        <v>8519</v>
      </c>
      <c r="X534" s="6">
        <v>0</v>
      </c>
      <c r="Z534" s="6">
        <v>715648174200</v>
      </c>
      <c r="AA534" s="6">
        <v>51604272728.467201</v>
      </c>
      <c r="AB534" s="6">
        <f t="shared" si="130"/>
        <v>15731.650316868318</v>
      </c>
      <c r="AC534" s="6">
        <f t="shared" si="131"/>
        <v>1134.3847475445011</v>
      </c>
      <c r="AD534" s="16">
        <f t="shared" si="132"/>
        <v>9.3443335948360424</v>
      </c>
      <c r="AE534" s="16">
        <f t="shared" si="133"/>
        <v>1.138365883290605</v>
      </c>
      <c r="AF534" s="16">
        <f t="shared" si="134"/>
        <v>4.4907749077490777</v>
      </c>
      <c r="AG534" s="16">
        <f t="shared" si="135"/>
        <v>4.4907749077490777</v>
      </c>
      <c r="AH534" s="17">
        <f t="shared" si="136"/>
        <v>2.0125320413692247</v>
      </c>
      <c r="AI534" s="17">
        <f t="shared" si="137"/>
        <v>89.69627328178926</v>
      </c>
      <c r="AJ534" s="17">
        <f t="shared" si="138"/>
        <v>89.740533184899817</v>
      </c>
      <c r="AK534" s="17">
        <f t="shared" si="139"/>
        <v>89.740533184899817</v>
      </c>
      <c r="AL534" s="17">
        <f t="shared" si="140"/>
        <v>0.22500601712704402</v>
      </c>
      <c r="AM534" s="17">
        <f t="shared" si="141"/>
        <v>10.028263295894336</v>
      </c>
      <c r="AN534" s="17">
        <f t="shared" si="142"/>
        <v>10.033211661591192</v>
      </c>
      <c r="AO534" s="17">
        <f t="shared" si="143"/>
        <v>10.033211661591192</v>
      </c>
      <c r="AP534" s="17">
        <f t="shared" si="145"/>
        <v>9.8082056444641488</v>
      </c>
      <c r="AQ534" s="17">
        <f t="shared" si="144"/>
        <v>11.415832804701507</v>
      </c>
    </row>
    <row r="535" spans="1:43" x14ac:dyDescent="0.2">
      <c r="A535" s="4">
        <v>20010</v>
      </c>
      <c r="B535" s="5">
        <v>2010</v>
      </c>
      <c r="C535" t="s">
        <v>739</v>
      </c>
      <c r="D535" t="s">
        <v>8</v>
      </c>
      <c r="E535" t="s">
        <v>9</v>
      </c>
      <c r="F535" t="s">
        <v>12</v>
      </c>
      <c r="G535" t="s">
        <v>15</v>
      </c>
      <c r="H535">
        <v>89</v>
      </c>
      <c r="I535" t="s">
        <v>5762</v>
      </c>
      <c r="J535" s="6">
        <v>423566</v>
      </c>
      <c r="K535" s="6">
        <v>1295</v>
      </c>
      <c r="L535" s="6">
        <v>327</v>
      </c>
      <c r="M535" s="6">
        <v>22064</v>
      </c>
      <c r="N535" s="6">
        <v>165288</v>
      </c>
      <c r="O535" s="6">
        <v>163652</v>
      </c>
      <c r="P535" s="6">
        <v>11000</v>
      </c>
      <c r="Q535" s="6">
        <v>86</v>
      </c>
      <c r="R535" s="6">
        <v>45485</v>
      </c>
      <c r="S535" s="6">
        <v>3371298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Z535" s="6">
        <v>5495016600</v>
      </c>
      <c r="AA535" s="6">
        <v>402256703.92320001</v>
      </c>
      <c r="AB535" s="6">
        <f t="shared" si="130"/>
        <v>33245.103092783502</v>
      </c>
      <c r="AC535" s="6">
        <f t="shared" si="131"/>
        <v>2433.6715546391752</v>
      </c>
      <c r="AD535" s="16">
        <f t="shared" si="132"/>
        <v>14.877454545454546</v>
      </c>
      <c r="AE535" s="16">
        <f t="shared" si="133"/>
        <v>1.0099968225258475</v>
      </c>
      <c r="AF535" s="16" t="str">
        <f t="shared" si="134"/>
        <v/>
      </c>
      <c r="AG535" s="16" t="str">
        <f t="shared" si="135"/>
        <v/>
      </c>
      <c r="AH535" s="17">
        <f t="shared" si="136"/>
        <v>2.0615029006526466</v>
      </c>
      <c r="AI535" s="17">
        <f t="shared" si="137"/>
        <v>152.79631979695432</v>
      </c>
      <c r="AJ535" s="17">
        <f t="shared" si="138"/>
        <v>152.79631979695432</v>
      </c>
      <c r="AK535" s="17">
        <f t="shared" si="139"/>
        <v>152.79631979695432</v>
      </c>
      <c r="AL535" s="17">
        <f t="shared" si="140"/>
        <v>0.27518634141619475</v>
      </c>
      <c r="AM535" s="17">
        <f t="shared" si="141"/>
        <v>20.396507913460141</v>
      </c>
      <c r="AN535" s="17">
        <f t="shared" si="142"/>
        <v>20.396507913460141</v>
      </c>
      <c r="AO535" s="17">
        <f t="shared" si="143"/>
        <v>20.396507913460141</v>
      </c>
      <c r="AP535" s="17">
        <f t="shared" si="145"/>
        <v>20.121321572043946</v>
      </c>
      <c r="AQ535" s="17">
        <f t="shared" si="144"/>
        <v>20.600408183218047</v>
      </c>
    </row>
    <row r="536" spans="1:43" x14ac:dyDescent="0.2">
      <c r="A536" s="4">
        <v>20018</v>
      </c>
      <c r="B536" s="5">
        <v>2018</v>
      </c>
      <c r="C536" t="s">
        <v>740</v>
      </c>
      <c r="D536" t="s">
        <v>8</v>
      </c>
      <c r="E536" t="s">
        <v>9</v>
      </c>
      <c r="F536" t="s">
        <v>12</v>
      </c>
      <c r="G536" t="s">
        <v>15</v>
      </c>
      <c r="H536">
        <v>90</v>
      </c>
      <c r="I536" t="s">
        <v>5763</v>
      </c>
      <c r="J536" s="6">
        <v>412317</v>
      </c>
      <c r="K536" s="6">
        <v>2115</v>
      </c>
      <c r="L536" s="6">
        <v>195</v>
      </c>
      <c r="M536" s="6">
        <v>87450</v>
      </c>
      <c r="N536" s="6">
        <v>507378</v>
      </c>
      <c r="O536" s="6">
        <v>587622</v>
      </c>
      <c r="P536" s="6">
        <v>42179</v>
      </c>
      <c r="Q536" s="6">
        <v>321</v>
      </c>
      <c r="R536" s="6">
        <v>299507</v>
      </c>
      <c r="S536" s="6">
        <v>4490080</v>
      </c>
      <c r="T536" s="6">
        <v>922051</v>
      </c>
      <c r="U536" s="6">
        <v>0</v>
      </c>
      <c r="V536" s="6">
        <v>59</v>
      </c>
      <c r="W536" s="6">
        <v>815</v>
      </c>
      <c r="X536" s="6">
        <v>304</v>
      </c>
      <c r="Z536" s="6">
        <v>14388397400</v>
      </c>
      <c r="AA536" s="6">
        <v>1036845713.0304002</v>
      </c>
      <c r="AB536" s="6">
        <f t="shared" si="130"/>
        <v>28358.339147538914</v>
      </c>
      <c r="AC536" s="6">
        <f t="shared" si="131"/>
        <v>2043.5369941747576</v>
      </c>
      <c r="AD536" s="16">
        <f t="shared" si="132"/>
        <v>13.931624742170275</v>
      </c>
      <c r="AE536" s="16">
        <f t="shared" si="133"/>
        <v>0.86344282548985574</v>
      </c>
      <c r="AF536" s="16">
        <f t="shared" si="134"/>
        <v>13.813559322033898</v>
      </c>
      <c r="AG536" s="16">
        <f t="shared" si="135"/>
        <v>18.966101694915253</v>
      </c>
      <c r="AH536" s="17">
        <f t="shared" si="136"/>
        <v>3.4248942252715837</v>
      </c>
      <c r="AI536" s="17">
        <f t="shared" si="137"/>
        <v>51.344539736992566</v>
      </c>
      <c r="AJ536" s="17">
        <f t="shared" si="138"/>
        <v>61.888290451686679</v>
      </c>
      <c r="AK536" s="17">
        <f t="shared" si="139"/>
        <v>61.888290451686679</v>
      </c>
      <c r="AL536" s="17">
        <f t="shared" si="140"/>
        <v>0.59030348182223114</v>
      </c>
      <c r="AM536" s="17">
        <f t="shared" si="141"/>
        <v>8.8495756615383403</v>
      </c>
      <c r="AN536" s="17">
        <f t="shared" si="142"/>
        <v>10.666861787464178</v>
      </c>
      <c r="AO536" s="17">
        <f t="shared" si="143"/>
        <v>10.666861787464178</v>
      </c>
      <c r="AP536" s="17">
        <f t="shared" si="145"/>
        <v>10.076558305641948</v>
      </c>
      <c r="AQ536" s="17">
        <f t="shared" si="144"/>
        <v>7.6411026135849234</v>
      </c>
    </row>
    <row r="537" spans="1:43" x14ac:dyDescent="0.2">
      <c r="A537" s="4">
        <v>20018</v>
      </c>
      <c r="B537" s="5">
        <v>2018</v>
      </c>
      <c r="C537" t="s">
        <v>740</v>
      </c>
      <c r="D537" t="s">
        <v>8</v>
      </c>
      <c r="E537" t="s">
        <v>9</v>
      </c>
      <c r="F537" t="s">
        <v>12</v>
      </c>
      <c r="G537" t="s">
        <v>11</v>
      </c>
      <c r="H537">
        <v>90</v>
      </c>
      <c r="I537" t="s">
        <v>5763</v>
      </c>
      <c r="J537" s="6">
        <v>412317</v>
      </c>
      <c r="K537" s="6">
        <v>2115</v>
      </c>
      <c r="L537" s="6">
        <v>195</v>
      </c>
      <c r="M537" s="6">
        <v>93650</v>
      </c>
      <c r="N537" s="6">
        <v>556414</v>
      </c>
      <c r="O537" s="6">
        <v>606752</v>
      </c>
      <c r="P537" s="6">
        <v>52533</v>
      </c>
      <c r="Q537" s="6">
        <v>322</v>
      </c>
      <c r="R537" s="6">
        <v>225041</v>
      </c>
      <c r="S537" s="6">
        <v>4330758</v>
      </c>
      <c r="T537" s="6">
        <v>0</v>
      </c>
      <c r="U537" s="6">
        <v>0</v>
      </c>
      <c r="V537" s="6">
        <v>29</v>
      </c>
      <c r="W537" s="6">
        <v>245</v>
      </c>
      <c r="X537" s="6">
        <v>0</v>
      </c>
      <c r="Z537" s="6">
        <v>9347000000</v>
      </c>
      <c r="AA537" s="6">
        <v>663579452.39040005</v>
      </c>
      <c r="AB537" s="6">
        <f t="shared" si="130"/>
        <v>16798.642737242411</v>
      </c>
      <c r="AC537" s="6">
        <f t="shared" si="131"/>
        <v>1192.6002084606068</v>
      </c>
      <c r="AD537" s="16">
        <f t="shared" si="132"/>
        <v>11.549921002036815</v>
      </c>
      <c r="AE537" s="16">
        <f t="shared" si="133"/>
        <v>0.91703694425399507</v>
      </c>
      <c r="AF537" s="16">
        <f t="shared" si="134"/>
        <v>8.4482758620689662</v>
      </c>
      <c r="AG537" s="16">
        <f t="shared" si="135"/>
        <v>8.4482758620689662</v>
      </c>
      <c r="AH537" s="17">
        <f t="shared" si="136"/>
        <v>2.4030005339028295</v>
      </c>
      <c r="AI537" s="17">
        <f t="shared" si="137"/>
        <v>46.244079017618795</v>
      </c>
      <c r="AJ537" s="17">
        <f t="shared" si="138"/>
        <v>46.244079017618795</v>
      </c>
      <c r="AK537" s="17">
        <f t="shared" si="139"/>
        <v>46.244079017618795</v>
      </c>
      <c r="AL537" s="17">
        <f t="shared" si="140"/>
        <v>0.40444884564371136</v>
      </c>
      <c r="AM537" s="17">
        <f t="shared" si="141"/>
        <v>7.7833375867609371</v>
      </c>
      <c r="AN537" s="17">
        <f t="shared" si="142"/>
        <v>7.7833375867609371</v>
      </c>
      <c r="AO537" s="17">
        <f t="shared" si="143"/>
        <v>7.7833375867609371</v>
      </c>
      <c r="AP537" s="17">
        <f t="shared" si="145"/>
        <v>7.3788887411172261</v>
      </c>
      <c r="AQ537" s="17">
        <f t="shared" si="144"/>
        <v>7.1376081166605134</v>
      </c>
    </row>
    <row r="538" spans="1:43" x14ac:dyDescent="0.2">
      <c r="A538" s="4">
        <v>20071</v>
      </c>
      <c r="B538" s="5">
        <v>2071</v>
      </c>
      <c r="C538" t="s">
        <v>741</v>
      </c>
      <c r="D538" t="s">
        <v>8</v>
      </c>
      <c r="E538" t="s">
        <v>9</v>
      </c>
      <c r="F538" t="s">
        <v>12</v>
      </c>
      <c r="G538" t="s">
        <v>15</v>
      </c>
      <c r="H538">
        <v>1</v>
      </c>
      <c r="I538" t="s">
        <v>5761</v>
      </c>
      <c r="J538" s="6">
        <v>18351295</v>
      </c>
      <c r="K538" s="6">
        <v>5319</v>
      </c>
      <c r="L538" s="6">
        <v>3450</v>
      </c>
      <c r="M538" s="6">
        <v>48424</v>
      </c>
      <c r="N538" s="6">
        <v>315485</v>
      </c>
      <c r="O538" s="6">
        <v>253255</v>
      </c>
      <c r="P538" s="6">
        <v>20361</v>
      </c>
      <c r="Q538" s="6">
        <v>182</v>
      </c>
      <c r="R538" s="6">
        <v>129470</v>
      </c>
      <c r="S538" s="6">
        <v>2342751</v>
      </c>
      <c r="T538" s="6">
        <v>0</v>
      </c>
      <c r="U538" s="6">
        <v>0</v>
      </c>
      <c r="V538" s="6">
        <v>15</v>
      </c>
      <c r="W538" s="6">
        <v>192</v>
      </c>
      <c r="X538" s="6">
        <v>0</v>
      </c>
      <c r="Z538" s="6">
        <v>5345210800</v>
      </c>
      <c r="AA538" s="6">
        <v>380284474.14720005</v>
      </c>
      <c r="AB538" s="6">
        <f t="shared" si="130"/>
        <v>16942.836584940647</v>
      </c>
      <c r="AC538" s="6">
        <f t="shared" si="131"/>
        <v>1205.3963711339684</v>
      </c>
      <c r="AD538" s="16">
        <f t="shared" si="132"/>
        <v>12.438239772113354</v>
      </c>
      <c r="AE538" s="16">
        <f t="shared" si="133"/>
        <v>1.2457207162741111</v>
      </c>
      <c r="AF538" s="16">
        <f t="shared" si="134"/>
        <v>12.8</v>
      </c>
      <c r="AG538" s="16">
        <f t="shared" si="135"/>
        <v>12.8</v>
      </c>
      <c r="AH538" s="17">
        <f t="shared" si="136"/>
        <v>2.6736742111349745</v>
      </c>
      <c r="AI538" s="17">
        <f t="shared" si="137"/>
        <v>48.379956220056172</v>
      </c>
      <c r="AJ538" s="17">
        <f t="shared" si="138"/>
        <v>48.379956220056172</v>
      </c>
      <c r="AK538" s="17">
        <f t="shared" si="139"/>
        <v>48.379956220056172</v>
      </c>
      <c r="AL538" s="17">
        <f t="shared" si="140"/>
        <v>0.41038401191815777</v>
      </c>
      <c r="AM538" s="17">
        <f t="shared" si="141"/>
        <v>7.4258712775567775</v>
      </c>
      <c r="AN538" s="17">
        <f t="shared" si="142"/>
        <v>7.4258712775567775</v>
      </c>
      <c r="AO538" s="17">
        <f t="shared" si="143"/>
        <v>7.4258712775567775</v>
      </c>
      <c r="AP538" s="17">
        <f t="shared" si="145"/>
        <v>7.0154872656386198</v>
      </c>
      <c r="AQ538" s="17">
        <f t="shared" si="144"/>
        <v>9.2505616868373775</v>
      </c>
    </row>
    <row r="539" spans="1:43" x14ac:dyDescent="0.2">
      <c r="A539" s="4">
        <v>20072</v>
      </c>
      <c r="B539" s="5">
        <v>2072</v>
      </c>
      <c r="C539" t="s">
        <v>742</v>
      </c>
      <c r="D539" t="s">
        <v>8</v>
      </c>
      <c r="E539" t="s">
        <v>9</v>
      </c>
      <c r="F539" t="s">
        <v>12</v>
      </c>
      <c r="G539" t="s">
        <v>11</v>
      </c>
      <c r="H539">
        <v>1</v>
      </c>
      <c r="I539" t="s">
        <v>5761</v>
      </c>
      <c r="J539" s="6">
        <v>18351295</v>
      </c>
      <c r="K539" s="6">
        <v>5319</v>
      </c>
      <c r="L539" s="6">
        <v>3450</v>
      </c>
      <c r="M539" s="6">
        <v>723474</v>
      </c>
      <c r="N539" s="6">
        <v>9390693</v>
      </c>
      <c r="O539" s="6">
        <v>9125534</v>
      </c>
      <c r="P539" s="6">
        <v>450828</v>
      </c>
      <c r="Q539" s="6">
        <v>2373</v>
      </c>
      <c r="R539" s="6">
        <v>2266119</v>
      </c>
      <c r="S539" s="6">
        <v>36336793</v>
      </c>
      <c r="T539" s="6">
        <v>4357612</v>
      </c>
      <c r="U539" s="6">
        <v>129853</v>
      </c>
      <c r="V539" s="6">
        <v>193</v>
      </c>
      <c r="W539" s="6">
        <v>1930</v>
      </c>
      <c r="X539" s="6">
        <v>0</v>
      </c>
      <c r="Z539" s="6">
        <v>161043072600</v>
      </c>
      <c r="AA539" s="6">
        <v>11449695628.425602</v>
      </c>
      <c r="AB539" s="6">
        <f t="shared" si="130"/>
        <v>17149.221319448949</v>
      </c>
      <c r="AC539" s="6">
        <f t="shared" si="131"/>
        <v>1219.2599234609845</v>
      </c>
      <c r="AD539" s="16">
        <f t="shared" si="132"/>
        <v>20.241719680232816</v>
      </c>
      <c r="AE539" s="16">
        <f t="shared" si="133"/>
        <v>1.0290568201269099</v>
      </c>
      <c r="AF539" s="16">
        <f t="shared" si="134"/>
        <v>10</v>
      </c>
      <c r="AG539" s="16">
        <f t="shared" si="135"/>
        <v>10</v>
      </c>
      <c r="AH539" s="17">
        <f t="shared" si="136"/>
        <v>3.1322742766153309</v>
      </c>
      <c r="AI539" s="17">
        <f t="shared" si="137"/>
        <v>50.225430354097035</v>
      </c>
      <c r="AJ539" s="17">
        <f t="shared" si="138"/>
        <v>56.248607413673469</v>
      </c>
      <c r="AK539" s="17">
        <f t="shared" si="139"/>
        <v>56.428092785642605</v>
      </c>
      <c r="AL539" s="17">
        <f t="shared" si="140"/>
        <v>0.24131541729667874</v>
      </c>
      <c r="AM539" s="17">
        <f t="shared" si="141"/>
        <v>3.8694474412058835</v>
      </c>
      <c r="AN539" s="17">
        <f t="shared" si="142"/>
        <v>4.3334826300891747</v>
      </c>
      <c r="AO539" s="17">
        <f t="shared" si="143"/>
        <v>4.3473104700579608</v>
      </c>
      <c r="AP539" s="17">
        <f t="shared" si="145"/>
        <v>4.1059950527612816</v>
      </c>
      <c r="AQ539" s="17">
        <f t="shared" si="144"/>
        <v>3.9818812794955343</v>
      </c>
    </row>
    <row r="540" spans="1:43" x14ac:dyDescent="0.2">
      <c r="A540" s="4">
        <v>20076</v>
      </c>
      <c r="B540" s="5">
        <v>2076</v>
      </c>
      <c r="C540" t="s">
        <v>744</v>
      </c>
      <c r="D540" t="s">
        <v>8</v>
      </c>
      <c r="E540" t="s">
        <v>9</v>
      </c>
      <c r="F540" t="s">
        <v>12</v>
      </c>
      <c r="G540" t="s">
        <v>11</v>
      </c>
      <c r="H540">
        <v>1</v>
      </c>
      <c r="I540" t="s">
        <v>5761</v>
      </c>
      <c r="J540" s="6">
        <v>18351295</v>
      </c>
      <c r="K540" s="6">
        <v>5319</v>
      </c>
      <c r="L540" s="6">
        <v>3450</v>
      </c>
      <c r="M540" s="6">
        <v>296314</v>
      </c>
      <c r="N540" s="6">
        <v>3223896</v>
      </c>
      <c r="O540" s="6">
        <v>3506556</v>
      </c>
      <c r="P540" s="6">
        <v>209685</v>
      </c>
      <c r="Q540" s="6">
        <v>1068</v>
      </c>
      <c r="R540" s="6">
        <v>1292495</v>
      </c>
      <c r="S540" s="6">
        <v>14086181</v>
      </c>
      <c r="T540" s="6">
        <v>1588748</v>
      </c>
      <c r="U540" s="6">
        <v>0</v>
      </c>
      <c r="V540" s="6">
        <v>102</v>
      </c>
      <c r="W540" s="6">
        <v>538</v>
      </c>
      <c r="X540" s="6">
        <v>0</v>
      </c>
      <c r="Z540" s="6">
        <v>41381515500</v>
      </c>
      <c r="AA540" s="6">
        <v>2937852747.6480002</v>
      </c>
      <c r="AB540" s="6">
        <f t="shared" si="130"/>
        <v>12835.871721668442</v>
      </c>
      <c r="AC540" s="6">
        <f t="shared" si="131"/>
        <v>911.27404471111981</v>
      </c>
      <c r="AD540" s="16">
        <f t="shared" si="132"/>
        <v>16.722970169540023</v>
      </c>
      <c r="AE540" s="16">
        <f t="shared" si="133"/>
        <v>0.91939099218720588</v>
      </c>
      <c r="AF540" s="16">
        <f t="shared" si="134"/>
        <v>5.2745098039215685</v>
      </c>
      <c r="AG540" s="16">
        <f t="shared" si="135"/>
        <v>5.2745098039215685</v>
      </c>
      <c r="AH540" s="17">
        <f t="shared" si="136"/>
        <v>4.3619100008774474</v>
      </c>
      <c r="AI540" s="17">
        <f t="shared" si="137"/>
        <v>47.538020478276422</v>
      </c>
      <c r="AJ540" s="17">
        <f t="shared" si="138"/>
        <v>52.899724616454165</v>
      </c>
      <c r="AK540" s="17">
        <f t="shared" si="139"/>
        <v>52.899724616454165</v>
      </c>
      <c r="AL540" s="17">
        <f t="shared" si="140"/>
        <v>0.40091088546280651</v>
      </c>
      <c r="AM540" s="17">
        <f t="shared" si="141"/>
        <v>4.3693037864745019</v>
      </c>
      <c r="AN540" s="17">
        <f t="shared" si="142"/>
        <v>4.8621075245603453</v>
      </c>
      <c r="AO540" s="17">
        <f t="shared" si="143"/>
        <v>4.8621075245603453</v>
      </c>
      <c r="AP540" s="17">
        <f t="shared" si="145"/>
        <v>4.4611966390975386</v>
      </c>
      <c r="AQ540" s="17">
        <f t="shared" si="144"/>
        <v>4.0170985434141073</v>
      </c>
    </row>
    <row r="541" spans="1:43" x14ac:dyDescent="0.2">
      <c r="A541" s="4">
        <v>20080</v>
      </c>
      <c r="B541" s="5">
        <v>2080</v>
      </c>
      <c r="C541" t="s">
        <v>746</v>
      </c>
      <c r="D541" t="s">
        <v>8</v>
      </c>
      <c r="E541" t="s">
        <v>9</v>
      </c>
      <c r="F541" t="s">
        <v>12</v>
      </c>
      <c r="G541" t="s">
        <v>11</v>
      </c>
      <c r="H541">
        <v>1</v>
      </c>
      <c r="I541" t="s">
        <v>5761</v>
      </c>
      <c r="J541" s="6">
        <v>18351295</v>
      </c>
      <c r="K541" s="6">
        <v>5319</v>
      </c>
      <c r="L541" s="6">
        <v>3450</v>
      </c>
      <c r="M541" s="6">
        <v>1635781</v>
      </c>
      <c r="N541" s="6">
        <v>10131563</v>
      </c>
      <c r="O541" s="6">
        <v>15581659</v>
      </c>
      <c r="P541" s="6">
        <v>950762</v>
      </c>
      <c r="Q541" s="6">
        <v>5360</v>
      </c>
      <c r="R541" s="6">
        <v>2965134</v>
      </c>
      <c r="S541" s="6">
        <v>93220848</v>
      </c>
      <c r="T541" s="6">
        <v>2295992</v>
      </c>
      <c r="U541" s="6">
        <v>0</v>
      </c>
      <c r="V541" s="6">
        <v>470</v>
      </c>
      <c r="W541" s="6">
        <v>3345</v>
      </c>
      <c r="X541" s="6">
        <v>0</v>
      </c>
      <c r="Z541" s="6">
        <v>266957240000</v>
      </c>
      <c r="AA541" s="6">
        <v>18999128538.028797</v>
      </c>
      <c r="AB541" s="6">
        <f t="shared" si="130"/>
        <v>26349.06775983133</v>
      </c>
      <c r="AC541" s="6">
        <f t="shared" si="131"/>
        <v>1875.2416125753546</v>
      </c>
      <c r="AD541" s="16">
        <f t="shared" si="132"/>
        <v>16.388600932725542</v>
      </c>
      <c r="AE541" s="16">
        <f t="shared" si="133"/>
        <v>0.65022363793226379</v>
      </c>
      <c r="AF541" s="16">
        <f t="shared" si="134"/>
        <v>7.1170212765957448</v>
      </c>
      <c r="AG541" s="16">
        <f t="shared" si="135"/>
        <v>7.1170212765957448</v>
      </c>
      <c r="AH541" s="17">
        <f t="shared" si="136"/>
        <v>1.8126717451786027</v>
      </c>
      <c r="AI541" s="17">
        <f t="shared" si="137"/>
        <v>56.988587103041297</v>
      </c>
      <c r="AJ541" s="17">
        <f t="shared" si="138"/>
        <v>58.392193086971915</v>
      </c>
      <c r="AK541" s="17">
        <f t="shared" si="139"/>
        <v>58.392193086971915</v>
      </c>
      <c r="AL541" s="17">
        <f t="shared" si="140"/>
        <v>0.29266303728259896</v>
      </c>
      <c r="AM541" s="17">
        <f t="shared" si="141"/>
        <v>9.201033246301682</v>
      </c>
      <c r="AN541" s="17">
        <f t="shared" si="142"/>
        <v>9.427650995211696</v>
      </c>
      <c r="AO541" s="17">
        <f t="shared" si="143"/>
        <v>9.427650995211696</v>
      </c>
      <c r="AP541" s="17">
        <f t="shared" si="145"/>
        <v>9.1349879579290967</v>
      </c>
      <c r="AQ541" s="17">
        <f t="shared" si="144"/>
        <v>5.9827293101459862</v>
      </c>
    </row>
    <row r="542" spans="1:43" x14ac:dyDescent="0.2">
      <c r="A542" s="4">
        <v>20084</v>
      </c>
      <c r="B542" s="5">
        <v>2084</v>
      </c>
      <c r="C542" t="s">
        <v>748</v>
      </c>
      <c r="D542" t="s">
        <v>8</v>
      </c>
      <c r="E542" t="s">
        <v>9</v>
      </c>
      <c r="F542" t="s">
        <v>12</v>
      </c>
      <c r="G542" t="s">
        <v>15</v>
      </c>
      <c r="H542">
        <v>1</v>
      </c>
      <c r="I542" t="s">
        <v>5761</v>
      </c>
      <c r="J542" s="6">
        <v>18351295</v>
      </c>
      <c r="K542" s="6">
        <v>5319</v>
      </c>
      <c r="L542" s="6">
        <v>3450</v>
      </c>
      <c r="M542" s="6">
        <v>54966</v>
      </c>
      <c r="N542" s="6">
        <v>469999</v>
      </c>
      <c r="O542" s="6">
        <v>473015</v>
      </c>
      <c r="P542" s="6">
        <v>24645</v>
      </c>
      <c r="Q542" s="6">
        <v>213</v>
      </c>
      <c r="R542" s="6">
        <v>112612</v>
      </c>
      <c r="S542" s="6">
        <v>3176377</v>
      </c>
      <c r="T542" s="6">
        <v>0</v>
      </c>
      <c r="U542" s="6">
        <v>0</v>
      </c>
      <c r="V542" s="6">
        <v>27</v>
      </c>
      <c r="W542" s="6">
        <v>327</v>
      </c>
      <c r="X542" s="6">
        <v>0</v>
      </c>
      <c r="Z542" s="6">
        <v>8433652500</v>
      </c>
      <c r="AA542" s="6">
        <v>598760393.41439998</v>
      </c>
      <c r="AB542" s="6">
        <f t="shared" si="130"/>
        <v>17943.979668041848</v>
      </c>
      <c r="AC542" s="6">
        <f t="shared" si="131"/>
        <v>1273.9609944157328</v>
      </c>
      <c r="AD542" s="16">
        <f t="shared" si="132"/>
        <v>19.193142625278963</v>
      </c>
      <c r="AE542" s="16">
        <f t="shared" si="133"/>
        <v>0.99362388084944453</v>
      </c>
      <c r="AF542" s="16">
        <f t="shared" si="134"/>
        <v>12.111111111111111</v>
      </c>
      <c r="AG542" s="16">
        <f t="shared" si="135"/>
        <v>12.111111111111111</v>
      </c>
      <c r="AH542" s="17">
        <f t="shared" si="136"/>
        <v>2.0487574136739073</v>
      </c>
      <c r="AI542" s="17">
        <f t="shared" si="137"/>
        <v>57.788032601972127</v>
      </c>
      <c r="AJ542" s="17">
        <f t="shared" si="138"/>
        <v>57.788032601972127</v>
      </c>
      <c r="AK542" s="17">
        <f t="shared" si="139"/>
        <v>57.788032601972127</v>
      </c>
      <c r="AL542" s="17">
        <f t="shared" si="140"/>
        <v>0.23960050978831871</v>
      </c>
      <c r="AM542" s="17">
        <f t="shared" si="141"/>
        <v>6.7582633154538625</v>
      </c>
      <c r="AN542" s="17">
        <f t="shared" si="142"/>
        <v>6.7582633154538625</v>
      </c>
      <c r="AO542" s="17">
        <f t="shared" si="143"/>
        <v>6.7582633154538625</v>
      </c>
      <c r="AP542" s="17">
        <f t="shared" si="145"/>
        <v>6.518662805665544</v>
      </c>
      <c r="AQ542" s="17">
        <f t="shared" si="144"/>
        <v>6.7151718233037005</v>
      </c>
    </row>
    <row r="543" spans="1:43" x14ac:dyDescent="0.2">
      <c r="A543" s="4">
        <v>20096</v>
      </c>
      <c r="B543" s="5">
        <v>2096</v>
      </c>
      <c r="C543" t="s">
        <v>751</v>
      </c>
      <c r="D543" t="s">
        <v>8</v>
      </c>
      <c r="E543" t="s">
        <v>9</v>
      </c>
      <c r="F543" t="s">
        <v>12</v>
      </c>
      <c r="G543" t="s">
        <v>11</v>
      </c>
      <c r="H543">
        <v>1</v>
      </c>
      <c r="I543" t="s">
        <v>5761</v>
      </c>
      <c r="J543" s="6">
        <v>18351295</v>
      </c>
      <c r="K543" s="6">
        <v>5319</v>
      </c>
      <c r="L543" s="6">
        <v>3450</v>
      </c>
      <c r="M543" s="6">
        <v>15100</v>
      </c>
      <c r="N543" s="6">
        <v>152380</v>
      </c>
      <c r="O543" s="6">
        <v>150872</v>
      </c>
      <c r="P543" s="6">
        <v>9273</v>
      </c>
      <c r="Q543" s="6">
        <v>57</v>
      </c>
      <c r="R543" s="6">
        <v>48474</v>
      </c>
      <c r="S543" s="6">
        <v>454212</v>
      </c>
      <c r="T543" s="6">
        <v>372298</v>
      </c>
      <c r="U543" s="6">
        <v>0</v>
      </c>
      <c r="V543" s="6">
        <v>9</v>
      </c>
      <c r="W543" s="6">
        <v>62</v>
      </c>
      <c r="X543" s="6">
        <v>0</v>
      </c>
      <c r="Z543" s="6">
        <v>2662500000</v>
      </c>
      <c r="AA543" s="6">
        <v>189021107.52000001</v>
      </c>
      <c r="AB543" s="6">
        <f t="shared" si="130"/>
        <v>17472.765454784094</v>
      </c>
      <c r="AC543" s="6">
        <f t="shared" si="131"/>
        <v>1240.4587709673185</v>
      </c>
      <c r="AD543" s="16">
        <f t="shared" si="132"/>
        <v>16.270031273589993</v>
      </c>
      <c r="AE543" s="16">
        <f t="shared" si="133"/>
        <v>1.0099952277427222</v>
      </c>
      <c r="AF543" s="16">
        <f t="shared" si="134"/>
        <v>6.8888888888888893</v>
      </c>
      <c r="AG543" s="16">
        <f t="shared" si="135"/>
        <v>6.8888888888888893</v>
      </c>
      <c r="AH543" s="17">
        <f t="shared" si="136"/>
        <v>3.2101986754966889</v>
      </c>
      <c r="AI543" s="17">
        <f t="shared" si="137"/>
        <v>30.08026490066225</v>
      </c>
      <c r="AJ543" s="17">
        <f t="shared" si="138"/>
        <v>54.735761589403971</v>
      </c>
      <c r="AK543" s="17">
        <f t="shared" si="139"/>
        <v>54.735761589403971</v>
      </c>
      <c r="AL543" s="17">
        <f t="shared" si="140"/>
        <v>0.31811261320383255</v>
      </c>
      <c r="AM543" s="17">
        <f t="shared" si="141"/>
        <v>2.9807848799054995</v>
      </c>
      <c r="AN543" s="17">
        <f t="shared" si="142"/>
        <v>5.4240057750360942</v>
      </c>
      <c r="AO543" s="17">
        <f t="shared" si="143"/>
        <v>5.4240057750360942</v>
      </c>
      <c r="AP543" s="17">
        <f t="shared" si="145"/>
        <v>5.1058931618322614</v>
      </c>
      <c r="AQ543" s="17">
        <f t="shared" si="144"/>
        <v>3.0105785036322179</v>
      </c>
    </row>
    <row r="544" spans="1:43" x14ac:dyDescent="0.2">
      <c r="A544" s="4">
        <v>20113</v>
      </c>
      <c r="B544" s="5">
        <v>2113</v>
      </c>
      <c r="C544" t="s">
        <v>755</v>
      </c>
      <c r="D544" t="s">
        <v>8</v>
      </c>
      <c r="E544" t="s">
        <v>9</v>
      </c>
      <c r="F544" t="s">
        <v>12</v>
      </c>
      <c r="G544" t="s">
        <v>15</v>
      </c>
      <c r="H544">
        <v>60</v>
      </c>
      <c r="I544" t="s">
        <v>5765</v>
      </c>
      <c r="J544" s="6">
        <v>720572</v>
      </c>
      <c r="K544" s="6">
        <v>2221</v>
      </c>
      <c r="L544" s="6">
        <v>324</v>
      </c>
      <c r="M544" s="6">
        <v>214900</v>
      </c>
      <c r="N544" s="6">
        <v>1649421</v>
      </c>
      <c r="O544" s="6">
        <v>1750580</v>
      </c>
      <c r="P544" s="6">
        <v>119109</v>
      </c>
      <c r="Q544" s="6">
        <v>732</v>
      </c>
      <c r="R544" s="6">
        <v>410490</v>
      </c>
      <c r="S544" s="6">
        <v>8315801</v>
      </c>
      <c r="T544" s="6">
        <v>826198</v>
      </c>
      <c r="U544" s="6">
        <v>0</v>
      </c>
      <c r="V544" s="6">
        <v>56</v>
      </c>
      <c r="W544" s="6">
        <v>560</v>
      </c>
      <c r="X544" s="6">
        <v>0</v>
      </c>
      <c r="Z544" s="6">
        <v>31960698800</v>
      </c>
      <c r="AA544" s="6">
        <v>2270200360.9824004</v>
      </c>
      <c r="AB544" s="6">
        <f t="shared" si="130"/>
        <v>19376.920022238108</v>
      </c>
      <c r="AC544" s="6">
        <f t="shared" si="131"/>
        <v>1376.361984588774</v>
      </c>
      <c r="AD544" s="16">
        <f t="shared" si="132"/>
        <v>14.69729407517484</v>
      </c>
      <c r="AE544" s="16">
        <f t="shared" si="133"/>
        <v>0.94221400907127928</v>
      </c>
      <c r="AF544" s="16">
        <f t="shared" si="134"/>
        <v>10</v>
      </c>
      <c r="AG544" s="16">
        <f t="shared" si="135"/>
        <v>10</v>
      </c>
      <c r="AH544" s="17">
        <f t="shared" si="136"/>
        <v>1.9101442531409958</v>
      </c>
      <c r="AI544" s="17">
        <f t="shared" si="137"/>
        <v>38.696142391810142</v>
      </c>
      <c r="AJ544" s="17">
        <f t="shared" si="138"/>
        <v>42.540711959050718</v>
      </c>
      <c r="AK544" s="17">
        <f t="shared" si="139"/>
        <v>42.540711959050718</v>
      </c>
      <c r="AL544" s="17">
        <f t="shared" si="140"/>
        <v>0.24886914862851872</v>
      </c>
      <c r="AM544" s="17">
        <f t="shared" si="141"/>
        <v>5.0416485542502487</v>
      </c>
      <c r="AN544" s="17">
        <f t="shared" si="142"/>
        <v>5.5425503858626755</v>
      </c>
      <c r="AO544" s="17">
        <f t="shared" si="143"/>
        <v>5.5425503858626755</v>
      </c>
      <c r="AP544" s="17">
        <f t="shared" si="145"/>
        <v>5.2936812372341571</v>
      </c>
      <c r="AQ544" s="17">
        <f t="shared" si="144"/>
        <v>4.7503118966285456</v>
      </c>
    </row>
    <row r="545" spans="1:43" x14ac:dyDescent="0.2">
      <c r="A545" s="4">
        <v>20120</v>
      </c>
      <c r="B545" s="5">
        <v>2120</v>
      </c>
      <c r="C545" t="s">
        <v>756</v>
      </c>
      <c r="D545" t="s">
        <v>25</v>
      </c>
      <c r="E545" t="s">
        <v>9</v>
      </c>
      <c r="F545" t="s">
        <v>12</v>
      </c>
      <c r="G545" t="s">
        <v>15</v>
      </c>
      <c r="H545">
        <v>419</v>
      </c>
      <c r="I545" t="s">
        <v>5766</v>
      </c>
      <c r="J545" s="6">
        <v>65443</v>
      </c>
      <c r="K545" s="6">
        <v>1575</v>
      </c>
      <c r="L545" s="6">
        <v>42</v>
      </c>
      <c r="M545" s="6">
        <v>2640</v>
      </c>
      <c r="N545" s="6">
        <v>0</v>
      </c>
      <c r="O545" s="6">
        <v>12979</v>
      </c>
      <c r="P545" s="6">
        <v>1964</v>
      </c>
      <c r="Q545" s="6">
        <v>0</v>
      </c>
      <c r="R545" s="6">
        <v>6050</v>
      </c>
      <c r="S545" s="6">
        <v>146700</v>
      </c>
      <c r="T545" s="6">
        <v>123920</v>
      </c>
      <c r="U545" s="6">
        <v>0</v>
      </c>
      <c r="V545" s="6">
        <v>2</v>
      </c>
      <c r="W545" s="6">
        <v>22</v>
      </c>
      <c r="X545" s="6">
        <v>0</v>
      </c>
      <c r="Z545" s="6">
        <v>0</v>
      </c>
      <c r="AA545" s="6">
        <v>0</v>
      </c>
      <c r="AB545" s="6" t="str">
        <f t="shared" si="130"/>
        <v/>
      </c>
      <c r="AC545" s="6" t="str">
        <f t="shared" si="131"/>
        <v/>
      </c>
      <c r="AD545" s="16">
        <f t="shared" si="132"/>
        <v>6.6084521384928721</v>
      </c>
      <c r="AE545" s="16">
        <f t="shared" si="133"/>
        <v>0</v>
      </c>
      <c r="AF545" s="16">
        <f t="shared" si="134"/>
        <v>11</v>
      </c>
      <c r="AG545" s="16">
        <f t="shared" si="135"/>
        <v>11</v>
      </c>
      <c r="AH545" s="17">
        <f t="shared" si="136"/>
        <v>2.2916666666666665</v>
      </c>
      <c r="AI545" s="17">
        <f t="shared" si="137"/>
        <v>55.56818181818182</v>
      </c>
      <c r="AJ545" s="17">
        <f t="shared" si="138"/>
        <v>102.50757575757575</v>
      </c>
      <c r="AK545" s="17">
        <f t="shared" si="139"/>
        <v>102.50757575757575</v>
      </c>
      <c r="AL545" s="17" t="str">
        <f t="shared" si="140"/>
        <v/>
      </c>
      <c r="AM545" s="17" t="str">
        <f t="shared" si="141"/>
        <v/>
      </c>
      <c r="AN545" s="17" t="str">
        <f t="shared" si="142"/>
        <v/>
      </c>
      <c r="AO545" s="17" t="str">
        <f t="shared" si="143"/>
        <v/>
      </c>
      <c r="AP545" s="17" t="str">
        <f t="shared" si="145"/>
        <v/>
      </c>
      <c r="AQ545" s="17">
        <f t="shared" si="144"/>
        <v>11.302873873179752</v>
      </c>
    </row>
    <row r="546" spans="1:43" x14ac:dyDescent="0.2">
      <c r="A546" s="4">
        <v>20143</v>
      </c>
      <c r="B546" s="5">
        <v>2143</v>
      </c>
      <c r="C546" t="s">
        <v>762</v>
      </c>
      <c r="D546" t="s">
        <v>25</v>
      </c>
      <c r="E546" t="s">
        <v>9</v>
      </c>
      <c r="F546" t="s">
        <v>12</v>
      </c>
      <c r="G546" t="s">
        <v>15</v>
      </c>
      <c r="H546">
        <v>89</v>
      </c>
      <c r="I546" t="s">
        <v>5762</v>
      </c>
      <c r="J546" s="6">
        <v>423566</v>
      </c>
      <c r="K546" s="6">
        <v>1295</v>
      </c>
      <c r="L546" s="6">
        <v>327</v>
      </c>
      <c r="M546" s="6">
        <v>4527</v>
      </c>
      <c r="N546" s="6">
        <v>0</v>
      </c>
      <c r="O546" s="6">
        <v>33833</v>
      </c>
      <c r="P546" s="6">
        <v>2274</v>
      </c>
      <c r="Q546" s="6">
        <v>0</v>
      </c>
      <c r="R546" s="6">
        <v>3128</v>
      </c>
      <c r="S546" s="6">
        <v>87209</v>
      </c>
      <c r="T546" s="6">
        <v>0</v>
      </c>
      <c r="U546" s="6">
        <v>0</v>
      </c>
      <c r="V546" s="6">
        <v>3</v>
      </c>
      <c r="W546" s="6">
        <v>45</v>
      </c>
      <c r="X546" s="6">
        <v>0</v>
      </c>
      <c r="Z546" s="6">
        <v>0</v>
      </c>
      <c r="AA546" s="6">
        <v>0</v>
      </c>
      <c r="AB546" s="6" t="str">
        <f t="shared" si="130"/>
        <v/>
      </c>
      <c r="AC546" s="6" t="str">
        <f t="shared" si="131"/>
        <v/>
      </c>
      <c r="AD546" s="16">
        <f t="shared" si="132"/>
        <v>14.878188214599824</v>
      </c>
      <c r="AE546" s="16">
        <f t="shared" si="133"/>
        <v>0</v>
      </c>
      <c r="AF546" s="16">
        <f t="shared" si="134"/>
        <v>15</v>
      </c>
      <c r="AG546" s="16">
        <f t="shared" si="135"/>
        <v>15</v>
      </c>
      <c r="AH546" s="17">
        <f t="shared" si="136"/>
        <v>0.69096531919593551</v>
      </c>
      <c r="AI546" s="17">
        <f t="shared" si="137"/>
        <v>19.264192622045506</v>
      </c>
      <c r="AJ546" s="17">
        <f t="shared" si="138"/>
        <v>19.264192622045506</v>
      </c>
      <c r="AK546" s="17">
        <f t="shared" si="139"/>
        <v>19.264192622045506</v>
      </c>
      <c r="AL546" s="17" t="str">
        <f t="shared" si="140"/>
        <v/>
      </c>
      <c r="AM546" s="17" t="str">
        <f t="shared" si="141"/>
        <v/>
      </c>
      <c r="AN546" s="17" t="str">
        <f t="shared" si="142"/>
        <v/>
      </c>
      <c r="AO546" s="17" t="str">
        <f t="shared" si="143"/>
        <v/>
      </c>
      <c r="AP546" s="17" t="str">
        <f t="shared" si="145"/>
        <v/>
      </c>
      <c r="AQ546" s="17">
        <f t="shared" si="144"/>
        <v>2.5776313067123815</v>
      </c>
    </row>
    <row r="547" spans="1:43" x14ac:dyDescent="0.2">
      <c r="A547" s="4">
        <v>20145</v>
      </c>
      <c r="B547" s="5">
        <v>2145</v>
      </c>
      <c r="C547" t="s">
        <v>763</v>
      </c>
      <c r="D547" t="s">
        <v>8</v>
      </c>
      <c r="E547" t="s">
        <v>9</v>
      </c>
      <c r="F547" t="s">
        <v>12</v>
      </c>
      <c r="G547" t="s">
        <v>11</v>
      </c>
      <c r="H547">
        <v>473</v>
      </c>
      <c r="I547" t="s">
        <v>5767</v>
      </c>
      <c r="J547" s="6">
        <v>53661</v>
      </c>
      <c r="K547" s="6">
        <v>2183</v>
      </c>
      <c r="L547" s="6">
        <v>25</v>
      </c>
      <c r="M547" s="6">
        <v>53460</v>
      </c>
      <c r="N547" s="6">
        <v>570338</v>
      </c>
      <c r="O547" s="6">
        <v>432933</v>
      </c>
      <c r="P547" s="6">
        <v>26164</v>
      </c>
      <c r="Q547" s="6">
        <v>193</v>
      </c>
      <c r="R547" s="6">
        <v>66202</v>
      </c>
      <c r="S547" s="6">
        <v>1221817</v>
      </c>
      <c r="T547" s="6">
        <v>0</v>
      </c>
      <c r="U547" s="6">
        <v>0</v>
      </c>
      <c r="V547" s="6">
        <v>29</v>
      </c>
      <c r="W547" s="6">
        <v>260</v>
      </c>
      <c r="X547" s="6">
        <v>0</v>
      </c>
      <c r="Z547" s="6">
        <v>8093000000</v>
      </c>
      <c r="AA547" s="6">
        <v>574553173.01759994</v>
      </c>
      <c r="AB547" s="6">
        <f t="shared" si="130"/>
        <v>14189.831293022733</v>
      </c>
      <c r="AC547" s="6">
        <f t="shared" si="131"/>
        <v>1007.3906578513091</v>
      </c>
      <c r="AD547" s="16">
        <f t="shared" si="132"/>
        <v>16.546896499006269</v>
      </c>
      <c r="AE547" s="16">
        <f t="shared" si="133"/>
        <v>1.3173816733767119</v>
      </c>
      <c r="AF547" s="16">
        <f t="shared" si="134"/>
        <v>8.9655172413793096</v>
      </c>
      <c r="AG547" s="16">
        <f t="shared" si="135"/>
        <v>8.9655172413793096</v>
      </c>
      <c r="AH547" s="17">
        <f t="shared" si="136"/>
        <v>1.2383464272353162</v>
      </c>
      <c r="AI547" s="17">
        <f t="shared" si="137"/>
        <v>22.854788627010848</v>
      </c>
      <c r="AJ547" s="17">
        <f t="shared" si="138"/>
        <v>22.854788627010848</v>
      </c>
      <c r="AK547" s="17">
        <f t="shared" si="139"/>
        <v>22.854788627010848</v>
      </c>
      <c r="AL547" s="17">
        <f t="shared" si="140"/>
        <v>0.11607502919321525</v>
      </c>
      <c r="AM547" s="17">
        <f t="shared" si="141"/>
        <v>2.1422682689913701</v>
      </c>
      <c r="AN547" s="17">
        <f t="shared" si="142"/>
        <v>2.1422682689913701</v>
      </c>
      <c r="AO547" s="17">
        <f t="shared" si="143"/>
        <v>2.1422682689913701</v>
      </c>
      <c r="AP547" s="17">
        <f t="shared" si="145"/>
        <v>2.0261932397981548</v>
      </c>
      <c r="AQ547" s="17">
        <f t="shared" si="144"/>
        <v>2.8221849570256832</v>
      </c>
    </row>
    <row r="548" spans="1:43" x14ac:dyDescent="0.2">
      <c r="A548" s="4">
        <v>20178</v>
      </c>
      <c r="B548" s="5">
        <v>2178</v>
      </c>
      <c r="C548" t="s">
        <v>775</v>
      </c>
      <c r="D548" t="s">
        <v>8</v>
      </c>
      <c r="E548" t="s">
        <v>9</v>
      </c>
      <c r="F548" t="s">
        <v>12</v>
      </c>
      <c r="G548" t="s">
        <v>15</v>
      </c>
      <c r="H548">
        <v>89</v>
      </c>
      <c r="I548" t="s">
        <v>5762</v>
      </c>
      <c r="J548" s="6">
        <v>423566</v>
      </c>
      <c r="K548" s="6">
        <v>1295</v>
      </c>
      <c r="L548" s="6">
        <v>327</v>
      </c>
      <c r="M548" s="6">
        <v>10042</v>
      </c>
      <c r="N548" s="6">
        <v>93437</v>
      </c>
      <c r="O548" s="6">
        <v>118026</v>
      </c>
      <c r="P548" s="6">
        <v>8397</v>
      </c>
      <c r="Q548" s="6">
        <v>41</v>
      </c>
      <c r="R548" s="6">
        <v>29882</v>
      </c>
      <c r="S548" s="6">
        <v>644391</v>
      </c>
      <c r="T548" s="6">
        <v>0</v>
      </c>
      <c r="U548" s="6">
        <v>0</v>
      </c>
      <c r="V548" s="6">
        <v>2</v>
      </c>
      <c r="W548" s="6">
        <v>10</v>
      </c>
      <c r="X548" s="6">
        <v>0</v>
      </c>
      <c r="Z548" s="6">
        <v>3516353924</v>
      </c>
      <c r="AA548" s="6">
        <v>251078869.23840004</v>
      </c>
      <c r="AB548" s="6">
        <f t="shared" si="130"/>
        <v>37633.420636364608</v>
      </c>
      <c r="AC548" s="6">
        <f t="shared" si="131"/>
        <v>2687.1460902897143</v>
      </c>
      <c r="AD548" s="16">
        <f t="shared" si="132"/>
        <v>14.055734190782422</v>
      </c>
      <c r="AE548" s="16">
        <f t="shared" si="133"/>
        <v>0.79166454848931589</v>
      </c>
      <c r="AF548" s="16">
        <f t="shared" si="134"/>
        <v>5</v>
      </c>
      <c r="AG548" s="16">
        <f t="shared" si="135"/>
        <v>5</v>
      </c>
      <c r="AH548" s="17">
        <f t="shared" si="136"/>
        <v>2.9757020513841863</v>
      </c>
      <c r="AI548" s="17">
        <f t="shared" si="137"/>
        <v>64.169587731527585</v>
      </c>
      <c r="AJ548" s="17">
        <f t="shared" si="138"/>
        <v>64.169587731527585</v>
      </c>
      <c r="AK548" s="17">
        <f t="shared" si="139"/>
        <v>64.169587731527585</v>
      </c>
      <c r="AL548" s="17">
        <f t="shared" si="140"/>
        <v>0.31980906921241048</v>
      </c>
      <c r="AM548" s="17">
        <f t="shared" si="141"/>
        <v>6.8965292121964534</v>
      </c>
      <c r="AN548" s="17">
        <f t="shared" si="142"/>
        <v>6.8965292121964534</v>
      </c>
      <c r="AO548" s="17">
        <f t="shared" si="143"/>
        <v>6.8965292121964534</v>
      </c>
      <c r="AP548" s="17">
        <f t="shared" si="145"/>
        <v>6.5767201429840432</v>
      </c>
      <c r="AQ548" s="17">
        <f t="shared" si="144"/>
        <v>5.4597376849168828</v>
      </c>
    </row>
    <row r="549" spans="1:43" x14ac:dyDescent="0.2">
      <c r="A549" s="4">
        <v>20182</v>
      </c>
      <c r="B549" s="5">
        <v>2182</v>
      </c>
      <c r="C549" t="s">
        <v>777</v>
      </c>
      <c r="D549" t="s">
        <v>25</v>
      </c>
      <c r="E549" t="s">
        <v>9</v>
      </c>
      <c r="F549" t="s">
        <v>12</v>
      </c>
      <c r="G549" t="s">
        <v>15</v>
      </c>
      <c r="H549">
        <v>89</v>
      </c>
      <c r="I549" t="s">
        <v>5762</v>
      </c>
      <c r="J549" s="6">
        <v>423566</v>
      </c>
      <c r="K549" s="6">
        <v>1295</v>
      </c>
      <c r="L549" s="6">
        <v>327</v>
      </c>
      <c r="M549" s="6">
        <v>4807</v>
      </c>
      <c r="N549" s="6">
        <v>0</v>
      </c>
      <c r="O549" s="6">
        <v>13799</v>
      </c>
      <c r="P549" s="6">
        <v>1742</v>
      </c>
      <c r="Q549" s="6">
        <v>0</v>
      </c>
      <c r="R549" s="6">
        <v>3031</v>
      </c>
      <c r="S549" s="6">
        <v>72309</v>
      </c>
      <c r="T549" s="6">
        <v>0</v>
      </c>
      <c r="U549" s="6">
        <v>0</v>
      </c>
      <c r="V549" s="6">
        <v>1</v>
      </c>
      <c r="W549" s="6">
        <v>12</v>
      </c>
      <c r="X549" s="6">
        <v>0</v>
      </c>
      <c r="Z549" s="6">
        <v>0</v>
      </c>
      <c r="AA549" s="6">
        <v>0</v>
      </c>
      <c r="AB549" s="6" t="str">
        <f t="shared" si="130"/>
        <v/>
      </c>
      <c r="AC549" s="6" t="str">
        <f t="shared" si="131"/>
        <v/>
      </c>
      <c r="AD549" s="16">
        <f t="shared" si="132"/>
        <v>7.9213547646383464</v>
      </c>
      <c r="AE549" s="16">
        <f t="shared" si="133"/>
        <v>0</v>
      </c>
      <c r="AF549" s="16">
        <f t="shared" si="134"/>
        <v>12</v>
      </c>
      <c r="AG549" s="16">
        <f t="shared" si="135"/>
        <v>12</v>
      </c>
      <c r="AH549" s="17">
        <f t="shared" si="136"/>
        <v>0.6305387975868525</v>
      </c>
      <c r="AI549" s="17">
        <f t="shared" si="137"/>
        <v>15.042438111087996</v>
      </c>
      <c r="AJ549" s="17">
        <f t="shared" si="138"/>
        <v>15.042438111087996</v>
      </c>
      <c r="AK549" s="17">
        <f t="shared" si="139"/>
        <v>15.042438111087996</v>
      </c>
      <c r="AL549" s="17" t="str">
        <f t="shared" si="140"/>
        <v/>
      </c>
      <c r="AM549" s="17" t="str">
        <f t="shared" si="141"/>
        <v/>
      </c>
      <c r="AN549" s="17" t="str">
        <f t="shared" si="142"/>
        <v/>
      </c>
      <c r="AO549" s="17" t="str">
        <f t="shared" si="143"/>
        <v/>
      </c>
      <c r="AP549" s="17" t="str">
        <f t="shared" si="145"/>
        <v/>
      </c>
      <c r="AQ549" s="17">
        <f t="shared" si="144"/>
        <v>5.2401623306036669</v>
      </c>
    </row>
    <row r="550" spans="1:43" x14ac:dyDescent="0.2">
      <c r="A550" s="4">
        <v>20183</v>
      </c>
      <c r="B550" s="5">
        <v>2183</v>
      </c>
      <c r="C550" t="s">
        <v>778</v>
      </c>
      <c r="D550" t="s">
        <v>25</v>
      </c>
      <c r="E550" t="s">
        <v>9</v>
      </c>
      <c r="F550" t="s">
        <v>12</v>
      </c>
      <c r="G550" t="s">
        <v>15</v>
      </c>
      <c r="H550">
        <v>89</v>
      </c>
      <c r="I550" t="s">
        <v>5762</v>
      </c>
      <c r="J550" s="6">
        <v>423566</v>
      </c>
      <c r="K550" s="6">
        <v>1295</v>
      </c>
      <c r="L550" s="6">
        <v>327</v>
      </c>
      <c r="M550" s="6">
        <v>28388</v>
      </c>
      <c r="N550" s="6">
        <v>0</v>
      </c>
      <c r="O550" s="6">
        <v>88879</v>
      </c>
      <c r="P550" s="6">
        <v>9194</v>
      </c>
      <c r="Q550" s="6">
        <v>0</v>
      </c>
      <c r="R550" s="6">
        <v>30411</v>
      </c>
      <c r="S550" s="6">
        <v>701130</v>
      </c>
      <c r="T550" s="6">
        <v>0</v>
      </c>
      <c r="U550" s="6">
        <v>0</v>
      </c>
      <c r="V550" s="6">
        <v>7</v>
      </c>
      <c r="W550" s="6">
        <v>102</v>
      </c>
      <c r="X550" s="6">
        <v>0</v>
      </c>
      <c r="Z550" s="6">
        <v>0</v>
      </c>
      <c r="AA550" s="6">
        <v>0</v>
      </c>
      <c r="AB550" s="6" t="str">
        <f t="shared" si="130"/>
        <v/>
      </c>
      <c r="AC550" s="6" t="str">
        <f t="shared" si="131"/>
        <v/>
      </c>
      <c r="AD550" s="16">
        <f t="shared" si="132"/>
        <v>9.6670654774853162</v>
      </c>
      <c r="AE550" s="16">
        <f t="shared" si="133"/>
        <v>0</v>
      </c>
      <c r="AF550" s="16">
        <f t="shared" si="134"/>
        <v>14.571428571428571</v>
      </c>
      <c r="AG550" s="16">
        <f t="shared" si="135"/>
        <v>14.571428571428571</v>
      </c>
      <c r="AH550" s="17">
        <f t="shared" si="136"/>
        <v>1.0712625052839229</v>
      </c>
      <c r="AI550" s="17">
        <f t="shared" si="137"/>
        <v>24.69811187825842</v>
      </c>
      <c r="AJ550" s="17">
        <f t="shared" si="138"/>
        <v>24.69811187825842</v>
      </c>
      <c r="AK550" s="17">
        <f t="shared" si="139"/>
        <v>24.69811187825842</v>
      </c>
      <c r="AL550" s="17" t="str">
        <f t="shared" si="140"/>
        <v/>
      </c>
      <c r="AM550" s="17" t="str">
        <f t="shared" si="141"/>
        <v/>
      </c>
      <c r="AN550" s="17" t="str">
        <f t="shared" si="142"/>
        <v/>
      </c>
      <c r="AO550" s="17" t="str">
        <f t="shared" si="143"/>
        <v/>
      </c>
      <c r="AP550" s="17" t="str">
        <f t="shared" si="145"/>
        <v/>
      </c>
      <c r="AQ550" s="17">
        <f t="shared" si="144"/>
        <v>7.8885901056492536</v>
      </c>
    </row>
    <row r="551" spans="1:43" x14ac:dyDescent="0.2">
      <c r="A551" s="4">
        <v>20191</v>
      </c>
      <c r="B551" s="5">
        <v>2191</v>
      </c>
      <c r="C551" t="s">
        <v>783</v>
      </c>
      <c r="D551" t="s">
        <v>25</v>
      </c>
      <c r="E551" t="s">
        <v>9</v>
      </c>
      <c r="F551" t="s">
        <v>12</v>
      </c>
      <c r="G551" t="s">
        <v>15</v>
      </c>
      <c r="H551">
        <v>457</v>
      </c>
      <c r="I551" t="s">
        <v>5768</v>
      </c>
      <c r="J551" s="6">
        <v>57442</v>
      </c>
      <c r="K551" s="6">
        <v>1341</v>
      </c>
      <c r="L551" s="6">
        <v>43</v>
      </c>
      <c r="M551" s="6">
        <v>2179</v>
      </c>
      <c r="N551" s="6">
        <v>0</v>
      </c>
      <c r="O551" s="6">
        <v>7068</v>
      </c>
      <c r="P551" s="6">
        <v>1560</v>
      </c>
      <c r="Q551" s="6">
        <v>0</v>
      </c>
      <c r="R551" s="6">
        <v>4860</v>
      </c>
      <c r="S551" s="6">
        <v>140220</v>
      </c>
      <c r="T551" s="6">
        <v>0</v>
      </c>
      <c r="U551" s="6">
        <v>0</v>
      </c>
      <c r="V551" s="6">
        <v>3</v>
      </c>
      <c r="W551" s="6">
        <v>69</v>
      </c>
      <c r="X551" s="6">
        <v>0</v>
      </c>
      <c r="Z551" s="6">
        <v>0</v>
      </c>
      <c r="AA551" s="6">
        <v>0</v>
      </c>
      <c r="AB551" s="6" t="str">
        <f t="shared" si="130"/>
        <v/>
      </c>
      <c r="AC551" s="6" t="str">
        <f t="shared" si="131"/>
        <v/>
      </c>
      <c r="AD551" s="16">
        <f t="shared" si="132"/>
        <v>4.5307692307692307</v>
      </c>
      <c r="AE551" s="16">
        <f t="shared" si="133"/>
        <v>0</v>
      </c>
      <c r="AF551" s="16">
        <f t="shared" si="134"/>
        <v>23</v>
      </c>
      <c r="AG551" s="16">
        <f t="shared" si="135"/>
        <v>23</v>
      </c>
      <c r="AH551" s="17">
        <f t="shared" si="136"/>
        <v>2.2303809086737036</v>
      </c>
      <c r="AI551" s="17">
        <f t="shared" si="137"/>
        <v>64.350619550252404</v>
      </c>
      <c r="AJ551" s="17">
        <f t="shared" si="138"/>
        <v>64.350619550252404</v>
      </c>
      <c r="AK551" s="17">
        <f t="shared" si="139"/>
        <v>64.350619550252404</v>
      </c>
      <c r="AL551" s="17" t="str">
        <f t="shared" si="140"/>
        <v/>
      </c>
      <c r="AM551" s="17" t="str">
        <f t="shared" si="141"/>
        <v/>
      </c>
      <c r="AN551" s="17" t="str">
        <f t="shared" si="142"/>
        <v/>
      </c>
      <c r="AO551" s="17" t="str">
        <f t="shared" si="143"/>
        <v/>
      </c>
      <c r="AP551" s="17" t="str">
        <f t="shared" si="145"/>
        <v/>
      </c>
      <c r="AQ551" s="17">
        <f t="shared" si="144"/>
        <v>19.838709677419356</v>
      </c>
    </row>
    <row r="552" spans="1:43" x14ac:dyDescent="0.2">
      <c r="A552" s="4">
        <v>20192</v>
      </c>
      <c r="B552" s="5">
        <v>2192</v>
      </c>
      <c r="C552" t="s">
        <v>784</v>
      </c>
      <c r="D552" t="s">
        <v>8</v>
      </c>
      <c r="E552" t="s">
        <v>9</v>
      </c>
      <c r="F552" t="s">
        <v>12</v>
      </c>
      <c r="G552" t="s">
        <v>15</v>
      </c>
      <c r="H552">
        <v>1</v>
      </c>
      <c r="I552" t="s">
        <v>5761</v>
      </c>
      <c r="J552" s="6">
        <v>18351295</v>
      </c>
      <c r="K552" s="6">
        <v>5319</v>
      </c>
      <c r="L552" s="6">
        <v>3450</v>
      </c>
      <c r="M552" s="6">
        <v>230255</v>
      </c>
      <c r="N552" s="6">
        <v>1407712</v>
      </c>
      <c r="O552" s="6">
        <v>883108</v>
      </c>
      <c r="P552" s="6">
        <v>111081</v>
      </c>
      <c r="Q552" s="6">
        <v>928</v>
      </c>
      <c r="R552" s="6">
        <v>0</v>
      </c>
      <c r="S552" s="6">
        <v>5175314</v>
      </c>
      <c r="T552" s="6">
        <v>76177</v>
      </c>
      <c r="U552" s="6">
        <v>0</v>
      </c>
      <c r="V552" s="6">
        <v>69</v>
      </c>
      <c r="W552" s="6">
        <v>886</v>
      </c>
      <c r="X552" s="6">
        <v>0</v>
      </c>
      <c r="Z552" s="6">
        <v>17894375000</v>
      </c>
      <c r="AA552" s="6">
        <v>1270390452.9119999</v>
      </c>
      <c r="AB552" s="6">
        <f t="shared" si="130"/>
        <v>12711.673268395809</v>
      </c>
      <c r="AC552" s="6">
        <f t="shared" si="131"/>
        <v>902.45053882612353</v>
      </c>
      <c r="AD552" s="16">
        <f t="shared" si="132"/>
        <v>7.9501264842772388</v>
      </c>
      <c r="AE552" s="16">
        <f t="shared" si="133"/>
        <v>1.5940428577252159</v>
      </c>
      <c r="AF552" s="16">
        <f t="shared" si="134"/>
        <v>12.840579710144928</v>
      </c>
      <c r="AG552" s="16">
        <f t="shared" si="135"/>
        <v>12.840579710144928</v>
      </c>
      <c r="AH552" s="17">
        <f t="shared" si="136"/>
        <v>0</v>
      </c>
      <c r="AI552" s="17">
        <f t="shared" si="137"/>
        <v>22.476445679789798</v>
      </c>
      <c r="AJ552" s="17">
        <f t="shared" si="138"/>
        <v>22.807283229462985</v>
      </c>
      <c r="AK552" s="17">
        <f t="shared" si="139"/>
        <v>22.807283229462985</v>
      </c>
      <c r="AL552" s="17">
        <f t="shared" si="140"/>
        <v>0</v>
      </c>
      <c r="AM552" s="17">
        <f t="shared" si="141"/>
        <v>3.6764011388693141</v>
      </c>
      <c r="AN552" s="17">
        <f t="shared" si="142"/>
        <v>3.7305151906071696</v>
      </c>
      <c r="AO552" s="17">
        <f t="shared" si="143"/>
        <v>3.7305151906071696</v>
      </c>
      <c r="AP552" s="17">
        <f t="shared" si="145"/>
        <v>3.7305151906071696</v>
      </c>
      <c r="AQ552" s="17">
        <f t="shared" si="144"/>
        <v>5.8603409775474802</v>
      </c>
    </row>
    <row r="553" spans="1:43" x14ac:dyDescent="0.2">
      <c r="A553" s="4">
        <v>20193</v>
      </c>
      <c r="B553" s="5">
        <v>2193</v>
      </c>
      <c r="C553" t="s">
        <v>785</v>
      </c>
      <c r="D553" t="s">
        <v>8</v>
      </c>
      <c r="E553" t="s">
        <v>9</v>
      </c>
      <c r="F553" t="s">
        <v>12</v>
      </c>
      <c r="G553" t="s">
        <v>15</v>
      </c>
      <c r="H553">
        <v>310</v>
      </c>
      <c r="I553" t="s">
        <v>5769</v>
      </c>
      <c r="J553" s="6">
        <v>95259</v>
      </c>
      <c r="K553" s="6">
        <v>1539</v>
      </c>
      <c r="L553" s="6">
        <v>62</v>
      </c>
      <c r="M553" s="6">
        <v>77972</v>
      </c>
      <c r="N553" s="6">
        <v>481493</v>
      </c>
      <c r="O553" s="6">
        <v>458662</v>
      </c>
      <c r="P553" s="6">
        <v>32306</v>
      </c>
      <c r="Q553" s="6">
        <v>312</v>
      </c>
      <c r="R553" s="6">
        <v>0</v>
      </c>
      <c r="S553" s="6">
        <v>2222620</v>
      </c>
      <c r="T553" s="6">
        <v>85933</v>
      </c>
      <c r="U553" s="6">
        <v>0</v>
      </c>
      <c r="V553" s="6">
        <v>31</v>
      </c>
      <c r="W553" s="6">
        <v>390</v>
      </c>
      <c r="X553" s="6">
        <v>0</v>
      </c>
      <c r="Z553" s="6">
        <v>8925099900</v>
      </c>
      <c r="AA553" s="6">
        <v>633758033.86560011</v>
      </c>
      <c r="AB553" s="6">
        <f t="shared" si="130"/>
        <v>18536.30250076325</v>
      </c>
      <c r="AC553" s="6">
        <f t="shared" si="131"/>
        <v>1316.2351973249872</v>
      </c>
      <c r="AD553" s="16">
        <f t="shared" si="132"/>
        <v>14.197424627004272</v>
      </c>
      <c r="AE553" s="16">
        <f t="shared" si="133"/>
        <v>1.0497773959909475</v>
      </c>
      <c r="AF553" s="16">
        <f t="shared" si="134"/>
        <v>12.580645161290322</v>
      </c>
      <c r="AG553" s="16">
        <f t="shared" si="135"/>
        <v>12.580645161290322</v>
      </c>
      <c r="AH553" s="17">
        <f t="shared" si="136"/>
        <v>0</v>
      </c>
      <c r="AI553" s="17">
        <f t="shared" si="137"/>
        <v>28.505360898784179</v>
      </c>
      <c r="AJ553" s="17">
        <f t="shared" si="138"/>
        <v>29.607461652901041</v>
      </c>
      <c r="AK553" s="17">
        <f t="shared" si="139"/>
        <v>29.607461652901041</v>
      </c>
      <c r="AL553" s="17">
        <f t="shared" si="140"/>
        <v>0</v>
      </c>
      <c r="AM553" s="17">
        <f t="shared" si="141"/>
        <v>4.6161003379073007</v>
      </c>
      <c r="AN553" s="17">
        <f t="shared" si="142"/>
        <v>4.7945722990780757</v>
      </c>
      <c r="AO553" s="17">
        <f t="shared" si="143"/>
        <v>4.7945722990780757</v>
      </c>
      <c r="AP553" s="17">
        <f t="shared" si="145"/>
        <v>4.7945722990780757</v>
      </c>
      <c r="AQ553" s="17">
        <f t="shared" si="144"/>
        <v>4.8458777923612599</v>
      </c>
    </row>
    <row r="554" spans="1:43" x14ac:dyDescent="0.2">
      <c r="A554" s="4">
        <v>20195</v>
      </c>
      <c r="B554" s="5">
        <v>2195</v>
      </c>
      <c r="C554" t="s">
        <v>787</v>
      </c>
      <c r="D554" t="s">
        <v>25</v>
      </c>
      <c r="E554" t="s">
        <v>9</v>
      </c>
      <c r="F554" t="s">
        <v>12</v>
      </c>
      <c r="G554" t="s">
        <v>15</v>
      </c>
      <c r="H554">
        <v>5</v>
      </c>
      <c r="I554" t="s">
        <v>5764</v>
      </c>
      <c r="J554" s="6">
        <v>5441567</v>
      </c>
      <c r="K554" s="6">
        <v>2746</v>
      </c>
      <c r="L554" s="6">
        <v>1981</v>
      </c>
      <c r="M554" s="6">
        <v>25266</v>
      </c>
      <c r="N554" s="6">
        <v>0</v>
      </c>
      <c r="O554" s="6">
        <v>191126</v>
      </c>
      <c r="P554" s="6">
        <v>11514</v>
      </c>
      <c r="Q554" s="6">
        <v>0</v>
      </c>
      <c r="R554" s="6">
        <v>0</v>
      </c>
      <c r="S554" s="6">
        <v>1982065</v>
      </c>
      <c r="T554" s="6">
        <v>0</v>
      </c>
      <c r="U554" s="6">
        <v>0</v>
      </c>
      <c r="V554" s="6">
        <v>22</v>
      </c>
      <c r="W554" s="6">
        <v>364</v>
      </c>
      <c r="X554" s="6">
        <v>0</v>
      </c>
      <c r="Z554" s="6">
        <v>0</v>
      </c>
      <c r="AA554" s="6">
        <v>0</v>
      </c>
      <c r="AB554" s="6" t="str">
        <f t="shared" si="130"/>
        <v/>
      </c>
      <c r="AC554" s="6" t="str">
        <f t="shared" si="131"/>
        <v/>
      </c>
      <c r="AD554" s="16">
        <f t="shared" si="132"/>
        <v>16.599444154941811</v>
      </c>
      <c r="AE554" s="16">
        <f t="shared" si="133"/>
        <v>0</v>
      </c>
      <c r="AF554" s="16">
        <f t="shared" si="134"/>
        <v>16.545454545454547</v>
      </c>
      <c r="AG554" s="16">
        <f t="shared" si="135"/>
        <v>16.545454545454547</v>
      </c>
      <c r="AH554" s="17">
        <f t="shared" si="136"/>
        <v>0</v>
      </c>
      <c r="AI554" s="17">
        <f t="shared" si="137"/>
        <v>78.447914192986616</v>
      </c>
      <c r="AJ554" s="17">
        <f t="shared" si="138"/>
        <v>78.447914192986616</v>
      </c>
      <c r="AK554" s="17">
        <f t="shared" si="139"/>
        <v>78.447914192986616</v>
      </c>
      <c r="AL554" s="17" t="str">
        <f t="shared" si="140"/>
        <v/>
      </c>
      <c r="AM554" s="17" t="str">
        <f t="shared" si="141"/>
        <v/>
      </c>
      <c r="AN554" s="17" t="str">
        <f t="shared" si="142"/>
        <v/>
      </c>
      <c r="AO554" s="17" t="str">
        <f t="shared" si="143"/>
        <v/>
      </c>
      <c r="AP554" s="17" t="str">
        <f t="shared" si="145"/>
        <v/>
      </c>
      <c r="AQ554" s="17">
        <f t="shared" si="144"/>
        <v>10.370462417462825</v>
      </c>
    </row>
    <row r="555" spans="1:43" x14ac:dyDescent="0.2">
      <c r="A555" s="4">
        <v>20195</v>
      </c>
      <c r="B555" s="5">
        <v>2195</v>
      </c>
      <c r="C555" t="s">
        <v>787</v>
      </c>
      <c r="D555" t="s">
        <v>25</v>
      </c>
      <c r="E555" t="s">
        <v>9</v>
      </c>
      <c r="F555" t="s">
        <v>12</v>
      </c>
      <c r="G555" t="s">
        <v>11</v>
      </c>
      <c r="H555">
        <v>5</v>
      </c>
      <c r="I555" t="s">
        <v>5764</v>
      </c>
      <c r="J555" s="6">
        <v>5441567</v>
      </c>
      <c r="K555" s="6">
        <v>2746</v>
      </c>
      <c r="L555" s="6">
        <v>1981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Z555" s="6">
        <v>0</v>
      </c>
      <c r="AA555" s="6">
        <v>0</v>
      </c>
      <c r="AB555" s="6" t="str">
        <f t="shared" si="130"/>
        <v/>
      </c>
      <c r="AC555" s="6" t="str">
        <f t="shared" si="131"/>
        <v/>
      </c>
      <c r="AD555" s="16" t="str">
        <f t="shared" si="132"/>
        <v/>
      </c>
      <c r="AE555" s="16" t="str">
        <f t="shared" si="133"/>
        <v/>
      </c>
      <c r="AF555" s="16" t="str">
        <f t="shared" si="134"/>
        <v/>
      </c>
      <c r="AG555" s="16" t="str">
        <f t="shared" si="135"/>
        <v/>
      </c>
      <c r="AH555" s="17" t="str">
        <f t="shared" si="136"/>
        <v/>
      </c>
      <c r="AI555" s="17" t="str">
        <f t="shared" si="137"/>
        <v/>
      </c>
      <c r="AJ555" s="17" t="str">
        <f t="shared" si="138"/>
        <v/>
      </c>
      <c r="AK555" s="17" t="str">
        <f t="shared" si="139"/>
        <v/>
      </c>
      <c r="AL555" s="17" t="str">
        <f t="shared" si="140"/>
        <v/>
      </c>
      <c r="AM555" s="17" t="str">
        <f t="shared" si="141"/>
        <v/>
      </c>
      <c r="AN555" s="17" t="str">
        <f t="shared" si="142"/>
        <v/>
      </c>
      <c r="AO555" s="17" t="str">
        <f t="shared" si="143"/>
        <v/>
      </c>
      <c r="AP555" s="17" t="str">
        <f t="shared" si="145"/>
        <v/>
      </c>
      <c r="AQ555" s="17" t="str">
        <f t="shared" si="144"/>
        <v/>
      </c>
    </row>
    <row r="556" spans="1:43" x14ac:dyDescent="0.2">
      <c r="A556" s="4">
        <v>20196</v>
      </c>
      <c r="B556" s="5">
        <v>2196</v>
      </c>
      <c r="C556" t="s">
        <v>788</v>
      </c>
      <c r="D556" t="s">
        <v>8</v>
      </c>
      <c r="E556" t="s">
        <v>9</v>
      </c>
      <c r="F556" t="s">
        <v>12</v>
      </c>
      <c r="G556" t="s">
        <v>15</v>
      </c>
      <c r="H556">
        <v>1</v>
      </c>
      <c r="I556" t="s">
        <v>5761</v>
      </c>
      <c r="J556" s="6">
        <v>18351295</v>
      </c>
      <c r="K556" s="6">
        <v>5319</v>
      </c>
      <c r="L556" s="6">
        <v>3450</v>
      </c>
      <c r="M556" s="6">
        <v>50181</v>
      </c>
      <c r="N556" s="6">
        <v>1073070</v>
      </c>
      <c r="O556" s="6">
        <v>391674</v>
      </c>
      <c r="P556" s="6">
        <v>30990</v>
      </c>
      <c r="Q556" s="6">
        <v>206</v>
      </c>
      <c r="R556" s="6">
        <v>118509</v>
      </c>
      <c r="S556" s="6">
        <v>3723924</v>
      </c>
      <c r="T556" s="6">
        <v>975750</v>
      </c>
      <c r="U556" s="6">
        <v>0</v>
      </c>
      <c r="V556" s="6">
        <v>63</v>
      </c>
      <c r="W556" s="6">
        <v>847</v>
      </c>
      <c r="X556" s="6">
        <v>67</v>
      </c>
      <c r="Z556" s="6">
        <v>7451289300</v>
      </c>
      <c r="AA556" s="6">
        <v>532042328.96640003</v>
      </c>
      <c r="AB556" s="6">
        <f t="shared" si="130"/>
        <v>6943.8986273029723</v>
      </c>
      <c r="AC556" s="6">
        <f t="shared" si="131"/>
        <v>495.813254462803</v>
      </c>
      <c r="AD556" s="16">
        <f t="shared" si="132"/>
        <v>12.638722168441433</v>
      </c>
      <c r="AE556" s="16">
        <f t="shared" si="133"/>
        <v>2.7397018949432437</v>
      </c>
      <c r="AF556" s="16">
        <f t="shared" si="134"/>
        <v>13.444444444444445</v>
      </c>
      <c r="AG556" s="16">
        <f t="shared" si="135"/>
        <v>14.507936507936508</v>
      </c>
      <c r="AH556" s="17">
        <f t="shared" si="136"/>
        <v>2.3616308961559156</v>
      </c>
      <c r="AI556" s="17">
        <f t="shared" si="137"/>
        <v>74.209840377832251</v>
      </c>
      <c r="AJ556" s="17">
        <f t="shared" si="138"/>
        <v>93.654450887786211</v>
      </c>
      <c r="AK556" s="17">
        <f t="shared" si="139"/>
        <v>93.654450887786211</v>
      </c>
      <c r="AL556" s="17">
        <f t="shared" si="140"/>
        <v>0.11043920713466969</v>
      </c>
      <c r="AM556" s="17">
        <f t="shared" si="141"/>
        <v>3.4703458301881516</v>
      </c>
      <c r="AN556" s="17">
        <f t="shared" si="142"/>
        <v>4.3796527719533671</v>
      </c>
      <c r="AO556" s="17">
        <f t="shared" si="143"/>
        <v>4.3796527719533671</v>
      </c>
      <c r="AP556" s="17">
        <f t="shared" si="145"/>
        <v>4.2692135648186973</v>
      </c>
      <c r="AQ556" s="17">
        <f t="shared" si="144"/>
        <v>9.5077130470748639</v>
      </c>
    </row>
    <row r="557" spans="1:43" x14ac:dyDescent="0.2">
      <c r="A557" s="4">
        <v>20197</v>
      </c>
      <c r="B557" s="5">
        <v>2197</v>
      </c>
      <c r="C557" t="s">
        <v>789</v>
      </c>
      <c r="D557" t="s">
        <v>25</v>
      </c>
      <c r="E557" t="s">
        <v>9</v>
      </c>
      <c r="F557" t="s">
        <v>12</v>
      </c>
      <c r="G557" t="s">
        <v>15</v>
      </c>
      <c r="H557">
        <v>1</v>
      </c>
      <c r="I557" t="s">
        <v>5761</v>
      </c>
      <c r="J557" s="6">
        <v>18351295</v>
      </c>
      <c r="K557" s="6">
        <v>5319</v>
      </c>
      <c r="L557" s="6">
        <v>3450</v>
      </c>
      <c r="M557" s="6">
        <v>35871</v>
      </c>
      <c r="N557" s="6">
        <v>0</v>
      </c>
      <c r="O557" s="6">
        <v>165575</v>
      </c>
      <c r="P557" s="6">
        <v>9483</v>
      </c>
      <c r="Q557" s="6">
        <v>0</v>
      </c>
      <c r="R557" s="6">
        <v>58738</v>
      </c>
      <c r="S557" s="6">
        <v>953694</v>
      </c>
      <c r="T557" s="6">
        <v>278055</v>
      </c>
      <c r="U557" s="6">
        <v>0</v>
      </c>
      <c r="V557" s="6">
        <v>26</v>
      </c>
      <c r="W557" s="6">
        <v>141</v>
      </c>
      <c r="X557" s="6">
        <v>0</v>
      </c>
      <c r="Z557" s="6">
        <v>0</v>
      </c>
      <c r="AA557" s="6">
        <v>0</v>
      </c>
      <c r="AB557" s="6" t="str">
        <f t="shared" si="130"/>
        <v/>
      </c>
      <c r="AC557" s="6" t="str">
        <f t="shared" si="131"/>
        <v/>
      </c>
      <c r="AD557" s="16">
        <f t="shared" si="132"/>
        <v>17.46019192238743</v>
      </c>
      <c r="AE557" s="16">
        <f t="shared" si="133"/>
        <v>0</v>
      </c>
      <c r="AF557" s="16">
        <f t="shared" si="134"/>
        <v>5.4230769230769234</v>
      </c>
      <c r="AG557" s="16">
        <f t="shared" si="135"/>
        <v>5.4230769230769234</v>
      </c>
      <c r="AH557" s="17">
        <f t="shared" si="136"/>
        <v>1.6374787432745115</v>
      </c>
      <c r="AI557" s="17">
        <f t="shared" si="137"/>
        <v>26.586769256502468</v>
      </c>
      <c r="AJ557" s="17">
        <f t="shared" si="138"/>
        <v>34.338295559086724</v>
      </c>
      <c r="AK557" s="17">
        <f t="shared" si="139"/>
        <v>34.338295559086724</v>
      </c>
      <c r="AL557" s="17" t="str">
        <f t="shared" si="140"/>
        <v/>
      </c>
      <c r="AM557" s="17" t="str">
        <f t="shared" si="141"/>
        <v/>
      </c>
      <c r="AN557" s="17" t="str">
        <f t="shared" si="142"/>
        <v/>
      </c>
      <c r="AO557" s="17" t="str">
        <f t="shared" si="143"/>
        <v/>
      </c>
      <c r="AP557" s="17" t="str">
        <f t="shared" si="145"/>
        <v/>
      </c>
      <c r="AQ557" s="17">
        <f t="shared" si="144"/>
        <v>5.7598912879359805</v>
      </c>
    </row>
    <row r="558" spans="1:43" x14ac:dyDescent="0.2">
      <c r="A558" s="4">
        <v>20199</v>
      </c>
      <c r="B558" s="5">
        <v>2199</v>
      </c>
      <c r="C558" t="s">
        <v>790</v>
      </c>
      <c r="D558" t="s">
        <v>8</v>
      </c>
      <c r="E558" t="s">
        <v>9</v>
      </c>
      <c r="F558" t="s">
        <v>12</v>
      </c>
      <c r="G558" t="s">
        <v>15</v>
      </c>
      <c r="H558">
        <v>150</v>
      </c>
      <c r="I558" t="s">
        <v>5771</v>
      </c>
      <c r="J558" s="6">
        <v>248402</v>
      </c>
      <c r="K558" s="6">
        <v>1985</v>
      </c>
      <c r="L558" s="6">
        <v>125</v>
      </c>
      <c r="M558" s="6">
        <v>118612</v>
      </c>
      <c r="N558" s="6">
        <v>912150</v>
      </c>
      <c r="O558" s="6">
        <v>530690</v>
      </c>
      <c r="P558" s="6">
        <v>36130</v>
      </c>
      <c r="Q558" s="6">
        <v>433</v>
      </c>
      <c r="R558" s="6">
        <v>0</v>
      </c>
      <c r="S558" s="6">
        <v>4252195</v>
      </c>
      <c r="T558" s="6">
        <v>58452</v>
      </c>
      <c r="U558" s="6">
        <v>0</v>
      </c>
      <c r="V558" s="6">
        <v>48</v>
      </c>
      <c r="W558" s="6">
        <v>788</v>
      </c>
      <c r="X558" s="6">
        <v>0</v>
      </c>
      <c r="Z558" s="6">
        <v>14083721800</v>
      </c>
      <c r="AA558" s="6">
        <v>1001593759.0176001</v>
      </c>
      <c r="AB558" s="6">
        <f t="shared" si="130"/>
        <v>15440.137915912954</v>
      </c>
      <c r="AC558" s="6">
        <f t="shared" si="131"/>
        <v>1098.0581691800692</v>
      </c>
      <c r="AD558" s="16">
        <f t="shared" si="132"/>
        <v>14.688347633545529</v>
      </c>
      <c r="AE558" s="16">
        <f t="shared" si="133"/>
        <v>1.7188000527614993</v>
      </c>
      <c r="AF558" s="16">
        <f t="shared" si="134"/>
        <v>16.416666666666668</v>
      </c>
      <c r="AG558" s="16">
        <f t="shared" si="135"/>
        <v>16.416666666666668</v>
      </c>
      <c r="AH558" s="17">
        <f t="shared" si="136"/>
        <v>0</v>
      </c>
      <c r="AI558" s="17">
        <f t="shared" si="137"/>
        <v>35.849618925572457</v>
      </c>
      <c r="AJ558" s="17">
        <f t="shared" si="138"/>
        <v>36.342418979529896</v>
      </c>
      <c r="AK558" s="17">
        <f t="shared" si="139"/>
        <v>36.342418979529896</v>
      </c>
      <c r="AL558" s="17">
        <f t="shared" si="140"/>
        <v>0</v>
      </c>
      <c r="AM558" s="17">
        <f t="shared" si="141"/>
        <v>4.6617277860001094</v>
      </c>
      <c r="AN558" s="17">
        <f t="shared" si="142"/>
        <v>4.7258093515320949</v>
      </c>
      <c r="AO558" s="17">
        <f t="shared" si="143"/>
        <v>4.7258093515320949</v>
      </c>
      <c r="AP558" s="17">
        <f t="shared" si="145"/>
        <v>4.7258093515320949</v>
      </c>
      <c r="AQ558" s="17">
        <f t="shared" si="144"/>
        <v>8.0125779645367352</v>
      </c>
    </row>
    <row r="559" spans="1:43" x14ac:dyDescent="0.2">
      <c r="A559" s="4">
        <v>20203</v>
      </c>
      <c r="B559" s="5">
        <v>2203</v>
      </c>
      <c r="C559" t="s">
        <v>793</v>
      </c>
      <c r="D559" t="s">
        <v>25</v>
      </c>
      <c r="E559" t="s">
        <v>9</v>
      </c>
      <c r="F559" t="s">
        <v>12</v>
      </c>
      <c r="G559" t="s">
        <v>15</v>
      </c>
      <c r="H559">
        <v>489</v>
      </c>
      <c r="I559" t="s">
        <v>5772</v>
      </c>
      <c r="J559" s="6">
        <v>51291</v>
      </c>
      <c r="K559" s="6">
        <v>1514</v>
      </c>
      <c r="L559" s="6">
        <v>34</v>
      </c>
      <c r="M559" s="6">
        <v>107205</v>
      </c>
      <c r="N559" s="6">
        <v>0</v>
      </c>
      <c r="O559" s="6">
        <v>551001</v>
      </c>
      <c r="P559" s="6">
        <v>40363</v>
      </c>
      <c r="Q559" s="6">
        <v>0</v>
      </c>
      <c r="R559" s="6">
        <v>0</v>
      </c>
      <c r="S559" s="6">
        <v>3957699</v>
      </c>
      <c r="T559" s="6">
        <v>29230</v>
      </c>
      <c r="U559" s="6">
        <v>0</v>
      </c>
      <c r="V559" s="6">
        <v>37</v>
      </c>
      <c r="W559" s="6">
        <v>610</v>
      </c>
      <c r="X559" s="6">
        <v>0</v>
      </c>
      <c r="Z559" s="6">
        <v>0</v>
      </c>
      <c r="AA559" s="6">
        <v>0</v>
      </c>
      <c r="AB559" s="6" t="str">
        <f t="shared" si="130"/>
        <v/>
      </c>
      <c r="AC559" s="6" t="str">
        <f t="shared" si="131"/>
        <v/>
      </c>
      <c r="AD559" s="16">
        <f t="shared" si="132"/>
        <v>13.651140896365483</v>
      </c>
      <c r="AE559" s="16">
        <f t="shared" si="133"/>
        <v>0</v>
      </c>
      <c r="AF559" s="16">
        <f t="shared" si="134"/>
        <v>16.486486486486488</v>
      </c>
      <c r="AG559" s="16">
        <f t="shared" si="135"/>
        <v>16.486486486486488</v>
      </c>
      <c r="AH559" s="17">
        <f t="shared" si="136"/>
        <v>0</v>
      </c>
      <c r="AI559" s="17">
        <f t="shared" si="137"/>
        <v>36.917112074996503</v>
      </c>
      <c r="AJ559" s="17">
        <f t="shared" si="138"/>
        <v>37.189767268317709</v>
      </c>
      <c r="AK559" s="17">
        <f t="shared" si="139"/>
        <v>37.189767268317709</v>
      </c>
      <c r="AL559" s="17" t="str">
        <f t="shared" si="140"/>
        <v/>
      </c>
      <c r="AM559" s="17" t="str">
        <f t="shared" si="141"/>
        <v/>
      </c>
      <c r="AN559" s="17" t="str">
        <f t="shared" si="142"/>
        <v/>
      </c>
      <c r="AO559" s="17" t="str">
        <f t="shared" si="143"/>
        <v/>
      </c>
      <c r="AP559" s="17" t="str">
        <f t="shared" si="145"/>
        <v/>
      </c>
      <c r="AQ559" s="17">
        <f t="shared" si="144"/>
        <v>7.1827437699750094</v>
      </c>
    </row>
    <row r="560" spans="1:43" x14ac:dyDescent="0.2">
      <c r="A560" s="4">
        <v>20204</v>
      </c>
      <c r="B560" s="5">
        <v>2204</v>
      </c>
      <c r="C560" t="s">
        <v>794</v>
      </c>
      <c r="D560" t="s">
        <v>8</v>
      </c>
      <c r="E560" t="s">
        <v>9</v>
      </c>
      <c r="F560" t="s">
        <v>12</v>
      </c>
      <c r="G560" t="s">
        <v>15</v>
      </c>
      <c r="H560">
        <v>5</v>
      </c>
      <c r="I560" t="s">
        <v>5764</v>
      </c>
      <c r="J560" s="6">
        <v>5441567</v>
      </c>
      <c r="K560" s="6">
        <v>2746</v>
      </c>
      <c r="L560" s="6">
        <v>1981</v>
      </c>
      <c r="M560" s="6">
        <v>149129</v>
      </c>
      <c r="N560" s="6">
        <v>889699</v>
      </c>
      <c r="O560" s="6">
        <v>808289</v>
      </c>
      <c r="P560" s="6">
        <v>71218</v>
      </c>
      <c r="Q560" s="6">
        <v>599</v>
      </c>
      <c r="R560" s="6">
        <v>9690</v>
      </c>
      <c r="S560" s="6">
        <v>3528216</v>
      </c>
      <c r="T560" s="6">
        <v>428243</v>
      </c>
      <c r="U560" s="6">
        <v>0</v>
      </c>
      <c r="V560" s="6">
        <v>61</v>
      </c>
      <c r="W560" s="6">
        <v>850</v>
      </c>
      <c r="X560" s="6">
        <v>0</v>
      </c>
      <c r="Z560" s="6">
        <v>17987324000</v>
      </c>
      <c r="AA560" s="6">
        <v>1286268114.9024003</v>
      </c>
      <c r="AB560" s="6">
        <f t="shared" si="130"/>
        <v>20217.313945502916</v>
      </c>
      <c r="AC560" s="6">
        <f t="shared" si="131"/>
        <v>1445.7340234196063</v>
      </c>
      <c r="AD560" s="16">
        <f t="shared" si="132"/>
        <v>11.349504338790755</v>
      </c>
      <c r="AE560" s="16">
        <f t="shared" si="133"/>
        <v>1.1007189260276955</v>
      </c>
      <c r="AF560" s="16">
        <f t="shared" si="134"/>
        <v>13.934426229508198</v>
      </c>
      <c r="AG560" s="16">
        <f t="shared" si="135"/>
        <v>13.934426229508198</v>
      </c>
      <c r="AH560" s="17">
        <f t="shared" si="136"/>
        <v>6.4977301530889361E-2</v>
      </c>
      <c r="AI560" s="17">
        <f t="shared" si="137"/>
        <v>23.658818874933782</v>
      </c>
      <c r="AJ560" s="17">
        <f t="shared" si="138"/>
        <v>26.530446794386069</v>
      </c>
      <c r="AK560" s="17">
        <f t="shared" si="139"/>
        <v>26.530446794386069</v>
      </c>
      <c r="AL560" s="17">
        <f t="shared" si="140"/>
        <v>1.0891323919662717E-2</v>
      </c>
      <c r="AM560" s="17">
        <f t="shared" si="141"/>
        <v>3.9656288250295888</v>
      </c>
      <c r="AN560" s="17">
        <f t="shared" si="142"/>
        <v>4.4469635236186624</v>
      </c>
      <c r="AO560" s="17">
        <f t="shared" si="143"/>
        <v>4.4469635236186624</v>
      </c>
      <c r="AP560" s="17">
        <f t="shared" si="145"/>
        <v>4.4360721996989998</v>
      </c>
      <c r="AQ560" s="17">
        <f t="shared" si="144"/>
        <v>4.3650427013110411</v>
      </c>
    </row>
    <row r="561" spans="1:43" x14ac:dyDescent="0.2">
      <c r="A561" s="4">
        <v>20206</v>
      </c>
      <c r="B561" s="5">
        <v>2206</v>
      </c>
      <c r="C561" t="s">
        <v>795</v>
      </c>
      <c r="D561" t="s">
        <v>8</v>
      </c>
      <c r="E561" t="s">
        <v>9</v>
      </c>
      <c r="F561" t="s">
        <v>12</v>
      </c>
      <c r="G561" t="s">
        <v>11</v>
      </c>
      <c r="H561">
        <v>1</v>
      </c>
      <c r="I561" t="s">
        <v>5761</v>
      </c>
      <c r="J561" s="6">
        <v>18351295</v>
      </c>
      <c r="K561" s="6">
        <v>5319</v>
      </c>
      <c r="L561" s="6">
        <v>3450</v>
      </c>
      <c r="M561" s="6">
        <v>332131</v>
      </c>
      <c r="N561" s="6">
        <v>2676961</v>
      </c>
      <c r="O561" s="6">
        <v>2575741</v>
      </c>
      <c r="P561" s="6">
        <v>217276</v>
      </c>
      <c r="Q561" s="6">
        <v>1100</v>
      </c>
      <c r="R561" s="6">
        <v>1133284</v>
      </c>
      <c r="S561" s="6">
        <v>15549575</v>
      </c>
      <c r="T561" s="6">
        <v>1104167</v>
      </c>
      <c r="U561" s="6">
        <v>0</v>
      </c>
      <c r="V561" s="6">
        <v>123</v>
      </c>
      <c r="W561" s="6">
        <v>1003</v>
      </c>
      <c r="X561" s="6">
        <v>0</v>
      </c>
      <c r="Z561" s="6">
        <v>26911564100</v>
      </c>
      <c r="AA561" s="6">
        <v>1950571536.48</v>
      </c>
      <c r="AB561" s="6">
        <f t="shared" si="130"/>
        <v>10053.028079228648</v>
      </c>
      <c r="AC561" s="6">
        <f t="shared" si="131"/>
        <v>728.65145830663948</v>
      </c>
      <c r="AD561" s="16">
        <f t="shared" si="132"/>
        <v>11.854696330933928</v>
      </c>
      <c r="AE561" s="16">
        <f t="shared" si="133"/>
        <v>1.0392974293611041</v>
      </c>
      <c r="AF561" s="16">
        <f t="shared" si="134"/>
        <v>8.154471544715447</v>
      </c>
      <c r="AG561" s="16">
        <f t="shared" si="135"/>
        <v>8.154471544715447</v>
      </c>
      <c r="AH561" s="17">
        <f t="shared" si="136"/>
        <v>3.4121596598932351</v>
      </c>
      <c r="AI561" s="17">
        <f t="shared" si="137"/>
        <v>46.817596069020958</v>
      </c>
      <c r="AJ561" s="17">
        <f t="shared" si="138"/>
        <v>50.142088513267353</v>
      </c>
      <c r="AK561" s="17">
        <f t="shared" si="139"/>
        <v>50.142088513267353</v>
      </c>
      <c r="AL561" s="17">
        <f t="shared" si="140"/>
        <v>0.42334722097184085</v>
      </c>
      <c r="AM561" s="17">
        <f t="shared" si="141"/>
        <v>5.8086669921601395</v>
      </c>
      <c r="AN561" s="17">
        <f t="shared" si="142"/>
        <v>6.2211373269913155</v>
      </c>
      <c r="AO561" s="17">
        <f t="shared" si="143"/>
        <v>6.2211373269913155</v>
      </c>
      <c r="AP561" s="17">
        <f t="shared" si="145"/>
        <v>5.797790106019475</v>
      </c>
      <c r="AQ561" s="17">
        <f t="shared" si="144"/>
        <v>6.0369326729667305</v>
      </c>
    </row>
    <row r="562" spans="1:43" x14ac:dyDescent="0.2">
      <c r="A562" s="4">
        <v>20209</v>
      </c>
      <c r="B562" s="5">
        <v>2209</v>
      </c>
      <c r="C562" t="s">
        <v>797</v>
      </c>
      <c r="D562" t="s">
        <v>8</v>
      </c>
      <c r="E562" t="s">
        <v>9</v>
      </c>
      <c r="F562" t="s">
        <v>12</v>
      </c>
      <c r="G562" t="s">
        <v>15</v>
      </c>
      <c r="H562">
        <v>1</v>
      </c>
      <c r="I562" t="s">
        <v>5761</v>
      </c>
      <c r="J562" s="6">
        <v>18351295</v>
      </c>
      <c r="K562" s="6">
        <v>5319</v>
      </c>
      <c r="L562" s="6">
        <v>3450</v>
      </c>
      <c r="M562" s="6">
        <v>292638</v>
      </c>
      <c r="N562" s="6">
        <v>1408443</v>
      </c>
      <c r="O562" s="6">
        <v>924793</v>
      </c>
      <c r="P562" s="6">
        <v>92309</v>
      </c>
      <c r="Q562" s="6">
        <v>1171</v>
      </c>
      <c r="R562" s="6">
        <v>857035</v>
      </c>
      <c r="S562" s="6">
        <v>4910217</v>
      </c>
      <c r="T562" s="6">
        <v>535214</v>
      </c>
      <c r="U562" s="6">
        <v>0</v>
      </c>
      <c r="V562" s="6">
        <v>91</v>
      </c>
      <c r="W562" s="6">
        <v>995</v>
      </c>
      <c r="X562" s="6">
        <v>0</v>
      </c>
      <c r="Z562" s="6">
        <v>20874693700</v>
      </c>
      <c r="AA562" s="6">
        <v>1482787359.2448001</v>
      </c>
      <c r="AB562" s="6">
        <f t="shared" si="130"/>
        <v>14821.113598491384</v>
      </c>
      <c r="AC562" s="6">
        <f t="shared" si="131"/>
        <v>1052.7847837965755</v>
      </c>
      <c r="AD562" s="16">
        <f t="shared" si="132"/>
        <v>10.018448905307174</v>
      </c>
      <c r="AE562" s="16">
        <f t="shared" si="133"/>
        <v>1.5229818997332376</v>
      </c>
      <c r="AF562" s="16">
        <f t="shared" si="134"/>
        <v>10.934065934065934</v>
      </c>
      <c r="AG562" s="16">
        <f t="shared" si="135"/>
        <v>10.934065934065934</v>
      </c>
      <c r="AH562" s="17">
        <f t="shared" si="136"/>
        <v>2.9286524648200167</v>
      </c>
      <c r="AI562" s="17">
        <f t="shared" si="137"/>
        <v>16.779150349578661</v>
      </c>
      <c r="AJ562" s="17">
        <f t="shared" si="138"/>
        <v>18.608078923448083</v>
      </c>
      <c r="AK562" s="17">
        <f t="shared" si="139"/>
        <v>18.608078923448083</v>
      </c>
      <c r="AL562" s="17">
        <f t="shared" si="140"/>
        <v>0.60849817848503629</v>
      </c>
      <c r="AM562" s="17">
        <f t="shared" si="141"/>
        <v>3.4862731399140752</v>
      </c>
      <c r="AN562" s="17">
        <f t="shared" si="142"/>
        <v>3.8662771585360574</v>
      </c>
      <c r="AO562" s="17">
        <f t="shared" si="143"/>
        <v>3.8662771585360574</v>
      </c>
      <c r="AP562" s="17">
        <f t="shared" si="145"/>
        <v>3.2577789800510208</v>
      </c>
      <c r="AQ562" s="17">
        <f t="shared" si="144"/>
        <v>5.3095308896152975</v>
      </c>
    </row>
    <row r="563" spans="1:43" x14ac:dyDescent="0.2">
      <c r="A563" s="4">
        <v>20210</v>
      </c>
      <c r="B563" s="5">
        <v>2210</v>
      </c>
      <c r="C563" t="s">
        <v>798</v>
      </c>
      <c r="D563" t="s">
        <v>25</v>
      </c>
      <c r="E563" t="s">
        <v>9</v>
      </c>
      <c r="F563" t="s">
        <v>12</v>
      </c>
      <c r="G563" t="s">
        <v>15</v>
      </c>
      <c r="H563">
        <v>1</v>
      </c>
      <c r="I563" t="s">
        <v>5761</v>
      </c>
      <c r="J563" s="6">
        <v>18351295</v>
      </c>
      <c r="K563" s="6">
        <v>5319</v>
      </c>
      <c r="L563" s="6">
        <v>3450</v>
      </c>
      <c r="M563" s="6">
        <v>52057</v>
      </c>
      <c r="N563" s="6">
        <v>0</v>
      </c>
      <c r="O563" s="6">
        <v>513341</v>
      </c>
      <c r="P563" s="6">
        <v>34705</v>
      </c>
      <c r="Q563" s="6">
        <v>0</v>
      </c>
      <c r="R563" s="6">
        <v>0</v>
      </c>
      <c r="S563" s="6">
        <v>1765552</v>
      </c>
      <c r="T563" s="6">
        <v>375169</v>
      </c>
      <c r="U563" s="6">
        <v>0</v>
      </c>
      <c r="V563" s="6">
        <v>34</v>
      </c>
      <c r="W563" s="6">
        <v>232</v>
      </c>
      <c r="X563" s="6">
        <v>0</v>
      </c>
      <c r="Z563" s="6">
        <v>0</v>
      </c>
      <c r="AA563" s="6">
        <v>0</v>
      </c>
      <c r="AB563" s="6" t="str">
        <f t="shared" si="130"/>
        <v/>
      </c>
      <c r="AC563" s="6" t="str">
        <f t="shared" si="131"/>
        <v/>
      </c>
      <c r="AD563" s="16">
        <f t="shared" si="132"/>
        <v>14.791557412476589</v>
      </c>
      <c r="AE563" s="16">
        <f t="shared" si="133"/>
        <v>0</v>
      </c>
      <c r="AF563" s="16">
        <f t="shared" si="134"/>
        <v>6.8235294117647056</v>
      </c>
      <c r="AG563" s="16">
        <f t="shared" si="135"/>
        <v>6.8235294117647056</v>
      </c>
      <c r="AH563" s="17">
        <f t="shared" si="136"/>
        <v>0</v>
      </c>
      <c r="AI563" s="17">
        <f t="shared" si="137"/>
        <v>33.915746201279369</v>
      </c>
      <c r="AJ563" s="17">
        <f t="shared" si="138"/>
        <v>41.122634804156981</v>
      </c>
      <c r="AK563" s="17">
        <f t="shared" si="139"/>
        <v>41.122634804156981</v>
      </c>
      <c r="AL563" s="17" t="str">
        <f t="shared" si="140"/>
        <v/>
      </c>
      <c r="AM563" s="17" t="str">
        <f t="shared" si="141"/>
        <v/>
      </c>
      <c r="AN563" s="17" t="str">
        <f t="shared" si="142"/>
        <v/>
      </c>
      <c r="AO563" s="17" t="str">
        <f t="shared" si="143"/>
        <v/>
      </c>
      <c r="AP563" s="17" t="str">
        <f t="shared" si="145"/>
        <v/>
      </c>
      <c r="AQ563" s="17">
        <f t="shared" si="144"/>
        <v>3.439335646285802</v>
      </c>
    </row>
    <row r="564" spans="1:43" x14ac:dyDescent="0.2">
      <c r="A564" s="4">
        <v>20211</v>
      </c>
      <c r="B564" s="5">
        <v>2211</v>
      </c>
      <c r="C564" t="s">
        <v>799</v>
      </c>
      <c r="D564" t="s">
        <v>25</v>
      </c>
      <c r="E564" t="s">
        <v>9</v>
      </c>
      <c r="F564" t="s">
        <v>12</v>
      </c>
      <c r="G564" t="s">
        <v>15</v>
      </c>
      <c r="H564">
        <v>128</v>
      </c>
      <c r="I564" t="s">
        <v>5773</v>
      </c>
      <c r="J564" s="6">
        <v>296668</v>
      </c>
      <c r="K564" s="6">
        <v>2810</v>
      </c>
      <c r="L564" s="6">
        <v>106</v>
      </c>
      <c r="M564" s="6">
        <v>107347</v>
      </c>
      <c r="N564" s="6">
        <v>0</v>
      </c>
      <c r="O564" s="6">
        <v>402325</v>
      </c>
      <c r="P564" s="6">
        <v>29171</v>
      </c>
      <c r="Q564" s="6">
        <v>0</v>
      </c>
      <c r="R564" s="6">
        <v>0</v>
      </c>
      <c r="S564" s="6">
        <v>3023591</v>
      </c>
      <c r="T564" s="6">
        <v>0</v>
      </c>
      <c r="U564" s="6">
        <v>0</v>
      </c>
      <c r="V564" s="6">
        <v>31</v>
      </c>
      <c r="W564" s="6">
        <v>398</v>
      </c>
      <c r="X564" s="6">
        <v>0</v>
      </c>
      <c r="Z564" s="6">
        <v>0</v>
      </c>
      <c r="AA564" s="6">
        <v>0</v>
      </c>
      <c r="AB564" s="6" t="str">
        <f t="shared" si="130"/>
        <v/>
      </c>
      <c r="AC564" s="6" t="str">
        <f t="shared" si="131"/>
        <v/>
      </c>
      <c r="AD564" s="16">
        <f t="shared" si="132"/>
        <v>13.791950910150492</v>
      </c>
      <c r="AE564" s="16">
        <f t="shared" si="133"/>
        <v>0</v>
      </c>
      <c r="AF564" s="16">
        <f t="shared" si="134"/>
        <v>12.838709677419354</v>
      </c>
      <c r="AG564" s="16">
        <f t="shared" si="135"/>
        <v>12.838709677419354</v>
      </c>
      <c r="AH564" s="17">
        <f t="shared" si="136"/>
        <v>0</v>
      </c>
      <c r="AI564" s="17">
        <f t="shared" si="137"/>
        <v>28.166516064724679</v>
      </c>
      <c r="AJ564" s="17">
        <f t="shared" si="138"/>
        <v>28.166516064724679</v>
      </c>
      <c r="AK564" s="17">
        <f t="shared" si="139"/>
        <v>28.166516064724679</v>
      </c>
      <c r="AL564" s="17" t="str">
        <f t="shared" si="140"/>
        <v/>
      </c>
      <c r="AM564" s="17" t="str">
        <f t="shared" si="141"/>
        <v/>
      </c>
      <c r="AN564" s="17" t="str">
        <f t="shared" si="142"/>
        <v/>
      </c>
      <c r="AO564" s="17" t="str">
        <f t="shared" si="143"/>
        <v/>
      </c>
      <c r="AP564" s="17" t="str">
        <f t="shared" si="145"/>
        <v/>
      </c>
      <c r="AQ564" s="17">
        <f t="shared" si="144"/>
        <v>7.5152948486919779</v>
      </c>
    </row>
    <row r="565" spans="1:43" x14ac:dyDescent="0.2">
      <c r="A565" s="4">
        <v>20212</v>
      </c>
      <c r="B565" s="5">
        <v>2212</v>
      </c>
      <c r="C565" t="s">
        <v>800</v>
      </c>
      <c r="D565" t="s">
        <v>25</v>
      </c>
      <c r="E565" t="s">
        <v>9</v>
      </c>
      <c r="F565" t="s">
        <v>12</v>
      </c>
      <c r="G565" t="s">
        <v>11</v>
      </c>
      <c r="H565">
        <v>1</v>
      </c>
      <c r="I565" t="s">
        <v>5761</v>
      </c>
      <c r="J565" s="6">
        <v>18351295</v>
      </c>
      <c r="K565" s="6">
        <v>5319</v>
      </c>
      <c r="L565" s="6">
        <v>3450</v>
      </c>
      <c r="M565" s="6">
        <v>89774</v>
      </c>
      <c r="N565" s="6">
        <v>0</v>
      </c>
      <c r="O565" s="6">
        <v>443054</v>
      </c>
      <c r="P565" s="6">
        <v>22865</v>
      </c>
      <c r="Q565" s="6">
        <v>0</v>
      </c>
      <c r="R565" s="6">
        <v>283944</v>
      </c>
      <c r="S565" s="6">
        <v>1524016</v>
      </c>
      <c r="T565" s="6">
        <v>0</v>
      </c>
      <c r="U565" s="6">
        <v>0</v>
      </c>
      <c r="V565" s="6">
        <v>20</v>
      </c>
      <c r="W565" s="6">
        <v>311</v>
      </c>
      <c r="X565" s="6">
        <v>0</v>
      </c>
      <c r="Z565" s="6">
        <v>0</v>
      </c>
      <c r="AA565" s="6">
        <v>0</v>
      </c>
      <c r="AB565" s="6" t="str">
        <f t="shared" si="130"/>
        <v/>
      </c>
      <c r="AC565" s="6" t="str">
        <f t="shared" si="131"/>
        <v/>
      </c>
      <c r="AD565" s="16">
        <f t="shared" si="132"/>
        <v>19.376951672862454</v>
      </c>
      <c r="AE565" s="16">
        <f t="shared" si="133"/>
        <v>0</v>
      </c>
      <c r="AF565" s="16">
        <f t="shared" si="134"/>
        <v>15.55</v>
      </c>
      <c r="AG565" s="16">
        <f t="shared" si="135"/>
        <v>15.55</v>
      </c>
      <c r="AH565" s="17">
        <f t="shared" si="136"/>
        <v>3.1628756655601844</v>
      </c>
      <c r="AI565" s="17">
        <f t="shared" si="137"/>
        <v>16.976140085102593</v>
      </c>
      <c r="AJ565" s="17">
        <f t="shared" si="138"/>
        <v>16.976140085102593</v>
      </c>
      <c r="AK565" s="17">
        <f t="shared" si="139"/>
        <v>16.976140085102593</v>
      </c>
      <c r="AL565" s="17" t="str">
        <f t="shared" si="140"/>
        <v/>
      </c>
      <c r="AM565" s="17" t="str">
        <f t="shared" si="141"/>
        <v/>
      </c>
      <c r="AN565" s="17" t="str">
        <f t="shared" si="142"/>
        <v/>
      </c>
      <c r="AO565" s="17" t="str">
        <f t="shared" si="143"/>
        <v/>
      </c>
      <c r="AP565" s="17" t="str">
        <f t="shared" si="145"/>
        <v/>
      </c>
      <c r="AQ565" s="17">
        <f t="shared" si="144"/>
        <v>3.4397974061852508</v>
      </c>
    </row>
    <row r="566" spans="1:43" x14ac:dyDescent="0.2">
      <c r="A566" s="4">
        <v>20214</v>
      </c>
      <c r="B566" s="5">
        <v>2214</v>
      </c>
      <c r="C566" t="s">
        <v>802</v>
      </c>
      <c r="D566" t="s">
        <v>25</v>
      </c>
      <c r="E566" t="s">
        <v>9</v>
      </c>
      <c r="F566" t="s">
        <v>12</v>
      </c>
      <c r="G566" t="s">
        <v>15</v>
      </c>
      <c r="H566">
        <v>89</v>
      </c>
      <c r="I566" t="s">
        <v>5762</v>
      </c>
      <c r="J566" s="6">
        <v>423566</v>
      </c>
      <c r="K566" s="6">
        <v>1295</v>
      </c>
      <c r="L566" s="6">
        <v>327</v>
      </c>
      <c r="M566" s="6">
        <v>16872</v>
      </c>
      <c r="N566" s="6">
        <v>0</v>
      </c>
      <c r="O566" s="6">
        <v>81569</v>
      </c>
      <c r="P566" s="6">
        <v>6249</v>
      </c>
      <c r="Q566" s="6">
        <v>0</v>
      </c>
      <c r="R566" s="6">
        <v>22674</v>
      </c>
      <c r="S566" s="6">
        <v>605585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Z566" s="6">
        <v>0</v>
      </c>
      <c r="AA566" s="6">
        <v>0</v>
      </c>
      <c r="AB566" s="6" t="str">
        <f t="shared" si="130"/>
        <v/>
      </c>
      <c r="AC566" s="6" t="str">
        <f t="shared" si="131"/>
        <v/>
      </c>
      <c r="AD566" s="16">
        <f t="shared" si="132"/>
        <v>13.05312850056009</v>
      </c>
      <c r="AE566" s="16">
        <f t="shared" si="133"/>
        <v>0</v>
      </c>
      <c r="AF566" s="16" t="str">
        <f t="shared" si="134"/>
        <v/>
      </c>
      <c r="AG566" s="16" t="str">
        <f t="shared" si="135"/>
        <v/>
      </c>
      <c r="AH566" s="17">
        <f t="shared" si="136"/>
        <v>1.3438833570412518</v>
      </c>
      <c r="AI566" s="17">
        <f t="shared" si="137"/>
        <v>35.892899478425797</v>
      </c>
      <c r="AJ566" s="17">
        <f t="shared" si="138"/>
        <v>35.892899478425797</v>
      </c>
      <c r="AK566" s="17">
        <f t="shared" si="139"/>
        <v>35.892899478425797</v>
      </c>
      <c r="AL566" s="17" t="str">
        <f t="shared" si="140"/>
        <v/>
      </c>
      <c r="AM566" s="17" t="str">
        <f t="shared" si="141"/>
        <v/>
      </c>
      <c r="AN566" s="17" t="str">
        <f t="shared" si="142"/>
        <v/>
      </c>
      <c r="AO566" s="17" t="str">
        <f t="shared" si="143"/>
        <v/>
      </c>
      <c r="AP566" s="17" t="str">
        <f t="shared" si="145"/>
        <v/>
      </c>
      <c r="AQ566" s="17">
        <f t="shared" si="144"/>
        <v>7.4242052740624498</v>
      </c>
    </row>
    <row r="567" spans="1:43" x14ac:dyDescent="0.2">
      <c r="A567" s="4">
        <v>20215</v>
      </c>
      <c r="B567" s="5">
        <v>2215</v>
      </c>
      <c r="C567" t="s">
        <v>803</v>
      </c>
      <c r="D567" t="s">
        <v>25</v>
      </c>
      <c r="E567" t="s">
        <v>9</v>
      </c>
      <c r="F567" t="s">
        <v>12</v>
      </c>
      <c r="G567" t="s">
        <v>11</v>
      </c>
      <c r="H567">
        <v>455</v>
      </c>
      <c r="I567" t="s">
        <v>5774</v>
      </c>
      <c r="J567" s="6">
        <v>57840</v>
      </c>
      <c r="K567" s="6">
        <v>1413</v>
      </c>
      <c r="L567" s="6">
        <v>41</v>
      </c>
      <c r="M567" s="6">
        <v>8629</v>
      </c>
      <c r="N567" s="6">
        <v>0</v>
      </c>
      <c r="O567" s="6">
        <v>25680</v>
      </c>
      <c r="P567" s="6">
        <v>2877</v>
      </c>
      <c r="Q567" s="6">
        <v>0</v>
      </c>
      <c r="R567" s="6">
        <v>25680</v>
      </c>
      <c r="S567" s="6">
        <v>125560</v>
      </c>
      <c r="T567" s="6">
        <v>0</v>
      </c>
      <c r="U567" s="6">
        <v>0</v>
      </c>
      <c r="V567" s="6">
        <v>4</v>
      </c>
      <c r="W567" s="6">
        <v>56</v>
      </c>
      <c r="X567" s="6">
        <v>0</v>
      </c>
      <c r="Z567" s="6">
        <v>0</v>
      </c>
      <c r="AA567" s="6">
        <v>0</v>
      </c>
      <c r="AB567" s="6" t="str">
        <f t="shared" si="130"/>
        <v/>
      </c>
      <c r="AC567" s="6" t="str">
        <f t="shared" si="131"/>
        <v/>
      </c>
      <c r="AD567" s="16">
        <f t="shared" si="132"/>
        <v>8.9259645464025024</v>
      </c>
      <c r="AE567" s="16">
        <f t="shared" si="133"/>
        <v>0</v>
      </c>
      <c r="AF567" s="16">
        <f t="shared" si="134"/>
        <v>14</v>
      </c>
      <c r="AG567" s="16">
        <f t="shared" si="135"/>
        <v>14</v>
      </c>
      <c r="AH567" s="17">
        <f t="shared" si="136"/>
        <v>2.9760111252752348</v>
      </c>
      <c r="AI567" s="17">
        <f t="shared" si="137"/>
        <v>14.55093290068374</v>
      </c>
      <c r="AJ567" s="17">
        <f t="shared" si="138"/>
        <v>14.55093290068374</v>
      </c>
      <c r="AK567" s="17">
        <f t="shared" si="139"/>
        <v>14.55093290068374</v>
      </c>
      <c r="AL567" s="17" t="str">
        <f t="shared" si="140"/>
        <v/>
      </c>
      <c r="AM567" s="17" t="str">
        <f t="shared" si="141"/>
        <v/>
      </c>
      <c r="AN567" s="17" t="str">
        <f t="shared" si="142"/>
        <v/>
      </c>
      <c r="AO567" s="17" t="str">
        <f t="shared" si="143"/>
        <v/>
      </c>
      <c r="AP567" s="17" t="str">
        <f t="shared" si="145"/>
        <v/>
      </c>
      <c r="AQ567" s="17">
        <f t="shared" si="144"/>
        <v>4.8894080996884739</v>
      </c>
    </row>
    <row r="568" spans="1:43" x14ac:dyDescent="0.2">
      <c r="A568" s="4">
        <v>20216</v>
      </c>
      <c r="B568" s="5">
        <v>2216</v>
      </c>
      <c r="C568" t="s">
        <v>804</v>
      </c>
      <c r="D568" t="s">
        <v>25</v>
      </c>
      <c r="E568" t="s">
        <v>9</v>
      </c>
      <c r="F568" t="s">
        <v>12</v>
      </c>
      <c r="G568" t="s">
        <v>11</v>
      </c>
      <c r="H568">
        <v>89</v>
      </c>
      <c r="I568" t="s">
        <v>5762</v>
      </c>
      <c r="J568" s="6">
        <v>423566</v>
      </c>
      <c r="K568" s="6">
        <v>1295</v>
      </c>
      <c r="L568" s="6">
        <v>327</v>
      </c>
      <c r="M568" s="6">
        <v>25347</v>
      </c>
      <c r="N568" s="6">
        <v>0</v>
      </c>
      <c r="O568" s="6">
        <v>110109</v>
      </c>
      <c r="P568" s="6">
        <v>11548</v>
      </c>
      <c r="Q568" s="6">
        <v>0</v>
      </c>
      <c r="R568" s="6">
        <v>17740</v>
      </c>
      <c r="S568" s="6">
        <v>879999</v>
      </c>
      <c r="T568" s="6">
        <v>0</v>
      </c>
      <c r="U568" s="6">
        <v>0</v>
      </c>
      <c r="V568" s="6">
        <v>9</v>
      </c>
      <c r="W568" s="6">
        <v>126</v>
      </c>
      <c r="X568" s="6">
        <v>0</v>
      </c>
      <c r="Z568" s="6">
        <v>0</v>
      </c>
      <c r="AA568" s="6">
        <v>0</v>
      </c>
      <c r="AB568" s="6" t="str">
        <f t="shared" si="130"/>
        <v/>
      </c>
      <c r="AC568" s="6" t="str">
        <f t="shared" si="131"/>
        <v/>
      </c>
      <c r="AD568" s="16">
        <f t="shared" si="132"/>
        <v>9.5348978178039481</v>
      </c>
      <c r="AE568" s="16">
        <f t="shared" si="133"/>
        <v>0</v>
      </c>
      <c r="AF568" s="16">
        <f t="shared" si="134"/>
        <v>14</v>
      </c>
      <c r="AG568" s="16">
        <f t="shared" si="135"/>
        <v>14</v>
      </c>
      <c r="AH568" s="17">
        <f t="shared" si="136"/>
        <v>0.69988558803803214</v>
      </c>
      <c r="AI568" s="17">
        <f t="shared" si="137"/>
        <v>34.718073144750861</v>
      </c>
      <c r="AJ568" s="17">
        <f t="shared" si="138"/>
        <v>34.718073144750861</v>
      </c>
      <c r="AK568" s="17">
        <f t="shared" si="139"/>
        <v>34.718073144750861</v>
      </c>
      <c r="AL568" s="17" t="str">
        <f t="shared" si="140"/>
        <v/>
      </c>
      <c r="AM568" s="17" t="str">
        <f t="shared" si="141"/>
        <v/>
      </c>
      <c r="AN568" s="17" t="str">
        <f t="shared" si="142"/>
        <v/>
      </c>
      <c r="AO568" s="17" t="str">
        <f t="shared" si="143"/>
        <v/>
      </c>
      <c r="AP568" s="17" t="str">
        <f t="shared" si="145"/>
        <v/>
      </c>
      <c r="AQ568" s="17">
        <f t="shared" si="144"/>
        <v>7.9920714927935048</v>
      </c>
    </row>
    <row r="569" spans="1:43" x14ac:dyDescent="0.2">
      <c r="A569" s="4" t="s">
        <v>812</v>
      </c>
      <c r="B569" s="5" t="s">
        <v>813</v>
      </c>
      <c r="C569" t="s">
        <v>814</v>
      </c>
      <c r="D569" t="s">
        <v>133</v>
      </c>
      <c r="E569" t="s">
        <v>134</v>
      </c>
      <c r="F569" t="s">
        <v>12</v>
      </c>
      <c r="G569" t="s">
        <v>11</v>
      </c>
      <c r="J569" s="6"/>
      <c r="K569" s="6"/>
      <c r="L569" s="6"/>
      <c r="M569" s="6">
        <v>62547</v>
      </c>
      <c r="N569" s="6">
        <v>0</v>
      </c>
      <c r="O569" s="6">
        <v>274931</v>
      </c>
      <c r="P569" s="6">
        <v>21814</v>
      </c>
      <c r="Q569" s="6">
        <v>0</v>
      </c>
      <c r="R569" s="6">
        <v>3669</v>
      </c>
      <c r="S569" s="6">
        <v>1306550</v>
      </c>
      <c r="T569" s="6">
        <v>343728</v>
      </c>
      <c r="U569" s="6">
        <v>0</v>
      </c>
      <c r="V569" s="6">
        <v>19</v>
      </c>
      <c r="W569" s="6">
        <v>279</v>
      </c>
      <c r="X569" s="6">
        <v>0</v>
      </c>
      <c r="Z569" s="6">
        <v>0</v>
      </c>
      <c r="AA569" s="6">
        <v>0</v>
      </c>
      <c r="AB569" s="6" t="str">
        <f t="shared" si="130"/>
        <v/>
      </c>
      <c r="AC569" s="6" t="str">
        <f t="shared" si="131"/>
        <v/>
      </c>
      <c r="AD569" s="16">
        <f t="shared" si="132"/>
        <v>12.603419822132576</v>
      </c>
      <c r="AE569" s="16">
        <f t="shared" si="133"/>
        <v>0</v>
      </c>
      <c r="AF569" s="16">
        <f t="shared" si="134"/>
        <v>14.684210526315789</v>
      </c>
      <c r="AG569" s="16">
        <f t="shared" si="135"/>
        <v>14.684210526315789</v>
      </c>
      <c r="AH569" s="17">
        <f t="shared" si="136"/>
        <v>5.8659887764401168E-2</v>
      </c>
      <c r="AI569" s="17">
        <f t="shared" si="137"/>
        <v>20.889091403264747</v>
      </c>
      <c r="AJ569" s="17">
        <f t="shared" si="138"/>
        <v>26.384606775704672</v>
      </c>
      <c r="AK569" s="17">
        <f t="shared" si="139"/>
        <v>26.384606775704672</v>
      </c>
      <c r="AL569" s="17" t="str">
        <f t="shared" si="140"/>
        <v/>
      </c>
      <c r="AM569" s="17" t="str">
        <f t="shared" si="141"/>
        <v/>
      </c>
      <c r="AN569" s="17" t="str">
        <f t="shared" si="142"/>
        <v/>
      </c>
      <c r="AO569" s="17" t="str">
        <f t="shared" si="143"/>
        <v/>
      </c>
      <c r="AP569" s="17" t="str">
        <f t="shared" si="145"/>
        <v/>
      </c>
      <c r="AQ569" s="17">
        <f t="shared" si="144"/>
        <v>4.7522833001734979</v>
      </c>
    </row>
    <row r="570" spans="1:43" x14ac:dyDescent="0.2">
      <c r="A570" s="4" t="s">
        <v>815</v>
      </c>
      <c r="B570" s="5" t="s">
        <v>816</v>
      </c>
      <c r="C570" t="s">
        <v>817</v>
      </c>
      <c r="D570" t="s">
        <v>133</v>
      </c>
      <c r="E570" t="s">
        <v>134</v>
      </c>
      <c r="F570" t="s">
        <v>12</v>
      </c>
      <c r="G570" t="s">
        <v>15</v>
      </c>
      <c r="J570" s="6"/>
      <c r="K570" s="6"/>
      <c r="L570" s="6"/>
      <c r="M570" s="6">
        <v>46443</v>
      </c>
      <c r="N570" s="6">
        <v>0</v>
      </c>
      <c r="O570" s="6">
        <v>361955</v>
      </c>
      <c r="P570" s="6">
        <v>32651</v>
      </c>
      <c r="Q570" s="6">
        <v>0</v>
      </c>
      <c r="R570" s="6">
        <v>97426</v>
      </c>
      <c r="S570" s="6">
        <v>2091647</v>
      </c>
      <c r="T570" s="6">
        <v>231398</v>
      </c>
      <c r="U570" s="6">
        <v>0</v>
      </c>
      <c r="V570" s="6">
        <v>44</v>
      </c>
      <c r="W570" s="6">
        <v>827</v>
      </c>
      <c r="X570" s="6">
        <v>0</v>
      </c>
      <c r="Z570" s="6">
        <v>0</v>
      </c>
      <c r="AA570" s="6">
        <v>0</v>
      </c>
      <c r="AB570" s="6" t="str">
        <f t="shared" si="130"/>
        <v/>
      </c>
      <c r="AC570" s="6" t="str">
        <f t="shared" si="131"/>
        <v/>
      </c>
      <c r="AD570" s="16">
        <f t="shared" si="132"/>
        <v>11.085571651710515</v>
      </c>
      <c r="AE570" s="16">
        <f t="shared" si="133"/>
        <v>0</v>
      </c>
      <c r="AF570" s="16">
        <f t="shared" si="134"/>
        <v>18.795454545454547</v>
      </c>
      <c r="AG570" s="16">
        <f t="shared" si="135"/>
        <v>18.795454545454547</v>
      </c>
      <c r="AH570" s="17">
        <f t="shared" si="136"/>
        <v>2.0977542363757724</v>
      </c>
      <c r="AI570" s="17">
        <f t="shared" si="137"/>
        <v>45.036862390457117</v>
      </c>
      <c r="AJ570" s="17">
        <f t="shared" si="138"/>
        <v>50.019270934263503</v>
      </c>
      <c r="AK570" s="17">
        <f t="shared" si="139"/>
        <v>50.019270934263503</v>
      </c>
      <c r="AL570" s="17" t="str">
        <f t="shared" si="140"/>
        <v/>
      </c>
      <c r="AM570" s="17" t="str">
        <f t="shared" si="141"/>
        <v/>
      </c>
      <c r="AN570" s="17" t="str">
        <f t="shared" si="142"/>
        <v/>
      </c>
      <c r="AO570" s="17" t="str">
        <f t="shared" si="143"/>
        <v/>
      </c>
      <c r="AP570" s="17" t="str">
        <f t="shared" si="145"/>
        <v/>
      </c>
      <c r="AQ570" s="17">
        <f t="shared" si="144"/>
        <v>5.7787487394841897</v>
      </c>
    </row>
    <row r="571" spans="1:43" x14ac:dyDescent="0.2">
      <c r="A571" s="4" t="s">
        <v>818</v>
      </c>
      <c r="B571" s="5" t="s">
        <v>819</v>
      </c>
      <c r="C571" t="s">
        <v>820</v>
      </c>
      <c r="D571" t="s">
        <v>133</v>
      </c>
      <c r="E571" t="s">
        <v>134</v>
      </c>
      <c r="F571" t="s">
        <v>12</v>
      </c>
      <c r="G571" t="s">
        <v>11</v>
      </c>
      <c r="J571" s="6"/>
      <c r="K571" s="6"/>
      <c r="L571" s="6"/>
      <c r="M571" s="6">
        <v>18785</v>
      </c>
      <c r="N571" s="6">
        <v>0</v>
      </c>
      <c r="O571" s="6">
        <v>293298</v>
      </c>
      <c r="P571" s="6">
        <v>10847</v>
      </c>
      <c r="Q571" s="6">
        <v>0</v>
      </c>
      <c r="R571" s="6">
        <v>7494</v>
      </c>
      <c r="S571" s="6">
        <v>674572</v>
      </c>
      <c r="T571" s="6">
        <v>116904</v>
      </c>
      <c r="U571" s="6">
        <v>0</v>
      </c>
      <c r="V571" s="6">
        <v>18</v>
      </c>
      <c r="W571" s="6">
        <v>246</v>
      </c>
      <c r="X571" s="6">
        <v>0</v>
      </c>
      <c r="Z571" s="6">
        <v>0</v>
      </c>
      <c r="AA571" s="6">
        <v>0</v>
      </c>
      <c r="AB571" s="6" t="str">
        <f t="shared" si="130"/>
        <v/>
      </c>
      <c r="AC571" s="6" t="str">
        <f t="shared" si="131"/>
        <v/>
      </c>
      <c r="AD571" s="16">
        <f t="shared" si="132"/>
        <v>27.039550106020098</v>
      </c>
      <c r="AE571" s="16">
        <f t="shared" si="133"/>
        <v>0</v>
      </c>
      <c r="AF571" s="16">
        <f t="shared" si="134"/>
        <v>13.666666666666666</v>
      </c>
      <c r="AG571" s="16">
        <f t="shared" si="135"/>
        <v>13.666666666666666</v>
      </c>
      <c r="AH571" s="17">
        <f t="shared" si="136"/>
        <v>0.39893532073462867</v>
      </c>
      <c r="AI571" s="17">
        <f t="shared" si="137"/>
        <v>35.910141070002659</v>
      </c>
      <c r="AJ571" s="17">
        <f t="shared" si="138"/>
        <v>42.133404311951026</v>
      </c>
      <c r="AK571" s="17">
        <f t="shared" si="139"/>
        <v>42.133404311951026</v>
      </c>
      <c r="AL571" s="17" t="str">
        <f t="shared" si="140"/>
        <v/>
      </c>
      <c r="AM571" s="17" t="str">
        <f t="shared" si="141"/>
        <v/>
      </c>
      <c r="AN571" s="17" t="str">
        <f t="shared" si="142"/>
        <v/>
      </c>
      <c r="AO571" s="17" t="str">
        <f t="shared" si="143"/>
        <v/>
      </c>
      <c r="AP571" s="17" t="str">
        <f t="shared" si="145"/>
        <v/>
      </c>
      <c r="AQ571" s="17">
        <f t="shared" si="144"/>
        <v>2.2999543126785729</v>
      </c>
    </row>
    <row r="572" spans="1:43" x14ac:dyDescent="0.2">
      <c r="A572" s="4" t="s">
        <v>821</v>
      </c>
      <c r="B572" s="5" t="s">
        <v>822</v>
      </c>
      <c r="C572" t="s">
        <v>823</v>
      </c>
      <c r="D572" t="s">
        <v>133</v>
      </c>
      <c r="E572" t="s">
        <v>134</v>
      </c>
      <c r="F572" t="s">
        <v>12</v>
      </c>
      <c r="G572" t="s">
        <v>15</v>
      </c>
      <c r="J572" s="6"/>
      <c r="K572" s="6"/>
      <c r="L572" s="6"/>
      <c r="M572" s="6">
        <v>47212</v>
      </c>
      <c r="N572" s="6">
        <v>0</v>
      </c>
      <c r="O572" s="6">
        <v>416877</v>
      </c>
      <c r="P572" s="6">
        <v>31110</v>
      </c>
      <c r="Q572" s="6">
        <v>0</v>
      </c>
      <c r="R572" s="6">
        <v>7176</v>
      </c>
      <c r="S572" s="6">
        <v>1437383</v>
      </c>
      <c r="T572" s="6">
        <v>487324</v>
      </c>
      <c r="U572" s="6">
        <v>0</v>
      </c>
      <c r="V572" s="6">
        <v>21</v>
      </c>
      <c r="W572" s="6">
        <v>273</v>
      </c>
      <c r="X572" s="6">
        <v>0</v>
      </c>
      <c r="Z572" s="6">
        <v>0</v>
      </c>
      <c r="AA572" s="6">
        <v>0</v>
      </c>
      <c r="AB572" s="6" t="str">
        <f t="shared" si="130"/>
        <v/>
      </c>
      <c r="AC572" s="6" t="str">
        <f t="shared" si="131"/>
        <v/>
      </c>
      <c r="AD572" s="16">
        <f t="shared" si="132"/>
        <v>13.400096432015429</v>
      </c>
      <c r="AE572" s="16">
        <f t="shared" si="133"/>
        <v>0</v>
      </c>
      <c r="AF572" s="16">
        <f t="shared" si="134"/>
        <v>13</v>
      </c>
      <c r="AG572" s="16">
        <f t="shared" si="135"/>
        <v>13</v>
      </c>
      <c r="AH572" s="17">
        <f t="shared" si="136"/>
        <v>0.15199525544353132</v>
      </c>
      <c r="AI572" s="17">
        <f t="shared" si="137"/>
        <v>30.445289333220369</v>
      </c>
      <c r="AJ572" s="17">
        <f t="shared" si="138"/>
        <v>40.767326103533001</v>
      </c>
      <c r="AK572" s="17">
        <f t="shared" si="139"/>
        <v>40.767326103533001</v>
      </c>
      <c r="AL572" s="17" t="str">
        <f t="shared" si="140"/>
        <v/>
      </c>
      <c r="AM572" s="17" t="str">
        <f t="shared" si="141"/>
        <v/>
      </c>
      <c r="AN572" s="17" t="str">
        <f t="shared" si="142"/>
        <v/>
      </c>
      <c r="AO572" s="17" t="str">
        <f t="shared" si="143"/>
        <v/>
      </c>
      <c r="AP572" s="17" t="str">
        <f t="shared" si="145"/>
        <v/>
      </c>
      <c r="AQ572" s="17">
        <f t="shared" si="144"/>
        <v>3.447978660372244</v>
      </c>
    </row>
    <row r="573" spans="1:43" x14ac:dyDescent="0.2">
      <c r="A573" s="4" t="s">
        <v>824</v>
      </c>
      <c r="B573" s="5"/>
      <c r="C573" t="s">
        <v>825</v>
      </c>
      <c r="D573" t="s">
        <v>150</v>
      </c>
      <c r="E573" t="s">
        <v>151</v>
      </c>
      <c r="F573" t="s">
        <v>12</v>
      </c>
      <c r="G573" t="s">
        <v>15</v>
      </c>
      <c r="J573" s="6"/>
      <c r="K573" s="6"/>
      <c r="L573" s="6"/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0</v>
      </c>
      <c r="S573" s="6">
        <v>0</v>
      </c>
      <c r="T573" s="6">
        <v>0</v>
      </c>
      <c r="U573" s="6">
        <v>0</v>
      </c>
      <c r="V573" s="6">
        <v>2</v>
      </c>
      <c r="W573" s="6">
        <v>30</v>
      </c>
      <c r="X573" s="6">
        <v>0</v>
      </c>
      <c r="Z573" s="6">
        <v>0</v>
      </c>
      <c r="AA573" s="6">
        <v>0</v>
      </c>
      <c r="AB573" s="6" t="str">
        <f t="shared" si="130"/>
        <v/>
      </c>
      <c r="AC573" s="6" t="str">
        <f t="shared" si="131"/>
        <v/>
      </c>
      <c r="AD573" s="16" t="str">
        <f t="shared" si="132"/>
        <v/>
      </c>
      <c r="AE573" s="16" t="str">
        <f t="shared" si="133"/>
        <v/>
      </c>
      <c r="AF573" s="16">
        <f t="shared" si="134"/>
        <v>15</v>
      </c>
      <c r="AG573" s="16">
        <f t="shared" si="135"/>
        <v>15</v>
      </c>
      <c r="AH573" s="17" t="str">
        <f t="shared" si="136"/>
        <v/>
      </c>
      <c r="AI573" s="17" t="str">
        <f t="shared" si="137"/>
        <v/>
      </c>
      <c r="AJ573" s="17" t="str">
        <f t="shared" si="138"/>
        <v/>
      </c>
      <c r="AK573" s="17" t="str">
        <f t="shared" si="139"/>
        <v/>
      </c>
      <c r="AL573" s="17" t="str">
        <f t="shared" si="140"/>
        <v/>
      </c>
      <c r="AM573" s="17" t="str">
        <f t="shared" si="141"/>
        <v/>
      </c>
      <c r="AN573" s="17" t="str">
        <f t="shared" si="142"/>
        <v/>
      </c>
      <c r="AO573" s="17" t="str">
        <f t="shared" si="143"/>
        <v/>
      </c>
      <c r="AP573" s="17" t="str">
        <f t="shared" si="145"/>
        <v/>
      </c>
      <c r="AQ573" s="17" t="str">
        <f t="shared" si="144"/>
        <v/>
      </c>
    </row>
    <row r="574" spans="1:43" x14ac:dyDescent="0.2">
      <c r="A574" s="4" t="s">
        <v>828</v>
      </c>
      <c r="B574" s="5"/>
      <c r="C574" t="s">
        <v>829</v>
      </c>
      <c r="D574" t="s">
        <v>150</v>
      </c>
      <c r="E574" t="s">
        <v>151</v>
      </c>
      <c r="F574" t="s">
        <v>12</v>
      </c>
      <c r="G574" t="s">
        <v>15</v>
      </c>
      <c r="J574" s="6"/>
      <c r="K574" s="6"/>
      <c r="L574" s="6"/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3</v>
      </c>
      <c r="W574" s="6">
        <v>49</v>
      </c>
      <c r="X574" s="6">
        <v>0</v>
      </c>
      <c r="Z574" s="6">
        <v>0</v>
      </c>
      <c r="AA574" s="6">
        <v>0</v>
      </c>
      <c r="AB574" s="6" t="str">
        <f t="shared" si="130"/>
        <v/>
      </c>
      <c r="AC574" s="6" t="str">
        <f t="shared" si="131"/>
        <v/>
      </c>
      <c r="AD574" s="16" t="str">
        <f t="shared" si="132"/>
        <v/>
      </c>
      <c r="AE574" s="16" t="str">
        <f t="shared" si="133"/>
        <v/>
      </c>
      <c r="AF574" s="16">
        <f t="shared" si="134"/>
        <v>16.333333333333332</v>
      </c>
      <c r="AG574" s="16">
        <f t="shared" si="135"/>
        <v>16.333333333333332</v>
      </c>
      <c r="AH574" s="17" t="str">
        <f t="shared" si="136"/>
        <v/>
      </c>
      <c r="AI574" s="17" t="str">
        <f t="shared" si="137"/>
        <v/>
      </c>
      <c r="AJ574" s="17" t="str">
        <f t="shared" si="138"/>
        <v/>
      </c>
      <c r="AK574" s="17" t="str">
        <f t="shared" si="139"/>
        <v/>
      </c>
      <c r="AL574" s="17" t="str">
        <f t="shared" si="140"/>
        <v/>
      </c>
      <c r="AM574" s="17" t="str">
        <f t="shared" si="141"/>
        <v/>
      </c>
      <c r="AN574" s="17" t="str">
        <f t="shared" si="142"/>
        <v/>
      </c>
      <c r="AO574" s="17" t="str">
        <f t="shared" si="143"/>
        <v/>
      </c>
      <c r="AP574" s="17" t="str">
        <f t="shared" si="145"/>
        <v/>
      </c>
      <c r="AQ574" s="17" t="str">
        <f t="shared" si="144"/>
        <v/>
      </c>
    </row>
    <row r="575" spans="1:43" x14ac:dyDescent="0.2">
      <c r="A575" s="4" t="s">
        <v>830</v>
      </c>
      <c r="B575" s="5"/>
      <c r="C575" t="s">
        <v>831</v>
      </c>
      <c r="D575" t="s">
        <v>150</v>
      </c>
      <c r="E575" t="s">
        <v>151</v>
      </c>
      <c r="F575" t="s">
        <v>12</v>
      </c>
      <c r="G575" t="s">
        <v>15</v>
      </c>
      <c r="J575" s="6"/>
      <c r="K575" s="6"/>
      <c r="L575" s="6"/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3</v>
      </c>
      <c r="W575" s="6">
        <v>39</v>
      </c>
      <c r="X575" s="6">
        <v>0</v>
      </c>
      <c r="Z575" s="6">
        <v>0</v>
      </c>
      <c r="AA575" s="6">
        <v>0</v>
      </c>
      <c r="AB575" s="6" t="str">
        <f t="shared" si="130"/>
        <v/>
      </c>
      <c r="AC575" s="6" t="str">
        <f t="shared" si="131"/>
        <v/>
      </c>
      <c r="AD575" s="16" t="str">
        <f t="shared" si="132"/>
        <v/>
      </c>
      <c r="AE575" s="16" t="str">
        <f t="shared" si="133"/>
        <v/>
      </c>
      <c r="AF575" s="16">
        <f t="shared" si="134"/>
        <v>13</v>
      </c>
      <c r="AG575" s="16">
        <f t="shared" si="135"/>
        <v>13</v>
      </c>
      <c r="AH575" s="17" t="str">
        <f t="shared" si="136"/>
        <v/>
      </c>
      <c r="AI575" s="17" t="str">
        <f t="shared" si="137"/>
        <v/>
      </c>
      <c r="AJ575" s="17" t="str">
        <f t="shared" si="138"/>
        <v/>
      </c>
      <c r="AK575" s="17" t="str">
        <f t="shared" si="139"/>
        <v/>
      </c>
      <c r="AL575" s="17" t="str">
        <f t="shared" si="140"/>
        <v/>
      </c>
      <c r="AM575" s="17" t="str">
        <f t="shared" si="141"/>
        <v/>
      </c>
      <c r="AN575" s="17" t="str">
        <f t="shared" si="142"/>
        <v/>
      </c>
      <c r="AO575" s="17" t="str">
        <f t="shared" si="143"/>
        <v/>
      </c>
      <c r="AP575" s="17" t="str">
        <f t="shared" si="145"/>
        <v/>
      </c>
      <c r="AQ575" s="17" t="str">
        <f t="shared" si="144"/>
        <v/>
      </c>
    </row>
    <row r="576" spans="1:43" x14ac:dyDescent="0.2">
      <c r="A576" s="4" t="s">
        <v>832</v>
      </c>
      <c r="B576" s="5"/>
      <c r="C576" t="s">
        <v>833</v>
      </c>
      <c r="D576" t="s">
        <v>150</v>
      </c>
      <c r="E576" t="s">
        <v>151</v>
      </c>
      <c r="F576" t="s">
        <v>12</v>
      </c>
      <c r="G576" t="s">
        <v>15</v>
      </c>
      <c r="J576" s="6"/>
      <c r="K576" s="6"/>
      <c r="L576" s="6"/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14</v>
      </c>
      <c r="W576" s="6">
        <v>91</v>
      </c>
      <c r="X576" s="6">
        <v>0</v>
      </c>
      <c r="Z576" s="6">
        <v>0</v>
      </c>
      <c r="AA576" s="6">
        <v>0</v>
      </c>
      <c r="AB576" s="6" t="str">
        <f t="shared" si="130"/>
        <v/>
      </c>
      <c r="AC576" s="6" t="str">
        <f t="shared" si="131"/>
        <v/>
      </c>
      <c r="AD576" s="16" t="str">
        <f t="shared" si="132"/>
        <v/>
      </c>
      <c r="AE576" s="16" t="str">
        <f t="shared" si="133"/>
        <v/>
      </c>
      <c r="AF576" s="16">
        <f t="shared" si="134"/>
        <v>6.5</v>
      </c>
      <c r="AG576" s="16">
        <f t="shared" si="135"/>
        <v>6.5</v>
      </c>
      <c r="AH576" s="17" t="str">
        <f t="shared" si="136"/>
        <v/>
      </c>
      <c r="AI576" s="17" t="str">
        <f t="shared" si="137"/>
        <v/>
      </c>
      <c r="AJ576" s="17" t="str">
        <f t="shared" si="138"/>
        <v/>
      </c>
      <c r="AK576" s="17" t="str">
        <f t="shared" si="139"/>
        <v/>
      </c>
      <c r="AL576" s="17" t="str">
        <f t="shared" si="140"/>
        <v/>
      </c>
      <c r="AM576" s="17" t="str">
        <f t="shared" si="141"/>
        <v/>
      </c>
      <c r="AN576" s="17" t="str">
        <f t="shared" si="142"/>
        <v/>
      </c>
      <c r="AO576" s="17" t="str">
        <f t="shared" si="143"/>
        <v/>
      </c>
      <c r="AP576" s="17" t="str">
        <f t="shared" si="145"/>
        <v/>
      </c>
      <c r="AQ576" s="17" t="str">
        <f t="shared" si="144"/>
        <v/>
      </c>
    </row>
    <row r="577" spans="1:43" x14ac:dyDescent="0.2">
      <c r="A577" s="4" t="s">
        <v>834</v>
      </c>
      <c r="B577" s="5"/>
      <c r="C577" t="s">
        <v>835</v>
      </c>
      <c r="D577" t="s">
        <v>150</v>
      </c>
      <c r="E577" t="s">
        <v>151</v>
      </c>
      <c r="F577" t="s">
        <v>12</v>
      </c>
      <c r="G577" t="s">
        <v>15</v>
      </c>
      <c r="J577" s="6"/>
      <c r="K577" s="6"/>
      <c r="L577" s="6"/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1</v>
      </c>
      <c r="W577" s="6">
        <v>9</v>
      </c>
      <c r="X577" s="6">
        <v>0</v>
      </c>
      <c r="Z577" s="6">
        <v>0</v>
      </c>
      <c r="AA577" s="6">
        <v>0</v>
      </c>
      <c r="AB577" s="6" t="str">
        <f t="shared" si="130"/>
        <v/>
      </c>
      <c r="AC577" s="6" t="str">
        <f t="shared" si="131"/>
        <v/>
      </c>
      <c r="AD577" s="16" t="str">
        <f t="shared" si="132"/>
        <v/>
      </c>
      <c r="AE577" s="16" t="str">
        <f t="shared" si="133"/>
        <v/>
      </c>
      <c r="AF577" s="16">
        <f t="shared" si="134"/>
        <v>9</v>
      </c>
      <c r="AG577" s="16">
        <f t="shared" si="135"/>
        <v>9</v>
      </c>
      <c r="AH577" s="17" t="str">
        <f t="shared" si="136"/>
        <v/>
      </c>
      <c r="AI577" s="17" t="str">
        <f t="shared" si="137"/>
        <v/>
      </c>
      <c r="AJ577" s="17" t="str">
        <f t="shared" si="138"/>
        <v/>
      </c>
      <c r="AK577" s="17" t="str">
        <f t="shared" si="139"/>
        <v/>
      </c>
      <c r="AL577" s="17" t="str">
        <f t="shared" si="140"/>
        <v/>
      </c>
      <c r="AM577" s="17" t="str">
        <f t="shared" si="141"/>
        <v/>
      </c>
      <c r="AN577" s="17" t="str">
        <f t="shared" si="142"/>
        <v/>
      </c>
      <c r="AO577" s="17" t="str">
        <f t="shared" si="143"/>
        <v/>
      </c>
      <c r="AP577" s="17" t="str">
        <f t="shared" si="145"/>
        <v/>
      </c>
      <c r="AQ577" s="17" t="str">
        <f t="shared" si="144"/>
        <v/>
      </c>
    </row>
    <row r="578" spans="1:43" x14ac:dyDescent="0.2">
      <c r="A578" s="4" t="s">
        <v>836</v>
      </c>
      <c r="B578" s="5"/>
      <c r="C578" t="s">
        <v>837</v>
      </c>
      <c r="D578" t="s">
        <v>150</v>
      </c>
      <c r="E578" t="s">
        <v>151</v>
      </c>
      <c r="F578" t="s">
        <v>12</v>
      </c>
      <c r="G578" t="s">
        <v>15</v>
      </c>
      <c r="J578" s="6"/>
      <c r="K578" s="6"/>
      <c r="L578" s="6"/>
      <c r="M578" s="6">
        <v>0</v>
      </c>
      <c r="N578" s="6">
        <v>0</v>
      </c>
      <c r="O578" s="6">
        <v>0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0</v>
      </c>
      <c r="V578" s="6">
        <v>5</v>
      </c>
      <c r="W578" s="6">
        <v>70</v>
      </c>
      <c r="X578" s="6">
        <v>0</v>
      </c>
      <c r="Z578" s="6">
        <v>0</v>
      </c>
      <c r="AA578" s="6">
        <v>0</v>
      </c>
      <c r="AB578" s="6" t="str">
        <f t="shared" si="130"/>
        <v/>
      </c>
      <c r="AC578" s="6" t="str">
        <f t="shared" si="131"/>
        <v/>
      </c>
      <c r="AD578" s="16" t="str">
        <f t="shared" si="132"/>
        <v/>
      </c>
      <c r="AE578" s="16" t="str">
        <f t="shared" si="133"/>
        <v/>
      </c>
      <c r="AF578" s="16">
        <f t="shared" si="134"/>
        <v>14</v>
      </c>
      <c r="AG578" s="16">
        <f t="shared" si="135"/>
        <v>14</v>
      </c>
      <c r="AH578" s="17" t="str">
        <f t="shared" si="136"/>
        <v/>
      </c>
      <c r="AI578" s="17" t="str">
        <f t="shared" si="137"/>
        <v/>
      </c>
      <c r="AJ578" s="17" t="str">
        <f t="shared" si="138"/>
        <v/>
      </c>
      <c r="AK578" s="17" t="str">
        <f t="shared" si="139"/>
        <v/>
      </c>
      <c r="AL578" s="17" t="str">
        <f t="shared" si="140"/>
        <v/>
      </c>
      <c r="AM578" s="17" t="str">
        <f t="shared" si="141"/>
        <v/>
      </c>
      <c r="AN578" s="17" t="str">
        <f t="shared" si="142"/>
        <v/>
      </c>
      <c r="AO578" s="17" t="str">
        <f t="shared" si="143"/>
        <v/>
      </c>
      <c r="AP578" s="17" t="str">
        <f t="shared" si="145"/>
        <v/>
      </c>
      <c r="AQ578" s="17" t="str">
        <f t="shared" si="144"/>
        <v/>
      </c>
    </row>
    <row r="579" spans="1:43" x14ac:dyDescent="0.2">
      <c r="A579" s="4" t="s">
        <v>838</v>
      </c>
      <c r="B579" s="5"/>
      <c r="C579" t="s">
        <v>839</v>
      </c>
      <c r="D579" t="s">
        <v>150</v>
      </c>
      <c r="E579" t="s">
        <v>151</v>
      </c>
      <c r="F579" t="s">
        <v>12</v>
      </c>
      <c r="G579" t="s">
        <v>15</v>
      </c>
      <c r="J579" s="6"/>
      <c r="K579" s="6"/>
      <c r="L579" s="6"/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40</v>
      </c>
      <c r="W579" s="6">
        <v>813</v>
      </c>
      <c r="X579" s="6">
        <v>0</v>
      </c>
      <c r="Z579" s="6">
        <v>0</v>
      </c>
      <c r="AA579" s="6">
        <v>0</v>
      </c>
      <c r="AB579" s="6" t="str">
        <f t="shared" ref="AB579:AB642" si="146">IF(N579&gt;0, Z579/N579,"")</f>
        <v/>
      </c>
      <c r="AC579" s="6" t="str">
        <f t="shared" ref="AC579:AC642" si="147">IF(N579&gt;0, AA579/N579, "")</f>
        <v/>
      </c>
      <c r="AD579" s="16" t="str">
        <f t="shared" ref="AD579:AD642" si="148">IF(P579&gt;0, O579/P579, "")</f>
        <v/>
      </c>
      <c r="AE579" s="16" t="str">
        <f t="shared" ref="AE579:AE642" si="149">IF(O579&gt;0, N579/O579, "")</f>
        <v/>
      </c>
      <c r="AF579" s="16">
        <f t="shared" ref="AF579:AF642" si="150">IF(V579&gt;0,(W579)/V579,"")</f>
        <v>20.324999999999999</v>
      </c>
      <c r="AG579" s="16">
        <f t="shared" ref="AG579:AG642" si="151">IF(V579&gt;0,(W579+X579)/V579,"")</f>
        <v>20.324999999999999</v>
      </c>
      <c r="AH579" s="17" t="str">
        <f t="shared" ref="AH579:AH642" si="152">IF($M579&gt;0,R579/$M579,"")</f>
        <v/>
      </c>
      <c r="AI579" s="17" t="str">
        <f t="shared" ref="AI579:AI642" si="153">IF($M579&gt;0,S579/$M579,"")</f>
        <v/>
      </c>
      <c r="AJ579" s="17" t="str">
        <f t="shared" ref="AJ579:AJ642" si="154">IF($M579&gt;0,(S579+T579)/$M579,"")</f>
        <v/>
      </c>
      <c r="AK579" s="17" t="str">
        <f t="shared" ref="AK579:AK642" si="155">IF($M579&gt;0,(S579+T579+U579)/$M579,"")</f>
        <v/>
      </c>
      <c r="AL579" s="17" t="str">
        <f t="shared" ref="AL579:AL642" si="156">IF($N579&gt;0,R579/$N579,"")</f>
        <v/>
      </c>
      <c r="AM579" s="17" t="str">
        <f t="shared" ref="AM579:AM642" si="157">IF($N579&gt;0,(S579)/$N579,"")</f>
        <v/>
      </c>
      <c r="AN579" s="17" t="str">
        <f t="shared" ref="AN579:AN642" si="158">IF($N579&gt;0,(S579+T579)/$N579,"")</f>
        <v/>
      </c>
      <c r="AO579" s="17" t="str">
        <f t="shared" ref="AO579:AO642" si="159">IF($N579&gt;0,(S579+T579+U579)/$N579,"")</f>
        <v/>
      </c>
      <c r="AP579" s="17" t="str">
        <f t="shared" si="145"/>
        <v/>
      </c>
      <c r="AQ579" s="17" t="str">
        <f t="shared" ref="AQ579:AQ642" si="160">IF(O579&gt;0,S579/O579,"")</f>
        <v/>
      </c>
    </row>
    <row r="580" spans="1:43" x14ac:dyDescent="0.2">
      <c r="A580" s="4" t="s">
        <v>840</v>
      </c>
      <c r="B580" s="5"/>
      <c r="C580" t="s">
        <v>841</v>
      </c>
      <c r="D580" t="s">
        <v>150</v>
      </c>
      <c r="E580" t="s">
        <v>151</v>
      </c>
      <c r="F580" t="s">
        <v>12</v>
      </c>
      <c r="G580" t="s">
        <v>15</v>
      </c>
      <c r="J580" s="6"/>
      <c r="K580" s="6"/>
      <c r="L580" s="6"/>
      <c r="M580" s="6">
        <v>0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2</v>
      </c>
      <c r="W580" s="6">
        <v>36</v>
      </c>
      <c r="X580" s="6">
        <v>0</v>
      </c>
      <c r="Z580" s="6">
        <v>0</v>
      </c>
      <c r="AA580" s="6">
        <v>0</v>
      </c>
      <c r="AB580" s="6" t="str">
        <f t="shared" si="146"/>
        <v/>
      </c>
      <c r="AC580" s="6" t="str">
        <f t="shared" si="147"/>
        <v/>
      </c>
      <c r="AD580" s="16" t="str">
        <f t="shared" si="148"/>
        <v/>
      </c>
      <c r="AE580" s="16" t="str">
        <f t="shared" si="149"/>
        <v/>
      </c>
      <c r="AF580" s="16">
        <f t="shared" si="150"/>
        <v>18</v>
      </c>
      <c r="AG580" s="16">
        <f t="shared" si="151"/>
        <v>18</v>
      </c>
      <c r="AH580" s="17" t="str">
        <f t="shared" si="152"/>
        <v/>
      </c>
      <c r="AI580" s="17" t="str">
        <f t="shared" si="153"/>
        <v/>
      </c>
      <c r="AJ580" s="17" t="str">
        <f t="shared" si="154"/>
        <v/>
      </c>
      <c r="AK580" s="17" t="str">
        <f t="shared" si="155"/>
        <v/>
      </c>
      <c r="AL580" s="17" t="str">
        <f t="shared" si="156"/>
        <v/>
      </c>
      <c r="AM580" s="17" t="str">
        <f t="shared" si="157"/>
        <v/>
      </c>
      <c r="AN580" s="17" t="str">
        <f t="shared" si="158"/>
        <v/>
      </c>
      <c r="AO580" s="17" t="str">
        <f t="shared" si="159"/>
        <v/>
      </c>
      <c r="AP580" s="17" t="str">
        <f t="shared" ref="AP580:AP643" si="161">IF(AO580&lt;&gt;"", AO580-AL580,"")</f>
        <v/>
      </c>
      <c r="AQ580" s="17" t="str">
        <f t="shared" si="160"/>
        <v/>
      </c>
    </row>
    <row r="581" spans="1:43" x14ac:dyDescent="0.2">
      <c r="A581" s="4" t="s">
        <v>842</v>
      </c>
      <c r="B581" s="5"/>
      <c r="C581" t="s">
        <v>843</v>
      </c>
      <c r="D581" t="s">
        <v>150</v>
      </c>
      <c r="E581" t="s">
        <v>151</v>
      </c>
      <c r="F581" t="s">
        <v>12</v>
      </c>
      <c r="G581" t="s">
        <v>15</v>
      </c>
      <c r="J581" s="6"/>
      <c r="K581" s="6"/>
      <c r="L581" s="6"/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3</v>
      </c>
      <c r="W581" s="6">
        <v>75</v>
      </c>
      <c r="X581" s="6">
        <v>0</v>
      </c>
      <c r="Z581" s="6">
        <v>0</v>
      </c>
      <c r="AA581" s="6">
        <v>0</v>
      </c>
      <c r="AB581" s="6" t="str">
        <f t="shared" si="146"/>
        <v/>
      </c>
      <c r="AC581" s="6" t="str">
        <f t="shared" si="147"/>
        <v/>
      </c>
      <c r="AD581" s="16" t="str">
        <f t="shared" si="148"/>
        <v/>
      </c>
      <c r="AE581" s="16" t="str">
        <f t="shared" si="149"/>
        <v/>
      </c>
      <c r="AF581" s="16">
        <f t="shared" si="150"/>
        <v>25</v>
      </c>
      <c r="AG581" s="16">
        <f t="shared" si="151"/>
        <v>25</v>
      </c>
      <c r="AH581" s="17" t="str">
        <f t="shared" si="152"/>
        <v/>
      </c>
      <c r="AI581" s="17" t="str">
        <f t="shared" si="153"/>
        <v/>
      </c>
      <c r="AJ581" s="17" t="str">
        <f t="shared" si="154"/>
        <v/>
      </c>
      <c r="AK581" s="17" t="str">
        <f t="shared" si="155"/>
        <v/>
      </c>
      <c r="AL581" s="17" t="str">
        <f t="shared" si="156"/>
        <v/>
      </c>
      <c r="AM581" s="17" t="str">
        <f t="shared" si="157"/>
        <v/>
      </c>
      <c r="AN581" s="17" t="str">
        <f t="shared" si="158"/>
        <v/>
      </c>
      <c r="AO581" s="17" t="str">
        <f t="shared" si="159"/>
        <v/>
      </c>
      <c r="AP581" s="17" t="str">
        <f t="shared" si="161"/>
        <v/>
      </c>
      <c r="AQ581" s="17" t="str">
        <f t="shared" si="160"/>
        <v/>
      </c>
    </row>
    <row r="582" spans="1:43" x14ac:dyDescent="0.2">
      <c r="A582" s="4" t="s">
        <v>844</v>
      </c>
      <c r="B582" s="5"/>
      <c r="C582" t="s">
        <v>845</v>
      </c>
      <c r="D582" t="s">
        <v>150</v>
      </c>
      <c r="E582" t="s">
        <v>151</v>
      </c>
      <c r="F582" t="s">
        <v>12</v>
      </c>
      <c r="G582" t="s">
        <v>15</v>
      </c>
      <c r="J582" s="6"/>
      <c r="K582" s="6"/>
      <c r="L582" s="6"/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53</v>
      </c>
      <c r="W582" s="6">
        <v>582</v>
      </c>
      <c r="X582" s="6">
        <v>0</v>
      </c>
      <c r="Z582" s="6">
        <v>0</v>
      </c>
      <c r="AA582" s="6">
        <v>0</v>
      </c>
      <c r="AB582" s="6" t="str">
        <f t="shared" si="146"/>
        <v/>
      </c>
      <c r="AC582" s="6" t="str">
        <f t="shared" si="147"/>
        <v/>
      </c>
      <c r="AD582" s="16" t="str">
        <f t="shared" si="148"/>
        <v/>
      </c>
      <c r="AE582" s="16" t="str">
        <f t="shared" si="149"/>
        <v/>
      </c>
      <c r="AF582" s="16">
        <f t="shared" si="150"/>
        <v>10.981132075471699</v>
      </c>
      <c r="AG582" s="16">
        <f t="shared" si="151"/>
        <v>10.981132075471699</v>
      </c>
      <c r="AH582" s="17" t="str">
        <f t="shared" si="152"/>
        <v/>
      </c>
      <c r="AI582" s="17" t="str">
        <f t="shared" si="153"/>
        <v/>
      </c>
      <c r="AJ582" s="17" t="str">
        <f t="shared" si="154"/>
        <v/>
      </c>
      <c r="AK582" s="17" t="str">
        <f t="shared" si="155"/>
        <v/>
      </c>
      <c r="AL582" s="17" t="str">
        <f t="shared" si="156"/>
        <v/>
      </c>
      <c r="AM582" s="17" t="str">
        <f t="shared" si="157"/>
        <v/>
      </c>
      <c r="AN582" s="17" t="str">
        <f t="shared" si="158"/>
        <v/>
      </c>
      <c r="AO582" s="17" t="str">
        <f t="shared" si="159"/>
        <v/>
      </c>
      <c r="AP582" s="17" t="str">
        <f t="shared" si="161"/>
        <v/>
      </c>
      <c r="AQ582" s="17" t="str">
        <f t="shared" si="160"/>
        <v/>
      </c>
    </row>
    <row r="583" spans="1:43" x14ac:dyDescent="0.2">
      <c r="A583" s="4" t="s">
        <v>846</v>
      </c>
      <c r="B583" s="5"/>
      <c r="C583" t="s">
        <v>847</v>
      </c>
      <c r="D583" t="s">
        <v>150</v>
      </c>
      <c r="E583" t="s">
        <v>151</v>
      </c>
      <c r="F583" t="s">
        <v>12</v>
      </c>
      <c r="G583" t="s">
        <v>15</v>
      </c>
      <c r="J583" s="6"/>
      <c r="K583" s="6"/>
      <c r="L583" s="6"/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51</v>
      </c>
      <c r="W583" s="6">
        <v>643</v>
      </c>
      <c r="X583" s="6">
        <v>0</v>
      </c>
      <c r="Z583" s="6">
        <v>0</v>
      </c>
      <c r="AA583" s="6">
        <v>0</v>
      </c>
      <c r="AB583" s="6" t="str">
        <f t="shared" si="146"/>
        <v/>
      </c>
      <c r="AC583" s="6" t="str">
        <f t="shared" si="147"/>
        <v/>
      </c>
      <c r="AD583" s="16" t="str">
        <f t="shared" si="148"/>
        <v/>
      </c>
      <c r="AE583" s="16" t="str">
        <f t="shared" si="149"/>
        <v/>
      </c>
      <c r="AF583" s="16">
        <f t="shared" si="150"/>
        <v>12.607843137254902</v>
      </c>
      <c r="AG583" s="16">
        <f t="shared" si="151"/>
        <v>12.607843137254902</v>
      </c>
      <c r="AH583" s="17" t="str">
        <f t="shared" si="152"/>
        <v/>
      </c>
      <c r="AI583" s="17" t="str">
        <f t="shared" si="153"/>
        <v/>
      </c>
      <c r="AJ583" s="17" t="str">
        <f t="shared" si="154"/>
        <v/>
      </c>
      <c r="AK583" s="17" t="str">
        <f t="shared" si="155"/>
        <v/>
      </c>
      <c r="AL583" s="17" t="str">
        <f t="shared" si="156"/>
        <v/>
      </c>
      <c r="AM583" s="17" t="str">
        <f t="shared" si="157"/>
        <v/>
      </c>
      <c r="AN583" s="17" t="str">
        <f t="shared" si="158"/>
        <v/>
      </c>
      <c r="AO583" s="17" t="str">
        <f t="shared" si="159"/>
        <v/>
      </c>
      <c r="AP583" s="17" t="str">
        <f t="shared" si="161"/>
        <v/>
      </c>
      <c r="AQ583" s="17" t="str">
        <f t="shared" si="160"/>
        <v/>
      </c>
    </row>
    <row r="584" spans="1:43" x14ac:dyDescent="0.2">
      <c r="A584" s="4" t="s">
        <v>848</v>
      </c>
      <c r="B584" s="5"/>
      <c r="C584" t="s">
        <v>849</v>
      </c>
      <c r="D584" t="s">
        <v>150</v>
      </c>
      <c r="E584" t="s">
        <v>151</v>
      </c>
      <c r="F584" t="s">
        <v>12</v>
      </c>
      <c r="G584" t="s">
        <v>15</v>
      </c>
      <c r="J584" s="6"/>
      <c r="K584" s="6"/>
      <c r="L584" s="6"/>
      <c r="M584" s="6">
        <v>0</v>
      </c>
      <c r="N584" s="6">
        <v>0</v>
      </c>
      <c r="O584" s="6">
        <v>0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9</v>
      </c>
      <c r="W584" s="6">
        <v>125</v>
      </c>
      <c r="X584" s="6">
        <v>0</v>
      </c>
      <c r="Z584" s="6">
        <v>0</v>
      </c>
      <c r="AA584" s="6">
        <v>0</v>
      </c>
      <c r="AB584" s="6" t="str">
        <f t="shared" si="146"/>
        <v/>
      </c>
      <c r="AC584" s="6" t="str">
        <f t="shared" si="147"/>
        <v/>
      </c>
      <c r="AD584" s="16" t="str">
        <f t="shared" si="148"/>
        <v/>
      </c>
      <c r="AE584" s="16" t="str">
        <f t="shared" si="149"/>
        <v/>
      </c>
      <c r="AF584" s="16">
        <f t="shared" si="150"/>
        <v>13.888888888888889</v>
      </c>
      <c r="AG584" s="16">
        <f t="shared" si="151"/>
        <v>13.888888888888889</v>
      </c>
      <c r="AH584" s="17" t="str">
        <f t="shared" si="152"/>
        <v/>
      </c>
      <c r="AI584" s="17" t="str">
        <f t="shared" si="153"/>
        <v/>
      </c>
      <c r="AJ584" s="17" t="str">
        <f t="shared" si="154"/>
        <v/>
      </c>
      <c r="AK584" s="17" t="str">
        <f t="shared" si="155"/>
        <v/>
      </c>
      <c r="AL584" s="17" t="str">
        <f t="shared" si="156"/>
        <v/>
      </c>
      <c r="AM584" s="17" t="str">
        <f t="shared" si="157"/>
        <v/>
      </c>
      <c r="AN584" s="17" t="str">
        <f t="shared" si="158"/>
        <v/>
      </c>
      <c r="AO584" s="17" t="str">
        <f t="shared" si="159"/>
        <v/>
      </c>
      <c r="AP584" s="17" t="str">
        <f t="shared" si="161"/>
        <v/>
      </c>
      <c r="AQ584" s="17" t="str">
        <f t="shared" si="160"/>
        <v/>
      </c>
    </row>
    <row r="585" spans="1:43" x14ac:dyDescent="0.2">
      <c r="A585" s="4" t="s">
        <v>850</v>
      </c>
      <c r="B585" s="5"/>
      <c r="C585" t="s">
        <v>851</v>
      </c>
      <c r="D585" t="s">
        <v>150</v>
      </c>
      <c r="E585" t="s">
        <v>151</v>
      </c>
      <c r="F585" t="s">
        <v>12</v>
      </c>
      <c r="G585" t="s">
        <v>15</v>
      </c>
      <c r="J585" s="6"/>
      <c r="K585" s="6"/>
      <c r="L585" s="6"/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9</v>
      </c>
      <c r="W585" s="6">
        <v>45</v>
      </c>
      <c r="X585" s="6">
        <v>0</v>
      </c>
      <c r="Z585" s="6">
        <v>0</v>
      </c>
      <c r="AA585" s="6">
        <v>0</v>
      </c>
      <c r="AB585" s="6" t="str">
        <f t="shared" si="146"/>
        <v/>
      </c>
      <c r="AC585" s="6" t="str">
        <f t="shared" si="147"/>
        <v/>
      </c>
      <c r="AD585" s="16" t="str">
        <f t="shared" si="148"/>
        <v/>
      </c>
      <c r="AE585" s="16" t="str">
        <f t="shared" si="149"/>
        <v/>
      </c>
      <c r="AF585" s="16">
        <f t="shared" si="150"/>
        <v>5</v>
      </c>
      <c r="AG585" s="16">
        <f t="shared" si="151"/>
        <v>5</v>
      </c>
      <c r="AH585" s="17" t="str">
        <f t="shared" si="152"/>
        <v/>
      </c>
      <c r="AI585" s="17" t="str">
        <f t="shared" si="153"/>
        <v/>
      </c>
      <c r="AJ585" s="17" t="str">
        <f t="shared" si="154"/>
        <v/>
      </c>
      <c r="AK585" s="17" t="str">
        <f t="shared" si="155"/>
        <v/>
      </c>
      <c r="AL585" s="17" t="str">
        <f t="shared" si="156"/>
        <v/>
      </c>
      <c r="AM585" s="17" t="str">
        <f t="shared" si="157"/>
        <v/>
      </c>
      <c r="AN585" s="17" t="str">
        <f t="shared" si="158"/>
        <v/>
      </c>
      <c r="AO585" s="17" t="str">
        <f t="shared" si="159"/>
        <v/>
      </c>
      <c r="AP585" s="17" t="str">
        <f t="shared" si="161"/>
        <v/>
      </c>
      <c r="AQ585" s="17" t="str">
        <f t="shared" si="160"/>
        <v/>
      </c>
    </row>
    <row r="586" spans="1:43" x14ac:dyDescent="0.2">
      <c r="A586" s="4" t="s">
        <v>854</v>
      </c>
      <c r="B586" s="5"/>
      <c r="C586" t="s">
        <v>855</v>
      </c>
      <c r="D586" t="s">
        <v>150</v>
      </c>
      <c r="E586" t="s">
        <v>151</v>
      </c>
      <c r="F586" t="s">
        <v>12</v>
      </c>
      <c r="G586" t="s">
        <v>15</v>
      </c>
      <c r="J586" s="6"/>
      <c r="K586" s="6"/>
      <c r="L586" s="6"/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Z586" s="6">
        <v>0</v>
      </c>
      <c r="AA586" s="6">
        <v>0</v>
      </c>
      <c r="AB586" s="6" t="str">
        <f t="shared" si="146"/>
        <v/>
      </c>
      <c r="AC586" s="6" t="str">
        <f t="shared" si="147"/>
        <v/>
      </c>
      <c r="AD586" s="16" t="str">
        <f t="shared" si="148"/>
        <v/>
      </c>
      <c r="AE586" s="16" t="str">
        <f t="shared" si="149"/>
        <v/>
      </c>
      <c r="AF586" s="16" t="str">
        <f t="shared" si="150"/>
        <v/>
      </c>
      <c r="AG586" s="16" t="str">
        <f t="shared" si="151"/>
        <v/>
      </c>
      <c r="AH586" s="17" t="str">
        <f t="shared" si="152"/>
        <v/>
      </c>
      <c r="AI586" s="17" t="str">
        <f t="shared" si="153"/>
        <v/>
      </c>
      <c r="AJ586" s="17" t="str">
        <f t="shared" si="154"/>
        <v/>
      </c>
      <c r="AK586" s="17" t="str">
        <f t="shared" si="155"/>
        <v/>
      </c>
      <c r="AL586" s="17" t="str">
        <f t="shared" si="156"/>
        <v/>
      </c>
      <c r="AM586" s="17" t="str">
        <f t="shared" si="157"/>
        <v/>
      </c>
      <c r="AN586" s="17" t="str">
        <f t="shared" si="158"/>
        <v/>
      </c>
      <c r="AO586" s="17" t="str">
        <f t="shared" si="159"/>
        <v/>
      </c>
      <c r="AP586" s="17" t="str">
        <f t="shared" si="161"/>
        <v/>
      </c>
      <c r="AQ586" s="17" t="str">
        <f t="shared" si="160"/>
        <v/>
      </c>
    </row>
    <row r="587" spans="1:43" x14ac:dyDescent="0.2">
      <c r="A587" s="4" t="s">
        <v>856</v>
      </c>
      <c r="B587" s="5"/>
      <c r="C587" t="s">
        <v>857</v>
      </c>
      <c r="D587" t="s">
        <v>150</v>
      </c>
      <c r="E587" t="s">
        <v>151</v>
      </c>
      <c r="F587" t="s">
        <v>12</v>
      </c>
      <c r="G587" t="s">
        <v>15</v>
      </c>
      <c r="J587" s="6"/>
      <c r="K587" s="6"/>
      <c r="L587" s="6"/>
      <c r="M587" s="6">
        <v>0</v>
      </c>
      <c r="N587" s="6">
        <v>0</v>
      </c>
      <c r="O587" s="6">
        <v>0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Z587" s="6">
        <v>0</v>
      </c>
      <c r="AA587" s="6">
        <v>0</v>
      </c>
      <c r="AB587" s="6" t="str">
        <f t="shared" si="146"/>
        <v/>
      </c>
      <c r="AC587" s="6" t="str">
        <f t="shared" si="147"/>
        <v/>
      </c>
      <c r="AD587" s="16" t="str">
        <f t="shared" si="148"/>
        <v/>
      </c>
      <c r="AE587" s="16" t="str">
        <f t="shared" si="149"/>
        <v/>
      </c>
      <c r="AF587" s="16" t="str">
        <f t="shared" si="150"/>
        <v/>
      </c>
      <c r="AG587" s="16" t="str">
        <f t="shared" si="151"/>
        <v/>
      </c>
      <c r="AH587" s="17" t="str">
        <f t="shared" si="152"/>
        <v/>
      </c>
      <c r="AI587" s="17" t="str">
        <f t="shared" si="153"/>
        <v/>
      </c>
      <c r="AJ587" s="17" t="str">
        <f t="shared" si="154"/>
        <v/>
      </c>
      <c r="AK587" s="17" t="str">
        <f t="shared" si="155"/>
        <v/>
      </c>
      <c r="AL587" s="17" t="str">
        <f t="shared" si="156"/>
        <v/>
      </c>
      <c r="AM587" s="17" t="str">
        <f t="shared" si="157"/>
        <v/>
      </c>
      <c r="AN587" s="17" t="str">
        <f t="shared" si="158"/>
        <v/>
      </c>
      <c r="AO587" s="17" t="str">
        <f t="shared" si="159"/>
        <v/>
      </c>
      <c r="AP587" s="17" t="str">
        <f t="shared" si="161"/>
        <v/>
      </c>
      <c r="AQ587" s="17" t="str">
        <f t="shared" si="160"/>
        <v/>
      </c>
    </row>
    <row r="588" spans="1:43" x14ac:dyDescent="0.2">
      <c r="A588" s="4" t="s">
        <v>860</v>
      </c>
      <c r="B588" s="5"/>
      <c r="C588" t="s">
        <v>861</v>
      </c>
      <c r="D588" t="s">
        <v>150</v>
      </c>
      <c r="E588" t="s">
        <v>151</v>
      </c>
      <c r="F588" t="s">
        <v>12</v>
      </c>
      <c r="G588" t="s">
        <v>15</v>
      </c>
      <c r="J588" s="6"/>
      <c r="K588" s="6"/>
      <c r="L588" s="6"/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9</v>
      </c>
      <c r="W588" s="6">
        <v>149</v>
      </c>
      <c r="X588" s="6">
        <v>0</v>
      </c>
      <c r="Z588" s="6">
        <v>0</v>
      </c>
      <c r="AA588" s="6">
        <v>0</v>
      </c>
      <c r="AB588" s="6" t="str">
        <f t="shared" si="146"/>
        <v/>
      </c>
      <c r="AC588" s="6" t="str">
        <f t="shared" si="147"/>
        <v/>
      </c>
      <c r="AD588" s="16" t="str">
        <f t="shared" si="148"/>
        <v/>
      </c>
      <c r="AE588" s="16" t="str">
        <f t="shared" si="149"/>
        <v/>
      </c>
      <c r="AF588" s="16">
        <f t="shared" si="150"/>
        <v>16.555555555555557</v>
      </c>
      <c r="AG588" s="16">
        <f t="shared" si="151"/>
        <v>16.555555555555557</v>
      </c>
      <c r="AH588" s="17" t="str">
        <f t="shared" si="152"/>
        <v/>
      </c>
      <c r="AI588" s="17" t="str">
        <f t="shared" si="153"/>
        <v/>
      </c>
      <c r="AJ588" s="17" t="str">
        <f t="shared" si="154"/>
        <v/>
      </c>
      <c r="AK588" s="17" t="str">
        <f t="shared" si="155"/>
        <v/>
      </c>
      <c r="AL588" s="17" t="str">
        <f t="shared" si="156"/>
        <v/>
      </c>
      <c r="AM588" s="17" t="str">
        <f t="shared" si="157"/>
        <v/>
      </c>
      <c r="AN588" s="17" t="str">
        <f t="shared" si="158"/>
        <v/>
      </c>
      <c r="AO588" s="17" t="str">
        <f t="shared" si="159"/>
        <v/>
      </c>
      <c r="AP588" s="17" t="str">
        <f t="shared" si="161"/>
        <v/>
      </c>
      <c r="AQ588" s="17" t="str">
        <f t="shared" si="160"/>
        <v/>
      </c>
    </row>
    <row r="589" spans="1:43" x14ac:dyDescent="0.2">
      <c r="A589" s="4" t="s">
        <v>862</v>
      </c>
      <c r="B589" s="5"/>
      <c r="C589" t="s">
        <v>863</v>
      </c>
      <c r="D589" t="s">
        <v>150</v>
      </c>
      <c r="E589" t="s">
        <v>151</v>
      </c>
      <c r="F589" t="s">
        <v>12</v>
      </c>
      <c r="G589" t="s">
        <v>15</v>
      </c>
      <c r="J589" s="6"/>
      <c r="K589" s="6"/>
      <c r="L589" s="6"/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3</v>
      </c>
      <c r="W589" s="6">
        <v>38</v>
      </c>
      <c r="X589" s="6">
        <v>0</v>
      </c>
      <c r="Z589" s="6">
        <v>0</v>
      </c>
      <c r="AA589" s="6">
        <v>0</v>
      </c>
      <c r="AB589" s="6" t="str">
        <f t="shared" si="146"/>
        <v/>
      </c>
      <c r="AC589" s="6" t="str">
        <f t="shared" si="147"/>
        <v/>
      </c>
      <c r="AD589" s="16" t="str">
        <f t="shared" si="148"/>
        <v/>
      </c>
      <c r="AE589" s="16" t="str">
        <f t="shared" si="149"/>
        <v/>
      </c>
      <c r="AF589" s="16">
        <f t="shared" si="150"/>
        <v>12.666666666666666</v>
      </c>
      <c r="AG589" s="16">
        <f t="shared" si="151"/>
        <v>12.666666666666666</v>
      </c>
      <c r="AH589" s="17" t="str">
        <f t="shared" si="152"/>
        <v/>
      </c>
      <c r="AI589" s="17" t="str">
        <f t="shared" si="153"/>
        <v/>
      </c>
      <c r="AJ589" s="17" t="str">
        <f t="shared" si="154"/>
        <v/>
      </c>
      <c r="AK589" s="17" t="str">
        <f t="shared" si="155"/>
        <v/>
      </c>
      <c r="AL589" s="17" t="str">
        <f t="shared" si="156"/>
        <v/>
      </c>
      <c r="AM589" s="17" t="str">
        <f t="shared" si="157"/>
        <v/>
      </c>
      <c r="AN589" s="17" t="str">
        <f t="shared" si="158"/>
        <v/>
      </c>
      <c r="AO589" s="17" t="str">
        <f t="shared" si="159"/>
        <v/>
      </c>
      <c r="AP589" s="17" t="str">
        <f t="shared" si="161"/>
        <v/>
      </c>
      <c r="AQ589" s="17" t="str">
        <f t="shared" si="160"/>
        <v/>
      </c>
    </row>
    <row r="590" spans="1:43" x14ac:dyDescent="0.2">
      <c r="A590" s="4" t="s">
        <v>864</v>
      </c>
      <c r="B590" s="5"/>
      <c r="C590" t="s">
        <v>865</v>
      </c>
      <c r="D590" t="s">
        <v>150</v>
      </c>
      <c r="E590" t="s">
        <v>151</v>
      </c>
      <c r="F590" t="s">
        <v>12</v>
      </c>
      <c r="G590" t="s">
        <v>15</v>
      </c>
      <c r="J590" s="6"/>
      <c r="K590" s="6"/>
      <c r="L590" s="6"/>
      <c r="M590" s="6">
        <v>0</v>
      </c>
      <c r="N590" s="6">
        <v>0</v>
      </c>
      <c r="O590" s="6">
        <v>0</v>
      </c>
      <c r="P590" s="6">
        <v>0</v>
      </c>
      <c r="Q590" s="6">
        <v>0</v>
      </c>
      <c r="R590" s="6">
        <v>0</v>
      </c>
      <c r="S590" s="6">
        <v>0</v>
      </c>
      <c r="T590" s="6">
        <v>0</v>
      </c>
      <c r="U590" s="6">
        <v>0</v>
      </c>
      <c r="V590" s="6">
        <v>6</v>
      </c>
      <c r="W590" s="6">
        <v>128</v>
      </c>
      <c r="X590" s="6">
        <v>0</v>
      </c>
      <c r="Z590" s="6">
        <v>0</v>
      </c>
      <c r="AA590" s="6">
        <v>0</v>
      </c>
      <c r="AB590" s="6" t="str">
        <f t="shared" si="146"/>
        <v/>
      </c>
      <c r="AC590" s="6" t="str">
        <f t="shared" si="147"/>
        <v/>
      </c>
      <c r="AD590" s="16" t="str">
        <f t="shared" si="148"/>
        <v/>
      </c>
      <c r="AE590" s="16" t="str">
        <f t="shared" si="149"/>
        <v/>
      </c>
      <c r="AF590" s="16">
        <f t="shared" si="150"/>
        <v>21.333333333333332</v>
      </c>
      <c r="AG590" s="16">
        <f t="shared" si="151"/>
        <v>21.333333333333332</v>
      </c>
      <c r="AH590" s="17" t="str">
        <f t="shared" si="152"/>
        <v/>
      </c>
      <c r="AI590" s="17" t="str">
        <f t="shared" si="153"/>
        <v/>
      </c>
      <c r="AJ590" s="17" t="str">
        <f t="shared" si="154"/>
        <v/>
      </c>
      <c r="AK590" s="17" t="str">
        <f t="shared" si="155"/>
        <v/>
      </c>
      <c r="AL590" s="17" t="str">
        <f t="shared" si="156"/>
        <v/>
      </c>
      <c r="AM590" s="17" t="str">
        <f t="shared" si="157"/>
        <v/>
      </c>
      <c r="AN590" s="17" t="str">
        <f t="shared" si="158"/>
        <v/>
      </c>
      <c r="AO590" s="17" t="str">
        <f t="shared" si="159"/>
        <v/>
      </c>
      <c r="AP590" s="17" t="str">
        <f t="shared" si="161"/>
        <v/>
      </c>
      <c r="AQ590" s="17" t="str">
        <f t="shared" si="160"/>
        <v/>
      </c>
    </row>
    <row r="591" spans="1:43" x14ac:dyDescent="0.2">
      <c r="A591" s="4" t="s">
        <v>866</v>
      </c>
      <c r="B591" s="5"/>
      <c r="C591" t="s">
        <v>867</v>
      </c>
      <c r="D591" t="s">
        <v>150</v>
      </c>
      <c r="E591" t="s">
        <v>151</v>
      </c>
      <c r="F591" t="s">
        <v>12</v>
      </c>
      <c r="G591" t="s">
        <v>15</v>
      </c>
      <c r="J591" s="6"/>
      <c r="K591" s="6"/>
      <c r="L591" s="6"/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15</v>
      </c>
      <c r="W591" s="6">
        <v>244</v>
      </c>
      <c r="X591" s="6">
        <v>0</v>
      </c>
      <c r="Z591" s="6">
        <v>0</v>
      </c>
      <c r="AA591" s="6">
        <v>0</v>
      </c>
      <c r="AB591" s="6" t="str">
        <f t="shared" si="146"/>
        <v/>
      </c>
      <c r="AC591" s="6" t="str">
        <f t="shared" si="147"/>
        <v/>
      </c>
      <c r="AD591" s="16" t="str">
        <f t="shared" si="148"/>
        <v/>
      </c>
      <c r="AE591" s="16" t="str">
        <f t="shared" si="149"/>
        <v/>
      </c>
      <c r="AF591" s="16">
        <f t="shared" si="150"/>
        <v>16.266666666666666</v>
      </c>
      <c r="AG591" s="16">
        <f t="shared" si="151"/>
        <v>16.266666666666666</v>
      </c>
      <c r="AH591" s="17" t="str">
        <f t="shared" si="152"/>
        <v/>
      </c>
      <c r="AI591" s="17" t="str">
        <f t="shared" si="153"/>
        <v/>
      </c>
      <c r="AJ591" s="17" t="str">
        <f t="shared" si="154"/>
        <v/>
      </c>
      <c r="AK591" s="17" t="str">
        <f t="shared" si="155"/>
        <v/>
      </c>
      <c r="AL591" s="17" t="str">
        <f t="shared" si="156"/>
        <v/>
      </c>
      <c r="AM591" s="17" t="str">
        <f t="shared" si="157"/>
        <v/>
      </c>
      <c r="AN591" s="17" t="str">
        <f t="shared" si="158"/>
        <v/>
      </c>
      <c r="AO591" s="17" t="str">
        <f t="shared" si="159"/>
        <v/>
      </c>
      <c r="AP591" s="17" t="str">
        <f t="shared" si="161"/>
        <v/>
      </c>
      <c r="AQ591" s="17" t="str">
        <f t="shared" si="160"/>
        <v/>
      </c>
    </row>
    <row r="592" spans="1:43" x14ac:dyDescent="0.2">
      <c r="A592" s="4" t="s">
        <v>868</v>
      </c>
      <c r="B592" s="5"/>
      <c r="C592" t="s">
        <v>869</v>
      </c>
      <c r="D592" t="s">
        <v>150</v>
      </c>
      <c r="E592" t="s">
        <v>151</v>
      </c>
      <c r="F592" t="s">
        <v>12</v>
      </c>
      <c r="G592" t="s">
        <v>15</v>
      </c>
      <c r="J592" s="6"/>
      <c r="K592" s="6"/>
      <c r="L592" s="6"/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0</v>
      </c>
      <c r="U592" s="6">
        <v>0</v>
      </c>
      <c r="V592" s="6">
        <v>11</v>
      </c>
      <c r="W592" s="6">
        <v>154</v>
      </c>
      <c r="X592" s="6">
        <v>0</v>
      </c>
      <c r="Z592" s="6">
        <v>0</v>
      </c>
      <c r="AA592" s="6">
        <v>0</v>
      </c>
      <c r="AB592" s="6" t="str">
        <f t="shared" si="146"/>
        <v/>
      </c>
      <c r="AC592" s="6" t="str">
        <f t="shared" si="147"/>
        <v/>
      </c>
      <c r="AD592" s="16" t="str">
        <f t="shared" si="148"/>
        <v/>
      </c>
      <c r="AE592" s="16" t="str">
        <f t="shared" si="149"/>
        <v/>
      </c>
      <c r="AF592" s="16">
        <f t="shared" si="150"/>
        <v>14</v>
      </c>
      <c r="AG592" s="16">
        <f t="shared" si="151"/>
        <v>14</v>
      </c>
      <c r="AH592" s="17" t="str">
        <f t="shared" si="152"/>
        <v/>
      </c>
      <c r="AI592" s="17" t="str">
        <f t="shared" si="153"/>
        <v/>
      </c>
      <c r="AJ592" s="17" t="str">
        <f t="shared" si="154"/>
        <v/>
      </c>
      <c r="AK592" s="17" t="str">
        <f t="shared" si="155"/>
        <v/>
      </c>
      <c r="AL592" s="17" t="str">
        <f t="shared" si="156"/>
        <v/>
      </c>
      <c r="AM592" s="17" t="str">
        <f t="shared" si="157"/>
        <v/>
      </c>
      <c r="AN592" s="17" t="str">
        <f t="shared" si="158"/>
        <v/>
      </c>
      <c r="AO592" s="17" t="str">
        <f t="shared" si="159"/>
        <v/>
      </c>
      <c r="AP592" s="17" t="str">
        <f t="shared" si="161"/>
        <v/>
      </c>
      <c r="AQ592" s="17" t="str">
        <f t="shared" si="160"/>
        <v/>
      </c>
    </row>
    <row r="593" spans="1:43" x14ac:dyDescent="0.2">
      <c r="A593" s="4" t="s">
        <v>870</v>
      </c>
      <c r="B593" s="5"/>
      <c r="C593" t="s">
        <v>871</v>
      </c>
      <c r="D593" t="s">
        <v>150</v>
      </c>
      <c r="E593" t="s">
        <v>151</v>
      </c>
      <c r="F593" t="s">
        <v>12</v>
      </c>
      <c r="G593" t="s">
        <v>15</v>
      </c>
      <c r="J593" s="6"/>
      <c r="K593" s="6"/>
      <c r="L593" s="6"/>
      <c r="M593" s="6">
        <v>0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Z593" s="6">
        <v>0</v>
      </c>
      <c r="AA593" s="6">
        <v>0</v>
      </c>
      <c r="AB593" s="6" t="str">
        <f t="shared" si="146"/>
        <v/>
      </c>
      <c r="AC593" s="6" t="str">
        <f t="shared" si="147"/>
        <v/>
      </c>
      <c r="AD593" s="16" t="str">
        <f t="shared" si="148"/>
        <v/>
      </c>
      <c r="AE593" s="16" t="str">
        <f t="shared" si="149"/>
        <v/>
      </c>
      <c r="AF593" s="16" t="str">
        <f t="shared" si="150"/>
        <v/>
      </c>
      <c r="AG593" s="16" t="str">
        <f t="shared" si="151"/>
        <v/>
      </c>
      <c r="AH593" s="17" t="str">
        <f t="shared" si="152"/>
        <v/>
      </c>
      <c r="AI593" s="17" t="str">
        <f t="shared" si="153"/>
        <v/>
      </c>
      <c r="AJ593" s="17" t="str">
        <f t="shared" si="154"/>
        <v/>
      </c>
      <c r="AK593" s="17" t="str">
        <f t="shared" si="155"/>
        <v/>
      </c>
      <c r="AL593" s="17" t="str">
        <f t="shared" si="156"/>
        <v/>
      </c>
      <c r="AM593" s="17" t="str">
        <f t="shared" si="157"/>
        <v/>
      </c>
      <c r="AN593" s="17" t="str">
        <f t="shared" si="158"/>
        <v/>
      </c>
      <c r="AO593" s="17" t="str">
        <f t="shared" si="159"/>
        <v/>
      </c>
      <c r="AP593" s="17" t="str">
        <f t="shared" si="161"/>
        <v/>
      </c>
      <c r="AQ593" s="17" t="str">
        <f t="shared" si="160"/>
        <v/>
      </c>
    </row>
    <row r="594" spans="1:43" x14ac:dyDescent="0.2">
      <c r="A594" s="4" t="s">
        <v>872</v>
      </c>
      <c r="B594" s="5"/>
      <c r="C594" t="s">
        <v>873</v>
      </c>
      <c r="D594" t="s">
        <v>150</v>
      </c>
      <c r="E594" t="s">
        <v>151</v>
      </c>
      <c r="F594" t="s">
        <v>12</v>
      </c>
      <c r="G594" t="s">
        <v>15</v>
      </c>
      <c r="J594" s="6"/>
      <c r="K594" s="6"/>
      <c r="L594" s="6"/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9</v>
      </c>
      <c r="W594" s="6">
        <v>118</v>
      </c>
      <c r="X594" s="6">
        <v>0</v>
      </c>
      <c r="Z594" s="6">
        <v>0</v>
      </c>
      <c r="AA594" s="6">
        <v>0</v>
      </c>
      <c r="AB594" s="6" t="str">
        <f t="shared" si="146"/>
        <v/>
      </c>
      <c r="AC594" s="6" t="str">
        <f t="shared" si="147"/>
        <v/>
      </c>
      <c r="AD594" s="16" t="str">
        <f t="shared" si="148"/>
        <v/>
      </c>
      <c r="AE594" s="16" t="str">
        <f t="shared" si="149"/>
        <v/>
      </c>
      <c r="AF594" s="16">
        <f t="shared" si="150"/>
        <v>13.111111111111111</v>
      </c>
      <c r="AG594" s="16">
        <f t="shared" si="151"/>
        <v>13.111111111111111</v>
      </c>
      <c r="AH594" s="17" t="str">
        <f t="shared" si="152"/>
        <v/>
      </c>
      <c r="AI594" s="17" t="str">
        <f t="shared" si="153"/>
        <v/>
      </c>
      <c r="AJ594" s="17" t="str">
        <f t="shared" si="154"/>
        <v/>
      </c>
      <c r="AK594" s="17" t="str">
        <f t="shared" si="155"/>
        <v/>
      </c>
      <c r="AL594" s="17" t="str">
        <f t="shared" si="156"/>
        <v/>
      </c>
      <c r="AM594" s="17" t="str">
        <f t="shared" si="157"/>
        <v/>
      </c>
      <c r="AN594" s="17" t="str">
        <f t="shared" si="158"/>
        <v/>
      </c>
      <c r="AO594" s="17" t="str">
        <f t="shared" si="159"/>
        <v/>
      </c>
      <c r="AP594" s="17" t="str">
        <f t="shared" si="161"/>
        <v/>
      </c>
      <c r="AQ594" s="17" t="str">
        <f t="shared" si="160"/>
        <v/>
      </c>
    </row>
    <row r="595" spans="1:43" x14ac:dyDescent="0.2">
      <c r="A595" s="4" t="s">
        <v>874</v>
      </c>
      <c r="B595" s="5"/>
      <c r="C595" t="s">
        <v>875</v>
      </c>
      <c r="D595" t="s">
        <v>150</v>
      </c>
      <c r="E595" t="s">
        <v>151</v>
      </c>
      <c r="F595" t="s">
        <v>12</v>
      </c>
      <c r="G595" t="s">
        <v>15</v>
      </c>
      <c r="J595" s="6"/>
      <c r="K595" s="6"/>
      <c r="L595" s="6"/>
      <c r="M595" s="6">
        <v>0</v>
      </c>
      <c r="N595" s="6">
        <v>0</v>
      </c>
      <c r="O595" s="6">
        <v>0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2</v>
      </c>
      <c r="W595" s="6">
        <v>25</v>
      </c>
      <c r="X595" s="6">
        <v>0</v>
      </c>
      <c r="Z595" s="6">
        <v>0</v>
      </c>
      <c r="AA595" s="6">
        <v>0</v>
      </c>
      <c r="AB595" s="6" t="str">
        <f t="shared" si="146"/>
        <v/>
      </c>
      <c r="AC595" s="6" t="str">
        <f t="shared" si="147"/>
        <v/>
      </c>
      <c r="AD595" s="16" t="str">
        <f t="shared" si="148"/>
        <v/>
      </c>
      <c r="AE595" s="16" t="str">
        <f t="shared" si="149"/>
        <v/>
      </c>
      <c r="AF595" s="16">
        <f t="shared" si="150"/>
        <v>12.5</v>
      </c>
      <c r="AG595" s="16">
        <f t="shared" si="151"/>
        <v>12.5</v>
      </c>
      <c r="AH595" s="17" t="str">
        <f t="shared" si="152"/>
        <v/>
      </c>
      <c r="AI595" s="17" t="str">
        <f t="shared" si="153"/>
        <v/>
      </c>
      <c r="AJ595" s="17" t="str">
        <f t="shared" si="154"/>
        <v/>
      </c>
      <c r="AK595" s="17" t="str">
        <f t="shared" si="155"/>
        <v/>
      </c>
      <c r="AL595" s="17" t="str">
        <f t="shared" si="156"/>
        <v/>
      </c>
      <c r="AM595" s="17" t="str">
        <f t="shared" si="157"/>
        <v/>
      </c>
      <c r="AN595" s="17" t="str">
        <f t="shared" si="158"/>
        <v/>
      </c>
      <c r="AO595" s="17" t="str">
        <f t="shared" si="159"/>
        <v/>
      </c>
      <c r="AP595" s="17" t="str">
        <f t="shared" si="161"/>
        <v/>
      </c>
      <c r="AQ595" s="17" t="str">
        <f t="shared" si="160"/>
        <v/>
      </c>
    </row>
    <row r="596" spans="1:43" x14ac:dyDescent="0.2">
      <c r="A596" s="4" t="s">
        <v>876</v>
      </c>
      <c r="B596" s="5"/>
      <c r="C596" t="s">
        <v>877</v>
      </c>
      <c r="D596" t="s">
        <v>150</v>
      </c>
      <c r="E596" t="s">
        <v>151</v>
      </c>
      <c r="F596" t="s">
        <v>12</v>
      </c>
      <c r="G596" t="s">
        <v>15</v>
      </c>
      <c r="J596" s="6"/>
      <c r="K596" s="6"/>
      <c r="L596" s="6"/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11</v>
      </c>
      <c r="W596" s="6">
        <v>78</v>
      </c>
      <c r="X596" s="6">
        <v>0</v>
      </c>
      <c r="Z596" s="6">
        <v>0</v>
      </c>
      <c r="AA596" s="6">
        <v>0</v>
      </c>
      <c r="AB596" s="6" t="str">
        <f t="shared" si="146"/>
        <v/>
      </c>
      <c r="AC596" s="6" t="str">
        <f t="shared" si="147"/>
        <v/>
      </c>
      <c r="AD596" s="16" t="str">
        <f t="shared" si="148"/>
        <v/>
      </c>
      <c r="AE596" s="16" t="str">
        <f t="shared" si="149"/>
        <v/>
      </c>
      <c r="AF596" s="16">
        <f t="shared" si="150"/>
        <v>7.0909090909090908</v>
      </c>
      <c r="AG596" s="16">
        <f t="shared" si="151"/>
        <v>7.0909090909090908</v>
      </c>
      <c r="AH596" s="17" t="str">
        <f t="shared" si="152"/>
        <v/>
      </c>
      <c r="AI596" s="17" t="str">
        <f t="shared" si="153"/>
        <v/>
      </c>
      <c r="AJ596" s="17" t="str">
        <f t="shared" si="154"/>
        <v/>
      </c>
      <c r="AK596" s="17" t="str">
        <f t="shared" si="155"/>
        <v/>
      </c>
      <c r="AL596" s="17" t="str">
        <f t="shared" si="156"/>
        <v/>
      </c>
      <c r="AM596" s="17" t="str">
        <f t="shared" si="157"/>
        <v/>
      </c>
      <c r="AN596" s="17" t="str">
        <f t="shared" si="158"/>
        <v/>
      </c>
      <c r="AO596" s="17" t="str">
        <f t="shared" si="159"/>
        <v/>
      </c>
      <c r="AP596" s="17" t="str">
        <f t="shared" si="161"/>
        <v/>
      </c>
      <c r="AQ596" s="17" t="str">
        <f t="shared" si="160"/>
        <v/>
      </c>
    </row>
    <row r="597" spans="1:43" x14ac:dyDescent="0.2">
      <c r="A597" s="4" t="s">
        <v>878</v>
      </c>
      <c r="B597" s="5"/>
      <c r="C597" t="s">
        <v>879</v>
      </c>
      <c r="D597" t="s">
        <v>150</v>
      </c>
      <c r="E597" t="s">
        <v>151</v>
      </c>
      <c r="F597" t="s">
        <v>12</v>
      </c>
      <c r="G597" t="s">
        <v>15</v>
      </c>
      <c r="J597" s="6"/>
      <c r="K597" s="6"/>
      <c r="L597" s="6"/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6</v>
      </c>
      <c r="W597" s="6">
        <v>77</v>
      </c>
      <c r="X597" s="6">
        <v>0</v>
      </c>
      <c r="Z597" s="6">
        <v>0</v>
      </c>
      <c r="AA597" s="6">
        <v>0</v>
      </c>
      <c r="AB597" s="6" t="str">
        <f t="shared" si="146"/>
        <v/>
      </c>
      <c r="AC597" s="6" t="str">
        <f t="shared" si="147"/>
        <v/>
      </c>
      <c r="AD597" s="16" t="str">
        <f t="shared" si="148"/>
        <v/>
      </c>
      <c r="AE597" s="16" t="str">
        <f t="shared" si="149"/>
        <v/>
      </c>
      <c r="AF597" s="16">
        <f t="shared" si="150"/>
        <v>12.833333333333334</v>
      </c>
      <c r="AG597" s="16">
        <f t="shared" si="151"/>
        <v>12.833333333333334</v>
      </c>
      <c r="AH597" s="17" t="str">
        <f t="shared" si="152"/>
        <v/>
      </c>
      <c r="AI597" s="17" t="str">
        <f t="shared" si="153"/>
        <v/>
      </c>
      <c r="AJ597" s="17" t="str">
        <f t="shared" si="154"/>
        <v/>
      </c>
      <c r="AK597" s="17" t="str">
        <f t="shared" si="155"/>
        <v/>
      </c>
      <c r="AL597" s="17" t="str">
        <f t="shared" si="156"/>
        <v/>
      </c>
      <c r="AM597" s="17" t="str">
        <f t="shared" si="157"/>
        <v/>
      </c>
      <c r="AN597" s="17" t="str">
        <f t="shared" si="158"/>
        <v/>
      </c>
      <c r="AO597" s="17" t="str">
        <f t="shared" si="159"/>
        <v/>
      </c>
      <c r="AP597" s="17" t="str">
        <f t="shared" si="161"/>
        <v/>
      </c>
      <c r="AQ597" s="17" t="str">
        <f t="shared" si="160"/>
        <v/>
      </c>
    </row>
    <row r="598" spans="1:43" x14ac:dyDescent="0.2">
      <c r="A598" s="4" t="s">
        <v>880</v>
      </c>
      <c r="B598" s="5"/>
      <c r="C598" t="s">
        <v>881</v>
      </c>
      <c r="D598" t="s">
        <v>150</v>
      </c>
      <c r="E598" t="s">
        <v>151</v>
      </c>
      <c r="F598" t="s">
        <v>12</v>
      </c>
      <c r="G598" t="s">
        <v>15</v>
      </c>
      <c r="J598" s="6"/>
      <c r="K598" s="6"/>
      <c r="L598" s="6"/>
      <c r="M598" s="6">
        <v>0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15</v>
      </c>
      <c r="W598" s="6">
        <v>268</v>
      </c>
      <c r="X598" s="6">
        <v>0</v>
      </c>
      <c r="Z598" s="6">
        <v>0</v>
      </c>
      <c r="AA598" s="6">
        <v>0</v>
      </c>
      <c r="AB598" s="6" t="str">
        <f t="shared" si="146"/>
        <v/>
      </c>
      <c r="AC598" s="6" t="str">
        <f t="shared" si="147"/>
        <v/>
      </c>
      <c r="AD598" s="16" t="str">
        <f t="shared" si="148"/>
        <v/>
      </c>
      <c r="AE598" s="16" t="str">
        <f t="shared" si="149"/>
        <v/>
      </c>
      <c r="AF598" s="16">
        <f t="shared" si="150"/>
        <v>17.866666666666667</v>
      </c>
      <c r="AG598" s="16">
        <f t="shared" si="151"/>
        <v>17.866666666666667</v>
      </c>
      <c r="AH598" s="17" t="str">
        <f t="shared" si="152"/>
        <v/>
      </c>
      <c r="AI598" s="17" t="str">
        <f t="shared" si="153"/>
        <v/>
      </c>
      <c r="AJ598" s="17" t="str">
        <f t="shared" si="154"/>
        <v/>
      </c>
      <c r="AK598" s="17" t="str">
        <f t="shared" si="155"/>
        <v/>
      </c>
      <c r="AL598" s="17" t="str">
        <f t="shared" si="156"/>
        <v/>
      </c>
      <c r="AM598" s="17" t="str">
        <f t="shared" si="157"/>
        <v/>
      </c>
      <c r="AN598" s="17" t="str">
        <f t="shared" si="158"/>
        <v/>
      </c>
      <c r="AO598" s="17" t="str">
        <f t="shared" si="159"/>
        <v/>
      </c>
      <c r="AP598" s="17" t="str">
        <f t="shared" si="161"/>
        <v/>
      </c>
      <c r="AQ598" s="17" t="str">
        <f t="shared" si="160"/>
        <v/>
      </c>
    </row>
    <row r="599" spans="1:43" x14ac:dyDescent="0.2">
      <c r="A599" s="4" t="s">
        <v>882</v>
      </c>
      <c r="B599" s="5"/>
      <c r="C599" t="s">
        <v>883</v>
      </c>
      <c r="D599" t="s">
        <v>150</v>
      </c>
      <c r="E599" t="s">
        <v>151</v>
      </c>
      <c r="F599" t="s">
        <v>12</v>
      </c>
      <c r="G599" t="s">
        <v>15</v>
      </c>
      <c r="J599" s="6"/>
      <c r="K599" s="6"/>
      <c r="L599" s="6"/>
      <c r="M599" s="6">
        <v>0</v>
      </c>
      <c r="N599" s="6">
        <v>0</v>
      </c>
      <c r="O599" s="6">
        <v>0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Z599" s="6">
        <v>0</v>
      </c>
      <c r="AA599" s="6">
        <v>0</v>
      </c>
      <c r="AB599" s="6" t="str">
        <f t="shared" si="146"/>
        <v/>
      </c>
      <c r="AC599" s="6" t="str">
        <f t="shared" si="147"/>
        <v/>
      </c>
      <c r="AD599" s="16" t="str">
        <f t="shared" si="148"/>
        <v/>
      </c>
      <c r="AE599" s="16" t="str">
        <f t="shared" si="149"/>
        <v/>
      </c>
      <c r="AF599" s="16" t="str">
        <f t="shared" si="150"/>
        <v/>
      </c>
      <c r="AG599" s="16" t="str">
        <f t="shared" si="151"/>
        <v/>
      </c>
      <c r="AH599" s="17" t="str">
        <f t="shared" si="152"/>
        <v/>
      </c>
      <c r="AI599" s="17" t="str">
        <f t="shared" si="153"/>
        <v/>
      </c>
      <c r="AJ599" s="17" t="str">
        <f t="shared" si="154"/>
        <v/>
      </c>
      <c r="AK599" s="17" t="str">
        <f t="shared" si="155"/>
        <v/>
      </c>
      <c r="AL599" s="17" t="str">
        <f t="shared" si="156"/>
        <v/>
      </c>
      <c r="AM599" s="17" t="str">
        <f t="shared" si="157"/>
        <v/>
      </c>
      <c r="AN599" s="17" t="str">
        <f t="shared" si="158"/>
        <v/>
      </c>
      <c r="AO599" s="17" t="str">
        <f t="shared" si="159"/>
        <v/>
      </c>
      <c r="AP599" s="17" t="str">
        <f t="shared" si="161"/>
        <v/>
      </c>
      <c r="AQ599" s="17" t="str">
        <f t="shared" si="160"/>
        <v/>
      </c>
    </row>
    <row r="600" spans="1:43" x14ac:dyDescent="0.2">
      <c r="A600" s="4" t="s">
        <v>884</v>
      </c>
      <c r="B600" s="5"/>
      <c r="C600" t="s">
        <v>885</v>
      </c>
      <c r="D600" t="s">
        <v>150</v>
      </c>
      <c r="E600" t="s">
        <v>151</v>
      </c>
      <c r="F600" t="s">
        <v>12</v>
      </c>
      <c r="G600" t="s">
        <v>15</v>
      </c>
      <c r="J600" s="6"/>
      <c r="K600" s="6"/>
      <c r="L600" s="6"/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2</v>
      </c>
      <c r="W600" s="6">
        <v>29</v>
      </c>
      <c r="X600" s="6">
        <v>0</v>
      </c>
      <c r="Z600" s="6">
        <v>0</v>
      </c>
      <c r="AA600" s="6">
        <v>0</v>
      </c>
      <c r="AB600" s="6" t="str">
        <f t="shared" si="146"/>
        <v/>
      </c>
      <c r="AC600" s="6" t="str">
        <f t="shared" si="147"/>
        <v/>
      </c>
      <c r="AD600" s="16" t="str">
        <f t="shared" si="148"/>
        <v/>
      </c>
      <c r="AE600" s="16" t="str">
        <f t="shared" si="149"/>
        <v/>
      </c>
      <c r="AF600" s="16">
        <f t="shared" si="150"/>
        <v>14.5</v>
      </c>
      <c r="AG600" s="16">
        <f t="shared" si="151"/>
        <v>14.5</v>
      </c>
      <c r="AH600" s="17" t="str">
        <f t="shared" si="152"/>
        <v/>
      </c>
      <c r="AI600" s="17" t="str">
        <f t="shared" si="153"/>
        <v/>
      </c>
      <c r="AJ600" s="17" t="str">
        <f t="shared" si="154"/>
        <v/>
      </c>
      <c r="AK600" s="17" t="str">
        <f t="shared" si="155"/>
        <v/>
      </c>
      <c r="AL600" s="17" t="str">
        <f t="shared" si="156"/>
        <v/>
      </c>
      <c r="AM600" s="17" t="str">
        <f t="shared" si="157"/>
        <v/>
      </c>
      <c r="AN600" s="17" t="str">
        <f t="shared" si="158"/>
        <v/>
      </c>
      <c r="AO600" s="17" t="str">
        <f t="shared" si="159"/>
        <v/>
      </c>
      <c r="AP600" s="17" t="str">
        <f t="shared" si="161"/>
        <v/>
      </c>
      <c r="AQ600" s="17" t="str">
        <f t="shared" si="160"/>
        <v/>
      </c>
    </row>
    <row r="601" spans="1:43" x14ac:dyDescent="0.2">
      <c r="A601" s="4" t="s">
        <v>886</v>
      </c>
      <c r="B601" s="5"/>
      <c r="C601" t="s">
        <v>887</v>
      </c>
      <c r="D601" t="s">
        <v>150</v>
      </c>
      <c r="E601" t="s">
        <v>151</v>
      </c>
      <c r="F601" t="s">
        <v>12</v>
      </c>
      <c r="G601" t="s">
        <v>15</v>
      </c>
      <c r="J601" s="6"/>
      <c r="K601" s="6"/>
      <c r="L601" s="6"/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10</v>
      </c>
      <c r="W601" s="6">
        <v>92</v>
      </c>
      <c r="X601" s="6">
        <v>0</v>
      </c>
      <c r="Z601" s="6">
        <v>0</v>
      </c>
      <c r="AA601" s="6">
        <v>0</v>
      </c>
      <c r="AB601" s="6" t="str">
        <f t="shared" si="146"/>
        <v/>
      </c>
      <c r="AC601" s="6" t="str">
        <f t="shared" si="147"/>
        <v/>
      </c>
      <c r="AD601" s="16" t="str">
        <f t="shared" si="148"/>
        <v/>
      </c>
      <c r="AE601" s="16" t="str">
        <f t="shared" si="149"/>
        <v/>
      </c>
      <c r="AF601" s="16">
        <f t="shared" si="150"/>
        <v>9.1999999999999993</v>
      </c>
      <c r="AG601" s="16">
        <f t="shared" si="151"/>
        <v>9.1999999999999993</v>
      </c>
      <c r="AH601" s="17" t="str">
        <f t="shared" si="152"/>
        <v/>
      </c>
      <c r="AI601" s="17" t="str">
        <f t="shared" si="153"/>
        <v/>
      </c>
      <c r="AJ601" s="17" t="str">
        <f t="shared" si="154"/>
        <v/>
      </c>
      <c r="AK601" s="17" t="str">
        <f t="shared" si="155"/>
        <v/>
      </c>
      <c r="AL601" s="17" t="str">
        <f t="shared" si="156"/>
        <v/>
      </c>
      <c r="AM601" s="17" t="str">
        <f t="shared" si="157"/>
        <v/>
      </c>
      <c r="AN601" s="17" t="str">
        <f t="shared" si="158"/>
        <v/>
      </c>
      <c r="AO601" s="17" t="str">
        <f t="shared" si="159"/>
        <v/>
      </c>
      <c r="AP601" s="17" t="str">
        <f t="shared" si="161"/>
        <v/>
      </c>
      <c r="AQ601" s="17" t="str">
        <f t="shared" si="160"/>
        <v/>
      </c>
    </row>
    <row r="602" spans="1:43" x14ac:dyDescent="0.2">
      <c r="A602" s="4" t="s">
        <v>888</v>
      </c>
      <c r="B602" s="5"/>
      <c r="C602" t="s">
        <v>889</v>
      </c>
      <c r="D602" t="s">
        <v>150</v>
      </c>
      <c r="E602" t="s">
        <v>151</v>
      </c>
      <c r="F602" t="s">
        <v>12</v>
      </c>
      <c r="G602" t="s">
        <v>15</v>
      </c>
      <c r="J602" s="6"/>
      <c r="K602" s="6"/>
      <c r="L602" s="6"/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2</v>
      </c>
      <c r="W602" s="6">
        <v>26</v>
      </c>
      <c r="X602" s="6">
        <v>0</v>
      </c>
      <c r="Z602" s="6">
        <v>0</v>
      </c>
      <c r="AA602" s="6">
        <v>0</v>
      </c>
      <c r="AB602" s="6" t="str">
        <f t="shared" si="146"/>
        <v/>
      </c>
      <c r="AC602" s="6" t="str">
        <f t="shared" si="147"/>
        <v/>
      </c>
      <c r="AD602" s="16" t="str">
        <f t="shared" si="148"/>
        <v/>
      </c>
      <c r="AE602" s="16" t="str">
        <f t="shared" si="149"/>
        <v/>
      </c>
      <c r="AF602" s="16">
        <f t="shared" si="150"/>
        <v>13</v>
      </c>
      <c r="AG602" s="16">
        <f t="shared" si="151"/>
        <v>13</v>
      </c>
      <c r="AH602" s="17" t="str">
        <f t="shared" si="152"/>
        <v/>
      </c>
      <c r="AI602" s="17" t="str">
        <f t="shared" si="153"/>
        <v/>
      </c>
      <c r="AJ602" s="17" t="str">
        <f t="shared" si="154"/>
        <v/>
      </c>
      <c r="AK602" s="17" t="str">
        <f t="shared" si="155"/>
        <v/>
      </c>
      <c r="AL602" s="17" t="str">
        <f t="shared" si="156"/>
        <v/>
      </c>
      <c r="AM602" s="17" t="str">
        <f t="shared" si="157"/>
        <v/>
      </c>
      <c r="AN602" s="17" t="str">
        <f t="shared" si="158"/>
        <v/>
      </c>
      <c r="AO602" s="17" t="str">
        <f t="shared" si="159"/>
        <v/>
      </c>
      <c r="AP602" s="17" t="str">
        <f t="shared" si="161"/>
        <v/>
      </c>
      <c r="AQ602" s="17" t="str">
        <f t="shared" si="160"/>
        <v/>
      </c>
    </row>
    <row r="603" spans="1:43" x14ac:dyDescent="0.2">
      <c r="A603" s="4" t="s">
        <v>890</v>
      </c>
      <c r="B603" s="5"/>
      <c r="C603" t="s">
        <v>891</v>
      </c>
      <c r="D603" t="s">
        <v>150</v>
      </c>
      <c r="E603" t="s">
        <v>151</v>
      </c>
      <c r="F603" t="s">
        <v>12</v>
      </c>
      <c r="G603" t="s">
        <v>15</v>
      </c>
      <c r="J603" s="6"/>
      <c r="K603" s="6"/>
      <c r="L603" s="6"/>
      <c r="M603" s="6">
        <v>0</v>
      </c>
      <c r="N603" s="6">
        <v>0</v>
      </c>
      <c r="O603" s="6">
        <v>0</v>
      </c>
      <c r="P603" s="6">
        <v>0</v>
      </c>
      <c r="Q603" s="6">
        <v>0</v>
      </c>
      <c r="R603" s="6">
        <v>0</v>
      </c>
      <c r="S603" s="6">
        <v>0</v>
      </c>
      <c r="T603" s="6">
        <v>0</v>
      </c>
      <c r="U603" s="6">
        <v>0</v>
      </c>
      <c r="V603" s="6">
        <v>3</v>
      </c>
      <c r="W603" s="6">
        <v>53</v>
      </c>
      <c r="X603" s="6">
        <v>0</v>
      </c>
      <c r="Z603" s="6">
        <v>0</v>
      </c>
      <c r="AA603" s="6">
        <v>0</v>
      </c>
      <c r="AB603" s="6" t="str">
        <f t="shared" si="146"/>
        <v/>
      </c>
      <c r="AC603" s="6" t="str">
        <f t="shared" si="147"/>
        <v/>
      </c>
      <c r="AD603" s="16" t="str">
        <f t="shared" si="148"/>
        <v/>
      </c>
      <c r="AE603" s="16" t="str">
        <f t="shared" si="149"/>
        <v/>
      </c>
      <c r="AF603" s="16">
        <f t="shared" si="150"/>
        <v>17.666666666666668</v>
      </c>
      <c r="AG603" s="16">
        <f t="shared" si="151"/>
        <v>17.666666666666668</v>
      </c>
      <c r="AH603" s="17" t="str">
        <f t="shared" si="152"/>
        <v/>
      </c>
      <c r="AI603" s="17" t="str">
        <f t="shared" si="153"/>
        <v/>
      </c>
      <c r="AJ603" s="17" t="str">
        <f t="shared" si="154"/>
        <v/>
      </c>
      <c r="AK603" s="17" t="str">
        <f t="shared" si="155"/>
        <v/>
      </c>
      <c r="AL603" s="17" t="str">
        <f t="shared" si="156"/>
        <v/>
      </c>
      <c r="AM603" s="17" t="str">
        <f t="shared" si="157"/>
        <v/>
      </c>
      <c r="AN603" s="17" t="str">
        <f t="shared" si="158"/>
        <v/>
      </c>
      <c r="AO603" s="17" t="str">
        <f t="shared" si="159"/>
        <v/>
      </c>
      <c r="AP603" s="17" t="str">
        <f t="shared" si="161"/>
        <v/>
      </c>
      <c r="AQ603" s="17" t="str">
        <f t="shared" si="160"/>
        <v/>
      </c>
    </row>
    <row r="604" spans="1:43" x14ac:dyDescent="0.2">
      <c r="A604" s="4" t="s">
        <v>892</v>
      </c>
      <c r="B604" s="5"/>
      <c r="C604" t="s">
        <v>893</v>
      </c>
      <c r="D604" t="s">
        <v>150</v>
      </c>
      <c r="E604" t="s">
        <v>151</v>
      </c>
      <c r="F604" t="s">
        <v>12</v>
      </c>
      <c r="G604" t="s">
        <v>15</v>
      </c>
      <c r="J604" s="6"/>
      <c r="K604" s="6"/>
      <c r="L604" s="6"/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1</v>
      </c>
      <c r="W604" s="6">
        <v>15</v>
      </c>
      <c r="X604" s="6">
        <v>0</v>
      </c>
      <c r="Z604" s="6">
        <v>0</v>
      </c>
      <c r="AA604" s="6">
        <v>0</v>
      </c>
      <c r="AB604" s="6" t="str">
        <f t="shared" si="146"/>
        <v/>
      </c>
      <c r="AC604" s="6" t="str">
        <f t="shared" si="147"/>
        <v/>
      </c>
      <c r="AD604" s="16" t="str">
        <f t="shared" si="148"/>
        <v/>
      </c>
      <c r="AE604" s="16" t="str">
        <f t="shared" si="149"/>
        <v/>
      </c>
      <c r="AF604" s="16">
        <f t="shared" si="150"/>
        <v>15</v>
      </c>
      <c r="AG604" s="16">
        <f t="shared" si="151"/>
        <v>15</v>
      </c>
      <c r="AH604" s="17" t="str">
        <f t="shared" si="152"/>
        <v/>
      </c>
      <c r="AI604" s="17" t="str">
        <f t="shared" si="153"/>
        <v/>
      </c>
      <c r="AJ604" s="17" t="str">
        <f t="shared" si="154"/>
        <v/>
      </c>
      <c r="AK604" s="17" t="str">
        <f t="shared" si="155"/>
        <v/>
      </c>
      <c r="AL604" s="17" t="str">
        <f t="shared" si="156"/>
        <v/>
      </c>
      <c r="AM604" s="17" t="str">
        <f t="shared" si="157"/>
        <v/>
      </c>
      <c r="AN604" s="17" t="str">
        <f t="shared" si="158"/>
        <v/>
      </c>
      <c r="AO604" s="17" t="str">
        <f t="shared" si="159"/>
        <v/>
      </c>
      <c r="AP604" s="17" t="str">
        <f t="shared" si="161"/>
        <v/>
      </c>
      <c r="AQ604" s="17" t="str">
        <f t="shared" si="160"/>
        <v/>
      </c>
    </row>
    <row r="605" spans="1:43" x14ac:dyDescent="0.2">
      <c r="A605" s="4" t="s">
        <v>896</v>
      </c>
      <c r="B605" s="5"/>
      <c r="C605" t="s">
        <v>897</v>
      </c>
      <c r="D605" t="s">
        <v>150</v>
      </c>
      <c r="E605" t="s">
        <v>151</v>
      </c>
      <c r="F605" t="s">
        <v>12</v>
      </c>
      <c r="G605" t="s">
        <v>15</v>
      </c>
      <c r="J605" s="6"/>
      <c r="K605" s="6"/>
      <c r="L605" s="6"/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2</v>
      </c>
      <c r="W605" s="6">
        <v>42</v>
      </c>
      <c r="X605" s="6">
        <v>0</v>
      </c>
      <c r="Z605" s="6">
        <v>0</v>
      </c>
      <c r="AA605" s="6">
        <v>0</v>
      </c>
      <c r="AB605" s="6" t="str">
        <f t="shared" si="146"/>
        <v/>
      </c>
      <c r="AC605" s="6" t="str">
        <f t="shared" si="147"/>
        <v/>
      </c>
      <c r="AD605" s="16" t="str">
        <f t="shared" si="148"/>
        <v/>
      </c>
      <c r="AE605" s="16" t="str">
        <f t="shared" si="149"/>
        <v/>
      </c>
      <c r="AF605" s="16">
        <f t="shared" si="150"/>
        <v>21</v>
      </c>
      <c r="AG605" s="16">
        <f t="shared" si="151"/>
        <v>21</v>
      </c>
      <c r="AH605" s="17" t="str">
        <f t="shared" si="152"/>
        <v/>
      </c>
      <c r="AI605" s="17" t="str">
        <f t="shared" si="153"/>
        <v/>
      </c>
      <c r="AJ605" s="17" t="str">
        <f t="shared" si="154"/>
        <v/>
      </c>
      <c r="AK605" s="17" t="str">
        <f t="shared" si="155"/>
        <v/>
      </c>
      <c r="AL605" s="17" t="str">
        <f t="shared" si="156"/>
        <v/>
      </c>
      <c r="AM605" s="17" t="str">
        <f t="shared" si="157"/>
        <v/>
      </c>
      <c r="AN605" s="17" t="str">
        <f t="shared" si="158"/>
        <v/>
      </c>
      <c r="AO605" s="17" t="str">
        <f t="shared" si="159"/>
        <v/>
      </c>
      <c r="AP605" s="17" t="str">
        <f t="shared" si="161"/>
        <v/>
      </c>
      <c r="AQ605" s="17" t="str">
        <f t="shared" si="160"/>
        <v/>
      </c>
    </row>
    <row r="606" spans="1:43" x14ac:dyDescent="0.2">
      <c r="A606" s="4" t="s">
        <v>898</v>
      </c>
      <c r="B606" s="5"/>
      <c r="C606" t="s">
        <v>899</v>
      </c>
      <c r="D606" t="s">
        <v>150</v>
      </c>
      <c r="E606" t="s">
        <v>151</v>
      </c>
      <c r="F606" t="s">
        <v>12</v>
      </c>
      <c r="G606" t="s">
        <v>15</v>
      </c>
      <c r="J606" s="6"/>
      <c r="K606" s="6"/>
      <c r="L606" s="6"/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8</v>
      </c>
      <c r="W606" s="6">
        <v>138</v>
      </c>
      <c r="X606" s="6">
        <v>0</v>
      </c>
      <c r="Z606" s="6">
        <v>0</v>
      </c>
      <c r="AA606" s="6">
        <v>0</v>
      </c>
      <c r="AB606" s="6" t="str">
        <f t="shared" si="146"/>
        <v/>
      </c>
      <c r="AC606" s="6" t="str">
        <f t="shared" si="147"/>
        <v/>
      </c>
      <c r="AD606" s="16" t="str">
        <f t="shared" si="148"/>
        <v/>
      </c>
      <c r="AE606" s="16" t="str">
        <f t="shared" si="149"/>
        <v/>
      </c>
      <c r="AF606" s="16">
        <f t="shared" si="150"/>
        <v>17.25</v>
      </c>
      <c r="AG606" s="16">
        <f t="shared" si="151"/>
        <v>17.25</v>
      </c>
      <c r="AH606" s="17" t="str">
        <f t="shared" si="152"/>
        <v/>
      </c>
      <c r="AI606" s="17" t="str">
        <f t="shared" si="153"/>
        <v/>
      </c>
      <c r="AJ606" s="17" t="str">
        <f t="shared" si="154"/>
        <v/>
      </c>
      <c r="AK606" s="17" t="str">
        <f t="shared" si="155"/>
        <v/>
      </c>
      <c r="AL606" s="17" t="str">
        <f t="shared" si="156"/>
        <v/>
      </c>
      <c r="AM606" s="17" t="str">
        <f t="shared" si="157"/>
        <v/>
      </c>
      <c r="AN606" s="17" t="str">
        <f t="shared" si="158"/>
        <v/>
      </c>
      <c r="AO606" s="17" t="str">
        <f t="shared" si="159"/>
        <v/>
      </c>
      <c r="AP606" s="17" t="str">
        <f t="shared" si="161"/>
        <v/>
      </c>
      <c r="AQ606" s="17" t="str">
        <f t="shared" si="160"/>
        <v/>
      </c>
    </row>
    <row r="607" spans="1:43" x14ac:dyDescent="0.2">
      <c r="A607" s="4" t="s">
        <v>900</v>
      </c>
      <c r="B607" s="5"/>
      <c r="C607" t="s">
        <v>901</v>
      </c>
      <c r="D607" t="s">
        <v>150</v>
      </c>
      <c r="E607" t="s">
        <v>151</v>
      </c>
      <c r="F607" t="s">
        <v>12</v>
      </c>
      <c r="G607" t="s">
        <v>15</v>
      </c>
      <c r="J607" s="6"/>
      <c r="K607" s="6"/>
      <c r="L607" s="6"/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0</v>
      </c>
      <c r="U607" s="6">
        <v>0</v>
      </c>
      <c r="V607" s="6">
        <v>42</v>
      </c>
      <c r="W607" s="6">
        <v>495</v>
      </c>
      <c r="X607" s="6">
        <v>0</v>
      </c>
      <c r="Z607" s="6">
        <v>0</v>
      </c>
      <c r="AA607" s="6">
        <v>0</v>
      </c>
      <c r="AB607" s="6" t="str">
        <f t="shared" si="146"/>
        <v/>
      </c>
      <c r="AC607" s="6" t="str">
        <f t="shared" si="147"/>
        <v/>
      </c>
      <c r="AD607" s="16" t="str">
        <f t="shared" si="148"/>
        <v/>
      </c>
      <c r="AE607" s="16" t="str">
        <f t="shared" si="149"/>
        <v/>
      </c>
      <c r="AF607" s="16">
        <f t="shared" si="150"/>
        <v>11.785714285714286</v>
      </c>
      <c r="AG607" s="16">
        <f t="shared" si="151"/>
        <v>11.785714285714286</v>
      </c>
      <c r="AH607" s="17" t="str">
        <f t="shared" si="152"/>
        <v/>
      </c>
      <c r="AI607" s="17" t="str">
        <f t="shared" si="153"/>
        <v/>
      </c>
      <c r="AJ607" s="17" t="str">
        <f t="shared" si="154"/>
        <v/>
      </c>
      <c r="AK607" s="17" t="str">
        <f t="shared" si="155"/>
        <v/>
      </c>
      <c r="AL607" s="17" t="str">
        <f t="shared" si="156"/>
        <v/>
      </c>
      <c r="AM607" s="17" t="str">
        <f t="shared" si="157"/>
        <v/>
      </c>
      <c r="AN607" s="17" t="str">
        <f t="shared" si="158"/>
        <v/>
      </c>
      <c r="AO607" s="17" t="str">
        <f t="shared" si="159"/>
        <v/>
      </c>
      <c r="AP607" s="17" t="str">
        <f t="shared" si="161"/>
        <v/>
      </c>
      <c r="AQ607" s="17" t="str">
        <f t="shared" si="160"/>
        <v/>
      </c>
    </row>
    <row r="608" spans="1:43" x14ac:dyDescent="0.2">
      <c r="A608" s="4" t="s">
        <v>910</v>
      </c>
      <c r="B608" s="5"/>
      <c r="C608" t="s">
        <v>911</v>
      </c>
      <c r="D608" t="s">
        <v>150</v>
      </c>
      <c r="E608" t="s">
        <v>151</v>
      </c>
      <c r="F608" t="s">
        <v>12</v>
      </c>
      <c r="G608" t="s">
        <v>15</v>
      </c>
      <c r="J608" s="6"/>
      <c r="K608" s="6"/>
      <c r="L608" s="6"/>
      <c r="M608" s="6">
        <v>0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Z608" s="6">
        <v>0</v>
      </c>
      <c r="AA608" s="6">
        <v>0</v>
      </c>
      <c r="AB608" s="6" t="str">
        <f t="shared" si="146"/>
        <v/>
      </c>
      <c r="AC608" s="6" t="str">
        <f t="shared" si="147"/>
        <v/>
      </c>
      <c r="AD608" s="16" t="str">
        <f t="shared" si="148"/>
        <v/>
      </c>
      <c r="AE608" s="16" t="str">
        <f t="shared" si="149"/>
        <v/>
      </c>
      <c r="AF608" s="16" t="str">
        <f t="shared" si="150"/>
        <v/>
      </c>
      <c r="AG608" s="16" t="str">
        <f t="shared" si="151"/>
        <v/>
      </c>
      <c r="AH608" s="17" t="str">
        <f t="shared" si="152"/>
        <v/>
      </c>
      <c r="AI608" s="17" t="str">
        <f t="shared" si="153"/>
        <v/>
      </c>
      <c r="AJ608" s="17" t="str">
        <f t="shared" si="154"/>
        <v/>
      </c>
      <c r="AK608" s="17" t="str">
        <f t="shared" si="155"/>
        <v/>
      </c>
      <c r="AL608" s="17" t="str">
        <f t="shared" si="156"/>
        <v/>
      </c>
      <c r="AM608" s="17" t="str">
        <f t="shared" si="157"/>
        <v/>
      </c>
      <c r="AN608" s="17" t="str">
        <f t="shared" si="158"/>
        <v/>
      </c>
      <c r="AO608" s="17" t="str">
        <f t="shared" si="159"/>
        <v/>
      </c>
      <c r="AP608" s="17" t="str">
        <f t="shared" si="161"/>
        <v/>
      </c>
      <c r="AQ608" s="17" t="str">
        <f t="shared" si="160"/>
        <v/>
      </c>
    </row>
    <row r="609" spans="1:43" x14ac:dyDescent="0.2">
      <c r="A609" s="4" t="s">
        <v>912</v>
      </c>
      <c r="B609" s="5"/>
      <c r="C609" t="s">
        <v>913</v>
      </c>
      <c r="D609" t="s">
        <v>150</v>
      </c>
      <c r="E609" t="s">
        <v>151</v>
      </c>
      <c r="F609" t="s">
        <v>12</v>
      </c>
      <c r="G609" t="s">
        <v>15</v>
      </c>
      <c r="J609" s="6"/>
      <c r="K609" s="6"/>
      <c r="L609" s="6"/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2</v>
      </c>
      <c r="W609" s="6">
        <v>29</v>
      </c>
      <c r="X609" s="6">
        <v>0</v>
      </c>
      <c r="Z609" s="6">
        <v>0</v>
      </c>
      <c r="AA609" s="6">
        <v>0</v>
      </c>
      <c r="AB609" s="6" t="str">
        <f t="shared" si="146"/>
        <v/>
      </c>
      <c r="AC609" s="6" t="str">
        <f t="shared" si="147"/>
        <v/>
      </c>
      <c r="AD609" s="16" t="str">
        <f t="shared" si="148"/>
        <v/>
      </c>
      <c r="AE609" s="16" t="str">
        <f t="shared" si="149"/>
        <v/>
      </c>
      <c r="AF609" s="16">
        <f t="shared" si="150"/>
        <v>14.5</v>
      </c>
      <c r="AG609" s="16">
        <f t="shared" si="151"/>
        <v>14.5</v>
      </c>
      <c r="AH609" s="17" t="str">
        <f t="shared" si="152"/>
        <v/>
      </c>
      <c r="AI609" s="17" t="str">
        <f t="shared" si="153"/>
        <v/>
      </c>
      <c r="AJ609" s="17" t="str">
        <f t="shared" si="154"/>
        <v/>
      </c>
      <c r="AK609" s="17" t="str">
        <f t="shared" si="155"/>
        <v/>
      </c>
      <c r="AL609" s="17" t="str">
        <f t="shared" si="156"/>
        <v/>
      </c>
      <c r="AM609" s="17" t="str">
        <f t="shared" si="157"/>
        <v/>
      </c>
      <c r="AN609" s="17" t="str">
        <f t="shared" si="158"/>
        <v/>
      </c>
      <c r="AO609" s="17" t="str">
        <f t="shared" si="159"/>
        <v/>
      </c>
      <c r="AP609" s="17" t="str">
        <f t="shared" si="161"/>
        <v/>
      </c>
      <c r="AQ609" s="17" t="str">
        <f t="shared" si="160"/>
        <v/>
      </c>
    </row>
    <row r="610" spans="1:43" x14ac:dyDescent="0.2">
      <c r="A610" s="4" t="s">
        <v>916</v>
      </c>
      <c r="B610" s="5" t="s">
        <v>917</v>
      </c>
      <c r="C610" t="s">
        <v>918</v>
      </c>
      <c r="D610" t="s">
        <v>133</v>
      </c>
      <c r="E610" t="s">
        <v>134</v>
      </c>
      <c r="F610" t="s">
        <v>12</v>
      </c>
      <c r="G610" t="s">
        <v>11</v>
      </c>
      <c r="J610" s="6"/>
      <c r="K610" s="6"/>
      <c r="L610" s="6"/>
      <c r="M610" s="6">
        <v>1364</v>
      </c>
      <c r="N610" s="6">
        <v>0</v>
      </c>
      <c r="O610" s="6">
        <v>9829</v>
      </c>
      <c r="P610" s="6">
        <v>491</v>
      </c>
      <c r="Q610" s="6">
        <v>0</v>
      </c>
      <c r="R610" s="6">
        <v>2142</v>
      </c>
      <c r="S610" s="6">
        <v>25175</v>
      </c>
      <c r="T610" s="6">
        <v>0</v>
      </c>
      <c r="U610" s="6">
        <v>0</v>
      </c>
      <c r="V610" s="6">
        <v>2</v>
      </c>
      <c r="W610" s="6">
        <v>12</v>
      </c>
      <c r="X610" s="6">
        <v>0</v>
      </c>
      <c r="Z610" s="6">
        <v>0</v>
      </c>
      <c r="AA610" s="6">
        <v>0</v>
      </c>
      <c r="AB610" s="6" t="str">
        <f t="shared" si="146"/>
        <v/>
      </c>
      <c r="AC610" s="6" t="str">
        <f t="shared" si="147"/>
        <v/>
      </c>
      <c r="AD610" s="16">
        <f t="shared" si="148"/>
        <v>20.018329938900205</v>
      </c>
      <c r="AE610" s="16">
        <f t="shared" si="149"/>
        <v>0</v>
      </c>
      <c r="AF610" s="16">
        <f t="shared" si="150"/>
        <v>6</v>
      </c>
      <c r="AG610" s="16">
        <f t="shared" si="151"/>
        <v>6</v>
      </c>
      <c r="AH610" s="17">
        <f t="shared" si="152"/>
        <v>1.5703812316715542</v>
      </c>
      <c r="AI610" s="17">
        <f t="shared" si="153"/>
        <v>18.456744868035191</v>
      </c>
      <c r="AJ610" s="17">
        <f t="shared" si="154"/>
        <v>18.456744868035191</v>
      </c>
      <c r="AK610" s="17">
        <f t="shared" si="155"/>
        <v>18.456744868035191</v>
      </c>
      <c r="AL610" s="17" t="str">
        <f t="shared" si="156"/>
        <v/>
      </c>
      <c r="AM610" s="17" t="str">
        <f t="shared" si="157"/>
        <v/>
      </c>
      <c r="AN610" s="17" t="str">
        <f t="shared" si="158"/>
        <v/>
      </c>
      <c r="AO610" s="17" t="str">
        <f t="shared" si="159"/>
        <v/>
      </c>
      <c r="AP610" s="17" t="str">
        <f t="shared" si="161"/>
        <v/>
      </c>
      <c r="AQ610" s="17">
        <f t="shared" si="160"/>
        <v>2.5612981992064299</v>
      </c>
    </row>
    <row r="611" spans="1:43" x14ac:dyDescent="0.2">
      <c r="A611" s="4" t="s">
        <v>919</v>
      </c>
      <c r="B611" s="5" t="s">
        <v>920</v>
      </c>
      <c r="C611" t="s">
        <v>921</v>
      </c>
      <c r="D611" t="s">
        <v>133</v>
      </c>
      <c r="E611" t="s">
        <v>134</v>
      </c>
      <c r="F611" t="s">
        <v>12</v>
      </c>
      <c r="G611" t="s">
        <v>11</v>
      </c>
      <c r="J611" s="6"/>
      <c r="K611" s="6"/>
      <c r="L611" s="6"/>
      <c r="M611" s="6">
        <v>7885</v>
      </c>
      <c r="N611" s="6">
        <v>0</v>
      </c>
      <c r="O611" s="6">
        <v>59961</v>
      </c>
      <c r="P611" s="6">
        <v>2977</v>
      </c>
      <c r="Q611" s="6">
        <v>0</v>
      </c>
      <c r="R611" s="6">
        <v>12149</v>
      </c>
      <c r="S611" s="6">
        <v>188660</v>
      </c>
      <c r="T611" s="6">
        <v>0</v>
      </c>
      <c r="U611" s="6">
        <v>0</v>
      </c>
      <c r="V611" s="6">
        <v>8</v>
      </c>
      <c r="W611" s="6">
        <v>134</v>
      </c>
      <c r="X611" s="6">
        <v>0</v>
      </c>
      <c r="Z611" s="6">
        <v>0</v>
      </c>
      <c r="AA611" s="6">
        <v>0</v>
      </c>
      <c r="AB611" s="6" t="str">
        <f t="shared" si="146"/>
        <v/>
      </c>
      <c r="AC611" s="6" t="str">
        <f t="shared" si="147"/>
        <v/>
      </c>
      <c r="AD611" s="16">
        <f t="shared" si="148"/>
        <v>20.141417534430634</v>
      </c>
      <c r="AE611" s="16">
        <f t="shared" si="149"/>
        <v>0</v>
      </c>
      <c r="AF611" s="16">
        <f t="shared" si="150"/>
        <v>16.75</v>
      </c>
      <c r="AG611" s="16">
        <f t="shared" si="151"/>
        <v>16.75</v>
      </c>
      <c r="AH611" s="17">
        <f t="shared" si="152"/>
        <v>1.5407736207989855</v>
      </c>
      <c r="AI611" s="17">
        <f t="shared" si="153"/>
        <v>23.926442612555483</v>
      </c>
      <c r="AJ611" s="17">
        <f t="shared" si="154"/>
        <v>23.926442612555483</v>
      </c>
      <c r="AK611" s="17">
        <f t="shared" si="155"/>
        <v>23.926442612555483</v>
      </c>
      <c r="AL611" s="17" t="str">
        <f t="shared" si="156"/>
        <v/>
      </c>
      <c r="AM611" s="17" t="str">
        <f t="shared" si="157"/>
        <v/>
      </c>
      <c r="AN611" s="17" t="str">
        <f t="shared" si="158"/>
        <v/>
      </c>
      <c r="AO611" s="17" t="str">
        <f t="shared" si="159"/>
        <v/>
      </c>
      <c r="AP611" s="17" t="str">
        <f t="shared" si="161"/>
        <v/>
      </c>
      <c r="AQ611" s="17">
        <f t="shared" si="160"/>
        <v>3.1463784793449077</v>
      </c>
    </row>
    <row r="612" spans="1:43" x14ac:dyDescent="0.2">
      <c r="A612" s="4" t="s">
        <v>940</v>
      </c>
      <c r="B612" s="5" t="s">
        <v>941</v>
      </c>
      <c r="C612" t="s">
        <v>942</v>
      </c>
      <c r="D612" t="s">
        <v>133</v>
      </c>
      <c r="E612" t="s">
        <v>134</v>
      </c>
      <c r="F612" t="s">
        <v>12</v>
      </c>
      <c r="G612" t="s">
        <v>15</v>
      </c>
      <c r="J612" s="6"/>
      <c r="K612" s="6"/>
      <c r="L612" s="6"/>
      <c r="M612" s="6">
        <v>6624</v>
      </c>
      <c r="N612" s="6">
        <v>0</v>
      </c>
      <c r="O612" s="6">
        <v>84910</v>
      </c>
      <c r="P612" s="6">
        <v>4420</v>
      </c>
      <c r="Q612" s="6">
        <v>0</v>
      </c>
      <c r="R612" s="6">
        <v>5549</v>
      </c>
      <c r="S612" s="6">
        <v>229681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Z612" s="6">
        <v>0</v>
      </c>
      <c r="AA612" s="6">
        <v>0</v>
      </c>
      <c r="AB612" s="6" t="str">
        <f t="shared" si="146"/>
        <v/>
      </c>
      <c r="AC612" s="6" t="str">
        <f t="shared" si="147"/>
        <v/>
      </c>
      <c r="AD612" s="16">
        <f t="shared" si="148"/>
        <v>19.210407239819006</v>
      </c>
      <c r="AE612" s="16">
        <f t="shared" si="149"/>
        <v>0</v>
      </c>
      <c r="AF612" s="16" t="str">
        <f t="shared" si="150"/>
        <v/>
      </c>
      <c r="AG612" s="16" t="str">
        <f t="shared" si="151"/>
        <v/>
      </c>
      <c r="AH612" s="17">
        <f t="shared" si="152"/>
        <v>0.8377113526570048</v>
      </c>
      <c r="AI612" s="17">
        <f t="shared" si="153"/>
        <v>34.674064009661834</v>
      </c>
      <c r="AJ612" s="17">
        <f t="shared" si="154"/>
        <v>34.674064009661834</v>
      </c>
      <c r="AK612" s="17">
        <f t="shared" si="155"/>
        <v>34.674064009661834</v>
      </c>
      <c r="AL612" s="17" t="str">
        <f t="shared" si="156"/>
        <v/>
      </c>
      <c r="AM612" s="17" t="str">
        <f t="shared" si="157"/>
        <v/>
      </c>
      <c r="AN612" s="17" t="str">
        <f t="shared" si="158"/>
        <v/>
      </c>
      <c r="AO612" s="17" t="str">
        <f t="shared" si="159"/>
        <v/>
      </c>
      <c r="AP612" s="17" t="str">
        <f t="shared" si="161"/>
        <v/>
      </c>
      <c r="AQ612" s="17">
        <f t="shared" si="160"/>
        <v>2.7049935225532917</v>
      </c>
    </row>
    <row r="613" spans="1:43" x14ac:dyDescent="0.2">
      <c r="A613" s="4" t="s">
        <v>949</v>
      </c>
      <c r="B613" s="5" t="s">
        <v>950</v>
      </c>
      <c r="C613" t="s">
        <v>951</v>
      </c>
      <c r="D613" t="s">
        <v>133</v>
      </c>
      <c r="E613" t="s">
        <v>134</v>
      </c>
      <c r="F613" t="s">
        <v>12</v>
      </c>
      <c r="G613" t="s">
        <v>11</v>
      </c>
      <c r="J613" s="6"/>
      <c r="K613" s="6"/>
      <c r="L613" s="6"/>
      <c r="M613" s="6">
        <v>57103</v>
      </c>
      <c r="N613" s="6">
        <v>0</v>
      </c>
      <c r="O613" s="6">
        <v>273809</v>
      </c>
      <c r="P613" s="6">
        <v>14258</v>
      </c>
      <c r="Q613" s="6">
        <v>0</v>
      </c>
      <c r="R613" s="6">
        <v>85655</v>
      </c>
      <c r="S613" s="6">
        <v>1107303</v>
      </c>
      <c r="T613" s="6">
        <v>0</v>
      </c>
      <c r="U613" s="6">
        <v>0</v>
      </c>
      <c r="V613" s="6">
        <v>16</v>
      </c>
      <c r="W613" s="6">
        <v>268</v>
      </c>
      <c r="X613" s="6">
        <v>0</v>
      </c>
      <c r="Z613" s="6">
        <v>0</v>
      </c>
      <c r="AA613" s="6">
        <v>0</v>
      </c>
      <c r="AB613" s="6" t="str">
        <f t="shared" si="146"/>
        <v/>
      </c>
      <c r="AC613" s="6" t="str">
        <f t="shared" si="147"/>
        <v/>
      </c>
      <c r="AD613" s="16">
        <f t="shared" si="148"/>
        <v>19.203885537943609</v>
      </c>
      <c r="AE613" s="16">
        <f t="shared" si="149"/>
        <v>0</v>
      </c>
      <c r="AF613" s="16">
        <f t="shared" si="150"/>
        <v>16.75</v>
      </c>
      <c r="AG613" s="16">
        <f t="shared" si="151"/>
        <v>16.75</v>
      </c>
      <c r="AH613" s="17">
        <f t="shared" si="152"/>
        <v>1.5000087561073849</v>
      </c>
      <c r="AI613" s="17">
        <f t="shared" si="153"/>
        <v>19.391327951245994</v>
      </c>
      <c r="AJ613" s="17">
        <f t="shared" si="154"/>
        <v>19.391327951245994</v>
      </c>
      <c r="AK613" s="17">
        <f t="shared" si="155"/>
        <v>19.391327951245994</v>
      </c>
      <c r="AL613" s="17" t="str">
        <f t="shared" si="156"/>
        <v/>
      </c>
      <c r="AM613" s="17" t="str">
        <f t="shared" si="157"/>
        <v/>
      </c>
      <c r="AN613" s="17" t="str">
        <f t="shared" si="158"/>
        <v/>
      </c>
      <c r="AO613" s="17" t="str">
        <f t="shared" si="159"/>
        <v/>
      </c>
      <c r="AP613" s="17" t="str">
        <f t="shared" si="161"/>
        <v/>
      </c>
      <c r="AQ613" s="17">
        <f t="shared" si="160"/>
        <v>4.0440708669181804</v>
      </c>
    </row>
    <row r="614" spans="1:43" x14ac:dyDescent="0.2">
      <c r="A614" s="4" t="s">
        <v>952</v>
      </c>
      <c r="B614" s="5" t="s">
        <v>953</v>
      </c>
      <c r="C614" t="s">
        <v>954</v>
      </c>
      <c r="D614" t="s">
        <v>133</v>
      </c>
      <c r="E614" t="s">
        <v>134</v>
      </c>
      <c r="F614" t="s">
        <v>12</v>
      </c>
      <c r="G614" t="s">
        <v>11</v>
      </c>
      <c r="J614" s="6"/>
      <c r="K614" s="6"/>
      <c r="L614" s="6"/>
      <c r="M614" s="6">
        <v>552</v>
      </c>
      <c r="N614" s="6">
        <v>0</v>
      </c>
      <c r="O614" s="6">
        <v>4451</v>
      </c>
      <c r="P614" s="6">
        <v>166</v>
      </c>
      <c r="Q614" s="6">
        <v>0</v>
      </c>
      <c r="R614" s="6">
        <v>2208</v>
      </c>
      <c r="S614" s="6">
        <v>15031</v>
      </c>
      <c r="T614" s="6">
        <v>0</v>
      </c>
      <c r="U614" s="6">
        <v>0</v>
      </c>
      <c r="V614" s="6">
        <v>1</v>
      </c>
      <c r="W614" s="6">
        <v>18</v>
      </c>
      <c r="X614" s="6">
        <v>0</v>
      </c>
      <c r="Z614" s="6">
        <v>0</v>
      </c>
      <c r="AA614" s="6">
        <v>0</v>
      </c>
      <c r="AB614" s="6" t="str">
        <f t="shared" si="146"/>
        <v/>
      </c>
      <c r="AC614" s="6" t="str">
        <f t="shared" si="147"/>
        <v/>
      </c>
      <c r="AD614" s="16">
        <f t="shared" si="148"/>
        <v>26.813253012048193</v>
      </c>
      <c r="AE614" s="16">
        <f t="shared" si="149"/>
        <v>0</v>
      </c>
      <c r="AF614" s="16">
        <f t="shared" si="150"/>
        <v>18</v>
      </c>
      <c r="AG614" s="16">
        <f t="shared" si="151"/>
        <v>18</v>
      </c>
      <c r="AH614" s="17">
        <f t="shared" si="152"/>
        <v>4</v>
      </c>
      <c r="AI614" s="17">
        <f t="shared" si="153"/>
        <v>27.230072463768117</v>
      </c>
      <c r="AJ614" s="17">
        <f t="shared" si="154"/>
        <v>27.230072463768117</v>
      </c>
      <c r="AK614" s="17">
        <f t="shared" si="155"/>
        <v>27.230072463768117</v>
      </c>
      <c r="AL614" s="17" t="str">
        <f t="shared" si="156"/>
        <v/>
      </c>
      <c r="AM614" s="17" t="str">
        <f t="shared" si="157"/>
        <v/>
      </c>
      <c r="AN614" s="17" t="str">
        <f t="shared" si="158"/>
        <v/>
      </c>
      <c r="AO614" s="17" t="str">
        <f t="shared" si="159"/>
        <v/>
      </c>
      <c r="AP614" s="17" t="str">
        <f t="shared" si="161"/>
        <v/>
      </c>
      <c r="AQ614" s="17">
        <f t="shared" si="160"/>
        <v>3.3769939339474275</v>
      </c>
    </row>
    <row r="615" spans="1:43" x14ac:dyDescent="0.2">
      <c r="A615" s="4" t="s">
        <v>976</v>
      </c>
      <c r="B615" s="5" t="s">
        <v>977</v>
      </c>
      <c r="C615" t="s">
        <v>978</v>
      </c>
      <c r="D615" t="s">
        <v>133</v>
      </c>
      <c r="E615" t="s">
        <v>134</v>
      </c>
      <c r="F615" t="s">
        <v>12</v>
      </c>
      <c r="G615" t="s">
        <v>11</v>
      </c>
      <c r="J615" s="6"/>
      <c r="K615" s="6"/>
      <c r="L615" s="6"/>
      <c r="M615" s="6">
        <v>2627</v>
      </c>
      <c r="N615" s="6">
        <v>0</v>
      </c>
      <c r="O615" s="6">
        <v>8103</v>
      </c>
      <c r="P615" s="6">
        <v>1879</v>
      </c>
      <c r="Q615" s="6">
        <v>0</v>
      </c>
      <c r="R615" s="6">
        <v>1696</v>
      </c>
      <c r="S615" s="6">
        <v>45248</v>
      </c>
      <c r="T615" s="6">
        <v>0</v>
      </c>
      <c r="U615" s="6">
        <v>0</v>
      </c>
      <c r="V615" s="6">
        <v>3</v>
      </c>
      <c r="W615" s="6">
        <v>54</v>
      </c>
      <c r="X615" s="6">
        <v>0</v>
      </c>
      <c r="Z615" s="6">
        <v>0</v>
      </c>
      <c r="AA615" s="6">
        <v>0</v>
      </c>
      <c r="AB615" s="6" t="str">
        <f t="shared" si="146"/>
        <v/>
      </c>
      <c r="AC615" s="6" t="str">
        <f t="shared" si="147"/>
        <v/>
      </c>
      <c r="AD615" s="16">
        <f t="shared" si="148"/>
        <v>4.312400212879191</v>
      </c>
      <c r="AE615" s="16">
        <f t="shared" si="149"/>
        <v>0</v>
      </c>
      <c r="AF615" s="16">
        <f t="shared" si="150"/>
        <v>18</v>
      </c>
      <c r="AG615" s="16">
        <f t="shared" si="151"/>
        <v>18</v>
      </c>
      <c r="AH615" s="17">
        <f t="shared" si="152"/>
        <v>0.64560334982870193</v>
      </c>
      <c r="AI615" s="17">
        <f t="shared" si="153"/>
        <v>17.224210125618576</v>
      </c>
      <c r="AJ615" s="17">
        <f t="shared" si="154"/>
        <v>17.224210125618576</v>
      </c>
      <c r="AK615" s="17">
        <f t="shared" si="155"/>
        <v>17.224210125618576</v>
      </c>
      <c r="AL615" s="17" t="str">
        <f t="shared" si="156"/>
        <v/>
      </c>
      <c r="AM615" s="17" t="str">
        <f t="shared" si="157"/>
        <v/>
      </c>
      <c r="AN615" s="17" t="str">
        <f t="shared" si="158"/>
        <v/>
      </c>
      <c r="AO615" s="17" t="str">
        <f t="shared" si="159"/>
        <v/>
      </c>
      <c r="AP615" s="17" t="str">
        <f t="shared" si="161"/>
        <v/>
      </c>
      <c r="AQ615" s="17">
        <f t="shared" si="160"/>
        <v>5.5841046525978033</v>
      </c>
    </row>
    <row r="616" spans="1:43" x14ac:dyDescent="0.2">
      <c r="A616" s="4" t="s">
        <v>979</v>
      </c>
      <c r="B616" s="5" t="s">
        <v>980</v>
      </c>
      <c r="C616" t="s">
        <v>981</v>
      </c>
      <c r="D616" t="s">
        <v>133</v>
      </c>
      <c r="E616" t="s">
        <v>134</v>
      </c>
      <c r="F616" t="s">
        <v>12</v>
      </c>
      <c r="G616" t="s">
        <v>11</v>
      </c>
      <c r="J616" s="6"/>
      <c r="K616" s="6"/>
      <c r="L616" s="6"/>
      <c r="M616" s="6">
        <v>47546</v>
      </c>
      <c r="N616" s="6">
        <v>0</v>
      </c>
      <c r="O616" s="6">
        <v>144602</v>
      </c>
      <c r="P616" s="6">
        <v>15097</v>
      </c>
      <c r="Q616" s="6">
        <v>0</v>
      </c>
      <c r="R616" s="6">
        <v>96681</v>
      </c>
      <c r="S616" s="6">
        <v>492615</v>
      </c>
      <c r="T616" s="6">
        <v>886268</v>
      </c>
      <c r="U616" s="6">
        <v>0</v>
      </c>
      <c r="V616" s="6">
        <v>6</v>
      </c>
      <c r="W616" s="6">
        <v>94</v>
      </c>
      <c r="X616" s="6">
        <v>0</v>
      </c>
      <c r="Z616" s="6">
        <v>0</v>
      </c>
      <c r="AA616" s="6">
        <v>0</v>
      </c>
      <c r="AB616" s="6" t="str">
        <f t="shared" si="146"/>
        <v/>
      </c>
      <c r="AC616" s="6" t="str">
        <f t="shared" si="147"/>
        <v/>
      </c>
      <c r="AD616" s="16">
        <f t="shared" si="148"/>
        <v>9.5781943432470023</v>
      </c>
      <c r="AE616" s="16">
        <f t="shared" si="149"/>
        <v>0</v>
      </c>
      <c r="AF616" s="16">
        <f t="shared" si="150"/>
        <v>15.666666666666666</v>
      </c>
      <c r="AG616" s="16">
        <f t="shared" si="151"/>
        <v>15.666666666666666</v>
      </c>
      <c r="AH616" s="17">
        <f t="shared" si="152"/>
        <v>2.033420266689101</v>
      </c>
      <c r="AI616" s="17">
        <f t="shared" si="153"/>
        <v>10.36080848020864</v>
      </c>
      <c r="AJ616" s="17">
        <f t="shared" si="154"/>
        <v>29.001030580911117</v>
      </c>
      <c r="AK616" s="17">
        <f t="shared" si="155"/>
        <v>29.001030580911117</v>
      </c>
      <c r="AL616" s="17" t="str">
        <f t="shared" si="156"/>
        <v/>
      </c>
      <c r="AM616" s="17" t="str">
        <f t="shared" si="157"/>
        <v/>
      </c>
      <c r="AN616" s="17" t="str">
        <f t="shared" si="158"/>
        <v/>
      </c>
      <c r="AO616" s="17" t="str">
        <f t="shared" si="159"/>
        <v/>
      </c>
      <c r="AP616" s="17" t="str">
        <f t="shared" si="161"/>
        <v/>
      </c>
      <c r="AQ616" s="17">
        <f t="shared" si="160"/>
        <v>3.4066956197009723</v>
      </c>
    </row>
    <row r="617" spans="1:43" x14ac:dyDescent="0.2">
      <c r="A617" s="4" t="s">
        <v>982</v>
      </c>
      <c r="B617" s="5" t="s">
        <v>983</v>
      </c>
      <c r="C617" t="s">
        <v>984</v>
      </c>
      <c r="D617" t="s">
        <v>133</v>
      </c>
      <c r="E617" t="s">
        <v>134</v>
      </c>
      <c r="F617" t="s">
        <v>12</v>
      </c>
      <c r="G617" t="s">
        <v>15</v>
      </c>
      <c r="J617" s="6"/>
      <c r="K617" s="6"/>
      <c r="L617" s="6"/>
      <c r="M617" s="6">
        <v>4248</v>
      </c>
      <c r="N617" s="6">
        <v>0</v>
      </c>
      <c r="O617" s="6">
        <v>12430</v>
      </c>
      <c r="P617" s="6">
        <v>3245</v>
      </c>
      <c r="Q617" s="6">
        <v>0</v>
      </c>
      <c r="R617" s="6">
        <v>3201</v>
      </c>
      <c r="S617" s="6">
        <v>58943</v>
      </c>
      <c r="T617" s="6">
        <v>0</v>
      </c>
      <c r="U617" s="6">
        <v>0</v>
      </c>
      <c r="V617" s="6">
        <v>1</v>
      </c>
      <c r="W617" s="6">
        <v>16</v>
      </c>
      <c r="X617" s="6">
        <v>0</v>
      </c>
      <c r="Z617" s="6">
        <v>0</v>
      </c>
      <c r="AA617" s="6">
        <v>0</v>
      </c>
      <c r="AB617" s="6" t="str">
        <f t="shared" si="146"/>
        <v/>
      </c>
      <c r="AC617" s="6" t="str">
        <f t="shared" si="147"/>
        <v/>
      </c>
      <c r="AD617" s="16">
        <f t="shared" si="148"/>
        <v>3.8305084745762712</v>
      </c>
      <c r="AE617" s="16">
        <f t="shared" si="149"/>
        <v>0</v>
      </c>
      <c r="AF617" s="16">
        <f t="shared" si="150"/>
        <v>16</v>
      </c>
      <c r="AG617" s="16">
        <f t="shared" si="151"/>
        <v>16</v>
      </c>
      <c r="AH617" s="17">
        <f t="shared" si="152"/>
        <v>0.75353107344632764</v>
      </c>
      <c r="AI617" s="17">
        <f t="shared" si="153"/>
        <v>13.875470809792844</v>
      </c>
      <c r="AJ617" s="17">
        <f t="shared" si="154"/>
        <v>13.875470809792844</v>
      </c>
      <c r="AK617" s="17">
        <f t="shared" si="155"/>
        <v>13.875470809792844</v>
      </c>
      <c r="AL617" s="17" t="str">
        <f t="shared" si="156"/>
        <v/>
      </c>
      <c r="AM617" s="17" t="str">
        <f t="shared" si="157"/>
        <v/>
      </c>
      <c r="AN617" s="17" t="str">
        <f t="shared" si="158"/>
        <v/>
      </c>
      <c r="AO617" s="17" t="str">
        <f t="shared" si="159"/>
        <v/>
      </c>
      <c r="AP617" s="17" t="str">
        <f t="shared" si="161"/>
        <v/>
      </c>
      <c r="AQ617" s="17">
        <f t="shared" si="160"/>
        <v>4.7419951729686245</v>
      </c>
    </row>
    <row r="618" spans="1:43" x14ac:dyDescent="0.2">
      <c r="A618" s="4" t="s">
        <v>1009</v>
      </c>
      <c r="B618" s="5" t="s">
        <v>1010</v>
      </c>
      <c r="C618" t="s">
        <v>1011</v>
      </c>
      <c r="D618" t="s">
        <v>133</v>
      </c>
      <c r="E618" t="s">
        <v>134</v>
      </c>
      <c r="F618" t="s">
        <v>12</v>
      </c>
      <c r="G618" t="s">
        <v>15</v>
      </c>
      <c r="J618" s="6"/>
      <c r="K618" s="6"/>
      <c r="L618" s="6"/>
      <c r="M618" s="6">
        <v>7211</v>
      </c>
      <c r="N618" s="6">
        <v>0</v>
      </c>
      <c r="O618" s="6">
        <v>7159</v>
      </c>
      <c r="P618" s="6">
        <v>1715</v>
      </c>
      <c r="Q618" s="6">
        <v>0</v>
      </c>
      <c r="R618" s="6">
        <v>5983</v>
      </c>
      <c r="S618" s="6">
        <v>124218</v>
      </c>
      <c r="T618" s="6">
        <v>0</v>
      </c>
      <c r="U618" s="6">
        <v>0</v>
      </c>
      <c r="V618" s="6">
        <v>2</v>
      </c>
      <c r="W618" s="6">
        <v>50</v>
      </c>
      <c r="X618" s="6">
        <v>0</v>
      </c>
      <c r="Z618" s="6">
        <v>0</v>
      </c>
      <c r="AA618" s="6">
        <v>0</v>
      </c>
      <c r="AB618" s="6" t="str">
        <f t="shared" si="146"/>
        <v/>
      </c>
      <c r="AC618" s="6" t="str">
        <f t="shared" si="147"/>
        <v/>
      </c>
      <c r="AD618" s="16">
        <f t="shared" si="148"/>
        <v>4.1743440233236155</v>
      </c>
      <c r="AE618" s="16">
        <f t="shared" si="149"/>
        <v>0</v>
      </c>
      <c r="AF618" s="16">
        <f t="shared" si="150"/>
        <v>25</v>
      </c>
      <c r="AG618" s="16">
        <f t="shared" si="151"/>
        <v>25</v>
      </c>
      <c r="AH618" s="17">
        <f t="shared" si="152"/>
        <v>0.82970461794480654</v>
      </c>
      <c r="AI618" s="17">
        <f t="shared" si="153"/>
        <v>17.226182221605878</v>
      </c>
      <c r="AJ618" s="17">
        <f t="shared" si="154"/>
        <v>17.226182221605878</v>
      </c>
      <c r="AK618" s="17">
        <f t="shared" si="155"/>
        <v>17.226182221605878</v>
      </c>
      <c r="AL618" s="17" t="str">
        <f t="shared" si="156"/>
        <v/>
      </c>
      <c r="AM618" s="17" t="str">
        <f t="shared" si="157"/>
        <v/>
      </c>
      <c r="AN618" s="17" t="str">
        <f t="shared" si="158"/>
        <v/>
      </c>
      <c r="AO618" s="17" t="str">
        <f t="shared" si="159"/>
        <v/>
      </c>
      <c r="AP618" s="17" t="str">
        <f t="shared" si="161"/>
        <v/>
      </c>
      <c r="AQ618" s="17">
        <f t="shared" si="160"/>
        <v>17.351306048330773</v>
      </c>
    </row>
    <row r="619" spans="1:43" x14ac:dyDescent="0.2">
      <c r="A619" s="4" t="s">
        <v>1015</v>
      </c>
      <c r="B619" s="5" t="s">
        <v>1016</v>
      </c>
      <c r="C619" t="s">
        <v>1017</v>
      </c>
      <c r="D619" t="s">
        <v>133</v>
      </c>
      <c r="E619" t="s">
        <v>134</v>
      </c>
      <c r="F619" t="s">
        <v>12</v>
      </c>
      <c r="G619" t="s">
        <v>15</v>
      </c>
      <c r="J619" s="6"/>
      <c r="K619" s="6"/>
      <c r="L619" s="6"/>
      <c r="M619" s="6">
        <v>9397</v>
      </c>
      <c r="N619" s="6">
        <v>0</v>
      </c>
      <c r="O619" s="6">
        <v>28099</v>
      </c>
      <c r="P619" s="6">
        <v>2813</v>
      </c>
      <c r="Q619" s="6">
        <v>0</v>
      </c>
      <c r="R619" s="6">
        <v>6452</v>
      </c>
      <c r="S619" s="6">
        <v>170211</v>
      </c>
      <c r="T619" s="6">
        <v>0</v>
      </c>
      <c r="U619" s="6">
        <v>0</v>
      </c>
      <c r="V619" s="6">
        <v>3</v>
      </c>
      <c r="W619" s="6">
        <v>34</v>
      </c>
      <c r="X619" s="6">
        <v>0</v>
      </c>
      <c r="Z619" s="6">
        <v>0</v>
      </c>
      <c r="AA619" s="6">
        <v>0</v>
      </c>
      <c r="AB619" s="6" t="str">
        <f t="shared" si="146"/>
        <v/>
      </c>
      <c r="AC619" s="6" t="str">
        <f t="shared" si="147"/>
        <v/>
      </c>
      <c r="AD619" s="16">
        <f t="shared" si="148"/>
        <v>9.9889797369356561</v>
      </c>
      <c r="AE619" s="16">
        <f t="shared" si="149"/>
        <v>0</v>
      </c>
      <c r="AF619" s="16">
        <f t="shared" si="150"/>
        <v>11.333333333333334</v>
      </c>
      <c r="AG619" s="16">
        <f t="shared" si="151"/>
        <v>11.333333333333334</v>
      </c>
      <c r="AH619" s="17">
        <f t="shared" si="152"/>
        <v>0.68660210705544322</v>
      </c>
      <c r="AI619" s="17">
        <f t="shared" si="153"/>
        <v>18.113334042779609</v>
      </c>
      <c r="AJ619" s="17">
        <f t="shared" si="154"/>
        <v>18.113334042779609</v>
      </c>
      <c r="AK619" s="17">
        <f t="shared" si="155"/>
        <v>18.113334042779609</v>
      </c>
      <c r="AL619" s="17" t="str">
        <f t="shared" si="156"/>
        <v/>
      </c>
      <c r="AM619" s="17" t="str">
        <f t="shared" si="157"/>
        <v/>
      </c>
      <c r="AN619" s="17" t="str">
        <f t="shared" si="158"/>
        <v/>
      </c>
      <c r="AO619" s="17" t="str">
        <f t="shared" si="159"/>
        <v/>
      </c>
      <c r="AP619" s="17" t="str">
        <f t="shared" si="161"/>
        <v/>
      </c>
      <c r="AQ619" s="17">
        <f t="shared" si="160"/>
        <v>6.0575465319050501</v>
      </c>
    </row>
    <row r="620" spans="1:43" x14ac:dyDescent="0.2">
      <c r="A620" s="4" t="s">
        <v>1027</v>
      </c>
      <c r="B620" s="5" t="s">
        <v>1028</v>
      </c>
      <c r="C620" t="s">
        <v>1029</v>
      </c>
      <c r="D620" t="s">
        <v>133</v>
      </c>
      <c r="E620" t="s">
        <v>134</v>
      </c>
      <c r="F620" t="s">
        <v>12</v>
      </c>
      <c r="G620" t="s">
        <v>11</v>
      </c>
      <c r="J620" s="6"/>
      <c r="K620" s="6"/>
      <c r="L620" s="6"/>
      <c r="M620" s="6">
        <v>41088</v>
      </c>
      <c r="N620" s="6">
        <v>0</v>
      </c>
      <c r="O620" s="6">
        <v>196463</v>
      </c>
      <c r="P620" s="6">
        <v>7054</v>
      </c>
      <c r="Q620" s="6">
        <v>0</v>
      </c>
      <c r="R620" s="6">
        <v>101838</v>
      </c>
      <c r="S620" s="6">
        <v>393296</v>
      </c>
      <c r="T620" s="6">
        <v>0</v>
      </c>
      <c r="U620" s="6">
        <v>0</v>
      </c>
      <c r="V620" s="6">
        <v>2</v>
      </c>
      <c r="W620" s="6">
        <v>54</v>
      </c>
      <c r="X620" s="6">
        <v>0</v>
      </c>
      <c r="Z620" s="6">
        <v>0</v>
      </c>
      <c r="AA620" s="6">
        <v>0</v>
      </c>
      <c r="AB620" s="6" t="str">
        <f t="shared" si="146"/>
        <v/>
      </c>
      <c r="AC620" s="6" t="str">
        <f t="shared" si="147"/>
        <v/>
      </c>
      <c r="AD620" s="16">
        <f t="shared" si="148"/>
        <v>27.851290048199601</v>
      </c>
      <c r="AE620" s="16">
        <f t="shared" si="149"/>
        <v>0</v>
      </c>
      <c r="AF620" s="16">
        <f t="shared" si="150"/>
        <v>27</v>
      </c>
      <c r="AG620" s="16">
        <f t="shared" si="151"/>
        <v>27</v>
      </c>
      <c r="AH620" s="17">
        <f t="shared" si="152"/>
        <v>2.4785338785046731</v>
      </c>
      <c r="AI620" s="17">
        <f t="shared" si="153"/>
        <v>9.5720404984423677</v>
      </c>
      <c r="AJ620" s="17">
        <f t="shared" si="154"/>
        <v>9.5720404984423677</v>
      </c>
      <c r="AK620" s="17">
        <f t="shared" si="155"/>
        <v>9.5720404984423677</v>
      </c>
      <c r="AL620" s="17" t="str">
        <f t="shared" si="156"/>
        <v/>
      </c>
      <c r="AM620" s="17" t="str">
        <f t="shared" si="157"/>
        <v/>
      </c>
      <c r="AN620" s="17" t="str">
        <f t="shared" si="158"/>
        <v/>
      </c>
      <c r="AO620" s="17" t="str">
        <f t="shared" si="159"/>
        <v/>
      </c>
      <c r="AP620" s="17" t="str">
        <f t="shared" si="161"/>
        <v/>
      </c>
      <c r="AQ620" s="17">
        <f t="shared" si="160"/>
        <v>2.0018833062714099</v>
      </c>
    </row>
    <row r="621" spans="1:43" x14ac:dyDescent="0.2">
      <c r="A621" s="4">
        <v>30001</v>
      </c>
      <c r="B621" s="5">
        <v>3001</v>
      </c>
      <c r="C621" t="s">
        <v>1036</v>
      </c>
      <c r="D621" t="s">
        <v>8</v>
      </c>
      <c r="E621" t="s">
        <v>9</v>
      </c>
      <c r="F621" t="s">
        <v>12</v>
      </c>
      <c r="G621" t="s">
        <v>15</v>
      </c>
      <c r="H621">
        <v>214</v>
      </c>
      <c r="I621" t="s">
        <v>5776</v>
      </c>
      <c r="J621" s="6">
        <v>153199</v>
      </c>
      <c r="K621" s="6">
        <v>1560</v>
      </c>
      <c r="L621" s="6">
        <v>98</v>
      </c>
      <c r="M621" s="6">
        <v>19718</v>
      </c>
      <c r="N621" s="6">
        <v>223781</v>
      </c>
      <c r="O621" s="6">
        <v>222688</v>
      </c>
      <c r="P621" s="6">
        <v>20475</v>
      </c>
      <c r="Q621" s="6">
        <v>77</v>
      </c>
      <c r="R621" s="6">
        <v>52013</v>
      </c>
      <c r="S621" s="6">
        <v>971847</v>
      </c>
      <c r="T621" s="6">
        <v>0</v>
      </c>
      <c r="U621" s="6">
        <v>0</v>
      </c>
      <c r="V621" s="6">
        <v>15</v>
      </c>
      <c r="W621" s="6">
        <v>108</v>
      </c>
      <c r="X621" s="6">
        <v>60</v>
      </c>
      <c r="Z621" s="6">
        <v>3728500000</v>
      </c>
      <c r="AA621" s="6">
        <v>264700544.3712</v>
      </c>
      <c r="AB621" s="6">
        <f t="shared" si="146"/>
        <v>16661.378758697119</v>
      </c>
      <c r="AC621" s="6">
        <f t="shared" si="147"/>
        <v>1182.855311090754</v>
      </c>
      <c r="AD621" s="16">
        <f t="shared" si="148"/>
        <v>10.876092796092797</v>
      </c>
      <c r="AE621" s="16">
        <f t="shared" si="149"/>
        <v>1.0049082123868371</v>
      </c>
      <c r="AF621" s="16">
        <f t="shared" si="150"/>
        <v>7.2</v>
      </c>
      <c r="AG621" s="16">
        <f t="shared" si="151"/>
        <v>11.2</v>
      </c>
      <c r="AH621" s="17">
        <f t="shared" si="152"/>
        <v>2.6378435946850591</v>
      </c>
      <c r="AI621" s="17">
        <f t="shared" si="153"/>
        <v>49.287300943300536</v>
      </c>
      <c r="AJ621" s="17">
        <f t="shared" si="154"/>
        <v>49.287300943300536</v>
      </c>
      <c r="AK621" s="17">
        <f t="shared" si="155"/>
        <v>49.287300943300536</v>
      </c>
      <c r="AL621" s="17">
        <f t="shared" si="156"/>
        <v>0.23242813286203923</v>
      </c>
      <c r="AM621" s="17">
        <f t="shared" si="157"/>
        <v>4.3428485885754373</v>
      </c>
      <c r="AN621" s="17">
        <f t="shared" si="158"/>
        <v>4.3428485885754373</v>
      </c>
      <c r="AO621" s="17">
        <f t="shared" si="159"/>
        <v>4.3428485885754373</v>
      </c>
      <c r="AP621" s="17">
        <f t="shared" si="161"/>
        <v>4.1104204557133981</v>
      </c>
      <c r="AQ621" s="17">
        <f t="shared" si="160"/>
        <v>4.3641642118120423</v>
      </c>
    </row>
    <row r="622" spans="1:43" x14ac:dyDescent="0.2">
      <c r="A622" s="4">
        <v>30002</v>
      </c>
      <c r="B622" s="5">
        <v>3002</v>
      </c>
      <c r="C622" t="s">
        <v>1037</v>
      </c>
      <c r="D622" t="s">
        <v>8</v>
      </c>
      <c r="E622" t="s">
        <v>9</v>
      </c>
      <c r="F622" t="s">
        <v>12</v>
      </c>
      <c r="G622" t="s">
        <v>15</v>
      </c>
      <c r="H622">
        <v>178</v>
      </c>
      <c r="I622" t="s">
        <v>5777</v>
      </c>
      <c r="J622" s="6">
        <v>202637</v>
      </c>
      <c r="K622" s="6">
        <v>1555</v>
      </c>
      <c r="L622" s="6">
        <v>130</v>
      </c>
      <c r="M622" s="6">
        <v>36205</v>
      </c>
      <c r="N622" s="6">
        <v>199128</v>
      </c>
      <c r="O622" s="6">
        <v>342952</v>
      </c>
      <c r="P622" s="6">
        <v>20412</v>
      </c>
      <c r="Q622" s="6">
        <v>131</v>
      </c>
      <c r="R622" s="6">
        <v>166348</v>
      </c>
      <c r="S622" s="6">
        <v>877669</v>
      </c>
      <c r="T622" s="6">
        <v>352534</v>
      </c>
      <c r="U622" s="6">
        <v>0</v>
      </c>
      <c r="V622" s="6">
        <v>16</v>
      </c>
      <c r="W622" s="6">
        <v>191</v>
      </c>
      <c r="X622" s="6">
        <v>0</v>
      </c>
      <c r="Z622" s="6">
        <v>6964250000</v>
      </c>
      <c r="AA622" s="6">
        <v>494418872.50560004</v>
      </c>
      <c r="AB622" s="6">
        <f t="shared" si="146"/>
        <v>34973.735486722107</v>
      </c>
      <c r="AC622" s="6">
        <f t="shared" si="147"/>
        <v>2482.919893262625</v>
      </c>
      <c r="AD622" s="16">
        <f t="shared" si="148"/>
        <v>16.801489320007839</v>
      </c>
      <c r="AE622" s="16">
        <f t="shared" si="149"/>
        <v>0.58062935921061842</v>
      </c>
      <c r="AF622" s="16">
        <f t="shared" si="150"/>
        <v>11.9375</v>
      </c>
      <c r="AG622" s="16">
        <f t="shared" si="151"/>
        <v>11.9375</v>
      </c>
      <c r="AH622" s="17">
        <f t="shared" si="152"/>
        <v>4.5946140035906646</v>
      </c>
      <c r="AI622" s="17">
        <f t="shared" si="153"/>
        <v>24.241651705565531</v>
      </c>
      <c r="AJ622" s="17">
        <f t="shared" si="154"/>
        <v>33.978815080789943</v>
      </c>
      <c r="AK622" s="17">
        <f t="shared" si="155"/>
        <v>33.978815080789943</v>
      </c>
      <c r="AL622" s="17">
        <f t="shared" si="156"/>
        <v>0.83538226668273674</v>
      </c>
      <c r="AM622" s="17">
        <f t="shared" si="157"/>
        <v>4.4075619701900282</v>
      </c>
      <c r="AN622" s="17">
        <f t="shared" si="158"/>
        <v>6.1779508657747781</v>
      </c>
      <c r="AO622" s="17">
        <f t="shared" si="159"/>
        <v>6.1779508657747781</v>
      </c>
      <c r="AP622" s="17">
        <f t="shared" si="161"/>
        <v>5.3425685990920417</v>
      </c>
      <c r="AQ622" s="17">
        <f t="shared" si="160"/>
        <v>2.5591598824325268</v>
      </c>
    </row>
    <row r="623" spans="1:43" x14ac:dyDescent="0.2">
      <c r="A623" s="4">
        <v>30003</v>
      </c>
      <c r="B623" s="5">
        <v>3003</v>
      </c>
      <c r="C623" t="s">
        <v>1038</v>
      </c>
      <c r="D623" t="s">
        <v>25</v>
      </c>
      <c r="E623" t="s">
        <v>9</v>
      </c>
      <c r="F623" t="s">
        <v>12</v>
      </c>
      <c r="G623" t="s">
        <v>15</v>
      </c>
      <c r="H623">
        <v>411</v>
      </c>
      <c r="I623" t="s">
        <v>5778</v>
      </c>
      <c r="J623" s="6">
        <v>67229</v>
      </c>
      <c r="K623" s="6">
        <v>1586</v>
      </c>
      <c r="L623" s="6">
        <v>42</v>
      </c>
      <c r="M623" s="6">
        <v>6677</v>
      </c>
      <c r="N623" s="6">
        <v>0</v>
      </c>
      <c r="O623" s="6">
        <v>33582</v>
      </c>
      <c r="P623" s="6">
        <v>2724</v>
      </c>
      <c r="Q623" s="6">
        <v>0</v>
      </c>
      <c r="R623" s="6">
        <v>11497</v>
      </c>
      <c r="S623" s="6">
        <v>153091</v>
      </c>
      <c r="T623" s="6">
        <v>0</v>
      </c>
      <c r="U623" s="6">
        <v>0</v>
      </c>
      <c r="V623" s="6">
        <v>3</v>
      </c>
      <c r="W623" s="6">
        <v>26</v>
      </c>
      <c r="X623" s="6">
        <v>0</v>
      </c>
      <c r="Z623" s="6">
        <v>0</v>
      </c>
      <c r="AA623" s="6">
        <v>0</v>
      </c>
      <c r="AB623" s="6" t="str">
        <f t="shared" si="146"/>
        <v/>
      </c>
      <c r="AC623" s="6" t="str">
        <f t="shared" si="147"/>
        <v/>
      </c>
      <c r="AD623" s="16">
        <f t="shared" si="148"/>
        <v>12.328193832599119</v>
      </c>
      <c r="AE623" s="16">
        <f t="shared" si="149"/>
        <v>0</v>
      </c>
      <c r="AF623" s="16">
        <f t="shared" si="150"/>
        <v>8.6666666666666661</v>
      </c>
      <c r="AG623" s="16">
        <f t="shared" si="151"/>
        <v>8.6666666666666661</v>
      </c>
      <c r="AH623" s="17">
        <f t="shared" si="152"/>
        <v>1.7218810843193051</v>
      </c>
      <c r="AI623" s="17">
        <f t="shared" si="153"/>
        <v>22.928111427287703</v>
      </c>
      <c r="AJ623" s="17">
        <f t="shared" si="154"/>
        <v>22.928111427287703</v>
      </c>
      <c r="AK623" s="17">
        <f t="shared" si="155"/>
        <v>22.928111427287703</v>
      </c>
      <c r="AL623" s="17" t="str">
        <f t="shared" si="156"/>
        <v/>
      </c>
      <c r="AM623" s="17" t="str">
        <f t="shared" si="157"/>
        <v/>
      </c>
      <c r="AN623" s="17" t="str">
        <f t="shared" si="158"/>
        <v/>
      </c>
      <c r="AO623" s="17" t="str">
        <f t="shared" si="159"/>
        <v/>
      </c>
      <c r="AP623" s="17" t="str">
        <f t="shared" si="161"/>
        <v/>
      </c>
      <c r="AQ623" s="17">
        <f t="shared" si="160"/>
        <v>4.5587219343696024</v>
      </c>
    </row>
    <row r="624" spans="1:43" x14ac:dyDescent="0.2">
      <c r="A624" s="4">
        <v>30006</v>
      </c>
      <c r="B624" s="5">
        <v>3006</v>
      </c>
      <c r="C624" t="s">
        <v>1039</v>
      </c>
      <c r="D624" t="s">
        <v>8</v>
      </c>
      <c r="E624" t="s">
        <v>9</v>
      </c>
      <c r="F624" t="s">
        <v>12</v>
      </c>
      <c r="G624" t="s">
        <v>11</v>
      </c>
      <c r="H624">
        <v>45</v>
      </c>
      <c r="I624" t="s">
        <v>5779</v>
      </c>
      <c r="J624" s="6">
        <v>953556</v>
      </c>
      <c r="K624" s="6">
        <v>1938</v>
      </c>
      <c r="L624" s="6">
        <v>492</v>
      </c>
      <c r="M624" s="6">
        <v>334077</v>
      </c>
      <c r="N624" s="6">
        <v>3032133</v>
      </c>
      <c r="O624" s="6">
        <v>2564004</v>
      </c>
      <c r="P624" s="6">
        <v>148596</v>
      </c>
      <c r="Q624" s="6">
        <v>1160</v>
      </c>
      <c r="R624" s="6">
        <v>949382</v>
      </c>
      <c r="S624" s="6">
        <v>6669800</v>
      </c>
      <c r="T624" s="6">
        <v>1131159</v>
      </c>
      <c r="U624" s="6">
        <v>0</v>
      </c>
      <c r="V624" s="6">
        <v>101</v>
      </c>
      <c r="W624" s="6">
        <v>1156</v>
      </c>
      <c r="X624" s="6">
        <v>0</v>
      </c>
      <c r="Z624" s="6">
        <v>55094693800</v>
      </c>
      <c r="AA624" s="6">
        <v>4487066435.7792006</v>
      </c>
      <c r="AB624" s="6">
        <f t="shared" si="146"/>
        <v>18170.27610596237</v>
      </c>
      <c r="AC624" s="6">
        <f t="shared" si="147"/>
        <v>1479.8382642777215</v>
      </c>
      <c r="AD624" s="16">
        <f t="shared" si="148"/>
        <v>17.254865541468142</v>
      </c>
      <c r="AE624" s="16">
        <f t="shared" si="149"/>
        <v>1.1825773282724987</v>
      </c>
      <c r="AF624" s="16">
        <f t="shared" si="150"/>
        <v>11.445544554455445</v>
      </c>
      <c r="AG624" s="16">
        <f t="shared" si="151"/>
        <v>11.445544554455445</v>
      </c>
      <c r="AH624" s="17">
        <f t="shared" si="152"/>
        <v>2.8418059309680102</v>
      </c>
      <c r="AI624" s="17">
        <f t="shared" si="153"/>
        <v>19.964858400907577</v>
      </c>
      <c r="AJ624" s="17">
        <f t="shared" si="154"/>
        <v>23.350781406681694</v>
      </c>
      <c r="AK624" s="17">
        <f t="shared" si="155"/>
        <v>23.350781406681694</v>
      </c>
      <c r="AL624" s="17">
        <f t="shared" si="156"/>
        <v>0.31310697782715996</v>
      </c>
      <c r="AM624" s="17">
        <f t="shared" si="157"/>
        <v>2.1997056197732752</v>
      </c>
      <c r="AN624" s="17">
        <f t="shared" si="158"/>
        <v>2.5727628042701292</v>
      </c>
      <c r="AO624" s="17">
        <f t="shared" si="159"/>
        <v>2.5727628042701292</v>
      </c>
      <c r="AP624" s="17">
        <f t="shared" si="161"/>
        <v>2.2596558264429691</v>
      </c>
      <c r="AQ624" s="17">
        <f t="shared" si="160"/>
        <v>2.6013219948174808</v>
      </c>
    </row>
    <row r="625" spans="1:43" x14ac:dyDescent="0.2">
      <c r="A625" s="4">
        <v>30007</v>
      </c>
      <c r="B625" s="5">
        <v>3007</v>
      </c>
      <c r="C625" t="s">
        <v>1040</v>
      </c>
      <c r="D625" t="s">
        <v>8</v>
      </c>
      <c r="E625" t="s">
        <v>9</v>
      </c>
      <c r="F625" t="s">
        <v>12</v>
      </c>
      <c r="G625" t="s">
        <v>11</v>
      </c>
      <c r="H625">
        <v>172</v>
      </c>
      <c r="I625" t="s">
        <v>5780</v>
      </c>
      <c r="J625" s="6">
        <v>210111</v>
      </c>
      <c r="K625" s="6">
        <v>1692</v>
      </c>
      <c r="L625" s="6">
        <v>124</v>
      </c>
      <c r="M625" s="6">
        <v>82962</v>
      </c>
      <c r="N625" s="6">
        <v>767157</v>
      </c>
      <c r="O625" s="6">
        <v>767270</v>
      </c>
      <c r="P625" s="6">
        <v>40882</v>
      </c>
      <c r="Q625" s="6">
        <v>295</v>
      </c>
      <c r="R625" s="6">
        <v>229017</v>
      </c>
      <c r="S625" s="6">
        <v>2104255</v>
      </c>
      <c r="T625" s="6">
        <v>0</v>
      </c>
      <c r="U625" s="6">
        <v>0</v>
      </c>
      <c r="V625" s="6">
        <v>49</v>
      </c>
      <c r="W625" s="6">
        <v>566</v>
      </c>
      <c r="X625" s="6">
        <v>0</v>
      </c>
      <c r="Z625" s="6">
        <v>5994000000</v>
      </c>
      <c r="AA625" s="6">
        <v>425537096.1408</v>
      </c>
      <c r="AB625" s="6">
        <f t="shared" si="146"/>
        <v>7813.2637778186208</v>
      </c>
      <c r="AC625" s="6">
        <f t="shared" si="147"/>
        <v>554.69362352269479</v>
      </c>
      <c r="AD625" s="16">
        <f t="shared" si="148"/>
        <v>18.767917420869821</v>
      </c>
      <c r="AE625" s="16">
        <f t="shared" si="149"/>
        <v>0.99985272459499264</v>
      </c>
      <c r="AF625" s="16">
        <f t="shared" si="150"/>
        <v>11.551020408163266</v>
      </c>
      <c r="AG625" s="16">
        <f t="shared" si="151"/>
        <v>11.551020408163266</v>
      </c>
      <c r="AH625" s="17">
        <f t="shared" si="152"/>
        <v>2.7605048094308238</v>
      </c>
      <c r="AI625" s="17">
        <f t="shared" si="153"/>
        <v>25.364082350955858</v>
      </c>
      <c r="AJ625" s="17">
        <f t="shared" si="154"/>
        <v>25.364082350955858</v>
      </c>
      <c r="AK625" s="17">
        <f t="shared" si="155"/>
        <v>25.364082350955858</v>
      </c>
      <c r="AL625" s="17">
        <f t="shared" si="156"/>
        <v>0.29852689866611398</v>
      </c>
      <c r="AM625" s="17">
        <f t="shared" si="157"/>
        <v>2.7429261546202408</v>
      </c>
      <c r="AN625" s="17">
        <f t="shared" si="158"/>
        <v>2.7429261546202408</v>
      </c>
      <c r="AO625" s="17">
        <f t="shared" si="159"/>
        <v>2.7429261546202408</v>
      </c>
      <c r="AP625" s="17">
        <f t="shared" si="161"/>
        <v>2.444399255954127</v>
      </c>
      <c r="AQ625" s="17">
        <f t="shared" si="160"/>
        <v>2.7425221890599136</v>
      </c>
    </row>
    <row r="626" spans="1:43" x14ac:dyDescent="0.2">
      <c r="A626" s="4">
        <v>30008</v>
      </c>
      <c r="B626" s="5">
        <v>3008</v>
      </c>
      <c r="C626" t="s">
        <v>1041</v>
      </c>
      <c r="D626" t="s">
        <v>8</v>
      </c>
      <c r="E626" t="s">
        <v>9</v>
      </c>
      <c r="F626" t="s">
        <v>12</v>
      </c>
      <c r="G626" t="s">
        <v>15</v>
      </c>
      <c r="H626">
        <v>271</v>
      </c>
      <c r="I626" t="s">
        <v>5781</v>
      </c>
      <c r="J626" s="6">
        <v>116636</v>
      </c>
      <c r="K626" s="6">
        <v>1313</v>
      </c>
      <c r="L626" s="6">
        <v>89</v>
      </c>
      <c r="M626" s="6">
        <v>22326</v>
      </c>
      <c r="N626" s="6">
        <v>159548</v>
      </c>
      <c r="O626" s="6">
        <v>165214</v>
      </c>
      <c r="P626" s="6">
        <v>16427</v>
      </c>
      <c r="Q626" s="6">
        <v>80</v>
      </c>
      <c r="R626" s="6">
        <v>68888</v>
      </c>
      <c r="S626" s="6">
        <v>907248</v>
      </c>
      <c r="T626" s="6">
        <v>1004949</v>
      </c>
      <c r="U626" s="6">
        <v>0</v>
      </c>
      <c r="V626" s="6">
        <v>9</v>
      </c>
      <c r="W626" s="6">
        <v>138</v>
      </c>
      <c r="X626" s="6">
        <v>0</v>
      </c>
      <c r="Z626" s="6">
        <v>4221500000</v>
      </c>
      <c r="AA626" s="6">
        <v>299700509.06880003</v>
      </c>
      <c r="AB626" s="6">
        <f t="shared" si="146"/>
        <v>26459.122019705668</v>
      </c>
      <c r="AC626" s="6">
        <f t="shared" si="147"/>
        <v>1878.4347598766517</v>
      </c>
      <c r="AD626" s="16">
        <f t="shared" si="148"/>
        <v>10.057466366348086</v>
      </c>
      <c r="AE626" s="16">
        <f t="shared" si="149"/>
        <v>0.96570508552543977</v>
      </c>
      <c r="AF626" s="16">
        <f t="shared" si="150"/>
        <v>15.333333333333334</v>
      </c>
      <c r="AG626" s="16">
        <f t="shared" si="151"/>
        <v>15.333333333333334</v>
      </c>
      <c r="AH626" s="17">
        <f t="shared" si="152"/>
        <v>3.0855504792618471</v>
      </c>
      <c r="AI626" s="17">
        <f t="shared" si="153"/>
        <v>40.636388067723729</v>
      </c>
      <c r="AJ626" s="17">
        <f t="shared" si="154"/>
        <v>85.648884708411714</v>
      </c>
      <c r="AK626" s="17">
        <f t="shared" si="155"/>
        <v>85.648884708411714</v>
      </c>
      <c r="AL626" s="17">
        <f t="shared" si="156"/>
        <v>0.43176974954245745</v>
      </c>
      <c r="AM626" s="17">
        <f t="shared" si="157"/>
        <v>5.686363978238524</v>
      </c>
      <c r="AN626" s="17">
        <f t="shared" si="158"/>
        <v>11.985089126783162</v>
      </c>
      <c r="AO626" s="17">
        <f t="shared" si="159"/>
        <v>11.985089126783162</v>
      </c>
      <c r="AP626" s="17">
        <f t="shared" si="161"/>
        <v>11.553319377240705</v>
      </c>
      <c r="AQ626" s="17">
        <f t="shared" si="160"/>
        <v>5.4913506119336137</v>
      </c>
    </row>
    <row r="627" spans="1:43" x14ac:dyDescent="0.2">
      <c r="A627" s="4">
        <v>30009</v>
      </c>
      <c r="B627" s="5">
        <v>3009</v>
      </c>
      <c r="C627" t="s">
        <v>1042</v>
      </c>
      <c r="D627" t="s">
        <v>25</v>
      </c>
      <c r="E627" t="s">
        <v>9</v>
      </c>
      <c r="F627" t="s">
        <v>12</v>
      </c>
      <c r="G627" t="s">
        <v>15</v>
      </c>
      <c r="H627">
        <v>45</v>
      </c>
      <c r="I627" t="s">
        <v>5779</v>
      </c>
      <c r="J627" s="6">
        <v>953556</v>
      </c>
      <c r="K627" s="6">
        <v>1938</v>
      </c>
      <c r="L627" s="6">
        <v>492</v>
      </c>
      <c r="M627" s="6">
        <v>10420</v>
      </c>
      <c r="N627" s="6">
        <v>0</v>
      </c>
      <c r="O627" s="6">
        <v>76296</v>
      </c>
      <c r="P627" s="6">
        <v>7108</v>
      </c>
      <c r="Q627" s="6">
        <v>0</v>
      </c>
      <c r="R627" s="6">
        <v>17834</v>
      </c>
      <c r="S627" s="6">
        <v>167422</v>
      </c>
      <c r="T627" s="6">
        <v>0</v>
      </c>
      <c r="U627" s="6">
        <v>0</v>
      </c>
      <c r="V627" s="6">
        <v>6</v>
      </c>
      <c r="W627" s="6">
        <v>90</v>
      </c>
      <c r="X627" s="6">
        <v>0</v>
      </c>
      <c r="Z627" s="6">
        <v>0</v>
      </c>
      <c r="AA627" s="6">
        <v>0</v>
      </c>
      <c r="AB627" s="6" t="str">
        <f t="shared" si="146"/>
        <v/>
      </c>
      <c r="AC627" s="6" t="str">
        <f t="shared" si="147"/>
        <v/>
      </c>
      <c r="AD627" s="16">
        <f t="shared" si="148"/>
        <v>10.733821046707934</v>
      </c>
      <c r="AE627" s="16">
        <f t="shared" si="149"/>
        <v>0</v>
      </c>
      <c r="AF627" s="16">
        <f t="shared" si="150"/>
        <v>15</v>
      </c>
      <c r="AG627" s="16">
        <f t="shared" si="151"/>
        <v>15</v>
      </c>
      <c r="AH627" s="17">
        <f t="shared" si="152"/>
        <v>1.7115163147792707</v>
      </c>
      <c r="AI627" s="17">
        <f t="shared" si="153"/>
        <v>16.067370441458735</v>
      </c>
      <c r="AJ627" s="17">
        <f t="shared" si="154"/>
        <v>16.067370441458735</v>
      </c>
      <c r="AK627" s="17">
        <f t="shared" si="155"/>
        <v>16.067370441458735</v>
      </c>
      <c r="AL627" s="17" t="str">
        <f t="shared" si="156"/>
        <v/>
      </c>
      <c r="AM627" s="17" t="str">
        <f t="shared" si="157"/>
        <v/>
      </c>
      <c r="AN627" s="17" t="str">
        <f t="shared" si="158"/>
        <v/>
      </c>
      <c r="AO627" s="17" t="str">
        <f t="shared" si="159"/>
        <v/>
      </c>
      <c r="AP627" s="17" t="str">
        <f t="shared" si="161"/>
        <v/>
      </c>
      <c r="AQ627" s="17">
        <f t="shared" si="160"/>
        <v>2.1943745412603546</v>
      </c>
    </row>
    <row r="628" spans="1:43" x14ac:dyDescent="0.2">
      <c r="A628" s="4">
        <v>30010</v>
      </c>
      <c r="B628" s="5">
        <v>3010</v>
      </c>
      <c r="C628" t="s">
        <v>1043</v>
      </c>
      <c r="D628" t="s">
        <v>8</v>
      </c>
      <c r="E628" t="s">
        <v>9</v>
      </c>
      <c r="F628" t="s">
        <v>12</v>
      </c>
      <c r="G628" t="s">
        <v>11</v>
      </c>
      <c r="H628">
        <v>61</v>
      </c>
      <c r="I628" t="s">
        <v>5782</v>
      </c>
      <c r="J628" s="6">
        <v>664651</v>
      </c>
      <c r="K628" s="6">
        <v>1919</v>
      </c>
      <c r="L628" s="6">
        <v>346</v>
      </c>
      <c r="M628" s="6">
        <v>394932</v>
      </c>
      <c r="N628" s="6">
        <v>4263715</v>
      </c>
      <c r="O628" s="6">
        <v>2536731</v>
      </c>
      <c r="P628" s="6">
        <v>163580</v>
      </c>
      <c r="Q628" s="6">
        <v>1452</v>
      </c>
      <c r="R628" s="6">
        <v>989304</v>
      </c>
      <c r="S628" s="6">
        <v>10609943</v>
      </c>
      <c r="T628" s="6">
        <v>820600</v>
      </c>
      <c r="U628" s="6">
        <v>0</v>
      </c>
      <c r="V628" s="6">
        <v>117</v>
      </c>
      <c r="W628" s="6">
        <v>1404</v>
      </c>
      <c r="X628" s="6">
        <v>0</v>
      </c>
      <c r="Z628" s="6">
        <v>47939434800</v>
      </c>
      <c r="AA628" s="6">
        <v>3502616432.5152001</v>
      </c>
      <c r="AB628" s="6">
        <f t="shared" si="146"/>
        <v>11243.583307045616</v>
      </c>
      <c r="AC628" s="6">
        <f t="shared" si="147"/>
        <v>821.49403337587057</v>
      </c>
      <c r="AD628" s="16">
        <f t="shared" si="148"/>
        <v>15.507586502017361</v>
      </c>
      <c r="AE628" s="16">
        <f t="shared" si="149"/>
        <v>1.6807911441930579</v>
      </c>
      <c r="AF628" s="16">
        <f t="shared" si="150"/>
        <v>12</v>
      </c>
      <c r="AG628" s="16">
        <f t="shared" si="151"/>
        <v>12</v>
      </c>
      <c r="AH628" s="17">
        <f t="shared" si="152"/>
        <v>2.5049983288262285</v>
      </c>
      <c r="AI628" s="17">
        <f t="shared" si="153"/>
        <v>26.865240091965198</v>
      </c>
      <c r="AJ628" s="17">
        <f t="shared" si="154"/>
        <v>28.943066148096381</v>
      </c>
      <c r="AK628" s="17">
        <f t="shared" si="155"/>
        <v>28.943066148096381</v>
      </c>
      <c r="AL628" s="17">
        <f t="shared" si="156"/>
        <v>0.2320286416892311</v>
      </c>
      <c r="AM628" s="17">
        <f t="shared" si="157"/>
        <v>2.4884268765618716</v>
      </c>
      <c r="AN628" s="17">
        <f t="shared" si="158"/>
        <v>2.6808881456663967</v>
      </c>
      <c r="AO628" s="17">
        <f t="shared" si="159"/>
        <v>2.6808881456663967</v>
      </c>
      <c r="AP628" s="17">
        <f t="shared" si="161"/>
        <v>2.4488595039771655</v>
      </c>
      <c r="AQ628" s="17">
        <f t="shared" si="160"/>
        <v>4.1825258570971853</v>
      </c>
    </row>
    <row r="629" spans="1:43" x14ac:dyDescent="0.2">
      <c r="A629" s="4">
        <v>30011</v>
      </c>
      <c r="B629" s="5">
        <v>3011</v>
      </c>
      <c r="C629" t="s">
        <v>1044</v>
      </c>
      <c r="D629" t="s">
        <v>8</v>
      </c>
      <c r="E629" t="s">
        <v>9</v>
      </c>
      <c r="F629" t="s">
        <v>12</v>
      </c>
      <c r="G629" t="s">
        <v>15</v>
      </c>
      <c r="H629">
        <v>359</v>
      </c>
      <c r="I629" t="s">
        <v>5783</v>
      </c>
      <c r="J629" s="6">
        <v>79930</v>
      </c>
      <c r="K629" s="6">
        <v>2138</v>
      </c>
      <c r="L629" s="6">
        <v>37</v>
      </c>
      <c r="M629" s="6">
        <v>310</v>
      </c>
      <c r="N629" s="6">
        <v>1345</v>
      </c>
      <c r="O629" s="6">
        <v>960</v>
      </c>
      <c r="P629" s="6">
        <v>70</v>
      </c>
      <c r="Q629" s="6">
        <v>0</v>
      </c>
      <c r="R629" s="6">
        <v>979</v>
      </c>
      <c r="S629" s="6">
        <v>17814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Z629" s="6">
        <v>40223000</v>
      </c>
      <c r="AA629" s="6">
        <v>2944480.8960000002</v>
      </c>
      <c r="AB629" s="6">
        <f t="shared" si="146"/>
        <v>29905.576208178438</v>
      </c>
      <c r="AC629" s="6">
        <f t="shared" si="147"/>
        <v>2189.2051271375467</v>
      </c>
      <c r="AD629" s="16">
        <f t="shared" si="148"/>
        <v>13.714285714285714</v>
      </c>
      <c r="AE629" s="16">
        <f t="shared" si="149"/>
        <v>1.4010416666666667</v>
      </c>
      <c r="AF629" s="16" t="str">
        <f t="shared" si="150"/>
        <v/>
      </c>
      <c r="AG629" s="16" t="str">
        <f t="shared" si="151"/>
        <v/>
      </c>
      <c r="AH629" s="17">
        <f t="shared" si="152"/>
        <v>3.1580645161290324</v>
      </c>
      <c r="AI629" s="17">
        <f t="shared" si="153"/>
        <v>57.464516129032255</v>
      </c>
      <c r="AJ629" s="17">
        <f t="shared" si="154"/>
        <v>57.464516129032255</v>
      </c>
      <c r="AK629" s="17">
        <f t="shared" si="155"/>
        <v>57.464516129032255</v>
      </c>
      <c r="AL629" s="17">
        <f t="shared" si="156"/>
        <v>0.7278810408921933</v>
      </c>
      <c r="AM629" s="17">
        <f t="shared" si="157"/>
        <v>13.244609665427509</v>
      </c>
      <c r="AN629" s="17">
        <f t="shared" si="158"/>
        <v>13.244609665427509</v>
      </c>
      <c r="AO629" s="17">
        <f t="shared" si="159"/>
        <v>13.244609665427509</v>
      </c>
      <c r="AP629" s="17">
        <f t="shared" si="161"/>
        <v>12.516728624535316</v>
      </c>
      <c r="AQ629" s="17">
        <f t="shared" si="160"/>
        <v>18.556249999999999</v>
      </c>
    </row>
    <row r="630" spans="1:43" x14ac:dyDescent="0.2">
      <c r="A630" s="4">
        <v>30011</v>
      </c>
      <c r="B630" s="5">
        <v>3011</v>
      </c>
      <c r="C630" t="s">
        <v>1044</v>
      </c>
      <c r="D630" t="s">
        <v>8</v>
      </c>
      <c r="E630" t="s">
        <v>9</v>
      </c>
      <c r="F630" t="s">
        <v>12</v>
      </c>
      <c r="G630" t="s">
        <v>11</v>
      </c>
      <c r="H630">
        <v>359</v>
      </c>
      <c r="I630" t="s">
        <v>5783</v>
      </c>
      <c r="J630" s="6">
        <v>79930</v>
      </c>
      <c r="K630" s="6">
        <v>2138</v>
      </c>
      <c r="L630" s="6">
        <v>37</v>
      </c>
      <c r="M630" s="6">
        <v>11926</v>
      </c>
      <c r="N630" s="6">
        <v>62810</v>
      </c>
      <c r="O630" s="6">
        <v>50938</v>
      </c>
      <c r="P630" s="6">
        <v>3960</v>
      </c>
      <c r="Q630" s="6">
        <v>47</v>
      </c>
      <c r="R630" s="6">
        <v>38118</v>
      </c>
      <c r="S630" s="6">
        <v>205382</v>
      </c>
      <c r="T630" s="6">
        <v>0</v>
      </c>
      <c r="U630" s="6">
        <v>0</v>
      </c>
      <c r="V630" s="6">
        <v>36</v>
      </c>
      <c r="W630" s="6">
        <v>343</v>
      </c>
      <c r="X630" s="6">
        <v>0</v>
      </c>
      <c r="Z630" s="6">
        <v>1156000000</v>
      </c>
      <c r="AA630" s="6">
        <v>82068882.739200011</v>
      </c>
      <c r="AB630" s="6">
        <f t="shared" si="146"/>
        <v>18404.712625378124</v>
      </c>
      <c r="AC630" s="6">
        <f t="shared" si="147"/>
        <v>1306.621282267155</v>
      </c>
      <c r="AD630" s="16">
        <f t="shared" si="148"/>
        <v>12.863131313131314</v>
      </c>
      <c r="AE630" s="16">
        <f t="shared" si="149"/>
        <v>1.2330676508696847</v>
      </c>
      <c r="AF630" s="16">
        <f t="shared" si="150"/>
        <v>9.5277777777777786</v>
      </c>
      <c r="AG630" s="16">
        <f t="shared" si="151"/>
        <v>9.5277777777777786</v>
      </c>
      <c r="AH630" s="17">
        <f t="shared" si="152"/>
        <v>3.1962099614288109</v>
      </c>
      <c r="AI630" s="17">
        <f t="shared" si="153"/>
        <v>17.221365084688916</v>
      </c>
      <c r="AJ630" s="17">
        <f t="shared" si="154"/>
        <v>17.221365084688916</v>
      </c>
      <c r="AK630" s="17">
        <f t="shared" si="155"/>
        <v>17.221365084688916</v>
      </c>
      <c r="AL630" s="17">
        <f t="shared" si="156"/>
        <v>0.60687788568699252</v>
      </c>
      <c r="AM630" s="17">
        <f t="shared" si="157"/>
        <v>3.2698933290877248</v>
      </c>
      <c r="AN630" s="17">
        <f t="shared" si="158"/>
        <v>3.2698933290877248</v>
      </c>
      <c r="AO630" s="17">
        <f t="shared" si="159"/>
        <v>3.2698933290877248</v>
      </c>
      <c r="AP630" s="17">
        <f t="shared" si="161"/>
        <v>2.6630154434007323</v>
      </c>
      <c r="AQ630" s="17">
        <f t="shared" si="160"/>
        <v>4.0319996858926537</v>
      </c>
    </row>
    <row r="631" spans="1:43" x14ac:dyDescent="0.2">
      <c r="A631" s="4">
        <v>30012</v>
      </c>
      <c r="B631" s="5">
        <v>3012</v>
      </c>
      <c r="C631" t="s">
        <v>1045</v>
      </c>
      <c r="D631" t="s">
        <v>8</v>
      </c>
      <c r="E631" t="s">
        <v>9</v>
      </c>
      <c r="F631" t="s">
        <v>12</v>
      </c>
      <c r="G631" t="s">
        <v>15</v>
      </c>
      <c r="H631">
        <v>400</v>
      </c>
      <c r="I631" t="s">
        <v>5784</v>
      </c>
      <c r="J631" s="6">
        <v>69014</v>
      </c>
      <c r="K631" s="6">
        <v>1787</v>
      </c>
      <c r="L631" s="6">
        <v>39</v>
      </c>
      <c r="M631" s="6">
        <v>63768</v>
      </c>
      <c r="N631" s="6">
        <v>743424</v>
      </c>
      <c r="O631" s="6">
        <v>382162</v>
      </c>
      <c r="P631" s="6">
        <v>22950</v>
      </c>
      <c r="Q631" s="6">
        <v>246</v>
      </c>
      <c r="R631" s="6">
        <v>1149031</v>
      </c>
      <c r="S631" s="6">
        <v>1793697</v>
      </c>
      <c r="T631" s="6">
        <v>66611</v>
      </c>
      <c r="U631" s="6">
        <v>0</v>
      </c>
      <c r="V631" s="6">
        <v>10</v>
      </c>
      <c r="W631" s="6">
        <v>131</v>
      </c>
      <c r="X631" s="6">
        <v>62</v>
      </c>
      <c r="Z631" s="6">
        <v>7098752200</v>
      </c>
      <c r="AA631" s="6">
        <v>514950210.12960005</v>
      </c>
      <c r="AB631" s="6">
        <f t="shared" si="146"/>
        <v>9548.7261643422862</v>
      </c>
      <c r="AC631" s="6">
        <f t="shared" si="147"/>
        <v>692.67364267174594</v>
      </c>
      <c r="AD631" s="16">
        <f t="shared" si="148"/>
        <v>16.65193899782135</v>
      </c>
      <c r="AE631" s="16">
        <f t="shared" si="149"/>
        <v>1.9453111507685223</v>
      </c>
      <c r="AF631" s="16">
        <f t="shared" si="150"/>
        <v>13.1</v>
      </c>
      <c r="AG631" s="16">
        <f t="shared" si="151"/>
        <v>19.3</v>
      </c>
      <c r="AH631" s="17">
        <f t="shared" si="152"/>
        <v>18.01892798895998</v>
      </c>
      <c r="AI631" s="17">
        <f t="shared" si="153"/>
        <v>28.128481369966128</v>
      </c>
      <c r="AJ631" s="17">
        <f t="shared" si="154"/>
        <v>29.173064860117929</v>
      </c>
      <c r="AK631" s="17">
        <f t="shared" si="155"/>
        <v>29.173064860117929</v>
      </c>
      <c r="AL631" s="17">
        <f t="shared" si="156"/>
        <v>1.5455930935778237</v>
      </c>
      <c r="AM631" s="17">
        <f t="shared" si="157"/>
        <v>2.4127510007747932</v>
      </c>
      <c r="AN631" s="17">
        <f t="shared" si="158"/>
        <v>2.5023512827134988</v>
      </c>
      <c r="AO631" s="17">
        <f t="shared" si="159"/>
        <v>2.5023512827134988</v>
      </c>
      <c r="AP631" s="17">
        <f t="shared" si="161"/>
        <v>0.95675818913567512</v>
      </c>
      <c r="AQ631" s="17">
        <f t="shared" si="160"/>
        <v>4.6935514258351168</v>
      </c>
    </row>
    <row r="632" spans="1:43" x14ac:dyDescent="0.2">
      <c r="A632" s="4">
        <v>30013</v>
      </c>
      <c r="B632" s="5">
        <v>3013</v>
      </c>
      <c r="C632" t="s">
        <v>1047</v>
      </c>
      <c r="D632" t="s">
        <v>8</v>
      </c>
      <c r="E632" t="s">
        <v>9</v>
      </c>
      <c r="F632" t="s">
        <v>12</v>
      </c>
      <c r="G632" t="s">
        <v>15</v>
      </c>
      <c r="H632">
        <v>183</v>
      </c>
      <c r="I632" t="s">
        <v>5785</v>
      </c>
      <c r="J632" s="6">
        <v>196611</v>
      </c>
      <c r="K632" s="6">
        <v>2391</v>
      </c>
      <c r="L632" s="6">
        <v>82</v>
      </c>
      <c r="M632" s="6">
        <v>189568</v>
      </c>
      <c r="N632" s="6">
        <v>1409371</v>
      </c>
      <c r="O632" s="6">
        <v>907768</v>
      </c>
      <c r="P632" s="6">
        <v>67127</v>
      </c>
      <c r="Q632" s="6">
        <v>689</v>
      </c>
      <c r="R632" s="6">
        <v>3934865</v>
      </c>
      <c r="S632" s="6">
        <v>4871083</v>
      </c>
      <c r="T632" s="6">
        <v>1871459</v>
      </c>
      <c r="U632" s="6">
        <v>0</v>
      </c>
      <c r="V632" s="6">
        <v>43</v>
      </c>
      <c r="W632" s="6">
        <v>707</v>
      </c>
      <c r="X632" s="6">
        <v>0</v>
      </c>
      <c r="Z632" s="6">
        <v>25533208700</v>
      </c>
      <c r="AA632" s="6">
        <v>1814187622.6656001</v>
      </c>
      <c r="AB632" s="6">
        <f t="shared" si="146"/>
        <v>18116.740517578408</v>
      </c>
      <c r="AC632" s="6">
        <f t="shared" si="147"/>
        <v>1287.2321217519022</v>
      </c>
      <c r="AD632" s="16">
        <f t="shared" si="148"/>
        <v>13.523142699658855</v>
      </c>
      <c r="AE632" s="16">
        <f t="shared" si="149"/>
        <v>1.5525673960747679</v>
      </c>
      <c r="AF632" s="16">
        <f t="shared" si="150"/>
        <v>16.441860465116278</v>
      </c>
      <c r="AG632" s="16">
        <f t="shared" si="151"/>
        <v>16.441860465116278</v>
      </c>
      <c r="AH632" s="17">
        <f t="shared" si="152"/>
        <v>20.757010676907495</v>
      </c>
      <c r="AI632" s="17">
        <f t="shared" si="153"/>
        <v>25.695702861242403</v>
      </c>
      <c r="AJ632" s="17">
        <f t="shared" si="154"/>
        <v>35.567933406482105</v>
      </c>
      <c r="AK632" s="17">
        <f t="shared" si="155"/>
        <v>35.567933406482105</v>
      </c>
      <c r="AL632" s="17">
        <f t="shared" si="156"/>
        <v>2.7919298751003105</v>
      </c>
      <c r="AM632" s="17">
        <f t="shared" si="157"/>
        <v>3.4562106074270011</v>
      </c>
      <c r="AN632" s="17">
        <f t="shared" si="158"/>
        <v>4.7840788550353315</v>
      </c>
      <c r="AO632" s="17">
        <f t="shared" si="159"/>
        <v>4.7840788550353315</v>
      </c>
      <c r="AP632" s="17">
        <f t="shared" si="161"/>
        <v>1.9921489799350209</v>
      </c>
      <c r="AQ632" s="17">
        <f t="shared" si="160"/>
        <v>5.3659999030589312</v>
      </c>
    </row>
    <row r="633" spans="1:43" x14ac:dyDescent="0.2">
      <c r="A633" s="4">
        <v>30014</v>
      </c>
      <c r="B633" s="5">
        <v>3014</v>
      </c>
      <c r="C633" t="s">
        <v>1048</v>
      </c>
      <c r="D633" t="s">
        <v>8</v>
      </c>
      <c r="E633" t="s">
        <v>9</v>
      </c>
      <c r="F633" t="s">
        <v>12</v>
      </c>
      <c r="G633" t="s">
        <v>15</v>
      </c>
      <c r="H633">
        <v>86</v>
      </c>
      <c r="I633" t="s">
        <v>5786</v>
      </c>
      <c r="J633" s="6">
        <v>444474</v>
      </c>
      <c r="K633" s="6">
        <v>1712</v>
      </c>
      <c r="L633" s="6">
        <v>260</v>
      </c>
      <c r="M633" s="6">
        <v>115345</v>
      </c>
      <c r="N633" s="6">
        <v>1012490</v>
      </c>
      <c r="O633" s="6">
        <v>767941</v>
      </c>
      <c r="P633" s="6">
        <v>43973</v>
      </c>
      <c r="Q633" s="6">
        <v>454</v>
      </c>
      <c r="R633" s="6">
        <v>125952</v>
      </c>
      <c r="S633" s="6">
        <v>3277277</v>
      </c>
      <c r="T633" s="6">
        <v>0</v>
      </c>
      <c r="U633" s="6">
        <v>0</v>
      </c>
      <c r="V633" s="6">
        <v>33</v>
      </c>
      <c r="W633" s="6">
        <v>462</v>
      </c>
      <c r="X633" s="6">
        <v>0</v>
      </c>
      <c r="Z633" s="6">
        <v>17898250000</v>
      </c>
      <c r="AA633" s="6">
        <v>1270665554.0544002</v>
      </c>
      <c r="AB633" s="6">
        <f t="shared" si="146"/>
        <v>17677.458542800421</v>
      </c>
      <c r="AC633" s="6">
        <f t="shared" si="147"/>
        <v>1254.9907199620739</v>
      </c>
      <c r="AD633" s="16">
        <f t="shared" si="148"/>
        <v>17.463921042457873</v>
      </c>
      <c r="AE633" s="16">
        <f t="shared" si="149"/>
        <v>1.3184476411599328</v>
      </c>
      <c r="AF633" s="16">
        <f t="shared" si="150"/>
        <v>14</v>
      </c>
      <c r="AG633" s="16">
        <f t="shared" si="151"/>
        <v>14</v>
      </c>
      <c r="AH633" s="17">
        <f t="shared" si="152"/>
        <v>1.0919589058910226</v>
      </c>
      <c r="AI633" s="17">
        <f t="shared" si="153"/>
        <v>28.412822402358142</v>
      </c>
      <c r="AJ633" s="17">
        <f t="shared" si="154"/>
        <v>28.412822402358142</v>
      </c>
      <c r="AK633" s="17">
        <f t="shared" si="155"/>
        <v>28.412822402358142</v>
      </c>
      <c r="AL633" s="17">
        <f t="shared" si="156"/>
        <v>0.12439826566188308</v>
      </c>
      <c r="AM633" s="17">
        <f t="shared" si="157"/>
        <v>3.2368487590000887</v>
      </c>
      <c r="AN633" s="17">
        <f t="shared" si="158"/>
        <v>3.2368487590000887</v>
      </c>
      <c r="AO633" s="17">
        <f t="shared" si="159"/>
        <v>3.2368487590000887</v>
      </c>
      <c r="AP633" s="17">
        <f t="shared" si="161"/>
        <v>3.1124504933382058</v>
      </c>
      <c r="AQ633" s="17">
        <f t="shared" si="160"/>
        <v>4.2676156110951231</v>
      </c>
    </row>
    <row r="634" spans="1:43" x14ac:dyDescent="0.2">
      <c r="A634" s="4">
        <v>30014</v>
      </c>
      <c r="B634" s="5">
        <v>3014</v>
      </c>
      <c r="C634" t="s">
        <v>1048</v>
      </c>
      <c r="D634" t="s">
        <v>8</v>
      </c>
      <c r="E634" t="s">
        <v>9</v>
      </c>
      <c r="F634" t="s">
        <v>12</v>
      </c>
      <c r="G634" t="s">
        <v>11</v>
      </c>
      <c r="H634">
        <v>86</v>
      </c>
      <c r="I634" t="s">
        <v>5786</v>
      </c>
      <c r="J634" s="6">
        <v>444474</v>
      </c>
      <c r="K634" s="6">
        <v>1712</v>
      </c>
      <c r="L634" s="6">
        <v>260</v>
      </c>
      <c r="M634" s="6">
        <v>90580</v>
      </c>
      <c r="N634" s="6">
        <v>674236</v>
      </c>
      <c r="O634" s="6">
        <v>620783</v>
      </c>
      <c r="P634" s="6">
        <v>39851</v>
      </c>
      <c r="Q634" s="6">
        <v>317</v>
      </c>
      <c r="R634" s="6">
        <v>79858</v>
      </c>
      <c r="S634" s="6">
        <v>1743795</v>
      </c>
      <c r="T634" s="6">
        <v>0</v>
      </c>
      <c r="U634" s="6">
        <v>0</v>
      </c>
      <c r="V634" s="6">
        <v>18</v>
      </c>
      <c r="W634" s="6">
        <v>242</v>
      </c>
      <c r="X634" s="6">
        <v>0</v>
      </c>
      <c r="Z634" s="6">
        <v>13711625000</v>
      </c>
      <c r="AA634" s="6">
        <v>973440955.26719999</v>
      </c>
      <c r="AB634" s="6">
        <f t="shared" si="146"/>
        <v>20336.536464976656</v>
      </c>
      <c r="AC634" s="6">
        <f t="shared" si="147"/>
        <v>1443.768881025635</v>
      </c>
      <c r="AD634" s="16">
        <f t="shared" si="148"/>
        <v>15.577601565832726</v>
      </c>
      <c r="AE634" s="16">
        <f t="shared" si="149"/>
        <v>1.0861057728707133</v>
      </c>
      <c r="AF634" s="16">
        <f t="shared" si="150"/>
        <v>13.444444444444445</v>
      </c>
      <c r="AG634" s="16">
        <f t="shared" si="151"/>
        <v>13.444444444444445</v>
      </c>
      <c r="AH634" s="17">
        <f t="shared" si="152"/>
        <v>0.88162949878560393</v>
      </c>
      <c r="AI634" s="17">
        <f t="shared" si="153"/>
        <v>19.251435195407375</v>
      </c>
      <c r="AJ634" s="17">
        <f t="shared" si="154"/>
        <v>19.251435195407375</v>
      </c>
      <c r="AK634" s="17">
        <f t="shared" si="155"/>
        <v>19.251435195407375</v>
      </c>
      <c r="AL634" s="17">
        <f t="shared" si="156"/>
        <v>0.11844220717968189</v>
      </c>
      <c r="AM634" s="17">
        <f t="shared" si="157"/>
        <v>2.5863273393885819</v>
      </c>
      <c r="AN634" s="17">
        <f t="shared" si="158"/>
        <v>2.5863273393885819</v>
      </c>
      <c r="AO634" s="17">
        <f t="shared" si="159"/>
        <v>2.5863273393885819</v>
      </c>
      <c r="AP634" s="17">
        <f t="shared" si="161"/>
        <v>2.4678851322089002</v>
      </c>
      <c r="AQ634" s="17">
        <f t="shared" si="160"/>
        <v>2.8090250538432913</v>
      </c>
    </row>
    <row r="635" spans="1:43" x14ac:dyDescent="0.2">
      <c r="A635" s="4">
        <v>30015</v>
      </c>
      <c r="B635" s="5">
        <v>3015</v>
      </c>
      <c r="C635" t="s">
        <v>1049</v>
      </c>
      <c r="D635" t="s">
        <v>8</v>
      </c>
      <c r="E635" t="s">
        <v>9</v>
      </c>
      <c r="F635" t="s">
        <v>12</v>
      </c>
      <c r="G635" t="s">
        <v>15</v>
      </c>
      <c r="H635">
        <v>99</v>
      </c>
      <c r="I635" t="s">
        <v>5787</v>
      </c>
      <c r="J635" s="6">
        <v>381502</v>
      </c>
      <c r="K635" s="6">
        <v>2234</v>
      </c>
      <c r="L635" s="6">
        <v>171</v>
      </c>
      <c r="M635" s="6">
        <v>153639</v>
      </c>
      <c r="N635" s="6">
        <v>1350544</v>
      </c>
      <c r="O635" s="6">
        <v>913234</v>
      </c>
      <c r="P635" s="6">
        <v>52951</v>
      </c>
      <c r="Q635" s="6">
        <v>590</v>
      </c>
      <c r="R635" s="6">
        <v>371708</v>
      </c>
      <c r="S635" s="6">
        <v>3628597</v>
      </c>
      <c r="T635" s="6">
        <v>0</v>
      </c>
      <c r="U635" s="6">
        <v>0</v>
      </c>
      <c r="V635" s="6">
        <v>49</v>
      </c>
      <c r="W635" s="6">
        <v>599</v>
      </c>
      <c r="X635" s="6">
        <v>0</v>
      </c>
      <c r="Z635" s="6">
        <v>17075500000</v>
      </c>
      <c r="AA635" s="6">
        <v>1212255369.5616</v>
      </c>
      <c r="AB635" s="6">
        <f t="shared" si="146"/>
        <v>12643.423687047589</v>
      </c>
      <c r="AC635" s="6">
        <f t="shared" si="147"/>
        <v>897.60523874942248</v>
      </c>
      <c r="AD635" s="16">
        <f t="shared" si="148"/>
        <v>17.246775320579403</v>
      </c>
      <c r="AE635" s="16">
        <f t="shared" si="149"/>
        <v>1.4788586495903568</v>
      </c>
      <c r="AF635" s="16">
        <f t="shared" si="150"/>
        <v>12.224489795918368</v>
      </c>
      <c r="AG635" s="16">
        <f t="shared" si="151"/>
        <v>12.224489795918368</v>
      </c>
      <c r="AH635" s="17">
        <f t="shared" si="152"/>
        <v>2.419359667792683</v>
      </c>
      <c r="AI635" s="17">
        <f t="shared" si="153"/>
        <v>23.617681708420388</v>
      </c>
      <c r="AJ635" s="17">
        <f t="shared" si="154"/>
        <v>23.617681708420388</v>
      </c>
      <c r="AK635" s="17">
        <f t="shared" si="155"/>
        <v>23.617681708420388</v>
      </c>
      <c r="AL635" s="17">
        <f t="shared" si="156"/>
        <v>0.27522835242687393</v>
      </c>
      <c r="AM635" s="17">
        <f t="shared" si="157"/>
        <v>2.6867669620538095</v>
      </c>
      <c r="AN635" s="17">
        <f t="shared" si="158"/>
        <v>2.6867669620538095</v>
      </c>
      <c r="AO635" s="17">
        <f t="shared" si="159"/>
        <v>2.6867669620538095</v>
      </c>
      <c r="AP635" s="17">
        <f t="shared" si="161"/>
        <v>2.4115386096269358</v>
      </c>
      <c r="AQ635" s="17">
        <f t="shared" si="160"/>
        <v>3.9733485612668824</v>
      </c>
    </row>
    <row r="636" spans="1:43" x14ac:dyDescent="0.2">
      <c r="A636" s="4">
        <v>30019</v>
      </c>
      <c r="B636" s="5">
        <v>3019</v>
      </c>
      <c r="C636" t="s">
        <v>1050</v>
      </c>
      <c r="D636" t="s">
        <v>8</v>
      </c>
      <c r="E636" t="s">
        <v>9</v>
      </c>
      <c r="F636" t="s">
        <v>12</v>
      </c>
      <c r="G636" t="s">
        <v>11</v>
      </c>
      <c r="H636">
        <v>5</v>
      </c>
      <c r="I636" t="s">
        <v>5764</v>
      </c>
      <c r="J636" s="6">
        <v>5441567</v>
      </c>
      <c r="K636" s="6">
        <v>2746</v>
      </c>
      <c r="L636" s="6">
        <v>1981</v>
      </c>
      <c r="M636" s="6">
        <v>1554597</v>
      </c>
      <c r="N636" s="6">
        <v>11118969</v>
      </c>
      <c r="O636" s="6">
        <v>10478405</v>
      </c>
      <c r="P636" s="6">
        <v>1015704</v>
      </c>
      <c r="Q636" s="6">
        <v>5412</v>
      </c>
      <c r="R636" s="6">
        <v>6004836</v>
      </c>
      <c r="S636" s="6">
        <v>59532018</v>
      </c>
      <c r="T636" s="6">
        <v>6963885</v>
      </c>
      <c r="U636" s="6">
        <v>0</v>
      </c>
      <c r="V636" s="6">
        <v>460</v>
      </c>
      <c r="W636" s="6">
        <v>4594</v>
      </c>
      <c r="X636" s="6">
        <v>0</v>
      </c>
      <c r="Z636" s="6">
        <v>272512250000</v>
      </c>
      <c r="AA636" s="6">
        <v>19346691946.579201</v>
      </c>
      <c r="AB636" s="6">
        <f t="shared" si="146"/>
        <v>24508.769653013693</v>
      </c>
      <c r="AC636" s="6">
        <f t="shared" si="147"/>
        <v>1739.9717497709726</v>
      </c>
      <c r="AD636" s="16">
        <f t="shared" si="148"/>
        <v>10.316396312311461</v>
      </c>
      <c r="AE636" s="16">
        <f t="shared" si="149"/>
        <v>1.0611318230207747</v>
      </c>
      <c r="AF636" s="16">
        <f t="shared" si="150"/>
        <v>9.9869565217391312</v>
      </c>
      <c r="AG636" s="16">
        <f t="shared" si="151"/>
        <v>9.9869565217391312</v>
      </c>
      <c r="AH636" s="17">
        <f t="shared" si="152"/>
        <v>3.8626319232572817</v>
      </c>
      <c r="AI636" s="17">
        <f t="shared" si="153"/>
        <v>38.294180421035165</v>
      </c>
      <c r="AJ636" s="17">
        <f t="shared" si="154"/>
        <v>42.773723994064056</v>
      </c>
      <c r="AK636" s="17">
        <f t="shared" si="155"/>
        <v>42.773723994064056</v>
      </c>
      <c r="AL636" s="17">
        <f t="shared" si="156"/>
        <v>0.54005330889941328</v>
      </c>
      <c r="AM636" s="17">
        <f t="shared" si="157"/>
        <v>5.3540951503687078</v>
      </c>
      <c r="AN636" s="17">
        <f t="shared" si="158"/>
        <v>5.9804018699935222</v>
      </c>
      <c r="AO636" s="17">
        <f t="shared" si="159"/>
        <v>5.9804018699935222</v>
      </c>
      <c r="AP636" s="17">
        <f t="shared" si="161"/>
        <v>5.4403485610941091</v>
      </c>
      <c r="AQ636" s="17">
        <f t="shared" si="160"/>
        <v>5.6814007475374355</v>
      </c>
    </row>
    <row r="637" spans="1:43" x14ac:dyDescent="0.2">
      <c r="A637" s="4">
        <v>30022</v>
      </c>
      <c r="B637" s="5">
        <v>3022</v>
      </c>
      <c r="C637" t="s">
        <v>1051</v>
      </c>
      <c r="D637" t="s">
        <v>8</v>
      </c>
      <c r="E637" t="s">
        <v>9</v>
      </c>
      <c r="F637" t="s">
        <v>12</v>
      </c>
      <c r="G637" t="s">
        <v>11</v>
      </c>
      <c r="H637">
        <v>27</v>
      </c>
      <c r="I637" t="s">
        <v>5788</v>
      </c>
      <c r="J637" s="6">
        <v>1733853</v>
      </c>
      <c r="K637" s="6">
        <v>1916</v>
      </c>
      <c r="L637" s="6">
        <v>905</v>
      </c>
      <c r="M637" s="6">
        <v>1464260</v>
      </c>
      <c r="N637" s="6">
        <v>11706990</v>
      </c>
      <c r="O637" s="6">
        <v>9247647</v>
      </c>
      <c r="P637" s="6">
        <v>612460</v>
      </c>
      <c r="Q637" s="6">
        <v>5080</v>
      </c>
      <c r="R637" s="6">
        <v>11830785</v>
      </c>
      <c r="S637" s="6">
        <v>37500282</v>
      </c>
      <c r="T637" s="6">
        <v>0</v>
      </c>
      <c r="U637" s="6">
        <v>0</v>
      </c>
      <c r="V637" s="6">
        <v>339</v>
      </c>
      <c r="W637" s="6">
        <v>3285</v>
      </c>
      <c r="X637" s="6">
        <v>0</v>
      </c>
      <c r="Z637" s="6">
        <v>161599250000</v>
      </c>
      <c r="AA637" s="6">
        <v>11472551815.7376</v>
      </c>
      <c r="AB637" s="6">
        <f t="shared" si="146"/>
        <v>13803.654910442394</v>
      </c>
      <c r="AC637" s="6">
        <f t="shared" si="147"/>
        <v>979.97451229885735</v>
      </c>
      <c r="AD637" s="16">
        <f t="shared" si="148"/>
        <v>15.099185252914475</v>
      </c>
      <c r="AE637" s="16">
        <f t="shared" si="149"/>
        <v>1.2659425689583523</v>
      </c>
      <c r="AF637" s="16">
        <f t="shared" si="150"/>
        <v>9.6902654867256643</v>
      </c>
      <c r="AG637" s="16">
        <f t="shared" si="151"/>
        <v>9.6902654867256643</v>
      </c>
      <c r="AH637" s="17">
        <f t="shared" si="152"/>
        <v>8.079702375261224</v>
      </c>
      <c r="AI637" s="17">
        <f t="shared" si="153"/>
        <v>25.610398426508954</v>
      </c>
      <c r="AJ637" s="17">
        <f t="shared" si="154"/>
        <v>25.610398426508954</v>
      </c>
      <c r="AK637" s="17">
        <f t="shared" si="155"/>
        <v>25.610398426508954</v>
      </c>
      <c r="AL637" s="17">
        <f t="shared" si="156"/>
        <v>1.0105744516737436</v>
      </c>
      <c r="AM637" s="17">
        <f t="shared" si="157"/>
        <v>3.2032385779777721</v>
      </c>
      <c r="AN637" s="17">
        <f t="shared" si="158"/>
        <v>3.2032385779777721</v>
      </c>
      <c r="AO637" s="17">
        <f t="shared" si="159"/>
        <v>3.2032385779777721</v>
      </c>
      <c r="AP637" s="17">
        <f t="shared" si="161"/>
        <v>2.1926641263040283</v>
      </c>
      <c r="AQ637" s="17">
        <f t="shared" si="160"/>
        <v>4.0551160743916803</v>
      </c>
    </row>
    <row r="638" spans="1:43" x14ac:dyDescent="0.2">
      <c r="A638" s="4">
        <v>30023</v>
      </c>
      <c r="B638" s="5">
        <v>3023</v>
      </c>
      <c r="C638" t="s">
        <v>1052</v>
      </c>
      <c r="D638" t="s">
        <v>8</v>
      </c>
      <c r="E638" t="s">
        <v>9</v>
      </c>
      <c r="F638" t="s">
        <v>12</v>
      </c>
      <c r="G638" t="s">
        <v>15</v>
      </c>
      <c r="H638">
        <v>27</v>
      </c>
      <c r="I638" t="s">
        <v>5788</v>
      </c>
      <c r="J638" s="6">
        <v>1733853</v>
      </c>
      <c r="K638" s="6">
        <v>1916</v>
      </c>
      <c r="L638" s="6">
        <v>905</v>
      </c>
      <c r="M638" s="6">
        <v>76908</v>
      </c>
      <c r="N638" s="6">
        <v>841147</v>
      </c>
      <c r="O638" s="6">
        <v>441800</v>
      </c>
      <c r="P638" s="6">
        <v>25905</v>
      </c>
      <c r="Q638" s="6">
        <v>287</v>
      </c>
      <c r="R638" s="6">
        <v>852622</v>
      </c>
      <c r="S638" s="6">
        <v>1980621</v>
      </c>
      <c r="T638" s="6">
        <v>15444</v>
      </c>
      <c r="U638" s="6">
        <v>0</v>
      </c>
      <c r="V638" s="6">
        <v>19</v>
      </c>
      <c r="W638" s="6">
        <v>244</v>
      </c>
      <c r="X638" s="6">
        <v>0</v>
      </c>
      <c r="Z638" s="6">
        <v>9471283200</v>
      </c>
      <c r="AA638" s="6">
        <v>672934941.50400007</v>
      </c>
      <c r="AB638" s="6">
        <f t="shared" si="146"/>
        <v>11259.961932932056</v>
      </c>
      <c r="AC638" s="6">
        <f t="shared" si="147"/>
        <v>800.02061649628433</v>
      </c>
      <c r="AD638" s="16">
        <f t="shared" si="148"/>
        <v>17.054622659718202</v>
      </c>
      <c r="AE638" s="16">
        <f t="shared" si="149"/>
        <v>1.903909008601177</v>
      </c>
      <c r="AF638" s="16">
        <f t="shared" si="150"/>
        <v>12.842105263157896</v>
      </c>
      <c r="AG638" s="16">
        <f t="shared" si="151"/>
        <v>12.842105263157896</v>
      </c>
      <c r="AH638" s="17">
        <f t="shared" si="152"/>
        <v>11.086258906745723</v>
      </c>
      <c r="AI638" s="17">
        <f t="shared" si="153"/>
        <v>25.753120611639883</v>
      </c>
      <c r="AJ638" s="17">
        <f t="shared" si="154"/>
        <v>25.95393197066625</v>
      </c>
      <c r="AK638" s="17">
        <f t="shared" si="155"/>
        <v>25.95393197066625</v>
      </c>
      <c r="AL638" s="17">
        <f t="shared" si="156"/>
        <v>1.0136420863416264</v>
      </c>
      <c r="AM638" s="17">
        <f t="shared" si="157"/>
        <v>2.3546669012669605</v>
      </c>
      <c r="AN638" s="17">
        <f t="shared" si="158"/>
        <v>2.3730275445314555</v>
      </c>
      <c r="AO638" s="17">
        <f t="shared" si="159"/>
        <v>2.3730275445314555</v>
      </c>
      <c r="AP638" s="17">
        <f t="shared" si="161"/>
        <v>1.359385458189829</v>
      </c>
      <c r="AQ638" s="17">
        <f t="shared" si="160"/>
        <v>4.4830715255771842</v>
      </c>
    </row>
    <row r="639" spans="1:43" x14ac:dyDescent="0.2">
      <c r="A639" s="4">
        <v>30025</v>
      </c>
      <c r="B639" s="5">
        <v>3025</v>
      </c>
      <c r="C639" t="s">
        <v>1053</v>
      </c>
      <c r="D639" t="s">
        <v>8</v>
      </c>
      <c r="E639" t="s">
        <v>9</v>
      </c>
      <c r="F639" t="s">
        <v>12</v>
      </c>
      <c r="G639" t="s">
        <v>15</v>
      </c>
      <c r="H639">
        <v>99</v>
      </c>
      <c r="I639" t="s">
        <v>5787</v>
      </c>
      <c r="J639" s="6">
        <v>381502</v>
      </c>
      <c r="K639" s="6">
        <v>2234</v>
      </c>
      <c r="L639" s="6">
        <v>171</v>
      </c>
      <c r="M639" s="6">
        <v>114100</v>
      </c>
      <c r="N639" s="6">
        <v>677982</v>
      </c>
      <c r="O639" s="6">
        <v>561897</v>
      </c>
      <c r="P639" s="6">
        <v>43901</v>
      </c>
      <c r="Q639" s="6">
        <v>449</v>
      </c>
      <c r="R639" s="6">
        <v>54470</v>
      </c>
      <c r="S639" s="6">
        <v>3966873</v>
      </c>
      <c r="T639" s="6">
        <v>0</v>
      </c>
      <c r="U639" s="6">
        <v>0</v>
      </c>
      <c r="V639" s="6">
        <v>25</v>
      </c>
      <c r="W639" s="6">
        <v>477</v>
      </c>
      <c r="X639" s="6">
        <v>0</v>
      </c>
      <c r="Z639" s="6">
        <v>24221000000</v>
      </c>
      <c r="AA639" s="6">
        <v>1744064784</v>
      </c>
      <c r="AB639" s="6">
        <f t="shared" si="146"/>
        <v>35725.137245531594</v>
      </c>
      <c r="AC639" s="6">
        <f t="shared" si="147"/>
        <v>2572.4352327937909</v>
      </c>
      <c r="AD639" s="16">
        <f t="shared" si="148"/>
        <v>12.799184528826222</v>
      </c>
      <c r="AE639" s="16">
        <f t="shared" si="149"/>
        <v>1.2065948029621087</v>
      </c>
      <c r="AF639" s="16">
        <f t="shared" si="150"/>
        <v>19.079999999999998</v>
      </c>
      <c r="AG639" s="16">
        <f t="shared" si="151"/>
        <v>19.079999999999998</v>
      </c>
      <c r="AH639" s="17">
        <f t="shared" si="152"/>
        <v>0.47738825591586326</v>
      </c>
      <c r="AI639" s="17">
        <f t="shared" si="153"/>
        <v>34.766634531113056</v>
      </c>
      <c r="AJ639" s="17">
        <f t="shared" si="154"/>
        <v>34.766634531113056</v>
      </c>
      <c r="AK639" s="17">
        <f t="shared" si="155"/>
        <v>34.766634531113056</v>
      </c>
      <c r="AL639" s="17">
        <f t="shared" si="156"/>
        <v>8.0341365994967412E-2</v>
      </c>
      <c r="AM639" s="17">
        <f t="shared" si="157"/>
        <v>5.8510004690390014</v>
      </c>
      <c r="AN639" s="17">
        <f t="shared" si="158"/>
        <v>5.8510004690390014</v>
      </c>
      <c r="AO639" s="17">
        <f t="shared" si="159"/>
        <v>5.8510004690390014</v>
      </c>
      <c r="AP639" s="17">
        <f t="shared" si="161"/>
        <v>5.770659103044034</v>
      </c>
      <c r="AQ639" s="17">
        <f t="shared" si="160"/>
        <v>7.0597867580713194</v>
      </c>
    </row>
    <row r="640" spans="1:43" x14ac:dyDescent="0.2">
      <c r="A640" s="4">
        <v>30025</v>
      </c>
      <c r="B640" s="5">
        <v>3025</v>
      </c>
      <c r="C640" t="s">
        <v>1053</v>
      </c>
      <c r="D640" t="s">
        <v>8</v>
      </c>
      <c r="E640" t="s">
        <v>9</v>
      </c>
      <c r="F640" t="s">
        <v>12</v>
      </c>
      <c r="G640" t="s">
        <v>11</v>
      </c>
      <c r="H640">
        <v>99</v>
      </c>
      <c r="I640" t="s">
        <v>5787</v>
      </c>
      <c r="J640" s="6">
        <v>381502</v>
      </c>
      <c r="K640" s="6">
        <v>2234</v>
      </c>
      <c r="L640" s="6">
        <v>171</v>
      </c>
      <c r="M640" s="6">
        <v>43138</v>
      </c>
      <c r="N640" s="6">
        <v>146880</v>
      </c>
      <c r="O640" s="6">
        <v>64025</v>
      </c>
      <c r="P640" s="6">
        <v>15553</v>
      </c>
      <c r="Q640" s="6">
        <v>168</v>
      </c>
      <c r="R640" s="6">
        <v>11522</v>
      </c>
      <c r="S640" s="6">
        <v>259143</v>
      </c>
      <c r="T640" s="6">
        <v>0</v>
      </c>
      <c r="U640" s="6">
        <v>0</v>
      </c>
      <c r="V640" s="6">
        <v>2</v>
      </c>
      <c r="W640" s="6">
        <v>30</v>
      </c>
      <c r="X640" s="6">
        <v>0</v>
      </c>
      <c r="Z640" s="6">
        <v>535250000</v>
      </c>
      <c r="AA640" s="6">
        <v>37999454.572800003</v>
      </c>
      <c r="AB640" s="6">
        <f t="shared" si="146"/>
        <v>3644.1312636165576</v>
      </c>
      <c r="AC640" s="6">
        <f t="shared" si="147"/>
        <v>258.71088352941177</v>
      </c>
      <c r="AD640" s="16">
        <f t="shared" si="148"/>
        <v>4.1165691506461775</v>
      </c>
      <c r="AE640" s="16">
        <f t="shared" si="149"/>
        <v>2.2941038656774699</v>
      </c>
      <c r="AF640" s="16">
        <f t="shared" si="150"/>
        <v>15</v>
      </c>
      <c r="AG640" s="16">
        <f t="shared" si="151"/>
        <v>15</v>
      </c>
      <c r="AH640" s="17">
        <f t="shared" si="152"/>
        <v>0.26709629560943948</v>
      </c>
      <c r="AI640" s="17">
        <f t="shared" si="153"/>
        <v>6.0073021465992857</v>
      </c>
      <c r="AJ640" s="17">
        <f t="shared" si="154"/>
        <v>6.0073021465992857</v>
      </c>
      <c r="AK640" s="17">
        <f t="shared" si="155"/>
        <v>6.0073021465992857</v>
      </c>
      <c r="AL640" s="17">
        <f t="shared" si="156"/>
        <v>7.8444989106753807E-2</v>
      </c>
      <c r="AM640" s="17">
        <f t="shared" si="157"/>
        <v>1.7643178104575163</v>
      </c>
      <c r="AN640" s="17">
        <f t="shared" si="158"/>
        <v>1.7643178104575163</v>
      </c>
      <c r="AO640" s="17">
        <f t="shared" si="159"/>
        <v>1.7643178104575163</v>
      </c>
      <c r="AP640" s="17">
        <f t="shared" si="161"/>
        <v>1.6858728213507626</v>
      </c>
      <c r="AQ640" s="17">
        <f t="shared" si="160"/>
        <v>4.0475283092541972</v>
      </c>
    </row>
    <row r="641" spans="1:43" x14ac:dyDescent="0.2">
      <c r="A641" s="4">
        <v>30026</v>
      </c>
      <c r="B641" s="5">
        <v>3026</v>
      </c>
      <c r="C641" t="s">
        <v>1054</v>
      </c>
      <c r="D641" t="s">
        <v>8</v>
      </c>
      <c r="E641" t="s">
        <v>9</v>
      </c>
      <c r="F641" t="s">
        <v>12</v>
      </c>
      <c r="G641" t="s">
        <v>15</v>
      </c>
      <c r="H641">
        <v>462</v>
      </c>
      <c r="I641" t="s">
        <v>5789</v>
      </c>
      <c r="J641" s="6">
        <v>56142</v>
      </c>
      <c r="K641" s="6">
        <v>2119</v>
      </c>
      <c r="L641" s="6">
        <v>27</v>
      </c>
      <c r="M641" s="6">
        <v>47</v>
      </c>
      <c r="N641" s="6">
        <v>495</v>
      </c>
      <c r="O641" s="6">
        <v>495</v>
      </c>
      <c r="P641" s="6">
        <v>28</v>
      </c>
      <c r="Q641" s="6">
        <v>1</v>
      </c>
      <c r="R641" s="6">
        <v>188</v>
      </c>
      <c r="S641" s="6">
        <v>1647</v>
      </c>
      <c r="T641" s="6">
        <v>0</v>
      </c>
      <c r="U641" s="6">
        <v>0</v>
      </c>
      <c r="V641" s="6">
        <v>1</v>
      </c>
      <c r="W641" s="6">
        <v>5</v>
      </c>
      <c r="X641" s="6">
        <v>0</v>
      </c>
      <c r="Z641" s="6">
        <v>31125000</v>
      </c>
      <c r="AA641" s="6">
        <v>2209683.3695999999</v>
      </c>
      <c r="AB641" s="6">
        <f t="shared" si="146"/>
        <v>62878.78787878788</v>
      </c>
      <c r="AC641" s="6">
        <f t="shared" si="147"/>
        <v>4464.0068072727272</v>
      </c>
      <c r="AD641" s="16">
        <f t="shared" si="148"/>
        <v>17.678571428571427</v>
      </c>
      <c r="AE641" s="16">
        <f t="shared" si="149"/>
        <v>1</v>
      </c>
      <c r="AF641" s="16">
        <f t="shared" si="150"/>
        <v>5</v>
      </c>
      <c r="AG641" s="16">
        <f t="shared" si="151"/>
        <v>5</v>
      </c>
      <c r="AH641" s="17">
        <f t="shared" si="152"/>
        <v>4</v>
      </c>
      <c r="AI641" s="17">
        <f t="shared" si="153"/>
        <v>35.042553191489361</v>
      </c>
      <c r="AJ641" s="17">
        <f t="shared" si="154"/>
        <v>35.042553191489361</v>
      </c>
      <c r="AK641" s="17">
        <f t="shared" si="155"/>
        <v>35.042553191489361</v>
      </c>
      <c r="AL641" s="17">
        <f t="shared" si="156"/>
        <v>0.3797979797979798</v>
      </c>
      <c r="AM641" s="17">
        <f t="shared" si="157"/>
        <v>3.3272727272727272</v>
      </c>
      <c r="AN641" s="17">
        <f t="shared" si="158"/>
        <v>3.3272727272727272</v>
      </c>
      <c r="AO641" s="17">
        <f t="shared" si="159"/>
        <v>3.3272727272727272</v>
      </c>
      <c r="AP641" s="17">
        <f t="shared" si="161"/>
        <v>2.9474747474747476</v>
      </c>
      <c r="AQ641" s="17">
        <f t="shared" si="160"/>
        <v>3.3272727272727272</v>
      </c>
    </row>
    <row r="642" spans="1:43" x14ac:dyDescent="0.2">
      <c r="A642" s="4">
        <v>30026</v>
      </c>
      <c r="B642" s="5">
        <v>3026</v>
      </c>
      <c r="C642" t="s">
        <v>1054</v>
      </c>
      <c r="D642" t="s">
        <v>8</v>
      </c>
      <c r="E642" t="s">
        <v>9</v>
      </c>
      <c r="F642" t="s">
        <v>12</v>
      </c>
      <c r="G642" t="s">
        <v>11</v>
      </c>
      <c r="H642">
        <v>462</v>
      </c>
      <c r="I642" t="s">
        <v>5789</v>
      </c>
      <c r="J642" s="6">
        <v>56142</v>
      </c>
      <c r="K642" s="6">
        <v>2119</v>
      </c>
      <c r="L642" s="6">
        <v>27</v>
      </c>
      <c r="M642" s="6">
        <v>253</v>
      </c>
      <c r="N642" s="6">
        <v>2926</v>
      </c>
      <c r="O642" s="6">
        <v>2926</v>
      </c>
      <c r="P642" s="6">
        <v>129</v>
      </c>
      <c r="Q642" s="6">
        <v>1</v>
      </c>
      <c r="R642" s="6">
        <v>1012</v>
      </c>
      <c r="S642" s="6">
        <v>6957</v>
      </c>
      <c r="T642" s="6">
        <v>0</v>
      </c>
      <c r="U642" s="6">
        <v>0</v>
      </c>
      <c r="V642" s="6">
        <v>2</v>
      </c>
      <c r="W642" s="6">
        <v>26</v>
      </c>
      <c r="X642" s="6">
        <v>0</v>
      </c>
      <c r="Z642" s="6">
        <v>25250000</v>
      </c>
      <c r="AA642" s="6">
        <v>1792594.5408000001</v>
      </c>
      <c r="AB642" s="6">
        <f t="shared" si="146"/>
        <v>8629.5283663704722</v>
      </c>
      <c r="AC642" s="6">
        <f t="shared" si="147"/>
        <v>612.64338373205749</v>
      </c>
      <c r="AD642" s="16">
        <f t="shared" si="148"/>
        <v>22.68217054263566</v>
      </c>
      <c r="AE642" s="16">
        <f t="shared" si="149"/>
        <v>1</v>
      </c>
      <c r="AF642" s="16">
        <f t="shared" si="150"/>
        <v>13</v>
      </c>
      <c r="AG642" s="16">
        <f t="shared" si="151"/>
        <v>13</v>
      </c>
      <c r="AH642" s="17">
        <f t="shared" si="152"/>
        <v>4</v>
      </c>
      <c r="AI642" s="17">
        <f t="shared" si="153"/>
        <v>27.49802371541502</v>
      </c>
      <c r="AJ642" s="17">
        <f t="shared" si="154"/>
        <v>27.49802371541502</v>
      </c>
      <c r="AK642" s="17">
        <f t="shared" si="155"/>
        <v>27.49802371541502</v>
      </c>
      <c r="AL642" s="17">
        <f t="shared" si="156"/>
        <v>0.34586466165413532</v>
      </c>
      <c r="AM642" s="17">
        <f t="shared" si="157"/>
        <v>2.3776486671223513</v>
      </c>
      <c r="AN642" s="17">
        <f t="shared" si="158"/>
        <v>2.3776486671223513</v>
      </c>
      <c r="AO642" s="17">
        <f t="shared" si="159"/>
        <v>2.3776486671223513</v>
      </c>
      <c r="AP642" s="17">
        <f t="shared" si="161"/>
        <v>2.0317840054682161</v>
      </c>
      <c r="AQ642" s="17">
        <f t="shared" si="160"/>
        <v>2.3776486671223513</v>
      </c>
    </row>
    <row r="643" spans="1:43" x14ac:dyDescent="0.2">
      <c r="A643" s="4">
        <v>30027</v>
      </c>
      <c r="B643" s="5">
        <v>3027</v>
      </c>
      <c r="C643" t="s">
        <v>1055</v>
      </c>
      <c r="D643" t="s">
        <v>8</v>
      </c>
      <c r="E643" t="s">
        <v>9</v>
      </c>
      <c r="F643" t="s">
        <v>12</v>
      </c>
      <c r="G643" t="s">
        <v>15</v>
      </c>
      <c r="H643">
        <v>158</v>
      </c>
      <c r="I643" t="s">
        <v>5790</v>
      </c>
      <c r="J643" s="6">
        <v>232045</v>
      </c>
      <c r="K643" s="6">
        <v>1755</v>
      </c>
      <c r="L643" s="6">
        <v>132</v>
      </c>
      <c r="M643" s="6">
        <v>561715</v>
      </c>
      <c r="N643" s="6">
        <v>7173243</v>
      </c>
      <c r="O643" s="6">
        <v>4907802</v>
      </c>
      <c r="P643" s="6">
        <v>252040</v>
      </c>
      <c r="Q643" s="6">
        <v>2159</v>
      </c>
      <c r="R643" s="6">
        <v>12663162</v>
      </c>
      <c r="S643" s="6">
        <v>11624864</v>
      </c>
      <c r="T643" s="6">
        <v>250796</v>
      </c>
      <c r="U643" s="6">
        <v>0</v>
      </c>
      <c r="V643" s="6">
        <v>206</v>
      </c>
      <c r="W643" s="6">
        <v>2718</v>
      </c>
      <c r="X643" s="6">
        <v>0</v>
      </c>
      <c r="Z643" s="6">
        <v>93055982800</v>
      </c>
      <c r="AA643" s="6">
        <v>6610599560.4768</v>
      </c>
      <c r="AB643" s="6">
        <f t="shared" ref="AB643:AB706" si="162">IF(N643&gt;0, Z643/N643,"")</f>
        <v>12972.651672332862</v>
      </c>
      <c r="AC643" s="6">
        <f t="shared" ref="AC643:AC706" si="163">IF(N643&gt;0, AA643/N643, "")</f>
        <v>921.5635885298741</v>
      </c>
      <c r="AD643" s="16">
        <f t="shared" ref="AD643:AD706" si="164">IF(P643&gt;0, O643/P643, "")</f>
        <v>19.472313918425648</v>
      </c>
      <c r="AE643" s="16">
        <f t="shared" ref="AE643:AE706" si="165">IF(O643&gt;0, N643/O643, "")</f>
        <v>1.4615999178450965</v>
      </c>
      <c r="AF643" s="16">
        <f t="shared" ref="AF643:AF706" si="166">IF(V643&gt;0,(W643)/V643,"")</f>
        <v>13.194174757281553</v>
      </c>
      <c r="AG643" s="16">
        <f t="shared" ref="AG643:AG706" si="167">IF(V643&gt;0,(W643+X643)/V643,"")</f>
        <v>13.194174757281553</v>
      </c>
      <c r="AH643" s="17">
        <f t="shared" ref="AH643:AH706" si="168">IF($M643&gt;0,R643/$M643,"")</f>
        <v>22.54374905423569</v>
      </c>
      <c r="AI643" s="17">
        <f t="shared" ref="AI643:AI706" si="169">IF($M643&gt;0,S643/$M643,"")</f>
        <v>20.695306338623681</v>
      </c>
      <c r="AJ643" s="17">
        <f t="shared" ref="AJ643:AJ706" si="170">IF($M643&gt;0,(S643+T643)/$M643,"")</f>
        <v>21.141788985517568</v>
      </c>
      <c r="AK643" s="17">
        <f t="shared" ref="AK643:AK706" si="171">IF($M643&gt;0,(S643+T643+U643)/$M643,"")</f>
        <v>21.141788985517568</v>
      </c>
      <c r="AL643" s="17">
        <f t="shared" ref="AL643:AL706" si="172">IF($N643&gt;0,R643/$N643,"")</f>
        <v>1.7653329184582203</v>
      </c>
      <c r="AM643" s="17">
        <f t="shared" ref="AM643:AM706" si="173">IF($N643&gt;0,(S643)/$N643,"")</f>
        <v>1.6205869506999833</v>
      </c>
      <c r="AN643" s="17">
        <f t="shared" ref="AN643:AN706" si="174">IF($N643&gt;0,(S643+T643)/$N643,"")</f>
        <v>1.6555496586411473</v>
      </c>
      <c r="AO643" s="17">
        <f t="shared" ref="AO643:AO706" si="175">IF($N643&gt;0,(S643+T643+U643)/$N643,"")</f>
        <v>1.6555496586411473</v>
      </c>
      <c r="AP643" s="17">
        <f t="shared" si="161"/>
        <v>-0.10978325981707293</v>
      </c>
      <c r="AQ643" s="17">
        <f t="shared" ref="AQ643:AQ706" si="176">IF(O643&gt;0,S643/O643,"")</f>
        <v>2.3686497540039309</v>
      </c>
    </row>
    <row r="644" spans="1:43" x14ac:dyDescent="0.2">
      <c r="A644" s="4">
        <v>30027</v>
      </c>
      <c r="B644" s="5">
        <v>3027</v>
      </c>
      <c r="C644" t="s">
        <v>1055</v>
      </c>
      <c r="D644" t="s">
        <v>8</v>
      </c>
      <c r="E644" t="s">
        <v>9</v>
      </c>
      <c r="F644" t="s">
        <v>12</v>
      </c>
      <c r="G644" t="s">
        <v>11</v>
      </c>
      <c r="H644">
        <v>158</v>
      </c>
      <c r="I644" t="s">
        <v>5790</v>
      </c>
      <c r="J644" s="6">
        <v>232045</v>
      </c>
      <c r="K644" s="6">
        <v>1755</v>
      </c>
      <c r="L644" s="6">
        <v>132</v>
      </c>
      <c r="M644" s="6">
        <v>76568</v>
      </c>
      <c r="N644" s="6">
        <v>1102266</v>
      </c>
      <c r="O644" s="6">
        <v>935461</v>
      </c>
      <c r="P644" s="6">
        <v>49723</v>
      </c>
      <c r="Q644" s="6">
        <v>293</v>
      </c>
      <c r="R644" s="6">
        <v>58045</v>
      </c>
      <c r="S644" s="6">
        <v>1770407</v>
      </c>
      <c r="T644" s="6">
        <v>34754</v>
      </c>
      <c r="U644" s="6">
        <v>0</v>
      </c>
      <c r="V644" s="6">
        <v>40</v>
      </c>
      <c r="W644" s="6">
        <v>235</v>
      </c>
      <c r="X644" s="6">
        <v>0</v>
      </c>
      <c r="Z644" s="6">
        <v>6863250000</v>
      </c>
      <c r="AA644" s="6">
        <v>487248494.34240001</v>
      </c>
      <c r="AB644" s="6">
        <f t="shared" si="162"/>
        <v>6226.4916091034283</v>
      </c>
      <c r="AC644" s="6">
        <f t="shared" si="163"/>
        <v>442.04256898280454</v>
      </c>
      <c r="AD644" s="16">
        <f t="shared" si="164"/>
        <v>18.813446493574403</v>
      </c>
      <c r="AE644" s="16">
        <f t="shared" si="165"/>
        <v>1.1783131525525916</v>
      </c>
      <c r="AF644" s="16">
        <f t="shared" si="166"/>
        <v>5.875</v>
      </c>
      <c r="AG644" s="16">
        <f t="shared" si="167"/>
        <v>5.875</v>
      </c>
      <c r="AH644" s="17">
        <f t="shared" si="168"/>
        <v>0.75808431720823322</v>
      </c>
      <c r="AI644" s="17">
        <f t="shared" si="169"/>
        <v>23.122022254727824</v>
      </c>
      <c r="AJ644" s="17">
        <f t="shared" si="170"/>
        <v>23.575919444154216</v>
      </c>
      <c r="AK644" s="17">
        <f t="shared" si="171"/>
        <v>23.575919444154216</v>
      </c>
      <c r="AL644" s="17">
        <f t="shared" si="172"/>
        <v>5.2659702830351297E-2</v>
      </c>
      <c r="AM644" s="17">
        <f t="shared" si="173"/>
        <v>1.6061522354858084</v>
      </c>
      <c r="AN644" s="17">
        <f t="shared" si="174"/>
        <v>1.6376818299757046</v>
      </c>
      <c r="AO644" s="17">
        <f t="shared" si="175"/>
        <v>1.6376818299757046</v>
      </c>
      <c r="AP644" s="17">
        <f t="shared" ref="AP644:AP707" si="177">IF(AO644&lt;&gt;"", AO644-AL644,"")</f>
        <v>1.5850221271453533</v>
      </c>
      <c r="AQ644" s="17">
        <f t="shared" si="176"/>
        <v>1.8925503040746754</v>
      </c>
    </row>
    <row r="645" spans="1:43" x14ac:dyDescent="0.2">
      <c r="A645" s="4">
        <v>30030</v>
      </c>
      <c r="B645" s="5">
        <v>3030</v>
      </c>
      <c r="C645" t="s">
        <v>1056</v>
      </c>
      <c r="D645" t="s">
        <v>8</v>
      </c>
      <c r="E645" t="s">
        <v>9</v>
      </c>
      <c r="F645" t="s">
        <v>12</v>
      </c>
      <c r="G645" t="s">
        <v>11</v>
      </c>
      <c r="H645">
        <v>8</v>
      </c>
      <c r="I645" t="s">
        <v>5791</v>
      </c>
      <c r="J645" s="6">
        <v>4586770</v>
      </c>
      <c r="K645" s="6">
        <v>3470</v>
      </c>
      <c r="L645" s="6">
        <v>1322</v>
      </c>
      <c r="M645" s="6">
        <v>2261107</v>
      </c>
      <c r="N645" s="6">
        <v>23930248</v>
      </c>
      <c r="O645" s="6">
        <v>20337418</v>
      </c>
      <c r="P645" s="6">
        <v>2134116</v>
      </c>
      <c r="Q645" s="6">
        <v>7471</v>
      </c>
      <c r="R645" s="6">
        <v>9041285</v>
      </c>
      <c r="S645" s="6">
        <v>125784310</v>
      </c>
      <c r="T645" s="6">
        <v>17805157</v>
      </c>
      <c r="U645" s="6">
        <v>0</v>
      </c>
      <c r="V645" s="6">
        <v>799</v>
      </c>
      <c r="W645" s="6">
        <v>3981</v>
      </c>
      <c r="X645" s="6">
        <v>0</v>
      </c>
      <c r="Z645" s="6">
        <v>374821375000</v>
      </c>
      <c r="AA645" s="6">
        <v>26610009924.7584</v>
      </c>
      <c r="AB645" s="6">
        <f t="shared" si="162"/>
        <v>15663.079421491997</v>
      </c>
      <c r="AC645" s="6">
        <f t="shared" si="163"/>
        <v>1111.9822044785494</v>
      </c>
      <c r="AD645" s="16">
        <f t="shared" si="164"/>
        <v>9.529668490372595</v>
      </c>
      <c r="AE645" s="16">
        <f t="shared" si="165"/>
        <v>1.1766610687748071</v>
      </c>
      <c r="AF645" s="16">
        <f t="shared" si="166"/>
        <v>4.9824780976220273</v>
      </c>
      <c r="AG645" s="16">
        <f t="shared" si="167"/>
        <v>4.9824780976220273</v>
      </c>
      <c r="AH645" s="17">
        <f t="shared" si="168"/>
        <v>3.9986099729026536</v>
      </c>
      <c r="AI645" s="17">
        <f t="shared" si="169"/>
        <v>55.629525714616776</v>
      </c>
      <c r="AJ645" s="17">
        <f t="shared" si="170"/>
        <v>63.504056641282347</v>
      </c>
      <c r="AK645" s="17">
        <f t="shared" si="171"/>
        <v>63.504056641282347</v>
      </c>
      <c r="AL645" s="17">
        <f t="shared" si="172"/>
        <v>0.3778182741775179</v>
      </c>
      <c r="AM645" s="17">
        <f t="shared" si="173"/>
        <v>5.2562894458929135</v>
      </c>
      <c r="AN645" s="17">
        <f t="shared" si="174"/>
        <v>6.0003334273844553</v>
      </c>
      <c r="AO645" s="17">
        <f t="shared" si="175"/>
        <v>6.0003334273844553</v>
      </c>
      <c r="AP645" s="17">
        <f t="shared" si="177"/>
        <v>5.6225151532069377</v>
      </c>
      <c r="AQ645" s="17">
        <f t="shared" si="176"/>
        <v>6.1848711571940944</v>
      </c>
    </row>
    <row r="646" spans="1:43" x14ac:dyDescent="0.2">
      <c r="A646" s="4">
        <v>30034</v>
      </c>
      <c r="B646" s="5">
        <v>3034</v>
      </c>
      <c r="C646" t="s">
        <v>1057</v>
      </c>
      <c r="D646" t="s">
        <v>8</v>
      </c>
      <c r="E646" t="s">
        <v>9</v>
      </c>
      <c r="F646" t="s">
        <v>12</v>
      </c>
      <c r="G646" t="s">
        <v>15</v>
      </c>
      <c r="H646">
        <v>19</v>
      </c>
      <c r="I646" t="s">
        <v>5792</v>
      </c>
      <c r="J646" s="6">
        <v>2203663</v>
      </c>
      <c r="K646" s="6">
        <v>3073</v>
      </c>
      <c r="L646" s="6">
        <v>717</v>
      </c>
      <c r="M646" s="6">
        <v>15465</v>
      </c>
      <c r="N646" s="6">
        <v>112793</v>
      </c>
      <c r="O646" s="6">
        <v>61798</v>
      </c>
      <c r="P646" s="6">
        <v>10916</v>
      </c>
      <c r="Q646" s="6">
        <v>61</v>
      </c>
      <c r="R646" s="6">
        <v>16278</v>
      </c>
      <c r="S646" s="6">
        <v>1066902</v>
      </c>
      <c r="T646" s="6">
        <v>0</v>
      </c>
      <c r="U646" s="6">
        <v>0</v>
      </c>
      <c r="V646" s="6">
        <v>10</v>
      </c>
      <c r="W646" s="6">
        <v>100</v>
      </c>
      <c r="X646" s="6">
        <v>0</v>
      </c>
      <c r="Z646" s="6">
        <v>3363125000</v>
      </c>
      <c r="AA646" s="6">
        <v>238761168.91200003</v>
      </c>
      <c r="AB646" s="6">
        <f t="shared" si="162"/>
        <v>29816.788275868184</v>
      </c>
      <c r="AC646" s="6">
        <f t="shared" si="163"/>
        <v>2116.8083915845846</v>
      </c>
      <c r="AD646" s="16">
        <f t="shared" si="164"/>
        <v>5.6612312202271893</v>
      </c>
      <c r="AE646" s="16">
        <f t="shared" si="165"/>
        <v>1.8251885174277485</v>
      </c>
      <c r="AF646" s="16">
        <f t="shared" si="166"/>
        <v>10</v>
      </c>
      <c r="AG646" s="16">
        <f t="shared" si="167"/>
        <v>10</v>
      </c>
      <c r="AH646" s="17">
        <f t="shared" si="168"/>
        <v>1.0525703200775947</v>
      </c>
      <c r="AI646" s="17">
        <f t="shared" si="169"/>
        <v>68.988166828322022</v>
      </c>
      <c r="AJ646" s="17">
        <f t="shared" si="170"/>
        <v>68.988166828322022</v>
      </c>
      <c r="AK646" s="17">
        <f t="shared" si="171"/>
        <v>68.988166828322022</v>
      </c>
      <c r="AL646" s="17">
        <f t="shared" si="172"/>
        <v>0.14431746650944652</v>
      </c>
      <c r="AM646" s="17">
        <f t="shared" si="173"/>
        <v>9.4589380546665129</v>
      </c>
      <c r="AN646" s="17">
        <f t="shared" si="174"/>
        <v>9.4589380546665129</v>
      </c>
      <c r="AO646" s="17">
        <f t="shared" si="175"/>
        <v>9.4589380546665129</v>
      </c>
      <c r="AP646" s="17">
        <f t="shared" si="177"/>
        <v>9.3146205881570658</v>
      </c>
      <c r="AQ646" s="17">
        <f t="shared" si="176"/>
        <v>17.264345124437686</v>
      </c>
    </row>
    <row r="647" spans="1:43" x14ac:dyDescent="0.2">
      <c r="A647" s="4">
        <v>30034</v>
      </c>
      <c r="B647" s="5">
        <v>3034</v>
      </c>
      <c r="C647" t="s">
        <v>1057</v>
      </c>
      <c r="D647" t="s">
        <v>8</v>
      </c>
      <c r="E647" t="s">
        <v>9</v>
      </c>
      <c r="F647" t="s">
        <v>12</v>
      </c>
      <c r="G647" t="s">
        <v>11</v>
      </c>
      <c r="H647">
        <v>19</v>
      </c>
      <c r="I647" t="s">
        <v>5792</v>
      </c>
      <c r="J647" s="6">
        <v>2203663</v>
      </c>
      <c r="K647" s="6">
        <v>3073</v>
      </c>
      <c r="L647" s="6">
        <v>717</v>
      </c>
      <c r="M647" s="6">
        <v>2126485</v>
      </c>
      <c r="N647" s="6">
        <v>20078289</v>
      </c>
      <c r="O647" s="6">
        <v>17943666</v>
      </c>
      <c r="P647" s="6">
        <v>1442215</v>
      </c>
      <c r="Q647" s="6">
        <v>6998</v>
      </c>
      <c r="R647" s="6">
        <v>3183387</v>
      </c>
      <c r="S647" s="6">
        <v>97039187</v>
      </c>
      <c r="T647" s="6">
        <v>7687026</v>
      </c>
      <c r="U647" s="6">
        <v>0</v>
      </c>
      <c r="V647" s="6">
        <v>573</v>
      </c>
      <c r="W647" s="6">
        <v>4265</v>
      </c>
      <c r="X647" s="6">
        <v>0</v>
      </c>
      <c r="Z647" s="6">
        <v>338667375000</v>
      </c>
      <c r="AA647" s="6">
        <v>24043298517.705601</v>
      </c>
      <c r="AB647" s="6">
        <f t="shared" si="162"/>
        <v>16867.342381614289</v>
      </c>
      <c r="AC647" s="6">
        <f t="shared" si="163"/>
        <v>1197.4774602410396</v>
      </c>
      <c r="AD647" s="16">
        <f t="shared" si="164"/>
        <v>12.441741349244046</v>
      </c>
      <c r="AE647" s="16">
        <f t="shared" si="165"/>
        <v>1.1189624795735722</v>
      </c>
      <c r="AF647" s="16">
        <f t="shared" si="166"/>
        <v>7.4432809773123907</v>
      </c>
      <c r="AG647" s="16">
        <f t="shared" si="167"/>
        <v>7.4432809773123907</v>
      </c>
      <c r="AH647" s="17">
        <f t="shared" si="168"/>
        <v>1.4970183189629835</v>
      </c>
      <c r="AI647" s="17">
        <f t="shared" si="169"/>
        <v>45.633609924358744</v>
      </c>
      <c r="AJ647" s="17">
        <f t="shared" si="170"/>
        <v>49.248507748702671</v>
      </c>
      <c r="AK647" s="17">
        <f t="shared" si="171"/>
        <v>49.248507748702671</v>
      </c>
      <c r="AL647" s="17">
        <f t="shared" si="172"/>
        <v>0.15854871896703948</v>
      </c>
      <c r="AM647" s="17">
        <f t="shared" si="173"/>
        <v>4.8330406540119029</v>
      </c>
      <c r="AN647" s="17">
        <f t="shared" si="174"/>
        <v>5.2158932964855724</v>
      </c>
      <c r="AO647" s="17">
        <f t="shared" si="175"/>
        <v>5.2158932964855724</v>
      </c>
      <c r="AP647" s="17">
        <f t="shared" si="177"/>
        <v>5.0573445775185331</v>
      </c>
      <c r="AQ647" s="17">
        <f t="shared" si="176"/>
        <v>5.4079911540930379</v>
      </c>
    </row>
    <row r="648" spans="1:43" x14ac:dyDescent="0.2">
      <c r="A648" s="4">
        <v>30035</v>
      </c>
      <c r="B648" s="5">
        <v>3035</v>
      </c>
      <c r="C648" t="s">
        <v>1058</v>
      </c>
      <c r="D648" t="s">
        <v>8</v>
      </c>
      <c r="E648" t="s">
        <v>9</v>
      </c>
      <c r="F648" t="s">
        <v>12</v>
      </c>
      <c r="G648" t="s">
        <v>15</v>
      </c>
      <c r="H648">
        <v>353</v>
      </c>
      <c r="I648" t="s">
        <v>5793</v>
      </c>
      <c r="J648" s="6">
        <v>81249</v>
      </c>
      <c r="K648" s="6">
        <v>1728</v>
      </c>
      <c r="L648" s="6">
        <v>47</v>
      </c>
      <c r="M648" s="6">
        <v>4574</v>
      </c>
      <c r="N648" s="6">
        <v>22504</v>
      </c>
      <c r="O648" s="6">
        <v>27517</v>
      </c>
      <c r="P648" s="6">
        <v>1880</v>
      </c>
      <c r="Q648" s="6">
        <v>16</v>
      </c>
      <c r="R648" s="6">
        <v>11937</v>
      </c>
      <c r="S648" s="6">
        <v>384683</v>
      </c>
      <c r="T648" s="6">
        <v>47685</v>
      </c>
      <c r="U648" s="6">
        <v>0</v>
      </c>
      <c r="V648" s="6">
        <v>4</v>
      </c>
      <c r="W648" s="6">
        <v>31</v>
      </c>
      <c r="X648" s="6">
        <v>15</v>
      </c>
      <c r="Z648" s="6">
        <v>765625000</v>
      </c>
      <c r="AA648" s="6">
        <v>54354661.200000003</v>
      </c>
      <c r="AB648" s="6">
        <f t="shared" si="162"/>
        <v>34021.729470316386</v>
      </c>
      <c r="AC648" s="6">
        <f t="shared" si="163"/>
        <v>2415.3333274084607</v>
      </c>
      <c r="AD648" s="16">
        <f t="shared" si="164"/>
        <v>14.636702127659575</v>
      </c>
      <c r="AE648" s="16">
        <f t="shared" si="165"/>
        <v>0.81782171021550309</v>
      </c>
      <c r="AF648" s="16">
        <f t="shared" si="166"/>
        <v>7.75</v>
      </c>
      <c r="AG648" s="16">
        <f t="shared" si="167"/>
        <v>11.5</v>
      </c>
      <c r="AH648" s="17">
        <f t="shared" si="168"/>
        <v>2.6097507651945779</v>
      </c>
      <c r="AI648" s="17">
        <f t="shared" si="169"/>
        <v>84.102098819414081</v>
      </c>
      <c r="AJ648" s="17">
        <f t="shared" si="170"/>
        <v>94.527328377787498</v>
      </c>
      <c r="AK648" s="17">
        <f t="shared" si="171"/>
        <v>94.527328377787498</v>
      </c>
      <c r="AL648" s="17">
        <f t="shared" si="172"/>
        <v>0.53043903306078921</v>
      </c>
      <c r="AM648" s="17">
        <f t="shared" si="173"/>
        <v>17.093983291859224</v>
      </c>
      <c r="AN648" s="17">
        <f t="shared" si="174"/>
        <v>19.21293992179168</v>
      </c>
      <c r="AO648" s="17">
        <f t="shared" si="175"/>
        <v>19.21293992179168</v>
      </c>
      <c r="AP648" s="17">
        <f t="shared" si="177"/>
        <v>18.682500888730889</v>
      </c>
      <c r="AQ648" s="17">
        <f t="shared" si="176"/>
        <v>13.979830650143548</v>
      </c>
    </row>
    <row r="649" spans="1:43" x14ac:dyDescent="0.2">
      <c r="A649" s="4">
        <v>30040</v>
      </c>
      <c r="B649" s="5">
        <v>3040</v>
      </c>
      <c r="C649" t="s">
        <v>1060</v>
      </c>
      <c r="D649" t="s">
        <v>25</v>
      </c>
      <c r="E649" t="s">
        <v>9</v>
      </c>
      <c r="F649" t="s">
        <v>12</v>
      </c>
      <c r="G649" t="s">
        <v>15</v>
      </c>
      <c r="H649">
        <v>19</v>
      </c>
      <c r="I649" t="s">
        <v>5792</v>
      </c>
      <c r="J649" s="6">
        <v>2203663</v>
      </c>
      <c r="K649" s="6">
        <v>3073</v>
      </c>
      <c r="L649" s="6">
        <v>717</v>
      </c>
      <c r="M649" s="6">
        <v>2748</v>
      </c>
      <c r="N649" s="6">
        <v>0</v>
      </c>
      <c r="O649" s="6">
        <v>26931</v>
      </c>
      <c r="P649" s="6">
        <v>6190</v>
      </c>
      <c r="Q649" s="6">
        <v>0</v>
      </c>
      <c r="R649" s="6">
        <v>8962</v>
      </c>
      <c r="S649" s="6">
        <v>282811</v>
      </c>
      <c r="T649" s="6">
        <v>87823</v>
      </c>
      <c r="U649" s="6">
        <v>0</v>
      </c>
      <c r="V649" s="6">
        <v>1</v>
      </c>
      <c r="W649" s="6">
        <v>20</v>
      </c>
      <c r="X649" s="6">
        <v>0</v>
      </c>
      <c r="Z649" s="6">
        <v>0</v>
      </c>
      <c r="AA649" s="6">
        <v>0</v>
      </c>
      <c r="AB649" s="6" t="str">
        <f t="shared" si="162"/>
        <v/>
      </c>
      <c r="AC649" s="6" t="str">
        <f t="shared" si="163"/>
        <v/>
      </c>
      <c r="AD649" s="16">
        <f t="shared" si="164"/>
        <v>4.3507269789983845</v>
      </c>
      <c r="AE649" s="16">
        <f t="shared" si="165"/>
        <v>0</v>
      </c>
      <c r="AF649" s="16">
        <f t="shared" si="166"/>
        <v>20</v>
      </c>
      <c r="AG649" s="16">
        <f t="shared" si="167"/>
        <v>20</v>
      </c>
      <c r="AH649" s="17">
        <f t="shared" si="168"/>
        <v>3.2612809315866085</v>
      </c>
      <c r="AI649" s="17">
        <f t="shared" si="169"/>
        <v>102.91521106259097</v>
      </c>
      <c r="AJ649" s="17">
        <f t="shared" si="170"/>
        <v>134.8740902474527</v>
      </c>
      <c r="AK649" s="17">
        <f t="shared" si="171"/>
        <v>134.8740902474527</v>
      </c>
      <c r="AL649" s="17" t="str">
        <f t="shared" si="172"/>
        <v/>
      </c>
      <c r="AM649" s="17" t="str">
        <f t="shared" si="173"/>
        <v/>
      </c>
      <c r="AN649" s="17" t="str">
        <f t="shared" si="174"/>
        <v/>
      </c>
      <c r="AO649" s="17" t="str">
        <f t="shared" si="175"/>
        <v/>
      </c>
      <c r="AP649" s="17" t="str">
        <f t="shared" si="177"/>
        <v/>
      </c>
      <c r="AQ649" s="17">
        <f t="shared" si="176"/>
        <v>10.501318183505997</v>
      </c>
    </row>
    <row r="650" spans="1:43" x14ac:dyDescent="0.2">
      <c r="A650" s="4">
        <v>30041</v>
      </c>
      <c r="B650" s="5">
        <v>3041</v>
      </c>
      <c r="C650" t="s">
        <v>1061</v>
      </c>
      <c r="D650" t="s">
        <v>25</v>
      </c>
      <c r="E650" t="s">
        <v>9</v>
      </c>
      <c r="F650" t="s">
        <v>12</v>
      </c>
      <c r="G650" t="s">
        <v>15</v>
      </c>
      <c r="H650">
        <v>484</v>
      </c>
      <c r="I650" t="s">
        <v>5795</v>
      </c>
      <c r="J650" s="6">
        <v>51899</v>
      </c>
      <c r="K650" s="6">
        <v>1591</v>
      </c>
      <c r="L650" s="6">
        <v>33</v>
      </c>
      <c r="M650" s="6">
        <v>13295</v>
      </c>
      <c r="N650" s="6">
        <v>0</v>
      </c>
      <c r="O650" s="6">
        <v>106365</v>
      </c>
      <c r="P650" s="6">
        <v>10809</v>
      </c>
      <c r="Q650" s="6">
        <v>0</v>
      </c>
      <c r="R650" s="6">
        <v>24616</v>
      </c>
      <c r="S650" s="6">
        <v>360078</v>
      </c>
      <c r="T650" s="6">
        <v>136618</v>
      </c>
      <c r="U650" s="6">
        <v>0</v>
      </c>
      <c r="V650" s="6">
        <v>8</v>
      </c>
      <c r="W650" s="6">
        <v>82</v>
      </c>
      <c r="X650" s="6">
        <v>89</v>
      </c>
      <c r="Z650" s="6">
        <v>0</v>
      </c>
      <c r="AA650" s="6">
        <v>0</v>
      </c>
      <c r="AB650" s="6" t="str">
        <f t="shared" si="162"/>
        <v/>
      </c>
      <c r="AC650" s="6" t="str">
        <f t="shared" si="163"/>
        <v/>
      </c>
      <c r="AD650" s="16">
        <f t="shared" si="164"/>
        <v>9.8404107688037747</v>
      </c>
      <c r="AE650" s="16">
        <f t="shared" si="165"/>
        <v>0</v>
      </c>
      <c r="AF650" s="16">
        <f t="shared" si="166"/>
        <v>10.25</v>
      </c>
      <c r="AG650" s="16">
        <f t="shared" si="167"/>
        <v>21.375</v>
      </c>
      <c r="AH650" s="17">
        <f t="shared" si="168"/>
        <v>1.8515231289958631</v>
      </c>
      <c r="AI650" s="17">
        <f t="shared" si="169"/>
        <v>27.083715682587439</v>
      </c>
      <c r="AJ650" s="17">
        <f t="shared" si="170"/>
        <v>37.359608875517111</v>
      </c>
      <c r="AK650" s="17">
        <f t="shared" si="171"/>
        <v>37.359608875517111</v>
      </c>
      <c r="AL650" s="17" t="str">
        <f t="shared" si="172"/>
        <v/>
      </c>
      <c r="AM650" s="17" t="str">
        <f t="shared" si="173"/>
        <v/>
      </c>
      <c r="AN650" s="17" t="str">
        <f t="shared" si="174"/>
        <v/>
      </c>
      <c r="AO650" s="17" t="str">
        <f t="shared" si="175"/>
        <v/>
      </c>
      <c r="AP650" s="17" t="str">
        <f t="shared" si="177"/>
        <v/>
      </c>
      <c r="AQ650" s="17">
        <f t="shared" si="176"/>
        <v>3.385305316598505</v>
      </c>
    </row>
    <row r="651" spans="1:43" x14ac:dyDescent="0.2">
      <c r="A651" s="4">
        <v>30042</v>
      </c>
      <c r="B651" s="5">
        <v>3042</v>
      </c>
      <c r="C651" t="s">
        <v>1062</v>
      </c>
      <c r="D651" t="s">
        <v>25</v>
      </c>
      <c r="E651" t="s">
        <v>9</v>
      </c>
      <c r="F651" t="s">
        <v>12</v>
      </c>
      <c r="G651" t="s">
        <v>15</v>
      </c>
      <c r="H651">
        <v>189</v>
      </c>
      <c r="I651" t="s">
        <v>5796</v>
      </c>
      <c r="J651" s="6">
        <v>182696</v>
      </c>
      <c r="K651" s="6">
        <v>1370</v>
      </c>
      <c r="L651" s="6">
        <v>133</v>
      </c>
      <c r="M651" s="6">
        <v>25652</v>
      </c>
      <c r="N651" s="6">
        <v>0</v>
      </c>
      <c r="O651" s="6">
        <v>117053</v>
      </c>
      <c r="P651" s="6">
        <v>8086</v>
      </c>
      <c r="Q651" s="6">
        <v>0</v>
      </c>
      <c r="R651" s="6">
        <v>26989</v>
      </c>
      <c r="S651" s="6">
        <v>512733</v>
      </c>
      <c r="T651" s="6">
        <v>0</v>
      </c>
      <c r="U651" s="6">
        <v>0</v>
      </c>
      <c r="V651" s="6">
        <v>6</v>
      </c>
      <c r="W651" s="6">
        <v>36</v>
      </c>
      <c r="X651" s="6">
        <v>4</v>
      </c>
      <c r="Z651" s="6">
        <v>0</v>
      </c>
      <c r="AA651" s="6">
        <v>0</v>
      </c>
      <c r="AB651" s="6" t="str">
        <f t="shared" si="162"/>
        <v/>
      </c>
      <c r="AC651" s="6" t="str">
        <f t="shared" si="163"/>
        <v/>
      </c>
      <c r="AD651" s="16">
        <f t="shared" si="164"/>
        <v>14.476007914914668</v>
      </c>
      <c r="AE651" s="16">
        <f t="shared" si="165"/>
        <v>0</v>
      </c>
      <c r="AF651" s="16">
        <f t="shared" si="166"/>
        <v>6</v>
      </c>
      <c r="AG651" s="16">
        <f t="shared" si="167"/>
        <v>6.666666666666667</v>
      </c>
      <c r="AH651" s="17">
        <f t="shared" si="168"/>
        <v>1.052120692343677</v>
      </c>
      <c r="AI651" s="17">
        <f t="shared" si="169"/>
        <v>19.988032122251678</v>
      </c>
      <c r="AJ651" s="17">
        <f t="shared" si="170"/>
        <v>19.988032122251678</v>
      </c>
      <c r="AK651" s="17">
        <f t="shared" si="171"/>
        <v>19.988032122251678</v>
      </c>
      <c r="AL651" s="17" t="str">
        <f t="shared" si="172"/>
        <v/>
      </c>
      <c r="AM651" s="17" t="str">
        <f t="shared" si="173"/>
        <v/>
      </c>
      <c r="AN651" s="17" t="str">
        <f t="shared" si="174"/>
        <v/>
      </c>
      <c r="AO651" s="17" t="str">
        <f t="shared" si="175"/>
        <v/>
      </c>
      <c r="AP651" s="17" t="str">
        <f t="shared" si="177"/>
        <v/>
      </c>
      <c r="AQ651" s="17">
        <f t="shared" si="176"/>
        <v>4.3803490726423071</v>
      </c>
    </row>
    <row r="652" spans="1:43" x14ac:dyDescent="0.2">
      <c r="A652" s="4">
        <v>30045</v>
      </c>
      <c r="B652" s="5">
        <v>3045</v>
      </c>
      <c r="C652" t="s">
        <v>1064</v>
      </c>
      <c r="D652" t="s">
        <v>8</v>
      </c>
      <c r="E652" t="s">
        <v>9</v>
      </c>
      <c r="F652" t="s">
        <v>12</v>
      </c>
      <c r="G652" t="s">
        <v>15</v>
      </c>
      <c r="H652">
        <v>317</v>
      </c>
      <c r="I652" t="s">
        <v>5794</v>
      </c>
      <c r="J652" s="6">
        <v>92359</v>
      </c>
      <c r="K652" s="6">
        <v>2673</v>
      </c>
      <c r="L652" s="6">
        <v>35</v>
      </c>
      <c r="M652" s="6">
        <v>340946</v>
      </c>
      <c r="N652" s="6">
        <v>2876766</v>
      </c>
      <c r="O652" s="6">
        <v>1676759</v>
      </c>
      <c r="P652" s="6">
        <v>103956</v>
      </c>
      <c r="Q652" s="6">
        <v>1199</v>
      </c>
      <c r="R652" s="6">
        <v>1161944</v>
      </c>
      <c r="S652" s="6">
        <v>6913899</v>
      </c>
      <c r="T652" s="6">
        <v>2208222</v>
      </c>
      <c r="U652" s="6">
        <v>0</v>
      </c>
      <c r="V652" s="6">
        <v>103</v>
      </c>
      <c r="W652" s="6">
        <v>1705</v>
      </c>
      <c r="X652" s="6">
        <v>342</v>
      </c>
      <c r="Z652" s="6">
        <v>32495125000</v>
      </c>
      <c r="AA652" s="6">
        <v>2306953809.0144</v>
      </c>
      <c r="AB652" s="6">
        <f t="shared" si="162"/>
        <v>11295.713659018495</v>
      </c>
      <c r="AC652" s="6">
        <f t="shared" si="163"/>
        <v>801.92612434045736</v>
      </c>
      <c r="AD652" s="16">
        <f t="shared" si="164"/>
        <v>16.129506714379161</v>
      </c>
      <c r="AE652" s="16">
        <f t="shared" si="165"/>
        <v>1.7156705286806273</v>
      </c>
      <c r="AF652" s="16">
        <f t="shared" si="166"/>
        <v>16.553398058252426</v>
      </c>
      <c r="AG652" s="16">
        <f t="shared" si="167"/>
        <v>19.873786407766989</v>
      </c>
      <c r="AH652" s="17">
        <f t="shared" si="168"/>
        <v>3.4080000938565052</v>
      </c>
      <c r="AI652" s="17">
        <f t="shared" si="169"/>
        <v>20.278574906290146</v>
      </c>
      <c r="AJ652" s="17">
        <f t="shared" si="170"/>
        <v>26.755324890158558</v>
      </c>
      <c r="AK652" s="17">
        <f t="shared" si="171"/>
        <v>26.755324890158558</v>
      </c>
      <c r="AL652" s="17">
        <f t="shared" si="172"/>
        <v>0.40390633092854961</v>
      </c>
      <c r="AM652" s="17">
        <f t="shared" si="173"/>
        <v>2.4033581459180207</v>
      </c>
      <c r="AN652" s="17">
        <f t="shared" si="174"/>
        <v>3.170963853160111</v>
      </c>
      <c r="AO652" s="17">
        <f t="shared" si="175"/>
        <v>3.170963853160111</v>
      </c>
      <c r="AP652" s="17">
        <f t="shared" si="177"/>
        <v>2.7670575222315614</v>
      </c>
      <c r="AQ652" s="17">
        <f t="shared" si="176"/>
        <v>4.1233707408160623</v>
      </c>
    </row>
    <row r="653" spans="1:43" x14ac:dyDescent="0.2">
      <c r="A653" s="4">
        <v>30048</v>
      </c>
      <c r="B653" s="5">
        <v>3048</v>
      </c>
      <c r="C653" t="s">
        <v>1065</v>
      </c>
      <c r="D653" t="s">
        <v>8</v>
      </c>
      <c r="E653" t="s">
        <v>9</v>
      </c>
      <c r="F653" t="s">
        <v>12</v>
      </c>
      <c r="G653" t="s">
        <v>11</v>
      </c>
      <c r="H653">
        <v>19</v>
      </c>
      <c r="I653" t="s">
        <v>5792</v>
      </c>
      <c r="J653" s="6">
        <v>2203663</v>
      </c>
      <c r="K653" s="6">
        <v>3073</v>
      </c>
      <c r="L653" s="6">
        <v>717</v>
      </c>
      <c r="M653" s="6">
        <v>71842</v>
      </c>
      <c r="N653" s="6">
        <v>685234</v>
      </c>
      <c r="O653" s="6">
        <v>762829</v>
      </c>
      <c r="P653" s="6">
        <v>44130</v>
      </c>
      <c r="Q653" s="6">
        <v>269</v>
      </c>
      <c r="R653" s="6">
        <v>163902</v>
      </c>
      <c r="S653" s="6">
        <v>3347257</v>
      </c>
      <c r="T653" s="6">
        <v>722681</v>
      </c>
      <c r="U653" s="6">
        <v>0</v>
      </c>
      <c r="V653" s="6">
        <v>23</v>
      </c>
      <c r="W653" s="6">
        <v>277</v>
      </c>
      <c r="X653" s="6">
        <v>384</v>
      </c>
      <c r="Z653" s="6">
        <v>15042500000</v>
      </c>
      <c r="AA653" s="6">
        <v>1067924886.336</v>
      </c>
      <c r="AB653" s="6">
        <f t="shared" si="162"/>
        <v>21952.354961954603</v>
      </c>
      <c r="AC653" s="6">
        <f t="shared" si="163"/>
        <v>1558.482046039747</v>
      </c>
      <c r="AD653" s="16">
        <f t="shared" si="164"/>
        <v>17.285950600498527</v>
      </c>
      <c r="AE653" s="16">
        <f t="shared" si="165"/>
        <v>0.89827995527175819</v>
      </c>
      <c r="AF653" s="16">
        <f t="shared" si="166"/>
        <v>12.043478260869565</v>
      </c>
      <c r="AG653" s="16">
        <f t="shared" si="167"/>
        <v>28.739130434782609</v>
      </c>
      <c r="AH653" s="17">
        <f t="shared" si="168"/>
        <v>2.2814231229642825</v>
      </c>
      <c r="AI653" s="17">
        <f t="shared" si="169"/>
        <v>46.591923944210905</v>
      </c>
      <c r="AJ653" s="17">
        <f t="shared" si="170"/>
        <v>56.651234653823671</v>
      </c>
      <c r="AK653" s="17">
        <f t="shared" si="171"/>
        <v>56.651234653823671</v>
      </c>
      <c r="AL653" s="17">
        <f t="shared" si="172"/>
        <v>0.23919128356152788</v>
      </c>
      <c r="AM653" s="17">
        <f t="shared" si="173"/>
        <v>4.8848378801985888</v>
      </c>
      <c r="AN653" s="17">
        <f t="shared" si="174"/>
        <v>5.9394863652416543</v>
      </c>
      <c r="AO653" s="17">
        <f t="shared" si="175"/>
        <v>5.9394863652416543</v>
      </c>
      <c r="AP653" s="17">
        <f t="shared" si="177"/>
        <v>5.7002950816801263</v>
      </c>
      <c r="AQ653" s="17">
        <f t="shared" si="176"/>
        <v>4.3879519525345785</v>
      </c>
    </row>
    <row r="654" spans="1:43" x14ac:dyDescent="0.2">
      <c r="A654" s="4">
        <v>30053</v>
      </c>
      <c r="B654" s="5">
        <v>3053</v>
      </c>
      <c r="C654" t="s">
        <v>1067</v>
      </c>
      <c r="D654" t="s">
        <v>25</v>
      </c>
      <c r="E654" t="s">
        <v>9</v>
      </c>
      <c r="F654" t="s">
        <v>12</v>
      </c>
      <c r="G654" t="s">
        <v>15</v>
      </c>
      <c r="H654">
        <v>397</v>
      </c>
      <c r="I654" t="s">
        <v>5797</v>
      </c>
      <c r="J654" s="6">
        <v>69501</v>
      </c>
      <c r="K654" s="6">
        <v>1088</v>
      </c>
      <c r="L654" s="6">
        <v>64</v>
      </c>
      <c r="M654" s="6">
        <v>1590</v>
      </c>
      <c r="N654" s="6">
        <v>0</v>
      </c>
      <c r="O654" s="6">
        <v>7312</v>
      </c>
      <c r="P654" s="6">
        <v>1780</v>
      </c>
      <c r="Q654" s="6">
        <v>0</v>
      </c>
      <c r="R654" s="6">
        <v>3180</v>
      </c>
      <c r="S654" s="6">
        <v>47098</v>
      </c>
      <c r="T654" s="6">
        <v>58050</v>
      </c>
      <c r="U654" s="6">
        <v>0</v>
      </c>
      <c r="V654" s="6">
        <v>2</v>
      </c>
      <c r="W654" s="6">
        <v>20</v>
      </c>
      <c r="X654" s="6">
        <v>0</v>
      </c>
      <c r="Z654" s="6">
        <v>0</v>
      </c>
      <c r="AA654" s="6">
        <v>0</v>
      </c>
      <c r="AB654" s="6" t="str">
        <f t="shared" si="162"/>
        <v/>
      </c>
      <c r="AC654" s="6" t="str">
        <f t="shared" si="163"/>
        <v/>
      </c>
      <c r="AD654" s="16">
        <f t="shared" si="164"/>
        <v>4.1078651685393259</v>
      </c>
      <c r="AE654" s="16">
        <f t="shared" si="165"/>
        <v>0</v>
      </c>
      <c r="AF654" s="16">
        <f t="shared" si="166"/>
        <v>10</v>
      </c>
      <c r="AG654" s="16">
        <f t="shared" si="167"/>
        <v>10</v>
      </c>
      <c r="AH654" s="17">
        <f t="shared" si="168"/>
        <v>2</v>
      </c>
      <c r="AI654" s="17">
        <f t="shared" si="169"/>
        <v>29.621383647798741</v>
      </c>
      <c r="AJ654" s="17">
        <f t="shared" si="170"/>
        <v>66.130817610062891</v>
      </c>
      <c r="AK654" s="17">
        <f t="shared" si="171"/>
        <v>66.130817610062891</v>
      </c>
      <c r="AL654" s="17" t="str">
        <f t="shared" si="172"/>
        <v/>
      </c>
      <c r="AM654" s="17" t="str">
        <f t="shared" si="173"/>
        <v/>
      </c>
      <c r="AN654" s="17" t="str">
        <f t="shared" si="174"/>
        <v/>
      </c>
      <c r="AO654" s="17" t="str">
        <f t="shared" si="175"/>
        <v/>
      </c>
      <c r="AP654" s="17" t="str">
        <f t="shared" si="177"/>
        <v/>
      </c>
      <c r="AQ654" s="17">
        <f t="shared" si="176"/>
        <v>6.4411925601750548</v>
      </c>
    </row>
    <row r="655" spans="1:43" x14ac:dyDescent="0.2">
      <c r="A655" s="4">
        <v>30054</v>
      </c>
      <c r="B655" s="5">
        <v>3054</v>
      </c>
      <c r="C655" t="s">
        <v>1068</v>
      </c>
      <c r="D655" t="s">
        <v>8</v>
      </c>
      <c r="E655" t="s">
        <v>9</v>
      </c>
      <c r="F655" t="s">
        <v>12</v>
      </c>
      <c r="G655" t="s">
        <v>11</v>
      </c>
      <c r="H655">
        <v>335</v>
      </c>
      <c r="I655" t="s">
        <v>5798</v>
      </c>
      <c r="J655" s="6">
        <v>87454</v>
      </c>
      <c r="K655" s="6">
        <v>3034</v>
      </c>
      <c r="L655" s="6">
        <v>29</v>
      </c>
      <c r="M655" s="6">
        <v>32725</v>
      </c>
      <c r="N655" s="6">
        <v>225035</v>
      </c>
      <c r="O655" s="6">
        <v>263968</v>
      </c>
      <c r="P655" s="6">
        <v>17923</v>
      </c>
      <c r="Q655" s="6">
        <v>109</v>
      </c>
      <c r="R655" s="6">
        <v>93063</v>
      </c>
      <c r="S655" s="6">
        <v>972079</v>
      </c>
      <c r="T655" s="6">
        <v>0</v>
      </c>
      <c r="U655" s="6">
        <v>0</v>
      </c>
      <c r="V655" s="6">
        <v>11</v>
      </c>
      <c r="W655" s="6">
        <v>116</v>
      </c>
      <c r="X655" s="6">
        <v>0</v>
      </c>
      <c r="Z655" s="6">
        <v>3183750000</v>
      </c>
      <c r="AA655" s="6">
        <v>226026648.28800002</v>
      </c>
      <c r="AB655" s="6">
        <f t="shared" si="162"/>
        <v>14147.799231230698</v>
      </c>
      <c r="AC655" s="6">
        <f t="shared" si="163"/>
        <v>1004.4066402470728</v>
      </c>
      <c r="AD655" s="16">
        <f t="shared" si="164"/>
        <v>14.727891536015177</v>
      </c>
      <c r="AE655" s="16">
        <f t="shared" si="165"/>
        <v>0.85250863741059524</v>
      </c>
      <c r="AF655" s="16">
        <f t="shared" si="166"/>
        <v>10.545454545454545</v>
      </c>
      <c r="AG655" s="16">
        <f t="shared" si="167"/>
        <v>10.545454545454545</v>
      </c>
      <c r="AH655" s="17">
        <f t="shared" si="168"/>
        <v>2.843789152024446</v>
      </c>
      <c r="AI655" s="17">
        <f t="shared" si="169"/>
        <v>29.704476699770819</v>
      </c>
      <c r="AJ655" s="17">
        <f t="shared" si="170"/>
        <v>29.704476699770819</v>
      </c>
      <c r="AK655" s="17">
        <f t="shared" si="171"/>
        <v>29.704476699770819</v>
      </c>
      <c r="AL655" s="17">
        <f t="shared" si="172"/>
        <v>0.41354900348834628</v>
      </c>
      <c r="AM655" s="17">
        <f t="shared" si="173"/>
        <v>4.3196791610193968</v>
      </c>
      <c r="AN655" s="17">
        <f t="shared" si="174"/>
        <v>4.3196791610193968</v>
      </c>
      <c r="AO655" s="17">
        <f t="shared" si="175"/>
        <v>4.3196791610193968</v>
      </c>
      <c r="AP655" s="17">
        <f t="shared" si="177"/>
        <v>3.9061301575310505</v>
      </c>
      <c r="AQ655" s="17">
        <f t="shared" si="176"/>
        <v>3.6825637956115891</v>
      </c>
    </row>
    <row r="656" spans="1:43" x14ac:dyDescent="0.2">
      <c r="A656" s="4">
        <v>30055</v>
      </c>
      <c r="B656" s="5">
        <v>3055</v>
      </c>
      <c r="C656" t="s">
        <v>1069</v>
      </c>
      <c r="D656" t="s">
        <v>25</v>
      </c>
      <c r="E656" t="s">
        <v>9</v>
      </c>
      <c r="F656" t="s">
        <v>12</v>
      </c>
      <c r="G656" t="s">
        <v>15</v>
      </c>
      <c r="H656">
        <v>97</v>
      </c>
      <c r="I656" t="s">
        <v>5799</v>
      </c>
      <c r="J656" s="6">
        <v>387550</v>
      </c>
      <c r="K656" s="6">
        <v>1608</v>
      </c>
      <c r="L656" s="6">
        <v>241</v>
      </c>
      <c r="M656" s="6">
        <v>92095</v>
      </c>
      <c r="N656" s="6">
        <v>0</v>
      </c>
      <c r="O656" s="6">
        <v>581769</v>
      </c>
      <c r="P656" s="6">
        <v>30158</v>
      </c>
      <c r="Q656" s="6">
        <v>0</v>
      </c>
      <c r="R656" s="6">
        <v>297843</v>
      </c>
      <c r="S656" s="6">
        <v>1804927</v>
      </c>
      <c r="T656" s="6">
        <v>0</v>
      </c>
      <c r="U656" s="6">
        <v>0</v>
      </c>
      <c r="V656" s="6">
        <v>24</v>
      </c>
      <c r="W656" s="6">
        <v>336</v>
      </c>
      <c r="X656" s="6">
        <v>0</v>
      </c>
      <c r="Z656" s="6">
        <v>0</v>
      </c>
      <c r="AA656" s="6">
        <v>0</v>
      </c>
      <c r="AB656" s="6" t="str">
        <f t="shared" si="162"/>
        <v/>
      </c>
      <c r="AC656" s="6" t="str">
        <f t="shared" si="163"/>
        <v/>
      </c>
      <c r="AD656" s="16">
        <f t="shared" si="164"/>
        <v>19.29070230121361</v>
      </c>
      <c r="AE656" s="16">
        <f t="shared" si="165"/>
        <v>0</v>
      </c>
      <c r="AF656" s="16">
        <f t="shared" si="166"/>
        <v>14</v>
      </c>
      <c r="AG656" s="16">
        <f t="shared" si="167"/>
        <v>14</v>
      </c>
      <c r="AH656" s="17">
        <f t="shared" si="168"/>
        <v>3.2340843694011618</v>
      </c>
      <c r="AI656" s="17">
        <f t="shared" si="169"/>
        <v>19.598534122373636</v>
      </c>
      <c r="AJ656" s="17">
        <f t="shared" si="170"/>
        <v>19.598534122373636</v>
      </c>
      <c r="AK656" s="17">
        <f t="shared" si="171"/>
        <v>19.598534122373636</v>
      </c>
      <c r="AL656" s="17" t="str">
        <f t="shared" si="172"/>
        <v/>
      </c>
      <c r="AM656" s="17" t="str">
        <f t="shared" si="173"/>
        <v/>
      </c>
      <c r="AN656" s="17" t="str">
        <f t="shared" si="174"/>
        <v/>
      </c>
      <c r="AO656" s="17" t="str">
        <f t="shared" si="175"/>
        <v/>
      </c>
      <c r="AP656" s="17" t="str">
        <f t="shared" si="177"/>
        <v/>
      </c>
      <c r="AQ656" s="17">
        <f t="shared" si="176"/>
        <v>3.1024805378079616</v>
      </c>
    </row>
    <row r="657" spans="1:43" x14ac:dyDescent="0.2">
      <c r="A657" s="4">
        <v>30061</v>
      </c>
      <c r="B657" s="5">
        <v>3061</v>
      </c>
      <c r="C657" t="s">
        <v>1072</v>
      </c>
      <c r="D657" t="s">
        <v>8</v>
      </c>
      <c r="E657" t="s">
        <v>9</v>
      </c>
      <c r="F657" t="s">
        <v>12</v>
      </c>
      <c r="G657" t="s">
        <v>11</v>
      </c>
      <c r="H657">
        <v>417</v>
      </c>
      <c r="I657" t="s">
        <v>5800</v>
      </c>
      <c r="J657" s="6">
        <v>66086</v>
      </c>
      <c r="K657" s="6">
        <v>1478</v>
      </c>
      <c r="L657" s="6">
        <v>45</v>
      </c>
      <c r="M657" s="6">
        <v>641</v>
      </c>
      <c r="N657" s="6">
        <v>4827</v>
      </c>
      <c r="O657" s="6">
        <v>3206</v>
      </c>
      <c r="P657" s="6">
        <v>184</v>
      </c>
      <c r="Q657" s="6">
        <v>4</v>
      </c>
      <c r="R657" s="6">
        <v>1704</v>
      </c>
      <c r="S657" s="6">
        <v>18137</v>
      </c>
      <c r="T657" s="6">
        <v>0</v>
      </c>
      <c r="U657" s="6">
        <v>0</v>
      </c>
      <c r="V657" s="6">
        <v>31</v>
      </c>
      <c r="W657" s="6">
        <v>558</v>
      </c>
      <c r="X657" s="6">
        <v>0</v>
      </c>
      <c r="Z657" s="6">
        <v>98125000</v>
      </c>
      <c r="AA657" s="6">
        <v>6966270.8640000001</v>
      </c>
      <c r="AB657" s="6">
        <f t="shared" si="162"/>
        <v>20328.361301015124</v>
      </c>
      <c r="AC657" s="6">
        <f t="shared" si="163"/>
        <v>1443.1884947172157</v>
      </c>
      <c r="AD657" s="16">
        <f t="shared" si="164"/>
        <v>17.423913043478262</v>
      </c>
      <c r="AE657" s="16">
        <f t="shared" si="165"/>
        <v>1.5056144728633811</v>
      </c>
      <c r="AF657" s="16">
        <f t="shared" si="166"/>
        <v>18</v>
      </c>
      <c r="AG657" s="16">
        <f t="shared" si="167"/>
        <v>18</v>
      </c>
      <c r="AH657" s="17">
        <f t="shared" si="168"/>
        <v>2.6583463338533542</v>
      </c>
      <c r="AI657" s="17">
        <f t="shared" si="169"/>
        <v>28.294851794071764</v>
      </c>
      <c r="AJ657" s="17">
        <f t="shared" si="170"/>
        <v>28.294851794071764</v>
      </c>
      <c r="AK657" s="17">
        <f t="shared" si="171"/>
        <v>28.294851794071764</v>
      </c>
      <c r="AL657" s="17">
        <f t="shared" si="172"/>
        <v>0.35301429459291483</v>
      </c>
      <c r="AM657" s="17">
        <f t="shared" si="173"/>
        <v>3.7574062564740003</v>
      </c>
      <c r="AN657" s="17">
        <f t="shared" si="174"/>
        <v>3.7574062564740003</v>
      </c>
      <c r="AO657" s="17">
        <f t="shared" si="175"/>
        <v>3.7574062564740003</v>
      </c>
      <c r="AP657" s="17">
        <f t="shared" si="177"/>
        <v>3.4043919618810854</v>
      </c>
      <c r="AQ657" s="17">
        <f t="shared" si="176"/>
        <v>5.6572052401746724</v>
      </c>
    </row>
    <row r="658" spans="1:43" x14ac:dyDescent="0.2">
      <c r="A658" s="4">
        <v>30072</v>
      </c>
      <c r="B658" s="5">
        <v>3072</v>
      </c>
      <c r="C658" t="s">
        <v>1077</v>
      </c>
      <c r="D658" t="s">
        <v>8</v>
      </c>
      <c r="E658" t="s">
        <v>9</v>
      </c>
      <c r="F658" t="s">
        <v>12</v>
      </c>
      <c r="G658" t="s">
        <v>15</v>
      </c>
      <c r="H658">
        <v>230</v>
      </c>
      <c r="I658" t="s">
        <v>5802</v>
      </c>
      <c r="J658" s="6">
        <v>141576</v>
      </c>
      <c r="K658" s="6">
        <v>1929</v>
      </c>
      <c r="L658" s="6">
        <v>73</v>
      </c>
      <c r="M658" s="6">
        <v>41585</v>
      </c>
      <c r="N658" s="6">
        <v>382651</v>
      </c>
      <c r="O658" s="6">
        <v>420393</v>
      </c>
      <c r="P658" s="6">
        <v>21206</v>
      </c>
      <c r="Q658" s="6">
        <v>166</v>
      </c>
      <c r="R658" s="6">
        <v>426712</v>
      </c>
      <c r="S658" s="6">
        <v>1394301</v>
      </c>
      <c r="T658" s="6">
        <v>240548</v>
      </c>
      <c r="U658" s="6">
        <v>0</v>
      </c>
      <c r="V658" s="6">
        <v>19</v>
      </c>
      <c r="W658" s="6">
        <v>222</v>
      </c>
      <c r="X658" s="6">
        <v>24</v>
      </c>
      <c r="Z658" s="6">
        <v>6426234200</v>
      </c>
      <c r="AA658" s="6">
        <v>458051859.01440006</v>
      </c>
      <c r="AB658" s="6">
        <f t="shared" si="162"/>
        <v>16793.982506252432</v>
      </c>
      <c r="AC658" s="6">
        <f t="shared" si="163"/>
        <v>1197.0486396596377</v>
      </c>
      <c r="AD658" s="16">
        <f t="shared" si="164"/>
        <v>19.824247854380836</v>
      </c>
      <c r="AE658" s="16">
        <f t="shared" si="165"/>
        <v>0.91022210170007589</v>
      </c>
      <c r="AF658" s="16">
        <f t="shared" si="166"/>
        <v>11.684210526315789</v>
      </c>
      <c r="AG658" s="16">
        <f t="shared" si="167"/>
        <v>12.947368421052632</v>
      </c>
      <c r="AH658" s="17">
        <f t="shared" si="168"/>
        <v>10.261199951905736</v>
      </c>
      <c r="AI658" s="17">
        <f t="shared" si="169"/>
        <v>33.528940723818685</v>
      </c>
      <c r="AJ658" s="17">
        <f t="shared" si="170"/>
        <v>39.313430323433927</v>
      </c>
      <c r="AK658" s="17">
        <f t="shared" si="171"/>
        <v>39.313430323433927</v>
      </c>
      <c r="AL658" s="17">
        <f t="shared" si="172"/>
        <v>1.115146700256892</v>
      </c>
      <c r="AM658" s="17">
        <f t="shared" si="173"/>
        <v>3.6437929078977973</v>
      </c>
      <c r="AN658" s="17">
        <f t="shared" si="174"/>
        <v>4.2724284008143192</v>
      </c>
      <c r="AO658" s="17">
        <f t="shared" si="175"/>
        <v>4.2724284008143192</v>
      </c>
      <c r="AP658" s="17">
        <f t="shared" si="177"/>
        <v>3.1572817005574274</v>
      </c>
      <c r="AQ658" s="17">
        <f t="shared" si="176"/>
        <v>3.3166608387865639</v>
      </c>
    </row>
    <row r="659" spans="1:43" x14ac:dyDescent="0.2">
      <c r="A659" s="4">
        <v>30074</v>
      </c>
      <c r="B659" s="5">
        <v>3074</v>
      </c>
      <c r="C659" t="s">
        <v>1079</v>
      </c>
      <c r="D659" t="s">
        <v>25</v>
      </c>
      <c r="E659" t="s">
        <v>9</v>
      </c>
      <c r="F659" t="s">
        <v>12</v>
      </c>
      <c r="G659" t="s">
        <v>15</v>
      </c>
      <c r="H659">
        <v>169</v>
      </c>
      <c r="I659" t="s">
        <v>5803</v>
      </c>
      <c r="J659" s="6">
        <v>213751</v>
      </c>
      <c r="K659" s="6">
        <v>1630</v>
      </c>
      <c r="L659" s="6">
        <v>131</v>
      </c>
      <c r="M659" s="6">
        <v>46506</v>
      </c>
      <c r="N659" s="6">
        <v>0</v>
      </c>
      <c r="O659" s="6">
        <v>310690</v>
      </c>
      <c r="P659" s="6">
        <v>19806</v>
      </c>
      <c r="Q659" s="6">
        <v>0</v>
      </c>
      <c r="R659" s="6">
        <v>83245</v>
      </c>
      <c r="S659" s="6">
        <v>1173077</v>
      </c>
      <c r="T659" s="6">
        <v>296998</v>
      </c>
      <c r="U659" s="6">
        <v>0</v>
      </c>
      <c r="V659" s="6">
        <v>4</v>
      </c>
      <c r="W659" s="6">
        <v>74</v>
      </c>
      <c r="X659" s="6">
        <v>20</v>
      </c>
      <c r="Z659" s="6">
        <v>0</v>
      </c>
      <c r="AA659" s="6">
        <v>0</v>
      </c>
      <c r="AB659" s="6" t="str">
        <f t="shared" si="162"/>
        <v/>
      </c>
      <c r="AC659" s="6" t="str">
        <f t="shared" si="163"/>
        <v/>
      </c>
      <c r="AD659" s="16">
        <f t="shared" si="164"/>
        <v>15.686660607896597</v>
      </c>
      <c r="AE659" s="16">
        <f t="shared" si="165"/>
        <v>0</v>
      </c>
      <c r="AF659" s="16">
        <f t="shared" si="166"/>
        <v>18.5</v>
      </c>
      <c r="AG659" s="16">
        <f t="shared" si="167"/>
        <v>23.5</v>
      </c>
      <c r="AH659" s="17">
        <f t="shared" si="168"/>
        <v>1.7899840880746571</v>
      </c>
      <c r="AI659" s="17">
        <f t="shared" si="169"/>
        <v>25.224207629123125</v>
      </c>
      <c r="AJ659" s="17">
        <f t="shared" si="170"/>
        <v>31.610437362920912</v>
      </c>
      <c r="AK659" s="17">
        <f t="shared" si="171"/>
        <v>31.610437362920912</v>
      </c>
      <c r="AL659" s="17" t="str">
        <f t="shared" si="172"/>
        <v/>
      </c>
      <c r="AM659" s="17" t="str">
        <f t="shared" si="173"/>
        <v/>
      </c>
      <c r="AN659" s="17" t="str">
        <f t="shared" si="174"/>
        <v/>
      </c>
      <c r="AO659" s="17" t="str">
        <f t="shared" si="175"/>
        <v/>
      </c>
      <c r="AP659" s="17" t="str">
        <f t="shared" si="177"/>
        <v/>
      </c>
      <c r="AQ659" s="17">
        <f t="shared" si="176"/>
        <v>3.7757153432682093</v>
      </c>
    </row>
    <row r="660" spans="1:43" x14ac:dyDescent="0.2">
      <c r="A660" s="4">
        <v>30075</v>
      </c>
      <c r="B660" s="5">
        <v>3075</v>
      </c>
      <c r="C660" t="s">
        <v>1080</v>
      </c>
      <c r="D660" t="s">
        <v>8</v>
      </c>
      <c r="E660" t="s">
        <v>9</v>
      </c>
      <c r="F660" t="s">
        <v>12</v>
      </c>
      <c r="G660" t="s">
        <v>15</v>
      </c>
      <c r="H660">
        <v>5</v>
      </c>
      <c r="I660" t="s">
        <v>5764</v>
      </c>
      <c r="J660" s="6">
        <v>5441567</v>
      </c>
      <c r="K660" s="6">
        <v>2746</v>
      </c>
      <c r="L660" s="6">
        <v>1981</v>
      </c>
      <c r="M660" s="6">
        <v>858120</v>
      </c>
      <c r="N660" s="6">
        <v>10871598</v>
      </c>
      <c r="O660" s="6">
        <v>7805424</v>
      </c>
      <c r="P660" s="6">
        <v>437288</v>
      </c>
      <c r="Q660" s="6">
        <v>3189</v>
      </c>
      <c r="R660" s="6">
        <v>4146307</v>
      </c>
      <c r="S660" s="6">
        <v>56363765</v>
      </c>
      <c r="T660" s="6">
        <v>9061207</v>
      </c>
      <c r="U660" s="6">
        <v>1618107</v>
      </c>
      <c r="V660" s="6">
        <v>294</v>
      </c>
      <c r="W660" s="6">
        <v>4704</v>
      </c>
      <c r="X660" s="6">
        <v>235</v>
      </c>
      <c r="Z660" s="6">
        <v>168421443800</v>
      </c>
      <c r="AA660" s="6">
        <v>11407112563.0896</v>
      </c>
      <c r="AB660" s="6">
        <f t="shared" si="162"/>
        <v>15491.875600992606</v>
      </c>
      <c r="AC660" s="6">
        <f t="shared" si="163"/>
        <v>1049.2581277462245</v>
      </c>
      <c r="AD660" s="16">
        <f t="shared" si="164"/>
        <v>17.849618558021259</v>
      </c>
      <c r="AE660" s="16">
        <f t="shared" si="165"/>
        <v>1.3928260655667135</v>
      </c>
      <c r="AF660" s="16">
        <f t="shared" si="166"/>
        <v>16</v>
      </c>
      <c r="AG660" s="16">
        <f t="shared" si="167"/>
        <v>16.799319727891156</v>
      </c>
      <c r="AH660" s="17">
        <f t="shared" si="168"/>
        <v>4.8318498578287423</v>
      </c>
      <c r="AI660" s="17">
        <f t="shared" si="169"/>
        <v>65.682847387311796</v>
      </c>
      <c r="AJ660" s="17">
        <f t="shared" si="170"/>
        <v>76.242217871626352</v>
      </c>
      <c r="AK660" s="17">
        <f t="shared" si="171"/>
        <v>78.127859739896522</v>
      </c>
      <c r="AL660" s="17">
        <f t="shared" si="172"/>
        <v>0.38138891817007953</v>
      </c>
      <c r="AM660" s="17">
        <f t="shared" si="173"/>
        <v>5.1844967961471715</v>
      </c>
      <c r="AN660" s="17">
        <f t="shared" si="174"/>
        <v>6.0179719669546277</v>
      </c>
      <c r="AO660" s="17">
        <f t="shared" si="175"/>
        <v>6.1668099758655535</v>
      </c>
      <c r="AP660" s="17">
        <f t="shared" si="177"/>
        <v>5.7854210576954737</v>
      </c>
      <c r="AQ660" s="17">
        <f t="shared" si="176"/>
        <v>7.2211022745208977</v>
      </c>
    </row>
    <row r="661" spans="1:43" x14ac:dyDescent="0.2">
      <c r="A661" s="4">
        <v>30075</v>
      </c>
      <c r="B661" s="5">
        <v>3075</v>
      </c>
      <c r="C661" t="s">
        <v>1080</v>
      </c>
      <c r="D661" t="s">
        <v>8</v>
      </c>
      <c r="E661" t="s">
        <v>9</v>
      </c>
      <c r="F661" t="s">
        <v>12</v>
      </c>
      <c r="G661" t="s">
        <v>11</v>
      </c>
      <c r="H661">
        <v>5</v>
      </c>
      <c r="I661" t="s">
        <v>5764</v>
      </c>
      <c r="J661" s="6">
        <v>5441567</v>
      </c>
      <c r="K661" s="6">
        <v>2746</v>
      </c>
      <c r="L661" s="6">
        <v>1981</v>
      </c>
      <c r="M661" s="6">
        <v>68764</v>
      </c>
      <c r="N661" s="6">
        <v>803116</v>
      </c>
      <c r="O661" s="6">
        <v>403345</v>
      </c>
      <c r="P661" s="6">
        <v>25104</v>
      </c>
      <c r="Q661" s="6">
        <v>262</v>
      </c>
      <c r="R661" s="6">
        <v>55657</v>
      </c>
      <c r="S661" s="6">
        <v>3923282</v>
      </c>
      <c r="T661" s="6">
        <v>13693</v>
      </c>
      <c r="U661" s="6">
        <v>1011142</v>
      </c>
      <c r="V661" s="6">
        <v>73</v>
      </c>
      <c r="W661" s="6">
        <v>1168</v>
      </c>
      <c r="X661" s="6">
        <v>235</v>
      </c>
      <c r="Z661" s="6">
        <v>10379250000</v>
      </c>
      <c r="AA661" s="6">
        <v>736862847.03359997</v>
      </c>
      <c r="AB661" s="6">
        <f t="shared" si="162"/>
        <v>12923.724592711389</v>
      </c>
      <c r="AC661" s="6">
        <f t="shared" si="163"/>
        <v>917.50487729493614</v>
      </c>
      <c r="AD661" s="16">
        <f t="shared" si="164"/>
        <v>16.066961440407905</v>
      </c>
      <c r="AE661" s="16">
        <f t="shared" si="165"/>
        <v>1.9911390992822522</v>
      </c>
      <c r="AF661" s="16">
        <f t="shared" si="166"/>
        <v>16</v>
      </c>
      <c r="AG661" s="16">
        <f t="shared" si="167"/>
        <v>19.219178082191782</v>
      </c>
      <c r="AH661" s="17">
        <f t="shared" si="168"/>
        <v>0.80939154208597519</v>
      </c>
      <c r="AI661" s="17">
        <f t="shared" si="169"/>
        <v>57.054301669478214</v>
      </c>
      <c r="AJ661" s="17">
        <f t="shared" si="170"/>
        <v>57.253432028386946</v>
      </c>
      <c r="AK661" s="17">
        <f t="shared" si="171"/>
        <v>71.957957652259907</v>
      </c>
      <c r="AL661" s="17">
        <f t="shared" si="172"/>
        <v>6.9301321353328782E-2</v>
      </c>
      <c r="AM661" s="17">
        <f t="shared" si="173"/>
        <v>4.8850751323594599</v>
      </c>
      <c r="AN661" s="17">
        <f t="shared" si="174"/>
        <v>4.902124973229272</v>
      </c>
      <c r="AO661" s="17">
        <f t="shared" si="175"/>
        <v>6.1611485762953295</v>
      </c>
      <c r="AP661" s="17">
        <f t="shared" si="177"/>
        <v>6.0918472549420004</v>
      </c>
      <c r="AQ661" s="17">
        <f t="shared" si="176"/>
        <v>9.7268640989723441</v>
      </c>
    </row>
    <row r="662" spans="1:43" x14ac:dyDescent="0.2">
      <c r="A662" s="4">
        <v>30076</v>
      </c>
      <c r="B662" s="5">
        <v>3076</v>
      </c>
      <c r="C662" t="s">
        <v>1081</v>
      </c>
      <c r="D662" t="s">
        <v>8</v>
      </c>
      <c r="E662" t="s">
        <v>9</v>
      </c>
      <c r="F662" t="s">
        <v>12</v>
      </c>
      <c r="G662" t="s">
        <v>15</v>
      </c>
      <c r="H662">
        <v>371</v>
      </c>
      <c r="I662" t="s">
        <v>5804</v>
      </c>
      <c r="J662" s="6">
        <v>75689</v>
      </c>
      <c r="K662" s="6">
        <v>1354</v>
      </c>
      <c r="L662" s="6">
        <v>56</v>
      </c>
      <c r="M662" s="6">
        <v>9761</v>
      </c>
      <c r="N662" s="6">
        <v>93706</v>
      </c>
      <c r="O662" s="6">
        <v>98526</v>
      </c>
      <c r="P662" s="6">
        <v>6643</v>
      </c>
      <c r="Q662" s="6">
        <v>31</v>
      </c>
      <c r="R662" s="6">
        <v>32309</v>
      </c>
      <c r="S662" s="6">
        <v>589432</v>
      </c>
      <c r="T662" s="6">
        <v>277712</v>
      </c>
      <c r="U662" s="6">
        <v>0</v>
      </c>
      <c r="V662" s="6">
        <v>6</v>
      </c>
      <c r="W662" s="6">
        <v>86</v>
      </c>
      <c r="X662" s="6">
        <v>0</v>
      </c>
      <c r="Z662" s="6">
        <v>2570018000</v>
      </c>
      <c r="AA662" s="6">
        <v>182651638.17600003</v>
      </c>
      <c r="AB662" s="6">
        <f t="shared" si="162"/>
        <v>27426.397455872622</v>
      </c>
      <c r="AC662" s="6">
        <f t="shared" si="163"/>
        <v>1949.1989645913818</v>
      </c>
      <c r="AD662" s="16">
        <f t="shared" si="164"/>
        <v>14.831552009634201</v>
      </c>
      <c r="AE662" s="16">
        <f t="shared" si="165"/>
        <v>0.95107890303067211</v>
      </c>
      <c r="AF662" s="16">
        <f t="shared" si="166"/>
        <v>14.333333333333334</v>
      </c>
      <c r="AG662" s="16">
        <f t="shared" si="167"/>
        <v>14.333333333333334</v>
      </c>
      <c r="AH662" s="17">
        <f t="shared" si="168"/>
        <v>3.3100092203667657</v>
      </c>
      <c r="AI662" s="17">
        <f t="shared" si="169"/>
        <v>60.386435816002461</v>
      </c>
      <c r="AJ662" s="17">
        <f t="shared" si="170"/>
        <v>88.837619096404055</v>
      </c>
      <c r="AK662" s="17">
        <f t="shared" si="171"/>
        <v>88.837619096404055</v>
      </c>
      <c r="AL662" s="17">
        <f t="shared" si="172"/>
        <v>0.34479115531556143</v>
      </c>
      <c r="AM662" s="17">
        <f t="shared" si="173"/>
        <v>6.2902268798155934</v>
      </c>
      <c r="AN662" s="17">
        <f t="shared" si="174"/>
        <v>9.2538791539495868</v>
      </c>
      <c r="AO662" s="17">
        <f t="shared" si="175"/>
        <v>9.2538791539495868</v>
      </c>
      <c r="AP662" s="17">
        <f t="shared" si="177"/>
        <v>8.9090879986340248</v>
      </c>
      <c r="AQ662" s="17">
        <f t="shared" si="176"/>
        <v>5.9825020806690619</v>
      </c>
    </row>
    <row r="663" spans="1:43" x14ac:dyDescent="0.2">
      <c r="A663" s="4">
        <v>30077</v>
      </c>
      <c r="B663" s="5">
        <v>3077</v>
      </c>
      <c r="C663" t="s">
        <v>1082</v>
      </c>
      <c r="D663" t="s">
        <v>8</v>
      </c>
      <c r="E663" t="s">
        <v>9</v>
      </c>
      <c r="F663" t="s">
        <v>12</v>
      </c>
      <c r="G663" t="s">
        <v>11</v>
      </c>
      <c r="H663">
        <v>287</v>
      </c>
      <c r="I663" t="s">
        <v>5805</v>
      </c>
      <c r="J663" s="6">
        <v>107682</v>
      </c>
      <c r="K663" s="6">
        <v>1366</v>
      </c>
      <c r="L663" s="6">
        <v>79</v>
      </c>
      <c r="M663" s="6">
        <v>5523</v>
      </c>
      <c r="N663" s="6">
        <v>14776</v>
      </c>
      <c r="O663" s="6">
        <v>15031</v>
      </c>
      <c r="P663" s="6">
        <v>2810</v>
      </c>
      <c r="Q663" s="6">
        <v>19</v>
      </c>
      <c r="R663" s="6">
        <v>22086</v>
      </c>
      <c r="S663" s="6">
        <v>184332</v>
      </c>
      <c r="T663" s="6">
        <v>165617</v>
      </c>
      <c r="U663" s="6">
        <v>0</v>
      </c>
      <c r="V663" s="6">
        <v>2</v>
      </c>
      <c r="W663" s="6">
        <v>30</v>
      </c>
      <c r="X663" s="6">
        <v>0</v>
      </c>
      <c r="Z663" s="6">
        <v>276250000</v>
      </c>
      <c r="AA663" s="6">
        <v>19612049.184</v>
      </c>
      <c r="AB663" s="6">
        <f t="shared" si="162"/>
        <v>18695.858148348674</v>
      </c>
      <c r="AC663" s="6">
        <f t="shared" si="163"/>
        <v>1327.290821873308</v>
      </c>
      <c r="AD663" s="16">
        <f t="shared" si="164"/>
        <v>5.3491103202846979</v>
      </c>
      <c r="AE663" s="16">
        <f t="shared" si="165"/>
        <v>0.98303506087419334</v>
      </c>
      <c r="AF663" s="16">
        <f t="shared" si="166"/>
        <v>15</v>
      </c>
      <c r="AG663" s="16">
        <f t="shared" si="167"/>
        <v>15</v>
      </c>
      <c r="AH663" s="17">
        <f t="shared" si="168"/>
        <v>3.9989136338946225</v>
      </c>
      <c r="AI663" s="17">
        <f t="shared" si="169"/>
        <v>33.375339489407928</v>
      </c>
      <c r="AJ663" s="17">
        <f t="shared" si="170"/>
        <v>63.362122035125836</v>
      </c>
      <c r="AK663" s="17">
        <f t="shared" si="171"/>
        <v>63.362122035125836</v>
      </c>
      <c r="AL663" s="17">
        <f t="shared" si="172"/>
        <v>1.4947211694639957</v>
      </c>
      <c r="AM663" s="17">
        <f t="shared" si="173"/>
        <v>12.475094748240389</v>
      </c>
      <c r="AN663" s="17">
        <f t="shared" si="174"/>
        <v>23.683608554412562</v>
      </c>
      <c r="AO663" s="17">
        <f t="shared" si="175"/>
        <v>23.683608554412562</v>
      </c>
      <c r="AP663" s="17">
        <f t="shared" si="177"/>
        <v>22.188887384948565</v>
      </c>
      <c r="AQ663" s="17">
        <f t="shared" si="176"/>
        <v>12.263455525247821</v>
      </c>
    </row>
    <row r="664" spans="1:43" x14ac:dyDescent="0.2">
      <c r="A664" s="4">
        <v>30080</v>
      </c>
      <c r="B664" s="5">
        <v>3080</v>
      </c>
      <c r="C664" t="s">
        <v>1085</v>
      </c>
      <c r="D664" t="s">
        <v>8</v>
      </c>
      <c r="E664" t="s">
        <v>9</v>
      </c>
      <c r="F664" t="s">
        <v>12</v>
      </c>
      <c r="G664" t="s">
        <v>11</v>
      </c>
      <c r="H664">
        <v>8</v>
      </c>
      <c r="I664" t="s">
        <v>5791</v>
      </c>
      <c r="J664" s="6">
        <v>4586770</v>
      </c>
      <c r="K664" s="6">
        <v>3470</v>
      </c>
      <c r="L664" s="6">
        <v>1322</v>
      </c>
      <c r="M664" s="6">
        <v>42627</v>
      </c>
      <c r="N664" s="6">
        <v>353905</v>
      </c>
      <c r="O664" s="6">
        <v>297820</v>
      </c>
      <c r="P664" s="6">
        <v>33822</v>
      </c>
      <c r="Q664" s="6">
        <v>149</v>
      </c>
      <c r="R664" s="6">
        <v>169894</v>
      </c>
      <c r="S664" s="6">
        <v>1908045</v>
      </c>
      <c r="T664" s="6">
        <v>0</v>
      </c>
      <c r="U664" s="6">
        <v>0</v>
      </c>
      <c r="V664" s="6">
        <v>18</v>
      </c>
      <c r="W664" s="6">
        <v>99</v>
      </c>
      <c r="X664" s="6">
        <v>0</v>
      </c>
      <c r="Z664" s="6">
        <v>3956125000</v>
      </c>
      <c r="AA664" s="6">
        <v>280860517.9296</v>
      </c>
      <c r="AB664" s="6">
        <f t="shared" si="162"/>
        <v>11178.494228677187</v>
      </c>
      <c r="AC664" s="6">
        <f t="shared" si="163"/>
        <v>793.60426648281316</v>
      </c>
      <c r="AD664" s="16">
        <f t="shared" si="164"/>
        <v>8.8055112057240841</v>
      </c>
      <c r="AE664" s="16">
        <f t="shared" si="165"/>
        <v>1.188318447384326</v>
      </c>
      <c r="AF664" s="16">
        <f t="shared" si="166"/>
        <v>5.5</v>
      </c>
      <c r="AG664" s="16">
        <f t="shared" si="167"/>
        <v>5.5</v>
      </c>
      <c r="AH664" s="17">
        <f t="shared" si="168"/>
        <v>3.9855959837661574</v>
      </c>
      <c r="AI664" s="17">
        <f t="shared" si="169"/>
        <v>44.761418819058342</v>
      </c>
      <c r="AJ664" s="17">
        <f t="shared" si="170"/>
        <v>44.761418819058342</v>
      </c>
      <c r="AK664" s="17">
        <f t="shared" si="171"/>
        <v>44.761418819058342</v>
      </c>
      <c r="AL664" s="17">
        <f t="shared" si="172"/>
        <v>0.48005538209406479</v>
      </c>
      <c r="AM664" s="17">
        <f t="shared" si="173"/>
        <v>5.3914044729517805</v>
      </c>
      <c r="AN664" s="17">
        <f t="shared" si="174"/>
        <v>5.3914044729517805</v>
      </c>
      <c r="AO664" s="17">
        <f t="shared" si="175"/>
        <v>5.3914044729517805</v>
      </c>
      <c r="AP664" s="17">
        <f t="shared" si="177"/>
        <v>4.9113490908577155</v>
      </c>
      <c r="AQ664" s="17">
        <f t="shared" si="176"/>
        <v>6.4067053925189708</v>
      </c>
    </row>
    <row r="665" spans="1:43" x14ac:dyDescent="0.2">
      <c r="A665" s="4">
        <v>30081</v>
      </c>
      <c r="B665" s="5">
        <v>3081</v>
      </c>
      <c r="C665" t="s">
        <v>1086</v>
      </c>
      <c r="D665" t="s">
        <v>8</v>
      </c>
      <c r="E665" t="s">
        <v>9</v>
      </c>
      <c r="F665" t="s">
        <v>12</v>
      </c>
      <c r="G665" t="s">
        <v>11</v>
      </c>
      <c r="H665">
        <v>8</v>
      </c>
      <c r="I665" t="s">
        <v>5791</v>
      </c>
      <c r="J665" s="6">
        <v>4586770</v>
      </c>
      <c r="K665" s="6">
        <v>3470</v>
      </c>
      <c r="L665" s="6">
        <v>1322</v>
      </c>
      <c r="M665" s="6">
        <v>13267</v>
      </c>
      <c r="N665" s="6">
        <v>67824</v>
      </c>
      <c r="O665" s="6">
        <v>119307</v>
      </c>
      <c r="P665" s="6">
        <v>10024</v>
      </c>
      <c r="Q665" s="6">
        <v>50</v>
      </c>
      <c r="R665" s="6">
        <v>24688</v>
      </c>
      <c r="S665" s="6">
        <v>859497</v>
      </c>
      <c r="T665" s="6">
        <v>0</v>
      </c>
      <c r="U665" s="6">
        <v>0</v>
      </c>
      <c r="V665" s="6">
        <v>2</v>
      </c>
      <c r="W665" s="6">
        <v>32</v>
      </c>
      <c r="X665" s="6">
        <v>10</v>
      </c>
      <c r="Z665" s="6">
        <v>1992375000</v>
      </c>
      <c r="AA665" s="6">
        <v>141446358.34560001</v>
      </c>
      <c r="AB665" s="6">
        <f t="shared" si="162"/>
        <v>29375.663481953292</v>
      </c>
      <c r="AC665" s="6">
        <f t="shared" si="163"/>
        <v>2085.491247133758</v>
      </c>
      <c r="AD665" s="16">
        <f t="shared" si="164"/>
        <v>11.902134876296888</v>
      </c>
      <c r="AE665" s="16">
        <f t="shared" si="165"/>
        <v>0.56848298926299379</v>
      </c>
      <c r="AF665" s="16">
        <f t="shared" si="166"/>
        <v>16</v>
      </c>
      <c r="AG665" s="16">
        <f t="shared" si="167"/>
        <v>21</v>
      </c>
      <c r="AH665" s="17">
        <f t="shared" si="168"/>
        <v>1.8608577673927791</v>
      </c>
      <c r="AI665" s="17">
        <f t="shared" si="169"/>
        <v>64.784578276927718</v>
      </c>
      <c r="AJ665" s="17">
        <f t="shared" si="170"/>
        <v>64.784578276927718</v>
      </c>
      <c r="AK665" s="17">
        <f t="shared" si="171"/>
        <v>64.784578276927718</v>
      </c>
      <c r="AL665" s="17">
        <f t="shared" si="172"/>
        <v>0.36400094361877799</v>
      </c>
      <c r="AM665" s="17">
        <f t="shared" si="173"/>
        <v>12.672461075725407</v>
      </c>
      <c r="AN665" s="17">
        <f t="shared" si="174"/>
        <v>12.672461075725407</v>
      </c>
      <c r="AO665" s="17">
        <f t="shared" si="175"/>
        <v>12.672461075725407</v>
      </c>
      <c r="AP665" s="17">
        <f t="shared" si="177"/>
        <v>12.308460132106628</v>
      </c>
      <c r="AQ665" s="17">
        <f t="shared" si="176"/>
        <v>7.2040785536473129</v>
      </c>
    </row>
    <row r="666" spans="1:43" x14ac:dyDescent="0.2">
      <c r="A666" s="4">
        <v>30083</v>
      </c>
      <c r="B666" s="5">
        <v>3083</v>
      </c>
      <c r="C666" t="s">
        <v>1087</v>
      </c>
      <c r="D666" t="s">
        <v>8</v>
      </c>
      <c r="E666" t="s">
        <v>9</v>
      </c>
      <c r="F666" t="s">
        <v>12</v>
      </c>
      <c r="G666" t="s">
        <v>11</v>
      </c>
      <c r="H666">
        <v>34</v>
      </c>
      <c r="I666" t="s">
        <v>5807</v>
      </c>
      <c r="J666" s="6">
        <v>1439666</v>
      </c>
      <c r="K666" s="6">
        <v>2793</v>
      </c>
      <c r="L666" s="6">
        <v>515</v>
      </c>
      <c r="M666" s="6">
        <v>355089</v>
      </c>
      <c r="N666" s="6">
        <v>3438583</v>
      </c>
      <c r="O666" s="6">
        <v>3464857</v>
      </c>
      <c r="P666" s="6">
        <v>225397</v>
      </c>
      <c r="Q666" s="6">
        <v>1203</v>
      </c>
      <c r="R666" s="6">
        <v>1040203</v>
      </c>
      <c r="S666" s="6">
        <v>9512440</v>
      </c>
      <c r="T666" s="6">
        <v>0</v>
      </c>
      <c r="U666" s="6">
        <v>0</v>
      </c>
      <c r="V666" s="6">
        <v>109</v>
      </c>
      <c r="W666" s="6">
        <v>1107</v>
      </c>
      <c r="X666" s="6">
        <v>0</v>
      </c>
      <c r="Z666" s="6">
        <v>69322875000</v>
      </c>
      <c r="AA666" s="6">
        <v>4921497317.9232006</v>
      </c>
      <c r="AB666" s="6">
        <f t="shared" si="162"/>
        <v>20160.30295037229</v>
      </c>
      <c r="AC666" s="6">
        <f t="shared" si="163"/>
        <v>1431.257386523228</v>
      </c>
      <c r="AD666" s="16">
        <f t="shared" si="164"/>
        <v>15.372240979249945</v>
      </c>
      <c r="AE666" s="16">
        <f t="shared" si="165"/>
        <v>0.99241700306823633</v>
      </c>
      <c r="AF666" s="16">
        <f t="shared" si="166"/>
        <v>10.155963302752294</v>
      </c>
      <c r="AG666" s="16">
        <f t="shared" si="167"/>
        <v>10.155963302752294</v>
      </c>
      <c r="AH666" s="17">
        <f t="shared" si="168"/>
        <v>2.9294148790866514</v>
      </c>
      <c r="AI666" s="17">
        <f t="shared" si="169"/>
        <v>26.788889546001144</v>
      </c>
      <c r="AJ666" s="17">
        <f t="shared" si="170"/>
        <v>26.788889546001144</v>
      </c>
      <c r="AK666" s="17">
        <f t="shared" si="171"/>
        <v>26.788889546001144</v>
      </c>
      <c r="AL666" s="17">
        <f t="shared" si="172"/>
        <v>0.30250920219171679</v>
      </c>
      <c r="AM666" s="17">
        <f t="shared" si="173"/>
        <v>2.7663837109646621</v>
      </c>
      <c r="AN666" s="17">
        <f t="shared" si="174"/>
        <v>2.7663837109646621</v>
      </c>
      <c r="AO666" s="17">
        <f t="shared" si="175"/>
        <v>2.7663837109646621</v>
      </c>
      <c r="AP666" s="17">
        <f t="shared" si="177"/>
        <v>2.4638745087729452</v>
      </c>
      <c r="AQ666" s="17">
        <f t="shared" si="176"/>
        <v>2.7454062317723356</v>
      </c>
    </row>
    <row r="667" spans="1:43" x14ac:dyDescent="0.2">
      <c r="A667" s="4">
        <v>30085</v>
      </c>
      <c r="B667" s="5">
        <v>3085</v>
      </c>
      <c r="C667" t="s">
        <v>1088</v>
      </c>
      <c r="D667" t="s">
        <v>8</v>
      </c>
      <c r="E667" t="s">
        <v>9</v>
      </c>
      <c r="F667" t="s">
        <v>12</v>
      </c>
      <c r="G667" t="s">
        <v>15</v>
      </c>
      <c r="H667">
        <v>8</v>
      </c>
      <c r="I667" t="s">
        <v>5791</v>
      </c>
      <c r="J667" s="6">
        <v>4586770</v>
      </c>
      <c r="K667" s="6">
        <v>3470</v>
      </c>
      <c r="L667" s="6">
        <v>1322</v>
      </c>
      <c r="M667" s="6">
        <v>96107</v>
      </c>
      <c r="N667" s="6">
        <v>314990</v>
      </c>
      <c r="O667" s="6">
        <v>279473</v>
      </c>
      <c r="P667" s="6">
        <v>25658</v>
      </c>
      <c r="Q667" s="6">
        <v>396</v>
      </c>
      <c r="R667" s="6">
        <v>166</v>
      </c>
      <c r="S667" s="6">
        <v>4177453</v>
      </c>
      <c r="T667" s="6">
        <v>300080</v>
      </c>
      <c r="U667" s="6">
        <v>0</v>
      </c>
      <c r="V667" s="6">
        <v>55</v>
      </c>
      <c r="W667" s="6">
        <v>974</v>
      </c>
      <c r="X667" s="6">
        <v>495</v>
      </c>
      <c r="Z667" s="6">
        <v>8517889400</v>
      </c>
      <c r="AA667" s="6">
        <v>610881122.47680008</v>
      </c>
      <c r="AB667" s="6">
        <f t="shared" si="162"/>
        <v>27041.777199276166</v>
      </c>
      <c r="AC667" s="6">
        <f t="shared" si="163"/>
        <v>1939.3667179173945</v>
      </c>
      <c r="AD667" s="16">
        <f t="shared" si="164"/>
        <v>10.892236339543222</v>
      </c>
      <c r="AE667" s="16">
        <f t="shared" si="165"/>
        <v>1.1270856218668708</v>
      </c>
      <c r="AF667" s="16">
        <f t="shared" si="166"/>
        <v>17.709090909090911</v>
      </c>
      <c r="AG667" s="16">
        <f t="shared" si="167"/>
        <v>26.709090909090911</v>
      </c>
      <c r="AH667" s="17">
        <f t="shared" si="168"/>
        <v>1.727241512064678E-3</v>
      </c>
      <c r="AI667" s="17">
        <f t="shared" si="169"/>
        <v>43.466688170476658</v>
      </c>
      <c r="AJ667" s="17">
        <f t="shared" si="170"/>
        <v>46.589041380960801</v>
      </c>
      <c r="AK667" s="17">
        <f t="shared" si="171"/>
        <v>46.589041380960801</v>
      </c>
      <c r="AL667" s="17">
        <f t="shared" si="172"/>
        <v>5.2700085717006888E-4</v>
      </c>
      <c r="AM667" s="17">
        <f t="shared" si="173"/>
        <v>13.262176577034191</v>
      </c>
      <c r="AN667" s="17">
        <f t="shared" si="174"/>
        <v>14.214841741007652</v>
      </c>
      <c r="AO667" s="17">
        <f t="shared" si="175"/>
        <v>14.214841741007652</v>
      </c>
      <c r="AP667" s="17">
        <f t="shared" si="177"/>
        <v>14.214314740150481</v>
      </c>
      <c r="AQ667" s="17">
        <f t="shared" si="176"/>
        <v>14.947608534634831</v>
      </c>
    </row>
    <row r="668" spans="1:43" x14ac:dyDescent="0.2">
      <c r="A668" s="4">
        <v>30087</v>
      </c>
      <c r="B668" s="5">
        <v>3087</v>
      </c>
      <c r="C668" t="s">
        <v>1089</v>
      </c>
      <c r="D668" t="s">
        <v>8</v>
      </c>
      <c r="E668" t="s">
        <v>9</v>
      </c>
      <c r="F668" t="s">
        <v>12</v>
      </c>
      <c r="G668" t="s">
        <v>15</v>
      </c>
      <c r="H668">
        <v>487</v>
      </c>
      <c r="I668" t="s">
        <v>5808</v>
      </c>
      <c r="J668" s="6">
        <v>51370</v>
      </c>
      <c r="K668" s="6">
        <v>1323</v>
      </c>
      <c r="L668" s="6">
        <v>39</v>
      </c>
      <c r="M668" s="6">
        <v>114177</v>
      </c>
      <c r="N668" s="6">
        <v>1547986</v>
      </c>
      <c r="O668" s="6">
        <v>787081</v>
      </c>
      <c r="P668" s="6">
        <v>36746</v>
      </c>
      <c r="Q668" s="6">
        <v>408</v>
      </c>
      <c r="R668" s="6">
        <v>113640</v>
      </c>
      <c r="S668" s="6">
        <v>1930770</v>
      </c>
      <c r="T668" s="6">
        <v>9895</v>
      </c>
      <c r="U668" s="6">
        <v>0</v>
      </c>
      <c r="V668" s="6">
        <v>28</v>
      </c>
      <c r="W668" s="6">
        <v>356</v>
      </c>
      <c r="X668" s="6">
        <v>0</v>
      </c>
      <c r="Z668" s="6">
        <v>16157250000</v>
      </c>
      <c r="AA668" s="6">
        <v>1147065273.0432</v>
      </c>
      <c r="AB668" s="6">
        <f t="shared" si="162"/>
        <v>10437.59439684855</v>
      </c>
      <c r="AC668" s="6">
        <f t="shared" si="163"/>
        <v>741.00493999506455</v>
      </c>
      <c r="AD668" s="16">
        <f t="shared" si="164"/>
        <v>21.419501442333861</v>
      </c>
      <c r="AE668" s="16">
        <f t="shared" si="165"/>
        <v>1.966742940053184</v>
      </c>
      <c r="AF668" s="16">
        <f t="shared" si="166"/>
        <v>12.714285714285714</v>
      </c>
      <c r="AG668" s="16">
        <f t="shared" si="167"/>
        <v>12.714285714285714</v>
      </c>
      <c r="AH668" s="17">
        <f t="shared" si="168"/>
        <v>0.99529677605822542</v>
      </c>
      <c r="AI668" s="17">
        <f t="shared" si="169"/>
        <v>16.910323445177223</v>
      </c>
      <c r="AJ668" s="17">
        <f t="shared" si="170"/>
        <v>16.996987134011228</v>
      </c>
      <c r="AK668" s="17">
        <f t="shared" si="171"/>
        <v>16.996987134011228</v>
      </c>
      <c r="AL668" s="17">
        <f t="shared" si="172"/>
        <v>7.3411516641623376E-2</v>
      </c>
      <c r="AM668" s="17">
        <f t="shared" si="173"/>
        <v>1.2472787221589858</v>
      </c>
      <c r="AN668" s="17">
        <f t="shared" si="174"/>
        <v>1.2536708988324183</v>
      </c>
      <c r="AO668" s="17">
        <f t="shared" si="175"/>
        <v>1.2536708988324183</v>
      </c>
      <c r="AP668" s="17">
        <f t="shared" si="177"/>
        <v>1.180259382190795</v>
      </c>
      <c r="AQ668" s="17">
        <f t="shared" si="176"/>
        <v>2.4530766210847421</v>
      </c>
    </row>
    <row r="669" spans="1:43" x14ac:dyDescent="0.2">
      <c r="A669" s="4">
        <v>30087</v>
      </c>
      <c r="B669" s="5">
        <v>3087</v>
      </c>
      <c r="C669" t="s">
        <v>1089</v>
      </c>
      <c r="D669" t="s">
        <v>8</v>
      </c>
      <c r="E669" t="s">
        <v>9</v>
      </c>
      <c r="F669" t="s">
        <v>12</v>
      </c>
      <c r="G669" t="s">
        <v>11</v>
      </c>
      <c r="H669">
        <v>487</v>
      </c>
      <c r="I669" t="s">
        <v>5808</v>
      </c>
      <c r="J669" s="6">
        <v>51370</v>
      </c>
      <c r="K669" s="6">
        <v>1323</v>
      </c>
      <c r="L669" s="6">
        <v>39</v>
      </c>
      <c r="M669" s="6">
        <v>6221</v>
      </c>
      <c r="N669" s="6">
        <v>138374</v>
      </c>
      <c r="O669" s="6">
        <v>67152</v>
      </c>
      <c r="P669" s="6">
        <v>3561</v>
      </c>
      <c r="Q669" s="6">
        <v>24</v>
      </c>
      <c r="R669" s="6">
        <v>5497</v>
      </c>
      <c r="S669" s="6">
        <v>345815</v>
      </c>
      <c r="T669" s="6">
        <v>0</v>
      </c>
      <c r="U669" s="6">
        <v>0</v>
      </c>
      <c r="V669" s="6">
        <v>2</v>
      </c>
      <c r="W669" s="6">
        <v>24</v>
      </c>
      <c r="X669" s="6">
        <v>0</v>
      </c>
      <c r="Z669" s="6">
        <v>713250000</v>
      </c>
      <c r="AA669" s="6">
        <v>50636358.6624</v>
      </c>
      <c r="AB669" s="6">
        <f t="shared" si="162"/>
        <v>5154.5087950048419</v>
      </c>
      <c r="AC669" s="6">
        <f t="shared" si="163"/>
        <v>365.93838916559469</v>
      </c>
      <c r="AD669" s="16">
        <f t="shared" si="164"/>
        <v>18.857624262847516</v>
      </c>
      <c r="AE669" s="16">
        <f t="shared" si="165"/>
        <v>2.060608768167739</v>
      </c>
      <c r="AF669" s="16">
        <f t="shared" si="166"/>
        <v>12</v>
      </c>
      <c r="AG669" s="16">
        <f t="shared" si="167"/>
        <v>12</v>
      </c>
      <c r="AH669" s="17">
        <f t="shared" si="168"/>
        <v>0.88361999678508274</v>
      </c>
      <c r="AI669" s="17">
        <f t="shared" si="169"/>
        <v>55.588329850506348</v>
      </c>
      <c r="AJ669" s="17">
        <f t="shared" si="170"/>
        <v>55.588329850506348</v>
      </c>
      <c r="AK669" s="17">
        <f t="shared" si="171"/>
        <v>55.588329850506348</v>
      </c>
      <c r="AL669" s="17">
        <f t="shared" si="172"/>
        <v>3.9725671007559221E-2</v>
      </c>
      <c r="AM669" s="17">
        <f t="shared" si="173"/>
        <v>2.4991327850607772</v>
      </c>
      <c r="AN669" s="17">
        <f t="shared" si="174"/>
        <v>2.4991327850607772</v>
      </c>
      <c r="AO669" s="17">
        <f t="shared" si="175"/>
        <v>2.4991327850607772</v>
      </c>
      <c r="AP669" s="17">
        <f t="shared" si="177"/>
        <v>2.4594071140532181</v>
      </c>
      <c r="AQ669" s="17">
        <f t="shared" si="176"/>
        <v>5.1497349297116992</v>
      </c>
    </row>
    <row r="670" spans="1:43" x14ac:dyDescent="0.2">
      <c r="A670" s="4">
        <v>30088</v>
      </c>
      <c r="B670" s="5">
        <v>3088</v>
      </c>
      <c r="C670" t="s">
        <v>1090</v>
      </c>
      <c r="D670" t="s">
        <v>8</v>
      </c>
      <c r="E670" t="s">
        <v>9</v>
      </c>
      <c r="F670" t="s">
        <v>12</v>
      </c>
      <c r="G670" t="s">
        <v>11</v>
      </c>
      <c r="H670">
        <v>283</v>
      </c>
      <c r="I670" t="s">
        <v>5809</v>
      </c>
      <c r="J670" s="6">
        <v>109919</v>
      </c>
      <c r="K670" s="6">
        <v>1617</v>
      </c>
      <c r="L670" s="6">
        <v>68</v>
      </c>
      <c r="M670" s="6">
        <v>42092</v>
      </c>
      <c r="N670" s="6">
        <v>309633</v>
      </c>
      <c r="O670" s="6">
        <v>331326</v>
      </c>
      <c r="P670" s="6">
        <v>27309</v>
      </c>
      <c r="Q670" s="6">
        <v>151</v>
      </c>
      <c r="R670" s="6">
        <v>24174</v>
      </c>
      <c r="S670" s="6">
        <v>1047262</v>
      </c>
      <c r="T670" s="6">
        <v>0</v>
      </c>
      <c r="U670" s="6">
        <v>0</v>
      </c>
      <c r="V670" s="6">
        <v>14</v>
      </c>
      <c r="W670" s="6">
        <v>206</v>
      </c>
      <c r="X670" s="6">
        <v>25</v>
      </c>
      <c r="Z670" s="6">
        <v>6323000000</v>
      </c>
      <c r="AA670" s="6">
        <v>448894070.55360007</v>
      </c>
      <c r="AB670" s="6">
        <f t="shared" si="162"/>
        <v>20420.949963343701</v>
      </c>
      <c r="AC670" s="6">
        <f t="shared" si="163"/>
        <v>1449.7617196926687</v>
      </c>
      <c r="AD670" s="16">
        <f t="shared" si="164"/>
        <v>12.132483796550588</v>
      </c>
      <c r="AE670" s="16">
        <f t="shared" si="165"/>
        <v>0.93452671990728164</v>
      </c>
      <c r="AF670" s="16">
        <f t="shared" si="166"/>
        <v>14.714285714285714</v>
      </c>
      <c r="AG670" s="16">
        <f t="shared" si="167"/>
        <v>16.5</v>
      </c>
      <c r="AH670" s="17">
        <f t="shared" si="168"/>
        <v>0.57431340872374803</v>
      </c>
      <c r="AI670" s="17">
        <f t="shared" si="169"/>
        <v>24.880309797586239</v>
      </c>
      <c r="AJ670" s="17">
        <f t="shared" si="170"/>
        <v>24.880309797586239</v>
      </c>
      <c r="AK670" s="17">
        <f t="shared" si="171"/>
        <v>24.880309797586239</v>
      </c>
      <c r="AL670" s="17">
        <f t="shared" si="172"/>
        <v>7.807307360649543E-2</v>
      </c>
      <c r="AM670" s="17">
        <f t="shared" si="173"/>
        <v>3.3822686858312907</v>
      </c>
      <c r="AN670" s="17">
        <f t="shared" si="174"/>
        <v>3.3822686858312907</v>
      </c>
      <c r="AO670" s="17">
        <f t="shared" si="175"/>
        <v>3.3822686858312907</v>
      </c>
      <c r="AP670" s="17">
        <f t="shared" si="177"/>
        <v>3.3041956122247953</v>
      </c>
      <c r="AQ670" s="17">
        <f t="shared" si="176"/>
        <v>3.1608204608150281</v>
      </c>
    </row>
    <row r="671" spans="1:43" x14ac:dyDescent="0.2">
      <c r="A671" s="4">
        <v>30089</v>
      </c>
      <c r="B671" s="5">
        <v>3089</v>
      </c>
      <c r="C671" t="s">
        <v>1091</v>
      </c>
      <c r="D671" t="s">
        <v>25</v>
      </c>
      <c r="E671" t="s">
        <v>9</v>
      </c>
      <c r="F671" t="s">
        <v>12</v>
      </c>
      <c r="G671" t="s">
        <v>15</v>
      </c>
      <c r="H671">
        <v>393</v>
      </c>
      <c r="I671" t="s">
        <v>5810</v>
      </c>
      <c r="J671" s="6">
        <v>70350</v>
      </c>
      <c r="K671" s="6">
        <v>1876</v>
      </c>
      <c r="L671" s="6">
        <v>37</v>
      </c>
      <c r="M671" s="6">
        <v>2308</v>
      </c>
      <c r="N671" s="6">
        <v>0</v>
      </c>
      <c r="O671" s="6">
        <v>14180</v>
      </c>
      <c r="P671" s="6">
        <v>852</v>
      </c>
      <c r="Q671" s="6">
        <v>0</v>
      </c>
      <c r="R671" s="6">
        <v>0</v>
      </c>
      <c r="S671" s="6">
        <v>56621</v>
      </c>
      <c r="T671" s="6">
        <v>14672</v>
      </c>
      <c r="U671" s="6">
        <v>0</v>
      </c>
      <c r="V671" s="6">
        <v>0</v>
      </c>
      <c r="W671" s="6">
        <v>0</v>
      </c>
      <c r="X671" s="6">
        <v>0</v>
      </c>
      <c r="Z671" s="6">
        <v>0</v>
      </c>
      <c r="AA671" s="6">
        <v>0</v>
      </c>
      <c r="AB671" s="6" t="str">
        <f t="shared" si="162"/>
        <v/>
      </c>
      <c r="AC671" s="6" t="str">
        <f t="shared" si="163"/>
        <v/>
      </c>
      <c r="AD671" s="16">
        <f t="shared" si="164"/>
        <v>16.643192488262912</v>
      </c>
      <c r="AE671" s="16">
        <f t="shared" si="165"/>
        <v>0</v>
      </c>
      <c r="AF671" s="16" t="str">
        <f t="shared" si="166"/>
        <v/>
      </c>
      <c r="AG671" s="16" t="str">
        <f t="shared" si="167"/>
        <v/>
      </c>
      <c r="AH671" s="17">
        <f t="shared" si="168"/>
        <v>0</v>
      </c>
      <c r="AI671" s="17">
        <f t="shared" si="169"/>
        <v>24.532495667244369</v>
      </c>
      <c r="AJ671" s="17">
        <f t="shared" si="170"/>
        <v>30.88951473136915</v>
      </c>
      <c r="AK671" s="17">
        <f t="shared" si="171"/>
        <v>30.88951473136915</v>
      </c>
      <c r="AL671" s="17" t="str">
        <f t="shared" si="172"/>
        <v/>
      </c>
      <c r="AM671" s="17" t="str">
        <f t="shared" si="173"/>
        <v/>
      </c>
      <c r="AN671" s="17" t="str">
        <f t="shared" si="174"/>
        <v/>
      </c>
      <c r="AO671" s="17" t="str">
        <f t="shared" si="175"/>
        <v/>
      </c>
      <c r="AP671" s="17" t="str">
        <f t="shared" si="177"/>
        <v/>
      </c>
      <c r="AQ671" s="17">
        <f t="shared" si="176"/>
        <v>3.9930183356840621</v>
      </c>
    </row>
    <row r="672" spans="1:43" x14ac:dyDescent="0.2">
      <c r="A672" s="4">
        <v>30090</v>
      </c>
      <c r="B672" s="5">
        <v>3090</v>
      </c>
      <c r="C672" t="s">
        <v>1092</v>
      </c>
      <c r="D672" t="s">
        <v>25</v>
      </c>
      <c r="E672" t="s">
        <v>9</v>
      </c>
      <c r="F672" t="s">
        <v>12</v>
      </c>
      <c r="G672" t="s">
        <v>15</v>
      </c>
      <c r="H672">
        <v>189</v>
      </c>
      <c r="I672" t="s">
        <v>5796</v>
      </c>
      <c r="J672" s="6">
        <v>182696</v>
      </c>
      <c r="K672" s="6">
        <v>1370</v>
      </c>
      <c r="L672" s="6">
        <v>133</v>
      </c>
      <c r="M672" s="6">
        <v>19561</v>
      </c>
      <c r="N672" s="6">
        <v>0</v>
      </c>
      <c r="O672" s="6">
        <v>207540</v>
      </c>
      <c r="P672" s="6">
        <v>10502</v>
      </c>
      <c r="Q672" s="6">
        <v>0</v>
      </c>
      <c r="R672" s="6">
        <v>12431</v>
      </c>
      <c r="S672" s="6">
        <v>361023</v>
      </c>
      <c r="T672" s="6">
        <v>0</v>
      </c>
      <c r="U672" s="6">
        <v>0</v>
      </c>
      <c r="V672" s="6">
        <v>11</v>
      </c>
      <c r="W672" s="6">
        <v>78</v>
      </c>
      <c r="X672" s="6">
        <v>20</v>
      </c>
      <c r="Z672" s="6">
        <v>0</v>
      </c>
      <c r="AA672" s="6">
        <v>0</v>
      </c>
      <c r="AB672" s="6" t="str">
        <f t="shared" si="162"/>
        <v/>
      </c>
      <c r="AC672" s="6" t="str">
        <f t="shared" si="163"/>
        <v/>
      </c>
      <c r="AD672" s="16">
        <f t="shared" si="164"/>
        <v>19.761950104741953</v>
      </c>
      <c r="AE672" s="16">
        <f t="shared" si="165"/>
        <v>0</v>
      </c>
      <c r="AF672" s="16">
        <f t="shared" si="166"/>
        <v>7.0909090909090908</v>
      </c>
      <c r="AG672" s="16">
        <f t="shared" si="167"/>
        <v>8.9090909090909083</v>
      </c>
      <c r="AH672" s="17">
        <f t="shared" si="168"/>
        <v>0.63549920760697309</v>
      </c>
      <c r="AI672" s="17">
        <f t="shared" si="169"/>
        <v>18.456265017125915</v>
      </c>
      <c r="AJ672" s="17">
        <f t="shared" si="170"/>
        <v>18.456265017125915</v>
      </c>
      <c r="AK672" s="17">
        <f t="shared" si="171"/>
        <v>18.456265017125915</v>
      </c>
      <c r="AL672" s="17" t="str">
        <f t="shared" si="172"/>
        <v/>
      </c>
      <c r="AM672" s="17" t="str">
        <f t="shared" si="173"/>
        <v/>
      </c>
      <c r="AN672" s="17" t="str">
        <f t="shared" si="174"/>
        <v/>
      </c>
      <c r="AO672" s="17" t="str">
        <f t="shared" si="175"/>
        <v/>
      </c>
      <c r="AP672" s="17" t="str">
        <f t="shared" si="177"/>
        <v/>
      </c>
      <c r="AQ672" s="17">
        <f t="shared" si="176"/>
        <v>1.7395345475570974</v>
      </c>
    </row>
    <row r="673" spans="1:43" x14ac:dyDescent="0.2">
      <c r="A673" s="4">
        <v>30091</v>
      </c>
      <c r="B673" s="5">
        <v>3091</v>
      </c>
      <c r="C673" t="s">
        <v>1093</v>
      </c>
      <c r="D673" t="s">
        <v>8</v>
      </c>
      <c r="E673" t="s">
        <v>9</v>
      </c>
      <c r="F673" t="s">
        <v>12</v>
      </c>
      <c r="G673" t="s">
        <v>15</v>
      </c>
      <c r="H673">
        <v>328</v>
      </c>
      <c r="I673" t="s">
        <v>5811</v>
      </c>
      <c r="J673" s="6">
        <v>88542</v>
      </c>
      <c r="K673" s="6">
        <v>1729</v>
      </c>
      <c r="L673" s="6">
        <v>51</v>
      </c>
      <c r="M673" s="6">
        <v>29828</v>
      </c>
      <c r="N673" s="6">
        <v>88480</v>
      </c>
      <c r="O673" s="6">
        <v>135977</v>
      </c>
      <c r="P673" s="6">
        <v>15915</v>
      </c>
      <c r="Q673" s="6">
        <v>108</v>
      </c>
      <c r="R673" s="6">
        <v>15122</v>
      </c>
      <c r="S673" s="6">
        <v>1081833</v>
      </c>
      <c r="T673" s="6">
        <v>99290</v>
      </c>
      <c r="U673" s="6">
        <v>0</v>
      </c>
      <c r="V673" s="6">
        <v>9</v>
      </c>
      <c r="W673" s="6">
        <v>141</v>
      </c>
      <c r="X673" s="6">
        <v>0</v>
      </c>
      <c r="Z673" s="6">
        <v>3226782900</v>
      </c>
      <c r="AA673" s="6">
        <v>233378439.23519999</v>
      </c>
      <c r="AB673" s="6">
        <f t="shared" si="162"/>
        <v>36469.065325497286</v>
      </c>
      <c r="AC673" s="6">
        <f t="shared" si="163"/>
        <v>2637.6405881012656</v>
      </c>
      <c r="AD673" s="16">
        <f t="shared" si="164"/>
        <v>8.543952246308514</v>
      </c>
      <c r="AE673" s="16">
        <f t="shared" si="165"/>
        <v>0.65069827985615214</v>
      </c>
      <c r="AF673" s="16">
        <f t="shared" si="166"/>
        <v>15.666666666666666</v>
      </c>
      <c r="AG673" s="16">
        <f t="shared" si="167"/>
        <v>15.666666666666666</v>
      </c>
      <c r="AH673" s="17">
        <f t="shared" si="168"/>
        <v>0.50697331366501275</v>
      </c>
      <c r="AI673" s="17">
        <f t="shared" si="169"/>
        <v>36.269042510392921</v>
      </c>
      <c r="AJ673" s="17">
        <f t="shared" si="170"/>
        <v>39.59779401904251</v>
      </c>
      <c r="AK673" s="17">
        <f t="shared" si="171"/>
        <v>39.59779401904251</v>
      </c>
      <c r="AL673" s="17">
        <f t="shared" si="172"/>
        <v>0.17090867992766726</v>
      </c>
      <c r="AM673" s="17">
        <f t="shared" si="173"/>
        <v>12.226864828209765</v>
      </c>
      <c r="AN673" s="17">
        <f t="shared" si="174"/>
        <v>13.349039330922242</v>
      </c>
      <c r="AO673" s="17">
        <f t="shared" si="175"/>
        <v>13.349039330922242</v>
      </c>
      <c r="AP673" s="17">
        <f t="shared" si="177"/>
        <v>13.178130650994575</v>
      </c>
      <c r="AQ673" s="17">
        <f t="shared" si="176"/>
        <v>7.9559999117497808</v>
      </c>
    </row>
    <row r="674" spans="1:43" x14ac:dyDescent="0.2">
      <c r="A674" s="4">
        <v>30092</v>
      </c>
      <c r="B674" s="5">
        <v>3092</v>
      </c>
      <c r="C674" t="s">
        <v>1094</v>
      </c>
      <c r="D674" t="s">
        <v>25</v>
      </c>
      <c r="E674" t="s">
        <v>9</v>
      </c>
      <c r="F674" t="s">
        <v>12</v>
      </c>
      <c r="G674" t="s">
        <v>11</v>
      </c>
      <c r="H674">
        <v>383</v>
      </c>
      <c r="I674" t="s">
        <v>5812</v>
      </c>
      <c r="J674" s="6">
        <v>72714</v>
      </c>
      <c r="K674" s="6">
        <v>1260</v>
      </c>
      <c r="L674" s="6">
        <v>58</v>
      </c>
      <c r="M674" s="6">
        <v>139733</v>
      </c>
      <c r="N674" s="6">
        <v>0</v>
      </c>
      <c r="O674" s="6">
        <v>587445</v>
      </c>
      <c r="P674" s="6">
        <v>59591</v>
      </c>
      <c r="Q674" s="6">
        <v>0</v>
      </c>
      <c r="R674" s="6">
        <v>570029</v>
      </c>
      <c r="S674" s="6">
        <v>2249672</v>
      </c>
      <c r="T674" s="6">
        <v>0</v>
      </c>
      <c r="U674" s="6">
        <v>0</v>
      </c>
      <c r="V674" s="6">
        <v>41</v>
      </c>
      <c r="W674" s="6">
        <v>500</v>
      </c>
      <c r="X674" s="6">
        <v>4</v>
      </c>
      <c r="Z674" s="6">
        <v>0</v>
      </c>
      <c r="AA674" s="6">
        <v>0</v>
      </c>
      <c r="AB674" s="6" t="str">
        <f t="shared" si="162"/>
        <v/>
      </c>
      <c r="AC674" s="6" t="str">
        <f t="shared" si="163"/>
        <v/>
      </c>
      <c r="AD674" s="16">
        <f t="shared" si="164"/>
        <v>9.8579483479048857</v>
      </c>
      <c r="AE674" s="16">
        <f t="shared" si="165"/>
        <v>0</v>
      </c>
      <c r="AF674" s="16">
        <f t="shared" si="166"/>
        <v>12.195121951219512</v>
      </c>
      <c r="AG674" s="16">
        <f t="shared" si="167"/>
        <v>12.292682926829269</v>
      </c>
      <c r="AH674" s="17">
        <f t="shared" si="168"/>
        <v>4.079415742881066</v>
      </c>
      <c r="AI674" s="17">
        <f t="shared" si="169"/>
        <v>16.099790314385292</v>
      </c>
      <c r="AJ674" s="17">
        <f t="shared" si="170"/>
        <v>16.099790314385292</v>
      </c>
      <c r="AK674" s="17">
        <f t="shared" si="171"/>
        <v>16.099790314385292</v>
      </c>
      <c r="AL674" s="17" t="str">
        <f t="shared" si="172"/>
        <v/>
      </c>
      <c r="AM674" s="17" t="str">
        <f t="shared" si="173"/>
        <v/>
      </c>
      <c r="AN674" s="17" t="str">
        <f t="shared" si="174"/>
        <v/>
      </c>
      <c r="AO674" s="17" t="str">
        <f t="shared" si="175"/>
        <v/>
      </c>
      <c r="AP674" s="17" t="str">
        <f t="shared" si="177"/>
        <v/>
      </c>
      <c r="AQ674" s="17">
        <f t="shared" si="176"/>
        <v>3.8295874507400693</v>
      </c>
    </row>
    <row r="675" spans="1:43" x14ac:dyDescent="0.2">
      <c r="A675" s="4">
        <v>30093</v>
      </c>
      <c r="B675" s="5">
        <v>3093</v>
      </c>
      <c r="C675" t="s">
        <v>1095</v>
      </c>
      <c r="D675" t="s">
        <v>25</v>
      </c>
      <c r="E675" t="s">
        <v>9</v>
      </c>
      <c r="F675" t="s">
        <v>12</v>
      </c>
      <c r="G675" t="s">
        <v>11</v>
      </c>
      <c r="H675">
        <v>460</v>
      </c>
      <c r="I675" t="s">
        <v>5813</v>
      </c>
      <c r="J675" s="6">
        <v>56827</v>
      </c>
      <c r="K675" s="6">
        <v>1820</v>
      </c>
      <c r="L675" s="6">
        <v>31</v>
      </c>
      <c r="M675" s="6">
        <v>6074</v>
      </c>
      <c r="N675" s="6">
        <v>0</v>
      </c>
      <c r="O675" s="6">
        <v>43672</v>
      </c>
      <c r="P675" s="6">
        <v>5074</v>
      </c>
      <c r="Q675" s="6">
        <v>0</v>
      </c>
      <c r="R675" s="6">
        <v>22195</v>
      </c>
      <c r="S675" s="6">
        <v>262201</v>
      </c>
      <c r="T675" s="6">
        <v>0</v>
      </c>
      <c r="U675" s="6">
        <v>0</v>
      </c>
      <c r="V675" s="6">
        <v>4</v>
      </c>
      <c r="W675" s="6">
        <v>51</v>
      </c>
      <c r="X675" s="6">
        <v>0</v>
      </c>
      <c r="Z675" s="6">
        <v>0</v>
      </c>
      <c r="AA675" s="6">
        <v>0</v>
      </c>
      <c r="AB675" s="6" t="str">
        <f t="shared" si="162"/>
        <v/>
      </c>
      <c r="AC675" s="6" t="str">
        <f t="shared" si="163"/>
        <v/>
      </c>
      <c r="AD675" s="16">
        <f t="shared" si="164"/>
        <v>8.6070161608198656</v>
      </c>
      <c r="AE675" s="16">
        <f t="shared" si="165"/>
        <v>0</v>
      </c>
      <c r="AF675" s="16">
        <f t="shared" si="166"/>
        <v>12.75</v>
      </c>
      <c r="AG675" s="16">
        <f t="shared" si="167"/>
        <v>12.75</v>
      </c>
      <c r="AH675" s="17">
        <f t="shared" si="168"/>
        <v>3.6540994402370761</v>
      </c>
      <c r="AI675" s="17">
        <f t="shared" si="169"/>
        <v>43.167764241027328</v>
      </c>
      <c r="AJ675" s="17">
        <f t="shared" si="170"/>
        <v>43.167764241027328</v>
      </c>
      <c r="AK675" s="17">
        <f t="shared" si="171"/>
        <v>43.167764241027328</v>
      </c>
      <c r="AL675" s="17" t="str">
        <f t="shared" si="172"/>
        <v/>
      </c>
      <c r="AM675" s="17" t="str">
        <f t="shared" si="173"/>
        <v/>
      </c>
      <c r="AN675" s="17" t="str">
        <f t="shared" si="174"/>
        <v/>
      </c>
      <c r="AO675" s="17" t="str">
        <f t="shared" si="175"/>
        <v/>
      </c>
      <c r="AP675" s="17" t="str">
        <f t="shared" si="177"/>
        <v/>
      </c>
      <c r="AQ675" s="17">
        <f t="shared" si="176"/>
        <v>6.0038697563656349</v>
      </c>
    </row>
    <row r="676" spans="1:43" x14ac:dyDescent="0.2">
      <c r="A676" s="4">
        <v>30094</v>
      </c>
      <c r="B676" s="5">
        <v>3094</v>
      </c>
      <c r="C676" t="s">
        <v>1096</v>
      </c>
      <c r="D676" t="s">
        <v>8</v>
      </c>
      <c r="E676" t="s">
        <v>9</v>
      </c>
      <c r="F676" t="s">
        <v>12</v>
      </c>
      <c r="G676" t="s">
        <v>15</v>
      </c>
      <c r="H676">
        <v>413</v>
      </c>
      <c r="I676" t="s">
        <v>5814</v>
      </c>
      <c r="J676" s="6">
        <v>66784</v>
      </c>
      <c r="K676" s="6">
        <v>2052</v>
      </c>
      <c r="L676" s="6">
        <v>33</v>
      </c>
      <c r="M676" s="6">
        <v>32708</v>
      </c>
      <c r="N676" s="6">
        <v>109076</v>
      </c>
      <c r="O676" s="6">
        <v>142410</v>
      </c>
      <c r="P676" s="6">
        <v>13697</v>
      </c>
      <c r="Q676" s="6">
        <v>118</v>
      </c>
      <c r="R676" s="6">
        <v>140408</v>
      </c>
      <c r="S676" s="6">
        <v>685157</v>
      </c>
      <c r="T676" s="6">
        <v>58149</v>
      </c>
      <c r="U676" s="6">
        <v>0</v>
      </c>
      <c r="V676" s="6">
        <v>11</v>
      </c>
      <c r="W676" s="6">
        <v>135</v>
      </c>
      <c r="X676" s="6">
        <v>0</v>
      </c>
      <c r="Z676" s="6">
        <v>3033000000</v>
      </c>
      <c r="AA676" s="6">
        <v>215324326.42560002</v>
      </c>
      <c r="AB676" s="6">
        <f t="shared" si="162"/>
        <v>27806.300194359897</v>
      </c>
      <c r="AC676" s="6">
        <f t="shared" si="163"/>
        <v>1974.0761159705162</v>
      </c>
      <c r="AD676" s="16">
        <f t="shared" si="164"/>
        <v>10.397167262904286</v>
      </c>
      <c r="AE676" s="16">
        <f t="shared" si="165"/>
        <v>0.76592935889333613</v>
      </c>
      <c r="AF676" s="16">
        <f t="shared" si="166"/>
        <v>12.272727272727273</v>
      </c>
      <c r="AG676" s="16">
        <f t="shared" si="167"/>
        <v>12.272727272727273</v>
      </c>
      <c r="AH676" s="17">
        <f t="shared" si="168"/>
        <v>4.2927724104194693</v>
      </c>
      <c r="AI676" s="17">
        <f t="shared" si="169"/>
        <v>20.94768863886511</v>
      </c>
      <c r="AJ676" s="17">
        <f t="shared" si="170"/>
        <v>22.725510578451754</v>
      </c>
      <c r="AK676" s="17">
        <f t="shared" si="171"/>
        <v>22.725510578451754</v>
      </c>
      <c r="AL676" s="17">
        <f t="shared" si="172"/>
        <v>1.287249257398511</v>
      </c>
      <c r="AM676" s="17">
        <f t="shared" si="173"/>
        <v>6.2814643001210166</v>
      </c>
      <c r="AN676" s="17">
        <f t="shared" si="174"/>
        <v>6.81456965785324</v>
      </c>
      <c r="AO676" s="17">
        <f t="shared" si="175"/>
        <v>6.81456965785324</v>
      </c>
      <c r="AP676" s="17">
        <f t="shared" si="177"/>
        <v>5.5273204004547285</v>
      </c>
      <c r="AQ676" s="17">
        <f t="shared" si="176"/>
        <v>4.8111579243030684</v>
      </c>
    </row>
    <row r="677" spans="1:43" x14ac:dyDescent="0.2">
      <c r="A677" s="4">
        <v>30095</v>
      </c>
      <c r="B677" s="5">
        <v>3095</v>
      </c>
      <c r="C677" t="s">
        <v>1097</v>
      </c>
      <c r="D677" t="s">
        <v>8</v>
      </c>
      <c r="E677" t="s">
        <v>9</v>
      </c>
      <c r="F677" t="s">
        <v>12</v>
      </c>
      <c r="G677" t="s">
        <v>15</v>
      </c>
      <c r="H677">
        <v>366</v>
      </c>
      <c r="I677" t="s">
        <v>5815</v>
      </c>
      <c r="J677" s="6">
        <v>77086</v>
      </c>
      <c r="K677" s="6">
        <v>1710</v>
      </c>
      <c r="L677" s="6">
        <v>45</v>
      </c>
      <c r="M677" s="6">
        <v>47567</v>
      </c>
      <c r="N677" s="6">
        <v>385372</v>
      </c>
      <c r="O677" s="6">
        <v>235508</v>
      </c>
      <c r="P677" s="6">
        <v>15216</v>
      </c>
      <c r="Q677" s="6">
        <v>182</v>
      </c>
      <c r="R677" s="6">
        <v>939985</v>
      </c>
      <c r="S677" s="6">
        <v>1286560</v>
      </c>
      <c r="T677" s="6">
        <v>0</v>
      </c>
      <c r="U677" s="6">
        <v>0</v>
      </c>
      <c r="V677" s="6">
        <v>14</v>
      </c>
      <c r="W677" s="6">
        <v>168</v>
      </c>
      <c r="X677" s="6">
        <v>0</v>
      </c>
      <c r="Z677" s="6">
        <v>5041625000</v>
      </c>
      <c r="AA677" s="6">
        <v>357924334.72320002</v>
      </c>
      <c r="AB677" s="6">
        <f t="shared" si="162"/>
        <v>13082.489127388601</v>
      </c>
      <c r="AC677" s="6">
        <f t="shared" si="163"/>
        <v>928.7761817755312</v>
      </c>
      <c r="AD677" s="16">
        <f t="shared" si="164"/>
        <v>15.477655099894848</v>
      </c>
      <c r="AE677" s="16">
        <f t="shared" si="165"/>
        <v>1.6363435637005961</v>
      </c>
      <c r="AF677" s="16">
        <f t="shared" si="166"/>
        <v>12</v>
      </c>
      <c r="AG677" s="16">
        <f t="shared" si="167"/>
        <v>12</v>
      </c>
      <c r="AH677" s="17">
        <f t="shared" si="168"/>
        <v>19.76128408350327</v>
      </c>
      <c r="AI677" s="17">
        <f t="shared" si="169"/>
        <v>27.047322723737043</v>
      </c>
      <c r="AJ677" s="17">
        <f t="shared" si="170"/>
        <v>27.047322723737043</v>
      </c>
      <c r="AK677" s="17">
        <f t="shared" si="171"/>
        <v>27.047322723737043</v>
      </c>
      <c r="AL677" s="17">
        <f t="shared" si="172"/>
        <v>2.4391626791775218</v>
      </c>
      <c r="AM677" s="17">
        <f t="shared" si="173"/>
        <v>3.3384885253728864</v>
      </c>
      <c r="AN677" s="17">
        <f t="shared" si="174"/>
        <v>3.3384885253728864</v>
      </c>
      <c r="AO677" s="17">
        <f t="shared" si="175"/>
        <v>3.3384885253728864</v>
      </c>
      <c r="AP677" s="17">
        <f t="shared" si="177"/>
        <v>0.8993258461953646</v>
      </c>
      <c r="AQ677" s="17">
        <f t="shared" si="176"/>
        <v>5.4629142109822171</v>
      </c>
    </row>
    <row r="678" spans="1:43" x14ac:dyDescent="0.2">
      <c r="A678" s="4">
        <v>30096</v>
      </c>
      <c r="B678" s="5">
        <v>3096</v>
      </c>
      <c r="C678" t="s">
        <v>1098</v>
      </c>
      <c r="D678" t="s">
        <v>8</v>
      </c>
      <c r="E678" t="s">
        <v>9</v>
      </c>
      <c r="F678" t="s">
        <v>12</v>
      </c>
      <c r="G678" t="s">
        <v>15</v>
      </c>
      <c r="H678">
        <v>307</v>
      </c>
      <c r="I678" t="s">
        <v>5816</v>
      </c>
      <c r="J678" s="6">
        <v>98081</v>
      </c>
      <c r="K678" s="6">
        <v>1387</v>
      </c>
      <c r="L678" s="6">
        <v>71</v>
      </c>
      <c r="M678" s="6">
        <v>50174</v>
      </c>
      <c r="N678" s="6">
        <v>711531</v>
      </c>
      <c r="O678" s="6">
        <v>484642</v>
      </c>
      <c r="P678" s="6">
        <v>26599</v>
      </c>
      <c r="Q678" s="6">
        <v>186</v>
      </c>
      <c r="R678" s="6">
        <v>277974</v>
      </c>
      <c r="S678" s="6">
        <v>2764032</v>
      </c>
      <c r="T678" s="6">
        <v>907470</v>
      </c>
      <c r="U678" s="6">
        <v>0</v>
      </c>
      <c r="V678" s="6">
        <v>20</v>
      </c>
      <c r="W678" s="6">
        <v>248</v>
      </c>
      <c r="X678" s="6">
        <v>0</v>
      </c>
      <c r="Z678" s="6">
        <v>10227541800</v>
      </c>
      <c r="AA678" s="6">
        <v>683914050.08640003</v>
      </c>
      <c r="AB678" s="6">
        <f t="shared" si="162"/>
        <v>14373.993262415834</v>
      </c>
      <c r="AC678" s="6">
        <f t="shared" si="163"/>
        <v>961.18658229423602</v>
      </c>
      <c r="AD678" s="16">
        <f t="shared" si="164"/>
        <v>18.220309034174218</v>
      </c>
      <c r="AE678" s="16">
        <f t="shared" si="165"/>
        <v>1.4681579392623834</v>
      </c>
      <c r="AF678" s="16">
        <f t="shared" si="166"/>
        <v>12.4</v>
      </c>
      <c r="AG678" s="16">
        <f t="shared" si="167"/>
        <v>12.4</v>
      </c>
      <c r="AH678" s="17">
        <f t="shared" si="168"/>
        <v>5.5402001036393349</v>
      </c>
      <c r="AI678" s="17">
        <f t="shared" si="169"/>
        <v>55.088930521784192</v>
      </c>
      <c r="AJ678" s="17">
        <f t="shared" si="170"/>
        <v>73.175389644038745</v>
      </c>
      <c r="AK678" s="17">
        <f t="shared" si="171"/>
        <v>73.175389644038745</v>
      </c>
      <c r="AL678" s="17">
        <f t="shared" si="172"/>
        <v>0.39067025892055302</v>
      </c>
      <c r="AM678" s="17">
        <f t="shared" si="173"/>
        <v>3.8846262495941848</v>
      </c>
      <c r="AN678" s="17">
        <f t="shared" si="174"/>
        <v>5.1600028670570923</v>
      </c>
      <c r="AO678" s="17">
        <f t="shared" si="175"/>
        <v>5.1600028670570923</v>
      </c>
      <c r="AP678" s="17">
        <f t="shared" si="177"/>
        <v>4.7693326081365397</v>
      </c>
      <c r="AQ678" s="17">
        <f t="shared" si="176"/>
        <v>5.7032448694087599</v>
      </c>
    </row>
    <row r="679" spans="1:43" x14ac:dyDescent="0.2">
      <c r="A679" s="4">
        <v>30099</v>
      </c>
      <c r="B679" s="5">
        <v>3099</v>
      </c>
      <c r="C679" t="s">
        <v>1099</v>
      </c>
      <c r="D679" t="s">
        <v>25</v>
      </c>
      <c r="E679" t="s">
        <v>9</v>
      </c>
      <c r="F679" t="s">
        <v>12</v>
      </c>
      <c r="G679" t="s">
        <v>15</v>
      </c>
      <c r="H679">
        <v>398</v>
      </c>
      <c r="I679" t="s">
        <v>5817</v>
      </c>
      <c r="J679" s="6">
        <v>69449</v>
      </c>
      <c r="K679" s="6">
        <v>1868</v>
      </c>
      <c r="L679" s="6">
        <v>37</v>
      </c>
      <c r="M679" s="6">
        <v>15074</v>
      </c>
      <c r="N679" s="6">
        <v>0</v>
      </c>
      <c r="O679" s="6">
        <v>40371</v>
      </c>
      <c r="P679" s="6">
        <v>4874</v>
      </c>
      <c r="Q679" s="6">
        <v>0</v>
      </c>
      <c r="R679" s="6">
        <v>7542</v>
      </c>
      <c r="S679" s="6">
        <v>185193</v>
      </c>
      <c r="T679" s="6">
        <v>0</v>
      </c>
      <c r="U679" s="6">
        <v>0</v>
      </c>
      <c r="V679" s="6">
        <v>4</v>
      </c>
      <c r="W679" s="6">
        <v>51</v>
      </c>
      <c r="X679" s="6">
        <v>10</v>
      </c>
      <c r="Z679" s="6">
        <v>0</v>
      </c>
      <c r="AA679" s="6">
        <v>0</v>
      </c>
      <c r="AB679" s="6" t="str">
        <f t="shared" si="162"/>
        <v/>
      </c>
      <c r="AC679" s="6" t="str">
        <f t="shared" si="163"/>
        <v/>
      </c>
      <c r="AD679" s="16">
        <f t="shared" si="164"/>
        <v>8.2829298317603612</v>
      </c>
      <c r="AE679" s="16">
        <f t="shared" si="165"/>
        <v>0</v>
      </c>
      <c r="AF679" s="16">
        <f t="shared" si="166"/>
        <v>12.75</v>
      </c>
      <c r="AG679" s="16">
        <f t="shared" si="167"/>
        <v>15.25</v>
      </c>
      <c r="AH679" s="17">
        <f t="shared" si="168"/>
        <v>0.5003316969616558</v>
      </c>
      <c r="AI679" s="17">
        <f t="shared" si="169"/>
        <v>12.28559108398567</v>
      </c>
      <c r="AJ679" s="17">
        <f t="shared" si="170"/>
        <v>12.28559108398567</v>
      </c>
      <c r="AK679" s="17">
        <f t="shared" si="171"/>
        <v>12.28559108398567</v>
      </c>
      <c r="AL679" s="17" t="str">
        <f t="shared" si="172"/>
        <v/>
      </c>
      <c r="AM679" s="17" t="str">
        <f t="shared" si="173"/>
        <v/>
      </c>
      <c r="AN679" s="17" t="str">
        <f t="shared" si="174"/>
        <v/>
      </c>
      <c r="AO679" s="17" t="str">
        <f t="shared" si="175"/>
        <v/>
      </c>
      <c r="AP679" s="17" t="str">
        <f t="shared" si="177"/>
        <v/>
      </c>
      <c r="AQ679" s="17">
        <f t="shared" si="176"/>
        <v>4.5872779965817045</v>
      </c>
    </row>
    <row r="680" spans="1:43" x14ac:dyDescent="0.2">
      <c r="A680" s="4">
        <v>30108</v>
      </c>
      <c r="B680" s="5">
        <v>3108</v>
      </c>
      <c r="C680" t="s">
        <v>1103</v>
      </c>
      <c r="D680" t="s">
        <v>25</v>
      </c>
      <c r="E680" t="s">
        <v>9</v>
      </c>
      <c r="F680" t="s">
        <v>12</v>
      </c>
      <c r="G680" t="s">
        <v>15</v>
      </c>
      <c r="H680">
        <v>5</v>
      </c>
      <c r="I680" t="s">
        <v>5764</v>
      </c>
      <c r="J680" s="6">
        <v>5441567</v>
      </c>
      <c r="K680" s="6">
        <v>2746</v>
      </c>
      <c r="L680" s="6">
        <v>1981</v>
      </c>
      <c r="M680" s="6">
        <v>23226</v>
      </c>
      <c r="N680" s="6">
        <v>0</v>
      </c>
      <c r="O680" s="6">
        <v>136481</v>
      </c>
      <c r="P680" s="6">
        <v>5691</v>
      </c>
      <c r="Q680" s="6">
        <v>0</v>
      </c>
      <c r="R680" s="6">
        <v>45441</v>
      </c>
      <c r="S680" s="6">
        <v>337139</v>
      </c>
      <c r="T680" s="6">
        <v>114935</v>
      </c>
      <c r="U680" s="6">
        <v>0</v>
      </c>
      <c r="V680" s="6">
        <v>15</v>
      </c>
      <c r="W680" s="6">
        <v>236</v>
      </c>
      <c r="X680" s="6">
        <v>79</v>
      </c>
      <c r="Z680" s="6">
        <v>0</v>
      </c>
      <c r="AA680" s="6">
        <v>0</v>
      </c>
      <c r="AB680" s="6" t="str">
        <f t="shared" si="162"/>
        <v/>
      </c>
      <c r="AC680" s="6" t="str">
        <f t="shared" si="163"/>
        <v/>
      </c>
      <c r="AD680" s="16">
        <f t="shared" si="164"/>
        <v>23.981901247583906</v>
      </c>
      <c r="AE680" s="16">
        <f t="shared" si="165"/>
        <v>0</v>
      </c>
      <c r="AF680" s="16">
        <f t="shared" si="166"/>
        <v>15.733333333333333</v>
      </c>
      <c r="AG680" s="16">
        <f t="shared" si="167"/>
        <v>21</v>
      </c>
      <c r="AH680" s="17">
        <f t="shared" si="168"/>
        <v>1.9564711960733661</v>
      </c>
      <c r="AI680" s="17">
        <f t="shared" si="169"/>
        <v>14.515585981227934</v>
      </c>
      <c r="AJ680" s="17">
        <f t="shared" si="170"/>
        <v>19.464135021097047</v>
      </c>
      <c r="AK680" s="17">
        <f t="shared" si="171"/>
        <v>19.464135021097047</v>
      </c>
      <c r="AL680" s="17" t="str">
        <f t="shared" si="172"/>
        <v/>
      </c>
      <c r="AM680" s="17" t="str">
        <f t="shared" si="173"/>
        <v/>
      </c>
      <c r="AN680" s="17" t="str">
        <f t="shared" si="174"/>
        <v/>
      </c>
      <c r="AO680" s="17" t="str">
        <f t="shared" si="175"/>
        <v/>
      </c>
      <c r="AP680" s="17" t="str">
        <f t="shared" si="177"/>
        <v/>
      </c>
      <c r="AQ680" s="17">
        <f t="shared" si="176"/>
        <v>2.4702266249514584</v>
      </c>
    </row>
    <row r="681" spans="1:43" x14ac:dyDescent="0.2">
      <c r="A681" s="4">
        <v>30109</v>
      </c>
      <c r="B681" s="5">
        <v>3109</v>
      </c>
      <c r="C681" t="s">
        <v>1104</v>
      </c>
      <c r="D681" t="s">
        <v>25</v>
      </c>
      <c r="E681" t="s">
        <v>9</v>
      </c>
      <c r="F681" t="s">
        <v>12</v>
      </c>
      <c r="G681" t="s">
        <v>15</v>
      </c>
      <c r="H681">
        <v>451</v>
      </c>
      <c r="I681" t="s">
        <v>5818</v>
      </c>
      <c r="J681" s="6">
        <v>58875</v>
      </c>
      <c r="K681" s="6">
        <v>1179</v>
      </c>
      <c r="L681" s="6">
        <v>50</v>
      </c>
      <c r="M681" s="6">
        <v>30373</v>
      </c>
      <c r="N681" s="6">
        <v>0</v>
      </c>
      <c r="O681" s="6">
        <v>294550</v>
      </c>
      <c r="P681" s="6">
        <v>17099</v>
      </c>
      <c r="Q681" s="6">
        <v>0</v>
      </c>
      <c r="R681" s="6">
        <v>54936</v>
      </c>
      <c r="S681" s="6">
        <v>352610</v>
      </c>
      <c r="T681" s="6">
        <v>0</v>
      </c>
      <c r="U681" s="6">
        <v>0</v>
      </c>
      <c r="V681" s="6">
        <v>22</v>
      </c>
      <c r="W681" s="6">
        <v>245</v>
      </c>
      <c r="X681" s="6">
        <v>96</v>
      </c>
      <c r="Z681" s="6">
        <v>0</v>
      </c>
      <c r="AA681" s="6">
        <v>0</v>
      </c>
      <c r="AB681" s="6" t="str">
        <f t="shared" si="162"/>
        <v/>
      </c>
      <c r="AC681" s="6" t="str">
        <f t="shared" si="163"/>
        <v/>
      </c>
      <c r="AD681" s="16">
        <f t="shared" si="164"/>
        <v>17.226153576232527</v>
      </c>
      <c r="AE681" s="16">
        <f t="shared" si="165"/>
        <v>0</v>
      </c>
      <c r="AF681" s="16">
        <f t="shared" si="166"/>
        <v>11.136363636363637</v>
      </c>
      <c r="AG681" s="16">
        <f t="shared" si="167"/>
        <v>15.5</v>
      </c>
      <c r="AH681" s="17">
        <f t="shared" si="168"/>
        <v>1.8087116847199816</v>
      </c>
      <c r="AI681" s="17">
        <f t="shared" si="169"/>
        <v>11.609324070720707</v>
      </c>
      <c r="AJ681" s="17">
        <f t="shared" si="170"/>
        <v>11.609324070720707</v>
      </c>
      <c r="AK681" s="17">
        <f t="shared" si="171"/>
        <v>11.609324070720707</v>
      </c>
      <c r="AL681" s="17" t="str">
        <f t="shared" si="172"/>
        <v/>
      </c>
      <c r="AM681" s="17" t="str">
        <f t="shared" si="173"/>
        <v/>
      </c>
      <c r="AN681" s="17" t="str">
        <f t="shared" si="174"/>
        <v/>
      </c>
      <c r="AO681" s="17" t="str">
        <f t="shared" si="175"/>
        <v/>
      </c>
      <c r="AP681" s="17" t="str">
        <f t="shared" si="177"/>
        <v/>
      </c>
      <c r="AQ681" s="17">
        <f t="shared" si="176"/>
        <v>1.1971142420641656</v>
      </c>
    </row>
    <row r="682" spans="1:43" x14ac:dyDescent="0.2">
      <c r="A682" s="4">
        <v>30111</v>
      </c>
      <c r="B682" s="5">
        <v>3111</v>
      </c>
      <c r="C682" t="s">
        <v>1105</v>
      </c>
      <c r="D682" t="s">
        <v>8</v>
      </c>
      <c r="E682" t="s">
        <v>9</v>
      </c>
      <c r="F682" t="s">
        <v>12</v>
      </c>
      <c r="G682" t="s">
        <v>11</v>
      </c>
      <c r="H682">
        <v>27</v>
      </c>
      <c r="I682" t="s">
        <v>5788</v>
      </c>
      <c r="J682" s="6">
        <v>1733853</v>
      </c>
      <c r="K682" s="6">
        <v>1916</v>
      </c>
      <c r="L682" s="6">
        <v>905</v>
      </c>
      <c r="M682" s="6">
        <v>204335</v>
      </c>
      <c r="N682" s="6">
        <v>1935052</v>
      </c>
      <c r="O682" s="6">
        <v>1805935</v>
      </c>
      <c r="P682" s="6">
        <v>107786</v>
      </c>
      <c r="Q682" s="6">
        <v>743</v>
      </c>
      <c r="R682" s="6">
        <v>212615</v>
      </c>
      <c r="S682" s="6">
        <v>4924115</v>
      </c>
      <c r="T682" s="6">
        <v>205393</v>
      </c>
      <c r="U682" s="6">
        <v>0</v>
      </c>
      <c r="V682" s="6">
        <v>77</v>
      </c>
      <c r="W682" s="6">
        <v>694</v>
      </c>
      <c r="X682" s="6">
        <v>52</v>
      </c>
      <c r="Z682" s="6">
        <v>30711330700</v>
      </c>
      <c r="AA682" s="6">
        <v>2180364748.5312004</v>
      </c>
      <c r="AB682" s="6">
        <f t="shared" si="162"/>
        <v>15871.062224684401</v>
      </c>
      <c r="AC682" s="6">
        <f t="shared" si="163"/>
        <v>1126.7732074027988</v>
      </c>
      <c r="AD682" s="16">
        <f t="shared" si="164"/>
        <v>16.754819735401629</v>
      </c>
      <c r="AE682" s="16">
        <f t="shared" si="165"/>
        <v>1.0714959287017529</v>
      </c>
      <c r="AF682" s="16">
        <f t="shared" si="166"/>
        <v>9.0129870129870131</v>
      </c>
      <c r="AG682" s="16">
        <f t="shared" si="167"/>
        <v>9.6883116883116891</v>
      </c>
      <c r="AH682" s="17">
        <f t="shared" si="168"/>
        <v>1.0405216923189859</v>
      </c>
      <c r="AI682" s="17">
        <f t="shared" si="169"/>
        <v>24.098245528176768</v>
      </c>
      <c r="AJ682" s="17">
        <f t="shared" si="170"/>
        <v>25.103423299973084</v>
      </c>
      <c r="AK682" s="17">
        <f t="shared" si="171"/>
        <v>25.103423299973084</v>
      </c>
      <c r="AL682" s="17">
        <f t="shared" si="172"/>
        <v>0.10987560024226739</v>
      </c>
      <c r="AM682" s="17">
        <f t="shared" si="173"/>
        <v>2.5446938893631801</v>
      </c>
      <c r="AN682" s="17">
        <f t="shared" si="174"/>
        <v>2.6508372901606778</v>
      </c>
      <c r="AO682" s="17">
        <f t="shared" si="175"/>
        <v>2.6508372901606778</v>
      </c>
      <c r="AP682" s="17">
        <f t="shared" si="177"/>
        <v>2.5409616899184106</v>
      </c>
      <c r="AQ682" s="17">
        <f t="shared" si="176"/>
        <v>2.7266291422448758</v>
      </c>
    </row>
    <row r="683" spans="1:43" x14ac:dyDescent="0.2">
      <c r="A683" s="4">
        <v>30123</v>
      </c>
      <c r="B683" s="5" t="s">
        <v>1107</v>
      </c>
      <c r="C683" t="s">
        <v>1108</v>
      </c>
      <c r="D683" t="s">
        <v>25</v>
      </c>
      <c r="E683" t="s">
        <v>9</v>
      </c>
      <c r="F683" t="s">
        <v>12</v>
      </c>
      <c r="G683" t="s">
        <v>15</v>
      </c>
      <c r="H683">
        <v>397</v>
      </c>
      <c r="I683" t="s">
        <v>5797</v>
      </c>
      <c r="J683" s="6">
        <v>69501</v>
      </c>
      <c r="K683" s="6">
        <v>1088</v>
      </c>
      <c r="L683" s="6">
        <v>64</v>
      </c>
      <c r="M683" s="6">
        <v>166883</v>
      </c>
      <c r="N683" s="6">
        <v>0</v>
      </c>
      <c r="O683" s="6">
        <v>494447</v>
      </c>
      <c r="P683" s="6">
        <v>48453</v>
      </c>
      <c r="Q683" s="6">
        <v>0</v>
      </c>
      <c r="R683" s="6">
        <v>64206</v>
      </c>
      <c r="S683" s="6">
        <v>1994520</v>
      </c>
      <c r="T683" s="6">
        <v>256396</v>
      </c>
      <c r="U683" s="6">
        <v>0</v>
      </c>
      <c r="V683" s="6">
        <v>40</v>
      </c>
      <c r="W683" s="6">
        <v>648</v>
      </c>
      <c r="X683" s="6">
        <v>0</v>
      </c>
      <c r="Z683" s="6">
        <v>0</v>
      </c>
      <c r="AA683" s="6">
        <v>0</v>
      </c>
      <c r="AB683" s="6" t="str">
        <f t="shared" si="162"/>
        <v/>
      </c>
      <c r="AC683" s="6" t="str">
        <f t="shared" si="163"/>
        <v/>
      </c>
      <c r="AD683" s="16">
        <f t="shared" si="164"/>
        <v>10.204672569293955</v>
      </c>
      <c r="AE683" s="16">
        <f t="shared" si="165"/>
        <v>0</v>
      </c>
      <c r="AF683" s="16">
        <f t="shared" si="166"/>
        <v>16.2</v>
      </c>
      <c r="AG683" s="16">
        <f t="shared" si="167"/>
        <v>16.2</v>
      </c>
      <c r="AH683" s="17">
        <f t="shared" si="168"/>
        <v>0.38473661187778263</v>
      </c>
      <c r="AI683" s="17">
        <f t="shared" si="169"/>
        <v>11.951606814354967</v>
      </c>
      <c r="AJ683" s="17">
        <f t="shared" si="170"/>
        <v>13.487988590809129</v>
      </c>
      <c r="AK683" s="17">
        <f t="shared" si="171"/>
        <v>13.487988590809129</v>
      </c>
      <c r="AL683" s="17" t="str">
        <f t="shared" si="172"/>
        <v/>
      </c>
      <c r="AM683" s="17" t="str">
        <f t="shared" si="173"/>
        <v/>
      </c>
      <c r="AN683" s="17" t="str">
        <f t="shared" si="174"/>
        <v/>
      </c>
      <c r="AO683" s="17" t="str">
        <f t="shared" si="175"/>
        <v/>
      </c>
      <c r="AP683" s="17" t="str">
        <f t="shared" si="177"/>
        <v/>
      </c>
      <c r="AQ683" s="17">
        <f t="shared" si="176"/>
        <v>4.0338398250975329</v>
      </c>
    </row>
    <row r="684" spans="1:43" x14ac:dyDescent="0.2">
      <c r="A684" s="4">
        <v>30129</v>
      </c>
      <c r="B684" s="5" t="s">
        <v>1109</v>
      </c>
      <c r="C684" t="s">
        <v>1110</v>
      </c>
      <c r="D684" t="s">
        <v>8</v>
      </c>
      <c r="E684" t="s">
        <v>9</v>
      </c>
      <c r="F684" t="s">
        <v>12</v>
      </c>
      <c r="G684" t="s">
        <v>11</v>
      </c>
      <c r="H684">
        <v>19</v>
      </c>
      <c r="I684" t="s">
        <v>5792</v>
      </c>
      <c r="J684" s="6">
        <v>2203663</v>
      </c>
      <c r="K684" s="6">
        <v>3073</v>
      </c>
      <c r="L684" s="6">
        <v>717</v>
      </c>
      <c r="M684" s="6">
        <v>109000</v>
      </c>
      <c r="N684" s="6">
        <v>832840</v>
      </c>
      <c r="O684" s="6">
        <v>701200</v>
      </c>
      <c r="P684" s="6">
        <v>53037</v>
      </c>
      <c r="Q684" s="6">
        <v>445</v>
      </c>
      <c r="R684" s="6">
        <v>0</v>
      </c>
      <c r="S684" s="6">
        <v>2104883</v>
      </c>
      <c r="T684" s="6">
        <v>68000</v>
      </c>
      <c r="U684" s="6">
        <v>0</v>
      </c>
      <c r="V684" s="6">
        <v>40</v>
      </c>
      <c r="W684" s="6">
        <v>480</v>
      </c>
      <c r="X684" s="6">
        <v>0</v>
      </c>
      <c r="Z684" s="6">
        <v>16887500000</v>
      </c>
      <c r="AA684" s="6">
        <v>1198908527.04</v>
      </c>
      <c r="AB684" s="6">
        <f t="shared" si="162"/>
        <v>20277.003986359927</v>
      </c>
      <c r="AC684" s="6">
        <f t="shared" si="163"/>
        <v>1439.5424415734115</v>
      </c>
      <c r="AD684" s="16">
        <f t="shared" si="164"/>
        <v>13.220958953183626</v>
      </c>
      <c r="AE684" s="16">
        <f t="shared" si="165"/>
        <v>1.1877353108956075</v>
      </c>
      <c r="AF684" s="16">
        <f t="shared" si="166"/>
        <v>12</v>
      </c>
      <c r="AG684" s="16">
        <f t="shared" si="167"/>
        <v>12</v>
      </c>
      <c r="AH684" s="17">
        <f t="shared" si="168"/>
        <v>0</v>
      </c>
      <c r="AI684" s="17">
        <f t="shared" si="169"/>
        <v>19.310853211009174</v>
      </c>
      <c r="AJ684" s="17">
        <f t="shared" si="170"/>
        <v>19.934706422018348</v>
      </c>
      <c r="AK684" s="17">
        <f t="shared" si="171"/>
        <v>19.934706422018348</v>
      </c>
      <c r="AL684" s="17">
        <f t="shared" si="172"/>
        <v>0</v>
      </c>
      <c r="AM684" s="17">
        <f t="shared" si="173"/>
        <v>2.527355794630421</v>
      </c>
      <c r="AN684" s="17">
        <f t="shared" si="174"/>
        <v>2.6090041304452236</v>
      </c>
      <c r="AO684" s="17">
        <f t="shared" si="175"/>
        <v>2.6090041304452236</v>
      </c>
      <c r="AP684" s="17">
        <f t="shared" si="177"/>
        <v>2.6090041304452236</v>
      </c>
      <c r="AQ684" s="17">
        <f t="shared" si="176"/>
        <v>3.0018297204791784</v>
      </c>
    </row>
    <row r="685" spans="1:43" x14ac:dyDescent="0.2">
      <c r="A685" s="4">
        <v>30131</v>
      </c>
      <c r="B685" s="5" t="s">
        <v>1111</v>
      </c>
      <c r="C685" t="s">
        <v>1112</v>
      </c>
      <c r="D685" t="s">
        <v>25</v>
      </c>
      <c r="E685" t="s">
        <v>9</v>
      </c>
      <c r="F685" t="s">
        <v>12</v>
      </c>
      <c r="G685" t="s">
        <v>15</v>
      </c>
      <c r="H685">
        <v>451</v>
      </c>
      <c r="I685" t="s">
        <v>5818</v>
      </c>
      <c r="J685" s="6">
        <v>58875</v>
      </c>
      <c r="K685" s="6">
        <v>1179</v>
      </c>
      <c r="L685" s="6">
        <v>50</v>
      </c>
      <c r="M685" s="6">
        <v>13599</v>
      </c>
      <c r="N685" s="6">
        <v>0</v>
      </c>
      <c r="O685" s="6">
        <v>140887</v>
      </c>
      <c r="P685" s="6">
        <v>9156</v>
      </c>
      <c r="Q685" s="6">
        <v>0</v>
      </c>
      <c r="R685" s="6">
        <v>24464</v>
      </c>
      <c r="S685" s="6">
        <v>524010</v>
      </c>
      <c r="T685" s="6">
        <v>0</v>
      </c>
      <c r="U685" s="6">
        <v>0</v>
      </c>
      <c r="V685" s="6">
        <v>6</v>
      </c>
      <c r="W685" s="6">
        <v>76</v>
      </c>
      <c r="X685" s="6">
        <v>14</v>
      </c>
      <c r="Z685" s="6">
        <v>0</v>
      </c>
      <c r="AA685" s="6">
        <v>0</v>
      </c>
      <c r="AB685" s="6" t="str">
        <f t="shared" si="162"/>
        <v/>
      </c>
      <c r="AC685" s="6" t="str">
        <f t="shared" si="163"/>
        <v/>
      </c>
      <c r="AD685" s="16">
        <f t="shared" si="164"/>
        <v>15.387396242900831</v>
      </c>
      <c r="AE685" s="16">
        <f t="shared" si="165"/>
        <v>0</v>
      </c>
      <c r="AF685" s="16">
        <f t="shared" si="166"/>
        <v>12.666666666666666</v>
      </c>
      <c r="AG685" s="16">
        <f t="shared" si="167"/>
        <v>15</v>
      </c>
      <c r="AH685" s="17">
        <f t="shared" si="168"/>
        <v>1.7989558055739392</v>
      </c>
      <c r="AI685" s="17">
        <f t="shared" si="169"/>
        <v>38.532980366203397</v>
      </c>
      <c r="AJ685" s="17">
        <f t="shared" si="170"/>
        <v>38.532980366203397</v>
      </c>
      <c r="AK685" s="17">
        <f t="shared" si="171"/>
        <v>38.532980366203397</v>
      </c>
      <c r="AL685" s="17" t="str">
        <f t="shared" si="172"/>
        <v/>
      </c>
      <c r="AM685" s="17" t="str">
        <f t="shared" si="173"/>
        <v/>
      </c>
      <c r="AN685" s="17" t="str">
        <f t="shared" si="174"/>
        <v/>
      </c>
      <c r="AO685" s="17" t="str">
        <f t="shared" si="175"/>
        <v/>
      </c>
      <c r="AP685" s="17" t="str">
        <f t="shared" si="177"/>
        <v/>
      </c>
      <c r="AQ685" s="17">
        <f t="shared" si="176"/>
        <v>3.7193637454129904</v>
      </c>
    </row>
    <row r="686" spans="1:43" x14ac:dyDescent="0.2">
      <c r="A686" s="4">
        <v>30137</v>
      </c>
      <c r="B686" s="5" t="s">
        <v>1113</v>
      </c>
      <c r="C686" t="s">
        <v>1114</v>
      </c>
      <c r="D686" t="s">
        <v>8</v>
      </c>
      <c r="E686" t="s">
        <v>9</v>
      </c>
      <c r="F686" t="s">
        <v>12</v>
      </c>
      <c r="G686" t="s">
        <v>15</v>
      </c>
      <c r="H686">
        <v>472</v>
      </c>
      <c r="I686" t="s">
        <v>5819</v>
      </c>
      <c r="J686" s="6">
        <v>54316</v>
      </c>
      <c r="K686" s="6">
        <v>1043</v>
      </c>
      <c r="L686" s="6">
        <v>52</v>
      </c>
      <c r="M686" s="6">
        <v>84998</v>
      </c>
      <c r="N686" s="6">
        <v>1512552</v>
      </c>
      <c r="O686" s="6">
        <v>910190</v>
      </c>
      <c r="P686" s="6">
        <v>42642</v>
      </c>
      <c r="Q686" s="6">
        <v>339</v>
      </c>
      <c r="R686" s="6">
        <v>193667</v>
      </c>
      <c r="S686" s="6">
        <v>2396849</v>
      </c>
      <c r="T686" s="6">
        <v>378982</v>
      </c>
      <c r="U686" s="6">
        <v>0</v>
      </c>
      <c r="V686" s="6">
        <v>42</v>
      </c>
      <c r="W686" s="6">
        <v>492</v>
      </c>
      <c r="X686" s="6">
        <v>0</v>
      </c>
      <c r="Z686" s="6">
        <v>19323500000</v>
      </c>
      <c r="AA686" s="6">
        <v>1371849529.0752001</v>
      </c>
      <c r="AB686" s="6">
        <f t="shared" si="162"/>
        <v>12775.428547249945</v>
      </c>
      <c r="AC686" s="6">
        <f t="shared" si="163"/>
        <v>906.97677109626648</v>
      </c>
      <c r="AD686" s="16">
        <f t="shared" si="164"/>
        <v>21.344918155808827</v>
      </c>
      <c r="AE686" s="16">
        <f t="shared" si="165"/>
        <v>1.6617980861138884</v>
      </c>
      <c r="AF686" s="16">
        <f t="shared" si="166"/>
        <v>11.714285714285714</v>
      </c>
      <c r="AG686" s="16">
        <f t="shared" si="167"/>
        <v>11.714285714285714</v>
      </c>
      <c r="AH686" s="17">
        <f t="shared" si="168"/>
        <v>2.2784889056213089</v>
      </c>
      <c r="AI686" s="17">
        <f t="shared" si="169"/>
        <v>28.198887032636062</v>
      </c>
      <c r="AJ686" s="17">
        <f t="shared" si="170"/>
        <v>32.657603708322547</v>
      </c>
      <c r="AK686" s="17">
        <f t="shared" si="171"/>
        <v>32.657603708322547</v>
      </c>
      <c r="AL686" s="17">
        <f t="shared" si="172"/>
        <v>0.12803989548789066</v>
      </c>
      <c r="AM686" s="17">
        <f t="shared" si="173"/>
        <v>1.5846390735657352</v>
      </c>
      <c r="AN686" s="17">
        <f t="shared" si="174"/>
        <v>1.83519707091062</v>
      </c>
      <c r="AO686" s="17">
        <f t="shared" si="175"/>
        <v>1.83519707091062</v>
      </c>
      <c r="AP686" s="17">
        <f t="shared" si="177"/>
        <v>1.7071571754227293</v>
      </c>
      <c r="AQ686" s="17">
        <f t="shared" si="176"/>
        <v>2.6333501796328238</v>
      </c>
    </row>
    <row r="687" spans="1:43" x14ac:dyDescent="0.2">
      <c r="A687" s="4">
        <v>30141</v>
      </c>
      <c r="B687" s="5" t="s">
        <v>1115</v>
      </c>
      <c r="C687" t="s">
        <v>1116</v>
      </c>
      <c r="D687" t="s">
        <v>25</v>
      </c>
      <c r="E687" t="s">
        <v>9</v>
      </c>
      <c r="F687" t="s">
        <v>12</v>
      </c>
      <c r="G687" t="s">
        <v>11</v>
      </c>
      <c r="H687">
        <v>27</v>
      </c>
      <c r="I687" t="s">
        <v>5788</v>
      </c>
      <c r="J687" s="6">
        <v>1733853</v>
      </c>
      <c r="K687" s="6">
        <v>1916</v>
      </c>
      <c r="L687" s="6">
        <v>905</v>
      </c>
      <c r="M687" s="6">
        <v>5595</v>
      </c>
      <c r="N687" s="6">
        <v>0</v>
      </c>
      <c r="O687" s="6">
        <v>17326</v>
      </c>
      <c r="P687" s="6">
        <v>1040</v>
      </c>
      <c r="Q687" s="6">
        <v>0</v>
      </c>
      <c r="R687" s="6">
        <v>13988</v>
      </c>
      <c r="S687" s="6">
        <v>173445</v>
      </c>
      <c r="T687" s="6">
        <v>0</v>
      </c>
      <c r="U687" s="6">
        <v>0</v>
      </c>
      <c r="V687" s="6">
        <v>17</v>
      </c>
      <c r="W687" s="6">
        <v>170</v>
      </c>
      <c r="X687" s="6">
        <v>0</v>
      </c>
      <c r="Z687" s="6">
        <v>0</v>
      </c>
      <c r="AA687" s="6">
        <v>0</v>
      </c>
      <c r="AB687" s="6" t="str">
        <f t="shared" si="162"/>
        <v/>
      </c>
      <c r="AC687" s="6" t="str">
        <f t="shared" si="163"/>
        <v/>
      </c>
      <c r="AD687" s="16">
        <f t="shared" si="164"/>
        <v>16.659615384615385</v>
      </c>
      <c r="AE687" s="16">
        <f t="shared" si="165"/>
        <v>0</v>
      </c>
      <c r="AF687" s="16">
        <f t="shared" si="166"/>
        <v>10</v>
      </c>
      <c r="AG687" s="16">
        <f t="shared" si="167"/>
        <v>10</v>
      </c>
      <c r="AH687" s="17">
        <f t="shared" si="168"/>
        <v>2.5000893655049152</v>
      </c>
      <c r="AI687" s="17">
        <f t="shared" si="169"/>
        <v>31</v>
      </c>
      <c r="AJ687" s="17">
        <f t="shared" si="170"/>
        <v>31</v>
      </c>
      <c r="AK687" s="17">
        <f t="shared" si="171"/>
        <v>31</v>
      </c>
      <c r="AL687" s="17" t="str">
        <f t="shared" si="172"/>
        <v/>
      </c>
      <c r="AM687" s="17" t="str">
        <f t="shared" si="173"/>
        <v/>
      </c>
      <c r="AN687" s="17" t="str">
        <f t="shared" si="174"/>
        <v/>
      </c>
      <c r="AO687" s="17" t="str">
        <f t="shared" si="175"/>
        <v/>
      </c>
      <c r="AP687" s="17" t="str">
        <f t="shared" si="177"/>
        <v/>
      </c>
      <c r="AQ687" s="17">
        <f t="shared" si="176"/>
        <v>10.010677594366847</v>
      </c>
    </row>
    <row r="688" spans="1:43" x14ac:dyDescent="0.2">
      <c r="A688" s="4">
        <v>30167</v>
      </c>
      <c r="B688" s="5" t="s">
        <v>1117</v>
      </c>
      <c r="C688" t="s">
        <v>1118</v>
      </c>
      <c r="D688" t="s">
        <v>25</v>
      </c>
      <c r="E688" t="s">
        <v>9</v>
      </c>
      <c r="F688" t="s">
        <v>12</v>
      </c>
      <c r="G688" t="s">
        <v>11</v>
      </c>
      <c r="H688">
        <v>61</v>
      </c>
      <c r="I688" t="s">
        <v>5782</v>
      </c>
      <c r="J688" s="6">
        <v>664651</v>
      </c>
      <c r="K688" s="6">
        <v>1919</v>
      </c>
      <c r="L688" s="6">
        <v>346</v>
      </c>
      <c r="M688" s="6">
        <v>46989</v>
      </c>
      <c r="N688" s="6">
        <v>0</v>
      </c>
      <c r="O688" s="6">
        <v>391738</v>
      </c>
      <c r="P688" s="6">
        <v>20535</v>
      </c>
      <c r="Q688" s="6">
        <v>0</v>
      </c>
      <c r="R688" s="6">
        <v>55412</v>
      </c>
      <c r="S688" s="6">
        <v>1704132</v>
      </c>
      <c r="T688" s="6">
        <v>0</v>
      </c>
      <c r="U688" s="6">
        <v>0</v>
      </c>
      <c r="V688" s="6">
        <v>22</v>
      </c>
      <c r="W688" s="6">
        <v>264</v>
      </c>
      <c r="X688" s="6">
        <v>0</v>
      </c>
      <c r="Z688" s="6">
        <v>0</v>
      </c>
      <c r="AA688" s="6">
        <v>0</v>
      </c>
      <c r="AB688" s="6" t="str">
        <f t="shared" si="162"/>
        <v/>
      </c>
      <c r="AC688" s="6" t="str">
        <f t="shared" si="163"/>
        <v/>
      </c>
      <c r="AD688" s="16">
        <f t="shared" si="164"/>
        <v>19.076600925249576</v>
      </c>
      <c r="AE688" s="16">
        <f t="shared" si="165"/>
        <v>0</v>
      </c>
      <c r="AF688" s="16">
        <f t="shared" si="166"/>
        <v>12</v>
      </c>
      <c r="AG688" s="16">
        <f t="shared" si="167"/>
        <v>12</v>
      </c>
      <c r="AH688" s="17">
        <f t="shared" si="168"/>
        <v>1.1792547191895975</v>
      </c>
      <c r="AI688" s="17">
        <f t="shared" si="169"/>
        <v>36.266615590882971</v>
      </c>
      <c r="AJ688" s="17">
        <f t="shared" si="170"/>
        <v>36.266615590882971</v>
      </c>
      <c r="AK688" s="17">
        <f t="shared" si="171"/>
        <v>36.266615590882971</v>
      </c>
      <c r="AL688" s="17" t="str">
        <f t="shared" si="172"/>
        <v/>
      </c>
      <c r="AM688" s="17" t="str">
        <f t="shared" si="173"/>
        <v/>
      </c>
      <c r="AN688" s="17" t="str">
        <f t="shared" si="174"/>
        <v/>
      </c>
      <c r="AO688" s="17" t="str">
        <f t="shared" si="175"/>
        <v/>
      </c>
      <c r="AP688" s="17" t="str">
        <f t="shared" si="177"/>
        <v/>
      </c>
      <c r="AQ688" s="17">
        <f t="shared" si="176"/>
        <v>4.3501830304948719</v>
      </c>
    </row>
    <row r="689" spans="1:43" x14ac:dyDescent="0.2">
      <c r="A689" s="4">
        <v>30198</v>
      </c>
      <c r="B689" s="5"/>
      <c r="C689" t="s">
        <v>1119</v>
      </c>
      <c r="D689" t="s">
        <v>25</v>
      </c>
      <c r="E689" t="s">
        <v>9</v>
      </c>
      <c r="F689" t="s">
        <v>12</v>
      </c>
      <c r="G689" t="s">
        <v>11</v>
      </c>
      <c r="H689">
        <v>34</v>
      </c>
      <c r="I689" t="s">
        <v>5807</v>
      </c>
      <c r="J689" s="6">
        <v>1439666</v>
      </c>
      <c r="K689" s="6">
        <v>2793</v>
      </c>
      <c r="L689" s="6">
        <v>515</v>
      </c>
      <c r="M689" s="6">
        <v>1247</v>
      </c>
      <c r="N689" s="6">
        <v>0</v>
      </c>
      <c r="O689" s="6">
        <v>6986</v>
      </c>
      <c r="P689" s="6">
        <v>1028</v>
      </c>
      <c r="Q689" s="6">
        <v>0</v>
      </c>
      <c r="R689" s="6">
        <v>3714</v>
      </c>
      <c r="S689" s="6">
        <v>59786</v>
      </c>
      <c r="T689" s="6">
        <v>0</v>
      </c>
      <c r="U689" s="6">
        <v>0</v>
      </c>
      <c r="V689" s="6">
        <v>1</v>
      </c>
      <c r="W689" s="6">
        <v>4</v>
      </c>
      <c r="X689" s="6">
        <v>0</v>
      </c>
      <c r="Z689" s="6">
        <v>0</v>
      </c>
      <c r="AA689" s="6">
        <v>0</v>
      </c>
      <c r="AB689" s="6" t="str">
        <f t="shared" si="162"/>
        <v/>
      </c>
      <c r="AC689" s="6" t="str">
        <f t="shared" si="163"/>
        <v/>
      </c>
      <c r="AD689" s="16">
        <f t="shared" si="164"/>
        <v>6.7957198443579765</v>
      </c>
      <c r="AE689" s="16">
        <f t="shared" si="165"/>
        <v>0</v>
      </c>
      <c r="AF689" s="16">
        <f t="shared" si="166"/>
        <v>4</v>
      </c>
      <c r="AG689" s="16">
        <f t="shared" si="167"/>
        <v>4</v>
      </c>
      <c r="AH689" s="17">
        <f t="shared" si="168"/>
        <v>2.9783480352846832</v>
      </c>
      <c r="AI689" s="17">
        <f t="shared" si="169"/>
        <v>47.943865276663992</v>
      </c>
      <c r="AJ689" s="17">
        <f t="shared" si="170"/>
        <v>47.943865276663992</v>
      </c>
      <c r="AK689" s="17">
        <f t="shared" si="171"/>
        <v>47.943865276663992</v>
      </c>
      <c r="AL689" s="17" t="str">
        <f t="shared" si="172"/>
        <v/>
      </c>
      <c r="AM689" s="17" t="str">
        <f t="shared" si="173"/>
        <v/>
      </c>
      <c r="AN689" s="17" t="str">
        <f t="shared" si="174"/>
        <v/>
      </c>
      <c r="AO689" s="17" t="str">
        <f t="shared" si="175"/>
        <v/>
      </c>
      <c r="AP689" s="17" t="str">
        <f t="shared" si="177"/>
        <v/>
      </c>
      <c r="AQ689" s="17">
        <f t="shared" si="176"/>
        <v>8.5579730890352135</v>
      </c>
    </row>
    <row r="690" spans="1:43" x14ac:dyDescent="0.2">
      <c r="A690" s="4">
        <v>30202</v>
      </c>
      <c r="B690" s="5"/>
      <c r="C690" t="s">
        <v>1123</v>
      </c>
      <c r="D690" t="s">
        <v>8</v>
      </c>
      <c r="E690" t="s">
        <v>9</v>
      </c>
      <c r="F690" t="s">
        <v>12</v>
      </c>
      <c r="G690" t="s">
        <v>15</v>
      </c>
      <c r="H690">
        <v>91</v>
      </c>
      <c r="I690" t="s">
        <v>5821</v>
      </c>
      <c r="J690" s="6">
        <v>402004</v>
      </c>
      <c r="K690" s="6">
        <v>1624</v>
      </c>
      <c r="L690" s="6">
        <v>248</v>
      </c>
      <c r="M690" s="6">
        <v>171139</v>
      </c>
      <c r="N690" s="6">
        <v>1105484</v>
      </c>
      <c r="O690" s="6">
        <v>709640</v>
      </c>
      <c r="P690" s="6">
        <v>53016</v>
      </c>
      <c r="Q690" s="6">
        <v>673</v>
      </c>
      <c r="R690" s="6">
        <v>128293</v>
      </c>
      <c r="S690" s="6">
        <v>3718460</v>
      </c>
      <c r="T690" s="6">
        <v>0</v>
      </c>
      <c r="U690" s="6">
        <v>0</v>
      </c>
      <c r="V690" s="6">
        <v>40</v>
      </c>
      <c r="W690" s="6">
        <v>481</v>
      </c>
      <c r="X690" s="6">
        <v>0</v>
      </c>
      <c r="Z690" s="6">
        <v>17573500000</v>
      </c>
      <c r="AA690" s="6">
        <v>1247610303.4752002</v>
      </c>
      <c r="AB690" s="6">
        <f t="shared" si="162"/>
        <v>15896.657029862034</v>
      </c>
      <c r="AC690" s="6">
        <f t="shared" si="163"/>
        <v>1128.564776582203</v>
      </c>
      <c r="AD690" s="16">
        <f t="shared" si="164"/>
        <v>13.385393088878828</v>
      </c>
      <c r="AE690" s="16">
        <f t="shared" si="165"/>
        <v>1.5578095935967533</v>
      </c>
      <c r="AF690" s="16">
        <f t="shared" si="166"/>
        <v>12.025</v>
      </c>
      <c r="AG690" s="16">
        <f t="shared" si="167"/>
        <v>12.025</v>
      </c>
      <c r="AH690" s="17">
        <f t="shared" si="168"/>
        <v>0.74964210378698015</v>
      </c>
      <c r="AI690" s="17">
        <f t="shared" si="169"/>
        <v>21.727718404337995</v>
      </c>
      <c r="AJ690" s="17">
        <f t="shared" si="170"/>
        <v>21.727718404337995</v>
      </c>
      <c r="AK690" s="17">
        <f t="shared" si="171"/>
        <v>21.727718404337995</v>
      </c>
      <c r="AL690" s="17">
        <f t="shared" si="172"/>
        <v>0.1160514308664802</v>
      </c>
      <c r="AM690" s="17">
        <f t="shared" si="173"/>
        <v>3.3636488633033133</v>
      </c>
      <c r="AN690" s="17">
        <f t="shared" si="174"/>
        <v>3.3636488633033133</v>
      </c>
      <c r="AO690" s="17">
        <f t="shared" si="175"/>
        <v>3.3636488633033133</v>
      </c>
      <c r="AP690" s="17">
        <f t="shared" si="177"/>
        <v>3.2475974324368329</v>
      </c>
      <c r="AQ690" s="17">
        <f t="shared" si="176"/>
        <v>5.2399244687447153</v>
      </c>
    </row>
    <row r="691" spans="1:43" x14ac:dyDescent="0.2">
      <c r="A691" s="4">
        <v>30202</v>
      </c>
      <c r="B691" s="5"/>
      <c r="C691" t="s">
        <v>1123</v>
      </c>
      <c r="D691" t="s">
        <v>8</v>
      </c>
      <c r="E691" t="s">
        <v>9</v>
      </c>
      <c r="F691" t="s">
        <v>12</v>
      </c>
      <c r="G691" t="s">
        <v>11</v>
      </c>
      <c r="H691">
        <v>91</v>
      </c>
      <c r="I691" t="s">
        <v>5821</v>
      </c>
      <c r="J691" s="6">
        <v>402004</v>
      </c>
      <c r="K691" s="6">
        <v>1624</v>
      </c>
      <c r="L691" s="6">
        <v>248</v>
      </c>
      <c r="M691" s="6">
        <v>337362</v>
      </c>
      <c r="N691" s="6">
        <v>4113483</v>
      </c>
      <c r="O691" s="6">
        <v>2372086</v>
      </c>
      <c r="P691" s="6">
        <v>146576</v>
      </c>
      <c r="Q691" s="6">
        <v>1230</v>
      </c>
      <c r="R691" s="6">
        <v>343948</v>
      </c>
      <c r="S691" s="6">
        <v>8037248</v>
      </c>
      <c r="T691" s="6">
        <v>218451</v>
      </c>
      <c r="U691" s="6">
        <v>0</v>
      </c>
      <c r="V691" s="6">
        <v>93</v>
      </c>
      <c r="W691" s="6">
        <v>988</v>
      </c>
      <c r="X691" s="6">
        <v>0</v>
      </c>
      <c r="Z691" s="6">
        <v>52850875000</v>
      </c>
      <c r="AA691" s="6">
        <v>3752086732.7328</v>
      </c>
      <c r="AB691" s="6">
        <f t="shared" si="162"/>
        <v>12848.20552315398</v>
      </c>
      <c r="AC691" s="6">
        <f t="shared" si="163"/>
        <v>912.14348831216762</v>
      </c>
      <c r="AD691" s="16">
        <f t="shared" si="164"/>
        <v>16.183317869228251</v>
      </c>
      <c r="AE691" s="16">
        <f t="shared" si="165"/>
        <v>1.7341205167097651</v>
      </c>
      <c r="AF691" s="16">
        <f t="shared" si="166"/>
        <v>10.623655913978494</v>
      </c>
      <c r="AG691" s="16">
        <f t="shared" si="167"/>
        <v>10.623655913978494</v>
      </c>
      <c r="AH691" s="17">
        <f t="shared" si="168"/>
        <v>1.019522056426035</v>
      </c>
      <c r="AI691" s="17">
        <f t="shared" si="169"/>
        <v>23.823809439118811</v>
      </c>
      <c r="AJ691" s="17">
        <f t="shared" si="170"/>
        <v>24.471336427932012</v>
      </c>
      <c r="AK691" s="17">
        <f t="shared" si="171"/>
        <v>24.471336427932012</v>
      </c>
      <c r="AL691" s="17">
        <f t="shared" si="172"/>
        <v>8.3614785815329731E-2</v>
      </c>
      <c r="AM691" s="17">
        <f t="shared" si="173"/>
        <v>1.9538789877094422</v>
      </c>
      <c r="AN691" s="17">
        <f t="shared" si="174"/>
        <v>2.0069850780956187</v>
      </c>
      <c r="AO691" s="17">
        <f t="shared" si="175"/>
        <v>2.0069850780956187</v>
      </c>
      <c r="AP691" s="17">
        <f t="shared" si="177"/>
        <v>1.9233702922802889</v>
      </c>
      <c r="AQ691" s="17">
        <f t="shared" si="176"/>
        <v>3.3882616397550511</v>
      </c>
    </row>
    <row r="692" spans="1:43" x14ac:dyDescent="0.2">
      <c r="A692" s="4">
        <v>30989</v>
      </c>
      <c r="B692" s="5">
        <v>3113</v>
      </c>
      <c r="C692" t="s">
        <v>1125</v>
      </c>
      <c r="D692" t="s">
        <v>25</v>
      </c>
      <c r="E692" t="s">
        <v>9</v>
      </c>
      <c r="F692" t="s">
        <v>12</v>
      </c>
      <c r="G692" t="s">
        <v>11</v>
      </c>
      <c r="H692">
        <v>461</v>
      </c>
      <c r="I692" t="s">
        <v>5822</v>
      </c>
      <c r="J692" s="6">
        <v>56611</v>
      </c>
      <c r="K692" s="6">
        <v>1485</v>
      </c>
      <c r="L692" s="6">
        <v>38</v>
      </c>
      <c r="M692" s="6">
        <v>6233</v>
      </c>
      <c r="N692" s="6">
        <v>0</v>
      </c>
      <c r="O692" s="6">
        <v>53787</v>
      </c>
      <c r="P692" s="6">
        <v>3647</v>
      </c>
      <c r="Q692" s="6">
        <v>0</v>
      </c>
      <c r="R692" s="6">
        <v>2525</v>
      </c>
      <c r="S692" s="6">
        <v>150758</v>
      </c>
      <c r="T692" s="6">
        <v>0</v>
      </c>
      <c r="U692" s="6">
        <v>0</v>
      </c>
      <c r="V692" s="6">
        <v>2</v>
      </c>
      <c r="W692" s="6">
        <v>24</v>
      </c>
      <c r="X692" s="6">
        <v>8</v>
      </c>
      <c r="Z692" s="6">
        <v>0</v>
      </c>
      <c r="AA692" s="6">
        <v>0</v>
      </c>
      <c r="AB692" s="6" t="str">
        <f t="shared" si="162"/>
        <v/>
      </c>
      <c r="AC692" s="6" t="str">
        <f t="shared" si="163"/>
        <v/>
      </c>
      <c r="AD692" s="16">
        <f t="shared" si="164"/>
        <v>14.748286262681656</v>
      </c>
      <c r="AE692" s="16">
        <f t="shared" si="165"/>
        <v>0</v>
      </c>
      <c r="AF692" s="16">
        <f t="shared" si="166"/>
        <v>12</v>
      </c>
      <c r="AG692" s="16">
        <f t="shared" si="167"/>
        <v>16</v>
      </c>
      <c r="AH692" s="17">
        <f t="shared" si="168"/>
        <v>0.40510187710572759</v>
      </c>
      <c r="AI692" s="17">
        <f t="shared" si="169"/>
        <v>24.187068827210013</v>
      </c>
      <c r="AJ692" s="17">
        <f t="shared" si="170"/>
        <v>24.187068827210013</v>
      </c>
      <c r="AK692" s="17">
        <f t="shared" si="171"/>
        <v>24.187068827210013</v>
      </c>
      <c r="AL692" s="17" t="str">
        <f t="shared" si="172"/>
        <v/>
      </c>
      <c r="AM692" s="17" t="str">
        <f t="shared" si="173"/>
        <v/>
      </c>
      <c r="AN692" s="17" t="str">
        <f t="shared" si="174"/>
        <v/>
      </c>
      <c r="AO692" s="17" t="str">
        <f t="shared" si="175"/>
        <v/>
      </c>
      <c r="AP692" s="17" t="str">
        <f t="shared" si="177"/>
        <v/>
      </c>
      <c r="AQ692" s="17">
        <f t="shared" si="176"/>
        <v>2.802870582110919</v>
      </c>
    </row>
    <row r="693" spans="1:43" x14ac:dyDescent="0.2">
      <c r="A693" s="4">
        <v>30990</v>
      </c>
      <c r="B693" s="5"/>
      <c r="C693" t="s">
        <v>1126</v>
      </c>
      <c r="D693" t="s">
        <v>25</v>
      </c>
      <c r="E693" t="s">
        <v>9</v>
      </c>
      <c r="F693" t="s">
        <v>12</v>
      </c>
      <c r="G693" t="s">
        <v>11</v>
      </c>
      <c r="H693">
        <v>27</v>
      </c>
      <c r="I693" t="s">
        <v>5788</v>
      </c>
      <c r="J693" s="6">
        <v>1733853</v>
      </c>
      <c r="K693" s="6">
        <v>1916</v>
      </c>
      <c r="L693" s="6">
        <v>905</v>
      </c>
      <c r="M693" s="6">
        <v>83111</v>
      </c>
      <c r="N693" s="6">
        <v>0</v>
      </c>
      <c r="O693" s="6">
        <v>157352</v>
      </c>
      <c r="P693" s="6">
        <v>11432</v>
      </c>
      <c r="Q693" s="6">
        <v>0</v>
      </c>
      <c r="R693" s="6">
        <v>21271</v>
      </c>
      <c r="S693" s="6">
        <v>781656</v>
      </c>
      <c r="T693" s="6">
        <v>0</v>
      </c>
      <c r="U693" s="6">
        <v>0</v>
      </c>
      <c r="V693" s="6">
        <v>5</v>
      </c>
      <c r="W693" s="6">
        <v>112</v>
      </c>
      <c r="X693" s="6">
        <v>0</v>
      </c>
      <c r="Z693" s="6">
        <v>0</v>
      </c>
      <c r="AA693" s="6">
        <v>0</v>
      </c>
      <c r="AB693" s="6" t="str">
        <f t="shared" si="162"/>
        <v/>
      </c>
      <c r="AC693" s="6" t="str">
        <f t="shared" si="163"/>
        <v/>
      </c>
      <c r="AD693" s="16">
        <f t="shared" si="164"/>
        <v>13.764170748775367</v>
      </c>
      <c r="AE693" s="16">
        <f t="shared" si="165"/>
        <v>0</v>
      </c>
      <c r="AF693" s="16">
        <f t="shared" si="166"/>
        <v>22.4</v>
      </c>
      <c r="AG693" s="16">
        <f t="shared" si="167"/>
        <v>22.4</v>
      </c>
      <c r="AH693" s="17">
        <f t="shared" si="168"/>
        <v>0.25593483413747881</v>
      </c>
      <c r="AI693" s="17">
        <f t="shared" si="169"/>
        <v>9.4049644451396333</v>
      </c>
      <c r="AJ693" s="17">
        <f t="shared" si="170"/>
        <v>9.4049644451396333</v>
      </c>
      <c r="AK693" s="17">
        <f t="shared" si="171"/>
        <v>9.4049644451396333</v>
      </c>
      <c r="AL693" s="17" t="str">
        <f t="shared" si="172"/>
        <v/>
      </c>
      <c r="AM693" s="17" t="str">
        <f t="shared" si="173"/>
        <v/>
      </c>
      <c r="AN693" s="17" t="str">
        <f t="shared" si="174"/>
        <v/>
      </c>
      <c r="AO693" s="17" t="str">
        <f t="shared" si="175"/>
        <v/>
      </c>
      <c r="AP693" s="17" t="str">
        <f t="shared" si="177"/>
        <v/>
      </c>
      <c r="AQ693" s="17">
        <f t="shared" si="176"/>
        <v>4.9675631704713004</v>
      </c>
    </row>
    <row r="694" spans="1:43" x14ac:dyDescent="0.2">
      <c r="A694" s="4" t="s">
        <v>1127</v>
      </c>
      <c r="B694" s="5" t="s">
        <v>1128</v>
      </c>
      <c r="C694" t="s">
        <v>1129</v>
      </c>
      <c r="D694" t="s">
        <v>133</v>
      </c>
      <c r="E694" t="s">
        <v>134</v>
      </c>
      <c r="F694" t="s">
        <v>12</v>
      </c>
      <c r="G694" t="s">
        <v>15</v>
      </c>
      <c r="J694" s="6"/>
      <c r="K694" s="6"/>
      <c r="L694" s="6"/>
      <c r="M694" s="6">
        <v>103076</v>
      </c>
      <c r="N694" s="6">
        <v>0</v>
      </c>
      <c r="O694" s="6">
        <v>651875</v>
      </c>
      <c r="P694" s="6">
        <v>22771</v>
      </c>
      <c r="Q694" s="6">
        <v>0</v>
      </c>
      <c r="R694" s="6">
        <v>170474</v>
      </c>
      <c r="S694" s="6">
        <v>1648496</v>
      </c>
      <c r="T694" s="6">
        <v>813314</v>
      </c>
      <c r="U694" s="6">
        <v>0</v>
      </c>
      <c r="V694" s="6">
        <v>29</v>
      </c>
      <c r="W694" s="6">
        <v>340</v>
      </c>
      <c r="X694" s="6">
        <v>0</v>
      </c>
      <c r="Z694" s="6">
        <v>0</v>
      </c>
      <c r="AA694" s="6">
        <v>0</v>
      </c>
      <c r="AB694" s="6" t="str">
        <f t="shared" si="162"/>
        <v/>
      </c>
      <c r="AC694" s="6" t="str">
        <f t="shared" si="163"/>
        <v/>
      </c>
      <c r="AD694" s="16">
        <f t="shared" si="164"/>
        <v>28.627420842299415</v>
      </c>
      <c r="AE694" s="16">
        <f t="shared" si="165"/>
        <v>0</v>
      </c>
      <c r="AF694" s="16">
        <f t="shared" si="166"/>
        <v>11.724137931034482</v>
      </c>
      <c r="AG694" s="16">
        <f t="shared" si="167"/>
        <v>11.724137931034482</v>
      </c>
      <c r="AH694" s="17">
        <f t="shared" si="168"/>
        <v>1.6538670495556678</v>
      </c>
      <c r="AI694" s="17">
        <f t="shared" si="169"/>
        <v>15.993014862819667</v>
      </c>
      <c r="AJ694" s="17">
        <f t="shared" si="170"/>
        <v>23.88344522488261</v>
      </c>
      <c r="AK694" s="17">
        <f t="shared" si="171"/>
        <v>23.88344522488261</v>
      </c>
      <c r="AL694" s="17" t="str">
        <f t="shared" si="172"/>
        <v/>
      </c>
      <c r="AM694" s="17" t="str">
        <f t="shared" si="173"/>
        <v/>
      </c>
      <c r="AN694" s="17" t="str">
        <f t="shared" si="174"/>
        <v/>
      </c>
      <c r="AO694" s="17" t="str">
        <f t="shared" si="175"/>
        <v/>
      </c>
      <c r="AP694" s="17" t="str">
        <f t="shared" si="177"/>
        <v/>
      </c>
      <c r="AQ694" s="17">
        <f t="shared" si="176"/>
        <v>2.5288529242569511</v>
      </c>
    </row>
    <row r="695" spans="1:43" x14ac:dyDescent="0.2">
      <c r="A695" s="4" t="s">
        <v>1130</v>
      </c>
      <c r="B695" s="5" t="s">
        <v>1131</v>
      </c>
      <c r="C695" t="s">
        <v>1132</v>
      </c>
      <c r="D695" t="s">
        <v>133</v>
      </c>
      <c r="E695" t="s">
        <v>134</v>
      </c>
      <c r="F695" t="s">
        <v>12</v>
      </c>
      <c r="G695" t="s">
        <v>15</v>
      </c>
      <c r="J695" s="6"/>
      <c r="K695" s="6"/>
      <c r="L695" s="6"/>
      <c r="M695" s="6">
        <v>41991</v>
      </c>
      <c r="N695" s="6">
        <v>0</v>
      </c>
      <c r="O695" s="6">
        <v>336553</v>
      </c>
      <c r="P695" s="6">
        <v>29796</v>
      </c>
      <c r="Q695" s="6">
        <v>0</v>
      </c>
      <c r="R695" s="6">
        <v>68267</v>
      </c>
      <c r="S695" s="6">
        <v>1025221</v>
      </c>
      <c r="T695" s="6">
        <v>0</v>
      </c>
      <c r="U695" s="6">
        <v>0</v>
      </c>
      <c r="V695" s="6">
        <v>18</v>
      </c>
      <c r="W695" s="6">
        <v>183</v>
      </c>
      <c r="X695" s="6">
        <v>0</v>
      </c>
      <c r="Z695" s="6">
        <v>0</v>
      </c>
      <c r="AA695" s="6">
        <v>0</v>
      </c>
      <c r="AB695" s="6" t="str">
        <f t="shared" si="162"/>
        <v/>
      </c>
      <c r="AC695" s="6" t="str">
        <f t="shared" si="163"/>
        <v/>
      </c>
      <c r="AD695" s="16">
        <f t="shared" si="164"/>
        <v>11.295240971942542</v>
      </c>
      <c r="AE695" s="16">
        <f t="shared" si="165"/>
        <v>0</v>
      </c>
      <c r="AF695" s="16">
        <f t="shared" si="166"/>
        <v>10.166666666666666</v>
      </c>
      <c r="AG695" s="16">
        <f t="shared" si="167"/>
        <v>10.166666666666666</v>
      </c>
      <c r="AH695" s="17">
        <f t="shared" si="168"/>
        <v>1.6257531375770999</v>
      </c>
      <c r="AI695" s="17">
        <f t="shared" si="169"/>
        <v>24.415255650020242</v>
      </c>
      <c r="AJ695" s="17">
        <f t="shared" si="170"/>
        <v>24.415255650020242</v>
      </c>
      <c r="AK695" s="17">
        <f t="shared" si="171"/>
        <v>24.415255650020242</v>
      </c>
      <c r="AL695" s="17" t="str">
        <f t="shared" si="172"/>
        <v/>
      </c>
      <c r="AM695" s="17" t="str">
        <f t="shared" si="173"/>
        <v/>
      </c>
      <c r="AN695" s="17" t="str">
        <f t="shared" si="174"/>
        <v/>
      </c>
      <c r="AO695" s="17" t="str">
        <f t="shared" si="175"/>
        <v/>
      </c>
      <c r="AP695" s="17" t="str">
        <f t="shared" si="177"/>
        <v/>
      </c>
      <c r="AQ695" s="17">
        <f t="shared" si="176"/>
        <v>3.0462393738876195</v>
      </c>
    </row>
    <row r="696" spans="1:43" x14ac:dyDescent="0.2">
      <c r="A696" s="4" t="s">
        <v>1133</v>
      </c>
      <c r="B696" s="5" t="s">
        <v>1134</v>
      </c>
      <c r="C696" t="s">
        <v>1135</v>
      </c>
      <c r="D696" t="s">
        <v>133</v>
      </c>
      <c r="E696" t="s">
        <v>134</v>
      </c>
      <c r="F696" t="s">
        <v>12</v>
      </c>
      <c r="G696" t="s">
        <v>15</v>
      </c>
      <c r="J696" s="6"/>
      <c r="K696" s="6"/>
      <c r="L696" s="6"/>
      <c r="M696" s="6">
        <v>9093</v>
      </c>
      <c r="N696" s="6">
        <v>0</v>
      </c>
      <c r="O696" s="6">
        <v>44965</v>
      </c>
      <c r="P696" s="6">
        <v>4959</v>
      </c>
      <c r="Q696" s="6">
        <v>0</v>
      </c>
      <c r="R696" s="6">
        <v>1009</v>
      </c>
      <c r="S696" s="6">
        <v>273836</v>
      </c>
      <c r="T696" s="6">
        <v>67885</v>
      </c>
      <c r="U696" s="6">
        <v>0</v>
      </c>
      <c r="V696" s="6">
        <v>3</v>
      </c>
      <c r="W696" s="6">
        <v>48</v>
      </c>
      <c r="X696" s="6">
        <v>0</v>
      </c>
      <c r="Z696" s="6">
        <v>0</v>
      </c>
      <c r="AA696" s="6">
        <v>0</v>
      </c>
      <c r="AB696" s="6" t="str">
        <f t="shared" si="162"/>
        <v/>
      </c>
      <c r="AC696" s="6" t="str">
        <f t="shared" si="163"/>
        <v/>
      </c>
      <c r="AD696" s="16">
        <f t="shared" si="164"/>
        <v>9.0673522887678963</v>
      </c>
      <c r="AE696" s="16">
        <f t="shared" si="165"/>
        <v>0</v>
      </c>
      <c r="AF696" s="16">
        <f t="shared" si="166"/>
        <v>16</v>
      </c>
      <c r="AG696" s="16">
        <f t="shared" si="167"/>
        <v>16</v>
      </c>
      <c r="AH696" s="17">
        <f t="shared" si="168"/>
        <v>0.11096447817002089</v>
      </c>
      <c r="AI696" s="17">
        <f t="shared" si="169"/>
        <v>30.115033542285275</v>
      </c>
      <c r="AJ696" s="17">
        <f t="shared" si="170"/>
        <v>37.580666446717252</v>
      </c>
      <c r="AK696" s="17">
        <f t="shared" si="171"/>
        <v>37.580666446717252</v>
      </c>
      <c r="AL696" s="17" t="str">
        <f t="shared" si="172"/>
        <v/>
      </c>
      <c r="AM696" s="17" t="str">
        <f t="shared" si="173"/>
        <v/>
      </c>
      <c r="AN696" s="17" t="str">
        <f t="shared" si="174"/>
        <v/>
      </c>
      <c r="AO696" s="17" t="str">
        <f t="shared" si="175"/>
        <v/>
      </c>
      <c r="AP696" s="17" t="str">
        <f t="shared" si="177"/>
        <v/>
      </c>
      <c r="AQ696" s="17">
        <f t="shared" si="176"/>
        <v>6.0899810964083176</v>
      </c>
    </row>
    <row r="697" spans="1:43" x14ac:dyDescent="0.2">
      <c r="A697" s="4" t="s">
        <v>1136</v>
      </c>
      <c r="B697" s="5" t="s">
        <v>1137</v>
      </c>
      <c r="C697" t="s">
        <v>1138</v>
      </c>
      <c r="D697" t="s">
        <v>133</v>
      </c>
      <c r="E697" t="s">
        <v>134</v>
      </c>
      <c r="F697" t="s">
        <v>12</v>
      </c>
      <c r="G697" t="s">
        <v>15</v>
      </c>
      <c r="J697" s="6"/>
      <c r="K697" s="6"/>
      <c r="L697" s="6"/>
      <c r="M697" s="6">
        <v>25191</v>
      </c>
      <c r="N697" s="6">
        <v>0</v>
      </c>
      <c r="O697" s="6">
        <v>125008</v>
      </c>
      <c r="P697" s="6">
        <v>11719</v>
      </c>
      <c r="Q697" s="6">
        <v>0</v>
      </c>
      <c r="R697" s="6">
        <v>14630</v>
      </c>
      <c r="S697" s="6">
        <v>320648</v>
      </c>
      <c r="T697" s="6">
        <v>824373</v>
      </c>
      <c r="U697" s="6">
        <v>0</v>
      </c>
      <c r="V697" s="6">
        <v>20</v>
      </c>
      <c r="W697" s="6">
        <v>252</v>
      </c>
      <c r="X697" s="6">
        <v>0</v>
      </c>
      <c r="Z697" s="6">
        <v>0</v>
      </c>
      <c r="AA697" s="6">
        <v>0</v>
      </c>
      <c r="AB697" s="6" t="str">
        <f t="shared" si="162"/>
        <v/>
      </c>
      <c r="AC697" s="6" t="str">
        <f t="shared" si="163"/>
        <v/>
      </c>
      <c r="AD697" s="16">
        <f t="shared" si="164"/>
        <v>10.667121768068949</v>
      </c>
      <c r="AE697" s="16">
        <f t="shared" si="165"/>
        <v>0</v>
      </c>
      <c r="AF697" s="16">
        <f t="shared" si="166"/>
        <v>12.6</v>
      </c>
      <c r="AG697" s="16">
        <f t="shared" si="167"/>
        <v>12.6</v>
      </c>
      <c r="AH697" s="17">
        <f t="shared" si="168"/>
        <v>0.58076297090230633</v>
      </c>
      <c r="AI697" s="17">
        <f t="shared" si="169"/>
        <v>12.728672938747966</v>
      </c>
      <c r="AJ697" s="17">
        <f t="shared" si="170"/>
        <v>45.453574689373191</v>
      </c>
      <c r="AK697" s="17">
        <f t="shared" si="171"/>
        <v>45.453574689373191</v>
      </c>
      <c r="AL697" s="17" t="str">
        <f t="shared" si="172"/>
        <v/>
      </c>
      <c r="AM697" s="17" t="str">
        <f t="shared" si="173"/>
        <v/>
      </c>
      <c r="AN697" s="17" t="str">
        <f t="shared" si="174"/>
        <v/>
      </c>
      <c r="AO697" s="17" t="str">
        <f t="shared" si="175"/>
        <v/>
      </c>
      <c r="AP697" s="17" t="str">
        <f t="shared" si="177"/>
        <v/>
      </c>
      <c r="AQ697" s="17">
        <f t="shared" si="176"/>
        <v>2.5650198387303211</v>
      </c>
    </row>
    <row r="698" spans="1:43" x14ac:dyDescent="0.2">
      <c r="A698" s="4" t="s">
        <v>1139</v>
      </c>
      <c r="B698" s="5" t="s">
        <v>1140</v>
      </c>
      <c r="C698" t="s">
        <v>1141</v>
      </c>
      <c r="D698" t="s">
        <v>133</v>
      </c>
      <c r="E698" t="s">
        <v>134</v>
      </c>
      <c r="F698" t="s">
        <v>12</v>
      </c>
      <c r="G698" t="s">
        <v>15</v>
      </c>
      <c r="J698" s="6"/>
      <c r="K698" s="6"/>
      <c r="L698" s="6"/>
      <c r="M698" s="6">
        <v>53402</v>
      </c>
      <c r="N698" s="6">
        <v>0</v>
      </c>
      <c r="O698" s="6">
        <v>284863</v>
      </c>
      <c r="P698" s="6">
        <v>21464</v>
      </c>
      <c r="Q698" s="6">
        <v>0</v>
      </c>
      <c r="R698" s="6">
        <v>31605</v>
      </c>
      <c r="S698" s="6">
        <v>722714</v>
      </c>
      <c r="T698" s="6">
        <v>388997</v>
      </c>
      <c r="U698" s="6">
        <v>0</v>
      </c>
      <c r="V698" s="6">
        <v>14</v>
      </c>
      <c r="W698" s="6">
        <v>228</v>
      </c>
      <c r="X698" s="6">
        <v>0</v>
      </c>
      <c r="Z698" s="6">
        <v>0</v>
      </c>
      <c r="AA698" s="6">
        <v>0</v>
      </c>
      <c r="AB698" s="6" t="str">
        <f t="shared" si="162"/>
        <v/>
      </c>
      <c r="AC698" s="6" t="str">
        <f t="shared" si="163"/>
        <v/>
      </c>
      <c r="AD698" s="16">
        <f t="shared" si="164"/>
        <v>13.271664181885949</v>
      </c>
      <c r="AE698" s="16">
        <f t="shared" si="165"/>
        <v>0</v>
      </c>
      <c r="AF698" s="16">
        <f t="shared" si="166"/>
        <v>16.285714285714285</v>
      </c>
      <c r="AG698" s="16">
        <f t="shared" si="167"/>
        <v>16.285714285714285</v>
      </c>
      <c r="AH698" s="17">
        <f t="shared" si="168"/>
        <v>0.59183176660050185</v>
      </c>
      <c r="AI698" s="17">
        <f t="shared" si="169"/>
        <v>13.533463166173551</v>
      </c>
      <c r="AJ698" s="17">
        <f t="shared" si="170"/>
        <v>20.817778360361036</v>
      </c>
      <c r="AK698" s="17">
        <f t="shared" si="171"/>
        <v>20.817778360361036</v>
      </c>
      <c r="AL698" s="17" t="str">
        <f t="shared" si="172"/>
        <v/>
      </c>
      <c r="AM698" s="17" t="str">
        <f t="shared" si="173"/>
        <v/>
      </c>
      <c r="AN698" s="17" t="str">
        <f t="shared" si="174"/>
        <v/>
      </c>
      <c r="AO698" s="17" t="str">
        <f t="shared" si="175"/>
        <v/>
      </c>
      <c r="AP698" s="17" t="str">
        <f t="shared" si="177"/>
        <v/>
      </c>
      <c r="AQ698" s="17">
        <f t="shared" si="176"/>
        <v>2.5370581648020276</v>
      </c>
    </row>
    <row r="699" spans="1:43" x14ac:dyDescent="0.2">
      <c r="A699" s="4" t="s">
        <v>1142</v>
      </c>
      <c r="B699" s="5" t="s">
        <v>1143</v>
      </c>
      <c r="C699" t="s">
        <v>1144</v>
      </c>
      <c r="D699" t="s">
        <v>133</v>
      </c>
      <c r="E699" t="s">
        <v>134</v>
      </c>
      <c r="F699" t="s">
        <v>12</v>
      </c>
      <c r="G699" t="s">
        <v>15</v>
      </c>
      <c r="J699" s="6"/>
      <c r="K699" s="6"/>
      <c r="L699" s="6"/>
      <c r="M699" s="6">
        <v>10621</v>
      </c>
      <c r="N699" s="6">
        <v>0</v>
      </c>
      <c r="O699" s="6">
        <v>65626</v>
      </c>
      <c r="P699" s="6">
        <v>7930</v>
      </c>
      <c r="Q699" s="6">
        <v>0</v>
      </c>
      <c r="R699" s="6">
        <v>21335</v>
      </c>
      <c r="S699" s="6">
        <v>236878</v>
      </c>
      <c r="T699" s="6">
        <v>134108</v>
      </c>
      <c r="U699" s="6">
        <v>0</v>
      </c>
      <c r="V699" s="6">
        <v>14</v>
      </c>
      <c r="W699" s="6">
        <v>174</v>
      </c>
      <c r="X699" s="6">
        <v>0</v>
      </c>
      <c r="Z699" s="6">
        <v>0</v>
      </c>
      <c r="AA699" s="6">
        <v>0</v>
      </c>
      <c r="AB699" s="6" t="str">
        <f t="shared" si="162"/>
        <v/>
      </c>
      <c r="AC699" s="6" t="str">
        <f t="shared" si="163"/>
        <v/>
      </c>
      <c r="AD699" s="16">
        <f t="shared" si="164"/>
        <v>8.2756620428751582</v>
      </c>
      <c r="AE699" s="16">
        <f t="shared" si="165"/>
        <v>0</v>
      </c>
      <c r="AF699" s="16">
        <f t="shared" si="166"/>
        <v>12.428571428571429</v>
      </c>
      <c r="AG699" s="16">
        <f t="shared" si="167"/>
        <v>12.428571428571429</v>
      </c>
      <c r="AH699" s="17">
        <f t="shared" si="168"/>
        <v>2.0087562376424066</v>
      </c>
      <c r="AI699" s="17">
        <f t="shared" si="169"/>
        <v>22.302796346859996</v>
      </c>
      <c r="AJ699" s="17">
        <f t="shared" si="170"/>
        <v>34.929479333396102</v>
      </c>
      <c r="AK699" s="17">
        <f t="shared" si="171"/>
        <v>34.929479333396102</v>
      </c>
      <c r="AL699" s="17" t="str">
        <f t="shared" si="172"/>
        <v/>
      </c>
      <c r="AM699" s="17" t="str">
        <f t="shared" si="173"/>
        <v/>
      </c>
      <c r="AN699" s="17" t="str">
        <f t="shared" si="174"/>
        <v/>
      </c>
      <c r="AO699" s="17" t="str">
        <f t="shared" si="175"/>
        <v/>
      </c>
      <c r="AP699" s="17" t="str">
        <f t="shared" si="177"/>
        <v/>
      </c>
      <c r="AQ699" s="17">
        <f t="shared" si="176"/>
        <v>3.609514521683479</v>
      </c>
    </row>
    <row r="700" spans="1:43" x14ac:dyDescent="0.2">
      <c r="A700" s="4" t="s">
        <v>1148</v>
      </c>
      <c r="B700" s="5" t="s">
        <v>1149</v>
      </c>
      <c r="C700" t="s">
        <v>1150</v>
      </c>
      <c r="D700" t="s">
        <v>133</v>
      </c>
      <c r="E700" t="s">
        <v>134</v>
      </c>
      <c r="F700" t="s">
        <v>12</v>
      </c>
      <c r="G700" t="s">
        <v>15</v>
      </c>
      <c r="J700" s="6"/>
      <c r="K700" s="6"/>
      <c r="L700" s="6"/>
      <c r="M700" s="6">
        <v>36395</v>
      </c>
      <c r="N700" s="6">
        <v>0</v>
      </c>
      <c r="O700" s="6">
        <v>169114</v>
      </c>
      <c r="P700" s="6">
        <v>8816</v>
      </c>
      <c r="Q700" s="6">
        <v>0</v>
      </c>
      <c r="R700" s="6">
        <v>37470</v>
      </c>
      <c r="S700" s="6">
        <v>743710</v>
      </c>
      <c r="T700" s="6">
        <v>132447</v>
      </c>
      <c r="U700" s="6">
        <v>0</v>
      </c>
      <c r="V700" s="6">
        <v>11</v>
      </c>
      <c r="W700" s="6">
        <v>146</v>
      </c>
      <c r="X700" s="6">
        <v>0</v>
      </c>
      <c r="Z700" s="6">
        <v>0</v>
      </c>
      <c r="AA700" s="6">
        <v>0</v>
      </c>
      <c r="AB700" s="6" t="str">
        <f t="shared" si="162"/>
        <v/>
      </c>
      <c r="AC700" s="6" t="str">
        <f t="shared" si="163"/>
        <v/>
      </c>
      <c r="AD700" s="16">
        <f t="shared" si="164"/>
        <v>19.182622504537203</v>
      </c>
      <c r="AE700" s="16">
        <f t="shared" si="165"/>
        <v>0</v>
      </c>
      <c r="AF700" s="16">
        <f t="shared" si="166"/>
        <v>13.272727272727273</v>
      </c>
      <c r="AG700" s="16">
        <f t="shared" si="167"/>
        <v>13.272727272727273</v>
      </c>
      <c r="AH700" s="17">
        <f t="shared" si="168"/>
        <v>1.0295370243165269</v>
      </c>
      <c r="AI700" s="17">
        <f t="shared" si="169"/>
        <v>20.434400329715622</v>
      </c>
      <c r="AJ700" s="17">
        <f t="shared" si="170"/>
        <v>24.073554059623575</v>
      </c>
      <c r="AK700" s="17">
        <f t="shared" si="171"/>
        <v>24.073554059623575</v>
      </c>
      <c r="AL700" s="17" t="str">
        <f t="shared" si="172"/>
        <v/>
      </c>
      <c r="AM700" s="17" t="str">
        <f t="shared" si="173"/>
        <v/>
      </c>
      <c r="AN700" s="17" t="str">
        <f t="shared" si="174"/>
        <v/>
      </c>
      <c r="AO700" s="17" t="str">
        <f t="shared" si="175"/>
        <v/>
      </c>
      <c r="AP700" s="17" t="str">
        <f t="shared" si="177"/>
        <v/>
      </c>
      <c r="AQ700" s="17">
        <f t="shared" si="176"/>
        <v>4.3976844022375436</v>
      </c>
    </row>
    <row r="701" spans="1:43" x14ac:dyDescent="0.2">
      <c r="A701" s="4" t="s">
        <v>1151</v>
      </c>
      <c r="B701" s="5" t="s">
        <v>1152</v>
      </c>
      <c r="C701" t="s">
        <v>1153</v>
      </c>
      <c r="D701" t="s">
        <v>133</v>
      </c>
      <c r="E701" t="s">
        <v>134</v>
      </c>
      <c r="F701" t="s">
        <v>12</v>
      </c>
      <c r="G701" t="s">
        <v>15</v>
      </c>
      <c r="J701" s="6"/>
      <c r="K701" s="6"/>
      <c r="L701" s="6"/>
      <c r="M701" s="6">
        <v>76086</v>
      </c>
      <c r="N701" s="6">
        <v>0</v>
      </c>
      <c r="O701" s="6">
        <v>379792</v>
      </c>
      <c r="P701" s="6">
        <v>19871</v>
      </c>
      <c r="Q701" s="6">
        <v>0</v>
      </c>
      <c r="R701" s="6">
        <v>168587</v>
      </c>
      <c r="S701" s="6">
        <v>2390423</v>
      </c>
      <c r="T701" s="6">
        <v>0</v>
      </c>
      <c r="U701" s="6">
        <v>0</v>
      </c>
      <c r="V701" s="6">
        <v>31</v>
      </c>
      <c r="W701" s="6">
        <v>391</v>
      </c>
      <c r="X701" s="6">
        <v>0</v>
      </c>
      <c r="Z701" s="6">
        <v>0</v>
      </c>
      <c r="AA701" s="6">
        <v>0</v>
      </c>
      <c r="AB701" s="6" t="str">
        <f t="shared" si="162"/>
        <v/>
      </c>
      <c r="AC701" s="6" t="str">
        <f t="shared" si="163"/>
        <v/>
      </c>
      <c r="AD701" s="16">
        <f t="shared" si="164"/>
        <v>19.112878063509637</v>
      </c>
      <c r="AE701" s="16">
        <f t="shared" si="165"/>
        <v>0</v>
      </c>
      <c r="AF701" s="16">
        <f t="shared" si="166"/>
        <v>12.612903225806452</v>
      </c>
      <c r="AG701" s="16">
        <f t="shared" si="167"/>
        <v>12.612903225806452</v>
      </c>
      <c r="AH701" s="17">
        <f t="shared" si="168"/>
        <v>2.2157427121940962</v>
      </c>
      <c r="AI701" s="17">
        <f t="shared" si="169"/>
        <v>31.417382961385801</v>
      </c>
      <c r="AJ701" s="17">
        <f t="shared" si="170"/>
        <v>31.417382961385801</v>
      </c>
      <c r="AK701" s="17">
        <f t="shared" si="171"/>
        <v>31.417382961385801</v>
      </c>
      <c r="AL701" s="17" t="str">
        <f t="shared" si="172"/>
        <v/>
      </c>
      <c r="AM701" s="17" t="str">
        <f t="shared" si="173"/>
        <v/>
      </c>
      <c r="AN701" s="17" t="str">
        <f t="shared" si="174"/>
        <v/>
      </c>
      <c r="AO701" s="17" t="str">
        <f t="shared" si="175"/>
        <v/>
      </c>
      <c r="AP701" s="17" t="str">
        <f t="shared" si="177"/>
        <v/>
      </c>
      <c r="AQ701" s="17">
        <f t="shared" si="176"/>
        <v>6.2940319964612206</v>
      </c>
    </row>
    <row r="702" spans="1:43" x14ac:dyDescent="0.2">
      <c r="A702" s="4" t="s">
        <v>1154</v>
      </c>
      <c r="B702" s="5" t="s">
        <v>1155</v>
      </c>
      <c r="C702" t="s">
        <v>1156</v>
      </c>
      <c r="D702" t="s">
        <v>133</v>
      </c>
      <c r="E702" t="s">
        <v>134</v>
      </c>
      <c r="F702" t="s">
        <v>12</v>
      </c>
      <c r="G702" t="s">
        <v>11</v>
      </c>
      <c r="J702" s="6"/>
      <c r="K702" s="6"/>
      <c r="L702" s="6"/>
      <c r="M702" s="6">
        <v>3461</v>
      </c>
      <c r="N702" s="6">
        <v>0</v>
      </c>
      <c r="O702" s="6">
        <v>16315</v>
      </c>
      <c r="P702" s="6">
        <v>1480</v>
      </c>
      <c r="Q702" s="6">
        <v>0</v>
      </c>
      <c r="R702" s="6">
        <v>7271</v>
      </c>
      <c r="S702" s="6">
        <v>57711</v>
      </c>
      <c r="T702" s="6">
        <v>0</v>
      </c>
      <c r="U702" s="6">
        <v>0</v>
      </c>
      <c r="V702" s="6">
        <v>27</v>
      </c>
      <c r="W702" s="6">
        <v>349</v>
      </c>
      <c r="X702" s="6">
        <v>0</v>
      </c>
      <c r="Z702" s="6">
        <v>0</v>
      </c>
      <c r="AA702" s="6">
        <v>0</v>
      </c>
      <c r="AB702" s="6" t="str">
        <f t="shared" si="162"/>
        <v/>
      </c>
      <c r="AC702" s="6" t="str">
        <f t="shared" si="163"/>
        <v/>
      </c>
      <c r="AD702" s="16">
        <f t="shared" si="164"/>
        <v>11.023648648648649</v>
      </c>
      <c r="AE702" s="16">
        <f t="shared" si="165"/>
        <v>0</v>
      </c>
      <c r="AF702" s="16">
        <f t="shared" si="166"/>
        <v>12.925925925925926</v>
      </c>
      <c r="AG702" s="16">
        <f t="shared" si="167"/>
        <v>12.925925925925926</v>
      </c>
      <c r="AH702" s="17">
        <f t="shared" si="168"/>
        <v>2.1008379081190407</v>
      </c>
      <c r="AI702" s="17">
        <f t="shared" si="169"/>
        <v>16.674660502744871</v>
      </c>
      <c r="AJ702" s="17">
        <f t="shared" si="170"/>
        <v>16.674660502744871</v>
      </c>
      <c r="AK702" s="17">
        <f t="shared" si="171"/>
        <v>16.674660502744871</v>
      </c>
      <c r="AL702" s="17" t="str">
        <f t="shared" si="172"/>
        <v/>
      </c>
      <c r="AM702" s="17" t="str">
        <f t="shared" si="173"/>
        <v/>
      </c>
      <c r="AN702" s="17" t="str">
        <f t="shared" si="174"/>
        <v/>
      </c>
      <c r="AO702" s="17" t="str">
        <f t="shared" si="175"/>
        <v/>
      </c>
      <c r="AP702" s="17" t="str">
        <f t="shared" si="177"/>
        <v/>
      </c>
      <c r="AQ702" s="17">
        <f t="shared" si="176"/>
        <v>3.5372969659822249</v>
      </c>
    </row>
    <row r="703" spans="1:43" x14ac:dyDescent="0.2">
      <c r="A703" s="4" t="s">
        <v>1157</v>
      </c>
      <c r="B703" s="5" t="s">
        <v>1158</v>
      </c>
      <c r="C703" t="s">
        <v>1159</v>
      </c>
      <c r="D703" t="s">
        <v>133</v>
      </c>
      <c r="E703" t="s">
        <v>134</v>
      </c>
      <c r="F703" t="s">
        <v>12</v>
      </c>
      <c r="G703" t="s">
        <v>15</v>
      </c>
      <c r="J703" s="6"/>
      <c r="K703" s="6"/>
      <c r="L703" s="6"/>
      <c r="M703" s="6">
        <v>72231</v>
      </c>
      <c r="N703" s="6">
        <v>0</v>
      </c>
      <c r="O703" s="6">
        <v>1431231</v>
      </c>
      <c r="P703" s="6">
        <v>50506</v>
      </c>
      <c r="Q703" s="6">
        <v>0</v>
      </c>
      <c r="R703" s="6">
        <v>149463</v>
      </c>
      <c r="S703" s="6">
        <v>3239110</v>
      </c>
      <c r="T703" s="6">
        <v>0</v>
      </c>
      <c r="U703" s="6">
        <v>0</v>
      </c>
      <c r="V703" s="6">
        <v>52</v>
      </c>
      <c r="W703" s="6">
        <v>414</v>
      </c>
      <c r="X703" s="6">
        <v>0</v>
      </c>
      <c r="Z703" s="6">
        <v>0</v>
      </c>
      <c r="AA703" s="6">
        <v>0</v>
      </c>
      <c r="AB703" s="6" t="str">
        <f t="shared" si="162"/>
        <v/>
      </c>
      <c r="AC703" s="6" t="str">
        <f t="shared" si="163"/>
        <v/>
      </c>
      <c r="AD703" s="16">
        <f t="shared" si="164"/>
        <v>28.337841048588288</v>
      </c>
      <c r="AE703" s="16">
        <f t="shared" si="165"/>
        <v>0</v>
      </c>
      <c r="AF703" s="16">
        <f t="shared" si="166"/>
        <v>7.9615384615384617</v>
      </c>
      <c r="AG703" s="16">
        <f t="shared" si="167"/>
        <v>7.9615384615384617</v>
      </c>
      <c r="AH703" s="17">
        <f t="shared" si="168"/>
        <v>2.0692362005233211</v>
      </c>
      <c r="AI703" s="17">
        <f t="shared" si="169"/>
        <v>44.843765142390389</v>
      </c>
      <c r="AJ703" s="17">
        <f t="shared" si="170"/>
        <v>44.843765142390389</v>
      </c>
      <c r="AK703" s="17">
        <f t="shared" si="171"/>
        <v>44.843765142390389</v>
      </c>
      <c r="AL703" s="17" t="str">
        <f t="shared" si="172"/>
        <v/>
      </c>
      <c r="AM703" s="17" t="str">
        <f t="shared" si="173"/>
        <v/>
      </c>
      <c r="AN703" s="17" t="str">
        <f t="shared" si="174"/>
        <v/>
      </c>
      <c r="AO703" s="17" t="str">
        <f t="shared" si="175"/>
        <v/>
      </c>
      <c r="AP703" s="17" t="str">
        <f t="shared" si="177"/>
        <v/>
      </c>
      <c r="AQ703" s="17">
        <f t="shared" si="176"/>
        <v>2.263163668198914</v>
      </c>
    </row>
    <row r="704" spans="1:43" x14ac:dyDescent="0.2">
      <c r="A704" s="4" t="s">
        <v>1160</v>
      </c>
      <c r="B704" s="5" t="s">
        <v>1161</v>
      </c>
      <c r="C704" t="s">
        <v>1162</v>
      </c>
      <c r="D704" t="s">
        <v>133</v>
      </c>
      <c r="E704" t="s">
        <v>134</v>
      </c>
      <c r="F704" t="s">
        <v>12</v>
      </c>
      <c r="G704" t="s">
        <v>15</v>
      </c>
      <c r="J704" s="6"/>
      <c r="K704" s="6"/>
      <c r="L704" s="6"/>
      <c r="M704" s="6">
        <v>26282</v>
      </c>
      <c r="N704" s="6">
        <v>0</v>
      </c>
      <c r="O704" s="6">
        <v>225799</v>
      </c>
      <c r="P704" s="6">
        <v>10983</v>
      </c>
      <c r="Q704" s="6">
        <v>0</v>
      </c>
      <c r="R704" s="6">
        <v>14880</v>
      </c>
      <c r="S704" s="6">
        <v>690406</v>
      </c>
      <c r="T704" s="6">
        <v>84485</v>
      </c>
      <c r="U704" s="6">
        <v>0</v>
      </c>
      <c r="V704" s="6">
        <v>12</v>
      </c>
      <c r="W704" s="6">
        <v>107</v>
      </c>
      <c r="X704" s="6">
        <v>0</v>
      </c>
      <c r="Z704" s="6">
        <v>0</v>
      </c>
      <c r="AA704" s="6">
        <v>0</v>
      </c>
      <c r="AB704" s="6" t="str">
        <f t="shared" si="162"/>
        <v/>
      </c>
      <c r="AC704" s="6" t="str">
        <f t="shared" si="163"/>
        <v/>
      </c>
      <c r="AD704" s="16">
        <f t="shared" si="164"/>
        <v>20.558954748247292</v>
      </c>
      <c r="AE704" s="16">
        <f t="shared" si="165"/>
        <v>0</v>
      </c>
      <c r="AF704" s="16">
        <f t="shared" si="166"/>
        <v>8.9166666666666661</v>
      </c>
      <c r="AG704" s="16">
        <f t="shared" si="167"/>
        <v>8.9166666666666661</v>
      </c>
      <c r="AH704" s="17">
        <f t="shared" si="168"/>
        <v>0.56616695837455289</v>
      </c>
      <c r="AI704" s="17">
        <f t="shared" si="169"/>
        <v>26.269157598356291</v>
      </c>
      <c r="AJ704" s="17">
        <f t="shared" si="170"/>
        <v>29.483715090175785</v>
      </c>
      <c r="AK704" s="17">
        <f t="shared" si="171"/>
        <v>29.483715090175785</v>
      </c>
      <c r="AL704" s="17" t="str">
        <f t="shared" si="172"/>
        <v/>
      </c>
      <c r="AM704" s="17" t="str">
        <f t="shared" si="173"/>
        <v/>
      </c>
      <c r="AN704" s="17" t="str">
        <f t="shared" si="174"/>
        <v/>
      </c>
      <c r="AO704" s="17" t="str">
        <f t="shared" si="175"/>
        <v/>
      </c>
      <c r="AP704" s="17" t="str">
        <f t="shared" si="177"/>
        <v/>
      </c>
      <c r="AQ704" s="17">
        <f t="shared" si="176"/>
        <v>3.0576131869494549</v>
      </c>
    </row>
    <row r="705" spans="1:43" x14ac:dyDescent="0.2">
      <c r="A705" s="4" t="s">
        <v>1163</v>
      </c>
      <c r="B705" s="5" t="s">
        <v>1164</v>
      </c>
      <c r="C705" t="s">
        <v>1165</v>
      </c>
      <c r="D705" t="s">
        <v>133</v>
      </c>
      <c r="E705" t="s">
        <v>134</v>
      </c>
      <c r="F705" t="s">
        <v>12</v>
      </c>
      <c r="G705" t="s">
        <v>15</v>
      </c>
      <c r="J705" s="6"/>
      <c r="K705" s="6"/>
      <c r="L705" s="6"/>
      <c r="M705" s="6">
        <v>97008</v>
      </c>
      <c r="N705" s="6">
        <v>0</v>
      </c>
      <c r="O705" s="6">
        <v>434275</v>
      </c>
      <c r="P705" s="6">
        <v>30296</v>
      </c>
      <c r="Q705" s="6">
        <v>0</v>
      </c>
      <c r="R705" s="6">
        <v>478367</v>
      </c>
      <c r="S705" s="6">
        <v>2218364</v>
      </c>
      <c r="T705" s="6">
        <v>46286</v>
      </c>
      <c r="U705" s="6">
        <v>0</v>
      </c>
      <c r="V705" s="6">
        <v>50</v>
      </c>
      <c r="W705" s="6">
        <v>715</v>
      </c>
      <c r="X705" s="6">
        <v>0</v>
      </c>
      <c r="Z705" s="6">
        <v>0</v>
      </c>
      <c r="AA705" s="6">
        <v>0</v>
      </c>
      <c r="AB705" s="6" t="str">
        <f t="shared" si="162"/>
        <v/>
      </c>
      <c r="AC705" s="6" t="str">
        <f t="shared" si="163"/>
        <v/>
      </c>
      <c r="AD705" s="16">
        <f t="shared" si="164"/>
        <v>14.334400580934776</v>
      </c>
      <c r="AE705" s="16">
        <f t="shared" si="165"/>
        <v>0</v>
      </c>
      <c r="AF705" s="16">
        <f t="shared" si="166"/>
        <v>14.3</v>
      </c>
      <c r="AG705" s="16">
        <f t="shared" si="167"/>
        <v>14.3</v>
      </c>
      <c r="AH705" s="17">
        <f t="shared" si="168"/>
        <v>4.9312118588157681</v>
      </c>
      <c r="AI705" s="17">
        <f t="shared" si="169"/>
        <v>22.867845950849414</v>
      </c>
      <c r="AJ705" s="17">
        <f t="shared" si="170"/>
        <v>23.34498185716642</v>
      </c>
      <c r="AK705" s="17">
        <f t="shared" si="171"/>
        <v>23.34498185716642</v>
      </c>
      <c r="AL705" s="17" t="str">
        <f t="shared" si="172"/>
        <v/>
      </c>
      <c r="AM705" s="17" t="str">
        <f t="shared" si="173"/>
        <v/>
      </c>
      <c r="AN705" s="17" t="str">
        <f t="shared" si="174"/>
        <v/>
      </c>
      <c r="AO705" s="17" t="str">
        <f t="shared" si="175"/>
        <v/>
      </c>
      <c r="AP705" s="17" t="str">
        <f t="shared" si="177"/>
        <v/>
      </c>
      <c r="AQ705" s="17">
        <f t="shared" si="176"/>
        <v>5.1082010246963332</v>
      </c>
    </row>
    <row r="706" spans="1:43" x14ac:dyDescent="0.2">
      <c r="A706" s="4" t="s">
        <v>1166</v>
      </c>
      <c r="B706" s="5" t="s">
        <v>1167</v>
      </c>
      <c r="C706" t="s">
        <v>1168</v>
      </c>
      <c r="D706" t="s">
        <v>133</v>
      </c>
      <c r="E706" t="s">
        <v>134</v>
      </c>
      <c r="F706" t="s">
        <v>12</v>
      </c>
      <c r="G706" t="s">
        <v>15</v>
      </c>
      <c r="J706" s="6"/>
      <c r="K706" s="6"/>
      <c r="L706" s="6"/>
      <c r="M706" s="6">
        <v>26876</v>
      </c>
      <c r="N706" s="6">
        <v>0</v>
      </c>
      <c r="O706" s="6">
        <v>291859</v>
      </c>
      <c r="P706" s="6">
        <v>11675</v>
      </c>
      <c r="Q706" s="6">
        <v>0</v>
      </c>
      <c r="R706" s="6">
        <v>35769</v>
      </c>
      <c r="S706" s="6">
        <v>809310</v>
      </c>
      <c r="T706" s="6">
        <v>139940</v>
      </c>
      <c r="U706" s="6">
        <v>0</v>
      </c>
      <c r="V706" s="6">
        <v>14</v>
      </c>
      <c r="W706" s="6">
        <v>164</v>
      </c>
      <c r="X706" s="6">
        <v>0</v>
      </c>
      <c r="Z706" s="6">
        <v>0</v>
      </c>
      <c r="AA706" s="6">
        <v>0</v>
      </c>
      <c r="AB706" s="6" t="str">
        <f t="shared" si="162"/>
        <v/>
      </c>
      <c r="AC706" s="6" t="str">
        <f t="shared" si="163"/>
        <v/>
      </c>
      <c r="AD706" s="16">
        <f t="shared" si="164"/>
        <v>24.998629550321198</v>
      </c>
      <c r="AE706" s="16">
        <f t="shared" si="165"/>
        <v>0</v>
      </c>
      <c r="AF706" s="16">
        <f t="shared" si="166"/>
        <v>11.714285714285714</v>
      </c>
      <c r="AG706" s="16">
        <f t="shared" si="167"/>
        <v>11.714285714285714</v>
      </c>
      <c r="AH706" s="17">
        <f t="shared" si="168"/>
        <v>1.3308900133948505</v>
      </c>
      <c r="AI706" s="17">
        <f t="shared" si="169"/>
        <v>30.1127399910701</v>
      </c>
      <c r="AJ706" s="17">
        <f t="shared" si="170"/>
        <v>35.319616014287838</v>
      </c>
      <c r="AK706" s="17">
        <f t="shared" si="171"/>
        <v>35.319616014287838</v>
      </c>
      <c r="AL706" s="17" t="str">
        <f t="shared" si="172"/>
        <v/>
      </c>
      <c r="AM706" s="17" t="str">
        <f t="shared" si="173"/>
        <v/>
      </c>
      <c r="AN706" s="17" t="str">
        <f t="shared" si="174"/>
        <v/>
      </c>
      <c r="AO706" s="17" t="str">
        <f t="shared" si="175"/>
        <v/>
      </c>
      <c r="AP706" s="17" t="str">
        <f t="shared" si="177"/>
        <v/>
      </c>
      <c r="AQ706" s="17">
        <f t="shared" si="176"/>
        <v>2.7729485813355077</v>
      </c>
    </row>
    <row r="707" spans="1:43" x14ac:dyDescent="0.2">
      <c r="A707" s="4" t="s">
        <v>1169</v>
      </c>
      <c r="B707" s="5" t="s">
        <v>1170</v>
      </c>
      <c r="C707" t="s">
        <v>1171</v>
      </c>
      <c r="D707" t="s">
        <v>133</v>
      </c>
      <c r="E707" t="s">
        <v>134</v>
      </c>
      <c r="F707" t="s">
        <v>12</v>
      </c>
      <c r="G707" t="s">
        <v>15</v>
      </c>
      <c r="J707" s="6"/>
      <c r="K707" s="6"/>
      <c r="L707" s="6"/>
      <c r="M707" s="6">
        <v>156796</v>
      </c>
      <c r="N707" s="6">
        <v>0</v>
      </c>
      <c r="O707" s="6">
        <v>821076</v>
      </c>
      <c r="P707" s="6">
        <v>69030</v>
      </c>
      <c r="Q707" s="6">
        <v>0</v>
      </c>
      <c r="R707" s="6">
        <v>185333</v>
      </c>
      <c r="S707" s="6">
        <v>4971255</v>
      </c>
      <c r="T707" s="6">
        <v>1213231</v>
      </c>
      <c r="U707" s="6">
        <v>0</v>
      </c>
      <c r="V707" s="6">
        <v>57</v>
      </c>
      <c r="W707" s="6">
        <v>707</v>
      </c>
      <c r="X707" s="6">
        <v>0</v>
      </c>
      <c r="Z707" s="6">
        <v>0</v>
      </c>
      <c r="AA707" s="6">
        <v>0</v>
      </c>
      <c r="AB707" s="6" t="str">
        <f t="shared" ref="AB707:AB770" si="178">IF(N707&gt;0, Z707/N707,"")</f>
        <v/>
      </c>
      <c r="AC707" s="6" t="str">
        <f t="shared" ref="AC707:AC770" si="179">IF(N707&gt;0, AA707/N707, "")</f>
        <v/>
      </c>
      <c r="AD707" s="16">
        <f t="shared" ref="AD707:AD770" si="180">IF(P707&gt;0, O707/P707, "")</f>
        <v>11.894480660582355</v>
      </c>
      <c r="AE707" s="16">
        <f t="shared" ref="AE707:AE770" si="181">IF(O707&gt;0, N707/O707, "")</f>
        <v>0</v>
      </c>
      <c r="AF707" s="16">
        <f t="shared" ref="AF707:AF770" si="182">IF(V707&gt;0,(W707)/V707,"")</f>
        <v>12.403508771929825</v>
      </c>
      <c r="AG707" s="16">
        <f t="shared" ref="AG707:AG770" si="183">IF(V707&gt;0,(W707+X707)/V707,"")</f>
        <v>12.403508771929825</v>
      </c>
      <c r="AH707" s="17">
        <f t="shared" ref="AH707:AH770" si="184">IF($M707&gt;0,R707/$M707,"")</f>
        <v>1.1820008163473559</v>
      </c>
      <c r="AI707" s="17">
        <f t="shared" ref="AI707:AI770" si="185">IF($M707&gt;0,S707/$M707,"")</f>
        <v>31.705241205132783</v>
      </c>
      <c r="AJ707" s="17">
        <f t="shared" ref="AJ707:AJ770" si="186">IF($M707&gt;0,(S707+T707)/$M707,"")</f>
        <v>39.442881195948878</v>
      </c>
      <c r="AK707" s="17">
        <f t="shared" ref="AK707:AK770" si="187">IF($M707&gt;0,(S707+T707+U707)/$M707,"")</f>
        <v>39.442881195948878</v>
      </c>
      <c r="AL707" s="17" t="str">
        <f t="shared" ref="AL707:AL770" si="188">IF($N707&gt;0,R707/$N707,"")</f>
        <v/>
      </c>
      <c r="AM707" s="17" t="str">
        <f t="shared" ref="AM707:AM770" si="189">IF($N707&gt;0,(S707)/$N707,"")</f>
        <v/>
      </c>
      <c r="AN707" s="17" t="str">
        <f t="shared" ref="AN707:AN770" si="190">IF($N707&gt;0,(S707+T707)/$N707,"")</f>
        <v/>
      </c>
      <c r="AO707" s="17" t="str">
        <f t="shared" ref="AO707:AO770" si="191">IF($N707&gt;0,(S707+T707+U707)/$N707,"")</f>
        <v/>
      </c>
      <c r="AP707" s="17" t="str">
        <f t="shared" si="177"/>
        <v/>
      </c>
      <c r="AQ707" s="17">
        <f t="shared" ref="AQ707:AQ770" si="192">IF(O707&gt;0,S707/O707,"")</f>
        <v>6.0545613317159432</v>
      </c>
    </row>
    <row r="708" spans="1:43" x14ac:dyDescent="0.2">
      <c r="A708" s="4" t="s">
        <v>1172</v>
      </c>
      <c r="B708" s="5"/>
      <c r="C708" t="s">
        <v>1173</v>
      </c>
      <c r="D708" t="s">
        <v>150</v>
      </c>
      <c r="E708" t="s">
        <v>151</v>
      </c>
      <c r="F708" t="s">
        <v>12</v>
      </c>
      <c r="G708" t="s">
        <v>15</v>
      </c>
      <c r="J708" s="6"/>
      <c r="K708" s="6"/>
      <c r="L708" s="6"/>
      <c r="M708" s="6">
        <v>0</v>
      </c>
      <c r="N708" s="6">
        <v>0</v>
      </c>
      <c r="O708" s="6">
        <v>0</v>
      </c>
      <c r="P708" s="6">
        <v>0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26</v>
      </c>
      <c r="W708" s="6">
        <v>335</v>
      </c>
      <c r="X708" s="6">
        <v>0</v>
      </c>
      <c r="Z708" s="6">
        <v>0</v>
      </c>
      <c r="AA708" s="6">
        <v>0</v>
      </c>
      <c r="AB708" s="6" t="str">
        <f t="shared" si="178"/>
        <v/>
      </c>
      <c r="AC708" s="6" t="str">
        <f t="shared" si="179"/>
        <v/>
      </c>
      <c r="AD708" s="16" t="str">
        <f t="shared" si="180"/>
        <v/>
      </c>
      <c r="AE708" s="16" t="str">
        <f t="shared" si="181"/>
        <v/>
      </c>
      <c r="AF708" s="16">
        <f t="shared" si="182"/>
        <v>12.884615384615385</v>
      </c>
      <c r="AG708" s="16">
        <f t="shared" si="183"/>
        <v>12.884615384615385</v>
      </c>
      <c r="AH708" s="17" t="str">
        <f t="shared" si="184"/>
        <v/>
      </c>
      <c r="AI708" s="17" t="str">
        <f t="shared" si="185"/>
        <v/>
      </c>
      <c r="AJ708" s="17" t="str">
        <f t="shared" si="186"/>
        <v/>
      </c>
      <c r="AK708" s="17" t="str">
        <f t="shared" si="187"/>
        <v/>
      </c>
      <c r="AL708" s="17" t="str">
        <f t="shared" si="188"/>
        <v/>
      </c>
      <c r="AM708" s="17" t="str">
        <f t="shared" si="189"/>
        <v/>
      </c>
      <c r="AN708" s="17" t="str">
        <f t="shared" si="190"/>
        <v/>
      </c>
      <c r="AO708" s="17" t="str">
        <f t="shared" si="191"/>
        <v/>
      </c>
      <c r="AP708" s="17" t="str">
        <f t="shared" ref="AP708:AP771" si="193">IF(AO708&lt;&gt;"", AO708-AL708,"")</f>
        <v/>
      </c>
      <c r="AQ708" s="17" t="str">
        <f t="shared" si="192"/>
        <v/>
      </c>
    </row>
    <row r="709" spans="1:43" x14ac:dyDescent="0.2">
      <c r="A709" s="4" t="s">
        <v>1174</v>
      </c>
      <c r="B709" s="5"/>
      <c r="C709" t="s">
        <v>1175</v>
      </c>
      <c r="D709" t="s">
        <v>150</v>
      </c>
      <c r="E709" t="s">
        <v>151</v>
      </c>
      <c r="F709" t="s">
        <v>12</v>
      </c>
      <c r="G709" t="s">
        <v>15</v>
      </c>
      <c r="J709" s="6"/>
      <c r="K709" s="6"/>
      <c r="L709" s="6"/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34</v>
      </c>
      <c r="W709" s="6">
        <v>258</v>
      </c>
      <c r="X709" s="6">
        <v>0</v>
      </c>
      <c r="Z709" s="6">
        <v>0</v>
      </c>
      <c r="AA709" s="6">
        <v>0</v>
      </c>
      <c r="AB709" s="6" t="str">
        <f t="shared" si="178"/>
        <v/>
      </c>
      <c r="AC709" s="6" t="str">
        <f t="shared" si="179"/>
        <v/>
      </c>
      <c r="AD709" s="16" t="str">
        <f t="shared" si="180"/>
        <v/>
      </c>
      <c r="AE709" s="16" t="str">
        <f t="shared" si="181"/>
        <v/>
      </c>
      <c r="AF709" s="16">
        <f t="shared" si="182"/>
        <v>7.5882352941176467</v>
      </c>
      <c r="AG709" s="16">
        <f t="shared" si="183"/>
        <v>7.5882352941176467</v>
      </c>
      <c r="AH709" s="17" t="str">
        <f t="shared" si="184"/>
        <v/>
      </c>
      <c r="AI709" s="17" t="str">
        <f t="shared" si="185"/>
        <v/>
      </c>
      <c r="AJ709" s="17" t="str">
        <f t="shared" si="186"/>
        <v/>
      </c>
      <c r="AK709" s="17" t="str">
        <f t="shared" si="187"/>
        <v/>
      </c>
      <c r="AL709" s="17" t="str">
        <f t="shared" si="188"/>
        <v/>
      </c>
      <c r="AM709" s="17" t="str">
        <f t="shared" si="189"/>
        <v/>
      </c>
      <c r="AN709" s="17" t="str">
        <f t="shared" si="190"/>
        <v/>
      </c>
      <c r="AO709" s="17" t="str">
        <f t="shared" si="191"/>
        <v/>
      </c>
      <c r="AP709" s="17" t="str">
        <f t="shared" si="193"/>
        <v/>
      </c>
      <c r="AQ709" s="17" t="str">
        <f t="shared" si="192"/>
        <v/>
      </c>
    </row>
    <row r="710" spans="1:43" x14ac:dyDescent="0.2">
      <c r="A710" s="4" t="s">
        <v>1176</v>
      </c>
      <c r="B710" s="5"/>
      <c r="C710" t="s">
        <v>1177</v>
      </c>
      <c r="D710" t="s">
        <v>150</v>
      </c>
      <c r="E710" t="s">
        <v>151</v>
      </c>
      <c r="F710" t="s">
        <v>12</v>
      </c>
      <c r="G710" t="s">
        <v>15</v>
      </c>
      <c r="J710" s="6"/>
      <c r="K710" s="6"/>
      <c r="L710" s="6"/>
      <c r="M710" s="6">
        <v>0</v>
      </c>
      <c r="N710" s="6">
        <v>0</v>
      </c>
      <c r="O710" s="6">
        <v>0</v>
      </c>
      <c r="P710" s="6">
        <v>0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115</v>
      </c>
      <c r="W710" s="6">
        <v>1202</v>
      </c>
      <c r="X710" s="6">
        <v>0</v>
      </c>
      <c r="Z710" s="6">
        <v>0</v>
      </c>
      <c r="AA710" s="6">
        <v>0</v>
      </c>
      <c r="AB710" s="6" t="str">
        <f t="shared" si="178"/>
        <v/>
      </c>
      <c r="AC710" s="6" t="str">
        <f t="shared" si="179"/>
        <v/>
      </c>
      <c r="AD710" s="16" t="str">
        <f t="shared" si="180"/>
        <v/>
      </c>
      <c r="AE710" s="16" t="str">
        <f t="shared" si="181"/>
        <v/>
      </c>
      <c r="AF710" s="16">
        <f t="shared" si="182"/>
        <v>10.452173913043477</v>
      </c>
      <c r="AG710" s="16">
        <f t="shared" si="183"/>
        <v>10.452173913043477</v>
      </c>
      <c r="AH710" s="17" t="str">
        <f t="shared" si="184"/>
        <v/>
      </c>
      <c r="AI710" s="17" t="str">
        <f t="shared" si="185"/>
        <v/>
      </c>
      <c r="AJ710" s="17" t="str">
        <f t="shared" si="186"/>
        <v/>
      </c>
      <c r="AK710" s="17" t="str">
        <f t="shared" si="187"/>
        <v/>
      </c>
      <c r="AL710" s="17" t="str">
        <f t="shared" si="188"/>
        <v/>
      </c>
      <c r="AM710" s="17" t="str">
        <f t="shared" si="189"/>
        <v/>
      </c>
      <c r="AN710" s="17" t="str">
        <f t="shared" si="190"/>
        <v/>
      </c>
      <c r="AO710" s="17" t="str">
        <f t="shared" si="191"/>
        <v/>
      </c>
      <c r="AP710" s="17" t="str">
        <f t="shared" si="193"/>
        <v/>
      </c>
      <c r="AQ710" s="17" t="str">
        <f t="shared" si="192"/>
        <v/>
      </c>
    </row>
    <row r="711" spans="1:43" x14ac:dyDescent="0.2">
      <c r="A711" s="4" t="s">
        <v>1176</v>
      </c>
      <c r="B711" s="5"/>
      <c r="C711" t="s">
        <v>1177</v>
      </c>
      <c r="D711" t="s">
        <v>150</v>
      </c>
      <c r="E711" t="s">
        <v>151</v>
      </c>
      <c r="F711" t="s">
        <v>12</v>
      </c>
      <c r="G711" t="s">
        <v>11</v>
      </c>
      <c r="J711" s="6"/>
      <c r="K711" s="6"/>
      <c r="L711" s="6"/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137</v>
      </c>
      <c r="W711" s="6">
        <v>1129</v>
      </c>
      <c r="X711" s="6">
        <v>0</v>
      </c>
      <c r="Z711" s="6">
        <v>0</v>
      </c>
      <c r="AA711" s="6">
        <v>0</v>
      </c>
      <c r="AB711" s="6" t="str">
        <f t="shared" si="178"/>
        <v/>
      </c>
      <c r="AC711" s="6" t="str">
        <f t="shared" si="179"/>
        <v/>
      </c>
      <c r="AD711" s="16" t="str">
        <f t="shared" si="180"/>
        <v/>
      </c>
      <c r="AE711" s="16" t="str">
        <f t="shared" si="181"/>
        <v/>
      </c>
      <c r="AF711" s="16">
        <f t="shared" si="182"/>
        <v>8.2408759124087592</v>
      </c>
      <c r="AG711" s="16">
        <f t="shared" si="183"/>
        <v>8.2408759124087592</v>
      </c>
      <c r="AH711" s="17" t="str">
        <f t="shared" si="184"/>
        <v/>
      </c>
      <c r="AI711" s="17" t="str">
        <f t="shared" si="185"/>
        <v/>
      </c>
      <c r="AJ711" s="17" t="str">
        <f t="shared" si="186"/>
        <v/>
      </c>
      <c r="AK711" s="17" t="str">
        <f t="shared" si="187"/>
        <v/>
      </c>
      <c r="AL711" s="17" t="str">
        <f t="shared" si="188"/>
        <v/>
      </c>
      <c r="AM711" s="17" t="str">
        <f t="shared" si="189"/>
        <v/>
      </c>
      <c r="AN711" s="17" t="str">
        <f t="shared" si="190"/>
        <v/>
      </c>
      <c r="AO711" s="17" t="str">
        <f t="shared" si="191"/>
        <v/>
      </c>
      <c r="AP711" s="17" t="str">
        <f t="shared" si="193"/>
        <v/>
      </c>
      <c r="AQ711" s="17" t="str">
        <f t="shared" si="192"/>
        <v/>
      </c>
    </row>
    <row r="712" spans="1:43" x14ac:dyDescent="0.2">
      <c r="A712" s="4" t="s">
        <v>1178</v>
      </c>
      <c r="B712" s="5"/>
      <c r="C712" t="s">
        <v>1179</v>
      </c>
      <c r="D712" t="s">
        <v>150</v>
      </c>
      <c r="E712" t="s">
        <v>151</v>
      </c>
      <c r="F712" t="s">
        <v>12</v>
      </c>
      <c r="G712" t="s">
        <v>15</v>
      </c>
      <c r="J712" s="6"/>
      <c r="K712" s="6"/>
      <c r="L712" s="6"/>
      <c r="M712" s="6">
        <v>0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21</v>
      </c>
      <c r="W712" s="6">
        <v>177</v>
      </c>
      <c r="X712" s="6">
        <v>0</v>
      </c>
      <c r="Z712" s="6">
        <v>0</v>
      </c>
      <c r="AA712" s="6">
        <v>0</v>
      </c>
      <c r="AB712" s="6" t="str">
        <f t="shared" si="178"/>
        <v/>
      </c>
      <c r="AC712" s="6" t="str">
        <f t="shared" si="179"/>
        <v/>
      </c>
      <c r="AD712" s="16" t="str">
        <f t="shared" si="180"/>
        <v/>
      </c>
      <c r="AE712" s="16" t="str">
        <f t="shared" si="181"/>
        <v/>
      </c>
      <c r="AF712" s="16">
        <f t="shared" si="182"/>
        <v>8.4285714285714288</v>
      </c>
      <c r="AG712" s="16">
        <f t="shared" si="183"/>
        <v>8.4285714285714288</v>
      </c>
      <c r="AH712" s="17" t="str">
        <f t="shared" si="184"/>
        <v/>
      </c>
      <c r="AI712" s="17" t="str">
        <f t="shared" si="185"/>
        <v/>
      </c>
      <c r="AJ712" s="17" t="str">
        <f t="shared" si="186"/>
        <v/>
      </c>
      <c r="AK712" s="17" t="str">
        <f t="shared" si="187"/>
        <v/>
      </c>
      <c r="AL712" s="17" t="str">
        <f t="shared" si="188"/>
        <v/>
      </c>
      <c r="AM712" s="17" t="str">
        <f t="shared" si="189"/>
        <v/>
      </c>
      <c r="AN712" s="17" t="str">
        <f t="shared" si="190"/>
        <v/>
      </c>
      <c r="AO712" s="17" t="str">
        <f t="shared" si="191"/>
        <v/>
      </c>
      <c r="AP712" s="17" t="str">
        <f t="shared" si="193"/>
        <v/>
      </c>
      <c r="AQ712" s="17" t="str">
        <f t="shared" si="192"/>
        <v/>
      </c>
    </row>
    <row r="713" spans="1:43" x14ac:dyDescent="0.2">
      <c r="A713" s="4" t="s">
        <v>1180</v>
      </c>
      <c r="B713" s="5"/>
      <c r="C713" t="s">
        <v>1181</v>
      </c>
      <c r="D713" t="s">
        <v>150</v>
      </c>
      <c r="E713" t="s">
        <v>151</v>
      </c>
      <c r="F713" t="s">
        <v>12</v>
      </c>
      <c r="G713" t="s">
        <v>11</v>
      </c>
      <c r="J713" s="6"/>
      <c r="K713" s="6"/>
      <c r="L713" s="6"/>
      <c r="M713" s="6">
        <v>0</v>
      </c>
      <c r="N713" s="6">
        <v>0</v>
      </c>
      <c r="O713" s="6">
        <v>0</v>
      </c>
      <c r="P713" s="6">
        <v>0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19</v>
      </c>
      <c r="W713" s="6">
        <v>131</v>
      </c>
      <c r="X713" s="6">
        <v>0</v>
      </c>
      <c r="Z713" s="6">
        <v>0</v>
      </c>
      <c r="AA713" s="6">
        <v>0</v>
      </c>
      <c r="AB713" s="6" t="str">
        <f t="shared" si="178"/>
        <v/>
      </c>
      <c r="AC713" s="6" t="str">
        <f t="shared" si="179"/>
        <v/>
      </c>
      <c r="AD713" s="16" t="str">
        <f t="shared" si="180"/>
        <v/>
      </c>
      <c r="AE713" s="16" t="str">
        <f t="shared" si="181"/>
        <v/>
      </c>
      <c r="AF713" s="16">
        <f t="shared" si="182"/>
        <v>6.8947368421052628</v>
      </c>
      <c r="AG713" s="16">
        <f t="shared" si="183"/>
        <v>6.8947368421052628</v>
      </c>
      <c r="AH713" s="17" t="str">
        <f t="shared" si="184"/>
        <v/>
      </c>
      <c r="AI713" s="17" t="str">
        <f t="shared" si="185"/>
        <v/>
      </c>
      <c r="AJ713" s="17" t="str">
        <f t="shared" si="186"/>
        <v/>
      </c>
      <c r="AK713" s="17" t="str">
        <f t="shared" si="187"/>
        <v/>
      </c>
      <c r="AL713" s="17" t="str">
        <f t="shared" si="188"/>
        <v/>
      </c>
      <c r="AM713" s="17" t="str">
        <f t="shared" si="189"/>
        <v/>
      </c>
      <c r="AN713" s="17" t="str">
        <f t="shared" si="190"/>
        <v/>
      </c>
      <c r="AO713" s="17" t="str">
        <f t="shared" si="191"/>
        <v/>
      </c>
      <c r="AP713" s="17" t="str">
        <f t="shared" si="193"/>
        <v/>
      </c>
      <c r="AQ713" s="17" t="str">
        <f t="shared" si="192"/>
        <v/>
      </c>
    </row>
    <row r="714" spans="1:43" x14ac:dyDescent="0.2">
      <c r="A714" s="4" t="s">
        <v>1182</v>
      </c>
      <c r="B714" s="5"/>
      <c r="C714" t="s">
        <v>1183</v>
      </c>
      <c r="D714" t="s">
        <v>150</v>
      </c>
      <c r="E714" t="s">
        <v>151</v>
      </c>
      <c r="F714" t="s">
        <v>12</v>
      </c>
      <c r="G714" t="s">
        <v>15</v>
      </c>
      <c r="J714" s="6"/>
      <c r="K714" s="6"/>
      <c r="L714" s="6"/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42</v>
      </c>
      <c r="W714" s="6">
        <v>449</v>
      </c>
      <c r="X714" s="6">
        <v>0</v>
      </c>
      <c r="Z714" s="6">
        <v>0</v>
      </c>
      <c r="AA714" s="6">
        <v>0</v>
      </c>
      <c r="AB714" s="6" t="str">
        <f t="shared" si="178"/>
        <v/>
      </c>
      <c r="AC714" s="6" t="str">
        <f t="shared" si="179"/>
        <v/>
      </c>
      <c r="AD714" s="16" t="str">
        <f t="shared" si="180"/>
        <v/>
      </c>
      <c r="AE714" s="16" t="str">
        <f t="shared" si="181"/>
        <v/>
      </c>
      <c r="AF714" s="16">
        <f t="shared" si="182"/>
        <v>10.69047619047619</v>
      </c>
      <c r="AG714" s="16">
        <f t="shared" si="183"/>
        <v>10.69047619047619</v>
      </c>
      <c r="AH714" s="17" t="str">
        <f t="shared" si="184"/>
        <v/>
      </c>
      <c r="AI714" s="17" t="str">
        <f t="shared" si="185"/>
        <v/>
      </c>
      <c r="AJ714" s="17" t="str">
        <f t="shared" si="186"/>
        <v/>
      </c>
      <c r="AK714" s="17" t="str">
        <f t="shared" si="187"/>
        <v/>
      </c>
      <c r="AL714" s="17" t="str">
        <f t="shared" si="188"/>
        <v/>
      </c>
      <c r="AM714" s="17" t="str">
        <f t="shared" si="189"/>
        <v/>
      </c>
      <c r="AN714" s="17" t="str">
        <f t="shared" si="190"/>
        <v/>
      </c>
      <c r="AO714" s="17" t="str">
        <f t="shared" si="191"/>
        <v/>
      </c>
      <c r="AP714" s="17" t="str">
        <f t="shared" si="193"/>
        <v/>
      </c>
      <c r="AQ714" s="17" t="str">
        <f t="shared" si="192"/>
        <v/>
      </c>
    </row>
    <row r="715" spans="1:43" x14ac:dyDescent="0.2">
      <c r="A715" s="4" t="s">
        <v>1182</v>
      </c>
      <c r="B715" s="5"/>
      <c r="C715" t="s">
        <v>1183</v>
      </c>
      <c r="D715" t="s">
        <v>150</v>
      </c>
      <c r="E715" t="s">
        <v>151</v>
      </c>
      <c r="F715" t="s">
        <v>12</v>
      </c>
      <c r="G715" t="s">
        <v>11</v>
      </c>
      <c r="J715" s="6"/>
      <c r="K715" s="6"/>
      <c r="L715" s="6"/>
      <c r="M715" s="6">
        <v>0</v>
      </c>
      <c r="N715" s="6">
        <v>0</v>
      </c>
      <c r="O715" s="6">
        <v>0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45</v>
      </c>
      <c r="W715" s="6">
        <v>610</v>
      </c>
      <c r="X715" s="6">
        <v>0</v>
      </c>
      <c r="Z715" s="6">
        <v>0</v>
      </c>
      <c r="AA715" s="6">
        <v>0</v>
      </c>
      <c r="AB715" s="6" t="str">
        <f t="shared" si="178"/>
        <v/>
      </c>
      <c r="AC715" s="6" t="str">
        <f t="shared" si="179"/>
        <v/>
      </c>
      <c r="AD715" s="16" t="str">
        <f t="shared" si="180"/>
        <v/>
      </c>
      <c r="AE715" s="16" t="str">
        <f t="shared" si="181"/>
        <v/>
      </c>
      <c r="AF715" s="16">
        <f t="shared" si="182"/>
        <v>13.555555555555555</v>
      </c>
      <c r="AG715" s="16">
        <f t="shared" si="183"/>
        <v>13.555555555555555</v>
      </c>
      <c r="AH715" s="17" t="str">
        <f t="shared" si="184"/>
        <v/>
      </c>
      <c r="AI715" s="17" t="str">
        <f t="shared" si="185"/>
        <v/>
      </c>
      <c r="AJ715" s="17" t="str">
        <f t="shared" si="186"/>
        <v/>
      </c>
      <c r="AK715" s="17" t="str">
        <f t="shared" si="187"/>
        <v/>
      </c>
      <c r="AL715" s="17" t="str">
        <f t="shared" si="188"/>
        <v/>
      </c>
      <c r="AM715" s="17" t="str">
        <f t="shared" si="189"/>
        <v/>
      </c>
      <c r="AN715" s="17" t="str">
        <f t="shared" si="190"/>
        <v/>
      </c>
      <c r="AO715" s="17" t="str">
        <f t="shared" si="191"/>
        <v/>
      </c>
      <c r="AP715" s="17" t="str">
        <f t="shared" si="193"/>
        <v/>
      </c>
      <c r="AQ715" s="17" t="str">
        <f t="shared" si="192"/>
        <v/>
      </c>
    </row>
    <row r="716" spans="1:43" x14ac:dyDescent="0.2">
      <c r="A716" s="4" t="s">
        <v>1184</v>
      </c>
      <c r="B716" s="5"/>
      <c r="C716" t="s">
        <v>1185</v>
      </c>
      <c r="D716" t="s">
        <v>150</v>
      </c>
      <c r="E716" t="s">
        <v>151</v>
      </c>
      <c r="F716" t="s">
        <v>12</v>
      </c>
      <c r="G716" t="s">
        <v>15</v>
      </c>
      <c r="J716" s="6"/>
      <c r="K716" s="6"/>
      <c r="L716" s="6"/>
      <c r="M716" s="6">
        <v>0</v>
      </c>
      <c r="N716" s="6">
        <v>0</v>
      </c>
      <c r="O716" s="6">
        <v>0</v>
      </c>
      <c r="P716" s="6">
        <v>0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12</v>
      </c>
      <c r="W716" s="6">
        <v>71</v>
      </c>
      <c r="X716" s="6">
        <v>0</v>
      </c>
      <c r="Z716" s="6">
        <v>0</v>
      </c>
      <c r="AA716" s="6">
        <v>0</v>
      </c>
      <c r="AB716" s="6" t="str">
        <f t="shared" si="178"/>
        <v/>
      </c>
      <c r="AC716" s="6" t="str">
        <f t="shared" si="179"/>
        <v/>
      </c>
      <c r="AD716" s="16" t="str">
        <f t="shared" si="180"/>
        <v/>
      </c>
      <c r="AE716" s="16" t="str">
        <f t="shared" si="181"/>
        <v/>
      </c>
      <c r="AF716" s="16">
        <f t="shared" si="182"/>
        <v>5.916666666666667</v>
      </c>
      <c r="AG716" s="16">
        <f t="shared" si="183"/>
        <v>5.916666666666667</v>
      </c>
      <c r="AH716" s="17" t="str">
        <f t="shared" si="184"/>
        <v/>
      </c>
      <c r="AI716" s="17" t="str">
        <f t="shared" si="185"/>
        <v/>
      </c>
      <c r="AJ716" s="17" t="str">
        <f t="shared" si="186"/>
        <v/>
      </c>
      <c r="AK716" s="17" t="str">
        <f t="shared" si="187"/>
        <v/>
      </c>
      <c r="AL716" s="17" t="str">
        <f t="shared" si="188"/>
        <v/>
      </c>
      <c r="AM716" s="17" t="str">
        <f t="shared" si="189"/>
        <v/>
      </c>
      <c r="AN716" s="17" t="str">
        <f t="shared" si="190"/>
        <v/>
      </c>
      <c r="AO716" s="17" t="str">
        <f t="shared" si="191"/>
        <v/>
      </c>
      <c r="AP716" s="17" t="str">
        <f t="shared" si="193"/>
        <v/>
      </c>
      <c r="AQ716" s="17" t="str">
        <f t="shared" si="192"/>
        <v/>
      </c>
    </row>
    <row r="717" spans="1:43" x14ac:dyDescent="0.2">
      <c r="A717" s="4" t="s">
        <v>1186</v>
      </c>
      <c r="B717" s="5"/>
      <c r="C717" t="s">
        <v>1187</v>
      </c>
      <c r="D717" t="s">
        <v>150</v>
      </c>
      <c r="E717" t="s">
        <v>151</v>
      </c>
      <c r="F717" t="s">
        <v>12</v>
      </c>
      <c r="G717" t="s">
        <v>15</v>
      </c>
      <c r="J717" s="6"/>
      <c r="K717" s="6"/>
      <c r="L717" s="6"/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31</v>
      </c>
      <c r="W717" s="6">
        <v>205</v>
      </c>
      <c r="X717" s="6">
        <v>0</v>
      </c>
      <c r="Z717" s="6">
        <v>0</v>
      </c>
      <c r="AA717" s="6">
        <v>0</v>
      </c>
      <c r="AB717" s="6" t="str">
        <f t="shared" si="178"/>
        <v/>
      </c>
      <c r="AC717" s="6" t="str">
        <f t="shared" si="179"/>
        <v/>
      </c>
      <c r="AD717" s="16" t="str">
        <f t="shared" si="180"/>
        <v/>
      </c>
      <c r="AE717" s="16" t="str">
        <f t="shared" si="181"/>
        <v/>
      </c>
      <c r="AF717" s="16">
        <f t="shared" si="182"/>
        <v>6.612903225806452</v>
      </c>
      <c r="AG717" s="16">
        <f t="shared" si="183"/>
        <v>6.612903225806452</v>
      </c>
      <c r="AH717" s="17" t="str">
        <f t="shared" si="184"/>
        <v/>
      </c>
      <c r="AI717" s="17" t="str">
        <f t="shared" si="185"/>
        <v/>
      </c>
      <c r="AJ717" s="17" t="str">
        <f t="shared" si="186"/>
        <v/>
      </c>
      <c r="AK717" s="17" t="str">
        <f t="shared" si="187"/>
        <v/>
      </c>
      <c r="AL717" s="17" t="str">
        <f t="shared" si="188"/>
        <v/>
      </c>
      <c r="AM717" s="17" t="str">
        <f t="shared" si="189"/>
        <v/>
      </c>
      <c r="AN717" s="17" t="str">
        <f t="shared" si="190"/>
        <v/>
      </c>
      <c r="AO717" s="17" t="str">
        <f t="shared" si="191"/>
        <v/>
      </c>
      <c r="AP717" s="17" t="str">
        <f t="shared" si="193"/>
        <v/>
      </c>
      <c r="AQ717" s="17" t="str">
        <f t="shared" si="192"/>
        <v/>
      </c>
    </row>
    <row r="718" spans="1:43" x14ac:dyDescent="0.2">
      <c r="A718" s="4" t="s">
        <v>1188</v>
      </c>
      <c r="B718" s="5"/>
      <c r="C718" t="s">
        <v>1189</v>
      </c>
      <c r="D718" t="s">
        <v>150</v>
      </c>
      <c r="E718" t="s">
        <v>151</v>
      </c>
      <c r="F718" t="s">
        <v>12</v>
      </c>
      <c r="G718" t="s">
        <v>15</v>
      </c>
      <c r="J718" s="6"/>
      <c r="K718" s="6"/>
      <c r="L718" s="6"/>
      <c r="M718" s="6">
        <v>0</v>
      </c>
      <c r="N718" s="6">
        <v>0</v>
      </c>
      <c r="O718" s="6">
        <v>0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33</v>
      </c>
      <c r="W718" s="6">
        <v>310</v>
      </c>
      <c r="X718" s="6">
        <v>0</v>
      </c>
      <c r="Z718" s="6">
        <v>0</v>
      </c>
      <c r="AA718" s="6">
        <v>0</v>
      </c>
      <c r="AB718" s="6" t="str">
        <f t="shared" si="178"/>
        <v/>
      </c>
      <c r="AC718" s="6" t="str">
        <f t="shared" si="179"/>
        <v/>
      </c>
      <c r="AD718" s="16" t="str">
        <f t="shared" si="180"/>
        <v/>
      </c>
      <c r="AE718" s="16" t="str">
        <f t="shared" si="181"/>
        <v/>
      </c>
      <c r="AF718" s="16">
        <f t="shared" si="182"/>
        <v>9.3939393939393945</v>
      </c>
      <c r="AG718" s="16">
        <f t="shared" si="183"/>
        <v>9.3939393939393945</v>
      </c>
      <c r="AH718" s="17" t="str">
        <f t="shared" si="184"/>
        <v/>
      </c>
      <c r="AI718" s="17" t="str">
        <f t="shared" si="185"/>
        <v/>
      </c>
      <c r="AJ718" s="17" t="str">
        <f t="shared" si="186"/>
        <v/>
      </c>
      <c r="AK718" s="17" t="str">
        <f t="shared" si="187"/>
        <v/>
      </c>
      <c r="AL718" s="17" t="str">
        <f t="shared" si="188"/>
        <v/>
      </c>
      <c r="AM718" s="17" t="str">
        <f t="shared" si="189"/>
        <v/>
      </c>
      <c r="AN718" s="17" t="str">
        <f t="shared" si="190"/>
        <v/>
      </c>
      <c r="AO718" s="17" t="str">
        <f t="shared" si="191"/>
        <v/>
      </c>
      <c r="AP718" s="17" t="str">
        <f t="shared" si="193"/>
        <v/>
      </c>
      <c r="AQ718" s="17" t="str">
        <f t="shared" si="192"/>
        <v/>
      </c>
    </row>
    <row r="719" spans="1:43" x14ac:dyDescent="0.2">
      <c r="A719" s="4" t="s">
        <v>1188</v>
      </c>
      <c r="B719" s="5"/>
      <c r="C719" t="s">
        <v>1189</v>
      </c>
      <c r="D719" t="s">
        <v>150</v>
      </c>
      <c r="E719" t="s">
        <v>151</v>
      </c>
      <c r="F719" t="s">
        <v>12</v>
      </c>
      <c r="G719" t="s">
        <v>11</v>
      </c>
      <c r="J719" s="6"/>
      <c r="K719" s="6"/>
      <c r="L719" s="6"/>
      <c r="M719" s="6">
        <v>0</v>
      </c>
      <c r="N719" s="6">
        <v>0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20</v>
      </c>
      <c r="W719" s="6">
        <v>80</v>
      </c>
      <c r="X719" s="6">
        <v>0</v>
      </c>
      <c r="Z719" s="6">
        <v>0</v>
      </c>
      <c r="AA719" s="6">
        <v>0</v>
      </c>
      <c r="AB719" s="6" t="str">
        <f t="shared" si="178"/>
        <v/>
      </c>
      <c r="AC719" s="6" t="str">
        <f t="shared" si="179"/>
        <v/>
      </c>
      <c r="AD719" s="16" t="str">
        <f t="shared" si="180"/>
        <v/>
      </c>
      <c r="AE719" s="16" t="str">
        <f t="shared" si="181"/>
        <v/>
      </c>
      <c r="AF719" s="16">
        <f t="shared" si="182"/>
        <v>4</v>
      </c>
      <c r="AG719" s="16">
        <f t="shared" si="183"/>
        <v>4</v>
      </c>
      <c r="AH719" s="17" t="str">
        <f t="shared" si="184"/>
        <v/>
      </c>
      <c r="AI719" s="17" t="str">
        <f t="shared" si="185"/>
        <v/>
      </c>
      <c r="AJ719" s="17" t="str">
        <f t="shared" si="186"/>
        <v/>
      </c>
      <c r="AK719" s="17" t="str">
        <f t="shared" si="187"/>
        <v/>
      </c>
      <c r="AL719" s="17" t="str">
        <f t="shared" si="188"/>
        <v/>
      </c>
      <c r="AM719" s="17" t="str">
        <f t="shared" si="189"/>
        <v/>
      </c>
      <c r="AN719" s="17" t="str">
        <f t="shared" si="190"/>
        <v/>
      </c>
      <c r="AO719" s="17" t="str">
        <f t="shared" si="191"/>
        <v/>
      </c>
      <c r="AP719" s="17" t="str">
        <f t="shared" si="193"/>
        <v/>
      </c>
      <c r="AQ719" s="17" t="str">
        <f t="shared" si="192"/>
        <v/>
      </c>
    </row>
    <row r="720" spans="1:43" x14ac:dyDescent="0.2">
      <c r="A720" s="4" t="s">
        <v>1190</v>
      </c>
      <c r="B720" s="5"/>
      <c r="C720" t="s">
        <v>1191</v>
      </c>
      <c r="D720" t="s">
        <v>150</v>
      </c>
      <c r="E720" t="s">
        <v>151</v>
      </c>
      <c r="F720" t="s">
        <v>12</v>
      </c>
      <c r="G720" t="s">
        <v>11</v>
      </c>
      <c r="J720" s="6"/>
      <c r="K720" s="6"/>
      <c r="L720" s="6"/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208</v>
      </c>
      <c r="W720" s="6">
        <v>2166</v>
      </c>
      <c r="X720" s="6">
        <v>0</v>
      </c>
      <c r="Z720" s="6">
        <v>0</v>
      </c>
      <c r="AA720" s="6">
        <v>0</v>
      </c>
      <c r="AB720" s="6" t="str">
        <f t="shared" si="178"/>
        <v/>
      </c>
      <c r="AC720" s="6" t="str">
        <f t="shared" si="179"/>
        <v/>
      </c>
      <c r="AD720" s="16" t="str">
        <f t="shared" si="180"/>
        <v/>
      </c>
      <c r="AE720" s="16" t="str">
        <f t="shared" si="181"/>
        <v/>
      </c>
      <c r="AF720" s="16">
        <f t="shared" si="182"/>
        <v>10.413461538461538</v>
      </c>
      <c r="AG720" s="16">
        <f t="shared" si="183"/>
        <v>10.413461538461538</v>
      </c>
      <c r="AH720" s="17" t="str">
        <f t="shared" si="184"/>
        <v/>
      </c>
      <c r="AI720" s="17" t="str">
        <f t="shared" si="185"/>
        <v/>
      </c>
      <c r="AJ720" s="17" t="str">
        <f t="shared" si="186"/>
        <v/>
      </c>
      <c r="AK720" s="17" t="str">
        <f t="shared" si="187"/>
        <v/>
      </c>
      <c r="AL720" s="17" t="str">
        <f t="shared" si="188"/>
        <v/>
      </c>
      <c r="AM720" s="17" t="str">
        <f t="shared" si="189"/>
        <v/>
      </c>
      <c r="AN720" s="17" t="str">
        <f t="shared" si="190"/>
        <v/>
      </c>
      <c r="AO720" s="17" t="str">
        <f t="shared" si="191"/>
        <v/>
      </c>
      <c r="AP720" s="17" t="str">
        <f t="shared" si="193"/>
        <v/>
      </c>
      <c r="AQ720" s="17" t="str">
        <f t="shared" si="192"/>
        <v/>
      </c>
    </row>
    <row r="721" spans="1:43" x14ac:dyDescent="0.2">
      <c r="A721" s="4" t="s">
        <v>1192</v>
      </c>
      <c r="B721" s="5"/>
      <c r="C721" t="s">
        <v>1193</v>
      </c>
      <c r="D721" t="s">
        <v>150</v>
      </c>
      <c r="E721" t="s">
        <v>151</v>
      </c>
      <c r="F721" t="s">
        <v>12</v>
      </c>
      <c r="G721" t="s">
        <v>15</v>
      </c>
      <c r="J721" s="6"/>
      <c r="K721" s="6"/>
      <c r="L721" s="6"/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26</v>
      </c>
      <c r="W721" s="6">
        <v>215</v>
      </c>
      <c r="X721" s="6">
        <v>0</v>
      </c>
      <c r="Z721" s="6">
        <v>0</v>
      </c>
      <c r="AA721" s="6">
        <v>0</v>
      </c>
      <c r="AB721" s="6" t="str">
        <f t="shared" si="178"/>
        <v/>
      </c>
      <c r="AC721" s="6" t="str">
        <f t="shared" si="179"/>
        <v/>
      </c>
      <c r="AD721" s="16" t="str">
        <f t="shared" si="180"/>
        <v/>
      </c>
      <c r="AE721" s="16" t="str">
        <f t="shared" si="181"/>
        <v/>
      </c>
      <c r="AF721" s="16">
        <f t="shared" si="182"/>
        <v>8.2692307692307701</v>
      </c>
      <c r="AG721" s="16">
        <f t="shared" si="183"/>
        <v>8.2692307692307701</v>
      </c>
      <c r="AH721" s="17" t="str">
        <f t="shared" si="184"/>
        <v/>
      </c>
      <c r="AI721" s="17" t="str">
        <f t="shared" si="185"/>
        <v/>
      </c>
      <c r="AJ721" s="17" t="str">
        <f t="shared" si="186"/>
        <v/>
      </c>
      <c r="AK721" s="17" t="str">
        <f t="shared" si="187"/>
        <v/>
      </c>
      <c r="AL721" s="17" t="str">
        <f t="shared" si="188"/>
        <v/>
      </c>
      <c r="AM721" s="17" t="str">
        <f t="shared" si="189"/>
        <v/>
      </c>
      <c r="AN721" s="17" t="str">
        <f t="shared" si="190"/>
        <v/>
      </c>
      <c r="AO721" s="17" t="str">
        <f t="shared" si="191"/>
        <v/>
      </c>
      <c r="AP721" s="17" t="str">
        <f t="shared" si="193"/>
        <v/>
      </c>
      <c r="AQ721" s="17" t="str">
        <f t="shared" si="192"/>
        <v/>
      </c>
    </row>
    <row r="722" spans="1:43" x14ac:dyDescent="0.2">
      <c r="A722" s="4" t="s">
        <v>1194</v>
      </c>
      <c r="B722" s="5"/>
      <c r="C722" t="s">
        <v>1195</v>
      </c>
      <c r="D722" t="s">
        <v>150</v>
      </c>
      <c r="E722" t="s">
        <v>151</v>
      </c>
      <c r="F722" t="s">
        <v>12</v>
      </c>
      <c r="G722" t="s">
        <v>15</v>
      </c>
      <c r="J722" s="6"/>
      <c r="K722" s="6"/>
      <c r="L722" s="6"/>
      <c r="M722" s="6">
        <v>0</v>
      </c>
      <c r="N722" s="6">
        <v>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50</v>
      </c>
      <c r="W722" s="6">
        <v>477</v>
      </c>
      <c r="X722" s="6">
        <v>0</v>
      </c>
      <c r="Z722" s="6">
        <v>0</v>
      </c>
      <c r="AA722" s="6">
        <v>0</v>
      </c>
      <c r="AB722" s="6" t="str">
        <f t="shared" si="178"/>
        <v/>
      </c>
      <c r="AC722" s="6" t="str">
        <f t="shared" si="179"/>
        <v/>
      </c>
      <c r="AD722" s="16" t="str">
        <f t="shared" si="180"/>
        <v/>
      </c>
      <c r="AE722" s="16" t="str">
        <f t="shared" si="181"/>
        <v/>
      </c>
      <c r="AF722" s="16">
        <f t="shared" si="182"/>
        <v>9.5399999999999991</v>
      </c>
      <c r="AG722" s="16">
        <f t="shared" si="183"/>
        <v>9.5399999999999991</v>
      </c>
      <c r="AH722" s="17" t="str">
        <f t="shared" si="184"/>
        <v/>
      </c>
      <c r="AI722" s="17" t="str">
        <f t="shared" si="185"/>
        <v/>
      </c>
      <c r="AJ722" s="17" t="str">
        <f t="shared" si="186"/>
        <v/>
      </c>
      <c r="AK722" s="17" t="str">
        <f t="shared" si="187"/>
        <v/>
      </c>
      <c r="AL722" s="17" t="str">
        <f t="shared" si="188"/>
        <v/>
      </c>
      <c r="AM722" s="17" t="str">
        <f t="shared" si="189"/>
        <v/>
      </c>
      <c r="AN722" s="17" t="str">
        <f t="shared" si="190"/>
        <v/>
      </c>
      <c r="AO722" s="17" t="str">
        <f t="shared" si="191"/>
        <v/>
      </c>
      <c r="AP722" s="17" t="str">
        <f t="shared" si="193"/>
        <v/>
      </c>
      <c r="AQ722" s="17" t="str">
        <f t="shared" si="192"/>
        <v/>
      </c>
    </row>
    <row r="723" spans="1:43" x14ac:dyDescent="0.2">
      <c r="A723" s="4" t="s">
        <v>1196</v>
      </c>
      <c r="B723" s="5"/>
      <c r="C723" t="s">
        <v>1197</v>
      </c>
      <c r="D723" t="s">
        <v>150</v>
      </c>
      <c r="E723" t="s">
        <v>151</v>
      </c>
      <c r="F723" t="s">
        <v>12</v>
      </c>
      <c r="G723" t="s">
        <v>15</v>
      </c>
      <c r="J723" s="6"/>
      <c r="K723" s="6"/>
      <c r="L723" s="6"/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18</v>
      </c>
      <c r="W723" s="6">
        <v>200</v>
      </c>
      <c r="X723" s="6">
        <v>0</v>
      </c>
      <c r="Z723" s="6">
        <v>0</v>
      </c>
      <c r="AA723" s="6">
        <v>0</v>
      </c>
      <c r="AB723" s="6" t="str">
        <f t="shared" si="178"/>
        <v/>
      </c>
      <c r="AC723" s="6" t="str">
        <f t="shared" si="179"/>
        <v/>
      </c>
      <c r="AD723" s="16" t="str">
        <f t="shared" si="180"/>
        <v/>
      </c>
      <c r="AE723" s="16" t="str">
        <f t="shared" si="181"/>
        <v/>
      </c>
      <c r="AF723" s="16">
        <f t="shared" si="182"/>
        <v>11.111111111111111</v>
      </c>
      <c r="AG723" s="16">
        <f t="shared" si="183"/>
        <v>11.111111111111111</v>
      </c>
      <c r="AH723" s="17" t="str">
        <f t="shared" si="184"/>
        <v/>
      </c>
      <c r="AI723" s="17" t="str">
        <f t="shared" si="185"/>
        <v/>
      </c>
      <c r="AJ723" s="17" t="str">
        <f t="shared" si="186"/>
        <v/>
      </c>
      <c r="AK723" s="17" t="str">
        <f t="shared" si="187"/>
        <v/>
      </c>
      <c r="AL723" s="17" t="str">
        <f t="shared" si="188"/>
        <v/>
      </c>
      <c r="AM723" s="17" t="str">
        <f t="shared" si="189"/>
        <v/>
      </c>
      <c r="AN723" s="17" t="str">
        <f t="shared" si="190"/>
        <v/>
      </c>
      <c r="AO723" s="17" t="str">
        <f t="shared" si="191"/>
        <v/>
      </c>
      <c r="AP723" s="17" t="str">
        <f t="shared" si="193"/>
        <v/>
      </c>
      <c r="AQ723" s="17" t="str">
        <f t="shared" si="192"/>
        <v/>
      </c>
    </row>
    <row r="724" spans="1:43" x14ac:dyDescent="0.2">
      <c r="A724" s="4" t="s">
        <v>1198</v>
      </c>
      <c r="B724" s="5"/>
      <c r="C724" t="s">
        <v>1199</v>
      </c>
      <c r="D724" t="s">
        <v>150</v>
      </c>
      <c r="E724" t="s">
        <v>151</v>
      </c>
      <c r="F724" t="s">
        <v>12</v>
      </c>
      <c r="G724" t="s">
        <v>11</v>
      </c>
      <c r="J724" s="6"/>
      <c r="K724" s="6"/>
      <c r="L724" s="6"/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37</v>
      </c>
      <c r="W724" s="6">
        <v>261</v>
      </c>
      <c r="X724" s="6">
        <v>0</v>
      </c>
      <c r="Z724" s="6">
        <v>0</v>
      </c>
      <c r="AA724" s="6">
        <v>0</v>
      </c>
      <c r="AB724" s="6" t="str">
        <f t="shared" si="178"/>
        <v/>
      </c>
      <c r="AC724" s="6" t="str">
        <f t="shared" si="179"/>
        <v/>
      </c>
      <c r="AD724" s="16" t="str">
        <f t="shared" si="180"/>
        <v/>
      </c>
      <c r="AE724" s="16" t="str">
        <f t="shared" si="181"/>
        <v/>
      </c>
      <c r="AF724" s="16">
        <f t="shared" si="182"/>
        <v>7.0540540540540544</v>
      </c>
      <c r="AG724" s="16">
        <f t="shared" si="183"/>
        <v>7.0540540540540544</v>
      </c>
      <c r="AH724" s="17" t="str">
        <f t="shared" si="184"/>
        <v/>
      </c>
      <c r="AI724" s="17" t="str">
        <f t="shared" si="185"/>
        <v/>
      </c>
      <c r="AJ724" s="17" t="str">
        <f t="shared" si="186"/>
        <v/>
      </c>
      <c r="AK724" s="17" t="str">
        <f t="shared" si="187"/>
        <v/>
      </c>
      <c r="AL724" s="17" t="str">
        <f t="shared" si="188"/>
        <v/>
      </c>
      <c r="AM724" s="17" t="str">
        <f t="shared" si="189"/>
        <v/>
      </c>
      <c r="AN724" s="17" t="str">
        <f t="shared" si="190"/>
        <v/>
      </c>
      <c r="AO724" s="17" t="str">
        <f t="shared" si="191"/>
        <v/>
      </c>
      <c r="AP724" s="17" t="str">
        <f t="shared" si="193"/>
        <v/>
      </c>
      <c r="AQ724" s="17" t="str">
        <f t="shared" si="192"/>
        <v/>
      </c>
    </row>
    <row r="725" spans="1:43" x14ac:dyDescent="0.2">
      <c r="A725" s="4" t="s">
        <v>1200</v>
      </c>
      <c r="B725" s="5"/>
      <c r="C725" t="s">
        <v>1201</v>
      </c>
      <c r="D725" t="s">
        <v>150</v>
      </c>
      <c r="E725" t="s">
        <v>151</v>
      </c>
      <c r="F725" t="s">
        <v>12</v>
      </c>
      <c r="G725" t="s">
        <v>15</v>
      </c>
      <c r="J725" s="6"/>
      <c r="K725" s="6"/>
      <c r="L725" s="6"/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27</v>
      </c>
      <c r="W725" s="6">
        <v>299</v>
      </c>
      <c r="X725" s="6">
        <v>0</v>
      </c>
      <c r="Z725" s="6">
        <v>0</v>
      </c>
      <c r="AA725" s="6">
        <v>0</v>
      </c>
      <c r="AB725" s="6" t="str">
        <f t="shared" si="178"/>
        <v/>
      </c>
      <c r="AC725" s="6" t="str">
        <f t="shared" si="179"/>
        <v/>
      </c>
      <c r="AD725" s="16" t="str">
        <f t="shared" si="180"/>
        <v/>
      </c>
      <c r="AE725" s="16" t="str">
        <f t="shared" si="181"/>
        <v/>
      </c>
      <c r="AF725" s="16">
        <f t="shared" si="182"/>
        <v>11.074074074074074</v>
      </c>
      <c r="AG725" s="16">
        <f t="shared" si="183"/>
        <v>11.074074074074074</v>
      </c>
      <c r="AH725" s="17" t="str">
        <f t="shared" si="184"/>
        <v/>
      </c>
      <c r="AI725" s="17" t="str">
        <f t="shared" si="185"/>
        <v/>
      </c>
      <c r="AJ725" s="17" t="str">
        <f t="shared" si="186"/>
        <v/>
      </c>
      <c r="AK725" s="17" t="str">
        <f t="shared" si="187"/>
        <v/>
      </c>
      <c r="AL725" s="17" t="str">
        <f t="shared" si="188"/>
        <v/>
      </c>
      <c r="AM725" s="17" t="str">
        <f t="shared" si="189"/>
        <v/>
      </c>
      <c r="AN725" s="17" t="str">
        <f t="shared" si="190"/>
        <v/>
      </c>
      <c r="AO725" s="17" t="str">
        <f t="shared" si="191"/>
        <v/>
      </c>
      <c r="AP725" s="17" t="str">
        <f t="shared" si="193"/>
        <v/>
      </c>
      <c r="AQ725" s="17" t="str">
        <f t="shared" si="192"/>
        <v/>
      </c>
    </row>
    <row r="726" spans="1:43" x14ac:dyDescent="0.2">
      <c r="A726" s="4" t="s">
        <v>1202</v>
      </c>
      <c r="B726" s="5"/>
      <c r="C726" t="s">
        <v>1203</v>
      </c>
      <c r="D726" t="s">
        <v>150</v>
      </c>
      <c r="E726" t="s">
        <v>151</v>
      </c>
      <c r="F726" t="s">
        <v>12</v>
      </c>
      <c r="G726" t="s">
        <v>15</v>
      </c>
      <c r="J726" s="6"/>
      <c r="K726" s="6"/>
      <c r="L726" s="6"/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65</v>
      </c>
      <c r="W726" s="6">
        <v>715</v>
      </c>
      <c r="X726" s="6">
        <v>0</v>
      </c>
      <c r="Z726" s="6">
        <v>0</v>
      </c>
      <c r="AA726" s="6">
        <v>0</v>
      </c>
      <c r="AB726" s="6" t="str">
        <f t="shared" si="178"/>
        <v/>
      </c>
      <c r="AC726" s="6" t="str">
        <f t="shared" si="179"/>
        <v/>
      </c>
      <c r="AD726" s="16" t="str">
        <f t="shared" si="180"/>
        <v/>
      </c>
      <c r="AE726" s="16" t="str">
        <f t="shared" si="181"/>
        <v/>
      </c>
      <c r="AF726" s="16">
        <f t="shared" si="182"/>
        <v>11</v>
      </c>
      <c r="AG726" s="16">
        <f t="shared" si="183"/>
        <v>11</v>
      </c>
      <c r="AH726" s="17" t="str">
        <f t="shared" si="184"/>
        <v/>
      </c>
      <c r="AI726" s="17" t="str">
        <f t="shared" si="185"/>
        <v/>
      </c>
      <c r="AJ726" s="17" t="str">
        <f t="shared" si="186"/>
        <v/>
      </c>
      <c r="AK726" s="17" t="str">
        <f t="shared" si="187"/>
        <v/>
      </c>
      <c r="AL726" s="17" t="str">
        <f t="shared" si="188"/>
        <v/>
      </c>
      <c r="AM726" s="17" t="str">
        <f t="shared" si="189"/>
        <v/>
      </c>
      <c r="AN726" s="17" t="str">
        <f t="shared" si="190"/>
        <v/>
      </c>
      <c r="AO726" s="17" t="str">
        <f t="shared" si="191"/>
        <v/>
      </c>
      <c r="AP726" s="17" t="str">
        <f t="shared" si="193"/>
        <v/>
      </c>
      <c r="AQ726" s="17" t="str">
        <f t="shared" si="192"/>
        <v/>
      </c>
    </row>
    <row r="727" spans="1:43" x14ac:dyDescent="0.2">
      <c r="A727" s="4" t="s">
        <v>1202</v>
      </c>
      <c r="B727" s="5"/>
      <c r="C727" t="s">
        <v>1203</v>
      </c>
      <c r="D727" t="s">
        <v>150</v>
      </c>
      <c r="E727" t="s">
        <v>151</v>
      </c>
      <c r="F727" t="s">
        <v>12</v>
      </c>
      <c r="G727" t="s">
        <v>11</v>
      </c>
      <c r="J727" s="6"/>
      <c r="K727" s="6"/>
      <c r="L727" s="6"/>
      <c r="M727" s="6">
        <v>0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3</v>
      </c>
      <c r="W727" s="6">
        <v>21</v>
      </c>
      <c r="X727" s="6">
        <v>0</v>
      </c>
      <c r="Z727" s="6">
        <v>0</v>
      </c>
      <c r="AA727" s="6">
        <v>0</v>
      </c>
      <c r="AB727" s="6" t="str">
        <f t="shared" si="178"/>
        <v/>
      </c>
      <c r="AC727" s="6" t="str">
        <f t="shared" si="179"/>
        <v/>
      </c>
      <c r="AD727" s="16" t="str">
        <f t="shared" si="180"/>
        <v/>
      </c>
      <c r="AE727" s="16" t="str">
        <f t="shared" si="181"/>
        <v/>
      </c>
      <c r="AF727" s="16">
        <f t="shared" si="182"/>
        <v>7</v>
      </c>
      <c r="AG727" s="16">
        <f t="shared" si="183"/>
        <v>7</v>
      </c>
      <c r="AH727" s="17" t="str">
        <f t="shared" si="184"/>
        <v/>
      </c>
      <c r="AI727" s="17" t="str">
        <f t="shared" si="185"/>
        <v/>
      </c>
      <c r="AJ727" s="17" t="str">
        <f t="shared" si="186"/>
        <v/>
      </c>
      <c r="AK727" s="17" t="str">
        <f t="shared" si="187"/>
        <v/>
      </c>
      <c r="AL727" s="17" t="str">
        <f t="shared" si="188"/>
        <v/>
      </c>
      <c r="AM727" s="17" t="str">
        <f t="shared" si="189"/>
        <v/>
      </c>
      <c r="AN727" s="17" t="str">
        <f t="shared" si="190"/>
        <v/>
      </c>
      <c r="AO727" s="17" t="str">
        <f t="shared" si="191"/>
        <v/>
      </c>
      <c r="AP727" s="17" t="str">
        <f t="shared" si="193"/>
        <v/>
      </c>
      <c r="AQ727" s="17" t="str">
        <f t="shared" si="192"/>
        <v/>
      </c>
    </row>
    <row r="728" spans="1:43" x14ac:dyDescent="0.2">
      <c r="A728" s="4" t="s">
        <v>1204</v>
      </c>
      <c r="B728" s="5"/>
      <c r="C728" t="s">
        <v>797</v>
      </c>
      <c r="D728" t="s">
        <v>150</v>
      </c>
      <c r="E728" t="s">
        <v>151</v>
      </c>
      <c r="F728" t="s">
        <v>12</v>
      </c>
      <c r="G728" t="s">
        <v>11</v>
      </c>
      <c r="J728" s="6"/>
      <c r="K728" s="6"/>
      <c r="L728" s="6"/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0</v>
      </c>
      <c r="T728" s="6">
        <v>0</v>
      </c>
      <c r="U728" s="6">
        <v>0</v>
      </c>
      <c r="V728" s="6">
        <v>13</v>
      </c>
      <c r="W728" s="6">
        <v>111</v>
      </c>
      <c r="X728" s="6">
        <v>0</v>
      </c>
      <c r="Z728" s="6">
        <v>0</v>
      </c>
      <c r="AA728" s="6">
        <v>0</v>
      </c>
      <c r="AB728" s="6" t="str">
        <f t="shared" si="178"/>
        <v/>
      </c>
      <c r="AC728" s="6" t="str">
        <f t="shared" si="179"/>
        <v/>
      </c>
      <c r="AD728" s="16" t="str">
        <f t="shared" si="180"/>
        <v/>
      </c>
      <c r="AE728" s="16" t="str">
        <f t="shared" si="181"/>
        <v/>
      </c>
      <c r="AF728" s="16">
        <f t="shared" si="182"/>
        <v>8.5384615384615383</v>
      </c>
      <c r="AG728" s="16">
        <f t="shared" si="183"/>
        <v>8.5384615384615383</v>
      </c>
      <c r="AH728" s="17" t="str">
        <f t="shared" si="184"/>
        <v/>
      </c>
      <c r="AI728" s="17" t="str">
        <f t="shared" si="185"/>
        <v/>
      </c>
      <c r="AJ728" s="17" t="str">
        <f t="shared" si="186"/>
        <v/>
      </c>
      <c r="AK728" s="17" t="str">
        <f t="shared" si="187"/>
        <v/>
      </c>
      <c r="AL728" s="17" t="str">
        <f t="shared" si="188"/>
        <v/>
      </c>
      <c r="AM728" s="17" t="str">
        <f t="shared" si="189"/>
        <v/>
      </c>
      <c r="AN728" s="17" t="str">
        <f t="shared" si="190"/>
        <v/>
      </c>
      <c r="AO728" s="17" t="str">
        <f t="shared" si="191"/>
        <v/>
      </c>
      <c r="AP728" s="17" t="str">
        <f t="shared" si="193"/>
        <v/>
      </c>
      <c r="AQ728" s="17" t="str">
        <f t="shared" si="192"/>
        <v/>
      </c>
    </row>
    <row r="729" spans="1:43" x14ac:dyDescent="0.2">
      <c r="A729" s="4" t="s">
        <v>1205</v>
      </c>
      <c r="B729" s="5"/>
      <c r="C729" t="s">
        <v>1206</v>
      </c>
      <c r="D729" t="s">
        <v>150</v>
      </c>
      <c r="E729" t="s">
        <v>151</v>
      </c>
      <c r="F729" t="s">
        <v>12</v>
      </c>
      <c r="G729" t="s">
        <v>11</v>
      </c>
      <c r="J729" s="6"/>
      <c r="K729" s="6"/>
      <c r="L729" s="6"/>
      <c r="M729" s="6">
        <v>0</v>
      </c>
      <c r="N729" s="6">
        <v>0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22</v>
      </c>
      <c r="W729" s="6">
        <v>208</v>
      </c>
      <c r="X729" s="6">
        <v>0</v>
      </c>
      <c r="Z729" s="6">
        <v>0</v>
      </c>
      <c r="AA729" s="6">
        <v>0</v>
      </c>
      <c r="AB729" s="6" t="str">
        <f t="shared" si="178"/>
        <v/>
      </c>
      <c r="AC729" s="6" t="str">
        <f t="shared" si="179"/>
        <v/>
      </c>
      <c r="AD729" s="16" t="str">
        <f t="shared" si="180"/>
        <v/>
      </c>
      <c r="AE729" s="16" t="str">
        <f t="shared" si="181"/>
        <v/>
      </c>
      <c r="AF729" s="16">
        <f t="shared" si="182"/>
        <v>9.454545454545455</v>
      </c>
      <c r="AG729" s="16">
        <f t="shared" si="183"/>
        <v>9.454545454545455</v>
      </c>
      <c r="AH729" s="17" t="str">
        <f t="shared" si="184"/>
        <v/>
      </c>
      <c r="AI729" s="17" t="str">
        <f t="shared" si="185"/>
        <v/>
      </c>
      <c r="AJ729" s="17" t="str">
        <f t="shared" si="186"/>
        <v/>
      </c>
      <c r="AK729" s="17" t="str">
        <f t="shared" si="187"/>
        <v/>
      </c>
      <c r="AL729" s="17" t="str">
        <f t="shared" si="188"/>
        <v/>
      </c>
      <c r="AM729" s="17" t="str">
        <f t="shared" si="189"/>
        <v/>
      </c>
      <c r="AN729" s="17" t="str">
        <f t="shared" si="190"/>
        <v/>
      </c>
      <c r="AO729" s="17" t="str">
        <f t="shared" si="191"/>
        <v/>
      </c>
      <c r="AP729" s="17" t="str">
        <f t="shared" si="193"/>
        <v/>
      </c>
      <c r="AQ729" s="17" t="str">
        <f t="shared" si="192"/>
        <v/>
      </c>
    </row>
    <row r="730" spans="1:43" x14ac:dyDescent="0.2">
      <c r="A730" s="4" t="s">
        <v>1207</v>
      </c>
      <c r="B730" s="5" t="s">
        <v>1208</v>
      </c>
      <c r="C730" t="s">
        <v>1209</v>
      </c>
      <c r="D730" t="s">
        <v>133</v>
      </c>
      <c r="E730" t="s">
        <v>134</v>
      </c>
      <c r="F730" t="s">
        <v>12</v>
      </c>
      <c r="G730" t="s">
        <v>15</v>
      </c>
      <c r="J730" s="6"/>
      <c r="K730" s="6"/>
      <c r="L730" s="6"/>
      <c r="M730" s="6">
        <v>5365</v>
      </c>
      <c r="N730" s="6">
        <v>0</v>
      </c>
      <c r="O730" s="6">
        <v>89985</v>
      </c>
      <c r="P730" s="6">
        <v>9549</v>
      </c>
      <c r="Q730" s="6">
        <v>0</v>
      </c>
      <c r="R730" s="6">
        <v>4479</v>
      </c>
      <c r="S730" s="6">
        <v>545446</v>
      </c>
      <c r="T730" s="6">
        <v>63981</v>
      </c>
      <c r="U730" s="6">
        <v>0</v>
      </c>
      <c r="V730" s="6">
        <v>6</v>
      </c>
      <c r="W730" s="6">
        <v>64</v>
      </c>
      <c r="X730" s="6">
        <v>0</v>
      </c>
      <c r="Z730" s="6">
        <v>0</v>
      </c>
      <c r="AA730" s="6">
        <v>0</v>
      </c>
      <c r="AB730" s="6" t="str">
        <f t="shared" si="178"/>
        <v/>
      </c>
      <c r="AC730" s="6" t="str">
        <f t="shared" si="179"/>
        <v/>
      </c>
      <c r="AD730" s="16">
        <f t="shared" si="180"/>
        <v>9.4234998429154881</v>
      </c>
      <c r="AE730" s="16">
        <f t="shared" si="181"/>
        <v>0</v>
      </c>
      <c r="AF730" s="16">
        <f t="shared" si="182"/>
        <v>10.666666666666666</v>
      </c>
      <c r="AG730" s="16">
        <f t="shared" si="183"/>
        <v>10.666666666666666</v>
      </c>
      <c r="AH730" s="17">
        <f t="shared" si="184"/>
        <v>0.83485554520037275</v>
      </c>
      <c r="AI730" s="17">
        <f t="shared" si="185"/>
        <v>101.66747437092265</v>
      </c>
      <c r="AJ730" s="17">
        <f t="shared" si="186"/>
        <v>113.59310344827587</v>
      </c>
      <c r="AK730" s="17">
        <f t="shared" si="187"/>
        <v>113.59310344827587</v>
      </c>
      <c r="AL730" s="17" t="str">
        <f t="shared" si="188"/>
        <v/>
      </c>
      <c r="AM730" s="17" t="str">
        <f t="shared" si="189"/>
        <v/>
      </c>
      <c r="AN730" s="17" t="str">
        <f t="shared" si="190"/>
        <v/>
      </c>
      <c r="AO730" s="17" t="str">
        <f t="shared" si="191"/>
        <v/>
      </c>
      <c r="AP730" s="17" t="str">
        <f t="shared" si="193"/>
        <v/>
      </c>
      <c r="AQ730" s="17">
        <f t="shared" si="192"/>
        <v>6.06152136467189</v>
      </c>
    </row>
    <row r="731" spans="1:43" x14ac:dyDescent="0.2">
      <c r="A731" s="4" t="s">
        <v>1210</v>
      </c>
      <c r="B731" s="5" t="s">
        <v>1211</v>
      </c>
      <c r="C731" t="s">
        <v>1212</v>
      </c>
      <c r="D731" t="s">
        <v>133</v>
      </c>
      <c r="E731" t="s">
        <v>134</v>
      </c>
      <c r="F731" t="s">
        <v>12</v>
      </c>
      <c r="G731" t="s">
        <v>15</v>
      </c>
      <c r="J731" s="6"/>
      <c r="K731" s="6"/>
      <c r="L731" s="6"/>
      <c r="M731" s="6">
        <v>16046</v>
      </c>
      <c r="N731" s="6">
        <v>0</v>
      </c>
      <c r="O731" s="6">
        <v>358809</v>
      </c>
      <c r="P731" s="6">
        <v>20797</v>
      </c>
      <c r="Q731" s="6">
        <v>0</v>
      </c>
      <c r="R731" s="6">
        <v>12200</v>
      </c>
      <c r="S731" s="6">
        <v>734327</v>
      </c>
      <c r="T731" s="6">
        <v>218121</v>
      </c>
      <c r="U731" s="6">
        <v>0</v>
      </c>
      <c r="V731" s="6">
        <v>14</v>
      </c>
      <c r="W731" s="6">
        <v>100</v>
      </c>
      <c r="X731" s="6">
        <v>0</v>
      </c>
      <c r="Z731" s="6">
        <v>0</v>
      </c>
      <c r="AA731" s="6">
        <v>0</v>
      </c>
      <c r="AB731" s="6" t="str">
        <f t="shared" si="178"/>
        <v/>
      </c>
      <c r="AC731" s="6" t="str">
        <f t="shared" si="179"/>
        <v/>
      </c>
      <c r="AD731" s="16">
        <f t="shared" si="180"/>
        <v>17.252921094388615</v>
      </c>
      <c r="AE731" s="16">
        <f t="shared" si="181"/>
        <v>0</v>
      </c>
      <c r="AF731" s="16">
        <f t="shared" si="182"/>
        <v>7.1428571428571432</v>
      </c>
      <c r="AG731" s="16">
        <f t="shared" si="183"/>
        <v>7.1428571428571432</v>
      </c>
      <c r="AH731" s="17">
        <f t="shared" si="184"/>
        <v>0.76031409697120778</v>
      </c>
      <c r="AI731" s="17">
        <f t="shared" si="185"/>
        <v>45.76386638414558</v>
      </c>
      <c r="AJ731" s="17">
        <f t="shared" si="186"/>
        <v>59.357347625576466</v>
      </c>
      <c r="AK731" s="17">
        <f t="shared" si="187"/>
        <v>59.357347625576466</v>
      </c>
      <c r="AL731" s="17" t="str">
        <f t="shared" si="188"/>
        <v/>
      </c>
      <c r="AM731" s="17" t="str">
        <f t="shared" si="189"/>
        <v/>
      </c>
      <c r="AN731" s="17" t="str">
        <f t="shared" si="190"/>
        <v/>
      </c>
      <c r="AO731" s="17" t="str">
        <f t="shared" si="191"/>
        <v/>
      </c>
      <c r="AP731" s="17" t="str">
        <f t="shared" si="193"/>
        <v/>
      </c>
      <c r="AQ731" s="17">
        <f t="shared" si="192"/>
        <v>2.0465679511940893</v>
      </c>
    </row>
    <row r="732" spans="1:43" x14ac:dyDescent="0.2">
      <c r="A732" s="4" t="s">
        <v>1213</v>
      </c>
      <c r="B732" s="5" t="s">
        <v>1214</v>
      </c>
      <c r="C732" t="s">
        <v>1215</v>
      </c>
      <c r="D732" t="s">
        <v>133</v>
      </c>
      <c r="E732" t="s">
        <v>134</v>
      </c>
      <c r="F732" t="s">
        <v>12</v>
      </c>
      <c r="G732" t="s">
        <v>15</v>
      </c>
      <c r="J732" s="6"/>
      <c r="K732" s="6"/>
      <c r="L732" s="6"/>
      <c r="M732" s="6">
        <v>17221</v>
      </c>
      <c r="N732" s="6">
        <v>0</v>
      </c>
      <c r="O732" s="6">
        <v>96761</v>
      </c>
      <c r="P732" s="6">
        <v>10753</v>
      </c>
      <c r="Q732" s="6">
        <v>0</v>
      </c>
      <c r="R732" s="6">
        <v>39256</v>
      </c>
      <c r="S732" s="6">
        <v>362962</v>
      </c>
      <c r="T732" s="6">
        <v>0</v>
      </c>
      <c r="U732" s="6">
        <v>0</v>
      </c>
      <c r="V732" s="6">
        <v>6</v>
      </c>
      <c r="W732" s="6">
        <v>56</v>
      </c>
      <c r="X732" s="6">
        <v>0</v>
      </c>
      <c r="Z732" s="6">
        <v>0</v>
      </c>
      <c r="AA732" s="6">
        <v>0</v>
      </c>
      <c r="AB732" s="6" t="str">
        <f t="shared" si="178"/>
        <v/>
      </c>
      <c r="AC732" s="6" t="str">
        <f t="shared" si="179"/>
        <v/>
      </c>
      <c r="AD732" s="16">
        <f t="shared" si="180"/>
        <v>8.9985120431507486</v>
      </c>
      <c r="AE732" s="16">
        <f t="shared" si="181"/>
        <v>0</v>
      </c>
      <c r="AF732" s="16">
        <f t="shared" si="182"/>
        <v>9.3333333333333339</v>
      </c>
      <c r="AG732" s="16">
        <f t="shared" si="183"/>
        <v>9.3333333333333339</v>
      </c>
      <c r="AH732" s="17">
        <f t="shared" si="184"/>
        <v>2.2795424191394229</v>
      </c>
      <c r="AI732" s="17">
        <f t="shared" si="185"/>
        <v>21.076708669647523</v>
      </c>
      <c r="AJ732" s="17">
        <f t="shared" si="186"/>
        <v>21.076708669647523</v>
      </c>
      <c r="AK732" s="17">
        <f t="shared" si="187"/>
        <v>21.076708669647523</v>
      </c>
      <c r="AL732" s="17" t="str">
        <f t="shared" si="188"/>
        <v/>
      </c>
      <c r="AM732" s="17" t="str">
        <f t="shared" si="189"/>
        <v/>
      </c>
      <c r="AN732" s="17" t="str">
        <f t="shared" si="190"/>
        <v/>
      </c>
      <c r="AO732" s="17" t="str">
        <f t="shared" si="191"/>
        <v/>
      </c>
      <c r="AP732" s="17" t="str">
        <f t="shared" si="193"/>
        <v/>
      </c>
      <c r="AQ732" s="17">
        <f t="shared" si="192"/>
        <v>3.7511187358543214</v>
      </c>
    </row>
    <row r="733" spans="1:43" x14ac:dyDescent="0.2">
      <c r="A733" s="4" t="s">
        <v>1216</v>
      </c>
      <c r="B733" s="5" t="s">
        <v>1217</v>
      </c>
      <c r="C733" t="s">
        <v>1218</v>
      </c>
      <c r="D733" t="s">
        <v>133</v>
      </c>
      <c r="E733" t="s">
        <v>134</v>
      </c>
      <c r="F733" t="s">
        <v>12</v>
      </c>
      <c r="G733" t="s">
        <v>15</v>
      </c>
      <c r="J733" s="6"/>
      <c r="K733" s="6"/>
      <c r="L733" s="6"/>
      <c r="M733" s="6">
        <v>19468</v>
      </c>
      <c r="N733" s="6">
        <v>0</v>
      </c>
      <c r="O733" s="6">
        <v>185724</v>
      </c>
      <c r="P733" s="6">
        <v>8706</v>
      </c>
      <c r="Q733" s="6">
        <v>0</v>
      </c>
      <c r="R733" s="6">
        <v>33994</v>
      </c>
      <c r="S733" s="6">
        <v>520598</v>
      </c>
      <c r="T733" s="6">
        <v>74254</v>
      </c>
      <c r="U733" s="6">
        <v>0</v>
      </c>
      <c r="V733" s="6">
        <v>10</v>
      </c>
      <c r="W733" s="6">
        <v>80</v>
      </c>
      <c r="X733" s="6">
        <v>0</v>
      </c>
      <c r="Z733" s="6">
        <v>0</v>
      </c>
      <c r="AA733" s="6">
        <v>0</v>
      </c>
      <c r="AB733" s="6" t="str">
        <f t="shared" si="178"/>
        <v/>
      </c>
      <c r="AC733" s="6" t="str">
        <f t="shared" si="179"/>
        <v/>
      </c>
      <c r="AD733" s="16">
        <f t="shared" si="180"/>
        <v>21.332873880082701</v>
      </c>
      <c r="AE733" s="16">
        <f t="shared" si="181"/>
        <v>0</v>
      </c>
      <c r="AF733" s="16">
        <f t="shared" si="182"/>
        <v>8</v>
      </c>
      <c r="AG733" s="16">
        <f t="shared" si="183"/>
        <v>8</v>
      </c>
      <c r="AH733" s="17">
        <f t="shared" si="184"/>
        <v>1.746147524142182</v>
      </c>
      <c r="AI733" s="17">
        <f t="shared" si="185"/>
        <v>26.741216355044177</v>
      </c>
      <c r="AJ733" s="17">
        <f t="shared" si="186"/>
        <v>30.555372919663036</v>
      </c>
      <c r="AK733" s="17">
        <f t="shared" si="187"/>
        <v>30.555372919663036</v>
      </c>
      <c r="AL733" s="17" t="str">
        <f t="shared" si="188"/>
        <v/>
      </c>
      <c r="AM733" s="17" t="str">
        <f t="shared" si="189"/>
        <v/>
      </c>
      <c r="AN733" s="17" t="str">
        <f t="shared" si="190"/>
        <v/>
      </c>
      <c r="AO733" s="17" t="str">
        <f t="shared" si="191"/>
        <v/>
      </c>
      <c r="AP733" s="17" t="str">
        <f t="shared" si="193"/>
        <v/>
      </c>
      <c r="AQ733" s="17">
        <f t="shared" si="192"/>
        <v>2.8030733777002435</v>
      </c>
    </row>
    <row r="734" spans="1:43" x14ac:dyDescent="0.2">
      <c r="A734" s="4" t="s">
        <v>1219</v>
      </c>
      <c r="B734" s="5" t="s">
        <v>1220</v>
      </c>
      <c r="C734" t="s">
        <v>1221</v>
      </c>
      <c r="D734" t="s">
        <v>133</v>
      </c>
      <c r="E734" t="s">
        <v>134</v>
      </c>
      <c r="F734" t="s">
        <v>12</v>
      </c>
      <c r="G734" t="s">
        <v>15</v>
      </c>
      <c r="J734" s="6"/>
      <c r="K734" s="6"/>
      <c r="L734" s="6"/>
      <c r="M734" s="6">
        <v>17820</v>
      </c>
      <c r="N734" s="6">
        <v>0</v>
      </c>
      <c r="O734" s="6">
        <v>233886</v>
      </c>
      <c r="P734" s="6">
        <v>14645</v>
      </c>
      <c r="Q734" s="6">
        <v>0</v>
      </c>
      <c r="R734" s="6">
        <v>24242</v>
      </c>
      <c r="S734" s="6">
        <v>438779</v>
      </c>
      <c r="T734" s="6">
        <v>164532</v>
      </c>
      <c r="U734" s="6">
        <v>0</v>
      </c>
      <c r="V734" s="6">
        <v>14</v>
      </c>
      <c r="W734" s="6">
        <v>129</v>
      </c>
      <c r="X734" s="6">
        <v>0</v>
      </c>
      <c r="Z734" s="6">
        <v>0</v>
      </c>
      <c r="AA734" s="6">
        <v>0</v>
      </c>
      <c r="AB734" s="6" t="str">
        <f t="shared" si="178"/>
        <v/>
      </c>
      <c r="AC734" s="6" t="str">
        <f t="shared" si="179"/>
        <v/>
      </c>
      <c r="AD734" s="16">
        <f t="shared" si="180"/>
        <v>15.970365312393309</v>
      </c>
      <c r="AE734" s="16">
        <f t="shared" si="181"/>
        <v>0</v>
      </c>
      <c r="AF734" s="16">
        <f t="shared" si="182"/>
        <v>9.2142857142857135</v>
      </c>
      <c r="AG734" s="16">
        <f t="shared" si="183"/>
        <v>9.2142857142857135</v>
      </c>
      <c r="AH734" s="17">
        <f t="shared" si="184"/>
        <v>1.3603815937149271</v>
      </c>
      <c r="AI734" s="17">
        <f t="shared" si="185"/>
        <v>24.622839506172838</v>
      </c>
      <c r="AJ734" s="17">
        <f t="shared" si="186"/>
        <v>33.855836139169476</v>
      </c>
      <c r="AK734" s="17">
        <f t="shared" si="187"/>
        <v>33.855836139169476</v>
      </c>
      <c r="AL734" s="17" t="str">
        <f t="shared" si="188"/>
        <v/>
      </c>
      <c r="AM734" s="17" t="str">
        <f t="shared" si="189"/>
        <v/>
      </c>
      <c r="AN734" s="17" t="str">
        <f t="shared" si="190"/>
        <v/>
      </c>
      <c r="AO734" s="17" t="str">
        <f t="shared" si="191"/>
        <v/>
      </c>
      <c r="AP734" s="17" t="str">
        <f t="shared" si="193"/>
        <v/>
      </c>
      <c r="AQ734" s="17">
        <f t="shared" si="192"/>
        <v>1.8760378988054009</v>
      </c>
    </row>
    <row r="735" spans="1:43" x14ac:dyDescent="0.2">
      <c r="A735" s="4" t="s">
        <v>1222</v>
      </c>
      <c r="B735" s="5" t="s">
        <v>1223</v>
      </c>
      <c r="C735" t="s">
        <v>1224</v>
      </c>
      <c r="D735" t="s">
        <v>133</v>
      </c>
      <c r="E735" t="s">
        <v>134</v>
      </c>
      <c r="F735" t="s">
        <v>12</v>
      </c>
      <c r="G735" t="s">
        <v>15</v>
      </c>
      <c r="J735" s="6"/>
      <c r="K735" s="6"/>
      <c r="L735" s="6"/>
      <c r="M735" s="6">
        <v>7505</v>
      </c>
      <c r="N735" s="6">
        <v>0</v>
      </c>
      <c r="O735" s="6">
        <v>58488</v>
      </c>
      <c r="P735" s="6">
        <v>3657</v>
      </c>
      <c r="Q735" s="6">
        <v>0</v>
      </c>
      <c r="R735" s="6">
        <v>11634</v>
      </c>
      <c r="S735" s="6">
        <v>173432</v>
      </c>
      <c r="T735" s="6">
        <v>129712</v>
      </c>
      <c r="U735" s="6">
        <v>0</v>
      </c>
      <c r="V735" s="6">
        <v>7</v>
      </c>
      <c r="W735" s="6">
        <v>77</v>
      </c>
      <c r="X735" s="6">
        <v>0</v>
      </c>
      <c r="Z735" s="6">
        <v>0</v>
      </c>
      <c r="AA735" s="6">
        <v>0</v>
      </c>
      <c r="AB735" s="6" t="str">
        <f t="shared" si="178"/>
        <v/>
      </c>
      <c r="AC735" s="6" t="str">
        <f t="shared" si="179"/>
        <v/>
      </c>
      <c r="AD735" s="16">
        <f t="shared" si="180"/>
        <v>15.99343724364233</v>
      </c>
      <c r="AE735" s="16">
        <f t="shared" si="181"/>
        <v>0</v>
      </c>
      <c r="AF735" s="16">
        <f t="shared" si="182"/>
        <v>11</v>
      </c>
      <c r="AG735" s="16">
        <f t="shared" si="183"/>
        <v>11</v>
      </c>
      <c r="AH735" s="17">
        <f t="shared" si="184"/>
        <v>1.5501665556295803</v>
      </c>
      <c r="AI735" s="17">
        <f t="shared" si="185"/>
        <v>23.10886075949367</v>
      </c>
      <c r="AJ735" s="17">
        <f t="shared" si="186"/>
        <v>40.392271818787478</v>
      </c>
      <c r="AK735" s="17">
        <f t="shared" si="187"/>
        <v>40.392271818787478</v>
      </c>
      <c r="AL735" s="17" t="str">
        <f t="shared" si="188"/>
        <v/>
      </c>
      <c r="AM735" s="17" t="str">
        <f t="shared" si="189"/>
        <v/>
      </c>
      <c r="AN735" s="17" t="str">
        <f t="shared" si="190"/>
        <v/>
      </c>
      <c r="AO735" s="17" t="str">
        <f t="shared" si="191"/>
        <v/>
      </c>
      <c r="AP735" s="17" t="str">
        <f t="shared" si="193"/>
        <v/>
      </c>
      <c r="AQ735" s="17">
        <f t="shared" si="192"/>
        <v>2.9652578306661197</v>
      </c>
    </row>
    <row r="736" spans="1:43" x14ac:dyDescent="0.2">
      <c r="A736" s="4" t="s">
        <v>1225</v>
      </c>
      <c r="B736" s="5" t="s">
        <v>1226</v>
      </c>
      <c r="C736" t="s">
        <v>1227</v>
      </c>
      <c r="D736" t="s">
        <v>133</v>
      </c>
      <c r="E736" t="s">
        <v>134</v>
      </c>
      <c r="F736" t="s">
        <v>12</v>
      </c>
      <c r="G736" t="s">
        <v>15</v>
      </c>
      <c r="J736" s="6"/>
      <c r="K736" s="6"/>
      <c r="L736" s="6"/>
      <c r="M736" s="6">
        <v>23369</v>
      </c>
      <c r="N736" s="6">
        <v>0</v>
      </c>
      <c r="O736" s="6">
        <v>151017</v>
      </c>
      <c r="P736" s="6">
        <v>6926</v>
      </c>
      <c r="Q736" s="6">
        <v>0</v>
      </c>
      <c r="R736" s="6">
        <v>9994</v>
      </c>
      <c r="S736" s="6">
        <v>372775</v>
      </c>
      <c r="T736" s="6">
        <v>167367</v>
      </c>
      <c r="U736" s="6">
        <v>0</v>
      </c>
      <c r="V736" s="6">
        <v>10</v>
      </c>
      <c r="W736" s="6">
        <v>103</v>
      </c>
      <c r="X736" s="6">
        <v>0</v>
      </c>
      <c r="Z736" s="6">
        <v>0</v>
      </c>
      <c r="AA736" s="6">
        <v>0</v>
      </c>
      <c r="AB736" s="6" t="str">
        <f t="shared" si="178"/>
        <v/>
      </c>
      <c r="AC736" s="6" t="str">
        <f t="shared" si="179"/>
        <v/>
      </c>
      <c r="AD736" s="16">
        <f t="shared" si="180"/>
        <v>21.804360381172394</v>
      </c>
      <c r="AE736" s="16">
        <f t="shared" si="181"/>
        <v>0</v>
      </c>
      <c r="AF736" s="16">
        <f t="shared" si="182"/>
        <v>10.3</v>
      </c>
      <c r="AG736" s="16">
        <f t="shared" si="183"/>
        <v>10.3</v>
      </c>
      <c r="AH736" s="17">
        <f t="shared" si="184"/>
        <v>0.4276605759767213</v>
      </c>
      <c r="AI736" s="17">
        <f t="shared" si="185"/>
        <v>15.95168813385254</v>
      </c>
      <c r="AJ736" s="17">
        <f t="shared" si="186"/>
        <v>23.113612050151911</v>
      </c>
      <c r="AK736" s="17">
        <f t="shared" si="187"/>
        <v>23.113612050151911</v>
      </c>
      <c r="AL736" s="17" t="str">
        <f t="shared" si="188"/>
        <v/>
      </c>
      <c r="AM736" s="17" t="str">
        <f t="shared" si="189"/>
        <v/>
      </c>
      <c r="AN736" s="17" t="str">
        <f t="shared" si="190"/>
        <v/>
      </c>
      <c r="AO736" s="17" t="str">
        <f t="shared" si="191"/>
        <v/>
      </c>
      <c r="AP736" s="17" t="str">
        <f t="shared" si="193"/>
        <v/>
      </c>
      <c r="AQ736" s="17">
        <f t="shared" si="192"/>
        <v>2.4684307064767541</v>
      </c>
    </row>
    <row r="737" spans="1:43" x14ac:dyDescent="0.2">
      <c r="A737" s="4" t="s">
        <v>1228</v>
      </c>
      <c r="B737" s="5" t="s">
        <v>1229</v>
      </c>
      <c r="C737" t="s">
        <v>1230</v>
      </c>
      <c r="D737" t="s">
        <v>133</v>
      </c>
      <c r="E737" t="s">
        <v>134</v>
      </c>
      <c r="F737" t="s">
        <v>12</v>
      </c>
      <c r="G737" t="s">
        <v>15</v>
      </c>
      <c r="J737" s="6"/>
      <c r="K737" s="6"/>
      <c r="L737" s="6"/>
      <c r="M737" s="6">
        <v>42591</v>
      </c>
      <c r="N737" s="6">
        <v>0</v>
      </c>
      <c r="O737" s="6">
        <v>175613</v>
      </c>
      <c r="P737" s="6">
        <v>15277</v>
      </c>
      <c r="Q737" s="6">
        <v>0</v>
      </c>
      <c r="R737" s="6">
        <v>29547</v>
      </c>
      <c r="S737" s="6">
        <v>682412</v>
      </c>
      <c r="T737" s="6">
        <v>92949</v>
      </c>
      <c r="U737" s="6">
        <v>0</v>
      </c>
      <c r="V737" s="6">
        <v>14</v>
      </c>
      <c r="W737" s="6">
        <v>150</v>
      </c>
      <c r="X737" s="6">
        <v>0</v>
      </c>
      <c r="Z737" s="6">
        <v>0</v>
      </c>
      <c r="AA737" s="6">
        <v>0</v>
      </c>
      <c r="AB737" s="6" t="str">
        <f t="shared" si="178"/>
        <v/>
      </c>
      <c r="AC737" s="6" t="str">
        <f t="shared" si="179"/>
        <v/>
      </c>
      <c r="AD737" s="16">
        <f t="shared" si="180"/>
        <v>11.49525430385547</v>
      </c>
      <c r="AE737" s="16">
        <f t="shared" si="181"/>
        <v>0</v>
      </c>
      <c r="AF737" s="16">
        <f t="shared" si="182"/>
        <v>10.714285714285714</v>
      </c>
      <c r="AG737" s="16">
        <f t="shared" si="183"/>
        <v>10.714285714285714</v>
      </c>
      <c r="AH737" s="17">
        <f t="shared" si="184"/>
        <v>0.69373811368599003</v>
      </c>
      <c r="AI737" s="17">
        <f t="shared" si="185"/>
        <v>16.022446056678643</v>
      </c>
      <c r="AJ737" s="17">
        <f t="shared" si="186"/>
        <v>18.204808527623207</v>
      </c>
      <c r="AK737" s="17">
        <f t="shared" si="187"/>
        <v>18.204808527623207</v>
      </c>
      <c r="AL737" s="17" t="str">
        <f t="shared" si="188"/>
        <v/>
      </c>
      <c r="AM737" s="17" t="str">
        <f t="shared" si="189"/>
        <v/>
      </c>
      <c r="AN737" s="17" t="str">
        <f t="shared" si="190"/>
        <v/>
      </c>
      <c r="AO737" s="17" t="str">
        <f t="shared" si="191"/>
        <v/>
      </c>
      <c r="AP737" s="17" t="str">
        <f t="shared" si="193"/>
        <v/>
      </c>
      <c r="AQ737" s="17">
        <f t="shared" si="192"/>
        <v>3.8858854412828205</v>
      </c>
    </row>
    <row r="738" spans="1:43" x14ac:dyDescent="0.2">
      <c r="A738" s="4" t="s">
        <v>1231</v>
      </c>
      <c r="B738" s="5" t="s">
        <v>1232</v>
      </c>
      <c r="C738" t="s">
        <v>1233</v>
      </c>
      <c r="D738" t="s">
        <v>133</v>
      </c>
      <c r="E738" t="s">
        <v>134</v>
      </c>
      <c r="F738" t="s">
        <v>12</v>
      </c>
      <c r="G738" t="s">
        <v>15</v>
      </c>
      <c r="J738" s="6"/>
      <c r="K738" s="6"/>
      <c r="L738" s="6"/>
      <c r="M738" s="6">
        <v>19741</v>
      </c>
      <c r="N738" s="6">
        <v>0</v>
      </c>
      <c r="O738" s="6">
        <v>244107</v>
      </c>
      <c r="P738" s="6">
        <v>11121</v>
      </c>
      <c r="Q738" s="6">
        <v>0</v>
      </c>
      <c r="R738" s="6">
        <v>6022</v>
      </c>
      <c r="S738" s="6">
        <v>656049</v>
      </c>
      <c r="T738" s="6">
        <v>20490</v>
      </c>
      <c r="U738" s="6">
        <v>0</v>
      </c>
      <c r="V738" s="6">
        <v>16</v>
      </c>
      <c r="W738" s="6">
        <v>133</v>
      </c>
      <c r="X738" s="6">
        <v>0</v>
      </c>
      <c r="Z738" s="6">
        <v>0</v>
      </c>
      <c r="AA738" s="6">
        <v>0</v>
      </c>
      <c r="AB738" s="6" t="str">
        <f t="shared" si="178"/>
        <v/>
      </c>
      <c r="AC738" s="6" t="str">
        <f t="shared" si="179"/>
        <v/>
      </c>
      <c r="AD738" s="16">
        <f t="shared" si="180"/>
        <v>21.950094415969787</v>
      </c>
      <c r="AE738" s="16">
        <f t="shared" si="181"/>
        <v>0</v>
      </c>
      <c r="AF738" s="16">
        <f t="shared" si="182"/>
        <v>8.3125</v>
      </c>
      <c r="AG738" s="16">
        <f t="shared" si="183"/>
        <v>8.3125</v>
      </c>
      <c r="AH738" s="17">
        <f t="shared" si="184"/>
        <v>0.30505040271516132</v>
      </c>
      <c r="AI738" s="17">
        <f t="shared" si="185"/>
        <v>33.232814953649765</v>
      </c>
      <c r="AJ738" s="17">
        <f t="shared" si="186"/>
        <v>34.270756294007398</v>
      </c>
      <c r="AK738" s="17">
        <f t="shared" si="187"/>
        <v>34.270756294007398</v>
      </c>
      <c r="AL738" s="17" t="str">
        <f t="shared" si="188"/>
        <v/>
      </c>
      <c r="AM738" s="17" t="str">
        <f t="shared" si="189"/>
        <v/>
      </c>
      <c r="AN738" s="17" t="str">
        <f t="shared" si="190"/>
        <v/>
      </c>
      <c r="AO738" s="17" t="str">
        <f t="shared" si="191"/>
        <v/>
      </c>
      <c r="AP738" s="17" t="str">
        <f t="shared" si="193"/>
        <v/>
      </c>
      <c r="AQ738" s="17">
        <f t="shared" si="192"/>
        <v>2.6875468544531702</v>
      </c>
    </row>
    <row r="739" spans="1:43" x14ac:dyDescent="0.2">
      <c r="A739" s="4" t="s">
        <v>1234</v>
      </c>
      <c r="B739" s="5" t="s">
        <v>1235</v>
      </c>
      <c r="C739" t="s">
        <v>1236</v>
      </c>
      <c r="D739" t="s">
        <v>133</v>
      </c>
      <c r="E739" t="s">
        <v>134</v>
      </c>
      <c r="F739" t="s">
        <v>12</v>
      </c>
      <c r="G739" t="s">
        <v>15</v>
      </c>
      <c r="J739" s="6"/>
      <c r="K739" s="6"/>
      <c r="L739" s="6"/>
      <c r="M739" s="6">
        <v>12478</v>
      </c>
      <c r="N739" s="6">
        <v>0</v>
      </c>
      <c r="O739" s="6">
        <v>84904</v>
      </c>
      <c r="P739" s="6">
        <v>6712</v>
      </c>
      <c r="Q739" s="6">
        <v>0</v>
      </c>
      <c r="R739" s="6">
        <v>3442</v>
      </c>
      <c r="S739" s="6">
        <v>307013</v>
      </c>
      <c r="T739" s="6">
        <v>213875</v>
      </c>
      <c r="U739" s="6">
        <v>0</v>
      </c>
      <c r="V739" s="6">
        <v>17</v>
      </c>
      <c r="W739" s="6">
        <v>189</v>
      </c>
      <c r="X739" s="6">
        <v>0</v>
      </c>
      <c r="Z739" s="6">
        <v>0</v>
      </c>
      <c r="AA739" s="6">
        <v>0</v>
      </c>
      <c r="AB739" s="6" t="str">
        <f t="shared" si="178"/>
        <v/>
      </c>
      <c r="AC739" s="6" t="str">
        <f t="shared" si="179"/>
        <v/>
      </c>
      <c r="AD739" s="16">
        <f t="shared" si="180"/>
        <v>12.649582836710369</v>
      </c>
      <c r="AE739" s="16">
        <f t="shared" si="181"/>
        <v>0</v>
      </c>
      <c r="AF739" s="16">
        <f t="shared" si="182"/>
        <v>11.117647058823529</v>
      </c>
      <c r="AG739" s="16">
        <f t="shared" si="183"/>
        <v>11.117647058823529</v>
      </c>
      <c r="AH739" s="17">
        <f t="shared" si="184"/>
        <v>0.27584548805898379</v>
      </c>
      <c r="AI739" s="17">
        <f t="shared" si="185"/>
        <v>24.604343644814875</v>
      </c>
      <c r="AJ739" s="17">
        <f t="shared" si="186"/>
        <v>41.744510338195226</v>
      </c>
      <c r="AK739" s="17">
        <f t="shared" si="187"/>
        <v>41.744510338195226</v>
      </c>
      <c r="AL739" s="17" t="str">
        <f t="shared" si="188"/>
        <v/>
      </c>
      <c r="AM739" s="17" t="str">
        <f t="shared" si="189"/>
        <v/>
      </c>
      <c r="AN739" s="17" t="str">
        <f t="shared" si="190"/>
        <v/>
      </c>
      <c r="AO739" s="17" t="str">
        <f t="shared" si="191"/>
        <v/>
      </c>
      <c r="AP739" s="17" t="str">
        <f t="shared" si="193"/>
        <v/>
      </c>
      <c r="AQ739" s="17">
        <f t="shared" si="192"/>
        <v>3.6160016018091019</v>
      </c>
    </row>
    <row r="740" spans="1:43" x14ac:dyDescent="0.2">
      <c r="A740" s="4" t="s">
        <v>1237</v>
      </c>
      <c r="B740" s="5"/>
      <c r="C740" t="s">
        <v>1238</v>
      </c>
      <c r="D740" t="s">
        <v>150</v>
      </c>
      <c r="E740" t="s">
        <v>151</v>
      </c>
      <c r="F740" t="s">
        <v>12</v>
      </c>
      <c r="G740" t="s">
        <v>15</v>
      </c>
      <c r="J740" s="6"/>
      <c r="K740" s="6"/>
      <c r="L740" s="6"/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3</v>
      </c>
      <c r="W740" s="6">
        <v>29</v>
      </c>
      <c r="X740" s="6">
        <v>0</v>
      </c>
      <c r="Z740" s="6">
        <v>0</v>
      </c>
      <c r="AA740" s="6">
        <v>0</v>
      </c>
      <c r="AB740" s="6" t="str">
        <f t="shared" si="178"/>
        <v/>
      </c>
      <c r="AC740" s="6" t="str">
        <f t="shared" si="179"/>
        <v/>
      </c>
      <c r="AD740" s="16" t="str">
        <f t="shared" si="180"/>
        <v/>
      </c>
      <c r="AE740" s="16" t="str">
        <f t="shared" si="181"/>
        <v/>
      </c>
      <c r="AF740" s="16">
        <f t="shared" si="182"/>
        <v>9.6666666666666661</v>
      </c>
      <c r="AG740" s="16">
        <f t="shared" si="183"/>
        <v>9.6666666666666661</v>
      </c>
      <c r="AH740" s="17" t="str">
        <f t="shared" si="184"/>
        <v/>
      </c>
      <c r="AI740" s="17" t="str">
        <f t="shared" si="185"/>
        <v/>
      </c>
      <c r="AJ740" s="17" t="str">
        <f t="shared" si="186"/>
        <v/>
      </c>
      <c r="AK740" s="17" t="str">
        <f t="shared" si="187"/>
        <v/>
      </c>
      <c r="AL740" s="17" t="str">
        <f t="shared" si="188"/>
        <v/>
      </c>
      <c r="AM740" s="17" t="str">
        <f t="shared" si="189"/>
        <v/>
      </c>
      <c r="AN740" s="17" t="str">
        <f t="shared" si="190"/>
        <v/>
      </c>
      <c r="AO740" s="17" t="str">
        <f t="shared" si="191"/>
        <v/>
      </c>
      <c r="AP740" s="17" t="str">
        <f t="shared" si="193"/>
        <v/>
      </c>
      <c r="AQ740" s="17" t="str">
        <f t="shared" si="192"/>
        <v/>
      </c>
    </row>
    <row r="741" spans="1:43" x14ac:dyDescent="0.2">
      <c r="A741" s="4" t="s">
        <v>1241</v>
      </c>
      <c r="B741" s="5"/>
      <c r="C741" t="s">
        <v>1242</v>
      </c>
      <c r="D741" t="s">
        <v>150</v>
      </c>
      <c r="E741" t="s">
        <v>151</v>
      </c>
      <c r="F741" t="s">
        <v>12</v>
      </c>
      <c r="G741" t="s">
        <v>15</v>
      </c>
      <c r="J741" s="6"/>
      <c r="K741" s="6"/>
      <c r="L741" s="6"/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2</v>
      </c>
      <c r="W741" s="6">
        <v>22</v>
      </c>
      <c r="X741" s="6">
        <v>0</v>
      </c>
      <c r="Z741" s="6">
        <v>0</v>
      </c>
      <c r="AA741" s="6">
        <v>0</v>
      </c>
      <c r="AB741" s="6" t="str">
        <f t="shared" si="178"/>
        <v/>
      </c>
      <c r="AC741" s="6" t="str">
        <f t="shared" si="179"/>
        <v/>
      </c>
      <c r="AD741" s="16" t="str">
        <f t="shared" si="180"/>
        <v/>
      </c>
      <c r="AE741" s="16" t="str">
        <f t="shared" si="181"/>
        <v/>
      </c>
      <c r="AF741" s="16">
        <f t="shared" si="182"/>
        <v>11</v>
      </c>
      <c r="AG741" s="16">
        <f t="shared" si="183"/>
        <v>11</v>
      </c>
      <c r="AH741" s="17" t="str">
        <f t="shared" si="184"/>
        <v/>
      </c>
      <c r="AI741" s="17" t="str">
        <f t="shared" si="185"/>
        <v/>
      </c>
      <c r="AJ741" s="17" t="str">
        <f t="shared" si="186"/>
        <v/>
      </c>
      <c r="AK741" s="17" t="str">
        <f t="shared" si="187"/>
        <v/>
      </c>
      <c r="AL741" s="17" t="str">
        <f t="shared" si="188"/>
        <v/>
      </c>
      <c r="AM741" s="17" t="str">
        <f t="shared" si="189"/>
        <v/>
      </c>
      <c r="AN741" s="17" t="str">
        <f t="shared" si="190"/>
        <v/>
      </c>
      <c r="AO741" s="17" t="str">
        <f t="shared" si="191"/>
        <v/>
      </c>
      <c r="AP741" s="17" t="str">
        <f t="shared" si="193"/>
        <v/>
      </c>
      <c r="AQ741" s="17" t="str">
        <f t="shared" si="192"/>
        <v/>
      </c>
    </row>
    <row r="742" spans="1:43" x14ac:dyDescent="0.2">
      <c r="A742" s="4" t="s">
        <v>1243</v>
      </c>
      <c r="B742" s="5"/>
      <c r="C742" t="s">
        <v>1244</v>
      </c>
      <c r="D742" t="s">
        <v>150</v>
      </c>
      <c r="E742" t="s">
        <v>151</v>
      </c>
      <c r="F742" t="s">
        <v>12</v>
      </c>
      <c r="G742" t="s">
        <v>15</v>
      </c>
      <c r="J742" s="6"/>
      <c r="K742" s="6"/>
      <c r="L742" s="6"/>
      <c r="M742" s="6">
        <v>0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1</v>
      </c>
      <c r="W742" s="6">
        <v>12</v>
      </c>
      <c r="X742" s="6">
        <v>0</v>
      </c>
      <c r="Z742" s="6">
        <v>0</v>
      </c>
      <c r="AA742" s="6">
        <v>0</v>
      </c>
      <c r="AB742" s="6" t="str">
        <f t="shared" si="178"/>
        <v/>
      </c>
      <c r="AC742" s="6" t="str">
        <f t="shared" si="179"/>
        <v/>
      </c>
      <c r="AD742" s="16" t="str">
        <f t="shared" si="180"/>
        <v/>
      </c>
      <c r="AE742" s="16" t="str">
        <f t="shared" si="181"/>
        <v/>
      </c>
      <c r="AF742" s="16">
        <f t="shared" si="182"/>
        <v>12</v>
      </c>
      <c r="AG742" s="16">
        <f t="shared" si="183"/>
        <v>12</v>
      </c>
      <c r="AH742" s="17" t="str">
        <f t="shared" si="184"/>
        <v/>
      </c>
      <c r="AI742" s="17" t="str">
        <f t="shared" si="185"/>
        <v/>
      </c>
      <c r="AJ742" s="17" t="str">
        <f t="shared" si="186"/>
        <v/>
      </c>
      <c r="AK742" s="17" t="str">
        <f t="shared" si="187"/>
        <v/>
      </c>
      <c r="AL742" s="17" t="str">
        <f t="shared" si="188"/>
        <v/>
      </c>
      <c r="AM742" s="17" t="str">
        <f t="shared" si="189"/>
        <v/>
      </c>
      <c r="AN742" s="17" t="str">
        <f t="shared" si="190"/>
        <v/>
      </c>
      <c r="AO742" s="17" t="str">
        <f t="shared" si="191"/>
        <v/>
      </c>
      <c r="AP742" s="17" t="str">
        <f t="shared" si="193"/>
        <v/>
      </c>
      <c r="AQ742" s="17" t="str">
        <f t="shared" si="192"/>
        <v/>
      </c>
    </row>
    <row r="743" spans="1:43" x14ac:dyDescent="0.2">
      <c r="A743" s="4" t="s">
        <v>1245</v>
      </c>
      <c r="B743" s="5"/>
      <c r="C743" t="s">
        <v>1246</v>
      </c>
      <c r="D743" t="s">
        <v>150</v>
      </c>
      <c r="E743" t="s">
        <v>151</v>
      </c>
      <c r="F743" t="s">
        <v>12</v>
      </c>
      <c r="G743" t="s">
        <v>15</v>
      </c>
      <c r="J743" s="6"/>
      <c r="K743" s="6"/>
      <c r="L743" s="6"/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0</v>
      </c>
      <c r="T743" s="6">
        <v>0</v>
      </c>
      <c r="U743" s="6">
        <v>0</v>
      </c>
      <c r="V743" s="6">
        <v>1</v>
      </c>
      <c r="W743" s="6">
        <v>14</v>
      </c>
      <c r="X743" s="6">
        <v>0</v>
      </c>
      <c r="Z743" s="6">
        <v>0</v>
      </c>
      <c r="AA743" s="6">
        <v>0</v>
      </c>
      <c r="AB743" s="6" t="str">
        <f t="shared" si="178"/>
        <v/>
      </c>
      <c r="AC743" s="6" t="str">
        <f t="shared" si="179"/>
        <v/>
      </c>
      <c r="AD743" s="16" t="str">
        <f t="shared" si="180"/>
        <v/>
      </c>
      <c r="AE743" s="16" t="str">
        <f t="shared" si="181"/>
        <v/>
      </c>
      <c r="AF743" s="16">
        <f t="shared" si="182"/>
        <v>14</v>
      </c>
      <c r="AG743" s="16">
        <f t="shared" si="183"/>
        <v>14</v>
      </c>
      <c r="AH743" s="17" t="str">
        <f t="shared" si="184"/>
        <v/>
      </c>
      <c r="AI743" s="17" t="str">
        <f t="shared" si="185"/>
        <v/>
      </c>
      <c r="AJ743" s="17" t="str">
        <f t="shared" si="186"/>
        <v/>
      </c>
      <c r="AK743" s="17" t="str">
        <f t="shared" si="187"/>
        <v/>
      </c>
      <c r="AL743" s="17" t="str">
        <f t="shared" si="188"/>
        <v/>
      </c>
      <c r="AM743" s="17" t="str">
        <f t="shared" si="189"/>
        <v/>
      </c>
      <c r="AN743" s="17" t="str">
        <f t="shared" si="190"/>
        <v/>
      </c>
      <c r="AO743" s="17" t="str">
        <f t="shared" si="191"/>
        <v/>
      </c>
      <c r="AP743" s="17" t="str">
        <f t="shared" si="193"/>
        <v/>
      </c>
      <c r="AQ743" s="17" t="str">
        <f t="shared" si="192"/>
        <v/>
      </c>
    </row>
    <row r="744" spans="1:43" x14ac:dyDescent="0.2">
      <c r="A744" s="4" t="s">
        <v>1247</v>
      </c>
      <c r="B744" s="5"/>
      <c r="C744" t="s">
        <v>1248</v>
      </c>
      <c r="D744" t="s">
        <v>150</v>
      </c>
      <c r="E744" t="s">
        <v>151</v>
      </c>
      <c r="F744" t="s">
        <v>12</v>
      </c>
      <c r="G744" t="s">
        <v>15</v>
      </c>
      <c r="J744" s="6"/>
      <c r="K744" s="6"/>
      <c r="L744" s="6"/>
      <c r="M744" s="6">
        <v>0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2</v>
      </c>
      <c r="W744" s="6">
        <v>16</v>
      </c>
      <c r="X744" s="6">
        <v>0</v>
      </c>
      <c r="Z744" s="6">
        <v>0</v>
      </c>
      <c r="AA744" s="6">
        <v>0</v>
      </c>
      <c r="AB744" s="6" t="str">
        <f t="shared" si="178"/>
        <v/>
      </c>
      <c r="AC744" s="6" t="str">
        <f t="shared" si="179"/>
        <v/>
      </c>
      <c r="AD744" s="16" t="str">
        <f t="shared" si="180"/>
        <v/>
      </c>
      <c r="AE744" s="16" t="str">
        <f t="shared" si="181"/>
        <v/>
      </c>
      <c r="AF744" s="16">
        <f t="shared" si="182"/>
        <v>8</v>
      </c>
      <c r="AG744" s="16">
        <f t="shared" si="183"/>
        <v>8</v>
      </c>
      <c r="AH744" s="17" t="str">
        <f t="shared" si="184"/>
        <v/>
      </c>
      <c r="AI744" s="17" t="str">
        <f t="shared" si="185"/>
        <v/>
      </c>
      <c r="AJ744" s="17" t="str">
        <f t="shared" si="186"/>
        <v/>
      </c>
      <c r="AK744" s="17" t="str">
        <f t="shared" si="187"/>
        <v/>
      </c>
      <c r="AL744" s="17" t="str">
        <f t="shared" si="188"/>
        <v/>
      </c>
      <c r="AM744" s="17" t="str">
        <f t="shared" si="189"/>
        <v/>
      </c>
      <c r="AN744" s="17" t="str">
        <f t="shared" si="190"/>
        <v/>
      </c>
      <c r="AO744" s="17" t="str">
        <f t="shared" si="191"/>
        <v/>
      </c>
      <c r="AP744" s="17" t="str">
        <f t="shared" si="193"/>
        <v/>
      </c>
      <c r="AQ744" s="17" t="str">
        <f t="shared" si="192"/>
        <v/>
      </c>
    </row>
    <row r="745" spans="1:43" x14ac:dyDescent="0.2">
      <c r="A745" s="4" t="s">
        <v>1249</v>
      </c>
      <c r="B745" s="5"/>
      <c r="C745" t="s">
        <v>1250</v>
      </c>
      <c r="D745" t="s">
        <v>150</v>
      </c>
      <c r="E745" t="s">
        <v>151</v>
      </c>
      <c r="F745" t="s">
        <v>12</v>
      </c>
      <c r="G745" t="s">
        <v>15</v>
      </c>
      <c r="J745" s="6"/>
      <c r="K745" s="6"/>
      <c r="L745" s="6"/>
      <c r="M745" s="6">
        <v>0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2</v>
      </c>
      <c r="W745" s="6">
        <v>12</v>
      </c>
      <c r="X745" s="6">
        <v>0</v>
      </c>
      <c r="Z745" s="6">
        <v>0</v>
      </c>
      <c r="AA745" s="6">
        <v>0</v>
      </c>
      <c r="AB745" s="6" t="str">
        <f t="shared" si="178"/>
        <v/>
      </c>
      <c r="AC745" s="6" t="str">
        <f t="shared" si="179"/>
        <v/>
      </c>
      <c r="AD745" s="16" t="str">
        <f t="shared" si="180"/>
        <v/>
      </c>
      <c r="AE745" s="16" t="str">
        <f t="shared" si="181"/>
        <v/>
      </c>
      <c r="AF745" s="16">
        <f t="shared" si="182"/>
        <v>6</v>
      </c>
      <c r="AG745" s="16">
        <f t="shared" si="183"/>
        <v>6</v>
      </c>
      <c r="AH745" s="17" t="str">
        <f t="shared" si="184"/>
        <v/>
      </c>
      <c r="AI745" s="17" t="str">
        <f t="shared" si="185"/>
        <v/>
      </c>
      <c r="AJ745" s="17" t="str">
        <f t="shared" si="186"/>
        <v/>
      </c>
      <c r="AK745" s="17" t="str">
        <f t="shared" si="187"/>
        <v/>
      </c>
      <c r="AL745" s="17" t="str">
        <f t="shared" si="188"/>
        <v/>
      </c>
      <c r="AM745" s="17" t="str">
        <f t="shared" si="189"/>
        <v/>
      </c>
      <c r="AN745" s="17" t="str">
        <f t="shared" si="190"/>
        <v/>
      </c>
      <c r="AO745" s="17" t="str">
        <f t="shared" si="191"/>
        <v/>
      </c>
      <c r="AP745" s="17" t="str">
        <f t="shared" si="193"/>
        <v/>
      </c>
      <c r="AQ745" s="17" t="str">
        <f t="shared" si="192"/>
        <v/>
      </c>
    </row>
    <row r="746" spans="1:43" x14ac:dyDescent="0.2">
      <c r="A746" s="4" t="s">
        <v>1251</v>
      </c>
      <c r="B746" s="5"/>
      <c r="C746" t="s">
        <v>1252</v>
      </c>
      <c r="D746" t="s">
        <v>150</v>
      </c>
      <c r="E746" t="s">
        <v>151</v>
      </c>
      <c r="F746" t="s">
        <v>12</v>
      </c>
      <c r="G746" t="s">
        <v>15</v>
      </c>
      <c r="J746" s="6"/>
      <c r="K746" s="6"/>
      <c r="L746" s="6"/>
      <c r="M746" s="6">
        <v>0</v>
      </c>
      <c r="N746" s="6">
        <v>0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Z746" s="6">
        <v>0</v>
      </c>
      <c r="AA746" s="6">
        <v>0</v>
      </c>
      <c r="AB746" s="6" t="str">
        <f t="shared" si="178"/>
        <v/>
      </c>
      <c r="AC746" s="6" t="str">
        <f t="shared" si="179"/>
        <v/>
      </c>
      <c r="AD746" s="16" t="str">
        <f t="shared" si="180"/>
        <v/>
      </c>
      <c r="AE746" s="16" t="str">
        <f t="shared" si="181"/>
        <v/>
      </c>
      <c r="AF746" s="16" t="str">
        <f t="shared" si="182"/>
        <v/>
      </c>
      <c r="AG746" s="16" t="str">
        <f t="shared" si="183"/>
        <v/>
      </c>
      <c r="AH746" s="17" t="str">
        <f t="shared" si="184"/>
        <v/>
      </c>
      <c r="AI746" s="17" t="str">
        <f t="shared" si="185"/>
        <v/>
      </c>
      <c r="AJ746" s="17" t="str">
        <f t="shared" si="186"/>
        <v/>
      </c>
      <c r="AK746" s="17" t="str">
        <f t="shared" si="187"/>
        <v/>
      </c>
      <c r="AL746" s="17" t="str">
        <f t="shared" si="188"/>
        <v/>
      </c>
      <c r="AM746" s="17" t="str">
        <f t="shared" si="189"/>
        <v/>
      </c>
      <c r="AN746" s="17" t="str">
        <f t="shared" si="190"/>
        <v/>
      </c>
      <c r="AO746" s="17" t="str">
        <f t="shared" si="191"/>
        <v/>
      </c>
      <c r="AP746" s="17" t="str">
        <f t="shared" si="193"/>
        <v/>
      </c>
      <c r="AQ746" s="17" t="str">
        <f t="shared" si="192"/>
        <v/>
      </c>
    </row>
    <row r="747" spans="1:43" x14ac:dyDescent="0.2">
      <c r="A747" s="4" t="s">
        <v>1253</v>
      </c>
      <c r="B747" s="5"/>
      <c r="C747" t="s">
        <v>1254</v>
      </c>
      <c r="D747" t="s">
        <v>150</v>
      </c>
      <c r="E747" t="s">
        <v>151</v>
      </c>
      <c r="F747" t="s">
        <v>12</v>
      </c>
      <c r="G747" t="s">
        <v>15</v>
      </c>
      <c r="J747" s="6"/>
      <c r="K747" s="6"/>
      <c r="L747" s="6"/>
      <c r="M747" s="6">
        <v>0</v>
      </c>
      <c r="N747" s="6">
        <v>0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0</v>
      </c>
      <c r="U747" s="6">
        <v>0</v>
      </c>
      <c r="V747" s="6">
        <v>5</v>
      </c>
      <c r="W747" s="6">
        <v>60</v>
      </c>
      <c r="X747" s="6">
        <v>0</v>
      </c>
      <c r="Z747" s="6">
        <v>0</v>
      </c>
      <c r="AA747" s="6">
        <v>0</v>
      </c>
      <c r="AB747" s="6" t="str">
        <f t="shared" si="178"/>
        <v/>
      </c>
      <c r="AC747" s="6" t="str">
        <f t="shared" si="179"/>
        <v/>
      </c>
      <c r="AD747" s="16" t="str">
        <f t="shared" si="180"/>
        <v/>
      </c>
      <c r="AE747" s="16" t="str">
        <f t="shared" si="181"/>
        <v/>
      </c>
      <c r="AF747" s="16">
        <f t="shared" si="182"/>
        <v>12</v>
      </c>
      <c r="AG747" s="16">
        <f t="shared" si="183"/>
        <v>12</v>
      </c>
      <c r="AH747" s="17" t="str">
        <f t="shared" si="184"/>
        <v/>
      </c>
      <c r="AI747" s="17" t="str">
        <f t="shared" si="185"/>
        <v/>
      </c>
      <c r="AJ747" s="17" t="str">
        <f t="shared" si="186"/>
        <v/>
      </c>
      <c r="AK747" s="17" t="str">
        <f t="shared" si="187"/>
        <v/>
      </c>
      <c r="AL747" s="17" t="str">
        <f t="shared" si="188"/>
        <v/>
      </c>
      <c r="AM747" s="17" t="str">
        <f t="shared" si="189"/>
        <v/>
      </c>
      <c r="AN747" s="17" t="str">
        <f t="shared" si="190"/>
        <v/>
      </c>
      <c r="AO747" s="17" t="str">
        <f t="shared" si="191"/>
        <v/>
      </c>
      <c r="AP747" s="17" t="str">
        <f t="shared" si="193"/>
        <v/>
      </c>
      <c r="AQ747" s="17" t="str">
        <f t="shared" si="192"/>
        <v/>
      </c>
    </row>
    <row r="748" spans="1:43" x14ac:dyDescent="0.2">
      <c r="A748" s="4" t="s">
        <v>1255</v>
      </c>
      <c r="B748" s="5"/>
      <c r="C748" t="s">
        <v>1256</v>
      </c>
      <c r="D748" t="s">
        <v>150</v>
      </c>
      <c r="E748" t="s">
        <v>151</v>
      </c>
      <c r="F748" t="s">
        <v>12</v>
      </c>
      <c r="G748" t="s">
        <v>15</v>
      </c>
      <c r="J748" s="6"/>
      <c r="K748" s="6"/>
      <c r="L748" s="6"/>
      <c r="M748" s="6">
        <v>0</v>
      </c>
      <c r="N748" s="6">
        <v>0</v>
      </c>
      <c r="O748" s="6">
        <v>0</v>
      </c>
      <c r="P748" s="6">
        <v>0</v>
      </c>
      <c r="Q748" s="6">
        <v>0</v>
      </c>
      <c r="R748" s="6">
        <v>0</v>
      </c>
      <c r="S748" s="6">
        <v>0</v>
      </c>
      <c r="T748" s="6">
        <v>0</v>
      </c>
      <c r="U748" s="6">
        <v>0</v>
      </c>
      <c r="V748" s="6">
        <v>2</v>
      </c>
      <c r="W748" s="6">
        <v>12</v>
      </c>
      <c r="X748" s="6">
        <v>0</v>
      </c>
      <c r="Z748" s="6">
        <v>0</v>
      </c>
      <c r="AA748" s="6">
        <v>0</v>
      </c>
      <c r="AB748" s="6" t="str">
        <f t="shared" si="178"/>
        <v/>
      </c>
      <c r="AC748" s="6" t="str">
        <f t="shared" si="179"/>
        <v/>
      </c>
      <c r="AD748" s="16" t="str">
        <f t="shared" si="180"/>
        <v/>
      </c>
      <c r="AE748" s="16" t="str">
        <f t="shared" si="181"/>
        <v/>
      </c>
      <c r="AF748" s="16">
        <f t="shared" si="182"/>
        <v>6</v>
      </c>
      <c r="AG748" s="16">
        <f t="shared" si="183"/>
        <v>6</v>
      </c>
      <c r="AH748" s="17" t="str">
        <f t="shared" si="184"/>
        <v/>
      </c>
      <c r="AI748" s="17" t="str">
        <f t="shared" si="185"/>
        <v/>
      </c>
      <c r="AJ748" s="17" t="str">
        <f t="shared" si="186"/>
        <v/>
      </c>
      <c r="AK748" s="17" t="str">
        <f t="shared" si="187"/>
        <v/>
      </c>
      <c r="AL748" s="17" t="str">
        <f t="shared" si="188"/>
        <v/>
      </c>
      <c r="AM748" s="17" t="str">
        <f t="shared" si="189"/>
        <v/>
      </c>
      <c r="AN748" s="17" t="str">
        <f t="shared" si="190"/>
        <v/>
      </c>
      <c r="AO748" s="17" t="str">
        <f t="shared" si="191"/>
        <v/>
      </c>
      <c r="AP748" s="17" t="str">
        <f t="shared" si="193"/>
        <v/>
      </c>
      <c r="AQ748" s="17" t="str">
        <f t="shared" si="192"/>
        <v/>
      </c>
    </row>
    <row r="749" spans="1:43" x14ac:dyDescent="0.2">
      <c r="A749" s="4" t="s">
        <v>1257</v>
      </c>
      <c r="B749" s="5"/>
      <c r="C749" t="s">
        <v>1258</v>
      </c>
      <c r="D749" t="s">
        <v>150</v>
      </c>
      <c r="E749" t="s">
        <v>151</v>
      </c>
      <c r="F749" t="s">
        <v>12</v>
      </c>
      <c r="G749" t="s">
        <v>15</v>
      </c>
      <c r="J749" s="6"/>
      <c r="K749" s="6"/>
      <c r="L749" s="6"/>
      <c r="M749" s="6">
        <v>0</v>
      </c>
      <c r="N749" s="6">
        <v>0</v>
      </c>
      <c r="O749" s="6">
        <v>0</v>
      </c>
      <c r="P749" s="6">
        <v>0</v>
      </c>
      <c r="Q749" s="6">
        <v>0</v>
      </c>
      <c r="R749" s="6">
        <v>0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Z749" s="6">
        <v>0</v>
      </c>
      <c r="AA749" s="6">
        <v>0</v>
      </c>
      <c r="AB749" s="6" t="str">
        <f t="shared" si="178"/>
        <v/>
      </c>
      <c r="AC749" s="6" t="str">
        <f t="shared" si="179"/>
        <v/>
      </c>
      <c r="AD749" s="16" t="str">
        <f t="shared" si="180"/>
        <v/>
      </c>
      <c r="AE749" s="16" t="str">
        <f t="shared" si="181"/>
        <v/>
      </c>
      <c r="AF749" s="16" t="str">
        <f t="shared" si="182"/>
        <v/>
      </c>
      <c r="AG749" s="16" t="str">
        <f t="shared" si="183"/>
        <v/>
      </c>
      <c r="AH749" s="17" t="str">
        <f t="shared" si="184"/>
        <v/>
      </c>
      <c r="AI749" s="17" t="str">
        <f t="shared" si="185"/>
        <v/>
      </c>
      <c r="AJ749" s="17" t="str">
        <f t="shared" si="186"/>
        <v/>
      </c>
      <c r="AK749" s="17" t="str">
        <f t="shared" si="187"/>
        <v/>
      </c>
      <c r="AL749" s="17" t="str">
        <f t="shared" si="188"/>
        <v/>
      </c>
      <c r="AM749" s="17" t="str">
        <f t="shared" si="189"/>
        <v/>
      </c>
      <c r="AN749" s="17" t="str">
        <f t="shared" si="190"/>
        <v/>
      </c>
      <c r="AO749" s="17" t="str">
        <f t="shared" si="191"/>
        <v/>
      </c>
      <c r="AP749" s="17" t="str">
        <f t="shared" si="193"/>
        <v/>
      </c>
      <c r="AQ749" s="17" t="str">
        <f t="shared" si="192"/>
        <v/>
      </c>
    </row>
    <row r="750" spans="1:43" x14ac:dyDescent="0.2">
      <c r="A750" s="4" t="s">
        <v>1259</v>
      </c>
      <c r="B750" s="5"/>
      <c r="C750" t="s">
        <v>1260</v>
      </c>
      <c r="D750" t="s">
        <v>150</v>
      </c>
      <c r="E750" t="s">
        <v>151</v>
      </c>
      <c r="F750" t="s">
        <v>12</v>
      </c>
      <c r="G750" t="s">
        <v>15</v>
      </c>
      <c r="J750" s="6"/>
      <c r="K750" s="6"/>
      <c r="L750" s="6"/>
      <c r="M750" s="6">
        <v>0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Z750" s="6">
        <v>0</v>
      </c>
      <c r="AA750" s="6">
        <v>0</v>
      </c>
      <c r="AB750" s="6" t="str">
        <f t="shared" si="178"/>
        <v/>
      </c>
      <c r="AC750" s="6" t="str">
        <f t="shared" si="179"/>
        <v/>
      </c>
      <c r="AD750" s="16" t="str">
        <f t="shared" si="180"/>
        <v/>
      </c>
      <c r="AE750" s="16" t="str">
        <f t="shared" si="181"/>
        <v/>
      </c>
      <c r="AF750" s="16" t="str">
        <f t="shared" si="182"/>
        <v/>
      </c>
      <c r="AG750" s="16" t="str">
        <f t="shared" si="183"/>
        <v/>
      </c>
      <c r="AH750" s="17" t="str">
        <f t="shared" si="184"/>
        <v/>
      </c>
      <c r="AI750" s="17" t="str">
        <f t="shared" si="185"/>
        <v/>
      </c>
      <c r="AJ750" s="17" t="str">
        <f t="shared" si="186"/>
        <v/>
      </c>
      <c r="AK750" s="17" t="str">
        <f t="shared" si="187"/>
        <v/>
      </c>
      <c r="AL750" s="17" t="str">
        <f t="shared" si="188"/>
        <v/>
      </c>
      <c r="AM750" s="17" t="str">
        <f t="shared" si="189"/>
        <v/>
      </c>
      <c r="AN750" s="17" t="str">
        <f t="shared" si="190"/>
        <v/>
      </c>
      <c r="AO750" s="17" t="str">
        <f t="shared" si="191"/>
        <v/>
      </c>
      <c r="AP750" s="17" t="str">
        <f t="shared" si="193"/>
        <v/>
      </c>
      <c r="AQ750" s="17" t="str">
        <f t="shared" si="192"/>
        <v/>
      </c>
    </row>
    <row r="751" spans="1:43" x14ac:dyDescent="0.2">
      <c r="A751" s="4" t="s">
        <v>1261</v>
      </c>
      <c r="B751" s="5"/>
      <c r="C751" t="s">
        <v>1262</v>
      </c>
      <c r="D751" t="s">
        <v>150</v>
      </c>
      <c r="E751" t="s">
        <v>151</v>
      </c>
      <c r="F751" t="s">
        <v>12</v>
      </c>
      <c r="G751" t="s">
        <v>15</v>
      </c>
      <c r="J751" s="6"/>
      <c r="K751" s="6"/>
      <c r="L751" s="6"/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1</v>
      </c>
      <c r="W751" s="6">
        <v>4</v>
      </c>
      <c r="X751" s="6">
        <v>0</v>
      </c>
      <c r="Z751" s="6">
        <v>0</v>
      </c>
      <c r="AA751" s="6">
        <v>0</v>
      </c>
      <c r="AB751" s="6" t="str">
        <f t="shared" si="178"/>
        <v/>
      </c>
      <c r="AC751" s="6" t="str">
        <f t="shared" si="179"/>
        <v/>
      </c>
      <c r="AD751" s="16" t="str">
        <f t="shared" si="180"/>
        <v/>
      </c>
      <c r="AE751" s="16" t="str">
        <f t="shared" si="181"/>
        <v/>
      </c>
      <c r="AF751" s="16">
        <f t="shared" si="182"/>
        <v>4</v>
      </c>
      <c r="AG751" s="16">
        <f t="shared" si="183"/>
        <v>4</v>
      </c>
      <c r="AH751" s="17" t="str">
        <f t="shared" si="184"/>
        <v/>
      </c>
      <c r="AI751" s="17" t="str">
        <f t="shared" si="185"/>
        <v/>
      </c>
      <c r="AJ751" s="17" t="str">
        <f t="shared" si="186"/>
        <v/>
      </c>
      <c r="AK751" s="17" t="str">
        <f t="shared" si="187"/>
        <v/>
      </c>
      <c r="AL751" s="17" t="str">
        <f t="shared" si="188"/>
        <v/>
      </c>
      <c r="AM751" s="17" t="str">
        <f t="shared" si="189"/>
        <v/>
      </c>
      <c r="AN751" s="17" t="str">
        <f t="shared" si="190"/>
        <v/>
      </c>
      <c r="AO751" s="17" t="str">
        <f t="shared" si="191"/>
        <v/>
      </c>
      <c r="AP751" s="17" t="str">
        <f t="shared" si="193"/>
        <v/>
      </c>
      <c r="AQ751" s="17" t="str">
        <f t="shared" si="192"/>
        <v/>
      </c>
    </row>
    <row r="752" spans="1:43" x14ac:dyDescent="0.2">
      <c r="A752" s="4" t="s">
        <v>1263</v>
      </c>
      <c r="B752" s="5"/>
      <c r="C752" t="s">
        <v>1264</v>
      </c>
      <c r="D752" t="s">
        <v>150</v>
      </c>
      <c r="E752" t="s">
        <v>151</v>
      </c>
      <c r="F752" t="s">
        <v>12</v>
      </c>
      <c r="G752" t="s">
        <v>15</v>
      </c>
      <c r="J752" s="6"/>
      <c r="K752" s="6"/>
      <c r="L752" s="6"/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2</v>
      </c>
      <c r="W752" s="6">
        <v>24</v>
      </c>
      <c r="X752" s="6">
        <v>0</v>
      </c>
      <c r="Z752" s="6">
        <v>0</v>
      </c>
      <c r="AA752" s="6">
        <v>0</v>
      </c>
      <c r="AB752" s="6" t="str">
        <f t="shared" si="178"/>
        <v/>
      </c>
      <c r="AC752" s="6" t="str">
        <f t="shared" si="179"/>
        <v/>
      </c>
      <c r="AD752" s="16" t="str">
        <f t="shared" si="180"/>
        <v/>
      </c>
      <c r="AE752" s="16" t="str">
        <f t="shared" si="181"/>
        <v/>
      </c>
      <c r="AF752" s="16">
        <f t="shared" si="182"/>
        <v>12</v>
      </c>
      <c r="AG752" s="16">
        <f t="shared" si="183"/>
        <v>12</v>
      </c>
      <c r="AH752" s="17" t="str">
        <f t="shared" si="184"/>
        <v/>
      </c>
      <c r="AI752" s="17" t="str">
        <f t="shared" si="185"/>
        <v/>
      </c>
      <c r="AJ752" s="17" t="str">
        <f t="shared" si="186"/>
        <v/>
      </c>
      <c r="AK752" s="17" t="str">
        <f t="shared" si="187"/>
        <v/>
      </c>
      <c r="AL752" s="17" t="str">
        <f t="shared" si="188"/>
        <v/>
      </c>
      <c r="AM752" s="17" t="str">
        <f t="shared" si="189"/>
        <v/>
      </c>
      <c r="AN752" s="17" t="str">
        <f t="shared" si="190"/>
        <v/>
      </c>
      <c r="AO752" s="17" t="str">
        <f t="shared" si="191"/>
        <v/>
      </c>
      <c r="AP752" s="17" t="str">
        <f t="shared" si="193"/>
        <v/>
      </c>
      <c r="AQ752" s="17" t="str">
        <f t="shared" si="192"/>
        <v/>
      </c>
    </row>
    <row r="753" spans="1:43" x14ac:dyDescent="0.2">
      <c r="A753" s="4" t="s">
        <v>1265</v>
      </c>
      <c r="B753" s="5"/>
      <c r="C753" t="s">
        <v>1266</v>
      </c>
      <c r="D753" t="s">
        <v>150</v>
      </c>
      <c r="E753" t="s">
        <v>151</v>
      </c>
      <c r="F753" t="s">
        <v>12</v>
      </c>
      <c r="G753" t="s">
        <v>15</v>
      </c>
      <c r="J753" s="6"/>
      <c r="K753" s="6"/>
      <c r="L753" s="6"/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Z753" s="6">
        <v>0</v>
      </c>
      <c r="AA753" s="6">
        <v>0</v>
      </c>
      <c r="AB753" s="6" t="str">
        <f t="shared" si="178"/>
        <v/>
      </c>
      <c r="AC753" s="6" t="str">
        <f t="shared" si="179"/>
        <v/>
      </c>
      <c r="AD753" s="16" t="str">
        <f t="shared" si="180"/>
        <v/>
      </c>
      <c r="AE753" s="16" t="str">
        <f t="shared" si="181"/>
        <v/>
      </c>
      <c r="AF753" s="16" t="str">
        <f t="shared" si="182"/>
        <v/>
      </c>
      <c r="AG753" s="16" t="str">
        <f t="shared" si="183"/>
        <v/>
      </c>
      <c r="AH753" s="17" t="str">
        <f t="shared" si="184"/>
        <v/>
      </c>
      <c r="AI753" s="17" t="str">
        <f t="shared" si="185"/>
        <v/>
      </c>
      <c r="AJ753" s="17" t="str">
        <f t="shared" si="186"/>
        <v/>
      </c>
      <c r="AK753" s="17" t="str">
        <f t="shared" si="187"/>
        <v/>
      </c>
      <c r="AL753" s="17" t="str">
        <f t="shared" si="188"/>
        <v/>
      </c>
      <c r="AM753" s="17" t="str">
        <f t="shared" si="189"/>
        <v/>
      </c>
      <c r="AN753" s="17" t="str">
        <f t="shared" si="190"/>
        <v/>
      </c>
      <c r="AO753" s="17" t="str">
        <f t="shared" si="191"/>
        <v/>
      </c>
      <c r="AP753" s="17" t="str">
        <f t="shared" si="193"/>
        <v/>
      </c>
      <c r="AQ753" s="17" t="str">
        <f t="shared" si="192"/>
        <v/>
      </c>
    </row>
    <row r="754" spans="1:43" x14ac:dyDescent="0.2">
      <c r="A754" s="4" t="s">
        <v>1267</v>
      </c>
      <c r="B754" s="5"/>
      <c r="C754" t="s">
        <v>1268</v>
      </c>
      <c r="D754" t="s">
        <v>150</v>
      </c>
      <c r="E754" t="s">
        <v>151</v>
      </c>
      <c r="F754" t="s">
        <v>12</v>
      </c>
      <c r="G754" t="s">
        <v>15</v>
      </c>
      <c r="J754" s="6"/>
      <c r="K754" s="6"/>
      <c r="L754" s="6"/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1</v>
      </c>
      <c r="W754" s="6">
        <v>14</v>
      </c>
      <c r="X754" s="6">
        <v>0</v>
      </c>
      <c r="Z754" s="6">
        <v>0</v>
      </c>
      <c r="AA754" s="6">
        <v>0</v>
      </c>
      <c r="AB754" s="6" t="str">
        <f t="shared" si="178"/>
        <v/>
      </c>
      <c r="AC754" s="6" t="str">
        <f t="shared" si="179"/>
        <v/>
      </c>
      <c r="AD754" s="16" t="str">
        <f t="shared" si="180"/>
        <v/>
      </c>
      <c r="AE754" s="16" t="str">
        <f t="shared" si="181"/>
        <v/>
      </c>
      <c r="AF754" s="16">
        <f t="shared" si="182"/>
        <v>14</v>
      </c>
      <c r="AG754" s="16">
        <f t="shared" si="183"/>
        <v>14</v>
      </c>
      <c r="AH754" s="17" t="str">
        <f t="shared" si="184"/>
        <v/>
      </c>
      <c r="AI754" s="17" t="str">
        <f t="shared" si="185"/>
        <v/>
      </c>
      <c r="AJ754" s="17" t="str">
        <f t="shared" si="186"/>
        <v/>
      </c>
      <c r="AK754" s="17" t="str">
        <f t="shared" si="187"/>
        <v/>
      </c>
      <c r="AL754" s="17" t="str">
        <f t="shared" si="188"/>
        <v/>
      </c>
      <c r="AM754" s="17" t="str">
        <f t="shared" si="189"/>
        <v/>
      </c>
      <c r="AN754" s="17" t="str">
        <f t="shared" si="190"/>
        <v/>
      </c>
      <c r="AO754" s="17" t="str">
        <f t="shared" si="191"/>
        <v/>
      </c>
      <c r="AP754" s="17" t="str">
        <f t="shared" si="193"/>
        <v/>
      </c>
      <c r="AQ754" s="17" t="str">
        <f t="shared" si="192"/>
        <v/>
      </c>
    </row>
    <row r="755" spans="1:43" x14ac:dyDescent="0.2">
      <c r="A755" s="4" t="s">
        <v>1269</v>
      </c>
      <c r="B755" s="5"/>
      <c r="C755" t="s">
        <v>1270</v>
      </c>
      <c r="D755" t="s">
        <v>150</v>
      </c>
      <c r="E755" t="s">
        <v>151</v>
      </c>
      <c r="F755" t="s">
        <v>12</v>
      </c>
      <c r="G755" t="s">
        <v>15</v>
      </c>
      <c r="J755" s="6"/>
      <c r="K755" s="6"/>
      <c r="L755" s="6"/>
      <c r="M755" s="6">
        <v>0</v>
      </c>
      <c r="N755" s="6">
        <v>0</v>
      </c>
      <c r="O755" s="6">
        <v>0</v>
      </c>
      <c r="P755" s="6">
        <v>0</v>
      </c>
      <c r="Q755" s="6">
        <v>0</v>
      </c>
      <c r="R755" s="6">
        <v>0</v>
      </c>
      <c r="S755" s="6">
        <v>0</v>
      </c>
      <c r="T755" s="6">
        <v>0</v>
      </c>
      <c r="U755" s="6">
        <v>0</v>
      </c>
      <c r="V755" s="6">
        <v>3</v>
      </c>
      <c r="W755" s="6">
        <v>28</v>
      </c>
      <c r="X755" s="6">
        <v>0</v>
      </c>
      <c r="Z755" s="6">
        <v>0</v>
      </c>
      <c r="AA755" s="6">
        <v>0</v>
      </c>
      <c r="AB755" s="6" t="str">
        <f t="shared" si="178"/>
        <v/>
      </c>
      <c r="AC755" s="6" t="str">
        <f t="shared" si="179"/>
        <v/>
      </c>
      <c r="AD755" s="16" t="str">
        <f t="shared" si="180"/>
        <v/>
      </c>
      <c r="AE755" s="16" t="str">
        <f t="shared" si="181"/>
        <v/>
      </c>
      <c r="AF755" s="16">
        <f t="shared" si="182"/>
        <v>9.3333333333333339</v>
      </c>
      <c r="AG755" s="16">
        <f t="shared" si="183"/>
        <v>9.3333333333333339</v>
      </c>
      <c r="AH755" s="17" t="str">
        <f t="shared" si="184"/>
        <v/>
      </c>
      <c r="AI755" s="17" t="str">
        <f t="shared" si="185"/>
        <v/>
      </c>
      <c r="AJ755" s="17" t="str">
        <f t="shared" si="186"/>
        <v/>
      </c>
      <c r="AK755" s="17" t="str">
        <f t="shared" si="187"/>
        <v/>
      </c>
      <c r="AL755" s="17" t="str">
        <f t="shared" si="188"/>
        <v/>
      </c>
      <c r="AM755" s="17" t="str">
        <f t="shared" si="189"/>
        <v/>
      </c>
      <c r="AN755" s="17" t="str">
        <f t="shared" si="190"/>
        <v/>
      </c>
      <c r="AO755" s="17" t="str">
        <f t="shared" si="191"/>
        <v/>
      </c>
      <c r="AP755" s="17" t="str">
        <f t="shared" si="193"/>
        <v/>
      </c>
      <c r="AQ755" s="17" t="str">
        <f t="shared" si="192"/>
        <v/>
      </c>
    </row>
    <row r="756" spans="1:43" x14ac:dyDescent="0.2">
      <c r="A756" s="4" t="s">
        <v>1271</v>
      </c>
      <c r="B756" s="5"/>
      <c r="C756" t="s">
        <v>1272</v>
      </c>
      <c r="D756" t="s">
        <v>150</v>
      </c>
      <c r="E756" t="s">
        <v>151</v>
      </c>
      <c r="F756" t="s">
        <v>12</v>
      </c>
      <c r="G756" t="s">
        <v>15</v>
      </c>
      <c r="J756" s="6"/>
      <c r="K756" s="6"/>
      <c r="L756" s="6"/>
      <c r="M756" s="6">
        <v>0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2</v>
      </c>
      <c r="W756" s="6">
        <v>18</v>
      </c>
      <c r="X756" s="6">
        <v>0</v>
      </c>
      <c r="Z756" s="6">
        <v>0</v>
      </c>
      <c r="AA756" s="6">
        <v>0</v>
      </c>
      <c r="AB756" s="6" t="str">
        <f t="shared" si="178"/>
        <v/>
      </c>
      <c r="AC756" s="6" t="str">
        <f t="shared" si="179"/>
        <v/>
      </c>
      <c r="AD756" s="16" t="str">
        <f t="shared" si="180"/>
        <v/>
      </c>
      <c r="AE756" s="16" t="str">
        <f t="shared" si="181"/>
        <v/>
      </c>
      <c r="AF756" s="16">
        <f t="shared" si="182"/>
        <v>9</v>
      </c>
      <c r="AG756" s="16">
        <f t="shared" si="183"/>
        <v>9</v>
      </c>
      <c r="AH756" s="17" t="str">
        <f t="shared" si="184"/>
        <v/>
      </c>
      <c r="AI756" s="17" t="str">
        <f t="shared" si="185"/>
        <v/>
      </c>
      <c r="AJ756" s="17" t="str">
        <f t="shared" si="186"/>
        <v/>
      </c>
      <c r="AK756" s="17" t="str">
        <f t="shared" si="187"/>
        <v/>
      </c>
      <c r="AL756" s="17" t="str">
        <f t="shared" si="188"/>
        <v/>
      </c>
      <c r="AM756" s="17" t="str">
        <f t="shared" si="189"/>
        <v/>
      </c>
      <c r="AN756" s="17" t="str">
        <f t="shared" si="190"/>
        <v/>
      </c>
      <c r="AO756" s="17" t="str">
        <f t="shared" si="191"/>
        <v/>
      </c>
      <c r="AP756" s="17" t="str">
        <f t="shared" si="193"/>
        <v/>
      </c>
      <c r="AQ756" s="17" t="str">
        <f t="shared" si="192"/>
        <v/>
      </c>
    </row>
    <row r="757" spans="1:43" x14ac:dyDescent="0.2">
      <c r="A757" s="4" t="s">
        <v>1273</v>
      </c>
      <c r="B757" s="5"/>
      <c r="C757" t="s">
        <v>1274</v>
      </c>
      <c r="D757" t="s">
        <v>150</v>
      </c>
      <c r="E757" t="s">
        <v>151</v>
      </c>
      <c r="F757" t="s">
        <v>12</v>
      </c>
      <c r="G757" t="s">
        <v>15</v>
      </c>
      <c r="J757" s="6"/>
      <c r="K757" s="6"/>
      <c r="L757" s="6"/>
      <c r="M757" s="6">
        <v>0</v>
      </c>
      <c r="N757" s="6">
        <v>0</v>
      </c>
      <c r="O757" s="6">
        <v>0</v>
      </c>
      <c r="P757" s="6">
        <v>0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2</v>
      </c>
      <c r="W757" s="6">
        <v>14</v>
      </c>
      <c r="X757" s="6">
        <v>0</v>
      </c>
      <c r="Z757" s="6">
        <v>0</v>
      </c>
      <c r="AA757" s="6">
        <v>0</v>
      </c>
      <c r="AB757" s="6" t="str">
        <f t="shared" si="178"/>
        <v/>
      </c>
      <c r="AC757" s="6" t="str">
        <f t="shared" si="179"/>
        <v/>
      </c>
      <c r="AD757" s="16" t="str">
        <f t="shared" si="180"/>
        <v/>
      </c>
      <c r="AE757" s="16" t="str">
        <f t="shared" si="181"/>
        <v/>
      </c>
      <c r="AF757" s="16">
        <f t="shared" si="182"/>
        <v>7</v>
      </c>
      <c r="AG757" s="16">
        <f t="shared" si="183"/>
        <v>7</v>
      </c>
      <c r="AH757" s="17" t="str">
        <f t="shared" si="184"/>
        <v/>
      </c>
      <c r="AI757" s="17" t="str">
        <f t="shared" si="185"/>
        <v/>
      </c>
      <c r="AJ757" s="17" t="str">
        <f t="shared" si="186"/>
        <v/>
      </c>
      <c r="AK757" s="17" t="str">
        <f t="shared" si="187"/>
        <v/>
      </c>
      <c r="AL757" s="17" t="str">
        <f t="shared" si="188"/>
        <v/>
      </c>
      <c r="AM757" s="17" t="str">
        <f t="shared" si="189"/>
        <v/>
      </c>
      <c r="AN757" s="17" t="str">
        <f t="shared" si="190"/>
        <v/>
      </c>
      <c r="AO757" s="17" t="str">
        <f t="shared" si="191"/>
        <v/>
      </c>
      <c r="AP757" s="17" t="str">
        <f t="shared" si="193"/>
        <v/>
      </c>
      <c r="AQ757" s="17" t="str">
        <f t="shared" si="192"/>
        <v/>
      </c>
    </row>
    <row r="758" spans="1:43" x14ac:dyDescent="0.2">
      <c r="A758" s="4" t="s">
        <v>1275</v>
      </c>
      <c r="B758" s="5"/>
      <c r="C758" t="s">
        <v>1276</v>
      </c>
      <c r="D758" t="s">
        <v>150</v>
      </c>
      <c r="E758" t="s">
        <v>151</v>
      </c>
      <c r="F758" t="s">
        <v>12</v>
      </c>
      <c r="G758" t="s">
        <v>15</v>
      </c>
      <c r="J758" s="6"/>
      <c r="K758" s="6"/>
      <c r="L758" s="6"/>
      <c r="M758" s="6">
        <v>0</v>
      </c>
      <c r="N758" s="6">
        <v>0</v>
      </c>
      <c r="O758" s="6">
        <v>0</v>
      </c>
      <c r="P758" s="6">
        <v>0</v>
      </c>
      <c r="Q758" s="6">
        <v>0</v>
      </c>
      <c r="R758" s="6">
        <v>0</v>
      </c>
      <c r="S758" s="6">
        <v>0</v>
      </c>
      <c r="T758" s="6">
        <v>0</v>
      </c>
      <c r="U758" s="6">
        <v>0</v>
      </c>
      <c r="V758" s="6">
        <v>3</v>
      </c>
      <c r="W758" s="6">
        <v>23</v>
      </c>
      <c r="X758" s="6">
        <v>0</v>
      </c>
      <c r="Z758" s="6">
        <v>0</v>
      </c>
      <c r="AA758" s="6">
        <v>0</v>
      </c>
      <c r="AB758" s="6" t="str">
        <f t="shared" si="178"/>
        <v/>
      </c>
      <c r="AC758" s="6" t="str">
        <f t="shared" si="179"/>
        <v/>
      </c>
      <c r="AD758" s="16" t="str">
        <f t="shared" si="180"/>
        <v/>
      </c>
      <c r="AE758" s="16" t="str">
        <f t="shared" si="181"/>
        <v/>
      </c>
      <c r="AF758" s="16">
        <f t="shared" si="182"/>
        <v>7.666666666666667</v>
      </c>
      <c r="AG758" s="16">
        <f t="shared" si="183"/>
        <v>7.666666666666667</v>
      </c>
      <c r="AH758" s="17" t="str">
        <f t="shared" si="184"/>
        <v/>
      </c>
      <c r="AI758" s="17" t="str">
        <f t="shared" si="185"/>
        <v/>
      </c>
      <c r="AJ758" s="17" t="str">
        <f t="shared" si="186"/>
        <v/>
      </c>
      <c r="AK758" s="17" t="str">
        <f t="shared" si="187"/>
        <v/>
      </c>
      <c r="AL758" s="17" t="str">
        <f t="shared" si="188"/>
        <v/>
      </c>
      <c r="AM758" s="17" t="str">
        <f t="shared" si="189"/>
        <v/>
      </c>
      <c r="AN758" s="17" t="str">
        <f t="shared" si="190"/>
        <v/>
      </c>
      <c r="AO758" s="17" t="str">
        <f t="shared" si="191"/>
        <v/>
      </c>
      <c r="AP758" s="17" t="str">
        <f t="shared" si="193"/>
        <v/>
      </c>
      <c r="AQ758" s="17" t="str">
        <f t="shared" si="192"/>
        <v/>
      </c>
    </row>
    <row r="759" spans="1:43" x14ac:dyDescent="0.2">
      <c r="A759" s="4" t="s">
        <v>1277</v>
      </c>
      <c r="B759" s="5"/>
      <c r="C759" t="s">
        <v>1278</v>
      </c>
      <c r="D759" t="s">
        <v>150</v>
      </c>
      <c r="E759" t="s">
        <v>151</v>
      </c>
      <c r="F759" t="s">
        <v>12</v>
      </c>
      <c r="G759" t="s">
        <v>15</v>
      </c>
      <c r="J759" s="6"/>
      <c r="K759" s="6"/>
      <c r="L759" s="6"/>
      <c r="M759" s="6">
        <v>0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3</v>
      </c>
      <c r="W759" s="6">
        <v>26</v>
      </c>
      <c r="X759" s="6">
        <v>0</v>
      </c>
      <c r="Z759" s="6">
        <v>0</v>
      </c>
      <c r="AA759" s="6">
        <v>0</v>
      </c>
      <c r="AB759" s="6" t="str">
        <f t="shared" si="178"/>
        <v/>
      </c>
      <c r="AC759" s="6" t="str">
        <f t="shared" si="179"/>
        <v/>
      </c>
      <c r="AD759" s="16" t="str">
        <f t="shared" si="180"/>
        <v/>
      </c>
      <c r="AE759" s="16" t="str">
        <f t="shared" si="181"/>
        <v/>
      </c>
      <c r="AF759" s="16">
        <f t="shared" si="182"/>
        <v>8.6666666666666661</v>
      </c>
      <c r="AG759" s="16">
        <f t="shared" si="183"/>
        <v>8.6666666666666661</v>
      </c>
      <c r="AH759" s="17" t="str">
        <f t="shared" si="184"/>
        <v/>
      </c>
      <c r="AI759" s="17" t="str">
        <f t="shared" si="185"/>
        <v/>
      </c>
      <c r="AJ759" s="17" t="str">
        <f t="shared" si="186"/>
        <v/>
      </c>
      <c r="AK759" s="17" t="str">
        <f t="shared" si="187"/>
        <v/>
      </c>
      <c r="AL759" s="17" t="str">
        <f t="shared" si="188"/>
        <v/>
      </c>
      <c r="AM759" s="17" t="str">
        <f t="shared" si="189"/>
        <v/>
      </c>
      <c r="AN759" s="17" t="str">
        <f t="shared" si="190"/>
        <v/>
      </c>
      <c r="AO759" s="17" t="str">
        <f t="shared" si="191"/>
        <v/>
      </c>
      <c r="AP759" s="17" t="str">
        <f t="shared" si="193"/>
        <v/>
      </c>
      <c r="AQ759" s="17" t="str">
        <f t="shared" si="192"/>
        <v/>
      </c>
    </row>
    <row r="760" spans="1:43" x14ac:dyDescent="0.2">
      <c r="A760" s="4" t="s">
        <v>1279</v>
      </c>
      <c r="B760" s="5"/>
      <c r="C760" t="s">
        <v>1280</v>
      </c>
      <c r="D760" t="s">
        <v>150</v>
      </c>
      <c r="E760" t="s">
        <v>151</v>
      </c>
      <c r="F760" t="s">
        <v>12</v>
      </c>
      <c r="G760" t="s">
        <v>15</v>
      </c>
      <c r="J760" s="6"/>
      <c r="K760" s="6"/>
      <c r="L760" s="6"/>
      <c r="M760" s="6">
        <v>0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3</v>
      </c>
      <c r="W760" s="6">
        <v>24</v>
      </c>
      <c r="X760" s="6">
        <v>0</v>
      </c>
      <c r="Z760" s="6">
        <v>0</v>
      </c>
      <c r="AA760" s="6">
        <v>0</v>
      </c>
      <c r="AB760" s="6" t="str">
        <f t="shared" si="178"/>
        <v/>
      </c>
      <c r="AC760" s="6" t="str">
        <f t="shared" si="179"/>
        <v/>
      </c>
      <c r="AD760" s="16" t="str">
        <f t="shared" si="180"/>
        <v/>
      </c>
      <c r="AE760" s="16" t="str">
        <f t="shared" si="181"/>
        <v/>
      </c>
      <c r="AF760" s="16">
        <f t="shared" si="182"/>
        <v>8</v>
      </c>
      <c r="AG760" s="16">
        <f t="shared" si="183"/>
        <v>8</v>
      </c>
      <c r="AH760" s="17" t="str">
        <f t="shared" si="184"/>
        <v/>
      </c>
      <c r="AI760" s="17" t="str">
        <f t="shared" si="185"/>
        <v/>
      </c>
      <c r="AJ760" s="17" t="str">
        <f t="shared" si="186"/>
        <v/>
      </c>
      <c r="AK760" s="17" t="str">
        <f t="shared" si="187"/>
        <v/>
      </c>
      <c r="AL760" s="17" t="str">
        <f t="shared" si="188"/>
        <v/>
      </c>
      <c r="AM760" s="17" t="str">
        <f t="shared" si="189"/>
        <v/>
      </c>
      <c r="AN760" s="17" t="str">
        <f t="shared" si="190"/>
        <v/>
      </c>
      <c r="AO760" s="17" t="str">
        <f t="shared" si="191"/>
        <v/>
      </c>
      <c r="AP760" s="17" t="str">
        <f t="shared" si="193"/>
        <v/>
      </c>
      <c r="AQ760" s="17" t="str">
        <f t="shared" si="192"/>
        <v/>
      </c>
    </row>
    <row r="761" spans="1:43" x14ac:dyDescent="0.2">
      <c r="A761" s="4" t="s">
        <v>1281</v>
      </c>
      <c r="B761" s="5"/>
      <c r="C761" t="s">
        <v>1282</v>
      </c>
      <c r="D761" t="s">
        <v>150</v>
      </c>
      <c r="E761" t="s">
        <v>151</v>
      </c>
      <c r="F761" t="s">
        <v>12</v>
      </c>
      <c r="G761" t="s">
        <v>15</v>
      </c>
      <c r="J761" s="6"/>
      <c r="K761" s="6"/>
      <c r="L761" s="6"/>
      <c r="M761" s="6">
        <v>0</v>
      </c>
      <c r="N761" s="6">
        <v>0</v>
      </c>
      <c r="O761" s="6">
        <v>0</v>
      </c>
      <c r="P761" s="6">
        <v>0</v>
      </c>
      <c r="Q761" s="6">
        <v>0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Z761" s="6">
        <v>0</v>
      </c>
      <c r="AA761" s="6">
        <v>0</v>
      </c>
      <c r="AB761" s="6" t="str">
        <f t="shared" si="178"/>
        <v/>
      </c>
      <c r="AC761" s="6" t="str">
        <f t="shared" si="179"/>
        <v/>
      </c>
      <c r="AD761" s="16" t="str">
        <f t="shared" si="180"/>
        <v/>
      </c>
      <c r="AE761" s="16" t="str">
        <f t="shared" si="181"/>
        <v/>
      </c>
      <c r="AF761" s="16" t="str">
        <f t="shared" si="182"/>
        <v/>
      </c>
      <c r="AG761" s="16" t="str">
        <f t="shared" si="183"/>
        <v/>
      </c>
      <c r="AH761" s="17" t="str">
        <f t="shared" si="184"/>
        <v/>
      </c>
      <c r="AI761" s="17" t="str">
        <f t="shared" si="185"/>
        <v/>
      </c>
      <c r="AJ761" s="17" t="str">
        <f t="shared" si="186"/>
        <v/>
      </c>
      <c r="AK761" s="17" t="str">
        <f t="shared" si="187"/>
        <v/>
      </c>
      <c r="AL761" s="17" t="str">
        <f t="shared" si="188"/>
        <v/>
      </c>
      <c r="AM761" s="17" t="str">
        <f t="shared" si="189"/>
        <v/>
      </c>
      <c r="AN761" s="17" t="str">
        <f t="shared" si="190"/>
        <v/>
      </c>
      <c r="AO761" s="17" t="str">
        <f t="shared" si="191"/>
        <v/>
      </c>
      <c r="AP761" s="17" t="str">
        <f t="shared" si="193"/>
        <v/>
      </c>
      <c r="AQ761" s="17" t="str">
        <f t="shared" si="192"/>
        <v/>
      </c>
    </row>
    <row r="762" spans="1:43" x14ac:dyDescent="0.2">
      <c r="A762" s="4" t="s">
        <v>1283</v>
      </c>
      <c r="B762" s="5"/>
      <c r="C762" t="s">
        <v>1284</v>
      </c>
      <c r="D762" t="s">
        <v>150</v>
      </c>
      <c r="E762" t="s">
        <v>151</v>
      </c>
      <c r="F762" t="s">
        <v>12</v>
      </c>
      <c r="G762" t="s">
        <v>15</v>
      </c>
      <c r="J762" s="6"/>
      <c r="K762" s="6"/>
      <c r="L762" s="6"/>
      <c r="M762" s="6">
        <v>0</v>
      </c>
      <c r="N762" s="6">
        <v>0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6">
        <v>0</v>
      </c>
      <c r="W762" s="6">
        <v>0</v>
      </c>
      <c r="X762" s="6">
        <v>0</v>
      </c>
      <c r="Z762" s="6">
        <v>0</v>
      </c>
      <c r="AA762" s="6">
        <v>0</v>
      </c>
      <c r="AB762" s="6" t="str">
        <f t="shared" si="178"/>
        <v/>
      </c>
      <c r="AC762" s="6" t="str">
        <f t="shared" si="179"/>
        <v/>
      </c>
      <c r="AD762" s="16" t="str">
        <f t="shared" si="180"/>
        <v/>
      </c>
      <c r="AE762" s="16" t="str">
        <f t="shared" si="181"/>
        <v/>
      </c>
      <c r="AF762" s="16" t="str">
        <f t="shared" si="182"/>
        <v/>
      </c>
      <c r="AG762" s="16" t="str">
        <f t="shared" si="183"/>
        <v/>
      </c>
      <c r="AH762" s="17" t="str">
        <f t="shared" si="184"/>
        <v/>
      </c>
      <c r="AI762" s="17" t="str">
        <f t="shared" si="185"/>
        <v/>
      </c>
      <c r="AJ762" s="17" t="str">
        <f t="shared" si="186"/>
        <v/>
      </c>
      <c r="AK762" s="17" t="str">
        <f t="shared" si="187"/>
        <v/>
      </c>
      <c r="AL762" s="17" t="str">
        <f t="shared" si="188"/>
        <v/>
      </c>
      <c r="AM762" s="17" t="str">
        <f t="shared" si="189"/>
        <v/>
      </c>
      <c r="AN762" s="17" t="str">
        <f t="shared" si="190"/>
        <v/>
      </c>
      <c r="AO762" s="17" t="str">
        <f t="shared" si="191"/>
        <v/>
      </c>
      <c r="AP762" s="17" t="str">
        <f t="shared" si="193"/>
        <v/>
      </c>
      <c r="AQ762" s="17" t="str">
        <f t="shared" si="192"/>
        <v/>
      </c>
    </row>
    <row r="763" spans="1:43" x14ac:dyDescent="0.2">
      <c r="A763" s="4" t="s">
        <v>1285</v>
      </c>
      <c r="B763" s="5"/>
      <c r="C763" t="s">
        <v>1286</v>
      </c>
      <c r="D763" t="s">
        <v>150</v>
      </c>
      <c r="E763" t="s">
        <v>151</v>
      </c>
      <c r="F763" t="s">
        <v>12</v>
      </c>
      <c r="G763" t="s">
        <v>15</v>
      </c>
      <c r="J763" s="6"/>
      <c r="K763" s="6"/>
      <c r="L763" s="6"/>
      <c r="M763" s="6">
        <v>0</v>
      </c>
      <c r="N763" s="6">
        <v>0</v>
      </c>
      <c r="O763" s="6">
        <v>0</v>
      </c>
      <c r="P763" s="6">
        <v>0</v>
      </c>
      <c r="Q763" s="6">
        <v>0</v>
      </c>
      <c r="R763" s="6">
        <v>0</v>
      </c>
      <c r="S763" s="6">
        <v>0</v>
      </c>
      <c r="T763" s="6">
        <v>0</v>
      </c>
      <c r="U763" s="6">
        <v>0</v>
      </c>
      <c r="V763" s="6">
        <v>4</v>
      </c>
      <c r="W763" s="6">
        <v>28</v>
      </c>
      <c r="X763" s="6">
        <v>0</v>
      </c>
      <c r="Z763" s="6">
        <v>0</v>
      </c>
      <c r="AA763" s="6">
        <v>0</v>
      </c>
      <c r="AB763" s="6" t="str">
        <f t="shared" si="178"/>
        <v/>
      </c>
      <c r="AC763" s="6" t="str">
        <f t="shared" si="179"/>
        <v/>
      </c>
      <c r="AD763" s="16" t="str">
        <f t="shared" si="180"/>
        <v/>
      </c>
      <c r="AE763" s="16" t="str">
        <f t="shared" si="181"/>
        <v/>
      </c>
      <c r="AF763" s="16">
        <f t="shared" si="182"/>
        <v>7</v>
      </c>
      <c r="AG763" s="16">
        <f t="shared" si="183"/>
        <v>7</v>
      </c>
      <c r="AH763" s="17" t="str">
        <f t="shared" si="184"/>
        <v/>
      </c>
      <c r="AI763" s="17" t="str">
        <f t="shared" si="185"/>
        <v/>
      </c>
      <c r="AJ763" s="17" t="str">
        <f t="shared" si="186"/>
        <v/>
      </c>
      <c r="AK763" s="17" t="str">
        <f t="shared" si="187"/>
        <v/>
      </c>
      <c r="AL763" s="17" t="str">
        <f t="shared" si="188"/>
        <v/>
      </c>
      <c r="AM763" s="17" t="str">
        <f t="shared" si="189"/>
        <v/>
      </c>
      <c r="AN763" s="17" t="str">
        <f t="shared" si="190"/>
        <v/>
      </c>
      <c r="AO763" s="17" t="str">
        <f t="shared" si="191"/>
        <v/>
      </c>
      <c r="AP763" s="17" t="str">
        <f t="shared" si="193"/>
        <v/>
      </c>
      <c r="AQ763" s="17" t="str">
        <f t="shared" si="192"/>
        <v/>
      </c>
    </row>
    <row r="764" spans="1:43" x14ac:dyDescent="0.2">
      <c r="A764" s="4" t="s">
        <v>1287</v>
      </c>
      <c r="B764" s="5"/>
      <c r="C764" t="s">
        <v>1288</v>
      </c>
      <c r="D764" t="s">
        <v>150</v>
      </c>
      <c r="E764" t="s">
        <v>151</v>
      </c>
      <c r="F764" t="s">
        <v>12</v>
      </c>
      <c r="G764" t="s">
        <v>15</v>
      </c>
      <c r="J764" s="6"/>
      <c r="K764" s="6"/>
      <c r="L764" s="6"/>
      <c r="M764" s="6">
        <v>0</v>
      </c>
      <c r="N764" s="6">
        <v>0</v>
      </c>
      <c r="O764" s="6">
        <v>0</v>
      </c>
      <c r="P764" s="6">
        <v>0</v>
      </c>
      <c r="Q764" s="6">
        <v>0</v>
      </c>
      <c r="R764" s="6">
        <v>0</v>
      </c>
      <c r="S764" s="6">
        <v>0</v>
      </c>
      <c r="T764" s="6">
        <v>0</v>
      </c>
      <c r="U764" s="6">
        <v>0</v>
      </c>
      <c r="V764" s="6">
        <v>3</v>
      </c>
      <c r="W764" s="6">
        <v>35</v>
      </c>
      <c r="X764" s="6">
        <v>0</v>
      </c>
      <c r="Z764" s="6">
        <v>0</v>
      </c>
      <c r="AA764" s="6">
        <v>0</v>
      </c>
      <c r="AB764" s="6" t="str">
        <f t="shared" si="178"/>
        <v/>
      </c>
      <c r="AC764" s="6" t="str">
        <f t="shared" si="179"/>
        <v/>
      </c>
      <c r="AD764" s="16" t="str">
        <f t="shared" si="180"/>
        <v/>
      </c>
      <c r="AE764" s="16" t="str">
        <f t="shared" si="181"/>
        <v/>
      </c>
      <c r="AF764" s="16">
        <f t="shared" si="182"/>
        <v>11.666666666666666</v>
      </c>
      <c r="AG764" s="16">
        <f t="shared" si="183"/>
        <v>11.666666666666666</v>
      </c>
      <c r="AH764" s="17" t="str">
        <f t="shared" si="184"/>
        <v/>
      </c>
      <c r="AI764" s="17" t="str">
        <f t="shared" si="185"/>
        <v/>
      </c>
      <c r="AJ764" s="17" t="str">
        <f t="shared" si="186"/>
        <v/>
      </c>
      <c r="AK764" s="17" t="str">
        <f t="shared" si="187"/>
        <v/>
      </c>
      <c r="AL764" s="17" t="str">
        <f t="shared" si="188"/>
        <v/>
      </c>
      <c r="AM764" s="17" t="str">
        <f t="shared" si="189"/>
        <v/>
      </c>
      <c r="AN764" s="17" t="str">
        <f t="shared" si="190"/>
        <v/>
      </c>
      <c r="AO764" s="17" t="str">
        <f t="shared" si="191"/>
        <v/>
      </c>
      <c r="AP764" s="17" t="str">
        <f t="shared" si="193"/>
        <v/>
      </c>
      <c r="AQ764" s="17" t="str">
        <f t="shared" si="192"/>
        <v/>
      </c>
    </row>
    <row r="765" spans="1:43" x14ac:dyDescent="0.2">
      <c r="A765" s="4" t="s">
        <v>1289</v>
      </c>
      <c r="B765" s="5"/>
      <c r="C765" t="s">
        <v>1290</v>
      </c>
      <c r="D765" t="s">
        <v>150</v>
      </c>
      <c r="E765" t="s">
        <v>151</v>
      </c>
      <c r="F765" t="s">
        <v>12</v>
      </c>
      <c r="G765" t="s">
        <v>15</v>
      </c>
      <c r="J765" s="6"/>
      <c r="K765" s="6"/>
      <c r="L765" s="6"/>
      <c r="M765" s="6">
        <v>0</v>
      </c>
      <c r="N765" s="6">
        <v>0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2</v>
      </c>
      <c r="W765" s="6">
        <v>18</v>
      </c>
      <c r="X765" s="6">
        <v>0</v>
      </c>
      <c r="Z765" s="6">
        <v>0</v>
      </c>
      <c r="AA765" s="6">
        <v>0</v>
      </c>
      <c r="AB765" s="6" t="str">
        <f t="shared" si="178"/>
        <v/>
      </c>
      <c r="AC765" s="6" t="str">
        <f t="shared" si="179"/>
        <v/>
      </c>
      <c r="AD765" s="16" t="str">
        <f t="shared" si="180"/>
        <v/>
      </c>
      <c r="AE765" s="16" t="str">
        <f t="shared" si="181"/>
        <v/>
      </c>
      <c r="AF765" s="16">
        <f t="shared" si="182"/>
        <v>9</v>
      </c>
      <c r="AG765" s="16">
        <f t="shared" si="183"/>
        <v>9</v>
      </c>
      <c r="AH765" s="17" t="str">
        <f t="shared" si="184"/>
        <v/>
      </c>
      <c r="AI765" s="17" t="str">
        <f t="shared" si="185"/>
        <v/>
      </c>
      <c r="AJ765" s="17" t="str">
        <f t="shared" si="186"/>
        <v/>
      </c>
      <c r="AK765" s="17" t="str">
        <f t="shared" si="187"/>
        <v/>
      </c>
      <c r="AL765" s="17" t="str">
        <f t="shared" si="188"/>
        <v/>
      </c>
      <c r="AM765" s="17" t="str">
        <f t="shared" si="189"/>
        <v/>
      </c>
      <c r="AN765" s="17" t="str">
        <f t="shared" si="190"/>
        <v/>
      </c>
      <c r="AO765" s="17" t="str">
        <f t="shared" si="191"/>
        <v/>
      </c>
      <c r="AP765" s="17" t="str">
        <f t="shared" si="193"/>
        <v/>
      </c>
      <c r="AQ765" s="17" t="str">
        <f t="shared" si="192"/>
        <v/>
      </c>
    </row>
    <row r="766" spans="1:43" x14ac:dyDescent="0.2">
      <c r="A766" s="4" t="s">
        <v>1291</v>
      </c>
      <c r="B766" s="5"/>
      <c r="C766" t="s">
        <v>1292</v>
      </c>
      <c r="D766" t="s">
        <v>150</v>
      </c>
      <c r="E766" t="s">
        <v>151</v>
      </c>
      <c r="F766" t="s">
        <v>12</v>
      </c>
      <c r="G766" t="s">
        <v>15</v>
      </c>
      <c r="J766" s="6"/>
      <c r="K766" s="6"/>
      <c r="L766" s="6"/>
      <c r="M766" s="6">
        <v>0</v>
      </c>
      <c r="N766" s="6">
        <v>0</v>
      </c>
      <c r="O766" s="6">
        <v>0</v>
      </c>
      <c r="P766" s="6">
        <v>0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4</v>
      </c>
      <c r="W766" s="6">
        <v>47</v>
      </c>
      <c r="X766" s="6">
        <v>0</v>
      </c>
      <c r="Z766" s="6">
        <v>0</v>
      </c>
      <c r="AA766" s="6">
        <v>0</v>
      </c>
      <c r="AB766" s="6" t="str">
        <f t="shared" si="178"/>
        <v/>
      </c>
      <c r="AC766" s="6" t="str">
        <f t="shared" si="179"/>
        <v/>
      </c>
      <c r="AD766" s="16" t="str">
        <f t="shared" si="180"/>
        <v/>
      </c>
      <c r="AE766" s="16" t="str">
        <f t="shared" si="181"/>
        <v/>
      </c>
      <c r="AF766" s="16">
        <f t="shared" si="182"/>
        <v>11.75</v>
      </c>
      <c r="AG766" s="16">
        <f t="shared" si="183"/>
        <v>11.75</v>
      </c>
      <c r="AH766" s="17" t="str">
        <f t="shared" si="184"/>
        <v/>
      </c>
      <c r="AI766" s="17" t="str">
        <f t="shared" si="185"/>
        <v/>
      </c>
      <c r="AJ766" s="17" t="str">
        <f t="shared" si="186"/>
        <v/>
      </c>
      <c r="AK766" s="17" t="str">
        <f t="shared" si="187"/>
        <v/>
      </c>
      <c r="AL766" s="17" t="str">
        <f t="shared" si="188"/>
        <v/>
      </c>
      <c r="AM766" s="17" t="str">
        <f t="shared" si="189"/>
        <v/>
      </c>
      <c r="AN766" s="17" t="str">
        <f t="shared" si="190"/>
        <v/>
      </c>
      <c r="AO766" s="17" t="str">
        <f t="shared" si="191"/>
        <v/>
      </c>
      <c r="AP766" s="17" t="str">
        <f t="shared" si="193"/>
        <v/>
      </c>
      <c r="AQ766" s="17" t="str">
        <f t="shared" si="192"/>
        <v/>
      </c>
    </row>
    <row r="767" spans="1:43" x14ac:dyDescent="0.2">
      <c r="A767" s="4" t="s">
        <v>1293</v>
      </c>
      <c r="B767" s="5"/>
      <c r="C767" t="s">
        <v>1294</v>
      </c>
      <c r="D767" t="s">
        <v>150</v>
      </c>
      <c r="E767" t="s">
        <v>151</v>
      </c>
      <c r="F767" t="s">
        <v>12</v>
      </c>
      <c r="G767" t="s">
        <v>15</v>
      </c>
      <c r="J767" s="6"/>
      <c r="K767" s="6"/>
      <c r="L767" s="6"/>
      <c r="M767" s="6">
        <v>0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1</v>
      </c>
      <c r="W767" s="6">
        <v>12</v>
      </c>
      <c r="X767" s="6">
        <v>0</v>
      </c>
      <c r="Z767" s="6">
        <v>0</v>
      </c>
      <c r="AA767" s="6">
        <v>0</v>
      </c>
      <c r="AB767" s="6" t="str">
        <f t="shared" si="178"/>
        <v/>
      </c>
      <c r="AC767" s="6" t="str">
        <f t="shared" si="179"/>
        <v/>
      </c>
      <c r="AD767" s="16" t="str">
        <f t="shared" si="180"/>
        <v/>
      </c>
      <c r="AE767" s="16" t="str">
        <f t="shared" si="181"/>
        <v/>
      </c>
      <c r="AF767" s="16">
        <f t="shared" si="182"/>
        <v>12</v>
      </c>
      <c r="AG767" s="16">
        <f t="shared" si="183"/>
        <v>12</v>
      </c>
      <c r="AH767" s="17" t="str">
        <f t="shared" si="184"/>
        <v/>
      </c>
      <c r="AI767" s="17" t="str">
        <f t="shared" si="185"/>
        <v/>
      </c>
      <c r="AJ767" s="17" t="str">
        <f t="shared" si="186"/>
        <v/>
      </c>
      <c r="AK767" s="17" t="str">
        <f t="shared" si="187"/>
        <v/>
      </c>
      <c r="AL767" s="17" t="str">
        <f t="shared" si="188"/>
        <v/>
      </c>
      <c r="AM767" s="17" t="str">
        <f t="shared" si="189"/>
        <v/>
      </c>
      <c r="AN767" s="17" t="str">
        <f t="shared" si="190"/>
        <v/>
      </c>
      <c r="AO767" s="17" t="str">
        <f t="shared" si="191"/>
        <v/>
      </c>
      <c r="AP767" s="17" t="str">
        <f t="shared" si="193"/>
        <v/>
      </c>
      <c r="AQ767" s="17" t="str">
        <f t="shared" si="192"/>
        <v/>
      </c>
    </row>
    <row r="768" spans="1:43" x14ac:dyDescent="0.2">
      <c r="A768" s="4" t="s">
        <v>1295</v>
      </c>
      <c r="B768" s="5"/>
      <c r="C768" t="s">
        <v>1296</v>
      </c>
      <c r="D768" t="s">
        <v>150</v>
      </c>
      <c r="E768" t="s">
        <v>151</v>
      </c>
      <c r="F768" t="s">
        <v>12</v>
      </c>
      <c r="G768" t="s">
        <v>15</v>
      </c>
      <c r="J768" s="6"/>
      <c r="K768" s="6"/>
      <c r="L768" s="6"/>
      <c r="M768" s="6">
        <v>0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1</v>
      </c>
      <c r="W768" s="6">
        <v>7</v>
      </c>
      <c r="X768" s="6">
        <v>0</v>
      </c>
      <c r="Z768" s="6">
        <v>0</v>
      </c>
      <c r="AA768" s="6">
        <v>0</v>
      </c>
      <c r="AB768" s="6" t="str">
        <f t="shared" si="178"/>
        <v/>
      </c>
      <c r="AC768" s="6" t="str">
        <f t="shared" si="179"/>
        <v/>
      </c>
      <c r="AD768" s="16" t="str">
        <f t="shared" si="180"/>
        <v/>
      </c>
      <c r="AE768" s="16" t="str">
        <f t="shared" si="181"/>
        <v/>
      </c>
      <c r="AF768" s="16">
        <f t="shared" si="182"/>
        <v>7</v>
      </c>
      <c r="AG768" s="16">
        <f t="shared" si="183"/>
        <v>7</v>
      </c>
      <c r="AH768" s="17" t="str">
        <f t="shared" si="184"/>
        <v/>
      </c>
      <c r="AI768" s="17" t="str">
        <f t="shared" si="185"/>
        <v/>
      </c>
      <c r="AJ768" s="17" t="str">
        <f t="shared" si="186"/>
        <v/>
      </c>
      <c r="AK768" s="17" t="str">
        <f t="shared" si="187"/>
        <v/>
      </c>
      <c r="AL768" s="17" t="str">
        <f t="shared" si="188"/>
        <v/>
      </c>
      <c r="AM768" s="17" t="str">
        <f t="shared" si="189"/>
        <v/>
      </c>
      <c r="AN768" s="17" t="str">
        <f t="shared" si="190"/>
        <v/>
      </c>
      <c r="AO768" s="17" t="str">
        <f t="shared" si="191"/>
        <v/>
      </c>
      <c r="AP768" s="17" t="str">
        <f t="shared" si="193"/>
        <v/>
      </c>
      <c r="AQ768" s="17" t="str">
        <f t="shared" si="192"/>
        <v/>
      </c>
    </row>
    <row r="769" spans="1:43" x14ac:dyDescent="0.2">
      <c r="A769" s="4" t="s">
        <v>1297</v>
      </c>
      <c r="B769" s="5"/>
      <c r="C769" t="s">
        <v>1298</v>
      </c>
      <c r="D769" t="s">
        <v>150</v>
      </c>
      <c r="E769" t="s">
        <v>151</v>
      </c>
      <c r="F769" t="s">
        <v>12</v>
      </c>
      <c r="G769" t="s">
        <v>15</v>
      </c>
      <c r="J769" s="6"/>
      <c r="K769" s="6"/>
      <c r="L769" s="6"/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0</v>
      </c>
      <c r="V769" s="6">
        <v>2</v>
      </c>
      <c r="W769" s="6">
        <v>12</v>
      </c>
      <c r="X769" s="6">
        <v>0</v>
      </c>
      <c r="Z769" s="6">
        <v>0</v>
      </c>
      <c r="AA769" s="6">
        <v>0</v>
      </c>
      <c r="AB769" s="6" t="str">
        <f t="shared" si="178"/>
        <v/>
      </c>
      <c r="AC769" s="6" t="str">
        <f t="shared" si="179"/>
        <v/>
      </c>
      <c r="AD769" s="16" t="str">
        <f t="shared" si="180"/>
        <v/>
      </c>
      <c r="AE769" s="16" t="str">
        <f t="shared" si="181"/>
        <v/>
      </c>
      <c r="AF769" s="16">
        <f t="shared" si="182"/>
        <v>6</v>
      </c>
      <c r="AG769" s="16">
        <f t="shared" si="183"/>
        <v>6</v>
      </c>
      <c r="AH769" s="17" t="str">
        <f t="shared" si="184"/>
        <v/>
      </c>
      <c r="AI769" s="17" t="str">
        <f t="shared" si="185"/>
        <v/>
      </c>
      <c r="AJ769" s="17" t="str">
        <f t="shared" si="186"/>
        <v/>
      </c>
      <c r="AK769" s="17" t="str">
        <f t="shared" si="187"/>
        <v/>
      </c>
      <c r="AL769" s="17" t="str">
        <f t="shared" si="188"/>
        <v/>
      </c>
      <c r="AM769" s="17" t="str">
        <f t="shared" si="189"/>
        <v/>
      </c>
      <c r="AN769" s="17" t="str">
        <f t="shared" si="190"/>
        <v/>
      </c>
      <c r="AO769" s="17" t="str">
        <f t="shared" si="191"/>
        <v/>
      </c>
      <c r="AP769" s="17" t="str">
        <f t="shared" si="193"/>
        <v/>
      </c>
      <c r="AQ769" s="17" t="str">
        <f t="shared" si="192"/>
        <v/>
      </c>
    </row>
    <row r="770" spans="1:43" x14ac:dyDescent="0.2">
      <c r="A770" s="4" t="s">
        <v>1299</v>
      </c>
      <c r="B770" s="5"/>
      <c r="C770" t="s">
        <v>1300</v>
      </c>
      <c r="D770" t="s">
        <v>150</v>
      </c>
      <c r="E770" t="s">
        <v>151</v>
      </c>
      <c r="F770" t="s">
        <v>12</v>
      </c>
      <c r="G770" t="s">
        <v>15</v>
      </c>
      <c r="J770" s="6"/>
      <c r="K770" s="6"/>
      <c r="L770" s="6"/>
      <c r="M770" s="6">
        <v>0</v>
      </c>
      <c r="N770" s="6">
        <v>0</v>
      </c>
      <c r="O770" s="6">
        <v>0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2</v>
      </c>
      <c r="W770" s="6">
        <v>10</v>
      </c>
      <c r="X770" s="6">
        <v>0</v>
      </c>
      <c r="Z770" s="6">
        <v>0</v>
      </c>
      <c r="AA770" s="6">
        <v>0</v>
      </c>
      <c r="AB770" s="6" t="str">
        <f t="shared" si="178"/>
        <v/>
      </c>
      <c r="AC770" s="6" t="str">
        <f t="shared" si="179"/>
        <v/>
      </c>
      <c r="AD770" s="16" t="str">
        <f t="shared" si="180"/>
        <v/>
      </c>
      <c r="AE770" s="16" t="str">
        <f t="shared" si="181"/>
        <v/>
      </c>
      <c r="AF770" s="16">
        <f t="shared" si="182"/>
        <v>5</v>
      </c>
      <c r="AG770" s="16">
        <f t="shared" si="183"/>
        <v>5</v>
      </c>
      <c r="AH770" s="17" t="str">
        <f t="shared" si="184"/>
        <v/>
      </c>
      <c r="AI770" s="17" t="str">
        <f t="shared" si="185"/>
        <v/>
      </c>
      <c r="AJ770" s="17" t="str">
        <f t="shared" si="186"/>
        <v/>
      </c>
      <c r="AK770" s="17" t="str">
        <f t="shared" si="187"/>
        <v/>
      </c>
      <c r="AL770" s="17" t="str">
        <f t="shared" si="188"/>
        <v/>
      </c>
      <c r="AM770" s="17" t="str">
        <f t="shared" si="189"/>
        <v/>
      </c>
      <c r="AN770" s="17" t="str">
        <f t="shared" si="190"/>
        <v/>
      </c>
      <c r="AO770" s="17" t="str">
        <f t="shared" si="191"/>
        <v/>
      </c>
      <c r="AP770" s="17" t="str">
        <f t="shared" si="193"/>
        <v/>
      </c>
      <c r="AQ770" s="17" t="str">
        <f t="shared" si="192"/>
        <v/>
      </c>
    </row>
    <row r="771" spans="1:43" x14ac:dyDescent="0.2">
      <c r="A771" s="4" t="s">
        <v>1301</v>
      </c>
      <c r="B771" s="5"/>
      <c r="C771" t="s">
        <v>1302</v>
      </c>
      <c r="D771" t="s">
        <v>150</v>
      </c>
      <c r="E771" t="s">
        <v>151</v>
      </c>
      <c r="F771" t="s">
        <v>12</v>
      </c>
      <c r="G771" t="s">
        <v>15</v>
      </c>
      <c r="J771" s="6"/>
      <c r="K771" s="6"/>
      <c r="L771" s="6"/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1</v>
      </c>
      <c r="W771" s="6">
        <v>6</v>
      </c>
      <c r="X771" s="6">
        <v>0</v>
      </c>
      <c r="Z771" s="6">
        <v>0</v>
      </c>
      <c r="AA771" s="6">
        <v>0</v>
      </c>
      <c r="AB771" s="6" t="str">
        <f t="shared" ref="AB771:AB834" si="194">IF(N771&gt;0, Z771/N771,"")</f>
        <v/>
      </c>
      <c r="AC771" s="6" t="str">
        <f t="shared" ref="AC771:AC834" si="195">IF(N771&gt;0, AA771/N771, "")</f>
        <v/>
      </c>
      <c r="AD771" s="16" t="str">
        <f t="shared" ref="AD771:AD834" si="196">IF(P771&gt;0, O771/P771, "")</f>
        <v/>
      </c>
      <c r="AE771" s="16" t="str">
        <f t="shared" ref="AE771:AE834" si="197">IF(O771&gt;0, N771/O771, "")</f>
        <v/>
      </c>
      <c r="AF771" s="16">
        <f t="shared" ref="AF771:AF834" si="198">IF(V771&gt;0,(W771)/V771,"")</f>
        <v>6</v>
      </c>
      <c r="AG771" s="16">
        <f t="shared" ref="AG771:AG834" si="199">IF(V771&gt;0,(W771+X771)/V771,"")</f>
        <v>6</v>
      </c>
      <c r="AH771" s="17" t="str">
        <f t="shared" ref="AH771:AH834" si="200">IF($M771&gt;0,R771/$M771,"")</f>
        <v/>
      </c>
      <c r="AI771" s="17" t="str">
        <f t="shared" ref="AI771:AI834" si="201">IF($M771&gt;0,S771/$M771,"")</f>
        <v/>
      </c>
      <c r="AJ771" s="17" t="str">
        <f t="shared" ref="AJ771:AJ834" si="202">IF($M771&gt;0,(S771+T771)/$M771,"")</f>
        <v/>
      </c>
      <c r="AK771" s="17" t="str">
        <f t="shared" ref="AK771:AK834" si="203">IF($M771&gt;0,(S771+T771+U771)/$M771,"")</f>
        <v/>
      </c>
      <c r="AL771" s="17" t="str">
        <f t="shared" ref="AL771:AL834" si="204">IF($N771&gt;0,R771/$N771,"")</f>
        <v/>
      </c>
      <c r="AM771" s="17" t="str">
        <f t="shared" ref="AM771:AM834" si="205">IF($N771&gt;0,(S771)/$N771,"")</f>
        <v/>
      </c>
      <c r="AN771" s="17" t="str">
        <f t="shared" ref="AN771:AN834" si="206">IF($N771&gt;0,(S771+T771)/$N771,"")</f>
        <v/>
      </c>
      <c r="AO771" s="17" t="str">
        <f t="shared" ref="AO771:AO834" si="207">IF($N771&gt;0,(S771+T771+U771)/$N771,"")</f>
        <v/>
      </c>
      <c r="AP771" s="17" t="str">
        <f t="shared" si="193"/>
        <v/>
      </c>
      <c r="AQ771" s="17" t="str">
        <f t="shared" ref="AQ771:AQ834" si="208">IF(O771&gt;0,S771/O771,"")</f>
        <v/>
      </c>
    </row>
    <row r="772" spans="1:43" x14ac:dyDescent="0.2">
      <c r="A772" s="4" t="s">
        <v>1303</v>
      </c>
      <c r="B772" s="5"/>
      <c r="C772" t="s">
        <v>1304</v>
      </c>
      <c r="D772" t="s">
        <v>150</v>
      </c>
      <c r="E772" t="s">
        <v>151</v>
      </c>
      <c r="F772" t="s">
        <v>12</v>
      </c>
      <c r="G772" t="s">
        <v>15</v>
      </c>
      <c r="J772" s="6"/>
      <c r="K772" s="6"/>
      <c r="L772" s="6"/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4</v>
      </c>
      <c r="W772" s="6">
        <v>47</v>
      </c>
      <c r="X772" s="6">
        <v>0</v>
      </c>
      <c r="Z772" s="6">
        <v>0</v>
      </c>
      <c r="AA772" s="6">
        <v>0</v>
      </c>
      <c r="AB772" s="6" t="str">
        <f t="shared" si="194"/>
        <v/>
      </c>
      <c r="AC772" s="6" t="str">
        <f t="shared" si="195"/>
        <v/>
      </c>
      <c r="AD772" s="16" t="str">
        <f t="shared" si="196"/>
        <v/>
      </c>
      <c r="AE772" s="16" t="str">
        <f t="shared" si="197"/>
        <v/>
      </c>
      <c r="AF772" s="16">
        <f t="shared" si="198"/>
        <v>11.75</v>
      </c>
      <c r="AG772" s="16">
        <f t="shared" si="199"/>
        <v>11.75</v>
      </c>
      <c r="AH772" s="17" t="str">
        <f t="shared" si="200"/>
        <v/>
      </c>
      <c r="AI772" s="17" t="str">
        <f t="shared" si="201"/>
        <v/>
      </c>
      <c r="AJ772" s="17" t="str">
        <f t="shared" si="202"/>
        <v/>
      </c>
      <c r="AK772" s="17" t="str">
        <f t="shared" si="203"/>
        <v/>
      </c>
      <c r="AL772" s="17" t="str">
        <f t="shared" si="204"/>
        <v/>
      </c>
      <c r="AM772" s="17" t="str">
        <f t="shared" si="205"/>
        <v/>
      </c>
      <c r="AN772" s="17" t="str">
        <f t="shared" si="206"/>
        <v/>
      </c>
      <c r="AO772" s="17" t="str">
        <f t="shared" si="207"/>
        <v/>
      </c>
      <c r="AP772" s="17" t="str">
        <f t="shared" ref="AP772:AP835" si="209">IF(AO772&lt;&gt;"", AO772-AL772,"")</f>
        <v/>
      </c>
      <c r="AQ772" s="17" t="str">
        <f t="shared" si="208"/>
        <v/>
      </c>
    </row>
    <row r="773" spans="1:43" x14ac:dyDescent="0.2">
      <c r="A773" s="4" t="s">
        <v>1305</v>
      </c>
      <c r="B773" s="5">
        <v>3069</v>
      </c>
      <c r="C773" t="s">
        <v>1306</v>
      </c>
      <c r="D773" t="s">
        <v>133</v>
      </c>
      <c r="E773" t="s">
        <v>134</v>
      </c>
      <c r="F773" t="s">
        <v>12</v>
      </c>
      <c r="G773" t="s">
        <v>15</v>
      </c>
      <c r="J773" s="6"/>
      <c r="K773" s="6"/>
      <c r="L773" s="6"/>
      <c r="M773" s="6">
        <v>57365</v>
      </c>
      <c r="N773" s="6">
        <v>0</v>
      </c>
      <c r="O773" s="6">
        <v>278431</v>
      </c>
      <c r="P773" s="6">
        <v>17685</v>
      </c>
      <c r="Q773" s="6">
        <v>0</v>
      </c>
      <c r="R773" s="6">
        <v>188808</v>
      </c>
      <c r="S773" s="6">
        <v>1346645</v>
      </c>
      <c r="T773" s="6">
        <v>597366</v>
      </c>
      <c r="U773" s="6">
        <v>0</v>
      </c>
      <c r="V773" s="6">
        <v>17</v>
      </c>
      <c r="W773" s="6">
        <v>286</v>
      </c>
      <c r="X773" s="6">
        <v>0</v>
      </c>
      <c r="Z773" s="6">
        <v>0</v>
      </c>
      <c r="AA773" s="6">
        <v>0</v>
      </c>
      <c r="AB773" s="6" t="str">
        <f t="shared" si="194"/>
        <v/>
      </c>
      <c r="AC773" s="6" t="str">
        <f t="shared" si="195"/>
        <v/>
      </c>
      <c r="AD773" s="16">
        <f t="shared" si="196"/>
        <v>15.743907266044671</v>
      </c>
      <c r="AE773" s="16">
        <f t="shared" si="197"/>
        <v>0</v>
      </c>
      <c r="AF773" s="16">
        <f t="shared" si="198"/>
        <v>16.823529411764707</v>
      </c>
      <c r="AG773" s="16">
        <f t="shared" si="199"/>
        <v>16.823529411764707</v>
      </c>
      <c r="AH773" s="17">
        <f t="shared" si="200"/>
        <v>3.2913448967140244</v>
      </c>
      <c r="AI773" s="17">
        <f t="shared" si="201"/>
        <v>23.47502832737732</v>
      </c>
      <c r="AJ773" s="17">
        <f t="shared" si="202"/>
        <v>33.888451146169267</v>
      </c>
      <c r="AK773" s="17">
        <f t="shared" si="203"/>
        <v>33.888451146169267</v>
      </c>
      <c r="AL773" s="17" t="str">
        <f t="shared" si="204"/>
        <v/>
      </c>
      <c r="AM773" s="17" t="str">
        <f t="shared" si="205"/>
        <v/>
      </c>
      <c r="AN773" s="17" t="str">
        <f t="shared" si="206"/>
        <v/>
      </c>
      <c r="AO773" s="17" t="str">
        <f t="shared" si="207"/>
        <v/>
      </c>
      <c r="AP773" s="17" t="str">
        <f t="shared" si="209"/>
        <v/>
      </c>
      <c r="AQ773" s="17">
        <f t="shared" si="208"/>
        <v>4.8365483728464147</v>
      </c>
    </row>
    <row r="774" spans="1:43" x14ac:dyDescent="0.2">
      <c r="A774" s="4" t="s">
        <v>1307</v>
      </c>
      <c r="B774" s="5" t="s">
        <v>1308</v>
      </c>
      <c r="C774" t="s">
        <v>1309</v>
      </c>
      <c r="D774" t="s">
        <v>133</v>
      </c>
      <c r="E774" t="s">
        <v>134</v>
      </c>
      <c r="F774" t="s">
        <v>12</v>
      </c>
      <c r="G774" t="s">
        <v>15</v>
      </c>
      <c r="J774" s="6"/>
      <c r="K774" s="6"/>
      <c r="L774" s="6"/>
      <c r="M774" s="6">
        <v>5556</v>
      </c>
      <c r="N774" s="6">
        <v>0</v>
      </c>
      <c r="O774" s="6">
        <v>47772</v>
      </c>
      <c r="P774" s="6">
        <v>2385</v>
      </c>
      <c r="Q774" s="6">
        <v>0</v>
      </c>
      <c r="R774" s="6">
        <v>4871</v>
      </c>
      <c r="S774" s="6">
        <v>86250</v>
      </c>
      <c r="T774" s="6">
        <v>26501</v>
      </c>
      <c r="U774" s="6">
        <v>0</v>
      </c>
      <c r="V774" s="6">
        <v>1</v>
      </c>
      <c r="W774" s="6">
        <v>12</v>
      </c>
      <c r="X774" s="6">
        <v>0</v>
      </c>
      <c r="Z774" s="6">
        <v>0</v>
      </c>
      <c r="AA774" s="6">
        <v>0</v>
      </c>
      <c r="AB774" s="6" t="str">
        <f t="shared" si="194"/>
        <v/>
      </c>
      <c r="AC774" s="6" t="str">
        <f t="shared" si="195"/>
        <v/>
      </c>
      <c r="AD774" s="16">
        <f t="shared" si="196"/>
        <v>20.030188679245285</v>
      </c>
      <c r="AE774" s="16">
        <f t="shared" si="197"/>
        <v>0</v>
      </c>
      <c r="AF774" s="16">
        <f t="shared" si="198"/>
        <v>12</v>
      </c>
      <c r="AG774" s="16">
        <f t="shared" si="199"/>
        <v>12</v>
      </c>
      <c r="AH774" s="17">
        <f t="shared" si="200"/>
        <v>0.87670986321094313</v>
      </c>
      <c r="AI774" s="17">
        <f t="shared" si="201"/>
        <v>15.523758099352051</v>
      </c>
      <c r="AJ774" s="17">
        <f t="shared" si="202"/>
        <v>20.293556515478762</v>
      </c>
      <c r="AK774" s="17">
        <f t="shared" si="203"/>
        <v>20.293556515478762</v>
      </c>
      <c r="AL774" s="17" t="str">
        <f t="shared" si="204"/>
        <v/>
      </c>
      <c r="AM774" s="17" t="str">
        <f t="shared" si="205"/>
        <v/>
      </c>
      <c r="AN774" s="17" t="str">
        <f t="shared" si="206"/>
        <v/>
      </c>
      <c r="AO774" s="17" t="str">
        <f t="shared" si="207"/>
        <v/>
      </c>
      <c r="AP774" s="17" t="str">
        <f t="shared" si="209"/>
        <v/>
      </c>
      <c r="AQ774" s="17">
        <f t="shared" si="208"/>
        <v>1.8054508917357448</v>
      </c>
    </row>
    <row r="775" spans="1:43" x14ac:dyDescent="0.2">
      <c r="A775" s="4" t="s">
        <v>1310</v>
      </c>
      <c r="B775" s="5" t="s">
        <v>1311</v>
      </c>
      <c r="C775" t="s">
        <v>1312</v>
      </c>
      <c r="D775" t="s">
        <v>133</v>
      </c>
      <c r="E775" t="s">
        <v>134</v>
      </c>
      <c r="F775" t="s">
        <v>12</v>
      </c>
      <c r="G775" t="s">
        <v>15</v>
      </c>
      <c r="J775" s="6"/>
      <c r="K775" s="6"/>
      <c r="L775" s="6"/>
      <c r="M775" s="6">
        <v>147447</v>
      </c>
      <c r="N775" s="6">
        <v>0</v>
      </c>
      <c r="O775" s="6">
        <v>274467</v>
      </c>
      <c r="P775" s="6">
        <v>19909</v>
      </c>
      <c r="Q775" s="6">
        <v>0</v>
      </c>
      <c r="R775" s="6">
        <v>101683</v>
      </c>
      <c r="S775" s="6">
        <v>730790</v>
      </c>
      <c r="T775" s="6">
        <v>124647</v>
      </c>
      <c r="U775" s="6">
        <v>0</v>
      </c>
      <c r="V775" s="6">
        <v>11</v>
      </c>
      <c r="W775" s="6">
        <v>154</v>
      </c>
      <c r="X775" s="6">
        <v>0</v>
      </c>
      <c r="Z775" s="6">
        <v>0</v>
      </c>
      <c r="AA775" s="6">
        <v>0</v>
      </c>
      <c r="AB775" s="6" t="str">
        <f t="shared" si="194"/>
        <v/>
      </c>
      <c r="AC775" s="6" t="str">
        <f t="shared" si="195"/>
        <v/>
      </c>
      <c r="AD775" s="16">
        <f t="shared" si="196"/>
        <v>13.786076648751822</v>
      </c>
      <c r="AE775" s="16">
        <f t="shared" si="197"/>
        <v>0</v>
      </c>
      <c r="AF775" s="16">
        <f t="shared" si="198"/>
        <v>14</v>
      </c>
      <c r="AG775" s="16">
        <f t="shared" si="199"/>
        <v>14</v>
      </c>
      <c r="AH775" s="17">
        <f t="shared" si="200"/>
        <v>0.68962406830929079</v>
      </c>
      <c r="AI775" s="17">
        <f t="shared" si="201"/>
        <v>4.9562893785563622</v>
      </c>
      <c r="AJ775" s="17">
        <f t="shared" si="202"/>
        <v>5.8016575447448915</v>
      </c>
      <c r="AK775" s="17">
        <f t="shared" si="203"/>
        <v>5.8016575447448915</v>
      </c>
      <c r="AL775" s="17" t="str">
        <f t="shared" si="204"/>
        <v/>
      </c>
      <c r="AM775" s="17" t="str">
        <f t="shared" si="205"/>
        <v/>
      </c>
      <c r="AN775" s="17" t="str">
        <f t="shared" si="206"/>
        <v/>
      </c>
      <c r="AO775" s="17" t="str">
        <f t="shared" si="207"/>
        <v/>
      </c>
      <c r="AP775" s="17" t="str">
        <f t="shared" si="209"/>
        <v/>
      </c>
      <c r="AQ775" s="17">
        <f t="shared" si="208"/>
        <v>2.6625787435283659</v>
      </c>
    </row>
    <row r="776" spans="1:43" x14ac:dyDescent="0.2">
      <c r="A776" s="4" t="s">
        <v>1313</v>
      </c>
      <c r="B776" s="5" t="s">
        <v>1314</v>
      </c>
      <c r="C776" t="s">
        <v>1315</v>
      </c>
      <c r="D776" t="s">
        <v>133</v>
      </c>
      <c r="E776" t="s">
        <v>134</v>
      </c>
      <c r="F776" t="s">
        <v>12</v>
      </c>
      <c r="G776" t="s">
        <v>15</v>
      </c>
      <c r="J776" s="6"/>
      <c r="K776" s="6"/>
      <c r="L776" s="6"/>
      <c r="M776" s="6">
        <v>44997</v>
      </c>
      <c r="N776" s="6">
        <v>0</v>
      </c>
      <c r="O776" s="6">
        <v>404423</v>
      </c>
      <c r="P776" s="6">
        <v>23088</v>
      </c>
      <c r="Q776" s="6">
        <v>0</v>
      </c>
      <c r="R776" s="6">
        <v>30766</v>
      </c>
      <c r="S776" s="6">
        <v>1393159</v>
      </c>
      <c r="T776" s="6">
        <v>63960</v>
      </c>
      <c r="U776" s="6">
        <v>0</v>
      </c>
      <c r="V776" s="6">
        <v>14</v>
      </c>
      <c r="W776" s="6">
        <v>232</v>
      </c>
      <c r="X776" s="6">
        <v>0</v>
      </c>
      <c r="Z776" s="6">
        <v>0</v>
      </c>
      <c r="AA776" s="6">
        <v>0</v>
      </c>
      <c r="AB776" s="6" t="str">
        <f t="shared" si="194"/>
        <v/>
      </c>
      <c r="AC776" s="6" t="str">
        <f t="shared" si="195"/>
        <v/>
      </c>
      <c r="AD776" s="16">
        <f t="shared" si="196"/>
        <v>17.516588704088704</v>
      </c>
      <c r="AE776" s="16">
        <f t="shared" si="197"/>
        <v>0</v>
      </c>
      <c r="AF776" s="16">
        <f t="shared" si="198"/>
        <v>16.571428571428573</v>
      </c>
      <c r="AG776" s="16">
        <f t="shared" si="199"/>
        <v>16.571428571428573</v>
      </c>
      <c r="AH776" s="17">
        <f t="shared" si="200"/>
        <v>0.68373447118696806</v>
      </c>
      <c r="AI776" s="17">
        <f t="shared" si="201"/>
        <v>30.961152965753271</v>
      </c>
      <c r="AJ776" s="17">
        <f t="shared" si="202"/>
        <v>32.382581060959616</v>
      </c>
      <c r="AK776" s="17">
        <f t="shared" si="203"/>
        <v>32.382581060959616</v>
      </c>
      <c r="AL776" s="17" t="str">
        <f t="shared" si="204"/>
        <v/>
      </c>
      <c r="AM776" s="17" t="str">
        <f t="shared" si="205"/>
        <v/>
      </c>
      <c r="AN776" s="17" t="str">
        <f t="shared" si="206"/>
        <v/>
      </c>
      <c r="AO776" s="17" t="str">
        <f t="shared" si="207"/>
        <v/>
      </c>
      <c r="AP776" s="17" t="str">
        <f t="shared" si="209"/>
        <v/>
      </c>
      <c r="AQ776" s="17">
        <f t="shared" si="208"/>
        <v>3.4448065515561677</v>
      </c>
    </row>
    <row r="777" spans="1:43" x14ac:dyDescent="0.2">
      <c r="A777" s="4" t="s">
        <v>1316</v>
      </c>
      <c r="B777" s="5" t="s">
        <v>1317</v>
      </c>
      <c r="C777" t="s">
        <v>1318</v>
      </c>
      <c r="D777" t="s">
        <v>133</v>
      </c>
      <c r="E777" t="s">
        <v>134</v>
      </c>
      <c r="F777" t="s">
        <v>12</v>
      </c>
      <c r="G777" t="s">
        <v>15</v>
      </c>
      <c r="J777" s="6"/>
      <c r="K777" s="6"/>
      <c r="L777" s="6"/>
      <c r="M777" s="6">
        <v>100058</v>
      </c>
      <c r="N777" s="6">
        <v>0</v>
      </c>
      <c r="O777" s="6">
        <v>897659</v>
      </c>
      <c r="P777" s="6">
        <v>53717</v>
      </c>
      <c r="Q777" s="6">
        <v>0</v>
      </c>
      <c r="R777" s="6">
        <v>51359</v>
      </c>
      <c r="S777" s="6">
        <v>1715741</v>
      </c>
      <c r="T777" s="6">
        <v>498036</v>
      </c>
      <c r="U777" s="6">
        <v>0</v>
      </c>
      <c r="V777" s="6">
        <v>48</v>
      </c>
      <c r="W777" s="6">
        <v>569</v>
      </c>
      <c r="X777" s="6">
        <v>0</v>
      </c>
      <c r="Z777" s="6">
        <v>0</v>
      </c>
      <c r="AA777" s="6">
        <v>0</v>
      </c>
      <c r="AB777" s="6" t="str">
        <f t="shared" si="194"/>
        <v/>
      </c>
      <c r="AC777" s="6" t="str">
        <f t="shared" si="195"/>
        <v/>
      </c>
      <c r="AD777" s="16">
        <f t="shared" si="196"/>
        <v>16.710892268741738</v>
      </c>
      <c r="AE777" s="16">
        <f t="shared" si="197"/>
        <v>0</v>
      </c>
      <c r="AF777" s="16">
        <f t="shared" si="198"/>
        <v>11.854166666666666</v>
      </c>
      <c r="AG777" s="16">
        <f t="shared" si="199"/>
        <v>11.854166666666666</v>
      </c>
      <c r="AH777" s="17">
        <f t="shared" si="200"/>
        <v>0.51329229047152647</v>
      </c>
      <c r="AI777" s="17">
        <f t="shared" si="201"/>
        <v>17.147464470607048</v>
      </c>
      <c r="AJ777" s="17">
        <f t="shared" si="202"/>
        <v>22.124937536228988</v>
      </c>
      <c r="AK777" s="17">
        <f t="shared" si="203"/>
        <v>22.124937536228988</v>
      </c>
      <c r="AL777" s="17" t="str">
        <f t="shared" si="204"/>
        <v/>
      </c>
      <c r="AM777" s="17" t="str">
        <f t="shared" si="205"/>
        <v/>
      </c>
      <c r="AN777" s="17" t="str">
        <f t="shared" si="206"/>
        <v/>
      </c>
      <c r="AO777" s="17" t="str">
        <f t="shared" si="207"/>
        <v/>
      </c>
      <c r="AP777" s="17" t="str">
        <f t="shared" si="209"/>
        <v/>
      </c>
      <c r="AQ777" s="17">
        <f t="shared" si="208"/>
        <v>1.9113505239740258</v>
      </c>
    </row>
    <row r="778" spans="1:43" x14ac:dyDescent="0.2">
      <c r="A778" s="4" t="s">
        <v>1319</v>
      </c>
      <c r="B778" s="5" t="s">
        <v>1320</v>
      </c>
      <c r="C778" t="s">
        <v>1321</v>
      </c>
      <c r="D778" t="s">
        <v>133</v>
      </c>
      <c r="E778" t="s">
        <v>134</v>
      </c>
      <c r="F778" t="s">
        <v>12</v>
      </c>
      <c r="G778" t="s">
        <v>15</v>
      </c>
      <c r="J778" s="6"/>
      <c r="K778" s="6"/>
      <c r="L778" s="6"/>
      <c r="M778" s="6">
        <v>12739</v>
      </c>
      <c r="N778" s="6">
        <v>0</v>
      </c>
      <c r="O778" s="6">
        <v>60428</v>
      </c>
      <c r="P778" s="6">
        <v>5137</v>
      </c>
      <c r="Q778" s="6">
        <v>0</v>
      </c>
      <c r="R778" s="6">
        <v>19018</v>
      </c>
      <c r="S778" s="6">
        <v>135246</v>
      </c>
      <c r="T778" s="6">
        <v>0</v>
      </c>
      <c r="U778" s="6">
        <v>0</v>
      </c>
      <c r="V778" s="6">
        <v>6</v>
      </c>
      <c r="W778" s="6">
        <v>68</v>
      </c>
      <c r="X778" s="6">
        <v>0</v>
      </c>
      <c r="Z778" s="6">
        <v>0</v>
      </c>
      <c r="AA778" s="6">
        <v>0</v>
      </c>
      <c r="AB778" s="6" t="str">
        <f t="shared" si="194"/>
        <v/>
      </c>
      <c r="AC778" s="6" t="str">
        <f t="shared" si="195"/>
        <v/>
      </c>
      <c r="AD778" s="16">
        <f t="shared" si="196"/>
        <v>11.763285964570761</v>
      </c>
      <c r="AE778" s="16">
        <f t="shared" si="197"/>
        <v>0</v>
      </c>
      <c r="AF778" s="16">
        <f t="shared" si="198"/>
        <v>11.333333333333334</v>
      </c>
      <c r="AG778" s="16">
        <f t="shared" si="199"/>
        <v>11.333333333333334</v>
      </c>
      <c r="AH778" s="17">
        <f t="shared" si="200"/>
        <v>1.4928958316979355</v>
      </c>
      <c r="AI778" s="17">
        <f t="shared" si="201"/>
        <v>10.616688908077558</v>
      </c>
      <c r="AJ778" s="17">
        <f t="shared" si="202"/>
        <v>10.616688908077558</v>
      </c>
      <c r="AK778" s="17">
        <f t="shared" si="203"/>
        <v>10.616688908077558</v>
      </c>
      <c r="AL778" s="17" t="str">
        <f t="shared" si="204"/>
        <v/>
      </c>
      <c r="AM778" s="17" t="str">
        <f t="shared" si="205"/>
        <v/>
      </c>
      <c r="AN778" s="17" t="str">
        <f t="shared" si="206"/>
        <v/>
      </c>
      <c r="AO778" s="17" t="str">
        <f t="shared" si="207"/>
        <v/>
      </c>
      <c r="AP778" s="17" t="str">
        <f t="shared" si="209"/>
        <v/>
      </c>
      <c r="AQ778" s="17">
        <f t="shared" si="208"/>
        <v>2.2381346395710597</v>
      </c>
    </row>
    <row r="779" spans="1:43" x14ac:dyDescent="0.2">
      <c r="A779" s="4" t="s">
        <v>1325</v>
      </c>
      <c r="B779" s="5" t="s">
        <v>1326</v>
      </c>
      <c r="C779" t="s">
        <v>1327</v>
      </c>
      <c r="D779" t="s">
        <v>133</v>
      </c>
      <c r="E779" t="s">
        <v>134</v>
      </c>
      <c r="F779" t="s">
        <v>12</v>
      </c>
      <c r="G779" t="s">
        <v>15</v>
      </c>
      <c r="J779" s="6"/>
      <c r="K779" s="6"/>
      <c r="L779" s="6"/>
      <c r="M779" s="6">
        <v>63081</v>
      </c>
      <c r="N779" s="6">
        <v>0</v>
      </c>
      <c r="O779" s="6">
        <v>348660</v>
      </c>
      <c r="P779" s="6">
        <v>21594</v>
      </c>
      <c r="Q779" s="6">
        <v>0</v>
      </c>
      <c r="R779" s="6">
        <v>49833</v>
      </c>
      <c r="S779" s="6">
        <v>920504</v>
      </c>
      <c r="T779" s="6">
        <v>117415</v>
      </c>
      <c r="U779" s="6">
        <v>0</v>
      </c>
      <c r="V779" s="6">
        <v>22</v>
      </c>
      <c r="W779" s="6">
        <v>252</v>
      </c>
      <c r="X779" s="6">
        <v>0</v>
      </c>
      <c r="Z779" s="6">
        <v>0</v>
      </c>
      <c r="AA779" s="6">
        <v>0</v>
      </c>
      <c r="AB779" s="6" t="str">
        <f t="shared" si="194"/>
        <v/>
      </c>
      <c r="AC779" s="6" t="str">
        <f t="shared" si="195"/>
        <v/>
      </c>
      <c r="AD779" s="16">
        <f t="shared" si="196"/>
        <v>16.146151708808002</v>
      </c>
      <c r="AE779" s="16">
        <f t="shared" si="197"/>
        <v>0</v>
      </c>
      <c r="AF779" s="16">
        <f t="shared" si="198"/>
        <v>11.454545454545455</v>
      </c>
      <c r="AG779" s="16">
        <f t="shared" si="199"/>
        <v>11.454545454545455</v>
      </c>
      <c r="AH779" s="17">
        <f t="shared" si="200"/>
        <v>0.78998430589242408</v>
      </c>
      <c r="AI779" s="17">
        <f t="shared" si="201"/>
        <v>14.592412929408221</v>
      </c>
      <c r="AJ779" s="17">
        <f t="shared" si="202"/>
        <v>16.453749940552623</v>
      </c>
      <c r="AK779" s="17">
        <f t="shared" si="203"/>
        <v>16.453749940552623</v>
      </c>
      <c r="AL779" s="17" t="str">
        <f t="shared" si="204"/>
        <v/>
      </c>
      <c r="AM779" s="17" t="str">
        <f t="shared" si="205"/>
        <v/>
      </c>
      <c r="AN779" s="17" t="str">
        <f t="shared" si="206"/>
        <v/>
      </c>
      <c r="AO779" s="17" t="str">
        <f t="shared" si="207"/>
        <v/>
      </c>
      <c r="AP779" s="17" t="str">
        <f t="shared" si="209"/>
        <v/>
      </c>
      <c r="AQ779" s="17">
        <f t="shared" si="208"/>
        <v>2.6401193139448171</v>
      </c>
    </row>
    <row r="780" spans="1:43" x14ac:dyDescent="0.2">
      <c r="A780" s="4" t="s">
        <v>1334</v>
      </c>
      <c r="B780" s="5" t="s">
        <v>1335</v>
      </c>
      <c r="C780" t="s">
        <v>1336</v>
      </c>
      <c r="D780" t="s">
        <v>133</v>
      </c>
      <c r="E780" t="s">
        <v>134</v>
      </c>
      <c r="F780" t="s">
        <v>12</v>
      </c>
      <c r="G780" t="s">
        <v>15</v>
      </c>
      <c r="J780" s="6"/>
      <c r="K780" s="6"/>
      <c r="L780" s="6"/>
      <c r="M780" s="6">
        <v>5295</v>
      </c>
      <c r="N780" s="6">
        <v>0</v>
      </c>
      <c r="O780" s="6">
        <v>23895</v>
      </c>
      <c r="P780" s="6">
        <v>1325</v>
      </c>
      <c r="Q780" s="6">
        <v>0</v>
      </c>
      <c r="R780" s="6">
        <v>2648</v>
      </c>
      <c r="S780" s="6">
        <v>82009</v>
      </c>
      <c r="T780" s="6">
        <v>0</v>
      </c>
      <c r="U780" s="6">
        <v>0</v>
      </c>
      <c r="V780" s="6">
        <v>6</v>
      </c>
      <c r="W780" s="6">
        <v>42</v>
      </c>
      <c r="X780" s="6">
        <v>0</v>
      </c>
      <c r="Z780" s="6">
        <v>0</v>
      </c>
      <c r="AA780" s="6">
        <v>0</v>
      </c>
      <c r="AB780" s="6" t="str">
        <f t="shared" si="194"/>
        <v/>
      </c>
      <c r="AC780" s="6" t="str">
        <f t="shared" si="195"/>
        <v/>
      </c>
      <c r="AD780" s="16">
        <f t="shared" si="196"/>
        <v>18.033962264150944</v>
      </c>
      <c r="AE780" s="16">
        <f t="shared" si="197"/>
        <v>0</v>
      </c>
      <c r="AF780" s="16">
        <f t="shared" si="198"/>
        <v>7</v>
      </c>
      <c r="AG780" s="16">
        <f t="shared" si="199"/>
        <v>7</v>
      </c>
      <c r="AH780" s="17">
        <f t="shared" si="200"/>
        <v>0.5000944287063267</v>
      </c>
      <c r="AI780" s="17">
        <f t="shared" si="201"/>
        <v>15.488007554296507</v>
      </c>
      <c r="AJ780" s="17">
        <f t="shared" si="202"/>
        <v>15.488007554296507</v>
      </c>
      <c r="AK780" s="17">
        <f t="shared" si="203"/>
        <v>15.488007554296507</v>
      </c>
      <c r="AL780" s="17" t="str">
        <f t="shared" si="204"/>
        <v/>
      </c>
      <c r="AM780" s="17" t="str">
        <f t="shared" si="205"/>
        <v/>
      </c>
      <c r="AN780" s="17" t="str">
        <f t="shared" si="206"/>
        <v/>
      </c>
      <c r="AO780" s="17" t="str">
        <f t="shared" si="207"/>
        <v/>
      </c>
      <c r="AP780" s="17" t="str">
        <f t="shared" si="209"/>
        <v/>
      </c>
      <c r="AQ780" s="17">
        <f t="shared" si="208"/>
        <v>3.4320569156727347</v>
      </c>
    </row>
    <row r="781" spans="1:43" x14ac:dyDescent="0.2">
      <c r="A781" s="4" t="s">
        <v>1337</v>
      </c>
      <c r="B781" s="5" t="s">
        <v>1338</v>
      </c>
      <c r="C781" t="s">
        <v>1339</v>
      </c>
      <c r="D781" t="s">
        <v>133</v>
      </c>
      <c r="E781" t="s">
        <v>134</v>
      </c>
      <c r="F781" t="s">
        <v>12</v>
      </c>
      <c r="G781" t="s">
        <v>15</v>
      </c>
      <c r="J781" s="6"/>
      <c r="K781" s="6"/>
      <c r="L781" s="6"/>
      <c r="M781" s="6">
        <v>138504</v>
      </c>
      <c r="N781" s="6">
        <v>0</v>
      </c>
      <c r="O781" s="6">
        <v>1408398</v>
      </c>
      <c r="P781" s="6">
        <v>60971</v>
      </c>
      <c r="Q781" s="6">
        <v>0</v>
      </c>
      <c r="R781" s="6">
        <v>138728</v>
      </c>
      <c r="S781" s="6">
        <v>3146427</v>
      </c>
      <c r="T781" s="6">
        <v>492689</v>
      </c>
      <c r="U781" s="6">
        <v>0</v>
      </c>
      <c r="V781" s="6">
        <v>54</v>
      </c>
      <c r="W781" s="6">
        <v>764</v>
      </c>
      <c r="X781" s="6">
        <v>0</v>
      </c>
      <c r="Z781" s="6">
        <v>0</v>
      </c>
      <c r="AA781" s="6">
        <v>0</v>
      </c>
      <c r="AB781" s="6" t="str">
        <f t="shared" si="194"/>
        <v/>
      </c>
      <c r="AC781" s="6" t="str">
        <f t="shared" si="195"/>
        <v/>
      </c>
      <c r="AD781" s="16">
        <f t="shared" si="196"/>
        <v>23.099473520198128</v>
      </c>
      <c r="AE781" s="16">
        <f t="shared" si="197"/>
        <v>0</v>
      </c>
      <c r="AF781" s="16">
        <f t="shared" si="198"/>
        <v>14.148148148148149</v>
      </c>
      <c r="AG781" s="16">
        <f t="shared" si="199"/>
        <v>14.148148148148149</v>
      </c>
      <c r="AH781" s="17">
        <f t="shared" si="200"/>
        <v>1.0016172818113556</v>
      </c>
      <c r="AI781" s="17">
        <f t="shared" si="201"/>
        <v>22.71722838329579</v>
      </c>
      <c r="AJ781" s="17">
        <f t="shared" si="202"/>
        <v>26.274446947380582</v>
      </c>
      <c r="AK781" s="17">
        <f t="shared" si="203"/>
        <v>26.274446947380582</v>
      </c>
      <c r="AL781" s="17" t="str">
        <f t="shared" si="204"/>
        <v/>
      </c>
      <c r="AM781" s="17" t="str">
        <f t="shared" si="205"/>
        <v/>
      </c>
      <c r="AN781" s="17" t="str">
        <f t="shared" si="206"/>
        <v/>
      </c>
      <c r="AO781" s="17" t="str">
        <f t="shared" si="207"/>
        <v/>
      </c>
      <c r="AP781" s="17" t="str">
        <f t="shared" si="209"/>
        <v/>
      </c>
      <c r="AQ781" s="17">
        <f t="shared" si="208"/>
        <v>2.2340467680300597</v>
      </c>
    </row>
    <row r="782" spans="1:43" x14ac:dyDescent="0.2">
      <c r="A782" s="4" t="s">
        <v>1343</v>
      </c>
      <c r="B782" s="5" t="s">
        <v>1344</v>
      </c>
      <c r="C782" t="s">
        <v>1345</v>
      </c>
      <c r="D782" t="s">
        <v>133</v>
      </c>
      <c r="E782" t="s">
        <v>134</v>
      </c>
      <c r="F782" t="s">
        <v>12</v>
      </c>
      <c r="G782" t="s">
        <v>15</v>
      </c>
      <c r="J782" s="6"/>
      <c r="K782" s="6"/>
      <c r="L782" s="6"/>
      <c r="M782" s="6">
        <v>72842</v>
      </c>
      <c r="N782" s="6">
        <v>0</v>
      </c>
      <c r="O782" s="6">
        <v>395963</v>
      </c>
      <c r="P782" s="6">
        <v>24288</v>
      </c>
      <c r="Q782" s="6">
        <v>0</v>
      </c>
      <c r="R782" s="6">
        <v>49839</v>
      </c>
      <c r="S782" s="6">
        <v>1084770</v>
      </c>
      <c r="T782" s="6">
        <v>240270</v>
      </c>
      <c r="U782" s="6">
        <v>0</v>
      </c>
      <c r="V782" s="6">
        <v>32</v>
      </c>
      <c r="W782" s="6">
        <v>430</v>
      </c>
      <c r="X782" s="6">
        <v>0</v>
      </c>
      <c r="Z782" s="6">
        <v>0</v>
      </c>
      <c r="AA782" s="6">
        <v>0</v>
      </c>
      <c r="AB782" s="6" t="str">
        <f t="shared" si="194"/>
        <v/>
      </c>
      <c r="AC782" s="6" t="str">
        <f t="shared" si="195"/>
        <v/>
      </c>
      <c r="AD782" s="16">
        <f t="shared" si="196"/>
        <v>16.302824440052699</v>
      </c>
      <c r="AE782" s="16">
        <f t="shared" si="197"/>
        <v>0</v>
      </c>
      <c r="AF782" s="16">
        <f t="shared" si="198"/>
        <v>13.4375</v>
      </c>
      <c r="AG782" s="16">
        <f t="shared" si="199"/>
        <v>13.4375</v>
      </c>
      <c r="AH782" s="17">
        <f t="shared" si="200"/>
        <v>0.68420691359380581</v>
      </c>
      <c r="AI782" s="17">
        <f t="shared" si="201"/>
        <v>14.892095219790781</v>
      </c>
      <c r="AJ782" s="17">
        <f t="shared" si="202"/>
        <v>18.190604321682546</v>
      </c>
      <c r="AK782" s="17">
        <f t="shared" si="203"/>
        <v>18.190604321682546</v>
      </c>
      <c r="AL782" s="17" t="str">
        <f t="shared" si="204"/>
        <v/>
      </c>
      <c r="AM782" s="17" t="str">
        <f t="shared" si="205"/>
        <v/>
      </c>
      <c r="AN782" s="17" t="str">
        <f t="shared" si="206"/>
        <v/>
      </c>
      <c r="AO782" s="17" t="str">
        <f t="shared" si="207"/>
        <v/>
      </c>
      <c r="AP782" s="17" t="str">
        <f t="shared" si="209"/>
        <v/>
      </c>
      <c r="AQ782" s="17">
        <f t="shared" si="208"/>
        <v>2.739574152130376</v>
      </c>
    </row>
    <row r="783" spans="1:43" x14ac:dyDescent="0.2">
      <c r="A783" s="4">
        <v>40001</v>
      </c>
      <c r="B783" s="5">
        <v>4001</v>
      </c>
      <c r="C783" t="s">
        <v>1351</v>
      </c>
      <c r="D783" t="s">
        <v>8</v>
      </c>
      <c r="E783" t="s">
        <v>9</v>
      </c>
      <c r="F783" t="s">
        <v>12</v>
      </c>
      <c r="G783" t="s">
        <v>15</v>
      </c>
      <c r="H783">
        <v>100</v>
      </c>
      <c r="I783" t="s">
        <v>5823</v>
      </c>
      <c r="J783" s="6">
        <v>381112</v>
      </c>
      <c r="K783" s="6">
        <v>1270</v>
      </c>
      <c r="L783" s="6">
        <v>300</v>
      </c>
      <c r="M783" s="6">
        <v>51322</v>
      </c>
      <c r="N783" s="6">
        <v>456171</v>
      </c>
      <c r="O783" s="6">
        <v>439578</v>
      </c>
      <c r="P783" s="6">
        <v>32709</v>
      </c>
      <c r="Q783" s="6">
        <v>183</v>
      </c>
      <c r="R783" s="6">
        <v>124620</v>
      </c>
      <c r="S783" s="6">
        <v>2103168</v>
      </c>
      <c r="T783" s="6">
        <v>0</v>
      </c>
      <c r="U783" s="6">
        <v>0</v>
      </c>
      <c r="V783" s="6">
        <v>19</v>
      </c>
      <c r="W783" s="6">
        <v>265</v>
      </c>
      <c r="X783" s="6">
        <v>90</v>
      </c>
      <c r="Z783" s="6">
        <v>10995926600</v>
      </c>
      <c r="AA783" s="6">
        <v>780694586.98560011</v>
      </c>
      <c r="AB783" s="6">
        <f t="shared" si="194"/>
        <v>24104.83480975336</v>
      </c>
      <c r="AC783" s="6">
        <f t="shared" si="195"/>
        <v>1711.40775495505</v>
      </c>
      <c r="AD783" s="16">
        <f t="shared" si="196"/>
        <v>13.4390534715216</v>
      </c>
      <c r="AE783" s="16">
        <f t="shared" si="197"/>
        <v>1.0377475669846989</v>
      </c>
      <c r="AF783" s="16">
        <f t="shared" si="198"/>
        <v>13.947368421052632</v>
      </c>
      <c r="AG783" s="16">
        <f t="shared" si="199"/>
        <v>18.684210526315791</v>
      </c>
      <c r="AH783" s="17">
        <f t="shared" si="200"/>
        <v>2.4281984334203655</v>
      </c>
      <c r="AI783" s="17">
        <f t="shared" si="201"/>
        <v>40.97985269475079</v>
      </c>
      <c r="AJ783" s="17">
        <f t="shared" si="202"/>
        <v>40.97985269475079</v>
      </c>
      <c r="AK783" s="17">
        <f t="shared" si="203"/>
        <v>40.97985269475079</v>
      </c>
      <c r="AL783" s="17">
        <f t="shared" si="204"/>
        <v>0.27318702854850485</v>
      </c>
      <c r="AM783" s="17">
        <f t="shared" si="205"/>
        <v>4.6104815957173955</v>
      </c>
      <c r="AN783" s="17">
        <f t="shared" si="206"/>
        <v>4.6104815957173955</v>
      </c>
      <c r="AO783" s="17">
        <f t="shared" si="207"/>
        <v>4.6104815957173955</v>
      </c>
      <c r="AP783" s="17">
        <f t="shared" si="209"/>
        <v>4.3372945671688905</v>
      </c>
      <c r="AQ783" s="17">
        <f t="shared" si="208"/>
        <v>4.7845160585834599</v>
      </c>
    </row>
    <row r="784" spans="1:43" x14ac:dyDescent="0.2">
      <c r="A784" s="4">
        <v>40001</v>
      </c>
      <c r="B784" s="5">
        <v>4001</v>
      </c>
      <c r="C784" t="s">
        <v>1351</v>
      </c>
      <c r="D784" t="s">
        <v>8</v>
      </c>
      <c r="E784" t="s">
        <v>9</v>
      </c>
      <c r="F784" t="s">
        <v>12</v>
      </c>
      <c r="G784" t="s">
        <v>11</v>
      </c>
      <c r="H784">
        <v>100</v>
      </c>
      <c r="I784" t="s">
        <v>5823</v>
      </c>
      <c r="J784" s="6">
        <v>381112</v>
      </c>
      <c r="K784" s="6">
        <v>1270</v>
      </c>
      <c r="L784" s="6">
        <v>300</v>
      </c>
      <c r="M784" s="6">
        <v>10080</v>
      </c>
      <c r="N784" s="6">
        <v>47389</v>
      </c>
      <c r="O784" s="6">
        <v>12473</v>
      </c>
      <c r="P784" s="6">
        <v>952</v>
      </c>
      <c r="Q784" s="6">
        <v>42</v>
      </c>
      <c r="R784" s="6">
        <v>0</v>
      </c>
      <c r="S784" s="6">
        <v>67233</v>
      </c>
      <c r="T784" s="6">
        <v>0</v>
      </c>
      <c r="U784" s="6">
        <v>0</v>
      </c>
      <c r="V784" s="6">
        <v>4</v>
      </c>
      <c r="W784" s="6">
        <v>56</v>
      </c>
      <c r="X784" s="6">
        <v>0</v>
      </c>
      <c r="Z784" s="6">
        <v>246000000</v>
      </c>
      <c r="AA784" s="6">
        <v>17464485.427200001</v>
      </c>
      <c r="AB784" s="6">
        <f t="shared" si="194"/>
        <v>5191.0780982928527</v>
      </c>
      <c r="AC784" s="6">
        <f t="shared" si="195"/>
        <v>368.53458454915699</v>
      </c>
      <c r="AD784" s="16">
        <f t="shared" si="196"/>
        <v>13.10189075630252</v>
      </c>
      <c r="AE784" s="16">
        <f t="shared" si="197"/>
        <v>3.7993265453379301</v>
      </c>
      <c r="AF784" s="16">
        <f t="shared" si="198"/>
        <v>14</v>
      </c>
      <c r="AG784" s="16">
        <f t="shared" si="199"/>
        <v>14</v>
      </c>
      <c r="AH784" s="17">
        <f t="shared" si="200"/>
        <v>0</v>
      </c>
      <c r="AI784" s="17">
        <f t="shared" si="201"/>
        <v>6.6699404761904759</v>
      </c>
      <c r="AJ784" s="17">
        <f t="shared" si="202"/>
        <v>6.6699404761904759</v>
      </c>
      <c r="AK784" s="17">
        <f t="shared" si="203"/>
        <v>6.6699404761904759</v>
      </c>
      <c r="AL784" s="17">
        <f t="shared" si="204"/>
        <v>0</v>
      </c>
      <c r="AM784" s="17">
        <f t="shared" si="205"/>
        <v>1.4187469665956234</v>
      </c>
      <c r="AN784" s="17">
        <f t="shared" si="206"/>
        <v>1.4187469665956234</v>
      </c>
      <c r="AO784" s="17">
        <f t="shared" si="207"/>
        <v>1.4187469665956234</v>
      </c>
      <c r="AP784" s="17">
        <f t="shared" si="209"/>
        <v>1.4187469665956234</v>
      </c>
      <c r="AQ784" s="17">
        <f t="shared" si="208"/>
        <v>5.3902830113044171</v>
      </c>
    </row>
    <row r="785" spans="1:43" x14ac:dyDescent="0.2">
      <c r="A785" s="4">
        <v>40002</v>
      </c>
      <c r="B785" s="5">
        <v>4002</v>
      </c>
      <c r="C785" t="s">
        <v>1352</v>
      </c>
      <c r="D785" t="s">
        <v>8</v>
      </c>
      <c r="E785" t="s">
        <v>9</v>
      </c>
      <c r="F785" t="s">
        <v>12</v>
      </c>
      <c r="G785" t="s">
        <v>15</v>
      </c>
      <c r="H785">
        <v>74</v>
      </c>
      <c r="I785" t="s">
        <v>5824</v>
      </c>
      <c r="J785" s="6">
        <v>558696</v>
      </c>
      <c r="K785" s="6">
        <v>1275</v>
      </c>
      <c r="L785" s="6">
        <v>438</v>
      </c>
      <c r="M785" s="6">
        <v>60392</v>
      </c>
      <c r="N785" s="6">
        <v>468231</v>
      </c>
      <c r="O785" s="6">
        <v>419847</v>
      </c>
      <c r="P785" s="6">
        <v>31182</v>
      </c>
      <c r="Q785" s="6">
        <v>217</v>
      </c>
      <c r="R785" s="6">
        <v>148434</v>
      </c>
      <c r="S785" s="6">
        <v>2147569</v>
      </c>
      <c r="T785" s="6">
        <v>0</v>
      </c>
      <c r="U785" s="6">
        <v>0</v>
      </c>
      <c r="V785" s="6">
        <v>20</v>
      </c>
      <c r="W785" s="6">
        <v>201</v>
      </c>
      <c r="X785" s="6">
        <v>67</v>
      </c>
      <c r="Z785" s="6">
        <v>10831500000</v>
      </c>
      <c r="AA785" s="6">
        <v>768969812.62080014</v>
      </c>
      <c r="AB785" s="6">
        <f t="shared" si="194"/>
        <v>23132.812650166263</v>
      </c>
      <c r="AC785" s="6">
        <f t="shared" si="195"/>
        <v>1642.2872740608805</v>
      </c>
      <c r="AD785" s="16">
        <f t="shared" si="196"/>
        <v>13.464402539926882</v>
      </c>
      <c r="AE785" s="16">
        <f t="shared" si="197"/>
        <v>1.115241981007367</v>
      </c>
      <c r="AF785" s="16">
        <f t="shared" si="198"/>
        <v>10.050000000000001</v>
      </c>
      <c r="AG785" s="16">
        <f t="shared" si="199"/>
        <v>13.4</v>
      </c>
      <c r="AH785" s="17">
        <f t="shared" si="200"/>
        <v>2.4578420982911644</v>
      </c>
      <c r="AI785" s="17">
        <f t="shared" si="201"/>
        <v>35.560488144125053</v>
      </c>
      <c r="AJ785" s="17">
        <f t="shared" si="202"/>
        <v>35.560488144125053</v>
      </c>
      <c r="AK785" s="17">
        <f t="shared" si="203"/>
        <v>35.560488144125053</v>
      </c>
      <c r="AL785" s="17">
        <f t="shared" si="204"/>
        <v>0.31701019368644962</v>
      </c>
      <c r="AM785" s="17">
        <f t="shared" si="205"/>
        <v>4.5865587712048113</v>
      </c>
      <c r="AN785" s="17">
        <f t="shared" si="206"/>
        <v>4.5865587712048113</v>
      </c>
      <c r="AO785" s="17">
        <f t="shared" si="207"/>
        <v>4.5865587712048113</v>
      </c>
      <c r="AP785" s="17">
        <f t="shared" si="209"/>
        <v>4.2695485775183615</v>
      </c>
      <c r="AQ785" s="17">
        <f t="shared" si="208"/>
        <v>5.1151228900051686</v>
      </c>
    </row>
    <row r="786" spans="1:43" x14ac:dyDescent="0.2">
      <c r="A786" s="4">
        <v>40003</v>
      </c>
      <c r="B786" s="5">
        <v>4003</v>
      </c>
      <c r="C786" t="s">
        <v>1353</v>
      </c>
      <c r="D786" t="s">
        <v>8</v>
      </c>
      <c r="E786" t="s">
        <v>9</v>
      </c>
      <c r="F786" t="s">
        <v>12</v>
      </c>
      <c r="G786" t="s">
        <v>15</v>
      </c>
      <c r="H786">
        <v>41</v>
      </c>
      <c r="I786" t="s">
        <v>5825</v>
      </c>
      <c r="J786" s="6">
        <v>1060061</v>
      </c>
      <c r="K786" s="6">
        <v>2132</v>
      </c>
      <c r="L786" s="6">
        <v>497</v>
      </c>
      <c r="M786" s="6">
        <v>194694</v>
      </c>
      <c r="N786" s="6">
        <v>2175990</v>
      </c>
      <c r="O786" s="6">
        <v>1635922</v>
      </c>
      <c r="P786" s="6">
        <v>102827</v>
      </c>
      <c r="Q786" s="6">
        <v>656</v>
      </c>
      <c r="R786" s="6">
        <v>414533</v>
      </c>
      <c r="S786" s="6">
        <v>6714355</v>
      </c>
      <c r="T786" s="6">
        <v>336195</v>
      </c>
      <c r="U786" s="6">
        <v>245885</v>
      </c>
      <c r="V786" s="6">
        <v>60</v>
      </c>
      <c r="W786" s="6">
        <v>752</v>
      </c>
      <c r="X786" s="6">
        <v>288</v>
      </c>
      <c r="Z786" s="6">
        <v>49604588600</v>
      </c>
      <c r="AA786" s="6">
        <v>3580913097.8208003</v>
      </c>
      <c r="AB786" s="6">
        <f t="shared" si="194"/>
        <v>22796.331141227671</v>
      </c>
      <c r="AC786" s="6">
        <f t="shared" si="195"/>
        <v>1645.647773115134</v>
      </c>
      <c r="AD786" s="16">
        <f t="shared" si="196"/>
        <v>15.909459577737366</v>
      </c>
      <c r="AE786" s="16">
        <f t="shared" si="197"/>
        <v>1.3301306541509925</v>
      </c>
      <c r="AF786" s="16">
        <f t="shared" si="198"/>
        <v>12.533333333333333</v>
      </c>
      <c r="AG786" s="16">
        <f t="shared" si="199"/>
        <v>17.333333333333332</v>
      </c>
      <c r="AH786" s="17">
        <f t="shared" si="200"/>
        <v>2.1291513862779543</v>
      </c>
      <c r="AI786" s="17">
        <f t="shared" si="201"/>
        <v>34.486707345886366</v>
      </c>
      <c r="AJ786" s="17">
        <f t="shared" si="202"/>
        <v>36.213493995706081</v>
      </c>
      <c r="AK786" s="17">
        <f t="shared" si="203"/>
        <v>37.47642454312922</v>
      </c>
      <c r="AL786" s="17">
        <f t="shared" si="204"/>
        <v>0.1905031732682595</v>
      </c>
      <c r="AM786" s="17">
        <f t="shared" si="205"/>
        <v>3.0856552649598572</v>
      </c>
      <c r="AN786" s="17">
        <f t="shared" si="206"/>
        <v>3.2401573536643089</v>
      </c>
      <c r="AO786" s="17">
        <f t="shared" si="207"/>
        <v>3.3531564942853596</v>
      </c>
      <c r="AP786" s="17">
        <f t="shared" si="209"/>
        <v>3.1626533210171002</v>
      </c>
      <c r="AQ786" s="17">
        <f t="shared" si="208"/>
        <v>4.1043246560655096</v>
      </c>
    </row>
    <row r="787" spans="1:43" x14ac:dyDescent="0.2">
      <c r="A787" s="4">
        <v>40004</v>
      </c>
      <c r="B787" s="5">
        <v>4004</v>
      </c>
      <c r="C787" t="s">
        <v>1354</v>
      </c>
      <c r="D787" t="s">
        <v>8</v>
      </c>
      <c r="E787" t="s">
        <v>9</v>
      </c>
      <c r="F787" t="s">
        <v>12</v>
      </c>
      <c r="G787" t="s">
        <v>15</v>
      </c>
      <c r="H787">
        <v>44</v>
      </c>
      <c r="I787" t="s">
        <v>5826</v>
      </c>
      <c r="J787" s="6">
        <v>969587</v>
      </c>
      <c r="K787" s="6">
        <v>1721</v>
      </c>
      <c r="L787" s="6">
        <v>563</v>
      </c>
      <c r="M787" s="6">
        <v>316417</v>
      </c>
      <c r="N787" s="6">
        <v>3462354</v>
      </c>
      <c r="O787" s="6">
        <v>2250253</v>
      </c>
      <c r="P787" s="6">
        <v>153825</v>
      </c>
      <c r="Q787" s="6">
        <v>1099</v>
      </c>
      <c r="R787" s="6">
        <v>852456</v>
      </c>
      <c r="S787" s="6">
        <v>18960998</v>
      </c>
      <c r="T787" s="6">
        <v>1617422</v>
      </c>
      <c r="U787" s="6">
        <v>0</v>
      </c>
      <c r="V787" s="6">
        <v>66</v>
      </c>
      <c r="W787" s="6">
        <v>934</v>
      </c>
      <c r="X787" s="6">
        <v>60</v>
      </c>
      <c r="Z787" s="6">
        <v>61928875000</v>
      </c>
      <c r="AA787" s="6">
        <v>4396568841.3024006</v>
      </c>
      <c r="AB787" s="6">
        <f t="shared" si="194"/>
        <v>17886.349864860727</v>
      </c>
      <c r="AC787" s="6">
        <f t="shared" si="195"/>
        <v>1269.8207177262639</v>
      </c>
      <c r="AD787" s="16">
        <f t="shared" si="196"/>
        <v>14.628655940191777</v>
      </c>
      <c r="AE787" s="16">
        <f t="shared" si="197"/>
        <v>1.5386509872445453</v>
      </c>
      <c r="AF787" s="16">
        <f t="shared" si="198"/>
        <v>14.151515151515152</v>
      </c>
      <c r="AG787" s="16">
        <f t="shared" si="199"/>
        <v>15.060606060606061</v>
      </c>
      <c r="AH787" s="17">
        <f t="shared" si="200"/>
        <v>2.6940903933733016</v>
      </c>
      <c r="AI787" s="17">
        <f t="shared" si="201"/>
        <v>59.924081196648729</v>
      </c>
      <c r="AJ787" s="17">
        <f t="shared" si="202"/>
        <v>65.035759772705006</v>
      </c>
      <c r="AK787" s="17">
        <f t="shared" si="203"/>
        <v>65.035759772705006</v>
      </c>
      <c r="AL787" s="17">
        <f t="shared" si="204"/>
        <v>0.24620706028326392</v>
      </c>
      <c r="AM787" s="17">
        <f t="shared" si="205"/>
        <v>5.4763314207617126</v>
      </c>
      <c r="AN787" s="17">
        <f t="shared" si="206"/>
        <v>5.9434766058005621</v>
      </c>
      <c r="AO787" s="17">
        <f t="shared" si="207"/>
        <v>5.9434766058005621</v>
      </c>
      <c r="AP787" s="17">
        <f t="shared" si="209"/>
        <v>5.6972695455172984</v>
      </c>
      <c r="AQ787" s="17">
        <f t="shared" si="208"/>
        <v>8.4261627470333345</v>
      </c>
    </row>
    <row r="788" spans="1:43" x14ac:dyDescent="0.2">
      <c r="A788" s="4">
        <v>40006</v>
      </c>
      <c r="B788" s="5">
        <v>4006</v>
      </c>
      <c r="C788" t="s">
        <v>1356</v>
      </c>
      <c r="D788" t="s">
        <v>8</v>
      </c>
      <c r="E788" t="s">
        <v>9</v>
      </c>
      <c r="F788" t="s">
        <v>12</v>
      </c>
      <c r="G788" t="s">
        <v>15</v>
      </c>
      <c r="H788">
        <v>161</v>
      </c>
      <c r="I788" t="s">
        <v>5828</v>
      </c>
      <c r="J788" s="6">
        <v>219957</v>
      </c>
      <c r="K788" s="6">
        <v>1644</v>
      </c>
      <c r="L788" s="6">
        <v>134</v>
      </c>
      <c r="M788" s="6">
        <v>60690</v>
      </c>
      <c r="N788" s="6">
        <v>370618</v>
      </c>
      <c r="O788" s="6">
        <v>370588</v>
      </c>
      <c r="P788" s="6">
        <v>19940</v>
      </c>
      <c r="Q788" s="6">
        <v>228</v>
      </c>
      <c r="R788" s="6">
        <v>621036</v>
      </c>
      <c r="S788" s="6">
        <v>1448003</v>
      </c>
      <c r="T788" s="6">
        <v>0</v>
      </c>
      <c r="U788" s="6">
        <v>0</v>
      </c>
      <c r="V788" s="6">
        <v>21</v>
      </c>
      <c r="W788" s="6">
        <v>168</v>
      </c>
      <c r="X788" s="6">
        <v>0</v>
      </c>
      <c r="Z788" s="6">
        <v>8046500000</v>
      </c>
      <c r="AA788" s="6">
        <v>571251959.30879998</v>
      </c>
      <c r="AB788" s="6">
        <f t="shared" si="194"/>
        <v>21711.034002665816</v>
      </c>
      <c r="AC788" s="6">
        <f t="shared" si="195"/>
        <v>1541.3497436951254</v>
      </c>
      <c r="AD788" s="16">
        <f t="shared" si="196"/>
        <v>18.585155466399197</v>
      </c>
      <c r="AE788" s="16">
        <f t="shared" si="197"/>
        <v>1.0000809524323508</v>
      </c>
      <c r="AF788" s="16">
        <f t="shared" si="198"/>
        <v>8</v>
      </c>
      <c r="AG788" s="16">
        <f t="shared" si="199"/>
        <v>8</v>
      </c>
      <c r="AH788" s="17">
        <f t="shared" si="200"/>
        <v>10.232921403855659</v>
      </c>
      <c r="AI788" s="17">
        <f t="shared" si="201"/>
        <v>23.859004778381941</v>
      </c>
      <c r="AJ788" s="17">
        <f t="shared" si="202"/>
        <v>23.859004778381941</v>
      </c>
      <c r="AK788" s="17">
        <f t="shared" si="203"/>
        <v>23.859004778381941</v>
      </c>
      <c r="AL788" s="17">
        <f t="shared" si="204"/>
        <v>1.6756768424631292</v>
      </c>
      <c r="AM788" s="17">
        <f t="shared" si="205"/>
        <v>3.9069958825529252</v>
      </c>
      <c r="AN788" s="17">
        <f t="shared" si="206"/>
        <v>3.9069958825529252</v>
      </c>
      <c r="AO788" s="17">
        <f t="shared" si="207"/>
        <v>3.9069958825529252</v>
      </c>
      <c r="AP788" s="17">
        <f t="shared" si="209"/>
        <v>2.231319040089796</v>
      </c>
      <c r="AQ788" s="17">
        <f t="shared" si="208"/>
        <v>3.9073121633728021</v>
      </c>
    </row>
    <row r="789" spans="1:43" x14ac:dyDescent="0.2">
      <c r="A789" s="4">
        <v>40008</v>
      </c>
      <c r="B789" s="5">
        <v>4008</v>
      </c>
      <c r="C789" t="s">
        <v>1358</v>
      </c>
      <c r="D789" t="s">
        <v>8</v>
      </c>
      <c r="E789" t="s">
        <v>9</v>
      </c>
      <c r="F789" t="s">
        <v>12</v>
      </c>
      <c r="G789" t="s">
        <v>15</v>
      </c>
      <c r="H789">
        <v>38</v>
      </c>
      <c r="I789" t="s">
        <v>5830</v>
      </c>
      <c r="J789" s="6">
        <v>1249442</v>
      </c>
      <c r="K789" s="6">
        <v>1685</v>
      </c>
      <c r="L789" s="6">
        <v>741</v>
      </c>
      <c r="M789" s="6">
        <v>259702</v>
      </c>
      <c r="N789" s="6">
        <v>2680605</v>
      </c>
      <c r="O789" s="6">
        <v>2449889</v>
      </c>
      <c r="P789" s="6">
        <v>143298</v>
      </c>
      <c r="Q789" s="6">
        <v>880</v>
      </c>
      <c r="R789" s="6">
        <v>817205</v>
      </c>
      <c r="S789" s="6">
        <v>13037601</v>
      </c>
      <c r="T789" s="6">
        <v>3662402</v>
      </c>
      <c r="U789" s="6">
        <v>0</v>
      </c>
      <c r="V789" s="6">
        <v>81</v>
      </c>
      <c r="W789" s="6">
        <v>1129</v>
      </c>
      <c r="X789" s="6">
        <v>0</v>
      </c>
      <c r="Z789" s="6">
        <v>34130741200</v>
      </c>
      <c r="AA789" s="6">
        <v>2498503727.4624004</v>
      </c>
      <c r="AB789" s="6">
        <f t="shared" si="194"/>
        <v>12732.476884882331</v>
      </c>
      <c r="AC789" s="6">
        <f t="shared" si="195"/>
        <v>932.06709957729709</v>
      </c>
      <c r="AD789" s="16">
        <f t="shared" si="196"/>
        <v>17.09646331421234</v>
      </c>
      <c r="AE789" s="16">
        <f t="shared" si="197"/>
        <v>1.0941740625799781</v>
      </c>
      <c r="AF789" s="16">
        <f t="shared" si="198"/>
        <v>13.938271604938272</v>
      </c>
      <c r="AG789" s="16">
        <f t="shared" si="199"/>
        <v>13.938271604938272</v>
      </c>
      <c r="AH789" s="17">
        <f t="shared" si="200"/>
        <v>3.1467027593164474</v>
      </c>
      <c r="AI789" s="17">
        <f t="shared" si="201"/>
        <v>50.2021586279659</v>
      </c>
      <c r="AJ789" s="17">
        <f t="shared" si="202"/>
        <v>64.304483600434338</v>
      </c>
      <c r="AK789" s="17">
        <f t="shared" si="203"/>
        <v>64.304483600434338</v>
      </c>
      <c r="AL789" s="17">
        <f t="shared" si="204"/>
        <v>0.30485841815560294</v>
      </c>
      <c r="AM789" s="17">
        <f t="shared" si="205"/>
        <v>4.8636785352560334</v>
      </c>
      <c r="AN789" s="17">
        <f t="shared" si="206"/>
        <v>6.2299380177236108</v>
      </c>
      <c r="AO789" s="17">
        <f t="shared" si="207"/>
        <v>6.2299380177236108</v>
      </c>
      <c r="AP789" s="17">
        <f t="shared" si="209"/>
        <v>5.9250795995680079</v>
      </c>
      <c r="AQ789" s="17">
        <f t="shared" si="208"/>
        <v>5.3217109020041313</v>
      </c>
    </row>
    <row r="790" spans="1:43" x14ac:dyDescent="0.2">
      <c r="A790" s="4">
        <v>40009</v>
      </c>
      <c r="B790" s="5">
        <v>4009</v>
      </c>
      <c r="C790" t="s">
        <v>1359</v>
      </c>
      <c r="D790" t="s">
        <v>8</v>
      </c>
      <c r="E790" t="s">
        <v>9</v>
      </c>
      <c r="F790" t="s">
        <v>12</v>
      </c>
      <c r="G790" t="s">
        <v>15</v>
      </c>
      <c r="H790">
        <v>122</v>
      </c>
      <c r="I790" t="s">
        <v>5831</v>
      </c>
      <c r="J790" s="6">
        <v>310282</v>
      </c>
      <c r="K790" s="6">
        <v>1567</v>
      </c>
      <c r="L790" s="6">
        <v>198</v>
      </c>
      <c r="M790" s="6">
        <v>64023</v>
      </c>
      <c r="N790" s="6">
        <v>556709</v>
      </c>
      <c r="O790" s="6">
        <v>501124</v>
      </c>
      <c r="P790" s="6">
        <v>31546</v>
      </c>
      <c r="Q790" s="6">
        <v>227</v>
      </c>
      <c r="R790" s="6">
        <v>106675</v>
      </c>
      <c r="S790" s="6">
        <v>2428395</v>
      </c>
      <c r="T790" s="6">
        <v>4529</v>
      </c>
      <c r="U790" s="6">
        <v>0</v>
      </c>
      <c r="V790" s="6">
        <v>18</v>
      </c>
      <c r="W790" s="6">
        <v>242</v>
      </c>
      <c r="X790" s="6">
        <v>0</v>
      </c>
      <c r="Z790" s="6">
        <v>10550598900</v>
      </c>
      <c r="AA790" s="6">
        <v>700036429.73040009</v>
      </c>
      <c r="AB790" s="6">
        <f t="shared" si="194"/>
        <v>18951.730437266149</v>
      </c>
      <c r="AC790" s="6">
        <f t="shared" si="195"/>
        <v>1257.4548457639451</v>
      </c>
      <c r="AD790" s="16">
        <f t="shared" si="196"/>
        <v>15.885500538895581</v>
      </c>
      <c r="AE790" s="16">
        <f t="shared" si="197"/>
        <v>1.1109206503779503</v>
      </c>
      <c r="AF790" s="16">
        <f t="shared" si="198"/>
        <v>13.444444444444445</v>
      </c>
      <c r="AG790" s="16">
        <f t="shared" si="199"/>
        <v>13.444444444444445</v>
      </c>
      <c r="AH790" s="17">
        <f t="shared" si="200"/>
        <v>1.6661980850631803</v>
      </c>
      <c r="AI790" s="17">
        <f t="shared" si="201"/>
        <v>37.930040766599504</v>
      </c>
      <c r="AJ790" s="17">
        <f t="shared" si="202"/>
        <v>38.000780969339147</v>
      </c>
      <c r="AK790" s="17">
        <f t="shared" si="203"/>
        <v>38.000780969339147</v>
      </c>
      <c r="AL790" s="17">
        <f t="shared" si="204"/>
        <v>0.19161716444318305</v>
      </c>
      <c r="AM790" s="17">
        <f t="shared" si="205"/>
        <v>4.3620545024420299</v>
      </c>
      <c r="AN790" s="17">
        <f t="shared" si="206"/>
        <v>4.3701898119125069</v>
      </c>
      <c r="AO790" s="17">
        <f t="shared" si="207"/>
        <v>4.3701898119125069</v>
      </c>
      <c r="AP790" s="17">
        <f t="shared" si="209"/>
        <v>4.1785726474693234</v>
      </c>
      <c r="AQ790" s="17">
        <f t="shared" si="208"/>
        <v>4.8458964248369663</v>
      </c>
    </row>
    <row r="791" spans="1:43" x14ac:dyDescent="0.2">
      <c r="A791" s="4">
        <v>40010</v>
      </c>
      <c r="B791" s="5">
        <v>4010</v>
      </c>
      <c r="C791" t="s">
        <v>1360</v>
      </c>
      <c r="D791" t="s">
        <v>25</v>
      </c>
      <c r="E791" t="s">
        <v>9</v>
      </c>
      <c r="F791" t="s">
        <v>12</v>
      </c>
      <c r="G791" t="s">
        <v>15</v>
      </c>
      <c r="H791">
        <v>200</v>
      </c>
      <c r="I791" t="s">
        <v>5832</v>
      </c>
      <c r="J791" s="6">
        <v>169495</v>
      </c>
      <c r="K791" s="6">
        <v>1223</v>
      </c>
      <c r="L791" s="6">
        <v>139</v>
      </c>
      <c r="M791" s="6">
        <v>5976</v>
      </c>
      <c r="N791" s="6">
        <v>0</v>
      </c>
      <c r="O791" s="6">
        <v>48031</v>
      </c>
      <c r="P791" s="6">
        <v>1548</v>
      </c>
      <c r="Q791" s="6">
        <v>0</v>
      </c>
      <c r="R791" s="6">
        <v>14579</v>
      </c>
      <c r="S791" s="6">
        <v>209887</v>
      </c>
      <c r="T791" s="6">
        <v>0</v>
      </c>
      <c r="U791" s="6">
        <v>0</v>
      </c>
      <c r="V791" s="6">
        <v>5</v>
      </c>
      <c r="W791" s="6">
        <v>35</v>
      </c>
      <c r="X791" s="6">
        <v>0</v>
      </c>
      <c r="Z791" s="6">
        <v>0</v>
      </c>
      <c r="AA791" s="6">
        <v>0</v>
      </c>
      <c r="AB791" s="6" t="str">
        <f t="shared" si="194"/>
        <v/>
      </c>
      <c r="AC791" s="6" t="str">
        <f t="shared" si="195"/>
        <v/>
      </c>
      <c r="AD791" s="16">
        <f t="shared" si="196"/>
        <v>31.027777777777779</v>
      </c>
      <c r="AE791" s="16">
        <f t="shared" si="197"/>
        <v>0</v>
      </c>
      <c r="AF791" s="16">
        <f t="shared" si="198"/>
        <v>7</v>
      </c>
      <c r="AG791" s="16">
        <f t="shared" si="199"/>
        <v>7</v>
      </c>
      <c r="AH791" s="17">
        <f t="shared" si="200"/>
        <v>2.4395917001338687</v>
      </c>
      <c r="AI791" s="17">
        <f t="shared" si="201"/>
        <v>35.121653279785811</v>
      </c>
      <c r="AJ791" s="17">
        <f t="shared" si="202"/>
        <v>35.121653279785811</v>
      </c>
      <c r="AK791" s="17">
        <f t="shared" si="203"/>
        <v>35.121653279785811</v>
      </c>
      <c r="AL791" s="17" t="str">
        <f t="shared" si="204"/>
        <v/>
      </c>
      <c r="AM791" s="17" t="str">
        <f t="shared" si="205"/>
        <v/>
      </c>
      <c r="AN791" s="17" t="str">
        <f t="shared" si="206"/>
        <v/>
      </c>
      <c r="AO791" s="17" t="str">
        <f t="shared" si="207"/>
        <v/>
      </c>
      <c r="AP791" s="17" t="str">
        <f t="shared" si="209"/>
        <v/>
      </c>
      <c r="AQ791" s="17">
        <f t="shared" si="208"/>
        <v>4.3698236555557868</v>
      </c>
    </row>
    <row r="792" spans="1:43" x14ac:dyDescent="0.2">
      <c r="A792" s="4">
        <v>40011</v>
      </c>
      <c r="B792" s="5">
        <v>4011</v>
      </c>
      <c r="C792" t="s">
        <v>1361</v>
      </c>
      <c r="D792" t="s">
        <v>25</v>
      </c>
      <c r="E792" t="s">
        <v>9</v>
      </c>
      <c r="F792" t="s">
        <v>12</v>
      </c>
      <c r="G792" t="s">
        <v>15</v>
      </c>
      <c r="H792">
        <v>202</v>
      </c>
      <c r="I792" t="s">
        <v>5833</v>
      </c>
      <c r="J792" s="6">
        <v>166485</v>
      </c>
      <c r="K792" s="6">
        <v>1473</v>
      </c>
      <c r="L792" s="6">
        <v>113</v>
      </c>
      <c r="M792" s="6">
        <v>21701</v>
      </c>
      <c r="N792" s="6">
        <v>0</v>
      </c>
      <c r="O792" s="6">
        <v>82188</v>
      </c>
      <c r="P792" s="6">
        <v>7890</v>
      </c>
      <c r="Q792" s="6">
        <v>0</v>
      </c>
      <c r="R792" s="6">
        <v>41602</v>
      </c>
      <c r="S792" s="6">
        <v>538090</v>
      </c>
      <c r="T792" s="6">
        <v>0</v>
      </c>
      <c r="U792" s="6">
        <v>0</v>
      </c>
      <c r="V792" s="6">
        <v>7</v>
      </c>
      <c r="W792" s="6">
        <v>69</v>
      </c>
      <c r="X792" s="6">
        <v>0</v>
      </c>
      <c r="Z792" s="6">
        <v>0</v>
      </c>
      <c r="AA792" s="6">
        <v>0</v>
      </c>
      <c r="AB792" s="6" t="str">
        <f t="shared" si="194"/>
        <v/>
      </c>
      <c r="AC792" s="6" t="str">
        <f t="shared" si="195"/>
        <v/>
      </c>
      <c r="AD792" s="16">
        <f t="shared" si="196"/>
        <v>10.416730038022814</v>
      </c>
      <c r="AE792" s="16">
        <f t="shared" si="197"/>
        <v>0</v>
      </c>
      <c r="AF792" s="16">
        <f t="shared" si="198"/>
        <v>9.8571428571428577</v>
      </c>
      <c r="AG792" s="16">
        <f t="shared" si="199"/>
        <v>9.8571428571428577</v>
      </c>
      <c r="AH792" s="17">
        <f t="shared" si="200"/>
        <v>1.9170545136168839</v>
      </c>
      <c r="AI792" s="17">
        <f t="shared" si="201"/>
        <v>24.795631537717156</v>
      </c>
      <c r="AJ792" s="17">
        <f t="shared" si="202"/>
        <v>24.795631537717156</v>
      </c>
      <c r="AK792" s="17">
        <f t="shared" si="203"/>
        <v>24.795631537717156</v>
      </c>
      <c r="AL792" s="17" t="str">
        <f t="shared" si="204"/>
        <v/>
      </c>
      <c r="AM792" s="17" t="str">
        <f t="shared" si="205"/>
        <v/>
      </c>
      <c r="AN792" s="17" t="str">
        <f t="shared" si="206"/>
        <v/>
      </c>
      <c r="AO792" s="17" t="str">
        <f t="shared" si="207"/>
        <v/>
      </c>
      <c r="AP792" s="17" t="str">
        <f t="shared" si="209"/>
        <v/>
      </c>
      <c r="AQ792" s="17">
        <f t="shared" si="208"/>
        <v>6.5470628315569179</v>
      </c>
    </row>
    <row r="793" spans="1:43" x14ac:dyDescent="0.2">
      <c r="A793" s="4">
        <v>40012</v>
      </c>
      <c r="B793" s="5">
        <v>4012</v>
      </c>
      <c r="C793" t="s">
        <v>1362</v>
      </c>
      <c r="D793" t="s">
        <v>8</v>
      </c>
      <c r="E793" t="s">
        <v>9</v>
      </c>
      <c r="F793" t="s">
        <v>12</v>
      </c>
      <c r="G793" t="s">
        <v>15</v>
      </c>
      <c r="H793">
        <v>95</v>
      </c>
      <c r="I793" t="s">
        <v>5834</v>
      </c>
      <c r="J793" s="6">
        <v>391024</v>
      </c>
      <c r="K793" s="6">
        <v>1212</v>
      </c>
      <c r="L793" s="6">
        <v>323</v>
      </c>
      <c r="M793" s="6">
        <v>213381</v>
      </c>
      <c r="N793" s="6">
        <v>1830351</v>
      </c>
      <c r="O793" s="6">
        <v>1223336</v>
      </c>
      <c r="P793" s="6">
        <v>79693</v>
      </c>
      <c r="Q793" s="6">
        <v>750</v>
      </c>
      <c r="R793" s="6">
        <v>640704</v>
      </c>
      <c r="S793" s="6">
        <v>4374278</v>
      </c>
      <c r="T793" s="6">
        <v>0</v>
      </c>
      <c r="U793" s="6">
        <v>0</v>
      </c>
      <c r="V793" s="6">
        <v>40</v>
      </c>
      <c r="W793" s="6">
        <v>708</v>
      </c>
      <c r="X793" s="6">
        <v>356</v>
      </c>
      <c r="Z793" s="6">
        <v>25856195000</v>
      </c>
      <c r="AA793" s="6">
        <v>1835967843.5616</v>
      </c>
      <c r="AB793" s="6">
        <f t="shared" si="194"/>
        <v>14126.358824072542</v>
      </c>
      <c r="AC793" s="6">
        <f t="shared" si="195"/>
        <v>1003.0687248301555</v>
      </c>
      <c r="AD793" s="16">
        <f t="shared" si="196"/>
        <v>15.350607958038974</v>
      </c>
      <c r="AE793" s="16">
        <f t="shared" si="197"/>
        <v>1.4961964660567497</v>
      </c>
      <c r="AF793" s="16">
        <f t="shared" si="198"/>
        <v>17.7</v>
      </c>
      <c r="AG793" s="16">
        <f t="shared" si="199"/>
        <v>26.6</v>
      </c>
      <c r="AH793" s="17">
        <f t="shared" si="200"/>
        <v>3.0026291000604552</v>
      </c>
      <c r="AI793" s="17">
        <f t="shared" si="201"/>
        <v>20.499847690281701</v>
      </c>
      <c r="AJ793" s="17">
        <f t="shared" si="202"/>
        <v>20.499847690281701</v>
      </c>
      <c r="AK793" s="17">
        <f t="shared" si="203"/>
        <v>20.499847690281701</v>
      </c>
      <c r="AL793" s="17">
        <f t="shared" si="204"/>
        <v>0.35004433575855121</v>
      </c>
      <c r="AM793" s="17">
        <f t="shared" si="205"/>
        <v>2.3898574644972466</v>
      </c>
      <c r="AN793" s="17">
        <f t="shared" si="206"/>
        <v>2.3898574644972466</v>
      </c>
      <c r="AO793" s="17">
        <f t="shared" si="207"/>
        <v>2.3898574644972466</v>
      </c>
      <c r="AP793" s="17">
        <f t="shared" si="209"/>
        <v>2.0398131287386954</v>
      </c>
      <c r="AQ793" s="17">
        <f t="shared" si="208"/>
        <v>3.5756962927601248</v>
      </c>
    </row>
    <row r="794" spans="1:43" x14ac:dyDescent="0.2">
      <c r="A794" s="4">
        <v>40014</v>
      </c>
      <c r="B794" s="5">
        <v>4014</v>
      </c>
      <c r="C794" t="s">
        <v>1363</v>
      </c>
      <c r="D794" t="s">
        <v>8</v>
      </c>
      <c r="E794" t="s">
        <v>9</v>
      </c>
      <c r="F794" t="s">
        <v>12</v>
      </c>
      <c r="G794" t="s">
        <v>15</v>
      </c>
      <c r="H794">
        <v>175</v>
      </c>
      <c r="I794" t="s">
        <v>5835</v>
      </c>
      <c r="J794" s="6">
        <v>208948</v>
      </c>
      <c r="K794" s="6">
        <v>1270</v>
      </c>
      <c r="L794" s="6">
        <v>165</v>
      </c>
      <c r="M794" s="6">
        <v>46385</v>
      </c>
      <c r="N794" s="6">
        <v>453128</v>
      </c>
      <c r="O794" s="6">
        <v>252968</v>
      </c>
      <c r="P794" s="6">
        <v>21242</v>
      </c>
      <c r="Q794" s="6">
        <v>177</v>
      </c>
      <c r="R794" s="6">
        <v>33134</v>
      </c>
      <c r="S794" s="6">
        <v>1326738</v>
      </c>
      <c r="T794" s="6">
        <v>0</v>
      </c>
      <c r="U794" s="6">
        <v>0</v>
      </c>
      <c r="V794" s="6">
        <v>14</v>
      </c>
      <c r="W794" s="6">
        <v>272</v>
      </c>
      <c r="X794" s="6">
        <v>126</v>
      </c>
      <c r="Z794" s="6">
        <v>7355732300</v>
      </c>
      <c r="AA794" s="6">
        <v>518813567.59680003</v>
      </c>
      <c r="AB794" s="6">
        <f t="shared" si="194"/>
        <v>16233.232773079571</v>
      </c>
      <c r="AC794" s="6">
        <f t="shared" si="195"/>
        <v>1144.9602928903091</v>
      </c>
      <c r="AD794" s="16">
        <f t="shared" si="196"/>
        <v>11.908859806044628</v>
      </c>
      <c r="AE794" s="16">
        <f t="shared" si="197"/>
        <v>1.7912463236456786</v>
      </c>
      <c r="AF794" s="16">
        <f t="shared" si="198"/>
        <v>19.428571428571427</v>
      </c>
      <c r="AG794" s="16">
        <f t="shared" si="199"/>
        <v>28.428571428571427</v>
      </c>
      <c r="AH794" s="17">
        <f t="shared" si="200"/>
        <v>0.71432575185943736</v>
      </c>
      <c r="AI794" s="17">
        <f t="shared" si="201"/>
        <v>28.602737954079984</v>
      </c>
      <c r="AJ794" s="17">
        <f t="shared" si="202"/>
        <v>28.602737954079984</v>
      </c>
      <c r="AK794" s="17">
        <f t="shared" si="203"/>
        <v>28.602737954079984</v>
      </c>
      <c r="AL794" s="17">
        <f t="shared" si="204"/>
        <v>7.3122826221288462E-2</v>
      </c>
      <c r="AM794" s="17">
        <f t="shared" si="205"/>
        <v>2.9279541321657456</v>
      </c>
      <c r="AN794" s="17">
        <f t="shared" si="206"/>
        <v>2.9279541321657456</v>
      </c>
      <c r="AO794" s="17">
        <f t="shared" si="207"/>
        <v>2.9279541321657456</v>
      </c>
      <c r="AP794" s="17">
        <f t="shared" si="209"/>
        <v>2.8548313059444572</v>
      </c>
      <c r="AQ794" s="17">
        <f t="shared" si="208"/>
        <v>5.2446870750450651</v>
      </c>
    </row>
    <row r="795" spans="1:43" x14ac:dyDescent="0.2">
      <c r="A795" s="4">
        <v>40015</v>
      </c>
      <c r="B795" s="5">
        <v>4015</v>
      </c>
      <c r="C795" t="s">
        <v>1364</v>
      </c>
      <c r="D795" t="s">
        <v>8</v>
      </c>
      <c r="E795" t="s">
        <v>9</v>
      </c>
      <c r="F795" t="s">
        <v>12</v>
      </c>
      <c r="G795" t="s">
        <v>11</v>
      </c>
      <c r="H795">
        <v>107</v>
      </c>
      <c r="I795" t="s">
        <v>5836</v>
      </c>
      <c r="J795" s="6">
        <v>351478</v>
      </c>
      <c r="K795" s="6">
        <v>1450</v>
      </c>
      <c r="L795" s="6">
        <v>242</v>
      </c>
      <c r="M795" s="6">
        <v>43730</v>
      </c>
      <c r="N795" s="6">
        <v>387012</v>
      </c>
      <c r="O795" s="6">
        <v>355785</v>
      </c>
      <c r="P795" s="6">
        <v>28672</v>
      </c>
      <c r="Q795" s="6">
        <v>160</v>
      </c>
      <c r="R795" s="6">
        <v>83163</v>
      </c>
      <c r="S795" s="6">
        <v>1980630</v>
      </c>
      <c r="T795" s="6">
        <v>202805</v>
      </c>
      <c r="U795" s="6">
        <v>0</v>
      </c>
      <c r="V795" s="6">
        <v>25</v>
      </c>
      <c r="W795" s="6">
        <v>403</v>
      </c>
      <c r="X795" s="6">
        <v>0</v>
      </c>
      <c r="Z795" s="6">
        <v>7438259900</v>
      </c>
      <c r="AA795" s="6">
        <v>537566233.47839999</v>
      </c>
      <c r="AB795" s="6">
        <f t="shared" si="194"/>
        <v>19219.713859001789</v>
      </c>
      <c r="AC795" s="6">
        <f t="shared" si="195"/>
        <v>1389.0169645344331</v>
      </c>
      <c r="AD795" s="16">
        <f t="shared" si="196"/>
        <v>12.408796037946429</v>
      </c>
      <c r="AE795" s="16">
        <f t="shared" si="197"/>
        <v>1.0877692988743202</v>
      </c>
      <c r="AF795" s="16">
        <f t="shared" si="198"/>
        <v>16.12</v>
      </c>
      <c r="AG795" s="16">
        <f t="shared" si="199"/>
        <v>16.12</v>
      </c>
      <c r="AH795" s="17">
        <f t="shared" si="200"/>
        <v>1.9017379373427852</v>
      </c>
      <c r="AI795" s="17">
        <f t="shared" si="201"/>
        <v>45.292247884747312</v>
      </c>
      <c r="AJ795" s="17">
        <f t="shared" si="202"/>
        <v>49.929910816373201</v>
      </c>
      <c r="AK795" s="17">
        <f t="shared" si="203"/>
        <v>49.929910816373201</v>
      </c>
      <c r="AL795" s="17">
        <f t="shared" si="204"/>
        <v>0.21488480977334037</v>
      </c>
      <c r="AM795" s="17">
        <f t="shared" si="205"/>
        <v>5.1177482868748259</v>
      </c>
      <c r="AN795" s="17">
        <f t="shared" si="206"/>
        <v>5.6417759656031334</v>
      </c>
      <c r="AO795" s="17">
        <f t="shared" si="207"/>
        <v>5.6417759656031334</v>
      </c>
      <c r="AP795" s="17">
        <f t="shared" si="209"/>
        <v>5.426891155829793</v>
      </c>
      <c r="AQ795" s="17">
        <f t="shared" si="208"/>
        <v>5.566929465829082</v>
      </c>
    </row>
    <row r="796" spans="1:43" x14ac:dyDescent="0.2">
      <c r="A796" s="4">
        <v>40016</v>
      </c>
      <c r="B796" s="5">
        <v>4016</v>
      </c>
      <c r="C796" t="s">
        <v>1365</v>
      </c>
      <c r="D796" t="s">
        <v>25</v>
      </c>
      <c r="E796" t="s">
        <v>9</v>
      </c>
      <c r="F796" t="s">
        <v>12</v>
      </c>
      <c r="G796" t="s">
        <v>15</v>
      </c>
      <c r="H796">
        <v>178</v>
      </c>
      <c r="I796" t="s">
        <v>5777</v>
      </c>
      <c r="J796" s="6">
        <v>202637</v>
      </c>
      <c r="K796" s="6">
        <v>1555</v>
      </c>
      <c r="L796" s="6">
        <v>130</v>
      </c>
      <c r="M796" s="6">
        <v>14275</v>
      </c>
      <c r="N796" s="6">
        <v>0</v>
      </c>
      <c r="O796" s="6">
        <v>69995</v>
      </c>
      <c r="P796" s="6">
        <v>8032</v>
      </c>
      <c r="Q796" s="6">
        <v>0</v>
      </c>
      <c r="R796" s="6">
        <v>17713</v>
      </c>
      <c r="S796" s="6">
        <v>336463</v>
      </c>
      <c r="T796" s="6">
        <v>11902</v>
      </c>
      <c r="U796" s="6">
        <v>0</v>
      </c>
      <c r="V796" s="6">
        <v>5</v>
      </c>
      <c r="W796" s="6">
        <v>52</v>
      </c>
      <c r="X796" s="6">
        <v>0</v>
      </c>
      <c r="Z796" s="6">
        <v>0</v>
      </c>
      <c r="AA796" s="6">
        <v>0</v>
      </c>
      <c r="AB796" s="6" t="str">
        <f t="shared" si="194"/>
        <v/>
      </c>
      <c r="AC796" s="6" t="str">
        <f t="shared" si="195"/>
        <v/>
      </c>
      <c r="AD796" s="16">
        <f t="shared" si="196"/>
        <v>8.7145169322709162</v>
      </c>
      <c r="AE796" s="16">
        <f t="shared" si="197"/>
        <v>0</v>
      </c>
      <c r="AF796" s="16">
        <f t="shared" si="198"/>
        <v>10.4</v>
      </c>
      <c r="AG796" s="16">
        <f t="shared" si="199"/>
        <v>10.4</v>
      </c>
      <c r="AH796" s="17">
        <f t="shared" si="200"/>
        <v>1.2408406304728545</v>
      </c>
      <c r="AI796" s="17">
        <f t="shared" si="201"/>
        <v>23.570087565674257</v>
      </c>
      <c r="AJ796" s="17">
        <f t="shared" si="202"/>
        <v>24.403852889667249</v>
      </c>
      <c r="AK796" s="17">
        <f t="shared" si="203"/>
        <v>24.403852889667249</v>
      </c>
      <c r="AL796" s="17" t="str">
        <f t="shared" si="204"/>
        <v/>
      </c>
      <c r="AM796" s="17" t="str">
        <f t="shared" si="205"/>
        <v/>
      </c>
      <c r="AN796" s="17" t="str">
        <f t="shared" si="206"/>
        <v/>
      </c>
      <c r="AO796" s="17" t="str">
        <f t="shared" si="207"/>
        <v/>
      </c>
      <c r="AP796" s="17" t="str">
        <f t="shared" si="209"/>
        <v/>
      </c>
      <c r="AQ796" s="17">
        <f t="shared" si="208"/>
        <v>4.8069576398314169</v>
      </c>
    </row>
    <row r="797" spans="1:43" x14ac:dyDescent="0.2">
      <c r="A797" s="4">
        <v>40017</v>
      </c>
      <c r="B797" s="5">
        <v>4017</v>
      </c>
      <c r="C797" t="s">
        <v>1366</v>
      </c>
      <c r="D797" t="s">
        <v>8</v>
      </c>
      <c r="E797" t="s">
        <v>9</v>
      </c>
      <c r="F797" t="s">
        <v>12</v>
      </c>
      <c r="G797" t="s">
        <v>11</v>
      </c>
      <c r="H797">
        <v>131</v>
      </c>
      <c r="I797" t="s">
        <v>5837</v>
      </c>
      <c r="J797" s="6">
        <v>290263</v>
      </c>
      <c r="K797" s="6">
        <v>3316</v>
      </c>
      <c r="L797" s="6">
        <v>88</v>
      </c>
      <c r="M797" s="6">
        <v>213830</v>
      </c>
      <c r="N797" s="6">
        <v>1708502</v>
      </c>
      <c r="O797" s="6">
        <v>1635660</v>
      </c>
      <c r="P797" s="6">
        <v>127399</v>
      </c>
      <c r="Q797" s="6">
        <v>711</v>
      </c>
      <c r="R797" s="6">
        <v>330183</v>
      </c>
      <c r="S797" s="6">
        <v>5730391</v>
      </c>
      <c r="T797" s="6">
        <v>0</v>
      </c>
      <c r="U797" s="6">
        <v>0</v>
      </c>
      <c r="V797" s="6">
        <v>56</v>
      </c>
      <c r="W797" s="6">
        <v>482</v>
      </c>
      <c r="X797" s="6">
        <v>0</v>
      </c>
      <c r="Z797" s="6">
        <v>34152250000</v>
      </c>
      <c r="AA797" s="6">
        <v>2424599481.4271998</v>
      </c>
      <c r="AB797" s="6">
        <f t="shared" si="194"/>
        <v>19989.587369520199</v>
      </c>
      <c r="AC797" s="6">
        <f t="shared" si="195"/>
        <v>1419.1376313444175</v>
      </c>
      <c r="AD797" s="16">
        <f t="shared" si="196"/>
        <v>12.838876286313079</v>
      </c>
      <c r="AE797" s="16">
        <f t="shared" si="197"/>
        <v>1.0445337050487264</v>
      </c>
      <c r="AF797" s="16">
        <f t="shared" si="198"/>
        <v>8.6071428571428577</v>
      </c>
      <c r="AG797" s="16">
        <f t="shared" si="199"/>
        <v>8.6071428571428577</v>
      </c>
      <c r="AH797" s="17">
        <f t="shared" si="200"/>
        <v>1.544137866529486</v>
      </c>
      <c r="AI797" s="17">
        <f t="shared" si="201"/>
        <v>26.798816817097695</v>
      </c>
      <c r="AJ797" s="17">
        <f t="shared" si="202"/>
        <v>26.798816817097695</v>
      </c>
      <c r="AK797" s="17">
        <f t="shared" si="203"/>
        <v>26.798816817097695</v>
      </c>
      <c r="AL797" s="17">
        <f t="shared" si="204"/>
        <v>0.19325877288993515</v>
      </c>
      <c r="AM797" s="17">
        <f t="shared" si="205"/>
        <v>3.3540440690148445</v>
      </c>
      <c r="AN797" s="17">
        <f t="shared" si="206"/>
        <v>3.3540440690148445</v>
      </c>
      <c r="AO797" s="17">
        <f t="shared" si="207"/>
        <v>3.3540440690148445</v>
      </c>
      <c r="AP797" s="17">
        <f t="shared" si="209"/>
        <v>3.1607852961249092</v>
      </c>
      <c r="AQ797" s="17">
        <f t="shared" si="208"/>
        <v>3.5034120783047822</v>
      </c>
    </row>
    <row r="798" spans="1:43" x14ac:dyDescent="0.2">
      <c r="A798" s="4">
        <v>40018</v>
      </c>
      <c r="B798" s="5">
        <v>4018</v>
      </c>
      <c r="C798" t="s">
        <v>1367</v>
      </c>
      <c r="D798" t="s">
        <v>8</v>
      </c>
      <c r="E798" t="s">
        <v>9</v>
      </c>
      <c r="F798" t="s">
        <v>12</v>
      </c>
      <c r="G798" t="s">
        <v>15</v>
      </c>
      <c r="H798">
        <v>43</v>
      </c>
      <c r="I798" t="s">
        <v>5838</v>
      </c>
      <c r="J798" s="6">
        <v>972546</v>
      </c>
      <c r="K798" s="6">
        <v>2040</v>
      </c>
      <c r="L798" s="6">
        <v>477</v>
      </c>
      <c r="M798" s="6">
        <v>2201</v>
      </c>
      <c r="N798" s="6">
        <v>19267</v>
      </c>
      <c r="O798" s="6">
        <v>6097</v>
      </c>
      <c r="P798" s="6">
        <v>557</v>
      </c>
      <c r="Q798" s="6">
        <v>9</v>
      </c>
      <c r="R798" s="6">
        <v>6509</v>
      </c>
      <c r="S798" s="6">
        <v>187394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Z798" s="6">
        <v>451884600</v>
      </c>
      <c r="AA798" s="6">
        <v>33079719.859200001</v>
      </c>
      <c r="AB798" s="6">
        <f t="shared" si="194"/>
        <v>23453.812217781699</v>
      </c>
      <c r="AC798" s="6">
        <f t="shared" si="195"/>
        <v>1716.9107727824778</v>
      </c>
      <c r="AD798" s="16">
        <f t="shared" si="196"/>
        <v>10.946140035906643</v>
      </c>
      <c r="AE798" s="16">
        <f t="shared" si="197"/>
        <v>3.1600787272429063</v>
      </c>
      <c r="AF798" s="16" t="str">
        <f t="shared" si="198"/>
        <v/>
      </c>
      <c r="AG798" s="16" t="str">
        <f t="shared" si="199"/>
        <v/>
      </c>
      <c r="AH798" s="17">
        <f t="shared" si="200"/>
        <v>2.9572921399363925</v>
      </c>
      <c r="AI798" s="17">
        <f t="shared" si="201"/>
        <v>85.140390731485695</v>
      </c>
      <c r="AJ798" s="17">
        <f t="shared" si="202"/>
        <v>85.140390731485695</v>
      </c>
      <c r="AK798" s="17">
        <f t="shared" si="203"/>
        <v>85.140390731485695</v>
      </c>
      <c r="AL798" s="17">
        <f t="shared" si="204"/>
        <v>0.33783152540613487</v>
      </c>
      <c r="AM798" s="17">
        <f t="shared" si="205"/>
        <v>9.7261639071988366</v>
      </c>
      <c r="AN798" s="17">
        <f t="shared" si="206"/>
        <v>9.7261639071988366</v>
      </c>
      <c r="AO798" s="17">
        <f t="shared" si="207"/>
        <v>9.7261639071988366</v>
      </c>
      <c r="AP798" s="17">
        <f t="shared" si="209"/>
        <v>9.3883323817927025</v>
      </c>
      <c r="AQ798" s="17">
        <f t="shared" si="208"/>
        <v>30.735443660816795</v>
      </c>
    </row>
    <row r="799" spans="1:43" x14ac:dyDescent="0.2">
      <c r="A799" s="4">
        <v>40018</v>
      </c>
      <c r="B799" s="5">
        <v>4018</v>
      </c>
      <c r="C799" t="s">
        <v>1367</v>
      </c>
      <c r="D799" t="s">
        <v>8</v>
      </c>
      <c r="E799" t="s">
        <v>9</v>
      </c>
      <c r="F799" t="s">
        <v>12</v>
      </c>
      <c r="G799" t="s">
        <v>11</v>
      </c>
      <c r="H799">
        <v>43</v>
      </c>
      <c r="I799" t="s">
        <v>5838</v>
      </c>
      <c r="J799" s="6">
        <v>972546</v>
      </c>
      <c r="K799" s="6">
        <v>2040</v>
      </c>
      <c r="L799" s="6">
        <v>477</v>
      </c>
      <c r="M799" s="6">
        <v>377908</v>
      </c>
      <c r="N799" s="6">
        <v>3378628</v>
      </c>
      <c r="O799" s="6">
        <v>3314655</v>
      </c>
      <c r="P799" s="6">
        <v>214161</v>
      </c>
      <c r="Q799" s="6">
        <v>1234</v>
      </c>
      <c r="R799" s="6">
        <v>905109</v>
      </c>
      <c r="S799" s="6">
        <v>10998397</v>
      </c>
      <c r="T799" s="6">
        <v>0</v>
      </c>
      <c r="U799" s="6">
        <v>0</v>
      </c>
      <c r="V799" s="6">
        <v>103</v>
      </c>
      <c r="W799" s="6">
        <v>586</v>
      </c>
      <c r="X799" s="6">
        <v>0</v>
      </c>
      <c r="Z799" s="6">
        <v>56360183600</v>
      </c>
      <c r="AA799" s="6">
        <v>4017021242.1696005</v>
      </c>
      <c r="AB799" s="6">
        <f t="shared" si="194"/>
        <v>16681.381791662177</v>
      </c>
      <c r="AC799" s="6">
        <f t="shared" si="195"/>
        <v>1188.9504385122009</v>
      </c>
      <c r="AD799" s="16">
        <f t="shared" si="196"/>
        <v>15.477397845546108</v>
      </c>
      <c r="AE799" s="16">
        <f t="shared" si="197"/>
        <v>1.0193000478179479</v>
      </c>
      <c r="AF799" s="16">
        <f t="shared" si="198"/>
        <v>5.6893203883495147</v>
      </c>
      <c r="AG799" s="16">
        <f t="shared" si="199"/>
        <v>5.6893203883495147</v>
      </c>
      <c r="AH799" s="17">
        <f t="shared" si="200"/>
        <v>2.3950511764768145</v>
      </c>
      <c r="AI799" s="17">
        <f t="shared" si="201"/>
        <v>29.10337172010119</v>
      </c>
      <c r="AJ799" s="17">
        <f t="shared" si="202"/>
        <v>29.10337172010119</v>
      </c>
      <c r="AK799" s="17">
        <f t="shared" si="203"/>
        <v>29.10337172010119</v>
      </c>
      <c r="AL799" s="17">
        <f t="shared" si="204"/>
        <v>0.26789246996117949</v>
      </c>
      <c r="AM799" s="17">
        <f t="shared" si="205"/>
        <v>3.2552849855029913</v>
      </c>
      <c r="AN799" s="17">
        <f t="shared" si="206"/>
        <v>3.2552849855029913</v>
      </c>
      <c r="AO799" s="17">
        <f t="shared" si="207"/>
        <v>3.2552849855029913</v>
      </c>
      <c r="AP799" s="17">
        <f t="shared" si="209"/>
        <v>2.9873925155418117</v>
      </c>
      <c r="AQ799" s="17">
        <f t="shared" si="208"/>
        <v>3.3181121413842467</v>
      </c>
    </row>
    <row r="800" spans="1:43" x14ac:dyDescent="0.2">
      <c r="A800" s="4">
        <v>40019</v>
      </c>
      <c r="B800" s="5">
        <v>4019</v>
      </c>
      <c r="C800" t="s">
        <v>1368</v>
      </c>
      <c r="D800" t="s">
        <v>8</v>
      </c>
      <c r="E800" t="s">
        <v>9</v>
      </c>
      <c r="F800" t="s">
        <v>12</v>
      </c>
      <c r="G800" t="s">
        <v>15</v>
      </c>
      <c r="H800">
        <v>30</v>
      </c>
      <c r="I800" t="s">
        <v>5839</v>
      </c>
      <c r="J800" s="6">
        <v>1624827</v>
      </c>
      <c r="K800" s="6">
        <v>2063</v>
      </c>
      <c r="L800" s="6">
        <v>788</v>
      </c>
      <c r="M800" s="6">
        <v>92711</v>
      </c>
      <c r="N800" s="6">
        <v>900183</v>
      </c>
      <c r="O800" s="6">
        <v>949544</v>
      </c>
      <c r="P800" s="6">
        <v>55423</v>
      </c>
      <c r="Q800" s="6">
        <v>334</v>
      </c>
      <c r="R800" s="6">
        <v>313071</v>
      </c>
      <c r="S800" s="6">
        <v>3944669</v>
      </c>
      <c r="T800" s="6">
        <v>893620</v>
      </c>
      <c r="U800" s="6">
        <v>0</v>
      </c>
      <c r="V800" s="6">
        <v>42</v>
      </c>
      <c r="W800" s="6">
        <v>388</v>
      </c>
      <c r="X800" s="6">
        <v>116</v>
      </c>
      <c r="Z800" s="6">
        <v>16747606700</v>
      </c>
      <c r="AA800" s="6">
        <v>1225114840.6560001</v>
      </c>
      <c r="AB800" s="6">
        <f t="shared" si="194"/>
        <v>18604.668939537849</v>
      </c>
      <c r="AC800" s="6">
        <f t="shared" si="195"/>
        <v>1360.9619829034764</v>
      </c>
      <c r="AD800" s="16">
        <f t="shared" si="196"/>
        <v>17.132670551936922</v>
      </c>
      <c r="AE800" s="16">
        <f t="shared" si="197"/>
        <v>0.94801610035975159</v>
      </c>
      <c r="AF800" s="16">
        <f t="shared" si="198"/>
        <v>9.2380952380952372</v>
      </c>
      <c r="AG800" s="16">
        <f t="shared" si="199"/>
        <v>12</v>
      </c>
      <c r="AH800" s="17">
        <f t="shared" si="200"/>
        <v>3.3768484861559038</v>
      </c>
      <c r="AI800" s="17">
        <f t="shared" si="201"/>
        <v>42.548014798675453</v>
      </c>
      <c r="AJ800" s="17">
        <f t="shared" si="202"/>
        <v>52.186784739674906</v>
      </c>
      <c r="AK800" s="17">
        <f t="shared" si="203"/>
        <v>52.186784739674906</v>
      </c>
      <c r="AL800" s="17">
        <f t="shared" si="204"/>
        <v>0.34778595019012803</v>
      </c>
      <c r="AM800" s="17">
        <f t="shared" si="205"/>
        <v>4.3820745337336966</v>
      </c>
      <c r="AN800" s="17">
        <f t="shared" si="206"/>
        <v>5.3747837939618943</v>
      </c>
      <c r="AO800" s="17">
        <f t="shared" si="207"/>
        <v>5.3747837939618943</v>
      </c>
      <c r="AP800" s="17">
        <f t="shared" si="209"/>
        <v>5.026997843771766</v>
      </c>
      <c r="AQ800" s="17">
        <f t="shared" si="208"/>
        <v>4.1542772109559953</v>
      </c>
    </row>
    <row r="801" spans="1:43" x14ac:dyDescent="0.2">
      <c r="A801" s="4">
        <v>40021</v>
      </c>
      <c r="B801" s="5">
        <v>4021</v>
      </c>
      <c r="C801" t="s">
        <v>1370</v>
      </c>
      <c r="D801" t="s">
        <v>8</v>
      </c>
      <c r="E801" t="s">
        <v>9</v>
      </c>
      <c r="F801" t="s">
        <v>12</v>
      </c>
      <c r="G801" t="s">
        <v>15</v>
      </c>
      <c r="H801">
        <v>309</v>
      </c>
      <c r="I801" t="s">
        <v>5841</v>
      </c>
      <c r="J801" s="6">
        <v>95779</v>
      </c>
      <c r="K801" s="6">
        <v>1352</v>
      </c>
      <c r="L801" s="6">
        <v>71</v>
      </c>
      <c r="M801" s="6">
        <v>13422</v>
      </c>
      <c r="N801" s="6">
        <v>74097</v>
      </c>
      <c r="O801" s="6">
        <v>94987</v>
      </c>
      <c r="P801" s="6">
        <v>8035</v>
      </c>
      <c r="Q801" s="6">
        <v>49</v>
      </c>
      <c r="R801" s="6">
        <v>31235</v>
      </c>
      <c r="S801" s="6">
        <v>696324</v>
      </c>
      <c r="T801" s="6">
        <v>29853</v>
      </c>
      <c r="U801" s="6">
        <v>0</v>
      </c>
      <c r="V801" s="6">
        <v>7</v>
      </c>
      <c r="W801" s="6">
        <v>68</v>
      </c>
      <c r="X801" s="6">
        <v>15</v>
      </c>
      <c r="Z801" s="6">
        <v>2918099400</v>
      </c>
      <c r="AA801" s="6">
        <v>241387094.69280002</v>
      </c>
      <c r="AB801" s="6">
        <f t="shared" si="194"/>
        <v>39382.153123608245</v>
      </c>
      <c r="AC801" s="6">
        <f t="shared" si="195"/>
        <v>3257.7175147819753</v>
      </c>
      <c r="AD801" s="16">
        <f t="shared" si="196"/>
        <v>11.821655258245178</v>
      </c>
      <c r="AE801" s="16">
        <f t="shared" si="197"/>
        <v>0.78007516818090894</v>
      </c>
      <c r="AF801" s="16">
        <f t="shared" si="198"/>
        <v>9.7142857142857135</v>
      </c>
      <c r="AG801" s="16">
        <f t="shared" si="199"/>
        <v>11.857142857142858</v>
      </c>
      <c r="AH801" s="17">
        <f t="shared" si="200"/>
        <v>2.3271494561168233</v>
      </c>
      <c r="AI801" s="17">
        <f t="shared" si="201"/>
        <v>51.879302637460889</v>
      </c>
      <c r="AJ801" s="17">
        <f t="shared" si="202"/>
        <v>54.103486812695571</v>
      </c>
      <c r="AK801" s="17">
        <f t="shared" si="203"/>
        <v>54.103486812695571</v>
      </c>
      <c r="AL801" s="17">
        <f t="shared" si="204"/>
        <v>0.42154203274086671</v>
      </c>
      <c r="AM801" s="17">
        <f t="shared" si="205"/>
        <v>9.3974654844325674</v>
      </c>
      <c r="AN801" s="17">
        <f t="shared" si="206"/>
        <v>9.8003562897283292</v>
      </c>
      <c r="AO801" s="17">
        <f t="shared" si="207"/>
        <v>9.8003562897283292</v>
      </c>
      <c r="AP801" s="17">
        <f t="shared" si="209"/>
        <v>9.3788142569874626</v>
      </c>
      <c r="AQ801" s="17">
        <f t="shared" si="208"/>
        <v>7.3307294682430229</v>
      </c>
    </row>
    <row r="802" spans="1:43" x14ac:dyDescent="0.2">
      <c r="A802" s="4">
        <v>40022</v>
      </c>
      <c r="B802" s="5">
        <v>4022</v>
      </c>
      <c r="C802" t="s">
        <v>1371</v>
      </c>
      <c r="D802" t="s">
        <v>8</v>
      </c>
      <c r="E802" t="s">
        <v>9</v>
      </c>
      <c r="F802" t="s">
        <v>12</v>
      </c>
      <c r="G802" t="s">
        <v>11</v>
      </c>
      <c r="H802">
        <v>9</v>
      </c>
      <c r="I802" t="s">
        <v>5842</v>
      </c>
      <c r="J802" s="6">
        <v>4515419</v>
      </c>
      <c r="K802" s="6">
        <v>1707</v>
      </c>
      <c r="L802" s="6">
        <v>2645</v>
      </c>
      <c r="M802" s="6">
        <v>721642</v>
      </c>
      <c r="N802" s="6">
        <v>10036212</v>
      </c>
      <c r="O802" s="6">
        <v>7096648</v>
      </c>
      <c r="P802" s="6">
        <v>432134</v>
      </c>
      <c r="Q802" s="6">
        <v>2447</v>
      </c>
      <c r="R802" s="6">
        <v>1180350</v>
      </c>
      <c r="S802" s="6">
        <v>32607363</v>
      </c>
      <c r="T802" s="6">
        <v>3478269</v>
      </c>
      <c r="U802" s="6">
        <v>0</v>
      </c>
      <c r="V802" s="6">
        <v>211</v>
      </c>
      <c r="W802" s="6">
        <v>1688</v>
      </c>
      <c r="X802" s="6">
        <v>0</v>
      </c>
      <c r="Z802" s="6">
        <v>169058040200</v>
      </c>
      <c r="AA802" s="6">
        <v>12143269413.475201</v>
      </c>
      <c r="AB802" s="6">
        <f t="shared" si="194"/>
        <v>16844.805609925337</v>
      </c>
      <c r="AC802" s="6">
        <f t="shared" si="195"/>
        <v>1209.9454867508978</v>
      </c>
      <c r="AD802" s="16">
        <f t="shared" si="196"/>
        <v>16.422331961845167</v>
      </c>
      <c r="AE802" s="16">
        <f t="shared" si="197"/>
        <v>1.4142186564699277</v>
      </c>
      <c r="AF802" s="16">
        <f t="shared" si="198"/>
        <v>8</v>
      </c>
      <c r="AG802" s="16">
        <f t="shared" si="199"/>
        <v>8</v>
      </c>
      <c r="AH802" s="17">
        <f t="shared" si="200"/>
        <v>1.6356448211162875</v>
      </c>
      <c r="AI802" s="17">
        <f t="shared" si="201"/>
        <v>45.1849573611292</v>
      </c>
      <c r="AJ802" s="17">
        <f t="shared" si="202"/>
        <v>50.004894393618997</v>
      </c>
      <c r="AK802" s="17">
        <f t="shared" si="203"/>
        <v>50.004894393618997</v>
      </c>
      <c r="AL802" s="17">
        <f t="shared" si="204"/>
        <v>0.11760911387682922</v>
      </c>
      <c r="AM802" s="17">
        <f t="shared" si="205"/>
        <v>3.2489711257594003</v>
      </c>
      <c r="AN802" s="17">
        <f t="shared" si="206"/>
        <v>3.5955430196173617</v>
      </c>
      <c r="AO802" s="17">
        <f t="shared" si="207"/>
        <v>3.5955430196173617</v>
      </c>
      <c r="AP802" s="17">
        <f t="shared" si="209"/>
        <v>3.4779339057405325</v>
      </c>
      <c r="AQ802" s="17">
        <f t="shared" si="208"/>
        <v>4.5947555803810474</v>
      </c>
    </row>
    <row r="803" spans="1:43" x14ac:dyDescent="0.2">
      <c r="A803" s="4">
        <v>40023</v>
      </c>
      <c r="B803" s="5">
        <v>4023</v>
      </c>
      <c r="C803" t="s">
        <v>1372</v>
      </c>
      <c r="D803" t="s">
        <v>8</v>
      </c>
      <c r="E803" t="s">
        <v>9</v>
      </c>
      <c r="F803" t="s">
        <v>12</v>
      </c>
      <c r="G803" t="s">
        <v>11</v>
      </c>
      <c r="H803">
        <v>98</v>
      </c>
      <c r="I803" t="s">
        <v>5843</v>
      </c>
      <c r="J803" s="6">
        <v>386787</v>
      </c>
      <c r="K803" s="6">
        <v>1490</v>
      </c>
      <c r="L803" s="6">
        <v>260</v>
      </c>
      <c r="M803" s="6">
        <v>29087</v>
      </c>
      <c r="N803" s="6">
        <v>162535</v>
      </c>
      <c r="O803" s="6">
        <v>205428</v>
      </c>
      <c r="P803" s="6">
        <v>18109</v>
      </c>
      <c r="Q803" s="6">
        <v>104</v>
      </c>
      <c r="R803" s="6">
        <v>72369</v>
      </c>
      <c r="S803" s="6">
        <v>1148915</v>
      </c>
      <c r="T803" s="6">
        <v>30745</v>
      </c>
      <c r="U803" s="6">
        <v>0</v>
      </c>
      <c r="V803" s="6">
        <v>8</v>
      </c>
      <c r="W803" s="6">
        <v>96</v>
      </c>
      <c r="X803" s="6">
        <v>59</v>
      </c>
      <c r="Z803" s="6">
        <v>3866123800</v>
      </c>
      <c r="AA803" s="6">
        <v>283015381.01760006</v>
      </c>
      <c r="AB803" s="6">
        <f t="shared" si="194"/>
        <v>23786.40785061679</v>
      </c>
      <c r="AC803" s="6">
        <f t="shared" si="195"/>
        <v>1741.2580737539611</v>
      </c>
      <c r="AD803" s="16">
        <f t="shared" si="196"/>
        <v>11.343972610304268</v>
      </c>
      <c r="AE803" s="16">
        <f t="shared" si="197"/>
        <v>0.79120178359327842</v>
      </c>
      <c r="AF803" s="16">
        <f t="shared" si="198"/>
        <v>12</v>
      </c>
      <c r="AG803" s="16">
        <f t="shared" si="199"/>
        <v>19.375</v>
      </c>
      <c r="AH803" s="17">
        <f t="shared" si="200"/>
        <v>2.4880187025131502</v>
      </c>
      <c r="AI803" s="17">
        <f t="shared" si="201"/>
        <v>39.499260838175132</v>
      </c>
      <c r="AJ803" s="17">
        <f t="shared" si="202"/>
        <v>40.556262247739539</v>
      </c>
      <c r="AK803" s="17">
        <f t="shared" si="203"/>
        <v>40.556262247739539</v>
      </c>
      <c r="AL803" s="17">
        <f t="shared" si="204"/>
        <v>0.44525179192173991</v>
      </c>
      <c r="AM803" s="17">
        <f t="shared" si="205"/>
        <v>7.0687236595194882</v>
      </c>
      <c r="AN803" s="17">
        <f t="shared" si="206"/>
        <v>7.257882917525456</v>
      </c>
      <c r="AO803" s="17">
        <f t="shared" si="207"/>
        <v>7.257882917525456</v>
      </c>
      <c r="AP803" s="17">
        <f t="shared" si="209"/>
        <v>6.8126311256037164</v>
      </c>
      <c r="AQ803" s="17">
        <f t="shared" si="208"/>
        <v>5.5927867671398248</v>
      </c>
    </row>
    <row r="804" spans="1:43" x14ac:dyDescent="0.2">
      <c r="A804" s="4">
        <v>40024</v>
      </c>
      <c r="B804" s="5">
        <v>4024</v>
      </c>
      <c r="C804" t="s">
        <v>1373</v>
      </c>
      <c r="D804" t="s">
        <v>25</v>
      </c>
      <c r="E804" t="s">
        <v>9</v>
      </c>
      <c r="F804" t="s">
        <v>12</v>
      </c>
      <c r="G804" t="s">
        <v>15</v>
      </c>
      <c r="H804">
        <v>147</v>
      </c>
      <c r="I804" t="s">
        <v>5844</v>
      </c>
      <c r="J804" s="6">
        <v>253602</v>
      </c>
      <c r="K804" s="6">
        <v>1725</v>
      </c>
      <c r="L804" s="6">
        <v>147</v>
      </c>
      <c r="M804" s="6">
        <v>56720</v>
      </c>
      <c r="N804" s="6">
        <v>0</v>
      </c>
      <c r="O804" s="6">
        <v>235182</v>
      </c>
      <c r="P804" s="6">
        <v>21017</v>
      </c>
      <c r="Q804" s="6">
        <v>0</v>
      </c>
      <c r="R804" s="6">
        <v>106318</v>
      </c>
      <c r="S804" s="6">
        <v>217427</v>
      </c>
      <c r="T804" s="6">
        <v>1484444</v>
      </c>
      <c r="U804" s="6">
        <v>0</v>
      </c>
      <c r="V804" s="6">
        <v>12</v>
      </c>
      <c r="W804" s="6">
        <v>168</v>
      </c>
      <c r="X804" s="6">
        <v>72</v>
      </c>
      <c r="Z804" s="6">
        <v>0</v>
      </c>
      <c r="AA804" s="6">
        <v>0</v>
      </c>
      <c r="AB804" s="6" t="str">
        <f t="shared" si="194"/>
        <v/>
      </c>
      <c r="AC804" s="6" t="str">
        <f t="shared" si="195"/>
        <v/>
      </c>
      <c r="AD804" s="16">
        <f t="shared" si="196"/>
        <v>11.190084217538184</v>
      </c>
      <c r="AE804" s="16">
        <f t="shared" si="197"/>
        <v>0</v>
      </c>
      <c r="AF804" s="16">
        <f t="shared" si="198"/>
        <v>14</v>
      </c>
      <c r="AG804" s="16">
        <f t="shared" si="199"/>
        <v>20</v>
      </c>
      <c r="AH804" s="17">
        <f t="shared" si="200"/>
        <v>1.8744358251057829</v>
      </c>
      <c r="AI804" s="17">
        <f t="shared" si="201"/>
        <v>3.833339210155148</v>
      </c>
      <c r="AJ804" s="17">
        <f t="shared" si="202"/>
        <v>30.004777856135401</v>
      </c>
      <c r="AK804" s="17">
        <f t="shared" si="203"/>
        <v>30.004777856135401</v>
      </c>
      <c r="AL804" s="17" t="str">
        <f t="shared" si="204"/>
        <v/>
      </c>
      <c r="AM804" s="17" t="str">
        <f t="shared" si="205"/>
        <v/>
      </c>
      <c r="AN804" s="17" t="str">
        <f t="shared" si="206"/>
        <v/>
      </c>
      <c r="AO804" s="17" t="str">
        <f t="shared" si="207"/>
        <v/>
      </c>
      <c r="AP804" s="17" t="str">
        <f t="shared" si="209"/>
        <v/>
      </c>
      <c r="AQ804" s="17">
        <f t="shared" si="208"/>
        <v>0.92450527676437821</v>
      </c>
    </row>
    <row r="805" spans="1:43" x14ac:dyDescent="0.2">
      <c r="A805" s="4">
        <v>40025</v>
      </c>
      <c r="B805" s="5">
        <v>4025</v>
      </c>
      <c r="C805" t="s">
        <v>1374</v>
      </c>
      <c r="D805" t="s">
        <v>8</v>
      </c>
      <c r="E805" t="s">
        <v>9</v>
      </c>
      <c r="F805" t="s">
        <v>12</v>
      </c>
      <c r="G805" t="s">
        <v>15</v>
      </c>
      <c r="H805">
        <v>144</v>
      </c>
      <c r="I805" t="s">
        <v>5845</v>
      </c>
      <c r="J805" s="6">
        <v>260677</v>
      </c>
      <c r="K805" s="6">
        <v>1575</v>
      </c>
      <c r="L805" s="6">
        <v>165</v>
      </c>
      <c r="M805" s="6">
        <v>62801</v>
      </c>
      <c r="N805" s="6">
        <v>613788</v>
      </c>
      <c r="O805" s="6">
        <v>665643</v>
      </c>
      <c r="P805" s="6">
        <v>43085</v>
      </c>
      <c r="Q805" s="6">
        <v>199</v>
      </c>
      <c r="R805" s="6">
        <v>153299</v>
      </c>
      <c r="S805" s="6">
        <v>2272696</v>
      </c>
      <c r="T805" s="6">
        <v>167123</v>
      </c>
      <c r="U805" s="6">
        <v>0</v>
      </c>
      <c r="V805" s="6">
        <v>30</v>
      </c>
      <c r="W805" s="6">
        <v>269</v>
      </c>
      <c r="X805" s="6">
        <v>0</v>
      </c>
      <c r="Z805" s="6">
        <v>12475579700</v>
      </c>
      <c r="AA805" s="6">
        <v>904673451.62880003</v>
      </c>
      <c r="AB805" s="6">
        <f t="shared" si="194"/>
        <v>20325.551656272197</v>
      </c>
      <c r="AC805" s="6">
        <f t="shared" si="195"/>
        <v>1473.9184402901328</v>
      </c>
      <c r="AD805" s="16">
        <f t="shared" si="196"/>
        <v>15.449529998839504</v>
      </c>
      <c r="AE805" s="16">
        <f t="shared" si="197"/>
        <v>0.92209788129673109</v>
      </c>
      <c r="AF805" s="16">
        <f t="shared" si="198"/>
        <v>8.9666666666666668</v>
      </c>
      <c r="AG805" s="16">
        <f t="shared" si="199"/>
        <v>8.9666666666666668</v>
      </c>
      <c r="AH805" s="17">
        <f t="shared" si="200"/>
        <v>2.4410280091081353</v>
      </c>
      <c r="AI805" s="17">
        <f t="shared" si="201"/>
        <v>36.188850496011213</v>
      </c>
      <c r="AJ805" s="17">
        <f t="shared" si="202"/>
        <v>38.850002388496996</v>
      </c>
      <c r="AK805" s="17">
        <f t="shared" si="203"/>
        <v>38.850002388496996</v>
      </c>
      <c r="AL805" s="17">
        <f t="shared" si="204"/>
        <v>0.24975887439962985</v>
      </c>
      <c r="AM805" s="17">
        <f t="shared" si="205"/>
        <v>3.7027377531004189</v>
      </c>
      <c r="AN805" s="17">
        <f t="shared" si="206"/>
        <v>3.9750190619562455</v>
      </c>
      <c r="AO805" s="17">
        <f t="shared" si="207"/>
        <v>3.9750190619562455</v>
      </c>
      <c r="AP805" s="17">
        <f t="shared" si="209"/>
        <v>3.7252601875566156</v>
      </c>
      <c r="AQ805" s="17">
        <f t="shared" si="208"/>
        <v>3.414286637131315</v>
      </c>
    </row>
    <row r="806" spans="1:43" x14ac:dyDescent="0.2">
      <c r="A806" s="4">
        <v>40025</v>
      </c>
      <c r="B806" s="5">
        <v>4025</v>
      </c>
      <c r="C806" t="s">
        <v>1374</v>
      </c>
      <c r="D806" t="s">
        <v>8</v>
      </c>
      <c r="E806" t="s">
        <v>9</v>
      </c>
      <c r="F806" t="s">
        <v>12</v>
      </c>
      <c r="G806" t="s">
        <v>11</v>
      </c>
      <c r="H806">
        <v>144</v>
      </c>
      <c r="I806" t="s">
        <v>5845</v>
      </c>
      <c r="J806" s="6">
        <v>260677</v>
      </c>
      <c r="K806" s="6">
        <v>1575</v>
      </c>
      <c r="L806" s="6">
        <v>165</v>
      </c>
      <c r="M806" s="6">
        <v>45399</v>
      </c>
      <c r="N806" s="6">
        <v>364250</v>
      </c>
      <c r="O806" s="6">
        <v>469890</v>
      </c>
      <c r="P806" s="6">
        <v>25829</v>
      </c>
      <c r="Q806" s="6">
        <v>182</v>
      </c>
      <c r="R806" s="6">
        <v>15582</v>
      </c>
      <c r="S806" s="6">
        <v>995389</v>
      </c>
      <c r="T806" s="6">
        <v>0</v>
      </c>
      <c r="U806" s="6">
        <v>0</v>
      </c>
      <c r="V806" s="6">
        <v>9</v>
      </c>
      <c r="W806" s="6">
        <v>41</v>
      </c>
      <c r="X806" s="6">
        <v>0</v>
      </c>
      <c r="Z806" s="6">
        <v>4017250000</v>
      </c>
      <c r="AA806" s="6">
        <v>285200016.59520006</v>
      </c>
      <c r="AB806" s="6">
        <f t="shared" si="194"/>
        <v>11028.826355525052</v>
      </c>
      <c r="AC806" s="6">
        <f t="shared" si="195"/>
        <v>782.97876896417313</v>
      </c>
      <c r="AD806" s="16">
        <f t="shared" si="196"/>
        <v>18.19234194122885</v>
      </c>
      <c r="AE806" s="16">
        <f t="shared" si="197"/>
        <v>0.77518142543999657</v>
      </c>
      <c r="AF806" s="16">
        <f t="shared" si="198"/>
        <v>4.5555555555555554</v>
      </c>
      <c r="AG806" s="16">
        <f t="shared" si="199"/>
        <v>4.5555555555555554</v>
      </c>
      <c r="AH806" s="17">
        <f t="shared" si="200"/>
        <v>0.34322341901804004</v>
      </c>
      <c r="AI806" s="17">
        <f t="shared" si="201"/>
        <v>21.925350778651513</v>
      </c>
      <c r="AJ806" s="17">
        <f t="shared" si="202"/>
        <v>21.925350778651513</v>
      </c>
      <c r="AK806" s="17">
        <f t="shared" si="203"/>
        <v>21.925350778651513</v>
      </c>
      <c r="AL806" s="17">
        <f t="shared" si="204"/>
        <v>4.2778311599176388E-2</v>
      </c>
      <c r="AM806" s="17">
        <f t="shared" si="205"/>
        <v>2.7327083047357585</v>
      </c>
      <c r="AN806" s="17">
        <f t="shared" si="206"/>
        <v>2.7327083047357585</v>
      </c>
      <c r="AO806" s="17">
        <f t="shared" si="207"/>
        <v>2.7327083047357585</v>
      </c>
      <c r="AP806" s="17">
        <f t="shared" si="209"/>
        <v>2.6899299931365821</v>
      </c>
      <c r="AQ806" s="17">
        <f t="shared" si="208"/>
        <v>2.1183447189767817</v>
      </c>
    </row>
    <row r="807" spans="1:43" x14ac:dyDescent="0.2">
      <c r="A807" s="4">
        <v>40026</v>
      </c>
      <c r="B807" s="5">
        <v>4026</v>
      </c>
      <c r="C807" t="s">
        <v>1375</v>
      </c>
      <c r="D807" t="s">
        <v>8</v>
      </c>
      <c r="E807" t="s">
        <v>9</v>
      </c>
      <c r="F807" t="s">
        <v>12</v>
      </c>
      <c r="G807" t="s">
        <v>15</v>
      </c>
      <c r="H807">
        <v>64</v>
      </c>
      <c r="I807" t="s">
        <v>5846</v>
      </c>
      <c r="J807" s="6">
        <v>643260</v>
      </c>
      <c r="K807" s="6">
        <v>1969</v>
      </c>
      <c r="L807" s="6">
        <v>327</v>
      </c>
      <c r="M807" s="6">
        <v>97528</v>
      </c>
      <c r="N807" s="6">
        <v>904905</v>
      </c>
      <c r="O807" s="6">
        <v>647443</v>
      </c>
      <c r="P807" s="6">
        <v>49088</v>
      </c>
      <c r="Q807" s="6">
        <v>344</v>
      </c>
      <c r="R807" s="6">
        <v>305477</v>
      </c>
      <c r="S807" s="6">
        <v>4148856</v>
      </c>
      <c r="T807" s="6">
        <v>352325</v>
      </c>
      <c r="U807" s="6">
        <v>0</v>
      </c>
      <c r="V807" s="6">
        <v>37</v>
      </c>
      <c r="W807" s="6">
        <v>677</v>
      </c>
      <c r="X807" s="6">
        <v>0</v>
      </c>
      <c r="Z807" s="6">
        <v>13175570900</v>
      </c>
      <c r="AA807" s="6">
        <v>963511270.24320006</v>
      </c>
      <c r="AB807" s="6">
        <f t="shared" si="194"/>
        <v>14560.170294119273</v>
      </c>
      <c r="AC807" s="6">
        <f t="shared" si="195"/>
        <v>1064.765108208265</v>
      </c>
      <c r="AD807" s="16">
        <f t="shared" si="196"/>
        <v>13.189435299869622</v>
      </c>
      <c r="AE807" s="16">
        <f t="shared" si="197"/>
        <v>1.3976597167627112</v>
      </c>
      <c r="AF807" s="16">
        <f t="shared" si="198"/>
        <v>18.297297297297298</v>
      </c>
      <c r="AG807" s="16">
        <f t="shared" si="199"/>
        <v>18.297297297297298</v>
      </c>
      <c r="AH807" s="17">
        <f t="shared" si="200"/>
        <v>3.1321979329013208</v>
      </c>
      <c r="AI807" s="17">
        <f t="shared" si="201"/>
        <v>42.540152571569188</v>
      </c>
      <c r="AJ807" s="17">
        <f t="shared" si="202"/>
        <v>46.152704864244114</v>
      </c>
      <c r="AK807" s="17">
        <f t="shared" si="203"/>
        <v>46.152704864244114</v>
      </c>
      <c r="AL807" s="17">
        <f t="shared" si="204"/>
        <v>0.33757908288715388</v>
      </c>
      <c r="AM807" s="17">
        <f t="shared" si="205"/>
        <v>4.5848525535829729</v>
      </c>
      <c r="AN807" s="17">
        <f t="shared" si="206"/>
        <v>4.974202816870279</v>
      </c>
      <c r="AO807" s="17">
        <f t="shared" si="207"/>
        <v>4.974202816870279</v>
      </c>
      <c r="AP807" s="17">
        <f t="shared" si="209"/>
        <v>4.6366237339831251</v>
      </c>
      <c r="AQ807" s="17">
        <f t="shared" si="208"/>
        <v>6.4080637214395706</v>
      </c>
    </row>
    <row r="808" spans="1:43" x14ac:dyDescent="0.2">
      <c r="A808" s="4">
        <v>40027</v>
      </c>
      <c r="B808" s="5">
        <v>4027</v>
      </c>
      <c r="C808" t="s">
        <v>1376</v>
      </c>
      <c r="D808" t="s">
        <v>8</v>
      </c>
      <c r="E808" t="s">
        <v>9</v>
      </c>
      <c r="F808" t="s">
        <v>12</v>
      </c>
      <c r="G808" t="s">
        <v>11</v>
      </c>
      <c r="H808">
        <v>17</v>
      </c>
      <c r="I808" t="s">
        <v>5847</v>
      </c>
      <c r="J808" s="6">
        <v>2441770</v>
      </c>
      <c r="K808" s="6">
        <v>2552</v>
      </c>
      <c r="L808" s="6">
        <v>957</v>
      </c>
      <c r="M808" s="6">
        <v>367642</v>
      </c>
      <c r="N808" s="6">
        <v>2139491</v>
      </c>
      <c r="O808" s="6">
        <v>3639892</v>
      </c>
      <c r="P808" s="6">
        <v>262932</v>
      </c>
      <c r="Q808" s="6">
        <v>1216</v>
      </c>
      <c r="R808" s="6">
        <v>1049857</v>
      </c>
      <c r="S808" s="6">
        <v>7880757</v>
      </c>
      <c r="T808" s="6">
        <v>0</v>
      </c>
      <c r="U808" s="6">
        <v>0</v>
      </c>
      <c r="V808" s="6">
        <v>106</v>
      </c>
      <c r="W808" s="6">
        <v>531</v>
      </c>
      <c r="X808" s="6">
        <v>0</v>
      </c>
      <c r="Z808" s="6">
        <v>32682375000</v>
      </c>
      <c r="AA808" s="6">
        <v>2320247406.1536002</v>
      </c>
      <c r="AB808" s="6">
        <f t="shared" si="194"/>
        <v>15275.771199785369</v>
      </c>
      <c r="AC808" s="6">
        <f t="shared" si="195"/>
        <v>1084.4857053166386</v>
      </c>
      <c r="AD808" s="16">
        <f t="shared" si="196"/>
        <v>13.843472837083352</v>
      </c>
      <c r="AE808" s="16">
        <f t="shared" si="197"/>
        <v>0.58778969266121084</v>
      </c>
      <c r="AF808" s="16">
        <f t="shared" si="198"/>
        <v>5.0094339622641506</v>
      </c>
      <c r="AG808" s="16">
        <f t="shared" si="199"/>
        <v>5.0094339622641506</v>
      </c>
      <c r="AH808" s="17">
        <f t="shared" si="200"/>
        <v>2.8556503337485926</v>
      </c>
      <c r="AI808" s="17">
        <f t="shared" si="201"/>
        <v>21.435953998727022</v>
      </c>
      <c r="AJ808" s="17">
        <f t="shared" si="202"/>
        <v>21.435953998727022</v>
      </c>
      <c r="AK808" s="17">
        <f t="shared" si="203"/>
        <v>21.435953998727022</v>
      </c>
      <c r="AL808" s="17">
        <f t="shared" si="204"/>
        <v>0.49070409737643206</v>
      </c>
      <c r="AM808" s="17">
        <f t="shared" si="205"/>
        <v>3.6834728447093257</v>
      </c>
      <c r="AN808" s="17">
        <f t="shared" si="206"/>
        <v>3.6834728447093257</v>
      </c>
      <c r="AO808" s="17">
        <f t="shared" si="207"/>
        <v>3.6834728447093257</v>
      </c>
      <c r="AP808" s="17">
        <f t="shared" si="209"/>
        <v>3.1927687473328934</v>
      </c>
      <c r="AQ808" s="17">
        <f t="shared" si="208"/>
        <v>2.1651073713176103</v>
      </c>
    </row>
    <row r="809" spans="1:43" x14ac:dyDescent="0.2">
      <c r="A809" s="4">
        <v>40028</v>
      </c>
      <c r="B809" s="5">
        <v>4028</v>
      </c>
      <c r="C809" t="s">
        <v>1377</v>
      </c>
      <c r="D809" t="s">
        <v>8</v>
      </c>
      <c r="E809" t="s">
        <v>9</v>
      </c>
      <c r="F809" t="s">
        <v>12</v>
      </c>
      <c r="G809" t="s">
        <v>15</v>
      </c>
      <c r="H809">
        <v>78</v>
      </c>
      <c r="I809" t="s">
        <v>5848</v>
      </c>
      <c r="J809" s="6">
        <v>530290</v>
      </c>
      <c r="K809" s="6">
        <v>1605</v>
      </c>
      <c r="L809" s="6">
        <v>330</v>
      </c>
      <c r="M809" s="6">
        <v>133765</v>
      </c>
      <c r="N809" s="6">
        <v>1491326</v>
      </c>
      <c r="O809" s="6">
        <v>1503065</v>
      </c>
      <c r="P809" s="6">
        <v>86547</v>
      </c>
      <c r="Q809" s="6">
        <v>465</v>
      </c>
      <c r="R809" s="6">
        <v>644567</v>
      </c>
      <c r="S809" s="6">
        <v>6460042</v>
      </c>
      <c r="T809" s="6">
        <v>1712217</v>
      </c>
      <c r="U809" s="6">
        <v>0</v>
      </c>
      <c r="V809" s="6">
        <v>52</v>
      </c>
      <c r="W809" s="6">
        <v>594</v>
      </c>
      <c r="X809" s="6">
        <v>0</v>
      </c>
      <c r="Z809" s="6">
        <v>26573350100</v>
      </c>
      <c r="AA809" s="6">
        <v>1769017784.0328</v>
      </c>
      <c r="AB809" s="6">
        <f t="shared" si="194"/>
        <v>17818.605791087932</v>
      </c>
      <c r="AC809" s="6">
        <f t="shared" si="195"/>
        <v>1186.2046152436153</v>
      </c>
      <c r="AD809" s="16">
        <f t="shared" si="196"/>
        <v>17.367037563404857</v>
      </c>
      <c r="AE809" s="16">
        <f t="shared" si="197"/>
        <v>0.99218995851809466</v>
      </c>
      <c r="AF809" s="16">
        <f t="shared" si="198"/>
        <v>11.423076923076923</v>
      </c>
      <c r="AG809" s="16">
        <f t="shared" si="199"/>
        <v>11.423076923076923</v>
      </c>
      <c r="AH809" s="17">
        <f t="shared" si="200"/>
        <v>4.8186521137816323</v>
      </c>
      <c r="AI809" s="17">
        <f t="shared" si="201"/>
        <v>48.293963293836207</v>
      </c>
      <c r="AJ809" s="17">
        <f t="shared" si="202"/>
        <v>61.094150188763876</v>
      </c>
      <c r="AK809" s="17">
        <f t="shared" si="203"/>
        <v>61.094150188763876</v>
      </c>
      <c r="AL809" s="17">
        <f t="shared" si="204"/>
        <v>0.4322106635303079</v>
      </c>
      <c r="AM809" s="17">
        <f t="shared" si="205"/>
        <v>4.3317436965492453</v>
      </c>
      <c r="AN809" s="17">
        <f t="shared" si="206"/>
        <v>5.4798608754893294</v>
      </c>
      <c r="AO809" s="17">
        <f t="shared" si="207"/>
        <v>5.4798608754893294</v>
      </c>
      <c r="AP809" s="17">
        <f t="shared" si="209"/>
        <v>5.0476502119590219</v>
      </c>
      <c r="AQ809" s="17">
        <f t="shared" si="208"/>
        <v>4.297912598590214</v>
      </c>
    </row>
    <row r="810" spans="1:43" x14ac:dyDescent="0.2">
      <c r="A810" s="4">
        <v>40029</v>
      </c>
      <c r="B810" s="5">
        <v>4029</v>
      </c>
      <c r="C810" t="s">
        <v>1378</v>
      </c>
      <c r="D810" t="s">
        <v>8</v>
      </c>
      <c r="E810" t="s">
        <v>9</v>
      </c>
      <c r="F810" t="s">
        <v>12</v>
      </c>
      <c r="G810" t="s">
        <v>11</v>
      </c>
      <c r="H810">
        <v>4</v>
      </c>
      <c r="I810" t="s">
        <v>5849</v>
      </c>
      <c r="J810" s="6">
        <v>5502379</v>
      </c>
      <c r="K810" s="6">
        <v>4442</v>
      </c>
      <c r="L810" s="6">
        <v>1239</v>
      </c>
      <c r="M810" s="6">
        <v>845386</v>
      </c>
      <c r="N810" s="6">
        <v>9854729</v>
      </c>
      <c r="O810" s="6">
        <v>9004760</v>
      </c>
      <c r="P810" s="6">
        <v>529066</v>
      </c>
      <c r="Q810" s="6">
        <v>2990</v>
      </c>
      <c r="R810" s="6">
        <v>1096329</v>
      </c>
      <c r="S810" s="6">
        <v>28112722</v>
      </c>
      <c r="T810" s="6">
        <v>31855</v>
      </c>
      <c r="U810" s="6">
        <v>0</v>
      </c>
      <c r="V810" s="6">
        <v>222</v>
      </c>
      <c r="W810" s="6">
        <v>1796</v>
      </c>
      <c r="X810" s="6">
        <v>0</v>
      </c>
      <c r="Z810" s="6">
        <v>186146698600</v>
      </c>
      <c r="AA810" s="6">
        <v>12173991940.152</v>
      </c>
      <c r="AB810" s="6">
        <f t="shared" si="194"/>
        <v>18889.073316983147</v>
      </c>
      <c r="AC810" s="6">
        <f t="shared" si="195"/>
        <v>1235.3451769350534</v>
      </c>
      <c r="AD810" s="16">
        <f t="shared" si="196"/>
        <v>17.020107132191448</v>
      </c>
      <c r="AE810" s="16">
        <f t="shared" si="197"/>
        <v>1.0943910776078429</v>
      </c>
      <c r="AF810" s="16">
        <f t="shared" si="198"/>
        <v>8.0900900900900901</v>
      </c>
      <c r="AG810" s="16">
        <f t="shared" si="199"/>
        <v>8.0900900900900901</v>
      </c>
      <c r="AH810" s="17">
        <f t="shared" si="200"/>
        <v>1.2968383673256949</v>
      </c>
      <c r="AI810" s="17">
        <f t="shared" si="201"/>
        <v>33.254302768202926</v>
      </c>
      <c r="AJ810" s="17">
        <f t="shared" si="202"/>
        <v>33.29198378019035</v>
      </c>
      <c r="AK810" s="17">
        <f t="shared" si="203"/>
        <v>33.29198378019035</v>
      </c>
      <c r="AL810" s="17">
        <f t="shared" si="204"/>
        <v>0.11124902572155967</v>
      </c>
      <c r="AM810" s="17">
        <f t="shared" si="205"/>
        <v>2.8527138595084653</v>
      </c>
      <c r="AN810" s="17">
        <f t="shared" si="206"/>
        <v>2.8559463177526241</v>
      </c>
      <c r="AO810" s="17">
        <f t="shared" si="207"/>
        <v>2.8559463177526241</v>
      </c>
      <c r="AP810" s="17">
        <f t="shared" si="209"/>
        <v>2.7446972920310646</v>
      </c>
      <c r="AQ810" s="17">
        <f t="shared" si="208"/>
        <v>3.1219845948142981</v>
      </c>
    </row>
    <row r="811" spans="1:43" x14ac:dyDescent="0.2">
      <c r="A811" s="4">
        <v>40030</v>
      </c>
      <c r="B811" s="5">
        <v>4030</v>
      </c>
      <c r="C811" t="s">
        <v>1379</v>
      </c>
      <c r="D811" t="s">
        <v>8</v>
      </c>
      <c r="E811" t="s">
        <v>9</v>
      </c>
      <c r="F811" t="s">
        <v>12</v>
      </c>
      <c r="G811" t="s">
        <v>11</v>
      </c>
      <c r="H811">
        <v>187</v>
      </c>
      <c r="I811" t="s">
        <v>5850</v>
      </c>
      <c r="J811" s="6">
        <v>187781</v>
      </c>
      <c r="K811" s="6">
        <v>2157</v>
      </c>
      <c r="L811" s="6">
        <v>87</v>
      </c>
      <c r="M811" s="6">
        <v>61527</v>
      </c>
      <c r="N811" s="6">
        <v>561187</v>
      </c>
      <c r="O811" s="6">
        <v>642067</v>
      </c>
      <c r="P811" s="6">
        <v>42368</v>
      </c>
      <c r="Q811" s="6">
        <v>208</v>
      </c>
      <c r="R811" s="6">
        <v>182953</v>
      </c>
      <c r="S811" s="6">
        <v>2187676</v>
      </c>
      <c r="T811" s="6">
        <v>448490</v>
      </c>
      <c r="U811" s="6">
        <v>0</v>
      </c>
      <c r="V811" s="6">
        <v>40</v>
      </c>
      <c r="W811" s="6">
        <v>320</v>
      </c>
      <c r="X811" s="6">
        <v>0</v>
      </c>
      <c r="Z811" s="6">
        <v>14465250000</v>
      </c>
      <c r="AA811" s="6">
        <v>1026943690.3488001</v>
      </c>
      <c r="AB811" s="6">
        <f t="shared" si="194"/>
        <v>25776.167302521262</v>
      </c>
      <c r="AC811" s="6">
        <f t="shared" si="195"/>
        <v>1829.9491797721616</v>
      </c>
      <c r="AD811" s="16">
        <f t="shared" si="196"/>
        <v>15.154527001510575</v>
      </c>
      <c r="AE811" s="16">
        <f t="shared" si="197"/>
        <v>0.87403183779885896</v>
      </c>
      <c r="AF811" s="16">
        <f t="shared" si="198"/>
        <v>8</v>
      </c>
      <c r="AG811" s="16">
        <f t="shared" si="199"/>
        <v>8</v>
      </c>
      <c r="AH811" s="17">
        <f t="shared" si="200"/>
        <v>2.97354007183838</v>
      </c>
      <c r="AI811" s="17">
        <f t="shared" si="201"/>
        <v>35.556357371560452</v>
      </c>
      <c r="AJ811" s="17">
        <f t="shared" si="202"/>
        <v>42.845677507435759</v>
      </c>
      <c r="AK811" s="17">
        <f t="shared" si="203"/>
        <v>42.845677507435759</v>
      </c>
      <c r="AL811" s="17">
        <f t="shared" si="204"/>
        <v>0.32601075933690554</v>
      </c>
      <c r="AM811" s="17">
        <f t="shared" si="205"/>
        <v>3.8983012792527267</v>
      </c>
      <c r="AN811" s="17">
        <f t="shared" si="206"/>
        <v>4.69748230090861</v>
      </c>
      <c r="AO811" s="17">
        <f t="shared" si="207"/>
        <v>4.69748230090861</v>
      </c>
      <c r="AP811" s="17">
        <f t="shared" si="209"/>
        <v>4.3714715415717045</v>
      </c>
      <c r="AQ811" s="17">
        <f t="shared" si="208"/>
        <v>3.4072394313989038</v>
      </c>
    </row>
    <row r="812" spans="1:43" x14ac:dyDescent="0.2">
      <c r="A812" s="4">
        <v>40031</v>
      </c>
      <c r="B812" s="5">
        <v>4031</v>
      </c>
      <c r="C812" t="s">
        <v>1380</v>
      </c>
      <c r="D812" t="s">
        <v>8</v>
      </c>
      <c r="E812" t="s">
        <v>9</v>
      </c>
      <c r="F812" t="s">
        <v>12</v>
      </c>
      <c r="G812" t="s">
        <v>15</v>
      </c>
      <c r="H812">
        <v>143</v>
      </c>
      <c r="I812" t="s">
        <v>5851</v>
      </c>
      <c r="J812" s="6">
        <v>262596</v>
      </c>
      <c r="K812" s="6">
        <v>1798</v>
      </c>
      <c r="L812" s="6">
        <v>146</v>
      </c>
      <c r="M812" s="6">
        <v>108299</v>
      </c>
      <c r="N812" s="6">
        <v>726048</v>
      </c>
      <c r="O812" s="6">
        <v>669514</v>
      </c>
      <c r="P812" s="6">
        <v>53964</v>
      </c>
      <c r="Q812" s="6">
        <v>403</v>
      </c>
      <c r="R812" s="6">
        <v>133920</v>
      </c>
      <c r="S812" s="6">
        <v>7593790</v>
      </c>
      <c r="T812" s="6">
        <v>338306</v>
      </c>
      <c r="U812" s="6">
        <v>0</v>
      </c>
      <c r="V812" s="6">
        <v>37</v>
      </c>
      <c r="W812" s="6">
        <v>504</v>
      </c>
      <c r="X812" s="6">
        <v>38</v>
      </c>
      <c r="Z812" s="6">
        <v>21537373500</v>
      </c>
      <c r="AA812" s="6">
        <v>1533666475.5552001</v>
      </c>
      <c r="AB812" s="6">
        <f t="shared" si="194"/>
        <v>29663.842473224911</v>
      </c>
      <c r="AC812" s="6">
        <f t="shared" si="195"/>
        <v>2112.3485989289966</v>
      </c>
      <c r="AD812" s="16">
        <f t="shared" si="196"/>
        <v>12.406678526425024</v>
      </c>
      <c r="AE812" s="16">
        <f t="shared" si="197"/>
        <v>1.0844403552427582</v>
      </c>
      <c r="AF812" s="16">
        <f t="shared" si="198"/>
        <v>13.621621621621621</v>
      </c>
      <c r="AG812" s="16">
        <f t="shared" si="199"/>
        <v>14.648648648648649</v>
      </c>
      <c r="AH812" s="17">
        <f t="shared" si="200"/>
        <v>1.2365765150186059</v>
      </c>
      <c r="AI812" s="17">
        <f t="shared" si="201"/>
        <v>70.118745325441608</v>
      </c>
      <c r="AJ812" s="17">
        <f t="shared" si="202"/>
        <v>73.24255994976869</v>
      </c>
      <c r="AK812" s="17">
        <f t="shared" si="203"/>
        <v>73.24255994976869</v>
      </c>
      <c r="AL812" s="17">
        <f t="shared" si="204"/>
        <v>0.18445061483538278</v>
      </c>
      <c r="AM812" s="17">
        <f t="shared" si="205"/>
        <v>10.459074331173696</v>
      </c>
      <c r="AN812" s="17">
        <f t="shared" si="206"/>
        <v>10.925029750099167</v>
      </c>
      <c r="AO812" s="17">
        <f t="shared" si="207"/>
        <v>10.925029750099167</v>
      </c>
      <c r="AP812" s="17">
        <f t="shared" si="209"/>
        <v>10.740579135263784</v>
      </c>
      <c r="AQ812" s="17">
        <f t="shared" si="208"/>
        <v>11.342242283208417</v>
      </c>
    </row>
    <row r="813" spans="1:43" x14ac:dyDescent="0.2">
      <c r="A813" s="4">
        <v>40032</v>
      </c>
      <c r="B813" s="5">
        <v>4032</v>
      </c>
      <c r="C813" t="s">
        <v>1381</v>
      </c>
      <c r="D813" t="s">
        <v>8</v>
      </c>
      <c r="E813" t="s">
        <v>9</v>
      </c>
      <c r="F813" t="s">
        <v>12</v>
      </c>
      <c r="G813" t="s">
        <v>15</v>
      </c>
      <c r="H813">
        <v>109</v>
      </c>
      <c r="I813" t="s">
        <v>5852</v>
      </c>
      <c r="J813" s="6">
        <v>349064</v>
      </c>
      <c r="K813" s="6">
        <v>1946</v>
      </c>
      <c r="L813" s="6">
        <v>179</v>
      </c>
      <c r="M813" s="6">
        <v>224124</v>
      </c>
      <c r="N813" s="6">
        <v>2110756</v>
      </c>
      <c r="O813" s="6">
        <v>1729019</v>
      </c>
      <c r="P813" s="6">
        <v>118480</v>
      </c>
      <c r="Q813" s="6">
        <v>792</v>
      </c>
      <c r="R813" s="6">
        <v>672372</v>
      </c>
      <c r="S813" s="6">
        <v>6298301</v>
      </c>
      <c r="T813" s="6">
        <v>220783</v>
      </c>
      <c r="U813" s="6">
        <v>0</v>
      </c>
      <c r="V813" s="6">
        <v>73</v>
      </c>
      <c r="W813" s="6">
        <v>1038</v>
      </c>
      <c r="X813" s="6">
        <v>0</v>
      </c>
      <c r="Z813" s="6">
        <v>41367808400</v>
      </c>
      <c r="AA813" s="6">
        <v>2943033929.6904006</v>
      </c>
      <c r="AB813" s="6">
        <f t="shared" si="194"/>
        <v>19598.57434966429</v>
      </c>
      <c r="AC813" s="6">
        <f t="shared" si="195"/>
        <v>1394.3032400194056</v>
      </c>
      <c r="AD813" s="16">
        <f t="shared" si="196"/>
        <v>14.593340648210669</v>
      </c>
      <c r="AE813" s="16">
        <f t="shared" si="197"/>
        <v>1.2207824205517694</v>
      </c>
      <c r="AF813" s="16">
        <f t="shared" si="198"/>
        <v>14.219178082191782</v>
      </c>
      <c r="AG813" s="16">
        <f t="shared" si="199"/>
        <v>14.219178082191782</v>
      </c>
      <c r="AH813" s="17">
        <f t="shared" si="200"/>
        <v>3</v>
      </c>
      <c r="AI813" s="17">
        <f t="shared" si="201"/>
        <v>28.101858792454177</v>
      </c>
      <c r="AJ813" s="17">
        <f t="shared" si="202"/>
        <v>29.086951865931358</v>
      </c>
      <c r="AK813" s="17">
        <f t="shared" si="203"/>
        <v>29.086951865931358</v>
      </c>
      <c r="AL813" s="17">
        <f t="shared" si="204"/>
        <v>0.3185455827201249</v>
      </c>
      <c r="AM813" s="17">
        <f t="shared" si="205"/>
        <v>2.9839076615203273</v>
      </c>
      <c r="AN813" s="17">
        <f t="shared" si="206"/>
        <v>3.0885066772284433</v>
      </c>
      <c r="AO813" s="17">
        <f t="shared" si="207"/>
        <v>3.0885066772284433</v>
      </c>
      <c r="AP813" s="17">
        <f t="shared" si="209"/>
        <v>2.7699610945083184</v>
      </c>
      <c r="AQ813" s="17">
        <f t="shared" si="208"/>
        <v>3.6427020177337552</v>
      </c>
    </row>
    <row r="814" spans="1:43" x14ac:dyDescent="0.2">
      <c r="A814" s="4">
        <v>40032</v>
      </c>
      <c r="B814" s="5">
        <v>4032</v>
      </c>
      <c r="C814" t="s">
        <v>1381</v>
      </c>
      <c r="D814" t="s">
        <v>8</v>
      </c>
      <c r="E814" t="s">
        <v>9</v>
      </c>
      <c r="F814" t="s">
        <v>12</v>
      </c>
      <c r="G814" t="s">
        <v>11</v>
      </c>
      <c r="H814">
        <v>109</v>
      </c>
      <c r="I814" t="s">
        <v>5852</v>
      </c>
      <c r="J814" s="6">
        <v>349064</v>
      </c>
      <c r="K814" s="6">
        <v>1946</v>
      </c>
      <c r="L814" s="6">
        <v>179</v>
      </c>
      <c r="M814" s="6">
        <v>89895</v>
      </c>
      <c r="N814" s="6">
        <v>666066</v>
      </c>
      <c r="O814" s="6">
        <v>636018</v>
      </c>
      <c r="P814" s="6">
        <v>46561</v>
      </c>
      <c r="Q814" s="6">
        <v>312</v>
      </c>
      <c r="R814" s="6">
        <v>261470</v>
      </c>
      <c r="S814" s="6">
        <v>1870156</v>
      </c>
      <c r="T814" s="6">
        <v>0</v>
      </c>
      <c r="U814" s="6">
        <v>0</v>
      </c>
      <c r="V814" s="6">
        <v>20</v>
      </c>
      <c r="W814" s="6">
        <v>106</v>
      </c>
      <c r="X814" s="6">
        <v>0</v>
      </c>
      <c r="Z814" s="6">
        <v>7096000000</v>
      </c>
      <c r="AA814" s="6">
        <v>503772311.34720004</v>
      </c>
      <c r="AB814" s="6">
        <f t="shared" si="194"/>
        <v>10653.598892602235</v>
      </c>
      <c r="AC814" s="6">
        <f t="shared" si="195"/>
        <v>756.33992929709677</v>
      </c>
      <c r="AD814" s="16">
        <f t="shared" si="196"/>
        <v>13.659887029917742</v>
      </c>
      <c r="AE814" s="16">
        <f t="shared" si="197"/>
        <v>1.0472439459260587</v>
      </c>
      <c r="AF814" s="16">
        <f t="shared" si="198"/>
        <v>5.3</v>
      </c>
      <c r="AG814" s="16">
        <f t="shared" si="199"/>
        <v>5.3</v>
      </c>
      <c r="AH814" s="17">
        <f t="shared" si="200"/>
        <v>2.9086156070971687</v>
      </c>
      <c r="AI814" s="17">
        <f t="shared" si="201"/>
        <v>20.803782190333166</v>
      </c>
      <c r="AJ814" s="17">
        <f t="shared" si="202"/>
        <v>20.803782190333166</v>
      </c>
      <c r="AK814" s="17">
        <f t="shared" si="203"/>
        <v>20.803782190333166</v>
      </c>
      <c r="AL814" s="17">
        <f t="shared" si="204"/>
        <v>0.39255869538454147</v>
      </c>
      <c r="AM814" s="17">
        <f t="shared" si="205"/>
        <v>2.8077637951794565</v>
      </c>
      <c r="AN814" s="17">
        <f t="shared" si="206"/>
        <v>2.8077637951794565</v>
      </c>
      <c r="AO814" s="17">
        <f t="shared" si="207"/>
        <v>2.8077637951794565</v>
      </c>
      <c r="AP814" s="17">
        <f t="shared" si="209"/>
        <v>2.4152050997949148</v>
      </c>
      <c r="AQ814" s="17">
        <f t="shared" si="208"/>
        <v>2.9404136360920603</v>
      </c>
    </row>
    <row r="815" spans="1:43" x14ac:dyDescent="0.2">
      <c r="A815" s="4">
        <v>40034</v>
      </c>
      <c r="B815" s="5">
        <v>4034</v>
      </c>
      <c r="C815" t="s">
        <v>1382</v>
      </c>
      <c r="D815" t="s">
        <v>8</v>
      </c>
      <c r="E815" t="s">
        <v>9</v>
      </c>
      <c r="F815" t="s">
        <v>12</v>
      </c>
      <c r="G815" t="s">
        <v>11</v>
      </c>
      <c r="H815">
        <v>4</v>
      </c>
      <c r="I815" t="s">
        <v>5849</v>
      </c>
      <c r="J815" s="6">
        <v>5502379</v>
      </c>
      <c r="K815" s="6">
        <v>4442</v>
      </c>
      <c r="L815" s="6">
        <v>1239</v>
      </c>
      <c r="M815" s="6">
        <v>1743023</v>
      </c>
      <c r="N815" s="6">
        <v>22663508</v>
      </c>
      <c r="O815" s="6">
        <v>13549257</v>
      </c>
      <c r="P815" s="6">
        <v>1148425</v>
      </c>
      <c r="Q815" s="6">
        <v>5929</v>
      </c>
      <c r="R815" s="6">
        <v>5920565</v>
      </c>
      <c r="S815" s="6">
        <v>55735134</v>
      </c>
      <c r="T815" s="6">
        <v>0</v>
      </c>
      <c r="U815" s="6">
        <v>0</v>
      </c>
      <c r="V815" s="6">
        <v>384</v>
      </c>
      <c r="W815" s="6">
        <v>2644</v>
      </c>
      <c r="X815" s="6">
        <v>0</v>
      </c>
      <c r="Z815" s="6">
        <v>143336375000</v>
      </c>
      <c r="AA815" s="6">
        <v>10176000131.6064</v>
      </c>
      <c r="AB815" s="6">
        <f t="shared" si="194"/>
        <v>6324.5449468811275</v>
      </c>
      <c r="AC815" s="6">
        <f t="shared" si="195"/>
        <v>449.00375227023108</v>
      </c>
      <c r="AD815" s="16">
        <f t="shared" si="196"/>
        <v>11.798120904717329</v>
      </c>
      <c r="AE815" s="16">
        <f t="shared" si="197"/>
        <v>1.6726753356291051</v>
      </c>
      <c r="AF815" s="16">
        <f t="shared" si="198"/>
        <v>6.885416666666667</v>
      </c>
      <c r="AG815" s="16">
        <f t="shared" si="199"/>
        <v>6.885416666666667</v>
      </c>
      <c r="AH815" s="17">
        <f t="shared" si="200"/>
        <v>3.396722246350163</v>
      </c>
      <c r="AI815" s="17">
        <f t="shared" si="201"/>
        <v>31.976132271346966</v>
      </c>
      <c r="AJ815" s="17">
        <f t="shared" si="202"/>
        <v>31.976132271346966</v>
      </c>
      <c r="AK815" s="17">
        <f t="shared" si="203"/>
        <v>31.976132271346966</v>
      </c>
      <c r="AL815" s="17">
        <f t="shared" si="204"/>
        <v>0.26123780131478319</v>
      </c>
      <c r="AM815" s="17">
        <f t="shared" si="205"/>
        <v>2.4592456737059418</v>
      </c>
      <c r="AN815" s="17">
        <f t="shared" si="206"/>
        <v>2.4592456737059418</v>
      </c>
      <c r="AO815" s="17">
        <f t="shared" si="207"/>
        <v>2.4592456737059418</v>
      </c>
      <c r="AP815" s="17">
        <f t="shared" si="209"/>
        <v>2.1980078723911585</v>
      </c>
      <c r="AQ815" s="17">
        <f t="shared" si="208"/>
        <v>4.1135195826605102</v>
      </c>
    </row>
    <row r="816" spans="1:43" x14ac:dyDescent="0.2">
      <c r="A816" s="4">
        <v>40035</v>
      </c>
      <c r="B816" s="5">
        <v>4035</v>
      </c>
      <c r="C816" t="s">
        <v>1383</v>
      </c>
      <c r="D816" t="s">
        <v>8</v>
      </c>
      <c r="E816" t="s">
        <v>9</v>
      </c>
      <c r="F816" t="s">
        <v>12</v>
      </c>
      <c r="G816" t="s">
        <v>11</v>
      </c>
      <c r="H816">
        <v>32</v>
      </c>
      <c r="I816" t="s">
        <v>5853</v>
      </c>
      <c r="J816" s="6">
        <v>1510516</v>
      </c>
      <c r="K816" s="6">
        <v>2527</v>
      </c>
      <c r="L816" s="6">
        <v>598</v>
      </c>
      <c r="M816" s="6">
        <v>479954</v>
      </c>
      <c r="N816" s="6">
        <v>7127339</v>
      </c>
      <c r="O816" s="6">
        <v>8422175</v>
      </c>
      <c r="P816" s="6">
        <v>487087</v>
      </c>
      <c r="Q816" s="6">
        <v>1604</v>
      </c>
      <c r="R816" s="6">
        <v>2117604</v>
      </c>
      <c r="S816" s="6">
        <v>26398819</v>
      </c>
      <c r="T816" s="6">
        <v>3798024</v>
      </c>
      <c r="U816" s="6">
        <v>0</v>
      </c>
      <c r="V816" s="6">
        <v>161</v>
      </c>
      <c r="W816" s="6">
        <v>1491</v>
      </c>
      <c r="X816" s="6">
        <v>0</v>
      </c>
      <c r="Z816" s="6">
        <v>162185125000</v>
      </c>
      <c r="AA816" s="6">
        <v>11514145333.622402</v>
      </c>
      <c r="AB816" s="6">
        <f t="shared" si="194"/>
        <v>22755.354417686602</v>
      </c>
      <c r="AC816" s="6">
        <f t="shared" si="195"/>
        <v>1615.4900634896701</v>
      </c>
      <c r="AD816" s="16">
        <f t="shared" si="196"/>
        <v>17.290904910211111</v>
      </c>
      <c r="AE816" s="16">
        <f t="shared" si="197"/>
        <v>0.84625871583053069</v>
      </c>
      <c r="AF816" s="16">
        <f t="shared" si="198"/>
        <v>9.2608695652173907</v>
      </c>
      <c r="AG816" s="16">
        <f t="shared" si="199"/>
        <v>9.2608695652173907</v>
      </c>
      <c r="AH816" s="17">
        <f t="shared" si="200"/>
        <v>4.4120978260416619</v>
      </c>
      <c r="AI816" s="17">
        <f t="shared" si="201"/>
        <v>55.002810686024077</v>
      </c>
      <c r="AJ816" s="17">
        <f t="shared" si="202"/>
        <v>62.916119044741791</v>
      </c>
      <c r="AK816" s="17">
        <f t="shared" si="203"/>
        <v>62.916119044741791</v>
      </c>
      <c r="AL816" s="17">
        <f t="shared" si="204"/>
        <v>0.29711004345380515</v>
      </c>
      <c r="AM816" s="17">
        <f t="shared" si="205"/>
        <v>3.7038814906937918</v>
      </c>
      <c r="AN816" s="17">
        <f t="shared" si="206"/>
        <v>4.236762556123681</v>
      </c>
      <c r="AO816" s="17">
        <f t="shared" si="207"/>
        <v>4.236762556123681</v>
      </c>
      <c r="AP816" s="17">
        <f t="shared" si="209"/>
        <v>3.939652512669876</v>
      </c>
      <c r="AQ816" s="17">
        <f t="shared" si="208"/>
        <v>3.1344419939030002</v>
      </c>
    </row>
    <row r="817" spans="1:43" x14ac:dyDescent="0.2">
      <c r="A817" s="4">
        <v>40036</v>
      </c>
      <c r="B817" s="5">
        <v>4036</v>
      </c>
      <c r="C817" t="s">
        <v>1384</v>
      </c>
      <c r="D817" t="s">
        <v>8</v>
      </c>
      <c r="E817" t="s">
        <v>9</v>
      </c>
      <c r="F817" t="s">
        <v>12</v>
      </c>
      <c r="G817" t="s">
        <v>15</v>
      </c>
      <c r="H817">
        <v>153</v>
      </c>
      <c r="I817" t="s">
        <v>5854</v>
      </c>
      <c r="J817" s="6">
        <v>240223</v>
      </c>
      <c r="K817" s="6">
        <v>1899</v>
      </c>
      <c r="L817" s="6">
        <v>127</v>
      </c>
      <c r="M817" s="6">
        <v>90554</v>
      </c>
      <c r="N817" s="6">
        <v>591777</v>
      </c>
      <c r="O817" s="6">
        <v>637337</v>
      </c>
      <c r="P817" s="6">
        <v>46802</v>
      </c>
      <c r="Q817" s="6">
        <v>340</v>
      </c>
      <c r="R817" s="6">
        <v>221223</v>
      </c>
      <c r="S817" s="6">
        <v>3788971</v>
      </c>
      <c r="T817" s="6">
        <v>30412</v>
      </c>
      <c r="U817" s="6">
        <v>0</v>
      </c>
      <c r="V817" s="6">
        <v>26</v>
      </c>
      <c r="W817" s="6">
        <v>304</v>
      </c>
      <c r="X817" s="6">
        <v>184</v>
      </c>
      <c r="Z817" s="6">
        <v>13332984000</v>
      </c>
      <c r="AA817" s="6">
        <v>1092781208.3327999</v>
      </c>
      <c r="AB817" s="6">
        <f t="shared" si="194"/>
        <v>22530.419397847501</v>
      </c>
      <c r="AC817" s="6">
        <f t="shared" si="195"/>
        <v>1846.6098012136326</v>
      </c>
      <c r="AD817" s="16">
        <f t="shared" si="196"/>
        <v>13.617730011537969</v>
      </c>
      <c r="AE817" s="16">
        <f t="shared" si="197"/>
        <v>0.92851505561421976</v>
      </c>
      <c r="AF817" s="16">
        <f t="shared" si="198"/>
        <v>11.692307692307692</v>
      </c>
      <c r="AG817" s="16">
        <f t="shared" si="199"/>
        <v>18.76923076923077</v>
      </c>
      <c r="AH817" s="17">
        <f t="shared" si="200"/>
        <v>2.4429953397972479</v>
      </c>
      <c r="AI817" s="17">
        <f t="shared" si="201"/>
        <v>41.842116306292375</v>
      </c>
      <c r="AJ817" s="17">
        <f t="shared" si="202"/>
        <v>42.177960112198249</v>
      </c>
      <c r="AK817" s="17">
        <f t="shared" si="203"/>
        <v>42.177960112198249</v>
      </c>
      <c r="AL817" s="17">
        <f t="shared" si="204"/>
        <v>0.37382831708565895</v>
      </c>
      <c r="AM817" s="17">
        <f t="shared" si="205"/>
        <v>6.402700679478925</v>
      </c>
      <c r="AN817" s="17">
        <f t="shared" si="206"/>
        <v>6.4540916595271529</v>
      </c>
      <c r="AO817" s="17">
        <f t="shared" si="207"/>
        <v>6.4540916595271529</v>
      </c>
      <c r="AP817" s="17">
        <f t="shared" si="209"/>
        <v>6.0802633424414942</v>
      </c>
      <c r="AQ817" s="17">
        <f t="shared" si="208"/>
        <v>5.9450039774875769</v>
      </c>
    </row>
    <row r="818" spans="1:43" x14ac:dyDescent="0.2">
      <c r="A818" s="4">
        <v>40036</v>
      </c>
      <c r="B818" s="5">
        <v>4036</v>
      </c>
      <c r="C818" t="s">
        <v>1384</v>
      </c>
      <c r="D818" t="s">
        <v>8</v>
      </c>
      <c r="E818" t="s">
        <v>9</v>
      </c>
      <c r="F818" t="s">
        <v>12</v>
      </c>
      <c r="G818" t="s">
        <v>11</v>
      </c>
      <c r="H818">
        <v>153</v>
      </c>
      <c r="I818" t="s">
        <v>5854</v>
      </c>
      <c r="J818" s="6">
        <v>240223</v>
      </c>
      <c r="K818" s="6">
        <v>1899</v>
      </c>
      <c r="L818" s="6">
        <v>127</v>
      </c>
      <c r="M818" s="6">
        <v>12647</v>
      </c>
      <c r="N818" s="6">
        <v>86532</v>
      </c>
      <c r="O818" s="6">
        <v>76660</v>
      </c>
      <c r="P818" s="6">
        <v>5544</v>
      </c>
      <c r="Q818" s="6">
        <v>39</v>
      </c>
      <c r="R818" s="6">
        <v>0</v>
      </c>
      <c r="S818" s="6">
        <v>229740</v>
      </c>
      <c r="T818" s="6">
        <v>0</v>
      </c>
      <c r="U818" s="6">
        <v>0</v>
      </c>
      <c r="V818" s="6">
        <v>4</v>
      </c>
      <c r="W818" s="6">
        <v>56</v>
      </c>
      <c r="X818" s="6">
        <v>0</v>
      </c>
      <c r="Z818" s="6">
        <v>0</v>
      </c>
      <c r="AA818" s="6">
        <v>0</v>
      </c>
      <c r="AB818" s="6">
        <f t="shared" si="194"/>
        <v>0</v>
      </c>
      <c r="AC818" s="6">
        <f t="shared" si="195"/>
        <v>0</v>
      </c>
      <c r="AD818" s="16">
        <f t="shared" si="196"/>
        <v>13.827561327561327</v>
      </c>
      <c r="AE818" s="16">
        <f t="shared" si="197"/>
        <v>1.1287764153404645</v>
      </c>
      <c r="AF818" s="16">
        <f t="shared" si="198"/>
        <v>14</v>
      </c>
      <c r="AG818" s="16">
        <f t="shared" si="199"/>
        <v>14</v>
      </c>
      <c r="AH818" s="17">
        <f t="shared" si="200"/>
        <v>0</v>
      </c>
      <c r="AI818" s="17">
        <f t="shared" si="201"/>
        <v>18.165572863129597</v>
      </c>
      <c r="AJ818" s="17">
        <f t="shared" si="202"/>
        <v>18.165572863129597</v>
      </c>
      <c r="AK818" s="17">
        <f t="shared" si="203"/>
        <v>18.165572863129597</v>
      </c>
      <c r="AL818" s="17">
        <f t="shared" si="204"/>
        <v>0</v>
      </c>
      <c r="AM818" s="17">
        <f t="shared" si="205"/>
        <v>2.6549715712106505</v>
      </c>
      <c r="AN818" s="17">
        <f t="shared" si="206"/>
        <v>2.6549715712106505</v>
      </c>
      <c r="AO818" s="17">
        <f t="shared" si="207"/>
        <v>2.6549715712106505</v>
      </c>
      <c r="AP818" s="17">
        <f t="shared" si="209"/>
        <v>2.6549715712106505</v>
      </c>
      <c r="AQ818" s="17">
        <f t="shared" si="208"/>
        <v>2.9968692929819984</v>
      </c>
    </row>
    <row r="819" spans="1:43" x14ac:dyDescent="0.2">
      <c r="A819" s="4">
        <v>40037</v>
      </c>
      <c r="B819" s="5">
        <v>4037</v>
      </c>
      <c r="C819" t="s">
        <v>1385</v>
      </c>
      <c r="D819" t="s">
        <v>8</v>
      </c>
      <c r="E819" t="s">
        <v>9</v>
      </c>
      <c r="F819" t="s">
        <v>12</v>
      </c>
      <c r="G819" t="s">
        <v>11</v>
      </c>
      <c r="H819">
        <v>4</v>
      </c>
      <c r="I819" t="s">
        <v>5849</v>
      </c>
      <c r="J819" s="6">
        <v>5502379</v>
      </c>
      <c r="K819" s="6">
        <v>4442</v>
      </c>
      <c r="L819" s="6">
        <v>1239</v>
      </c>
      <c r="M819" s="6">
        <v>999260</v>
      </c>
      <c r="N819" s="6">
        <v>12609518</v>
      </c>
      <c r="O819" s="6">
        <v>10103505</v>
      </c>
      <c r="P819" s="6">
        <v>581982</v>
      </c>
      <c r="Q819" s="6">
        <v>3455</v>
      </c>
      <c r="R819" s="6">
        <v>2833609</v>
      </c>
      <c r="S819" s="6">
        <v>32258990</v>
      </c>
      <c r="T819" s="6">
        <v>293368</v>
      </c>
      <c r="U819" s="6">
        <v>0</v>
      </c>
      <c r="V819" s="6">
        <v>314</v>
      </c>
      <c r="W819" s="6">
        <v>2850</v>
      </c>
      <c r="X819" s="6">
        <v>0</v>
      </c>
      <c r="Z819" s="6">
        <v>193012142500</v>
      </c>
      <c r="AA819" s="6">
        <v>13520569407.408001</v>
      </c>
      <c r="AB819" s="6">
        <f t="shared" si="194"/>
        <v>15306.861253538795</v>
      </c>
      <c r="AC819" s="6">
        <f t="shared" si="195"/>
        <v>1072.2510890113326</v>
      </c>
      <c r="AD819" s="16">
        <f t="shared" si="196"/>
        <v>17.360511149829374</v>
      </c>
      <c r="AE819" s="16">
        <f t="shared" si="197"/>
        <v>1.2480340238362826</v>
      </c>
      <c r="AF819" s="16">
        <f t="shared" si="198"/>
        <v>9.0764331210191092</v>
      </c>
      <c r="AG819" s="16">
        <f t="shared" si="199"/>
        <v>9.0764331210191092</v>
      </c>
      <c r="AH819" s="17">
        <f t="shared" si="200"/>
        <v>2.835707423493385</v>
      </c>
      <c r="AI819" s="17">
        <f t="shared" si="201"/>
        <v>32.282879330704723</v>
      </c>
      <c r="AJ819" s="17">
        <f t="shared" si="202"/>
        <v>32.576464583792003</v>
      </c>
      <c r="AK819" s="17">
        <f t="shared" si="203"/>
        <v>32.576464583792003</v>
      </c>
      <c r="AL819" s="17">
        <f t="shared" si="204"/>
        <v>0.22471985051292206</v>
      </c>
      <c r="AM819" s="17">
        <f t="shared" si="205"/>
        <v>2.5583047662884497</v>
      </c>
      <c r="AN819" s="17">
        <f t="shared" si="206"/>
        <v>2.5815703661313623</v>
      </c>
      <c r="AO819" s="17">
        <f t="shared" si="207"/>
        <v>2.5815703661313623</v>
      </c>
      <c r="AP819" s="17">
        <f t="shared" si="209"/>
        <v>2.3568505156184401</v>
      </c>
      <c r="AQ819" s="17">
        <f t="shared" si="208"/>
        <v>3.1928513916705143</v>
      </c>
    </row>
    <row r="820" spans="1:43" x14ac:dyDescent="0.2">
      <c r="A820" s="4">
        <v>40038</v>
      </c>
      <c r="B820" s="5">
        <v>4038</v>
      </c>
      <c r="C820" t="s">
        <v>1386</v>
      </c>
      <c r="D820" t="s">
        <v>8</v>
      </c>
      <c r="E820" t="s">
        <v>9</v>
      </c>
      <c r="F820" t="s">
        <v>12</v>
      </c>
      <c r="G820" t="s">
        <v>11</v>
      </c>
      <c r="H820">
        <v>113</v>
      </c>
      <c r="I820" t="s">
        <v>5855</v>
      </c>
      <c r="J820" s="6">
        <v>340067</v>
      </c>
      <c r="K820" s="6">
        <v>1462</v>
      </c>
      <c r="L820" s="6">
        <v>233</v>
      </c>
      <c r="M820" s="6">
        <v>101671</v>
      </c>
      <c r="N820" s="6">
        <v>813482</v>
      </c>
      <c r="O820" s="6">
        <v>910859</v>
      </c>
      <c r="P820" s="6">
        <v>67565</v>
      </c>
      <c r="Q820" s="6">
        <v>361</v>
      </c>
      <c r="R820" s="6">
        <v>342116</v>
      </c>
      <c r="S820" s="6">
        <v>3400292</v>
      </c>
      <c r="T820" s="6">
        <v>385511</v>
      </c>
      <c r="U820" s="6">
        <v>0</v>
      </c>
      <c r="V820" s="6">
        <v>28</v>
      </c>
      <c r="W820" s="6">
        <v>306</v>
      </c>
      <c r="X820" s="6">
        <v>100</v>
      </c>
      <c r="Z820" s="6">
        <v>14331875000</v>
      </c>
      <c r="AA820" s="6">
        <v>1017474886.512</v>
      </c>
      <c r="AB820" s="6">
        <f t="shared" si="194"/>
        <v>17617.937458972665</v>
      </c>
      <c r="AC820" s="6">
        <f t="shared" si="195"/>
        <v>1250.7650894697117</v>
      </c>
      <c r="AD820" s="16">
        <f t="shared" si="196"/>
        <v>13.481225486568489</v>
      </c>
      <c r="AE820" s="16">
        <f t="shared" si="197"/>
        <v>0.89309322299060556</v>
      </c>
      <c r="AF820" s="16">
        <f t="shared" si="198"/>
        <v>10.928571428571429</v>
      </c>
      <c r="AG820" s="16">
        <f t="shared" si="199"/>
        <v>14.5</v>
      </c>
      <c r="AH820" s="17">
        <f t="shared" si="200"/>
        <v>3.3649319865054932</v>
      </c>
      <c r="AI820" s="17">
        <f t="shared" si="201"/>
        <v>33.444069597033568</v>
      </c>
      <c r="AJ820" s="17">
        <f t="shared" si="202"/>
        <v>37.23581945687561</v>
      </c>
      <c r="AK820" s="17">
        <f t="shared" si="203"/>
        <v>37.23581945687561</v>
      </c>
      <c r="AL820" s="17">
        <f t="shared" si="204"/>
        <v>0.42055755382417803</v>
      </c>
      <c r="AM820" s="17">
        <f t="shared" si="205"/>
        <v>4.1799228501675509</v>
      </c>
      <c r="AN820" s="17">
        <f t="shared" si="206"/>
        <v>4.6538251614663881</v>
      </c>
      <c r="AO820" s="17">
        <f t="shared" si="207"/>
        <v>4.6538251614663881</v>
      </c>
      <c r="AP820" s="17">
        <f t="shared" si="209"/>
        <v>4.23326760764221</v>
      </c>
      <c r="AQ820" s="17">
        <f t="shared" si="208"/>
        <v>3.7330607701082164</v>
      </c>
    </row>
    <row r="821" spans="1:43" x14ac:dyDescent="0.2">
      <c r="A821" s="4">
        <v>40040</v>
      </c>
      <c r="B821" s="5">
        <v>4040</v>
      </c>
      <c r="C821" t="s">
        <v>1387</v>
      </c>
      <c r="D821" t="s">
        <v>8</v>
      </c>
      <c r="E821" t="s">
        <v>9</v>
      </c>
      <c r="F821" t="s">
        <v>12</v>
      </c>
      <c r="G821" t="s">
        <v>11</v>
      </c>
      <c r="H821">
        <v>40</v>
      </c>
      <c r="I821" t="s">
        <v>5856</v>
      </c>
      <c r="J821" s="6">
        <v>1065219</v>
      </c>
      <c r="K821" s="6">
        <v>2009</v>
      </c>
      <c r="L821" s="6">
        <v>530</v>
      </c>
      <c r="M821" s="6">
        <v>369347</v>
      </c>
      <c r="N821" s="6">
        <v>4252546</v>
      </c>
      <c r="O821" s="6">
        <v>4090784</v>
      </c>
      <c r="P821" s="6">
        <v>233334</v>
      </c>
      <c r="Q821" s="6">
        <v>1217</v>
      </c>
      <c r="R821" s="6">
        <v>1025101</v>
      </c>
      <c r="S821" s="6">
        <v>14781686</v>
      </c>
      <c r="T821" s="6">
        <v>969694</v>
      </c>
      <c r="U821" s="6">
        <v>0</v>
      </c>
      <c r="V821" s="6">
        <v>97</v>
      </c>
      <c r="W821" s="6">
        <v>1053</v>
      </c>
      <c r="X821" s="6">
        <v>0</v>
      </c>
      <c r="Z821" s="6">
        <v>88426875000</v>
      </c>
      <c r="AA821" s="6">
        <v>6277763698.4160004</v>
      </c>
      <c r="AB821" s="6">
        <f t="shared" si="194"/>
        <v>20793.866780041884</v>
      </c>
      <c r="AC821" s="6">
        <f t="shared" si="195"/>
        <v>1476.2365177039826</v>
      </c>
      <c r="AD821" s="16">
        <f t="shared" si="196"/>
        <v>17.531881337481892</v>
      </c>
      <c r="AE821" s="16">
        <f t="shared" si="197"/>
        <v>1.0395430313602478</v>
      </c>
      <c r="AF821" s="16">
        <f t="shared" si="198"/>
        <v>10.855670103092784</v>
      </c>
      <c r="AG821" s="16">
        <f t="shared" si="199"/>
        <v>10.855670103092784</v>
      </c>
      <c r="AH821" s="17">
        <f t="shared" si="200"/>
        <v>2.7754415224707389</v>
      </c>
      <c r="AI821" s="17">
        <f t="shared" si="201"/>
        <v>40.021134597004988</v>
      </c>
      <c r="AJ821" s="17">
        <f t="shared" si="202"/>
        <v>42.646562717444574</v>
      </c>
      <c r="AK821" s="17">
        <f t="shared" si="203"/>
        <v>42.646562717444574</v>
      </c>
      <c r="AL821" s="17">
        <f t="shared" si="204"/>
        <v>0.24105582867298789</v>
      </c>
      <c r="AM821" s="17">
        <f t="shared" si="205"/>
        <v>3.4759614593234267</v>
      </c>
      <c r="AN821" s="17">
        <f t="shared" si="206"/>
        <v>3.7039881520388023</v>
      </c>
      <c r="AO821" s="17">
        <f t="shared" si="207"/>
        <v>3.7039881520388023</v>
      </c>
      <c r="AP821" s="17">
        <f t="shared" si="209"/>
        <v>3.4629323233658145</v>
      </c>
      <c r="AQ821" s="17">
        <f t="shared" si="208"/>
        <v>3.6134115123164654</v>
      </c>
    </row>
    <row r="822" spans="1:43" x14ac:dyDescent="0.2">
      <c r="A822" s="4">
        <v>40041</v>
      </c>
      <c r="B822" s="5">
        <v>4041</v>
      </c>
      <c r="C822" t="s">
        <v>1388</v>
      </c>
      <c r="D822" t="s">
        <v>8</v>
      </c>
      <c r="E822" t="s">
        <v>9</v>
      </c>
      <c r="F822" t="s">
        <v>12</v>
      </c>
      <c r="G822" t="s">
        <v>15</v>
      </c>
      <c r="H822">
        <v>17</v>
      </c>
      <c r="I822" t="s">
        <v>5847</v>
      </c>
      <c r="J822" s="6">
        <v>2441770</v>
      </c>
      <c r="K822" s="6">
        <v>2552</v>
      </c>
      <c r="L822" s="6">
        <v>957</v>
      </c>
      <c r="M822" s="6">
        <v>172054</v>
      </c>
      <c r="N822" s="6">
        <v>1575340</v>
      </c>
      <c r="O822" s="6">
        <v>1514934</v>
      </c>
      <c r="P822" s="6">
        <v>104286</v>
      </c>
      <c r="Q822" s="6">
        <v>583</v>
      </c>
      <c r="R822" s="6">
        <v>692382</v>
      </c>
      <c r="S822" s="6">
        <v>6144538</v>
      </c>
      <c r="T822" s="6">
        <v>732449</v>
      </c>
      <c r="U822" s="6">
        <v>0</v>
      </c>
      <c r="V822" s="6">
        <v>73</v>
      </c>
      <c r="W822" s="6">
        <v>442</v>
      </c>
      <c r="X822" s="6">
        <v>578</v>
      </c>
      <c r="Z822" s="6">
        <v>31442819600</v>
      </c>
      <c r="AA822" s="6">
        <v>2485514062.2816</v>
      </c>
      <c r="AB822" s="6">
        <f t="shared" si="194"/>
        <v>19959.386291213326</v>
      </c>
      <c r="AC822" s="6">
        <f t="shared" si="195"/>
        <v>1577.7635699478208</v>
      </c>
      <c r="AD822" s="16">
        <f t="shared" si="196"/>
        <v>14.526724584316208</v>
      </c>
      <c r="AE822" s="16">
        <f t="shared" si="197"/>
        <v>1.0398736842661132</v>
      </c>
      <c r="AF822" s="16">
        <f t="shared" si="198"/>
        <v>6.0547945205479454</v>
      </c>
      <c r="AG822" s="16">
        <f t="shared" si="199"/>
        <v>13.972602739726028</v>
      </c>
      <c r="AH822" s="17">
        <f t="shared" si="200"/>
        <v>4.0242133283736505</v>
      </c>
      <c r="AI822" s="17">
        <f t="shared" si="201"/>
        <v>35.712845966963862</v>
      </c>
      <c r="AJ822" s="17">
        <f t="shared" si="202"/>
        <v>39.969933857974823</v>
      </c>
      <c r="AK822" s="17">
        <f t="shared" si="203"/>
        <v>39.969933857974823</v>
      </c>
      <c r="AL822" s="17">
        <f t="shared" si="204"/>
        <v>0.43951274010689756</v>
      </c>
      <c r="AM822" s="17">
        <f t="shared" si="205"/>
        <v>3.900451965924816</v>
      </c>
      <c r="AN822" s="17">
        <f t="shared" si="206"/>
        <v>4.3653985806238653</v>
      </c>
      <c r="AO822" s="17">
        <f t="shared" si="207"/>
        <v>4.3653985806238653</v>
      </c>
      <c r="AP822" s="17">
        <f t="shared" si="209"/>
        <v>3.9258858405169677</v>
      </c>
      <c r="AQ822" s="17">
        <f t="shared" si="208"/>
        <v>4.0559773561092429</v>
      </c>
    </row>
    <row r="823" spans="1:43" x14ac:dyDescent="0.2">
      <c r="A823" s="4">
        <v>40042</v>
      </c>
      <c r="B823" s="5">
        <v>4042</v>
      </c>
      <c r="C823" t="s">
        <v>1389</v>
      </c>
      <c r="D823" t="s">
        <v>8</v>
      </c>
      <c r="E823" t="s">
        <v>9</v>
      </c>
      <c r="F823" t="s">
        <v>12</v>
      </c>
      <c r="G823" t="s">
        <v>15</v>
      </c>
      <c r="H823">
        <v>55</v>
      </c>
      <c r="I823" t="s">
        <v>5857</v>
      </c>
      <c r="J823" s="6">
        <v>749495</v>
      </c>
      <c r="K823" s="6">
        <v>1414</v>
      </c>
      <c r="L823" s="6">
        <v>530</v>
      </c>
      <c r="M823" s="6">
        <v>113940</v>
      </c>
      <c r="N823" s="6">
        <v>1852055</v>
      </c>
      <c r="O823" s="6">
        <v>955505</v>
      </c>
      <c r="P823" s="6">
        <v>58296</v>
      </c>
      <c r="Q823" s="6">
        <v>421</v>
      </c>
      <c r="R823" s="6">
        <v>176294</v>
      </c>
      <c r="S823" s="6">
        <v>5152093</v>
      </c>
      <c r="T823" s="6">
        <v>572868</v>
      </c>
      <c r="U823" s="6">
        <v>0</v>
      </c>
      <c r="V823" s="6">
        <v>39</v>
      </c>
      <c r="W823" s="6">
        <v>468</v>
      </c>
      <c r="X823" s="6">
        <v>117</v>
      </c>
      <c r="Z823" s="6">
        <v>26878968000</v>
      </c>
      <c r="AA823" s="6">
        <v>2223445847.6159997</v>
      </c>
      <c r="AB823" s="6">
        <f t="shared" si="194"/>
        <v>14513.050638344974</v>
      </c>
      <c r="AC823" s="6">
        <f t="shared" si="195"/>
        <v>1200.5290596747934</v>
      </c>
      <c r="AD823" s="16">
        <f t="shared" si="196"/>
        <v>16.390575682722655</v>
      </c>
      <c r="AE823" s="16">
        <f t="shared" si="197"/>
        <v>1.93829964259737</v>
      </c>
      <c r="AF823" s="16">
        <f t="shared" si="198"/>
        <v>12</v>
      </c>
      <c r="AG823" s="16">
        <f t="shared" si="199"/>
        <v>15</v>
      </c>
      <c r="AH823" s="17">
        <f t="shared" si="200"/>
        <v>1.5472529401439354</v>
      </c>
      <c r="AI823" s="17">
        <f t="shared" si="201"/>
        <v>45.217596980867121</v>
      </c>
      <c r="AJ823" s="17">
        <f t="shared" si="202"/>
        <v>50.245401088292084</v>
      </c>
      <c r="AK823" s="17">
        <f t="shared" si="203"/>
        <v>50.245401088292084</v>
      </c>
      <c r="AL823" s="17">
        <f t="shared" si="204"/>
        <v>9.5188317841532782E-2</v>
      </c>
      <c r="AM823" s="17">
        <f t="shared" si="205"/>
        <v>2.7818250537915992</v>
      </c>
      <c r="AN823" s="17">
        <f t="shared" si="206"/>
        <v>3.091139841959337</v>
      </c>
      <c r="AO823" s="17">
        <f t="shared" si="207"/>
        <v>3.091139841959337</v>
      </c>
      <c r="AP823" s="17">
        <f t="shared" si="209"/>
        <v>2.9959515241178041</v>
      </c>
      <c r="AQ823" s="17">
        <f t="shared" si="208"/>
        <v>5.3920105075326656</v>
      </c>
    </row>
    <row r="824" spans="1:43" x14ac:dyDescent="0.2">
      <c r="A824" s="4">
        <v>40043</v>
      </c>
      <c r="B824" s="5">
        <v>4043</v>
      </c>
      <c r="C824" t="s">
        <v>1390</v>
      </c>
      <c r="D824" t="s">
        <v>8</v>
      </c>
      <c r="E824" t="s">
        <v>9</v>
      </c>
      <c r="F824" t="s">
        <v>12</v>
      </c>
      <c r="G824" t="s">
        <v>15</v>
      </c>
      <c r="H824">
        <v>115</v>
      </c>
      <c r="I824" t="s">
        <v>5858</v>
      </c>
      <c r="J824" s="6">
        <v>326183</v>
      </c>
      <c r="K824" s="6">
        <v>1464</v>
      </c>
      <c r="L824" s="6">
        <v>223</v>
      </c>
      <c r="M824" s="6">
        <v>84183</v>
      </c>
      <c r="N824" s="6">
        <v>674762</v>
      </c>
      <c r="O824" s="6">
        <v>617646</v>
      </c>
      <c r="P824" s="6">
        <v>41802</v>
      </c>
      <c r="Q824" s="6">
        <v>286</v>
      </c>
      <c r="R824" s="6">
        <v>223363</v>
      </c>
      <c r="S824" s="6">
        <v>2876179</v>
      </c>
      <c r="T824" s="6">
        <v>311018</v>
      </c>
      <c r="U824" s="6">
        <v>0</v>
      </c>
      <c r="V824" s="6">
        <v>36</v>
      </c>
      <c r="W824" s="6">
        <v>474</v>
      </c>
      <c r="X824" s="6">
        <v>0</v>
      </c>
      <c r="Z824" s="6">
        <v>17521125000</v>
      </c>
      <c r="AA824" s="6">
        <v>1243892000.9376001</v>
      </c>
      <c r="AB824" s="6">
        <f t="shared" si="194"/>
        <v>25966.377774682038</v>
      </c>
      <c r="AC824" s="6">
        <f t="shared" si="195"/>
        <v>1843.4529522077416</v>
      </c>
      <c r="AD824" s="16">
        <f t="shared" si="196"/>
        <v>14.775513133342903</v>
      </c>
      <c r="AE824" s="16">
        <f t="shared" si="197"/>
        <v>1.0924736823358363</v>
      </c>
      <c r="AF824" s="16">
        <f t="shared" si="198"/>
        <v>13.166666666666666</v>
      </c>
      <c r="AG824" s="16">
        <f t="shared" si="199"/>
        <v>13.166666666666666</v>
      </c>
      <c r="AH824" s="17">
        <f t="shared" si="200"/>
        <v>2.6533029233930843</v>
      </c>
      <c r="AI824" s="17">
        <f t="shared" si="201"/>
        <v>34.165793568772791</v>
      </c>
      <c r="AJ824" s="17">
        <f t="shared" si="202"/>
        <v>37.860339973628882</v>
      </c>
      <c r="AK824" s="17">
        <f t="shared" si="203"/>
        <v>37.860339973628882</v>
      </c>
      <c r="AL824" s="17">
        <f t="shared" si="204"/>
        <v>0.33102486506353351</v>
      </c>
      <c r="AM824" s="17">
        <f t="shared" si="205"/>
        <v>4.2625088549740502</v>
      </c>
      <c r="AN824" s="17">
        <f t="shared" si="206"/>
        <v>4.7234387828597342</v>
      </c>
      <c r="AO824" s="17">
        <f t="shared" si="207"/>
        <v>4.7234387828597342</v>
      </c>
      <c r="AP824" s="17">
        <f t="shared" si="209"/>
        <v>4.3924139177962003</v>
      </c>
      <c r="AQ824" s="17">
        <f t="shared" si="208"/>
        <v>4.6566787447826101</v>
      </c>
    </row>
    <row r="825" spans="1:43" x14ac:dyDescent="0.2">
      <c r="A825" s="4">
        <v>40044</v>
      </c>
      <c r="B825" s="5">
        <v>4044</v>
      </c>
      <c r="C825" t="s">
        <v>1391</v>
      </c>
      <c r="D825" t="s">
        <v>8</v>
      </c>
      <c r="E825" t="s">
        <v>9</v>
      </c>
      <c r="F825" t="s">
        <v>12</v>
      </c>
      <c r="G825" t="s">
        <v>15</v>
      </c>
      <c r="H825">
        <v>142</v>
      </c>
      <c r="I825" t="s">
        <v>5859</v>
      </c>
      <c r="J825" s="6">
        <v>263907</v>
      </c>
      <c r="K825" s="6">
        <v>1718</v>
      </c>
      <c r="L825" s="6">
        <v>154</v>
      </c>
      <c r="M825" s="6">
        <v>27398</v>
      </c>
      <c r="N825" s="6">
        <v>240960</v>
      </c>
      <c r="O825" s="6">
        <v>235348</v>
      </c>
      <c r="P825" s="6">
        <v>17311</v>
      </c>
      <c r="Q825" s="6">
        <v>105</v>
      </c>
      <c r="R825" s="6">
        <v>83299</v>
      </c>
      <c r="S825" s="6">
        <v>1519835</v>
      </c>
      <c r="T825" s="6">
        <v>0</v>
      </c>
      <c r="U825" s="6">
        <v>0</v>
      </c>
      <c r="V825" s="6">
        <v>3</v>
      </c>
      <c r="W825" s="6">
        <v>36</v>
      </c>
      <c r="X825" s="6">
        <v>54</v>
      </c>
      <c r="Z825" s="6">
        <v>5273568700</v>
      </c>
      <c r="AA825" s="6">
        <v>374437196.38080007</v>
      </c>
      <c r="AB825" s="6">
        <f t="shared" si="194"/>
        <v>21885.660275564409</v>
      </c>
      <c r="AC825" s="6">
        <f t="shared" si="195"/>
        <v>1553.9392280079685</v>
      </c>
      <c r="AD825" s="16">
        <f t="shared" si="196"/>
        <v>13.595286234186355</v>
      </c>
      <c r="AE825" s="16">
        <f t="shared" si="197"/>
        <v>1.023845539371484</v>
      </c>
      <c r="AF825" s="16">
        <f t="shared" si="198"/>
        <v>12</v>
      </c>
      <c r="AG825" s="16">
        <f t="shared" si="199"/>
        <v>30</v>
      </c>
      <c r="AH825" s="17">
        <f t="shared" si="200"/>
        <v>3.0403314110519015</v>
      </c>
      <c r="AI825" s="17">
        <f t="shared" si="201"/>
        <v>55.472479743046939</v>
      </c>
      <c r="AJ825" s="17">
        <f t="shared" si="202"/>
        <v>55.472479743046939</v>
      </c>
      <c r="AK825" s="17">
        <f t="shared" si="203"/>
        <v>55.472479743046939</v>
      </c>
      <c r="AL825" s="17">
        <f t="shared" si="204"/>
        <v>0.34569638114209827</v>
      </c>
      <c r="AM825" s="17">
        <f t="shared" si="205"/>
        <v>6.3074161686586985</v>
      </c>
      <c r="AN825" s="17">
        <f t="shared" si="206"/>
        <v>6.3074161686586985</v>
      </c>
      <c r="AO825" s="17">
        <f t="shared" si="207"/>
        <v>6.3074161686586985</v>
      </c>
      <c r="AP825" s="17">
        <f t="shared" si="209"/>
        <v>5.9617197875165999</v>
      </c>
      <c r="AQ825" s="17">
        <f t="shared" si="208"/>
        <v>6.4578199092407838</v>
      </c>
    </row>
    <row r="826" spans="1:43" x14ac:dyDescent="0.2">
      <c r="A826" s="4">
        <v>40045</v>
      </c>
      <c r="B826" s="5">
        <v>4045</v>
      </c>
      <c r="C826" t="s">
        <v>1392</v>
      </c>
      <c r="D826" t="s">
        <v>25</v>
      </c>
      <c r="E826" t="s">
        <v>9</v>
      </c>
      <c r="F826" t="s">
        <v>12</v>
      </c>
      <c r="G826" t="s">
        <v>15</v>
      </c>
      <c r="H826">
        <v>233</v>
      </c>
      <c r="I826" t="s">
        <v>5860</v>
      </c>
      <c r="J826" s="6">
        <v>139114</v>
      </c>
      <c r="K826" s="6">
        <v>1554</v>
      </c>
      <c r="L826" s="6">
        <v>90</v>
      </c>
      <c r="M826" s="6">
        <v>14989</v>
      </c>
      <c r="N826" s="6">
        <v>0</v>
      </c>
      <c r="O826" s="6">
        <v>125608</v>
      </c>
      <c r="P826" s="6">
        <v>9650</v>
      </c>
      <c r="Q826" s="6">
        <v>0</v>
      </c>
      <c r="R826" s="6">
        <v>34637</v>
      </c>
      <c r="S826" s="6">
        <v>656281</v>
      </c>
      <c r="T826" s="6">
        <v>0</v>
      </c>
      <c r="U826" s="6">
        <v>0</v>
      </c>
      <c r="V826" s="6">
        <v>8</v>
      </c>
      <c r="W826" s="6">
        <v>116</v>
      </c>
      <c r="X826" s="6">
        <v>50</v>
      </c>
      <c r="Z826" s="6">
        <v>0</v>
      </c>
      <c r="AA826" s="6">
        <v>0</v>
      </c>
      <c r="AB826" s="6" t="str">
        <f t="shared" si="194"/>
        <v/>
      </c>
      <c r="AC826" s="6" t="str">
        <f t="shared" si="195"/>
        <v/>
      </c>
      <c r="AD826" s="16">
        <f t="shared" si="196"/>
        <v>13.016373056994819</v>
      </c>
      <c r="AE826" s="16">
        <f t="shared" si="197"/>
        <v>0</v>
      </c>
      <c r="AF826" s="16">
        <f t="shared" si="198"/>
        <v>14.5</v>
      </c>
      <c r="AG826" s="16">
        <f t="shared" si="199"/>
        <v>20.75</v>
      </c>
      <c r="AH826" s="17">
        <f t="shared" si="200"/>
        <v>2.3108279404896925</v>
      </c>
      <c r="AI826" s="17">
        <f t="shared" si="201"/>
        <v>43.78417506171192</v>
      </c>
      <c r="AJ826" s="17">
        <f t="shared" si="202"/>
        <v>43.78417506171192</v>
      </c>
      <c r="AK826" s="17">
        <f t="shared" si="203"/>
        <v>43.78417506171192</v>
      </c>
      <c r="AL826" s="17" t="str">
        <f t="shared" si="204"/>
        <v/>
      </c>
      <c r="AM826" s="17" t="str">
        <f t="shared" si="205"/>
        <v/>
      </c>
      <c r="AN826" s="17" t="str">
        <f t="shared" si="206"/>
        <v/>
      </c>
      <c r="AO826" s="17" t="str">
        <f t="shared" si="207"/>
        <v/>
      </c>
      <c r="AP826" s="17" t="str">
        <f t="shared" si="209"/>
        <v/>
      </c>
      <c r="AQ826" s="17">
        <f t="shared" si="208"/>
        <v>5.2248344054518823</v>
      </c>
    </row>
    <row r="827" spans="1:43" x14ac:dyDescent="0.2">
      <c r="A827" s="4">
        <v>40046</v>
      </c>
      <c r="B827" s="5">
        <v>4046</v>
      </c>
      <c r="C827" t="s">
        <v>1393</v>
      </c>
      <c r="D827" t="s">
        <v>8</v>
      </c>
      <c r="E827" t="s">
        <v>9</v>
      </c>
      <c r="F827" t="s">
        <v>12</v>
      </c>
      <c r="G827" t="s">
        <v>11</v>
      </c>
      <c r="H827">
        <v>64</v>
      </c>
      <c r="I827" t="s">
        <v>5846</v>
      </c>
      <c r="J827" s="6">
        <v>643260</v>
      </c>
      <c r="K827" s="6">
        <v>1969</v>
      </c>
      <c r="L827" s="6">
        <v>327</v>
      </c>
      <c r="M827" s="6">
        <v>195061</v>
      </c>
      <c r="N827" s="6">
        <v>1867340</v>
      </c>
      <c r="O827" s="6">
        <v>1572699</v>
      </c>
      <c r="P827" s="6">
        <v>103793</v>
      </c>
      <c r="Q827" s="6">
        <v>697</v>
      </c>
      <c r="R827" s="6">
        <v>523083</v>
      </c>
      <c r="S827" s="6">
        <v>6704003</v>
      </c>
      <c r="T827" s="6">
        <v>0</v>
      </c>
      <c r="U827" s="6">
        <v>0</v>
      </c>
      <c r="V827" s="6">
        <v>64</v>
      </c>
      <c r="W827" s="6">
        <v>566</v>
      </c>
      <c r="X827" s="6">
        <v>0</v>
      </c>
      <c r="Z827" s="6">
        <v>26579789700</v>
      </c>
      <c r="AA827" s="6">
        <v>1905081242.6015999</v>
      </c>
      <c r="AB827" s="6">
        <f t="shared" si="194"/>
        <v>14234.038632493279</v>
      </c>
      <c r="AC827" s="6">
        <f t="shared" si="195"/>
        <v>1020.211232342048</v>
      </c>
      <c r="AD827" s="16">
        <f t="shared" si="196"/>
        <v>15.152264603585984</v>
      </c>
      <c r="AE827" s="16">
        <f t="shared" si="197"/>
        <v>1.1873473563599901</v>
      </c>
      <c r="AF827" s="16">
        <f t="shared" si="198"/>
        <v>8.84375</v>
      </c>
      <c r="AG827" s="16">
        <f t="shared" si="199"/>
        <v>8.84375</v>
      </c>
      <c r="AH827" s="17">
        <f t="shared" si="200"/>
        <v>2.6816380516863956</v>
      </c>
      <c r="AI827" s="17">
        <f t="shared" si="201"/>
        <v>34.368751313691611</v>
      </c>
      <c r="AJ827" s="17">
        <f t="shared" si="202"/>
        <v>34.368751313691611</v>
      </c>
      <c r="AK827" s="17">
        <f t="shared" si="203"/>
        <v>34.368751313691611</v>
      </c>
      <c r="AL827" s="17">
        <f t="shared" si="204"/>
        <v>0.28012199171013313</v>
      </c>
      <c r="AM827" s="17">
        <f t="shared" si="205"/>
        <v>3.5901351655295768</v>
      </c>
      <c r="AN827" s="17">
        <f t="shared" si="206"/>
        <v>3.5901351655295768</v>
      </c>
      <c r="AO827" s="17">
        <f t="shared" si="207"/>
        <v>3.5901351655295768</v>
      </c>
      <c r="AP827" s="17">
        <f t="shared" si="209"/>
        <v>3.3100131738194438</v>
      </c>
      <c r="AQ827" s="17">
        <f t="shared" si="208"/>
        <v>4.2627374977665786</v>
      </c>
    </row>
    <row r="828" spans="1:43" x14ac:dyDescent="0.2">
      <c r="A828" s="4">
        <v>40047</v>
      </c>
      <c r="B828" s="5">
        <v>4047</v>
      </c>
      <c r="C828" t="s">
        <v>1394</v>
      </c>
      <c r="D828" t="s">
        <v>8</v>
      </c>
      <c r="E828" t="s">
        <v>9</v>
      </c>
      <c r="F828" t="s">
        <v>12</v>
      </c>
      <c r="G828" t="s">
        <v>15</v>
      </c>
      <c r="H828">
        <v>249</v>
      </c>
      <c r="I828" t="s">
        <v>5861</v>
      </c>
      <c r="J828" s="6">
        <v>128754</v>
      </c>
      <c r="K828" s="6">
        <v>1309</v>
      </c>
      <c r="L828" s="6">
        <v>98</v>
      </c>
      <c r="M828" s="6">
        <v>7482</v>
      </c>
      <c r="N828" s="6">
        <v>35777</v>
      </c>
      <c r="O828" s="6">
        <v>62111</v>
      </c>
      <c r="P828" s="6">
        <v>6037</v>
      </c>
      <c r="Q828" s="6">
        <v>24</v>
      </c>
      <c r="R828" s="6">
        <v>25295</v>
      </c>
      <c r="S828" s="6">
        <v>625700</v>
      </c>
      <c r="T828" s="6">
        <v>30789</v>
      </c>
      <c r="U828" s="6">
        <v>0</v>
      </c>
      <c r="V828" s="6">
        <v>6</v>
      </c>
      <c r="W828" s="6">
        <v>73</v>
      </c>
      <c r="X828" s="6">
        <v>32</v>
      </c>
      <c r="Z828" s="6">
        <v>1709867700</v>
      </c>
      <c r="AA828" s="6">
        <v>123205081.10400002</v>
      </c>
      <c r="AB828" s="6">
        <f t="shared" si="194"/>
        <v>47792.372194426585</v>
      </c>
      <c r="AC828" s="6">
        <f t="shared" si="195"/>
        <v>3443.695142242223</v>
      </c>
      <c r="AD828" s="16">
        <f t="shared" si="196"/>
        <v>10.28838827232069</v>
      </c>
      <c r="AE828" s="16">
        <f t="shared" si="197"/>
        <v>0.57601713062098503</v>
      </c>
      <c r="AF828" s="16">
        <f t="shared" si="198"/>
        <v>12.166666666666666</v>
      </c>
      <c r="AG828" s="16">
        <f t="shared" si="199"/>
        <v>17.5</v>
      </c>
      <c r="AH828" s="17">
        <f t="shared" si="200"/>
        <v>3.380780539962577</v>
      </c>
      <c r="AI828" s="17">
        <f t="shared" si="201"/>
        <v>83.627372360331464</v>
      </c>
      <c r="AJ828" s="17">
        <f t="shared" si="202"/>
        <v>87.742448543170269</v>
      </c>
      <c r="AK828" s="17">
        <f t="shared" si="203"/>
        <v>87.742448543170269</v>
      </c>
      <c r="AL828" s="17">
        <f t="shared" si="204"/>
        <v>0.7070184755569221</v>
      </c>
      <c r="AM828" s="17">
        <f t="shared" si="205"/>
        <v>17.488889510020403</v>
      </c>
      <c r="AN828" s="17">
        <f t="shared" si="206"/>
        <v>18.349470330100345</v>
      </c>
      <c r="AO828" s="17">
        <f t="shared" si="207"/>
        <v>18.349470330100345</v>
      </c>
      <c r="AP828" s="17">
        <f t="shared" si="209"/>
        <v>17.642451854543424</v>
      </c>
      <c r="AQ828" s="17">
        <f t="shared" si="208"/>
        <v>10.073899953309398</v>
      </c>
    </row>
    <row r="829" spans="1:43" x14ac:dyDescent="0.2">
      <c r="A829" s="4">
        <v>40049</v>
      </c>
      <c r="B829" s="5">
        <v>4049</v>
      </c>
      <c r="C829" t="s">
        <v>1395</v>
      </c>
      <c r="D829" t="s">
        <v>25</v>
      </c>
      <c r="E829" t="s">
        <v>9</v>
      </c>
      <c r="F829" t="s">
        <v>12</v>
      </c>
      <c r="G829" t="s">
        <v>15</v>
      </c>
      <c r="H829">
        <v>426</v>
      </c>
      <c r="I829" t="s">
        <v>5862</v>
      </c>
      <c r="J829" s="6">
        <v>64172</v>
      </c>
      <c r="K829" s="6">
        <v>891</v>
      </c>
      <c r="L829" s="6">
        <v>72</v>
      </c>
      <c r="M829" s="6">
        <v>31229</v>
      </c>
      <c r="N829" s="6">
        <v>0</v>
      </c>
      <c r="O829" s="6">
        <v>185500</v>
      </c>
      <c r="P829" s="6">
        <v>12804</v>
      </c>
      <c r="Q829" s="6">
        <v>0</v>
      </c>
      <c r="R829" s="6">
        <v>46622</v>
      </c>
      <c r="S829" s="6">
        <v>409846</v>
      </c>
      <c r="T829" s="6">
        <v>207966</v>
      </c>
      <c r="U829" s="6">
        <v>0</v>
      </c>
      <c r="V829" s="6">
        <v>10</v>
      </c>
      <c r="W829" s="6">
        <v>173</v>
      </c>
      <c r="X829" s="6">
        <v>5</v>
      </c>
      <c r="Z829" s="6">
        <v>0</v>
      </c>
      <c r="AA829" s="6">
        <v>0</v>
      </c>
      <c r="AB829" s="6" t="str">
        <f t="shared" si="194"/>
        <v/>
      </c>
      <c r="AC829" s="6" t="str">
        <f t="shared" si="195"/>
        <v/>
      </c>
      <c r="AD829" s="16">
        <f t="shared" si="196"/>
        <v>14.487660106216808</v>
      </c>
      <c r="AE829" s="16">
        <f t="shared" si="197"/>
        <v>0</v>
      </c>
      <c r="AF829" s="16">
        <f t="shared" si="198"/>
        <v>17.3</v>
      </c>
      <c r="AG829" s="16">
        <f t="shared" si="199"/>
        <v>17.8</v>
      </c>
      <c r="AH829" s="17">
        <f t="shared" si="200"/>
        <v>1.4929072336610203</v>
      </c>
      <c r="AI829" s="17">
        <f t="shared" si="201"/>
        <v>13.123891254923308</v>
      </c>
      <c r="AJ829" s="17">
        <f t="shared" si="202"/>
        <v>19.783278363059978</v>
      </c>
      <c r="AK829" s="17">
        <f t="shared" si="203"/>
        <v>19.783278363059978</v>
      </c>
      <c r="AL829" s="17" t="str">
        <f t="shared" si="204"/>
        <v/>
      </c>
      <c r="AM829" s="17" t="str">
        <f t="shared" si="205"/>
        <v/>
      </c>
      <c r="AN829" s="17" t="str">
        <f t="shared" si="206"/>
        <v/>
      </c>
      <c r="AO829" s="17" t="str">
        <f t="shared" si="207"/>
        <v/>
      </c>
      <c r="AP829" s="17" t="str">
        <f t="shared" si="209"/>
        <v/>
      </c>
      <c r="AQ829" s="17">
        <f t="shared" si="208"/>
        <v>2.2094123989218328</v>
      </c>
    </row>
    <row r="830" spans="1:43" x14ac:dyDescent="0.2">
      <c r="A830" s="4">
        <v>40051</v>
      </c>
      <c r="B830" s="5">
        <v>4051</v>
      </c>
      <c r="C830" t="s">
        <v>1396</v>
      </c>
      <c r="D830" t="s">
        <v>8</v>
      </c>
      <c r="E830" t="s">
        <v>9</v>
      </c>
      <c r="F830" t="s">
        <v>12</v>
      </c>
      <c r="G830" t="s">
        <v>15</v>
      </c>
      <c r="H830">
        <v>110</v>
      </c>
      <c r="I830" t="s">
        <v>5863</v>
      </c>
      <c r="J830" s="6">
        <v>347602</v>
      </c>
      <c r="K830" s="6">
        <v>1913</v>
      </c>
      <c r="L830" s="6">
        <v>182</v>
      </c>
      <c r="M830" s="6">
        <v>62280</v>
      </c>
      <c r="N830" s="6">
        <v>266306</v>
      </c>
      <c r="O830" s="6">
        <v>284687</v>
      </c>
      <c r="P830" s="6">
        <v>26406</v>
      </c>
      <c r="Q830" s="6">
        <v>223</v>
      </c>
      <c r="R830" s="6">
        <v>0</v>
      </c>
      <c r="S830" s="6">
        <v>2751680</v>
      </c>
      <c r="T830" s="6">
        <v>392878</v>
      </c>
      <c r="U830" s="6">
        <v>0</v>
      </c>
      <c r="V830" s="6">
        <v>20</v>
      </c>
      <c r="W830" s="6">
        <v>342</v>
      </c>
      <c r="X830" s="6">
        <v>0</v>
      </c>
      <c r="Z830" s="6">
        <v>9139750000</v>
      </c>
      <c r="AA830" s="6">
        <v>648865978.3872</v>
      </c>
      <c r="AB830" s="6">
        <f t="shared" si="194"/>
        <v>34320.480950485529</v>
      </c>
      <c r="AC830" s="6">
        <f t="shared" si="195"/>
        <v>2436.542843147357</v>
      </c>
      <c r="AD830" s="16">
        <f t="shared" si="196"/>
        <v>10.781148223888509</v>
      </c>
      <c r="AE830" s="16">
        <f t="shared" si="197"/>
        <v>0.93543435422060017</v>
      </c>
      <c r="AF830" s="16">
        <f t="shared" si="198"/>
        <v>17.100000000000001</v>
      </c>
      <c r="AG830" s="16">
        <f t="shared" si="199"/>
        <v>17.100000000000001</v>
      </c>
      <c r="AH830" s="17">
        <f t="shared" si="200"/>
        <v>0</v>
      </c>
      <c r="AI830" s="17">
        <f t="shared" si="201"/>
        <v>44.182402055234427</v>
      </c>
      <c r="AJ830" s="17">
        <f t="shared" si="202"/>
        <v>50.490655105973026</v>
      </c>
      <c r="AK830" s="17">
        <f t="shared" si="203"/>
        <v>50.490655105973026</v>
      </c>
      <c r="AL830" s="17">
        <f t="shared" si="204"/>
        <v>0</v>
      </c>
      <c r="AM830" s="17">
        <f t="shared" si="205"/>
        <v>10.332775078293391</v>
      </c>
      <c r="AN830" s="17">
        <f t="shared" si="206"/>
        <v>11.808062905079119</v>
      </c>
      <c r="AO830" s="17">
        <f t="shared" si="207"/>
        <v>11.808062905079119</v>
      </c>
      <c r="AP830" s="17">
        <f t="shared" si="209"/>
        <v>11.808062905079119</v>
      </c>
      <c r="AQ830" s="17">
        <f t="shared" si="208"/>
        <v>9.665632782670091</v>
      </c>
    </row>
    <row r="831" spans="1:43" x14ac:dyDescent="0.2">
      <c r="A831" s="4">
        <v>40053</v>
      </c>
      <c r="B831" s="5">
        <v>4053</v>
      </c>
      <c r="C831" t="s">
        <v>1397</v>
      </c>
      <c r="D831" t="s">
        <v>8</v>
      </c>
      <c r="E831" t="s">
        <v>9</v>
      </c>
      <c r="F831" t="s">
        <v>12</v>
      </c>
      <c r="G831" t="s">
        <v>15</v>
      </c>
      <c r="H831">
        <v>93</v>
      </c>
      <c r="I831" t="s">
        <v>5864</v>
      </c>
      <c r="J831" s="6">
        <v>400492</v>
      </c>
      <c r="K831" s="6">
        <v>1251</v>
      </c>
      <c r="L831" s="6">
        <v>320</v>
      </c>
      <c r="M831" s="6">
        <v>10868</v>
      </c>
      <c r="N831" s="6">
        <v>70906</v>
      </c>
      <c r="O831" s="6">
        <v>93000</v>
      </c>
      <c r="P831" s="6">
        <v>8013</v>
      </c>
      <c r="Q831" s="6">
        <v>41</v>
      </c>
      <c r="R831" s="6">
        <v>31074</v>
      </c>
      <c r="S831" s="6">
        <v>432248</v>
      </c>
      <c r="T831" s="6">
        <v>66470</v>
      </c>
      <c r="U831" s="6">
        <v>0</v>
      </c>
      <c r="V831" s="6">
        <v>5</v>
      </c>
      <c r="W831" s="6">
        <v>72</v>
      </c>
      <c r="X831" s="6">
        <v>0</v>
      </c>
      <c r="Z831" s="6">
        <v>2169125000</v>
      </c>
      <c r="AA831" s="6">
        <v>153994520.13120002</v>
      </c>
      <c r="AB831" s="6">
        <f t="shared" si="194"/>
        <v>30591.55783713649</v>
      </c>
      <c r="AC831" s="6">
        <f t="shared" si="195"/>
        <v>2171.8122603333995</v>
      </c>
      <c r="AD831" s="16">
        <f t="shared" si="196"/>
        <v>11.606140022463498</v>
      </c>
      <c r="AE831" s="16">
        <f t="shared" si="197"/>
        <v>0.76243010752688167</v>
      </c>
      <c r="AF831" s="16">
        <f t="shared" si="198"/>
        <v>14.4</v>
      </c>
      <c r="AG831" s="16">
        <f t="shared" si="199"/>
        <v>14.4</v>
      </c>
      <c r="AH831" s="17">
        <f t="shared" si="200"/>
        <v>2.8592197276407805</v>
      </c>
      <c r="AI831" s="17">
        <f t="shared" si="201"/>
        <v>39.772543246227457</v>
      </c>
      <c r="AJ831" s="17">
        <f t="shared" si="202"/>
        <v>45.888663967611336</v>
      </c>
      <c r="AK831" s="17">
        <f t="shared" si="203"/>
        <v>45.888663967611336</v>
      </c>
      <c r="AL831" s="17">
        <f t="shared" si="204"/>
        <v>0.43824217978732405</v>
      </c>
      <c r="AM831" s="17">
        <f t="shared" si="205"/>
        <v>6.0960708543705753</v>
      </c>
      <c r="AN831" s="17">
        <f t="shared" si="206"/>
        <v>7.0335091529630782</v>
      </c>
      <c r="AO831" s="17">
        <f t="shared" si="207"/>
        <v>7.0335091529630782</v>
      </c>
      <c r="AP831" s="17">
        <f t="shared" si="209"/>
        <v>6.5952669731757538</v>
      </c>
      <c r="AQ831" s="17">
        <f t="shared" si="208"/>
        <v>4.6478279569892473</v>
      </c>
    </row>
    <row r="832" spans="1:43" x14ac:dyDescent="0.2">
      <c r="A832" s="4">
        <v>40054</v>
      </c>
      <c r="B832" s="5">
        <v>4054</v>
      </c>
      <c r="C832" t="s">
        <v>1398</v>
      </c>
      <c r="D832" t="s">
        <v>25</v>
      </c>
      <c r="E832" t="s">
        <v>9</v>
      </c>
      <c r="F832" t="s">
        <v>12</v>
      </c>
      <c r="G832" t="s">
        <v>15</v>
      </c>
      <c r="H832">
        <v>259</v>
      </c>
      <c r="I832" t="s">
        <v>5865</v>
      </c>
      <c r="J832" s="6">
        <v>120415</v>
      </c>
      <c r="K832" s="6">
        <v>1096</v>
      </c>
      <c r="L832" s="6">
        <v>110</v>
      </c>
      <c r="M832" s="6">
        <v>44764</v>
      </c>
      <c r="N832" s="6">
        <v>0</v>
      </c>
      <c r="O832" s="6">
        <v>244012</v>
      </c>
      <c r="P832" s="6">
        <v>20325</v>
      </c>
      <c r="Q832" s="6">
        <v>0</v>
      </c>
      <c r="R832" s="6">
        <v>94890</v>
      </c>
      <c r="S832" s="6">
        <v>1461124</v>
      </c>
      <c r="T832" s="6">
        <v>187797</v>
      </c>
      <c r="U832" s="6">
        <v>0</v>
      </c>
      <c r="V832" s="6">
        <v>18</v>
      </c>
      <c r="W832" s="6">
        <v>136</v>
      </c>
      <c r="X832" s="6">
        <v>0</v>
      </c>
      <c r="Z832" s="6">
        <v>0</v>
      </c>
      <c r="AA832" s="6">
        <v>0</v>
      </c>
      <c r="AB832" s="6" t="str">
        <f t="shared" si="194"/>
        <v/>
      </c>
      <c r="AC832" s="6" t="str">
        <f t="shared" si="195"/>
        <v/>
      </c>
      <c r="AD832" s="16">
        <f t="shared" si="196"/>
        <v>12.005510455104551</v>
      </c>
      <c r="AE832" s="16">
        <f t="shared" si="197"/>
        <v>0</v>
      </c>
      <c r="AF832" s="16">
        <f t="shared" si="198"/>
        <v>7.5555555555555554</v>
      </c>
      <c r="AG832" s="16">
        <f t="shared" si="199"/>
        <v>7.5555555555555554</v>
      </c>
      <c r="AH832" s="17">
        <f t="shared" si="200"/>
        <v>2.1197837548029668</v>
      </c>
      <c r="AI832" s="17">
        <f t="shared" si="201"/>
        <v>32.640604056831386</v>
      </c>
      <c r="AJ832" s="17">
        <f t="shared" si="202"/>
        <v>36.835872576177287</v>
      </c>
      <c r="AK832" s="17">
        <f t="shared" si="203"/>
        <v>36.835872576177287</v>
      </c>
      <c r="AL832" s="17" t="str">
        <f t="shared" si="204"/>
        <v/>
      </c>
      <c r="AM832" s="17" t="str">
        <f t="shared" si="205"/>
        <v/>
      </c>
      <c r="AN832" s="17" t="str">
        <f t="shared" si="206"/>
        <v/>
      </c>
      <c r="AO832" s="17" t="str">
        <f t="shared" si="207"/>
        <v/>
      </c>
      <c r="AP832" s="17" t="str">
        <f t="shared" si="209"/>
        <v/>
      </c>
      <c r="AQ832" s="17">
        <f t="shared" si="208"/>
        <v>5.9879186269527729</v>
      </c>
    </row>
    <row r="833" spans="1:43" x14ac:dyDescent="0.2">
      <c r="A833" s="4">
        <v>40055</v>
      </c>
      <c r="B833" s="5">
        <v>4055</v>
      </c>
      <c r="C833" t="s">
        <v>1399</v>
      </c>
      <c r="D833" t="s">
        <v>25</v>
      </c>
      <c r="E833" t="s">
        <v>9</v>
      </c>
      <c r="F833" t="s">
        <v>12</v>
      </c>
      <c r="G833" t="s">
        <v>15</v>
      </c>
      <c r="H833">
        <v>397</v>
      </c>
      <c r="I833" t="s">
        <v>5797</v>
      </c>
      <c r="J833" s="6">
        <v>69501</v>
      </c>
      <c r="K833" s="6">
        <v>1088</v>
      </c>
      <c r="L833" s="6">
        <v>64</v>
      </c>
      <c r="M833" s="6">
        <v>7681</v>
      </c>
      <c r="N833" s="6">
        <v>0</v>
      </c>
      <c r="O833" s="6">
        <v>83759</v>
      </c>
      <c r="P833" s="6">
        <v>7019</v>
      </c>
      <c r="Q833" s="6">
        <v>0</v>
      </c>
      <c r="R833" s="6">
        <v>1500</v>
      </c>
      <c r="S833" s="6">
        <v>227976</v>
      </c>
      <c r="T833" s="6">
        <v>0</v>
      </c>
      <c r="U833" s="6">
        <v>0</v>
      </c>
      <c r="V833" s="6">
        <v>6</v>
      </c>
      <c r="W833" s="6">
        <v>67</v>
      </c>
      <c r="X833" s="6">
        <v>8</v>
      </c>
      <c r="Z833" s="6">
        <v>0</v>
      </c>
      <c r="AA833" s="6">
        <v>0</v>
      </c>
      <c r="AB833" s="6" t="str">
        <f t="shared" si="194"/>
        <v/>
      </c>
      <c r="AC833" s="6" t="str">
        <f t="shared" si="195"/>
        <v/>
      </c>
      <c r="AD833" s="16">
        <f t="shared" si="196"/>
        <v>11.93318136486679</v>
      </c>
      <c r="AE833" s="16">
        <f t="shared" si="197"/>
        <v>0</v>
      </c>
      <c r="AF833" s="16">
        <f t="shared" si="198"/>
        <v>11.166666666666666</v>
      </c>
      <c r="AG833" s="16">
        <f t="shared" si="199"/>
        <v>12.5</v>
      </c>
      <c r="AH833" s="17">
        <f t="shared" si="200"/>
        <v>0.19528707199583387</v>
      </c>
      <c r="AI833" s="17">
        <f t="shared" si="201"/>
        <v>29.680510350214817</v>
      </c>
      <c r="AJ833" s="17">
        <f t="shared" si="202"/>
        <v>29.680510350214817</v>
      </c>
      <c r="AK833" s="17">
        <f t="shared" si="203"/>
        <v>29.680510350214817</v>
      </c>
      <c r="AL833" s="17" t="str">
        <f t="shared" si="204"/>
        <v/>
      </c>
      <c r="AM833" s="17" t="str">
        <f t="shared" si="205"/>
        <v/>
      </c>
      <c r="AN833" s="17" t="str">
        <f t="shared" si="206"/>
        <v/>
      </c>
      <c r="AO833" s="17" t="str">
        <f t="shared" si="207"/>
        <v/>
      </c>
      <c r="AP833" s="17" t="str">
        <f t="shared" si="209"/>
        <v/>
      </c>
      <c r="AQ833" s="17">
        <f t="shared" si="208"/>
        <v>2.7218089996298906</v>
      </c>
    </row>
    <row r="834" spans="1:43" x14ac:dyDescent="0.2">
      <c r="A834" s="4">
        <v>40056</v>
      </c>
      <c r="B834" s="5">
        <v>4056</v>
      </c>
      <c r="C834" t="s">
        <v>1400</v>
      </c>
      <c r="D834" t="s">
        <v>25</v>
      </c>
      <c r="E834" t="s">
        <v>9</v>
      </c>
      <c r="F834" t="s">
        <v>12</v>
      </c>
      <c r="G834" t="s">
        <v>15</v>
      </c>
      <c r="H834">
        <v>325</v>
      </c>
      <c r="I834" t="s">
        <v>5866</v>
      </c>
      <c r="J834" s="6">
        <v>89557</v>
      </c>
      <c r="K834" s="6">
        <v>1261</v>
      </c>
      <c r="L834" s="6">
        <v>71</v>
      </c>
      <c r="M834" s="6">
        <v>1143</v>
      </c>
      <c r="N834" s="6">
        <v>0</v>
      </c>
      <c r="O834" s="6">
        <v>9887</v>
      </c>
      <c r="P834" s="6">
        <v>1412</v>
      </c>
      <c r="Q834" s="6">
        <v>0</v>
      </c>
      <c r="R834" s="6">
        <v>5790</v>
      </c>
      <c r="S834" s="6">
        <v>54414</v>
      </c>
      <c r="T834" s="6">
        <v>0</v>
      </c>
      <c r="U834" s="6">
        <v>0</v>
      </c>
      <c r="V834" s="6">
        <v>4</v>
      </c>
      <c r="W834" s="6">
        <v>40</v>
      </c>
      <c r="X834" s="6">
        <v>14</v>
      </c>
      <c r="Z834" s="6">
        <v>0</v>
      </c>
      <c r="AA834" s="6">
        <v>0</v>
      </c>
      <c r="AB834" s="6" t="str">
        <f t="shared" si="194"/>
        <v/>
      </c>
      <c r="AC834" s="6" t="str">
        <f t="shared" si="195"/>
        <v/>
      </c>
      <c r="AD834" s="16">
        <f t="shared" si="196"/>
        <v>7.0021246458923514</v>
      </c>
      <c r="AE834" s="16">
        <f t="shared" si="197"/>
        <v>0</v>
      </c>
      <c r="AF834" s="16">
        <f t="shared" si="198"/>
        <v>10</v>
      </c>
      <c r="AG834" s="16">
        <f t="shared" si="199"/>
        <v>13.5</v>
      </c>
      <c r="AH834" s="17">
        <f t="shared" si="200"/>
        <v>5.0656167979002626</v>
      </c>
      <c r="AI834" s="17">
        <f t="shared" si="201"/>
        <v>47.606299212598422</v>
      </c>
      <c r="AJ834" s="17">
        <f t="shared" si="202"/>
        <v>47.606299212598422</v>
      </c>
      <c r="AK834" s="17">
        <f t="shared" si="203"/>
        <v>47.606299212598422</v>
      </c>
      <c r="AL834" s="17" t="str">
        <f t="shared" si="204"/>
        <v/>
      </c>
      <c r="AM834" s="17" t="str">
        <f t="shared" si="205"/>
        <v/>
      </c>
      <c r="AN834" s="17" t="str">
        <f t="shared" si="206"/>
        <v/>
      </c>
      <c r="AO834" s="17" t="str">
        <f t="shared" si="207"/>
        <v/>
      </c>
      <c r="AP834" s="17" t="str">
        <f t="shared" si="209"/>
        <v/>
      </c>
      <c r="AQ834" s="17">
        <f t="shared" si="208"/>
        <v>5.5035905734803281</v>
      </c>
    </row>
    <row r="835" spans="1:43" x14ac:dyDescent="0.2">
      <c r="A835" s="4">
        <v>40057</v>
      </c>
      <c r="B835" s="5">
        <v>4057</v>
      </c>
      <c r="C835" t="s">
        <v>1401</v>
      </c>
      <c r="D835" t="s">
        <v>8</v>
      </c>
      <c r="E835" t="s">
        <v>9</v>
      </c>
      <c r="F835" t="s">
        <v>12</v>
      </c>
      <c r="G835" t="s">
        <v>15</v>
      </c>
      <c r="H835">
        <v>385</v>
      </c>
      <c r="I835" t="s">
        <v>5867</v>
      </c>
      <c r="J835" s="6">
        <v>71880</v>
      </c>
      <c r="K835" s="6">
        <v>1406</v>
      </c>
      <c r="L835" s="6">
        <v>51</v>
      </c>
      <c r="M835" s="6">
        <v>36512</v>
      </c>
      <c r="N835" s="6">
        <v>239380</v>
      </c>
      <c r="O835" s="6">
        <v>213863</v>
      </c>
      <c r="P835" s="6">
        <v>14133</v>
      </c>
      <c r="Q835" s="6">
        <v>132</v>
      </c>
      <c r="R835" s="6">
        <v>265462</v>
      </c>
      <c r="S835" s="6">
        <v>1055308</v>
      </c>
      <c r="T835" s="6">
        <v>183139</v>
      </c>
      <c r="U835" s="6">
        <v>0</v>
      </c>
      <c r="V835" s="6">
        <v>9</v>
      </c>
      <c r="W835" s="6">
        <v>144</v>
      </c>
      <c r="X835" s="6">
        <v>0</v>
      </c>
      <c r="Z835" s="6">
        <v>4742044600</v>
      </c>
      <c r="AA835" s="6">
        <v>336673749.88800001</v>
      </c>
      <c r="AB835" s="6">
        <f t="shared" ref="AB835:AB898" si="210">IF(N835&gt;0, Z835/N835,"")</f>
        <v>19809.694210042609</v>
      </c>
      <c r="AC835" s="6">
        <f t="shared" ref="AC835:AC898" si="211">IF(N835&gt;0, AA835/N835, "")</f>
        <v>1406.4405960731892</v>
      </c>
      <c r="AD835" s="16">
        <f t="shared" ref="AD835:AD898" si="212">IF(P835&gt;0, O835/P835, "")</f>
        <v>15.132172928606806</v>
      </c>
      <c r="AE835" s="16">
        <f t="shared" ref="AE835:AE898" si="213">IF(O835&gt;0, N835/O835, "")</f>
        <v>1.119314701467762</v>
      </c>
      <c r="AF835" s="16">
        <f t="shared" ref="AF835:AF898" si="214">IF(V835&gt;0,(W835)/V835,"")</f>
        <v>16</v>
      </c>
      <c r="AG835" s="16">
        <f t="shared" ref="AG835:AG898" si="215">IF(V835&gt;0,(W835+X835)/V835,"")</f>
        <v>16</v>
      </c>
      <c r="AH835" s="17">
        <f t="shared" ref="AH835:AH898" si="216">IF($M835&gt;0,R835/$M835,"")</f>
        <v>7.2705411919368972</v>
      </c>
      <c r="AI835" s="17">
        <f t="shared" ref="AI835:AI898" si="217">IF($M835&gt;0,S835/$M835,"")</f>
        <v>28.903045574057845</v>
      </c>
      <c r="AJ835" s="17">
        <f t="shared" ref="AJ835:AJ898" si="218">IF($M835&gt;0,(S835+T835)/$M835,"")</f>
        <v>33.918903374233132</v>
      </c>
      <c r="AK835" s="17">
        <f t="shared" ref="AK835:AK898" si="219">IF($M835&gt;0,(S835+T835+U835)/$M835,"")</f>
        <v>33.918903374233132</v>
      </c>
      <c r="AL835" s="17">
        <f t="shared" ref="AL835:AL898" si="220">IF($N835&gt;0,R835/$N835,"")</f>
        <v>1.1089564708831148</v>
      </c>
      <c r="AM835" s="17">
        <f t="shared" ref="AM835:AM898" si="221">IF($N835&gt;0,(S835)/$N835,"")</f>
        <v>4.4085053053722119</v>
      </c>
      <c r="AN835" s="17">
        <f t="shared" ref="AN835:AN898" si="222">IF($N835&gt;0,(S835+T835)/$N835,"")</f>
        <v>5.1735608655693879</v>
      </c>
      <c r="AO835" s="17">
        <f t="shared" ref="AO835:AO898" si="223">IF($N835&gt;0,(S835+T835+U835)/$N835,"")</f>
        <v>5.1735608655693879</v>
      </c>
      <c r="AP835" s="17">
        <f t="shared" si="209"/>
        <v>4.0646043946862731</v>
      </c>
      <c r="AQ835" s="17">
        <f t="shared" ref="AQ835:AQ898" si="224">IF(O835&gt;0,S835/O835,"")</f>
        <v>4.9345047998017426</v>
      </c>
    </row>
    <row r="836" spans="1:43" x14ac:dyDescent="0.2">
      <c r="A836" s="4">
        <v>40058</v>
      </c>
      <c r="B836" s="5">
        <v>4058</v>
      </c>
      <c r="C836" t="s">
        <v>1402</v>
      </c>
      <c r="D836" t="s">
        <v>8</v>
      </c>
      <c r="E836" t="s">
        <v>9</v>
      </c>
      <c r="F836" t="s">
        <v>12</v>
      </c>
      <c r="G836" t="s">
        <v>15</v>
      </c>
      <c r="H836">
        <v>444</v>
      </c>
      <c r="I836" t="s">
        <v>5868</v>
      </c>
      <c r="J836" s="6">
        <v>60851</v>
      </c>
      <c r="K836" s="6">
        <v>1277</v>
      </c>
      <c r="L836" s="6">
        <v>48</v>
      </c>
      <c r="M836" s="6">
        <v>23556</v>
      </c>
      <c r="N836" s="6">
        <v>118994</v>
      </c>
      <c r="O836" s="6">
        <v>117194</v>
      </c>
      <c r="P836" s="6">
        <v>10653</v>
      </c>
      <c r="Q836" s="6">
        <v>94</v>
      </c>
      <c r="R836" s="6">
        <v>137949</v>
      </c>
      <c r="S836" s="6">
        <v>399440</v>
      </c>
      <c r="T836" s="6">
        <v>89980</v>
      </c>
      <c r="U836" s="6">
        <v>0</v>
      </c>
      <c r="V836" s="6">
        <v>5</v>
      </c>
      <c r="W836" s="6">
        <v>69</v>
      </c>
      <c r="X836" s="6">
        <v>14</v>
      </c>
      <c r="Z836" s="6">
        <v>2468818900</v>
      </c>
      <c r="AA836" s="6">
        <v>175745153.60640001</v>
      </c>
      <c r="AB836" s="6">
        <f t="shared" si="210"/>
        <v>20747.423399499134</v>
      </c>
      <c r="AC836" s="6">
        <f t="shared" si="211"/>
        <v>1476.9244970872483</v>
      </c>
      <c r="AD836" s="16">
        <f t="shared" si="212"/>
        <v>11.001032572984135</v>
      </c>
      <c r="AE836" s="16">
        <f t="shared" si="213"/>
        <v>1.0153591480792532</v>
      </c>
      <c r="AF836" s="16">
        <f t="shared" si="214"/>
        <v>13.8</v>
      </c>
      <c r="AG836" s="16">
        <f t="shared" si="215"/>
        <v>16.600000000000001</v>
      </c>
      <c r="AH836" s="17">
        <f t="shared" si="216"/>
        <v>5.8562149770759042</v>
      </c>
      <c r="AI836" s="17">
        <f t="shared" si="217"/>
        <v>16.957038546442519</v>
      </c>
      <c r="AJ836" s="17">
        <f t="shared" si="218"/>
        <v>20.776872134488027</v>
      </c>
      <c r="AK836" s="17">
        <f t="shared" si="219"/>
        <v>20.776872134488027</v>
      </c>
      <c r="AL836" s="17">
        <f t="shared" si="220"/>
        <v>1.1592937459031547</v>
      </c>
      <c r="AM836" s="17">
        <f t="shared" si="221"/>
        <v>3.3568079062809888</v>
      </c>
      <c r="AN836" s="17">
        <f t="shared" si="222"/>
        <v>4.1129804864110797</v>
      </c>
      <c r="AO836" s="17">
        <f t="shared" si="223"/>
        <v>4.1129804864110797</v>
      </c>
      <c r="AP836" s="17">
        <f t="shared" ref="AP836:AP899" si="225">IF(AO836&lt;&gt;"", AO836-AL836,"")</f>
        <v>2.953686740507925</v>
      </c>
      <c r="AQ836" s="17">
        <f t="shared" si="224"/>
        <v>3.4083656159871665</v>
      </c>
    </row>
    <row r="837" spans="1:43" x14ac:dyDescent="0.2">
      <c r="A837" s="4">
        <v>40060</v>
      </c>
      <c r="B837" s="5">
        <v>4060</v>
      </c>
      <c r="C837" t="s">
        <v>1403</v>
      </c>
      <c r="D837" t="s">
        <v>25</v>
      </c>
      <c r="E837" t="s">
        <v>9</v>
      </c>
      <c r="F837" t="s">
        <v>12</v>
      </c>
      <c r="G837" t="s">
        <v>15</v>
      </c>
      <c r="H837">
        <v>357</v>
      </c>
      <c r="I837" t="s">
        <v>5869</v>
      </c>
      <c r="J837" s="6">
        <v>80358</v>
      </c>
      <c r="K837" s="6">
        <v>1165</v>
      </c>
      <c r="L837" s="6">
        <v>69</v>
      </c>
      <c r="M837" s="6">
        <v>6448</v>
      </c>
      <c r="N837" s="6">
        <v>0</v>
      </c>
      <c r="O837" s="6">
        <v>47860</v>
      </c>
      <c r="P837" s="6">
        <v>4223</v>
      </c>
      <c r="Q837" s="6">
        <v>0</v>
      </c>
      <c r="R837" s="6">
        <v>0</v>
      </c>
      <c r="S837" s="6">
        <v>235272</v>
      </c>
      <c r="T837" s="6">
        <v>62421</v>
      </c>
      <c r="U837" s="6">
        <v>0</v>
      </c>
      <c r="V837" s="6">
        <v>3</v>
      </c>
      <c r="W837" s="6">
        <v>38</v>
      </c>
      <c r="X837" s="6">
        <v>0</v>
      </c>
      <c r="Z837" s="6">
        <v>0</v>
      </c>
      <c r="AA837" s="6">
        <v>0</v>
      </c>
      <c r="AB837" s="6" t="str">
        <f t="shared" si="210"/>
        <v/>
      </c>
      <c r="AC837" s="6" t="str">
        <f t="shared" si="211"/>
        <v/>
      </c>
      <c r="AD837" s="16">
        <f t="shared" si="212"/>
        <v>11.333175467677007</v>
      </c>
      <c r="AE837" s="16">
        <f t="shared" si="213"/>
        <v>0</v>
      </c>
      <c r="AF837" s="16">
        <f t="shared" si="214"/>
        <v>12.666666666666666</v>
      </c>
      <c r="AG837" s="16">
        <f t="shared" si="215"/>
        <v>12.666666666666666</v>
      </c>
      <c r="AH837" s="17">
        <f t="shared" si="216"/>
        <v>0</v>
      </c>
      <c r="AI837" s="17">
        <f t="shared" si="217"/>
        <v>36.487593052109183</v>
      </c>
      <c r="AJ837" s="17">
        <f t="shared" si="218"/>
        <v>46.168269230769234</v>
      </c>
      <c r="AK837" s="17">
        <f t="shared" si="219"/>
        <v>46.168269230769234</v>
      </c>
      <c r="AL837" s="17" t="str">
        <f t="shared" si="220"/>
        <v/>
      </c>
      <c r="AM837" s="17" t="str">
        <f t="shared" si="221"/>
        <v/>
      </c>
      <c r="AN837" s="17" t="str">
        <f t="shared" si="222"/>
        <v/>
      </c>
      <c r="AO837" s="17" t="str">
        <f t="shared" si="223"/>
        <v/>
      </c>
      <c r="AP837" s="17" t="str">
        <f t="shared" si="225"/>
        <v/>
      </c>
      <c r="AQ837" s="17">
        <f t="shared" si="224"/>
        <v>4.9158378604262429</v>
      </c>
    </row>
    <row r="838" spans="1:43" x14ac:dyDescent="0.2">
      <c r="A838" s="4">
        <v>40063</v>
      </c>
      <c r="B838" s="5">
        <v>4063</v>
      </c>
      <c r="C838" t="s">
        <v>1404</v>
      </c>
      <c r="D838" t="s">
        <v>8</v>
      </c>
      <c r="E838" t="s">
        <v>9</v>
      </c>
      <c r="F838" t="s">
        <v>12</v>
      </c>
      <c r="G838" t="s">
        <v>15</v>
      </c>
      <c r="H838">
        <v>84</v>
      </c>
      <c r="I838" t="s">
        <v>5870</v>
      </c>
      <c r="J838" s="6">
        <v>452791</v>
      </c>
      <c r="K838" s="6">
        <v>1952</v>
      </c>
      <c r="L838" s="6">
        <v>232</v>
      </c>
      <c r="M838" s="6">
        <v>126211</v>
      </c>
      <c r="N838" s="6">
        <v>1956271</v>
      </c>
      <c r="O838" s="6">
        <v>751842</v>
      </c>
      <c r="P838" s="6">
        <v>48897</v>
      </c>
      <c r="Q838" s="6">
        <v>465</v>
      </c>
      <c r="R838" s="6">
        <v>640869</v>
      </c>
      <c r="S838" s="6">
        <v>5368955</v>
      </c>
      <c r="T838" s="6">
        <v>0</v>
      </c>
      <c r="U838" s="6">
        <v>0</v>
      </c>
      <c r="V838" s="6">
        <v>5</v>
      </c>
      <c r="W838" s="6">
        <v>27</v>
      </c>
      <c r="X838" s="6">
        <v>0</v>
      </c>
      <c r="Z838" s="6">
        <v>36742582900</v>
      </c>
      <c r="AA838" s="6">
        <v>2686056076.368</v>
      </c>
      <c r="AB838" s="6">
        <f t="shared" si="210"/>
        <v>18781.949382268613</v>
      </c>
      <c r="AC838" s="6">
        <f t="shared" si="211"/>
        <v>1373.0490695655153</v>
      </c>
      <c r="AD838" s="16">
        <f t="shared" si="212"/>
        <v>15.376035339591386</v>
      </c>
      <c r="AE838" s="16">
        <f t="shared" si="213"/>
        <v>2.601970892820566</v>
      </c>
      <c r="AF838" s="16">
        <f t="shared" si="214"/>
        <v>5.4</v>
      </c>
      <c r="AG838" s="16">
        <f t="shared" si="215"/>
        <v>5.4</v>
      </c>
      <c r="AH838" s="17">
        <f t="shared" si="216"/>
        <v>5.0777586739666116</v>
      </c>
      <c r="AI838" s="17">
        <f t="shared" si="217"/>
        <v>42.539517157775471</v>
      </c>
      <c r="AJ838" s="17">
        <f t="shared" si="218"/>
        <v>42.539517157775471</v>
      </c>
      <c r="AK838" s="17">
        <f t="shared" si="219"/>
        <v>42.539517157775471</v>
      </c>
      <c r="AL838" s="17">
        <f t="shared" si="220"/>
        <v>0.32759725007424839</v>
      </c>
      <c r="AM838" s="17">
        <f t="shared" si="221"/>
        <v>2.7444842764627193</v>
      </c>
      <c r="AN838" s="17">
        <f t="shared" si="222"/>
        <v>2.7444842764627193</v>
      </c>
      <c r="AO838" s="17">
        <f t="shared" si="223"/>
        <v>2.7444842764627193</v>
      </c>
      <c r="AP838" s="17">
        <f t="shared" si="225"/>
        <v>2.416887026388471</v>
      </c>
      <c r="AQ838" s="17">
        <f t="shared" si="224"/>
        <v>7.1410682031597066</v>
      </c>
    </row>
    <row r="839" spans="1:43" x14ac:dyDescent="0.2">
      <c r="A839" s="4">
        <v>40063</v>
      </c>
      <c r="B839" s="5">
        <v>4063</v>
      </c>
      <c r="C839" t="s">
        <v>1404</v>
      </c>
      <c r="D839" t="s">
        <v>8</v>
      </c>
      <c r="E839" t="s">
        <v>9</v>
      </c>
      <c r="F839" t="s">
        <v>12</v>
      </c>
      <c r="G839" t="s">
        <v>11</v>
      </c>
      <c r="H839">
        <v>84</v>
      </c>
      <c r="I839" t="s">
        <v>5870</v>
      </c>
      <c r="J839" s="6">
        <v>452791</v>
      </c>
      <c r="K839" s="6">
        <v>1952</v>
      </c>
      <c r="L839" s="6">
        <v>232</v>
      </c>
      <c r="M839" s="6">
        <v>296998</v>
      </c>
      <c r="N839" s="6">
        <v>1333133</v>
      </c>
      <c r="O839" s="6">
        <v>511233</v>
      </c>
      <c r="P839" s="6">
        <v>34087</v>
      </c>
      <c r="Q839" s="6">
        <v>1142</v>
      </c>
      <c r="R839" s="6">
        <v>367114</v>
      </c>
      <c r="S839" s="6">
        <v>404059</v>
      </c>
      <c r="T839" s="6">
        <v>303432</v>
      </c>
      <c r="U839" s="6">
        <v>0</v>
      </c>
      <c r="V839" s="6">
        <v>12</v>
      </c>
      <c r="W839" s="6">
        <v>120</v>
      </c>
      <c r="X839" s="6">
        <v>0</v>
      </c>
      <c r="Z839" s="6">
        <v>5234250000</v>
      </c>
      <c r="AA839" s="6">
        <v>371599523.76960003</v>
      </c>
      <c r="AB839" s="6">
        <f t="shared" si="210"/>
        <v>3926.2774231828334</v>
      </c>
      <c r="AC839" s="6">
        <f t="shared" si="211"/>
        <v>278.74152374114215</v>
      </c>
      <c r="AD839" s="16">
        <f t="shared" si="212"/>
        <v>14.997887757796228</v>
      </c>
      <c r="AE839" s="16">
        <f t="shared" si="213"/>
        <v>2.6076818202267851</v>
      </c>
      <c r="AF839" s="16">
        <f t="shared" si="214"/>
        <v>10</v>
      </c>
      <c r="AG839" s="16">
        <f t="shared" si="215"/>
        <v>10</v>
      </c>
      <c r="AH839" s="17">
        <f t="shared" si="216"/>
        <v>1.2360823978612652</v>
      </c>
      <c r="AI839" s="17">
        <f t="shared" si="217"/>
        <v>1.3604771749304709</v>
      </c>
      <c r="AJ839" s="17">
        <f t="shared" si="218"/>
        <v>2.3821406204755586</v>
      </c>
      <c r="AK839" s="17">
        <f t="shared" si="219"/>
        <v>2.3821406204755586</v>
      </c>
      <c r="AL839" s="17">
        <f t="shared" si="220"/>
        <v>0.27537687537552519</v>
      </c>
      <c r="AM839" s="17">
        <f t="shared" si="221"/>
        <v>0.30308978924083346</v>
      </c>
      <c r="AN839" s="17">
        <f t="shared" si="222"/>
        <v>0.53069798737260276</v>
      </c>
      <c r="AO839" s="17">
        <f t="shared" si="223"/>
        <v>0.53069798737260276</v>
      </c>
      <c r="AP839" s="17">
        <f t="shared" si="225"/>
        <v>0.25532111199707758</v>
      </c>
      <c r="AQ839" s="17">
        <f t="shared" si="224"/>
        <v>0.79036173329968917</v>
      </c>
    </row>
    <row r="840" spans="1:43" x14ac:dyDescent="0.2">
      <c r="A840" s="4">
        <v>40064</v>
      </c>
      <c r="B840" s="5">
        <v>4064</v>
      </c>
      <c r="C840" t="s">
        <v>1405</v>
      </c>
      <c r="D840" t="s">
        <v>25</v>
      </c>
      <c r="E840" t="s">
        <v>9</v>
      </c>
      <c r="F840" t="s">
        <v>12</v>
      </c>
      <c r="G840" t="s">
        <v>11</v>
      </c>
      <c r="H840">
        <v>360</v>
      </c>
      <c r="I840" t="s">
        <v>5871</v>
      </c>
      <c r="J840" s="6">
        <v>79796</v>
      </c>
      <c r="K840" s="6">
        <v>920</v>
      </c>
      <c r="L840" s="6">
        <v>87</v>
      </c>
      <c r="M840" s="6">
        <v>117577</v>
      </c>
      <c r="N840" s="6">
        <v>0</v>
      </c>
      <c r="O840" s="6">
        <v>433247</v>
      </c>
      <c r="P840" s="6">
        <v>43024</v>
      </c>
      <c r="Q840" s="6">
        <v>0</v>
      </c>
      <c r="R840" s="6">
        <v>108075</v>
      </c>
      <c r="S840" s="6">
        <v>1427404</v>
      </c>
      <c r="T840" s="6">
        <v>349833</v>
      </c>
      <c r="U840" s="6">
        <v>0</v>
      </c>
      <c r="V840" s="6">
        <v>38</v>
      </c>
      <c r="W840" s="6">
        <v>558</v>
      </c>
      <c r="X840" s="6">
        <v>3</v>
      </c>
      <c r="Z840" s="6">
        <v>0</v>
      </c>
      <c r="AA840" s="6">
        <v>0</v>
      </c>
      <c r="AB840" s="6" t="str">
        <f t="shared" si="210"/>
        <v/>
      </c>
      <c r="AC840" s="6" t="str">
        <f t="shared" si="211"/>
        <v/>
      </c>
      <c r="AD840" s="16">
        <f t="shared" si="212"/>
        <v>10.069891223503161</v>
      </c>
      <c r="AE840" s="16">
        <f t="shared" si="213"/>
        <v>0</v>
      </c>
      <c r="AF840" s="16">
        <f t="shared" si="214"/>
        <v>14.684210526315789</v>
      </c>
      <c r="AG840" s="16">
        <f t="shared" si="215"/>
        <v>14.763157894736842</v>
      </c>
      <c r="AH840" s="17">
        <f t="shared" si="216"/>
        <v>0.91918487459282006</v>
      </c>
      <c r="AI840" s="17">
        <f t="shared" si="217"/>
        <v>12.140163467344804</v>
      </c>
      <c r="AJ840" s="17">
        <f t="shared" si="218"/>
        <v>15.115515789652738</v>
      </c>
      <c r="AK840" s="17">
        <f t="shared" si="219"/>
        <v>15.115515789652738</v>
      </c>
      <c r="AL840" s="17" t="str">
        <f t="shared" si="220"/>
        <v/>
      </c>
      <c r="AM840" s="17" t="str">
        <f t="shared" si="221"/>
        <v/>
      </c>
      <c r="AN840" s="17" t="str">
        <f t="shared" si="222"/>
        <v/>
      </c>
      <c r="AO840" s="17" t="str">
        <f t="shared" si="223"/>
        <v/>
      </c>
      <c r="AP840" s="17" t="str">
        <f t="shared" si="225"/>
        <v/>
      </c>
      <c r="AQ840" s="17">
        <f t="shared" si="224"/>
        <v>3.2946656295369614</v>
      </c>
    </row>
    <row r="841" spans="1:43" x14ac:dyDescent="0.2">
      <c r="A841" s="4">
        <v>40068</v>
      </c>
      <c r="B841" s="5">
        <v>4068</v>
      </c>
      <c r="C841" t="s">
        <v>1406</v>
      </c>
      <c r="D841" t="s">
        <v>8</v>
      </c>
      <c r="E841" t="s">
        <v>9</v>
      </c>
      <c r="F841" t="s">
        <v>12</v>
      </c>
      <c r="G841" t="s">
        <v>15</v>
      </c>
      <c r="H841">
        <v>368</v>
      </c>
      <c r="I841" t="s">
        <v>5872</v>
      </c>
      <c r="J841" s="6">
        <v>77074</v>
      </c>
      <c r="K841" s="6">
        <v>1240</v>
      </c>
      <c r="L841" s="6">
        <v>62</v>
      </c>
      <c r="M841" s="6">
        <v>93498</v>
      </c>
      <c r="N841" s="6">
        <v>956485</v>
      </c>
      <c r="O841" s="6">
        <v>424905</v>
      </c>
      <c r="P841" s="6">
        <v>31289</v>
      </c>
      <c r="Q841" s="6">
        <v>377</v>
      </c>
      <c r="R841" s="6">
        <v>426268</v>
      </c>
      <c r="S841" s="6">
        <v>1069654</v>
      </c>
      <c r="T841" s="6">
        <v>135835</v>
      </c>
      <c r="U841" s="6">
        <v>0</v>
      </c>
      <c r="V841" s="6">
        <v>59</v>
      </c>
      <c r="W841" s="6">
        <v>838</v>
      </c>
      <c r="X841" s="6">
        <v>0</v>
      </c>
      <c r="Z841" s="6">
        <v>8317341100</v>
      </c>
      <c r="AA841" s="6">
        <v>591707074.89600003</v>
      </c>
      <c r="AB841" s="6">
        <f t="shared" si="210"/>
        <v>8695.7360544075436</v>
      </c>
      <c r="AC841" s="6">
        <f t="shared" si="211"/>
        <v>618.62661191341215</v>
      </c>
      <c r="AD841" s="16">
        <f t="shared" si="212"/>
        <v>13.580012144843236</v>
      </c>
      <c r="AE841" s="16">
        <f t="shared" si="213"/>
        <v>2.2510561184264719</v>
      </c>
      <c r="AF841" s="16">
        <f t="shared" si="214"/>
        <v>14.203389830508474</v>
      </c>
      <c r="AG841" s="16">
        <f t="shared" si="215"/>
        <v>14.203389830508474</v>
      </c>
      <c r="AH841" s="17">
        <f t="shared" si="216"/>
        <v>4.559113563926501</v>
      </c>
      <c r="AI841" s="17">
        <f t="shared" si="217"/>
        <v>11.440394446940042</v>
      </c>
      <c r="AJ841" s="17">
        <f t="shared" si="218"/>
        <v>12.893206271791909</v>
      </c>
      <c r="AK841" s="17">
        <f t="shared" si="219"/>
        <v>12.893206271791909</v>
      </c>
      <c r="AL841" s="17">
        <f t="shared" si="220"/>
        <v>0.4456609356132088</v>
      </c>
      <c r="AM841" s="17">
        <f t="shared" si="221"/>
        <v>1.118317589925613</v>
      </c>
      <c r="AN841" s="17">
        <f t="shared" si="222"/>
        <v>1.2603323627657517</v>
      </c>
      <c r="AO841" s="17">
        <f t="shared" si="223"/>
        <v>1.2603323627657517</v>
      </c>
      <c r="AP841" s="17">
        <f t="shared" si="225"/>
        <v>0.81467142715254282</v>
      </c>
      <c r="AQ841" s="17">
        <f t="shared" si="224"/>
        <v>2.5173956531459973</v>
      </c>
    </row>
    <row r="842" spans="1:43" x14ac:dyDescent="0.2">
      <c r="A842" s="4">
        <v>40071</v>
      </c>
      <c r="B842" s="5">
        <v>4071</v>
      </c>
      <c r="C842" t="s">
        <v>1407</v>
      </c>
      <c r="D842" t="s">
        <v>8</v>
      </c>
      <c r="E842" t="s">
        <v>9</v>
      </c>
      <c r="F842" t="s">
        <v>12</v>
      </c>
      <c r="G842" t="s">
        <v>15</v>
      </c>
      <c r="H842">
        <v>132</v>
      </c>
      <c r="I842" t="s">
        <v>5873</v>
      </c>
      <c r="J842" s="6">
        <v>286692</v>
      </c>
      <c r="K842" s="6">
        <v>1367</v>
      </c>
      <c r="L842" s="6">
        <v>210</v>
      </c>
      <c r="M842" s="6">
        <v>98373</v>
      </c>
      <c r="N842" s="6">
        <v>591247</v>
      </c>
      <c r="O842" s="6">
        <v>466203</v>
      </c>
      <c r="P842" s="6">
        <v>30125</v>
      </c>
      <c r="Q842" s="6">
        <v>390</v>
      </c>
      <c r="R842" s="6">
        <v>180189</v>
      </c>
      <c r="S842" s="6">
        <v>1895346</v>
      </c>
      <c r="T842" s="6">
        <v>181045</v>
      </c>
      <c r="U842" s="6">
        <v>0</v>
      </c>
      <c r="V842" s="6">
        <v>21</v>
      </c>
      <c r="W842" s="6">
        <v>252</v>
      </c>
      <c r="X842" s="6">
        <v>36</v>
      </c>
      <c r="Z842" s="6">
        <v>9274125000</v>
      </c>
      <c r="AA842" s="6">
        <v>658405776.06720006</v>
      </c>
      <c r="AB842" s="6">
        <f t="shared" si="210"/>
        <v>15685.703267838991</v>
      </c>
      <c r="AC842" s="6">
        <f t="shared" si="211"/>
        <v>1113.5883582786892</v>
      </c>
      <c r="AD842" s="16">
        <f t="shared" si="212"/>
        <v>15.475618257261411</v>
      </c>
      <c r="AE842" s="16">
        <f t="shared" si="213"/>
        <v>1.2682179222355927</v>
      </c>
      <c r="AF842" s="16">
        <f t="shared" si="214"/>
        <v>12</v>
      </c>
      <c r="AG842" s="16">
        <f t="shared" si="215"/>
        <v>13.714285714285714</v>
      </c>
      <c r="AH842" s="17">
        <f t="shared" si="216"/>
        <v>1.8316916227013509</v>
      </c>
      <c r="AI842" s="17">
        <f t="shared" si="217"/>
        <v>19.266932999908512</v>
      </c>
      <c r="AJ842" s="17">
        <f t="shared" si="218"/>
        <v>21.107326197228915</v>
      </c>
      <c r="AK842" s="17">
        <f t="shared" si="219"/>
        <v>21.107326197228915</v>
      </c>
      <c r="AL842" s="17">
        <f t="shared" si="220"/>
        <v>0.30476095438962059</v>
      </c>
      <c r="AM842" s="17">
        <f t="shared" si="221"/>
        <v>3.2056754622010768</v>
      </c>
      <c r="AN842" s="17">
        <f t="shared" si="222"/>
        <v>3.5118842040636147</v>
      </c>
      <c r="AO842" s="17">
        <f t="shared" si="223"/>
        <v>3.5118842040636147</v>
      </c>
      <c r="AP842" s="17">
        <f t="shared" si="225"/>
        <v>3.2071232496739941</v>
      </c>
      <c r="AQ842" s="17">
        <f t="shared" si="224"/>
        <v>4.0654950740342723</v>
      </c>
    </row>
    <row r="843" spans="1:43" x14ac:dyDescent="0.2">
      <c r="A843" s="4">
        <v>40073</v>
      </c>
      <c r="B843" s="5">
        <v>4073</v>
      </c>
      <c r="C843" t="s">
        <v>1408</v>
      </c>
      <c r="D843" t="s">
        <v>25</v>
      </c>
      <c r="E843" t="s">
        <v>9</v>
      </c>
      <c r="F843" t="s">
        <v>12</v>
      </c>
      <c r="G843" t="s">
        <v>15</v>
      </c>
      <c r="H843">
        <v>374</v>
      </c>
      <c r="I843" t="s">
        <v>5874</v>
      </c>
      <c r="J843" s="6">
        <v>74741</v>
      </c>
      <c r="K843" s="6">
        <v>1498</v>
      </c>
      <c r="L843" s="6">
        <v>50</v>
      </c>
      <c r="M843" s="6">
        <v>79781</v>
      </c>
      <c r="N843" s="6">
        <v>0</v>
      </c>
      <c r="O843" s="6">
        <v>570942</v>
      </c>
      <c r="P843" s="6">
        <v>45751</v>
      </c>
      <c r="Q843" s="6">
        <v>0</v>
      </c>
      <c r="R843" s="6">
        <v>67525</v>
      </c>
      <c r="S843" s="6">
        <v>2125617</v>
      </c>
      <c r="T843" s="6">
        <v>0</v>
      </c>
      <c r="U843" s="6">
        <v>0</v>
      </c>
      <c r="V843" s="6">
        <v>27</v>
      </c>
      <c r="W843" s="6">
        <v>436</v>
      </c>
      <c r="X843" s="6">
        <v>19</v>
      </c>
      <c r="Z843" s="6">
        <v>0</v>
      </c>
      <c r="AA843" s="6">
        <v>0</v>
      </c>
      <c r="AB843" s="6" t="str">
        <f t="shared" si="210"/>
        <v/>
      </c>
      <c r="AC843" s="6" t="str">
        <f t="shared" si="211"/>
        <v/>
      </c>
      <c r="AD843" s="16">
        <f t="shared" si="212"/>
        <v>12.479333785053878</v>
      </c>
      <c r="AE843" s="16">
        <f t="shared" si="213"/>
        <v>0</v>
      </c>
      <c r="AF843" s="16">
        <f t="shared" si="214"/>
        <v>16.148148148148149</v>
      </c>
      <c r="AG843" s="16">
        <f t="shared" si="215"/>
        <v>16.851851851851851</v>
      </c>
      <c r="AH843" s="17">
        <f t="shared" si="216"/>
        <v>0.84637946378210349</v>
      </c>
      <c r="AI843" s="17">
        <f t="shared" si="217"/>
        <v>26.643148117972952</v>
      </c>
      <c r="AJ843" s="17">
        <f t="shared" si="218"/>
        <v>26.643148117972952</v>
      </c>
      <c r="AK843" s="17">
        <f t="shared" si="219"/>
        <v>26.643148117972952</v>
      </c>
      <c r="AL843" s="17" t="str">
        <f t="shared" si="220"/>
        <v/>
      </c>
      <c r="AM843" s="17" t="str">
        <f t="shared" si="221"/>
        <v/>
      </c>
      <c r="AN843" s="17" t="str">
        <f t="shared" si="222"/>
        <v/>
      </c>
      <c r="AO843" s="17" t="str">
        <f t="shared" si="223"/>
        <v/>
      </c>
      <c r="AP843" s="17" t="str">
        <f t="shared" si="225"/>
        <v/>
      </c>
      <c r="AQ843" s="17">
        <f t="shared" si="224"/>
        <v>3.7229998844015681</v>
      </c>
    </row>
    <row r="844" spans="1:43" x14ac:dyDescent="0.2">
      <c r="A844" s="4">
        <v>40074</v>
      </c>
      <c r="B844" s="5">
        <v>4074</v>
      </c>
      <c r="C844" t="s">
        <v>1409</v>
      </c>
      <c r="D844" t="s">
        <v>8</v>
      </c>
      <c r="E844" t="s">
        <v>9</v>
      </c>
      <c r="F844" t="s">
        <v>12</v>
      </c>
      <c r="G844" t="s">
        <v>15</v>
      </c>
      <c r="H844">
        <v>17</v>
      </c>
      <c r="I844" t="s">
        <v>5847</v>
      </c>
      <c r="J844" s="6">
        <v>2441770</v>
      </c>
      <c r="K844" s="6">
        <v>2552</v>
      </c>
      <c r="L844" s="6">
        <v>957</v>
      </c>
      <c r="M844" s="6">
        <v>58495</v>
      </c>
      <c r="N844" s="6">
        <v>357069</v>
      </c>
      <c r="O844" s="6">
        <v>341560</v>
      </c>
      <c r="P844" s="6">
        <v>12788</v>
      </c>
      <c r="Q844" s="6">
        <v>225</v>
      </c>
      <c r="R844" s="6">
        <v>66297</v>
      </c>
      <c r="S844" s="6">
        <v>1779408</v>
      </c>
      <c r="T844" s="6">
        <v>571622</v>
      </c>
      <c r="U844" s="6">
        <v>0</v>
      </c>
      <c r="V844" s="6">
        <v>20</v>
      </c>
      <c r="W844" s="6">
        <v>322</v>
      </c>
      <c r="X844" s="6">
        <v>0</v>
      </c>
      <c r="Z844" s="6">
        <v>9734620800</v>
      </c>
      <c r="AA844" s="6">
        <v>695522688.33600008</v>
      </c>
      <c r="AB844" s="6">
        <f t="shared" si="210"/>
        <v>27262.576140745907</v>
      </c>
      <c r="AC844" s="6">
        <f t="shared" si="211"/>
        <v>1947.866346101174</v>
      </c>
      <c r="AD844" s="16">
        <f t="shared" si="212"/>
        <v>26.709415076634343</v>
      </c>
      <c r="AE844" s="16">
        <f t="shared" si="213"/>
        <v>1.045406370769411</v>
      </c>
      <c r="AF844" s="16">
        <f t="shared" si="214"/>
        <v>16.100000000000001</v>
      </c>
      <c r="AG844" s="16">
        <f t="shared" si="215"/>
        <v>16.100000000000001</v>
      </c>
      <c r="AH844" s="17">
        <f t="shared" si="216"/>
        <v>1.1333789212753227</v>
      </c>
      <c r="AI844" s="17">
        <f t="shared" si="217"/>
        <v>30.419830754765364</v>
      </c>
      <c r="AJ844" s="17">
        <f t="shared" si="218"/>
        <v>40.191982220702627</v>
      </c>
      <c r="AK844" s="17">
        <f t="shared" si="219"/>
        <v>40.191982220702627</v>
      </c>
      <c r="AL844" s="17">
        <f t="shared" si="220"/>
        <v>0.18566999655528763</v>
      </c>
      <c r="AM844" s="17">
        <f t="shared" si="221"/>
        <v>4.9833729615284437</v>
      </c>
      <c r="AN844" s="17">
        <f t="shared" si="222"/>
        <v>6.5842456219946284</v>
      </c>
      <c r="AO844" s="17">
        <f t="shared" si="223"/>
        <v>6.5842456219946284</v>
      </c>
      <c r="AP844" s="17">
        <f t="shared" si="225"/>
        <v>6.3985756254393404</v>
      </c>
      <c r="AQ844" s="17">
        <f t="shared" si="224"/>
        <v>5.2096498419018618</v>
      </c>
    </row>
    <row r="845" spans="1:43" x14ac:dyDescent="0.2">
      <c r="A845" s="4">
        <v>40078</v>
      </c>
      <c r="B845" s="5">
        <v>4078</v>
      </c>
      <c r="C845" t="s">
        <v>1411</v>
      </c>
      <c r="D845" t="s">
        <v>8</v>
      </c>
      <c r="E845" t="s">
        <v>9</v>
      </c>
      <c r="F845" t="s">
        <v>12</v>
      </c>
      <c r="G845" t="s">
        <v>11</v>
      </c>
      <c r="H845">
        <v>9</v>
      </c>
      <c r="I845" t="s">
        <v>5842</v>
      </c>
      <c r="J845" s="6">
        <v>4515419</v>
      </c>
      <c r="K845" s="6">
        <v>1707</v>
      </c>
      <c r="L845" s="6">
        <v>2645</v>
      </c>
      <c r="M845" s="6">
        <v>62377</v>
      </c>
      <c r="N845" s="6">
        <v>464982</v>
      </c>
      <c r="O845" s="6">
        <v>528219</v>
      </c>
      <c r="P845" s="6">
        <v>40720</v>
      </c>
      <c r="Q845" s="6">
        <v>220</v>
      </c>
      <c r="R845" s="6">
        <v>121174</v>
      </c>
      <c r="S845" s="6">
        <v>3497080</v>
      </c>
      <c r="T845" s="6">
        <v>37715</v>
      </c>
      <c r="U845" s="6">
        <v>0</v>
      </c>
      <c r="V845" s="6">
        <v>30</v>
      </c>
      <c r="W845" s="6">
        <v>380</v>
      </c>
      <c r="X845" s="6">
        <v>210</v>
      </c>
      <c r="Z845" s="6">
        <v>12815880000</v>
      </c>
      <c r="AA845" s="6">
        <v>938172533.76000011</v>
      </c>
      <c r="AB845" s="6">
        <f t="shared" si="210"/>
        <v>27562.099178032699</v>
      </c>
      <c r="AC845" s="6">
        <f t="shared" si="211"/>
        <v>2017.6534441333215</v>
      </c>
      <c r="AD845" s="16">
        <f t="shared" si="212"/>
        <v>12.971979371316307</v>
      </c>
      <c r="AE845" s="16">
        <f t="shared" si="213"/>
        <v>0.8802826100537845</v>
      </c>
      <c r="AF845" s="16">
        <f t="shared" si="214"/>
        <v>12.666666666666666</v>
      </c>
      <c r="AG845" s="16">
        <f t="shared" si="215"/>
        <v>19.666666666666668</v>
      </c>
      <c r="AH845" s="17">
        <f t="shared" si="216"/>
        <v>1.9426070506757298</v>
      </c>
      <c r="AI845" s="17">
        <f t="shared" si="217"/>
        <v>56.063613190759412</v>
      </c>
      <c r="AJ845" s="17">
        <f t="shared" si="218"/>
        <v>56.668243102425571</v>
      </c>
      <c r="AK845" s="17">
        <f t="shared" si="219"/>
        <v>56.668243102425571</v>
      </c>
      <c r="AL845" s="17">
        <f t="shared" si="220"/>
        <v>0.26059933502802257</v>
      </c>
      <c r="AM845" s="17">
        <f t="shared" si="221"/>
        <v>7.5208932818904817</v>
      </c>
      <c r="AN845" s="17">
        <f t="shared" si="222"/>
        <v>7.6020039485399433</v>
      </c>
      <c r="AO845" s="17">
        <f t="shared" si="223"/>
        <v>7.6020039485399433</v>
      </c>
      <c r="AP845" s="17">
        <f t="shared" si="225"/>
        <v>7.3414046135119211</v>
      </c>
      <c r="AQ845" s="17">
        <f t="shared" si="224"/>
        <v>6.6205115681185269</v>
      </c>
    </row>
    <row r="846" spans="1:43" x14ac:dyDescent="0.2">
      <c r="A846" s="4">
        <v>40080</v>
      </c>
      <c r="B846" s="5">
        <v>4080</v>
      </c>
      <c r="C846" t="s">
        <v>1412</v>
      </c>
      <c r="D846" t="s">
        <v>25</v>
      </c>
      <c r="E846" t="s">
        <v>9</v>
      </c>
      <c r="F846" t="s">
        <v>12</v>
      </c>
      <c r="G846" t="s">
        <v>15</v>
      </c>
      <c r="H846">
        <v>291</v>
      </c>
      <c r="I846" t="s">
        <v>5875</v>
      </c>
      <c r="J846" s="6">
        <v>106571</v>
      </c>
      <c r="K846" s="6">
        <v>939</v>
      </c>
      <c r="L846" s="6">
        <v>114</v>
      </c>
      <c r="M846" s="6">
        <v>18950</v>
      </c>
      <c r="N846" s="6">
        <v>0</v>
      </c>
      <c r="O846" s="6">
        <v>114235</v>
      </c>
      <c r="P846" s="6">
        <v>10186</v>
      </c>
      <c r="Q846" s="6">
        <v>0</v>
      </c>
      <c r="R846" s="6">
        <v>24707</v>
      </c>
      <c r="S846" s="6">
        <v>618075</v>
      </c>
      <c r="T846" s="6">
        <v>894790</v>
      </c>
      <c r="U846" s="6">
        <v>0</v>
      </c>
      <c r="V846" s="6">
        <v>2</v>
      </c>
      <c r="W846" s="6">
        <v>18</v>
      </c>
      <c r="X846" s="6">
        <v>0</v>
      </c>
      <c r="Z846" s="6">
        <v>0</v>
      </c>
      <c r="AA846" s="6">
        <v>0</v>
      </c>
      <c r="AB846" s="6" t="str">
        <f t="shared" si="210"/>
        <v/>
      </c>
      <c r="AC846" s="6" t="str">
        <f t="shared" si="211"/>
        <v/>
      </c>
      <c r="AD846" s="16">
        <f t="shared" si="212"/>
        <v>11.214902807775378</v>
      </c>
      <c r="AE846" s="16">
        <f t="shared" si="213"/>
        <v>0</v>
      </c>
      <c r="AF846" s="16">
        <f t="shared" si="214"/>
        <v>9</v>
      </c>
      <c r="AG846" s="16">
        <f t="shared" si="215"/>
        <v>9</v>
      </c>
      <c r="AH846" s="17">
        <f t="shared" si="216"/>
        <v>1.3037994722955144</v>
      </c>
      <c r="AI846" s="17">
        <f t="shared" si="217"/>
        <v>32.61609498680739</v>
      </c>
      <c r="AJ846" s="17">
        <f t="shared" si="218"/>
        <v>79.834564643799467</v>
      </c>
      <c r="AK846" s="17">
        <f t="shared" si="219"/>
        <v>79.834564643799467</v>
      </c>
      <c r="AL846" s="17" t="str">
        <f t="shared" si="220"/>
        <v/>
      </c>
      <c r="AM846" s="17" t="str">
        <f t="shared" si="221"/>
        <v/>
      </c>
      <c r="AN846" s="17" t="str">
        <f t="shared" si="222"/>
        <v/>
      </c>
      <c r="AO846" s="17" t="str">
        <f t="shared" si="223"/>
        <v/>
      </c>
      <c r="AP846" s="17" t="str">
        <f t="shared" si="225"/>
        <v/>
      </c>
      <c r="AQ846" s="17">
        <f t="shared" si="224"/>
        <v>5.4105571847507328</v>
      </c>
    </row>
    <row r="847" spans="1:43" x14ac:dyDescent="0.2">
      <c r="A847" s="4">
        <v>40082</v>
      </c>
      <c r="B847" s="5">
        <v>4082</v>
      </c>
      <c r="C847" t="s">
        <v>1414</v>
      </c>
      <c r="D847" t="s">
        <v>8</v>
      </c>
      <c r="E847" t="s">
        <v>9</v>
      </c>
      <c r="F847" t="s">
        <v>12</v>
      </c>
      <c r="G847" t="s">
        <v>15</v>
      </c>
      <c r="H847">
        <v>9</v>
      </c>
      <c r="I847" t="s">
        <v>5842</v>
      </c>
      <c r="J847" s="6">
        <v>4515419</v>
      </c>
      <c r="K847" s="6">
        <v>1707</v>
      </c>
      <c r="L847" s="6">
        <v>2645</v>
      </c>
      <c r="M847" s="6">
        <v>19553</v>
      </c>
      <c r="N847" s="6">
        <v>290594</v>
      </c>
      <c r="O847" s="6">
        <v>89363</v>
      </c>
      <c r="P847" s="6">
        <v>7445</v>
      </c>
      <c r="Q847" s="6">
        <v>79</v>
      </c>
      <c r="R847" s="6">
        <v>0</v>
      </c>
      <c r="S847" s="6">
        <v>318067</v>
      </c>
      <c r="T847" s="6">
        <v>48340</v>
      </c>
      <c r="U847" s="6">
        <v>0</v>
      </c>
      <c r="V847" s="6">
        <v>5</v>
      </c>
      <c r="W847" s="6">
        <v>88</v>
      </c>
      <c r="X847" s="6">
        <v>0</v>
      </c>
      <c r="Z847" s="6">
        <v>1451125000</v>
      </c>
      <c r="AA847" s="6">
        <v>103020940.71360001</v>
      </c>
      <c r="AB847" s="6">
        <f t="shared" si="210"/>
        <v>4993.650935669697</v>
      </c>
      <c r="AC847" s="6">
        <f t="shared" si="211"/>
        <v>354.51847152246779</v>
      </c>
      <c r="AD847" s="16">
        <f t="shared" si="212"/>
        <v>12.003089321692411</v>
      </c>
      <c r="AE847" s="16">
        <f t="shared" si="213"/>
        <v>3.251838009019393</v>
      </c>
      <c r="AF847" s="16">
        <f t="shared" si="214"/>
        <v>17.600000000000001</v>
      </c>
      <c r="AG847" s="16">
        <f t="shared" si="215"/>
        <v>17.600000000000001</v>
      </c>
      <c r="AH847" s="17">
        <f t="shared" si="216"/>
        <v>0</v>
      </c>
      <c r="AI847" s="17">
        <f t="shared" si="217"/>
        <v>16.266915562829233</v>
      </c>
      <c r="AJ847" s="17">
        <f t="shared" si="218"/>
        <v>18.739170459775995</v>
      </c>
      <c r="AK847" s="17">
        <f t="shared" si="219"/>
        <v>18.739170459775995</v>
      </c>
      <c r="AL847" s="17">
        <f t="shared" si="220"/>
        <v>0</v>
      </c>
      <c r="AM847" s="17">
        <f t="shared" si="221"/>
        <v>1.0945408370441234</v>
      </c>
      <c r="AN847" s="17">
        <f t="shared" si="222"/>
        <v>1.2608897637253349</v>
      </c>
      <c r="AO847" s="17">
        <f t="shared" si="223"/>
        <v>1.2608897637253349</v>
      </c>
      <c r="AP847" s="17">
        <f t="shared" si="225"/>
        <v>1.2608897637253349</v>
      </c>
      <c r="AQ847" s="17">
        <f t="shared" si="224"/>
        <v>3.5592694963239819</v>
      </c>
    </row>
    <row r="848" spans="1:43" x14ac:dyDescent="0.2">
      <c r="A848" s="4">
        <v>40086</v>
      </c>
      <c r="B848" s="5">
        <v>4086</v>
      </c>
      <c r="C848" t="s">
        <v>1415</v>
      </c>
      <c r="D848" t="s">
        <v>8</v>
      </c>
      <c r="E848" t="s">
        <v>9</v>
      </c>
      <c r="F848" t="s">
        <v>12</v>
      </c>
      <c r="G848" t="s">
        <v>15</v>
      </c>
      <c r="H848">
        <v>21</v>
      </c>
      <c r="I848" t="s">
        <v>5877</v>
      </c>
      <c r="J848" s="6">
        <v>2148346</v>
      </c>
      <c r="K848" s="6">
        <v>2479</v>
      </c>
      <c r="L848" s="6">
        <v>867</v>
      </c>
      <c r="M848" s="6">
        <v>75954</v>
      </c>
      <c r="N848" s="6">
        <v>487673</v>
      </c>
      <c r="O848" s="6">
        <v>549224</v>
      </c>
      <c r="P848" s="6">
        <v>73328</v>
      </c>
      <c r="Q848" s="6">
        <v>281</v>
      </c>
      <c r="R848" s="6">
        <v>75954</v>
      </c>
      <c r="S848" s="6">
        <v>5117957</v>
      </c>
      <c r="T848" s="6">
        <v>0</v>
      </c>
      <c r="U848" s="6">
        <v>0</v>
      </c>
      <c r="V848" s="6">
        <v>55</v>
      </c>
      <c r="W848" s="6">
        <v>369</v>
      </c>
      <c r="X848" s="6">
        <v>382</v>
      </c>
      <c r="Z848" s="6">
        <v>7593396200</v>
      </c>
      <c r="AA848" s="6">
        <v>545361017.44320011</v>
      </c>
      <c r="AB848" s="6">
        <f t="shared" si="210"/>
        <v>15570.671741105209</v>
      </c>
      <c r="AC848" s="6">
        <f t="shared" si="211"/>
        <v>1118.2924161132564</v>
      </c>
      <c r="AD848" s="16">
        <f t="shared" si="212"/>
        <v>7.4899629063931918</v>
      </c>
      <c r="AE848" s="16">
        <f t="shared" si="213"/>
        <v>0.88793097169825064</v>
      </c>
      <c r="AF848" s="16">
        <f t="shared" si="214"/>
        <v>6.709090909090909</v>
      </c>
      <c r="AG848" s="16">
        <f t="shared" si="215"/>
        <v>13.654545454545454</v>
      </c>
      <c r="AH848" s="17">
        <f t="shared" si="216"/>
        <v>1</v>
      </c>
      <c r="AI848" s="17">
        <f t="shared" si="217"/>
        <v>67.382323511599125</v>
      </c>
      <c r="AJ848" s="17">
        <f t="shared" si="218"/>
        <v>67.382323511599125</v>
      </c>
      <c r="AK848" s="17">
        <f t="shared" si="219"/>
        <v>67.382323511599125</v>
      </c>
      <c r="AL848" s="17">
        <f t="shared" si="220"/>
        <v>0.15574780641946551</v>
      </c>
      <c r="AM848" s="17">
        <f t="shared" si="221"/>
        <v>10.494649078378339</v>
      </c>
      <c r="AN848" s="17">
        <f t="shared" si="222"/>
        <v>10.494649078378339</v>
      </c>
      <c r="AO848" s="17">
        <f t="shared" si="223"/>
        <v>10.494649078378339</v>
      </c>
      <c r="AP848" s="17">
        <f t="shared" si="225"/>
        <v>10.338901271958873</v>
      </c>
      <c r="AQ848" s="17">
        <f t="shared" si="224"/>
        <v>9.31852395379663</v>
      </c>
    </row>
    <row r="849" spans="1:43" x14ac:dyDescent="0.2">
      <c r="A849" s="4">
        <v>40087</v>
      </c>
      <c r="B849" s="5">
        <v>4087</v>
      </c>
      <c r="C849" t="s">
        <v>1416</v>
      </c>
      <c r="D849" t="s">
        <v>8</v>
      </c>
      <c r="E849" t="s">
        <v>9</v>
      </c>
      <c r="F849" t="s">
        <v>12</v>
      </c>
      <c r="G849" t="s">
        <v>11</v>
      </c>
      <c r="H849">
        <v>110</v>
      </c>
      <c r="I849" t="s">
        <v>5863</v>
      </c>
      <c r="J849" s="6">
        <v>347602</v>
      </c>
      <c r="K849" s="6">
        <v>1913</v>
      </c>
      <c r="L849" s="6">
        <v>182</v>
      </c>
      <c r="M849" s="6">
        <v>220270</v>
      </c>
      <c r="N849" s="6">
        <v>1932897</v>
      </c>
      <c r="O849" s="6">
        <v>1734713</v>
      </c>
      <c r="P849" s="6">
        <v>104987</v>
      </c>
      <c r="Q849" s="6">
        <v>791</v>
      </c>
      <c r="R849" s="6">
        <v>183383</v>
      </c>
      <c r="S849" s="6">
        <v>5589019</v>
      </c>
      <c r="T849" s="6">
        <v>1389003</v>
      </c>
      <c r="U849" s="6">
        <v>0</v>
      </c>
      <c r="V849" s="6">
        <v>57</v>
      </c>
      <c r="W849" s="6">
        <v>613</v>
      </c>
      <c r="X849" s="6">
        <v>0</v>
      </c>
      <c r="Z849" s="6">
        <v>32654250000</v>
      </c>
      <c r="AA849" s="6">
        <v>2318250704.3136001</v>
      </c>
      <c r="AB849" s="6">
        <f t="shared" si="210"/>
        <v>16893.942098311498</v>
      </c>
      <c r="AC849" s="6">
        <f t="shared" si="211"/>
        <v>1199.3658763574056</v>
      </c>
      <c r="AD849" s="16">
        <f t="shared" si="212"/>
        <v>16.523121910331756</v>
      </c>
      <c r="AE849" s="16">
        <f t="shared" si="213"/>
        <v>1.1142459876648183</v>
      </c>
      <c r="AF849" s="16">
        <f t="shared" si="214"/>
        <v>10.754385964912281</v>
      </c>
      <c r="AG849" s="16">
        <f t="shared" si="215"/>
        <v>10.754385964912281</v>
      </c>
      <c r="AH849" s="17">
        <f t="shared" si="216"/>
        <v>0.8325373405366141</v>
      </c>
      <c r="AI849" s="17">
        <f t="shared" si="217"/>
        <v>25.373491623916102</v>
      </c>
      <c r="AJ849" s="17">
        <f t="shared" si="218"/>
        <v>31.679402551414174</v>
      </c>
      <c r="AK849" s="17">
        <f t="shared" si="219"/>
        <v>31.679402551414174</v>
      </c>
      <c r="AL849" s="17">
        <f t="shared" si="220"/>
        <v>9.4874688097710325E-2</v>
      </c>
      <c r="AM849" s="17">
        <f t="shared" si="221"/>
        <v>2.8915244837153766</v>
      </c>
      <c r="AN849" s="17">
        <f t="shared" si="222"/>
        <v>3.6101364945985224</v>
      </c>
      <c r="AO849" s="17">
        <f t="shared" si="223"/>
        <v>3.6101364945985224</v>
      </c>
      <c r="AP849" s="17">
        <f t="shared" si="225"/>
        <v>3.5152618065008121</v>
      </c>
      <c r="AQ849" s="17">
        <f t="shared" si="224"/>
        <v>3.2218695542144435</v>
      </c>
    </row>
    <row r="850" spans="1:43" x14ac:dyDescent="0.2">
      <c r="A850" s="4">
        <v>40092</v>
      </c>
      <c r="B850" s="5">
        <v>4092</v>
      </c>
      <c r="C850" t="s">
        <v>1417</v>
      </c>
      <c r="D850" t="s">
        <v>25</v>
      </c>
      <c r="E850" t="s">
        <v>9</v>
      </c>
      <c r="F850" t="s">
        <v>12</v>
      </c>
      <c r="G850" t="s">
        <v>15</v>
      </c>
      <c r="H850">
        <v>208</v>
      </c>
      <c r="I850" t="s">
        <v>5878</v>
      </c>
      <c r="J850" s="6">
        <v>158655</v>
      </c>
      <c r="K850" s="6">
        <v>1448</v>
      </c>
      <c r="L850" s="6">
        <v>110</v>
      </c>
      <c r="M850" s="6">
        <v>35727</v>
      </c>
      <c r="N850" s="6">
        <v>0</v>
      </c>
      <c r="O850" s="6">
        <v>354833</v>
      </c>
      <c r="P850" s="6">
        <v>24811</v>
      </c>
      <c r="Q850" s="6">
        <v>0</v>
      </c>
      <c r="R850" s="6">
        <v>88457</v>
      </c>
      <c r="S850" s="6">
        <v>1439208</v>
      </c>
      <c r="T850" s="6">
        <v>5052</v>
      </c>
      <c r="U850" s="6">
        <v>0</v>
      </c>
      <c r="V850" s="6">
        <v>13</v>
      </c>
      <c r="W850" s="6">
        <v>123</v>
      </c>
      <c r="X850" s="6">
        <v>4</v>
      </c>
      <c r="Z850" s="6">
        <v>0</v>
      </c>
      <c r="AA850" s="6">
        <v>0</v>
      </c>
      <c r="AB850" s="6" t="str">
        <f t="shared" si="210"/>
        <v/>
      </c>
      <c r="AC850" s="6" t="str">
        <f t="shared" si="211"/>
        <v/>
      </c>
      <c r="AD850" s="16">
        <f t="shared" si="212"/>
        <v>14.301438877917052</v>
      </c>
      <c r="AE850" s="16">
        <f t="shared" si="213"/>
        <v>0</v>
      </c>
      <c r="AF850" s="16">
        <f t="shared" si="214"/>
        <v>9.4615384615384617</v>
      </c>
      <c r="AG850" s="16">
        <f t="shared" si="215"/>
        <v>9.7692307692307701</v>
      </c>
      <c r="AH850" s="17">
        <f t="shared" si="216"/>
        <v>2.4759145744115094</v>
      </c>
      <c r="AI850" s="17">
        <f t="shared" si="217"/>
        <v>40.283483080023508</v>
      </c>
      <c r="AJ850" s="17">
        <f t="shared" si="218"/>
        <v>40.424888739608697</v>
      </c>
      <c r="AK850" s="17">
        <f t="shared" si="219"/>
        <v>40.424888739608697</v>
      </c>
      <c r="AL850" s="17" t="str">
        <f t="shared" si="220"/>
        <v/>
      </c>
      <c r="AM850" s="17" t="str">
        <f t="shared" si="221"/>
        <v/>
      </c>
      <c r="AN850" s="17" t="str">
        <f t="shared" si="222"/>
        <v/>
      </c>
      <c r="AO850" s="17" t="str">
        <f t="shared" si="223"/>
        <v/>
      </c>
      <c r="AP850" s="17" t="str">
        <f t="shared" si="225"/>
        <v/>
      </c>
      <c r="AQ850" s="17">
        <f t="shared" si="224"/>
        <v>4.0560150831517925</v>
      </c>
    </row>
    <row r="851" spans="1:43" x14ac:dyDescent="0.2">
      <c r="A851" s="4">
        <v>40093</v>
      </c>
      <c r="B851" s="5">
        <v>4093</v>
      </c>
      <c r="C851" t="s">
        <v>1418</v>
      </c>
      <c r="D851" t="s">
        <v>8</v>
      </c>
      <c r="E851" t="s">
        <v>9</v>
      </c>
      <c r="F851" t="s">
        <v>12</v>
      </c>
      <c r="G851" t="s">
        <v>11</v>
      </c>
      <c r="H851">
        <v>120</v>
      </c>
      <c r="I851" t="s">
        <v>5879</v>
      </c>
      <c r="J851" s="6">
        <v>311810</v>
      </c>
      <c r="K851" s="6">
        <v>1684</v>
      </c>
      <c r="L851" s="6">
        <v>185</v>
      </c>
      <c r="M851" s="6">
        <v>263835</v>
      </c>
      <c r="N851" s="6">
        <v>1970847</v>
      </c>
      <c r="O851" s="6">
        <v>1982446</v>
      </c>
      <c r="P851" s="6">
        <v>128106</v>
      </c>
      <c r="Q851" s="6">
        <v>921</v>
      </c>
      <c r="R851" s="6">
        <v>280413</v>
      </c>
      <c r="S851" s="6">
        <v>8965913</v>
      </c>
      <c r="T851" s="6">
        <v>530129</v>
      </c>
      <c r="U851" s="6">
        <v>0</v>
      </c>
      <c r="V851" s="6">
        <v>52</v>
      </c>
      <c r="W851" s="6">
        <v>936</v>
      </c>
      <c r="X851" s="6">
        <v>0</v>
      </c>
      <c r="Z851" s="6">
        <v>41435392300</v>
      </c>
      <c r="AA851" s="6">
        <v>2976565796.6687999</v>
      </c>
      <c r="AB851" s="6">
        <f t="shared" si="210"/>
        <v>21024.154741590799</v>
      </c>
      <c r="AC851" s="6">
        <f t="shared" si="211"/>
        <v>1510.2977535388591</v>
      </c>
      <c r="AD851" s="16">
        <f t="shared" si="212"/>
        <v>15.475044104101292</v>
      </c>
      <c r="AE851" s="16">
        <f t="shared" si="213"/>
        <v>0.99414914706377877</v>
      </c>
      <c r="AF851" s="16">
        <f t="shared" si="214"/>
        <v>18</v>
      </c>
      <c r="AG851" s="16">
        <f t="shared" si="215"/>
        <v>18</v>
      </c>
      <c r="AH851" s="17">
        <f t="shared" si="216"/>
        <v>1.0628347262493605</v>
      </c>
      <c r="AI851" s="17">
        <f t="shared" si="217"/>
        <v>33.983031061079842</v>
      </c>
      <c r="AJ851" s="17">
        <f t="shared" si="218"/>
        <v>35.992351280156157</v>
      </c>
      <c r="AK851" s="17">
        <f t="shared" si="219"/>
        <v>35.992351280156157</v>
      </c>
      <c r="AL851" s="17">
        <f t="shared" si="220"/>
        <v>0.14228045099391276</v>
      </c>
      <c r="AM851" s="17">
        <f t="shared" si="221"/>
        <v>4.5492689183888961</v>
      </c>
      <c r="AN851" s="17">
        <f t="shared" si="222"/>
        <v>4.818254283564376</v>
      </c>
      <c r="AO851" s="17">
        <f t="shared" si="223"/>
        <v>4.818254283564376</v>
      </c>
      <c r="AP851" s="17">
        <f t="shared" si="225"/>
        <v>4.6759738325704632</v>
      </c>
      <c r="AQ851" s="17">
        <f t="shared" si="224"/>
        <v>4.5226518149800805</v>
      </c>
    </row>
    <row r="852" spans="1:43" x14ac:dyDescent="0.2">
      <c r="A852" s="4">
        <v>40095</v>
      </c>
      <c r="B852" s="5">
        <v>4095</v>
      </c>
      <c r="C852" t="s">
        <v>1420</v>
      </c>
      <c r="D852" t="s">
        <v>25</v>
      </c>
      <c r="E852" t="s">
        <v>9</v>
      </c>
      <c r="F852" t="s">
        <v>12</v>
      </c>
      <c r="G852" t="s">
        <v>11</v>
      </c>
      <c r="H852">
        <v>266</v>
      </c>
      <c r="I852" t="s">
        <v>5880</v>
      </c>
      <c r="J852" s="6">
        <v>117798</v>
      </c>
      <c r="K852" s="6">
        <v>1807</v>
      </c>
      <c r="L852" s="6">
        <v>65</v>
      </c>
      <c r="M852" s="6">
        <v>10816</v>
      </c>
      <c r="N852" s="6">
        <v>0</v>
      </c>
      <c r="O852" s="6">
        <v>54002</v>
      </c>
      <c r="P852" s="6">
        <v>5405</v>
      </c>
      <c r="Q852" s="6">
        <v>0</v>
      </c>
      <c r="R852" s="6">
        <v>18642</v>
      </c>
      <c r="S852" s="6">
        <v>194982</v>
      </c>
      <c r="T852" s="6">
        <v>0</v>
      </c>
      <c r="U852" s="6">
        <v>0</v>
      </c>
      <c r="V852" s="6">
        <v>5</v>
      </c>
      <c r="W852" s="6">
        <v>50</v>
      </c>
      <c r="X852" s="6">
        <v>0</v>
      </c>
      <c r="Z852" s="6">
        <v>0</v>
      </c>
      <c r="AA852" s="6">
        <v>0</v>
      </c>
      <c r="AB852" s="6" t="str">
        <f t="shared" si="210"/>
        <v/>
      </c>
      <c r="AC852" s="6" t="str">
        <f t="shared" si="211"/>
        <v/>
      </c>
      <c r="AD852" s="16">
        <f t="shared" si="212"/>
        <v>9.9911193339500457</v>
      </c>
      <c r="AE852" s="16">
        <f t="shared" si="213"/>
        <v>0</v>
      </c>
      <c r="AF852" s="16">
        <f t="shared" si="214"/>
        <v>10</v>
      </c>
      <c r="AG852" s="16">
        <f t="shared" si="215"/>
        <v>10</v>
      </c>
      <c r="AH852" s="17">
        <f t="shared" si="216"/>
        <v>1.7235576923076923</v>
      </c>
      <c r="AI852" s="17">
        <f t="shared" si="217"/>
        <v>18.027181952662723</v>
      </c>
      <c r="AJ852" s="17">
        <f t="shared" si="218"/>
        <v>18.027181952662723</v>
      </c>
      <c r="AK852" s="17">
        <f t="shared" si="219"/>
        <v>18.027181952662723</v>
      </c>
      <c r="AL852" s="17" t="str">
        <f t="shared" si="220"/>
        <v/>
      </c>
      <c r="AM852" s="17" t="str">
        <f t="shared" si="221"/>
        <v/>
      </c>
      <c r="AN852" s="17" t="str">
        <f t="shared" si="222"/>
        <v/>
      </c>
      <c r="AO852" s="17" t="str">
        <f t="shared" si="223"/>
        <v/>
      </c>
      <c r="AP852" s="17" t="str">
        <f t="shared" si="225"/>
        <v/>
      </c>
      <c r="AQ852" s="17">
        <f t="shared" si="224"/>
        <v>3.6106440502203623</v>
      </c>
    </row>
    <row r="853" spans="1:43" x14ac:dyDescent="0.2">
      <c r="A853" s="4">
        <v>40096</v>
      </c>
      <c r="B853" s="5">
        <v>4096</v>
      </c>
      <c r="C853" t="s">
        <v>1421</v>
      </c>
      <c r="D853" t="s">
        <v>25</v>
      </c>
      <c r="E853" t="s">
        <v>9</v>
      </c>
      <c r="F853" t="s">
        <v>12</v>
      </c>
      <c r="G853" t="s">
        <v>11</v>
      </c>
      <c r="H853">
        <v>406</v>
      </c>
      <c r="I853" t="s">
        <v>5881</v>
      </c>
      <c r="J853" s="6">
        <v>68243</v>
      </c>
      <c r="K853" s="6">
        <v>1485</v>
      </c>
      <c r="L853" s="6">
        <v>46</v>
      </c>
      <c r="M853" s="6">
        <v>119478</v>
      </c>
      <c r="N853" s="6">
        <v>0</v>
      </c>
      <c r="O853" s="6">
        <v>1586006</v>
      </c>
      <c r="P853" s="6">
        <v>77846</v>
      </c>
      <c r="Q853" s="6">
        <v>0</v>
      </c>
      <c r="R853" s="6">
        <v>65788</v>
      </c>
      <c r="S853" s="6">
        <v>3144361</v>
      </c>
      <c r="T853" s="6">
        <v>397228</v>
      </c>
      <c r="U853" s="6">
        <v>0</v>
      </c>
      <c r="V853" s="6">
        <v>32</v>
      </c>
      <c r="W853" s="6">
        <v>300</v>
      </c>
      <c r="X853" s="6">
        <v>1</v>
      </c>
      <c r="Z853" s="6">
        <v>0</v>
      </c>
      <c r="AA853" s="6">
        <v>0</v>
      </c>
      <c r="AB853" s="6" t="str">
        <f t="shared" si="210"/>
        <v/>
      </c>
      <c r="AC853" s="6" t="str">
        <f t="shared" si="211"/>
        <v/>
      </c>
      <c r="AD853" s="16">
        <f t="shared" si="212"/>
        <v>20.373635125761119</v>
      </c>
      <c r="AE853" s="16">
        <f t="shared" si="213"/>
        <v>0</v>
      </c>
      <c r="AF853" s="16">
        <f t="shared" si="214"/>
        <v>9.375</v>
      </c>
      <c r="AG853" s="16">
        <f t="shared" si="215"/>
        <v>9.40625</v>
      </c>
      <c r="AH853" s="17">
        <f t="shared" si="216"/>
        <v>0.55062856760240375</v>
      </c>
      <c r="AI853" s="17">
        <f t="shared" si="217"/>
        <v>26.317489412276736</v>
      </c>
      <c r="AJ853" s="17">
        <f t="shared" si="218"/>
        <v>29.642185172165586</v>
      </c>
      <c r="AK853" s="17">
        <f t="shared" si="219"/>
        <v>29.642185172165586</v>
      </c>
      <c r="AL853" s="17" t="str">
        <f t="shared" si="220"/>
        <v/>
      </c>
      <c r="AM853" s="17" t="str">
        <f t="shared" si="221"/>
        <v/>
      </c>
      <c r="AN853" s="17" t="str">
        <f t="shared" si="222"/>
        <v/>
      </c>
      <c r="AO853" s="17" t="str">
        <f t="shared" si="223"/>
        <v/>
      </c>
      <c r="AP853" s="17" t="str">
        <f t="shared" si="225"/>
        <v/>
      </c>
      <c r="AQ853" s="17">
        <f t="shared" si="224"/>
        <v>1.9825656397264575</v>
      </c>
    </row>
    <row r="854" spans="1:43" x14ac:dyDescent="0.2">
      <c r="A854" s="4">
        <v>40097</v>
      </c>
      <c r="B854" s="5">
        <v>4097</v>
      </c>
      <c r="C854" t="s">
        <v>1422</v>
      </c>
      <c r="D854" t="s">
        <v>8</v>
      </c>
      <c r="E854" t="s">
        <v>9</v>
      </c>
      <c r="F854" t="s">
        <v>12</v>
      </c>
      <c r="G854" t="s">
        <v>15</v>
      </c>
      <c r="H854">
        <v>101</v>
      </c>
      <c r="I854" t="s">
        <v>5882</v>
      </c>
      <c r="J854" s="6">
        <v>376047</v>
      </c>
      <c r="K854" s="6">
        <v>1807</v>
      </c>
      <c r="L854" s="6">
        <v>208</v>
      </c>
      <c r="M854" s="6">
        <v>102979</v>
      </c>
      <c r="N854" s="6">
        <v>950726</v>
      </c>
      <c r="O854" s="6">
        <v>546048</v>
      </c>
      <c r="P854" s="6">
        <v>35772</v>
      </c>
      <c r="Q854" s="6">
        <v>402</v>
      </c>
      <c r="R854" s="6">
        <v>77497</v>
      </c>
      <c r="S854" s="6">
        <v>3291892</v>
      </c>
      <c r="T854" s="6">
        <v>13824</v>
      </c>
      <c r="U854" s="6">
        <v>0</v>
      </c>
      <c r="V854" s="6">
        <v>45</v>
      </c>
      <c r="W854" s="6">
        <v>747</v>
      </c>
      <c r="X854" s="6">
        <v>0</v>
      </c>
      <c r="Z854" s="6">
        <v>11990232900</v>
      </c>
      <c r="AA854" s="6">
        <v>877676685.58080006</v>
      </c>
      <c r="AB854" s="6">
        <f t="shared" si="210"/>
        <v>12611.659826280127</v>
      </c>
      <c r="AC854" s="6">
        <f t="shared" si="211"/>
        <v>923.1647031645291</v>
      </c>
      <c r="AD854" s="16">
        <f t="shared" si="212"/>
        <v>15.264676283126468</v>
      </c>
      <c r="AE854" s="16">
        <f t="shared" si="213"/>
        <v>1.7411033462259728</v>
      </c>
      <c r="AF854" s="16">
        <f t="shared" si="214"/>
        <v>16.600000000000001</v>
      </c>
      <c r="AG854" s="16">
        <f t="shared" si="215"/>
        <v>16.600000000000001</v>
      </c>
      <c r="AH854" s="17">
        <f t="shared" si="216"/>
        <v>0.75255149108070574</v>
      </c>
      <c r="AI854" s="17">
        <f t="shared" si="217"/>
        <v>31.966633973917013</v>
      </c>
      <c r="AJ854" s="17">
        <f t="shared" si="218"/>
        <v>32.100874935666496</v>
      </c>
      <c r="AK854" s="17">
        <f t="shared" si="219"/>
        <v>32.100874935666496</v>
      </c>
      <c r="AL854" s="17">
        <f t="shared" si="220"/>
        <v>8.1513496002002681E-2</v>
      </c>
      <c r="AM854" s="17">
        <f t="shared" si="221"/>
        <v>3.4625033921445296</v>
      </c>
      <c r="AN854" s="17">
        <f t="shared" si="222"/>
        <v>3.4770438591139823</v>
      </c>
      <c r="AO854" s="17">
        <f t="shared" si="223"/>
        <v>3.4770438591139823</v>
      </c>
      <c r="AP854" s="17">
        <f t="shared" si="225"/>
        <v>3.3955303631119795</v>
      </c>
      <c r="AQ854" s="17">
        <f t="shared" si="224"/>
        <v>6.0285762423816225</v>
      </c>
    </row>
    <row r="855" spans="1:43" x14ac:dyDescent="0.2">
      <c r="A855" s="4">
        <v>40100</v>
      </c>
      <c r="B855" s="5">
        <v>4100</v>
      </c>
      <c r="C855" t="s">
        <v>1423</v>
      </c>
      <c r="D855" t="s">
        <v>8</v>
      </c>
      <c r="E855" t="s">
        <v>9</v>
      </c>
      <c r="F855" t="s">
        <v>12</v>
      </c>
      <c r="G855" t="s">
        <v>15</v>
      </c>
      <c r="H855">
        <v>380</v>
      </c>
      <c r="I855" t="s">
        <v>5883</v>
      </c>
      <c r="J855" s="6">
        <v>73107</v>
      </c>
      <c r="K855" s="6">
        <v>1113</v>
      </c>
      <c r="L855" s="6">
        <v>66</v>
      </c>
      <c r="M855" s="6">
        <v>20607</v>
      </c>
      <c r="N855" s="6">
        <v>211783</v>
      </c>
      <c r="O855" s="6">
        <v>123561</v>
      </c>
      <c r="P855" s="6">
        <v>8758</v>
      </c>
      <c r="Q855" s="6">
        <v>82</v>
      </c>
      <c r="R855" s="6">
        <v>167596</v>
      </c>
      <c r="S855" s="6">
        <v>780747</v>
      </c>
      <c r="T855" s="6">
        <v>1346601</v>
      </c>
      <c r="U855" s="6">
        <v>0</v>
      </c>
      <c r="V855" s="6">
        <v>4</v>
      </c>
      <c r="W855" s="6">
        <v>28</v>
      </c>
      <c r="X855" s="6">
        <v>0</v>
      </c>
      <c r="Z855" s="6">
        <v>2876580300</v>
      </c>
      <c r="AA855" s="6">
        <v>195467028.4224</v>
      </c>
      <c r="AB855" s="6">
        <f t="shared" si="210"/>
        <v>13582.67802420402</v>
      </c>
      <c r="AC855" s="6">
        <f t="shared" si="211"/>
        <v>922.95901192446979</v>
      </c>
      <c r="AD855" s="16">
        <f t="shared" si="212"/>
        <v>14.108358072619319</v>
      </c>
      <c r="AE855" s="16">
        <f t="shared" si="213"/>
        <v>1.7139955163846197</v>
      </c>
      <c r="AF855" s="16">
        <f t="shared" si="214"/>
        <v>7</v>
      </c>
      <c r="AG855" s="16">
        <f t="shared" si="215"/>
        <v>7</v>
      </c>
      <c r="AH855" s="17">
        <f t="shared" si="216"/>
        <v>8.1329645266171688</v>
      </c>
      <c r="AI855" s="17">
        <f t="shared" si="217"/>
        <v>37.887465424370362</v>
      </c>
      <c r="AJ855" s="17">
        <f t="shared" si="218"/>
        <v>103.2342407919639</v>
      </c>
      <c r="AK855" s="17">
        <f t="shared" si="219"/>
        <v>103.2342407919639</v>
      </c>
      <c r="AL855" s="17">
        <f t="shared" si="220"/>
        <v>0.79135719108710334</v>
      </c>
      <c r="AM855" s="17">
        <f t="shared" si="221"/>
        <v>3.6865423570352673</v>
      </c>
      <c r="AN855" s="17">
        <f t="shared" si="222"/>
        <v>10.044942228601919</v>
      </c>
      <c r="AO855" s="17">
        <f t="shared" si="223"/>
        <v>10.044942228601919</v>
      </c>
      <c r="AP855" s="17">
        <f t="shared" si="225"/>
        <v>9.2535850375148154</v>
      </c>
      <c r="AQ855" s="17">
        <f t="shared" si="224"/>
        <v>6.3187170709204361</v>
      </c>
    </row>
    <row r="856" spans="1:43" x14ac:dyDescent="0.2">
      <c r="A856" s="4">
        <v>40102</v>
      </c>
      <c r="B856" s="5">
        <v>4102</v>
      </c>
      <c r="C856" t="s">
        <v>1425</v>
      </c>
      <c r="D856" t="s">
        <v>25</v>
      </c>
      <c r="E856" t="s">
        <v>9</v>
      </c>
      <c r="F856" t="s">
        <v>12</v>
      </c>
      <c r="G856" t="s">
        <v>15</v>
      </c>
      <c r="H856">
        <v>166</v>
      </c>
      <c r="I856" t="s">
        <v>5885</v>
      </c>
      <c r="J856" s="6">
        <v>215304</v>
      </c>
      <c r="K856" s="6">
        <v>1131</v>
      </c>
      <c r="L856" s="6">
        <v>190</v>
      </c>
      <c r="M856" s="6">
        <v>13695</v>
      </c>
      <c r="N856" s="6">
        <v>0</v>
      </c>
      <c r="O856" s="6">
        <v>232443</v>
      </c>
      <c r="P856" s="6">
        <v>15981</v>
      </c>
      <c r="Q856" s="6">
        <v>0</v>
      </c>
      <c r="R856" s="6">
        <v>39683</v>
      </c>
      <c r="S856" s="6">
        <v>1034928</v>
      </c>
      <c r="T856" s="6">
        <v>148779</v>
      </c>
      <c r="U856" s="6">
        <v>0</v>
      </c>
      <c r="V856" s="6">
        <v>4</v>
      </c>
      <c r="W856" s="6">
        <v>56</v>
      </c>
      <c r="X856" s="6">
        <v>0</v>
      </c>
      <c r="Z856" s="6">
        <v>0</v>
      </c>
      <c r="AA856" s="6">
        <v>0</v>
      </c>
      <c r="AB856" s="6" t="str">
        <f t="shared" si="210"/>
        <v/>
      </c>
      <c r="AC856" s="6" t="str">
        <f t="shared" si="211"/>
        <v/>
      </c>
      <c r="AD856" s="16">
        <f t="shared" si="212"/>
        <v>14.544959639571992</v>
      </c>
      <c r="AE856" s="16">
        <f t="shared" si="213"/>
        <v>0</v>
      </c>
      <c r="AF856" s="16">
        <f t="shared" si="214"/>
        <v>14</v>
      </c>
      <c r="AG856" s="16">
        <f t="shared" si="215"/>
        <v>14</v>
      </c>
      <c r="AH856" s="17">
        <f t="shared" si="216"/>
        <v>2.8976268711208468</v>
      </c>
      <c r="AI856" s="17">
        <f t="shared" si="217"/>
        <v>75.569769989047103</v>
      </c>
      <c r="AJ856" s="17">
        <f t="shared" si="218"/>
        <v>86.433515881708658</v>
      </c>
      <c r="AK856" s="17">
        <f t="shared" si="219"/>
        <v>86.433515881708658</v>
      </c>
      <c r="AL856" s="17" t="str">
        <f t="shared" si="220"/>
        <v/>
      </c>
      <c r="AM856" s="17" t="str">
        <f t="shared" si="221"/>
        <v/>
      </c>
      <c r="AN856" s="17" t="str">
        <f t="shared" si="222"/>
        <v/>
      </c>
      <c r="AO856" s="17" t="str">
        <f t="shared" si="223"/>
        <v/>
      </c>
      <c r="AP856" s="17" t="str">
        <f t="shared" si="225"/>
        <v/>
      </c>
      <c r="AQ856" s="17">
        <f t="shared" si="224"/>
        <v>4.4523947806559026</v>
      </c>
    </row>
    <row r="857" spans="1:43" x14ac:dyDescent="0.2">
      <c r="A857" s="4">
        <v>40103</v>
      </c>
      <c r="B857" s="5">
        <v>4103</v>
      </c>
      <c r="C857" t="s">
        <v>1426</v>
      </c>
      <c r="D857" t="s">
        <v>25</v>
      </c>
      <c r="E857" t="s">
        <v>9</v>
      </c>
      <c r="F857" t="s">
        <v>12</v>
      </c>
      <c r="G857" t="s">
        <v>15</v>
      </c>
      <c r="H857">
        <v>402</v>
      </c>
      <c r="I857" t="s">
        <v>5886</v>
      </c>
      <c r="J857" s="6">
        <v>68781</v>
      </c>
      <c r="K857" s="6">
        <v>1239</v>
      </c>
      <c r="L857" s="6">
        <v>56</v>
      </c>
      <c r="M857" s="6">
        <v>69684</v>
      </c>
      <c r="N857" s="6">
        <v>0</v>
      </c>
      <c r="O857" s="6">
        <v>269887</v>
      </c>
      <c r="P857" s="6">
        <v>21378</v>
      </c>
      <c r="Q857" s="6">
        <v>0</v>
      </c>
      <c r="R857" s="6">
        <v>67892</v>
      </c>
      <c r="S857" s="6">
        <v>897282</v>
      </c>
      <c r="T857" s="6">
        <v>115128</v>
      </c>
      <c r="U857" s="6">
        <v>0</v>
      </c>
      <c r="V857" s="6">
        <v>17</v>
      </c>
      <c r="W857" s="6">
        <v>368</v>
      </c>
      <c r="X857" s="6">
        <v>160</v>
      </c>
      <c r="Z857" s="6">
        <v>0</v>
      </c>
      <c r="AA857" s="6">
        <v>0</v>
      </c>
      <c r="AB857" s="6" t="str">
        <f t="shared" si="210"/>
        <v/>
      </c>
      <c r="AC857" s="6" t="str">
        <f t="shared" si="211"/>
        <v/>
      </c>
      <c r="AD857" s="16">
        <f t="shared" si="212"/>
        <v>12.624520535129573</v>
      </c>
      <c r="AE857" s="16">
        <f t="shared" si="213"/>
        <v>0</v>
      </c>
      <c r="AF857" s="16">
        <f t="shared" si="214"/>
        <v>21.647058823529413</v>
      </c>
      <c r="AG857" s="16">
        <f t="shared" si="215"/>
        <v>31.058823529411764</v>
      </c>
      <c r="AH857" s="17">
        <f t="shared" si="216"/>
        <v>0.97428391022329375</v>
      </c>
      <c r="AI857" s="17">
        <f t="shared" si="217"/>
        <v>12.876442224900982</v>
      </c>
      <c r="AJ857" s="17">
        <f t="shared" si="218"/>
        <v>14.528586189082143</v>
      </c>
      <c r="AK857" s="17">
        <f t="shared" si="219"/>
        <v>14.528586189082143</v>
      </c>
      <c r="AL857" s="17" t="str">
        <f t="shared" si="220"/>
        <v/>
      </c>
      <c r="AM857" s="17" t="str">
        <f t="shared" si="221"/>
        <v/>
      </c>
      <c r="AN857" s="17" t="str">
        <f t="shared" si="222"/>
        <v/>
      </c>
      <c r="AO857" s="17" t="str">
        <f t="shared" si="223"/>
        <v/>
      </c>
      <c r="AP857" s="17" t="str">
        <f t="shared" si="225"/>
        <v/>
      </c>
      <c r="AQ857" s="17">
        <f t="shared" si="224"/>
        <v>3.3246580976482751</v>
      </c>
    </row>
    <row r="858" spans="1:43" x14ac:dyDescent="0.2">
      <c r="A858" s="4">
        <v>40103</v>
      </c>
      <c r="B858" s="5">
        <v>4103</v>
      </c>
      <c r="C858" t="s">
        <v>1426</v>
      </c>
      <c r="D858" t="s">
        <v>25</v>
      </c>
      <c r="E858" t="s">
        <v>9</v>
      </c>
      <c r="F858" t="s">
        <v>12</v>
      </c>
      <c r="G858" t="s">
        <v>11</v>
      </c>
      <c r="H858">
        <v>402</v>
      </c>
      <c r="I858" t="s">
        <v>5886</v>
      </c>
      <c r="J858" s="6">
        <v>68781</v>
      </c>
      <c r="K858" s="6">
        <v>1239</v>
      </c>
      <c r="L858" s="6">
        <v>56</v>
      </c>
      <c r="M858" s="6">
        <v>33148</v>
      </c>
      <c r="N858" s="6">
        <v>0</v>
      </c>
      <c r="O858" s="6">
        <v>576320</v>
      </c>
      <c r="P858" s="6">
        <v>28727</v>
      </c>
      <c r="Q858" s="6">
        <v>0</v>
      </c>
      <c r="R858" s="6">
        <v>0</v>
      </c>
      <c r="S858" s="6">
        <v>1034503</v>
      </c>
      <c r="T858" s="6">
        <v>0</v>
      </c>
      <c r="U858" s="6">
        <v>0</v>
      </c>
      <c r="V858" s="6">
        <v>15</v>
      </c>
      <c r="W858" s="6">
        <v>195</v>
      </c>
      <c r="X858" s="6">
        <v>0</v>
      </c>
      <c r="Z858" s="6">
        <v>0</v>
      </c>
      <c r="AA858" s="6">
        <v>0</v>
      </c>
      <c r="AB858" s="6" t="str">
        <f t="shared" si="210"/>
        <v/>
      </c>
      <c r="AC858" s="6" t="str">
        <f t="shared" si="211"/>
        <v/>
      </c>
      <c r="AD858" s="16">
        <f t="shared" si="212"/>
        <v>20.061962613569115</v>
      </c>
      <c r="AE858" s="16">
        <f t="shared" si="213"/>
        <v>0</v>
      </c>
      <c r="AF858" s="16">
        <f t="shared" si="214"/>
        <v>13</v>
      </c>
      <c r="AG858" s="16">
        <f t="shared" si="215"/>
        <v>13</v>
      </c>
      <c r="AH858" s="17">
        <f t="shared" si="216"/>
        <v>0</v>
      </c>
      <c r="AI858" s="17">
        <f t="shared" si="217"/>
        <v>31.208609870882103</v>
      </c>
      <c r="AJ858" s="17">
        <f t="shared" si="218"/>
        <v>31.208609870882103</v>
      </c>
      <c r="AK858" s="17">
        <f t="shared" si="219"/>
        <v>31.208609870882103</v>
      </c>
      <c r="AL858" s="17" t="str">
        <f t="shared" si="220"/>
        <v/>
      </c>
      <c r="AM858" s="17" t="str">
        <f t="shared" si="221"/>
        <v/>
      </c>
      <c r="AN858" s="17" t="str">
        <f t="shared" si="222"/>
        <v/>
      </c>
      <c r="AO858" s="17" t="str">
        <f t="shared" si="223"/>
        <v/>
      </c>
      <c r="AP858" s="17" t="str">
        <f t="shared" si="225"/>
        <v/>
      </c>
      <c r="AQ858" s="17">
        <f t="shared" si="224"/>
        <v>1.7950149222654082</v>
      </c>
    </row>
    <row r="859" spans="1:43" x14ac:dyDescent="0.2">
      <c r="A859" s="4">
        <v>40104</v>
      </c>
      <c r="B859" s="5">
        <v>4104</v>
      </c>
      <c r="C859" t="s">
        <v>1427</v>
      </c>
      <c r="D859" t="s">
        <v>8</v>
      </c>
      <c r="E859" t="s">
        <v>9</v>
      </c>
      <c r="F859" t="s">
        <v>12</v>
      </c>
      <c r="G859" t="s">
        <v>11</v>
      </c>
      <c r="H859">
        <v>220</v>
      </c>
      <c r="I859" t="s">
        <v>5887</v>
      </c>
      <c r="J859" s="6">
        <v>149422</v>
      </c>
      <c r="K859" s="6">
        <v>1546</v>
      </c>
      <c r="L859" s="6">
        <v>97</v>
      </c>
      <c r="M859" s="6">
        <v>32501</v>
      </c>
      <c r="N859" s="6">
        <v>346280</v>
      </c>
      <c r="O859" s="6">
        <v>385784</v>
      </c>
      <c r="P859" s="6">
        <v>20703</v>
      </c>
      <c r="Q859" s="6">
        <v>115</v>
      </c>
      <c r="R859" s="6">
        <v>8402</v>
      </c>
      <c r="S859" s="6">
        <v>1271460</v>
      </c>
      <c r="T859" s="6">
        <v>152755</v>
      </c>
      <c r="U859" s="6">
        <v>0</v>
      </c>
      <c r="V859" s="6">
        <v>28</v>
      </c>
      <c r="W859" s="6">
        <v>276</v>
      </c>
      <c r="X859" s="6">
        <v>81</v>
      </c>
      <c r="Z859" s="6">
        <v>6889625000</v>
      </c>
      <c r="AA859" s="6">
        <v>489120956.95679998</v>
      </c>
      <c r="AB859" s="6">
        <f t="shared" si="210"/>
        <v>19896.110084324824</v>
      </c>
      <c r="AC859" s="6">
        <f t="shared" si="211"/>
        <v>1412.5013196164953</v>
      </c>
      <c r="AD859" s="16">
        <f t="shared" si="212"/>
        <v>18.634207602762885</v>
      </c>
      <c r="AE859" s="16">
        <f t="shared" si="213"/>
        <v>0.89760072994214379</v>
      </c>
      <c r="AF859" s="16">
        <f t="shared" si="214"/>
        <v>9.8571428571428577</v>
      </c>
      <c r="AG859" s="16">
        <f t="shared" si="215"/>
        <v>12.75</v>
      </c>
      <c r="AH859" s="17">
        <f t="shared" si="216"/>
        <v>0.25851512261161197</v>
      </c>
      <c r="AI859" s="17">
        <f t="shared" si="217"/>
        <v>39.120642441771025</v>
      </c>
      <c r="AJ859" s="17">
        <f t="shared" si="218"/>
        <v>43.82065167225624</v>
      </c>
      <c r="AK859" s="17">
        <f t="shared" si="219"/>
        <v>43.82065167225624</v>
      </c>
      <c r="AL859" s="17">
        <f t="shared" si="220"/>
        <v>2.4263601709599167E-2</v>
      </c>
      <c r="AM859" s="17">
        <f t="shared" si="221"/>
        <v>3.671768511031535</v>
      </c>
      <c r="AN859" s="17">
        <f t="shared" si="222"/>
        <v>4.1128999653459628</v>
      </c>
      <c r="AO859" s="17">
        <f t="shared" si="223"/>
        <v>4.1128999653459628</v>
      </c>
      <c r="AP859" s="17">
        <f t="shared" si="225"/>
        <v>4.0886363636363638</v>
      </c>
      <c r="AQ859" s="17">
        <f t="shared" si="224"/>
        <v>3.2957820956804844</v>
      </c>
    </row>
    <row r="860" spans="1:43" x14ac:dyDescent="0.2">
      <c r="A860" s="4">
        <v>40108</v>
      </c>
      <c r="B860" s="5">
        <v>4108</v>
      </c>
      <c r="C860" t="s">
        <v>1430</v>
      </c>
      <c r="D860" t="s">
        <v>8</v>
      </c>
      <c r="E860" t="s">
        <v>9</v>
      </c>
      <c r="F860" t="s">
        <v>12</v>
      </c>
      <c r="G860" t="s">
        <v>15</v>
      </c>
      <c r="H860">
        <v>110</v>
      </c>
      <c r="I860" t="s">
        <v>5863</v>
      </c>
      <c r="J860" s="6">
        <v>347602</v>
      </c>
      <c r="K860" s="6">
        <v>1913</v>
      </c>
      <c r="L860" s="6">
        <v>182</v>
      </c>
      <c r="M860" s="6">
        <v>56863</v>
      </c>
      <c r="N860" s="6">
        <v>1005916</v>
      </c>
      <c r="O860" s="6">
        <v>599411</v>
      </c>
      <c r="P860" s="6">
        <v>27816</v>
      </c>
      <c r="Q860" s="6">
        <v>214</v>
      </c>
      <c r="R860" s="6">
        <v>89105</v>
      </c>
      <c r="S860" s="6">
        <v>3386657</v>
      </c>
      <c r="T860" s="6">
        <v>0</v>
      </c>
      <c r="U860" s="6">
        <v>0</v>
      </c>
      <c r="V860" s="6">
        <v>15</v>
      </c>
      <c r="W860" s="6">
        <v>170</v>
      </c>
      <c r="X860" s="6">
        <v>0</v>
      </c>
      <c r="Z860" s="6">
        <v>13292701200</v>
      </c>
      <c r="AA860" s="6">
        <v>949256222.54400003</v>
      </c>
      <c r="AB860" s="6">
        <f t="shared" si="210"/>
        <v>13214.524075568934</v>
      </c>
      <c r="AC860" s="6">
        <f t="shared" si="211"/>
        <v>943.67345041136639</v>
      </c>
      <c r="AD860" s="16">
        <f t="shared" si="212"/>
        <v>21.549144377336784</v>
      </c>
      <c r="AE860" s="16">
        <f t="shared" si="213"/>
        <v>1.6781740742161888</v>
      </c>
      <c r="AF860" s="16">
        <f t="shared" si="214"/>
        <v>11.333333333333334</v>
      </c>
      <c r="AG860" s="16">
        <f t="shared" si="215"/>
        <v>11.333333333333334</v>
      </c>
      <c r="AH860" s="17">
        <f t="shared" si="216"/>
        <v>1.5670119409809542</v>
      </c>
      <c r="AI860" s="17">
        <f t="shared" si="217"/>
        <v>59.558183704693739</v>
      </c>
      <c r="AJ860" s="17">
        <f t="shared" si="218"/>
        <v>59.558183704693739</v>
      </c>
      <c r="AK860" s="17">
        <f t="shared" si="219"/>
        <v>59.558183704693739</v>
      </c>
      <c r="AL860" s="17">
        <f t="shared" si="220"/>
        <v>8.8580955069807024E-2</v>
      </c>
      <c r="AM860" s="17">
        <f t="shared" si="221"/>
        <v>3.3667393698877439</v>
      </c>
      <c r="AN860" s="17">
        <f t="shared" si="222"/>
        <v>3.3667393698877439</v>
      </c>
      <c r="AO860" s="17">
        <f t="shared" si="223"/>
        <v>3.3667393698877439</v>
      </c>
      <c r="AP860" s="17">
        <f t="shared" si="225"/>
        <v>3.2781584148179368</v>
      </c>
      <c r="AQ860" s="17">
        <f t="shared" si="224"/>
        <v>5.6499747251885601</v>
      </c>
    </row>
    <row r="861" spans="1:43" x14ac:dyDescent="0.2">
      <c r="A861" s="4">
        <v>40110</v>
      </c>
      <c r="B861" s="5">
        <v>4110</v>
      </c>
      <c r="C861" t="s">
        <v>1431</v>
      </c>
      <c r="D861" t="s">
        <v>8</v>
      </c>
      <c r="E861" t="s">
        <v>9</v>
      </c>
      <c r="F861" t="s">
        <v>12</v>
      </c>
      <c r="G861" t="s">
        <v>11</v>
      </c>
      <c r="H861">
        <v>76</v>
      </c>
      <c r="I861" t="s">
        <v>5888</v>
      </c>
      <c r="J861" s="6">
        <v>548404</v>
      </c>
      <c r="K861" s="6">
        <v>1870</v>
      </c>
      <c r="L861" s="6">
        <v>293</v>
      </c>
      <c r="M861" s="6">
        <v>72084</v>
      </c>
      <c r="N861" s="6">
        <v>635837</v>
      </c>
      <c r="O861" s="6">
        <v>564340</v>
      </c>
      <c r="P861" s="6">
        <v>40074</v>
      </c>
      <c r="Q861" s="6">
        <v>260</v>
      </c>
      <c r="R861" s="6">
        <v>204718</v>
      </c>
      <c r="S861" s="6">
        <v>2795082</v>
      </c>
      <c r="T861" s="6">
        <v>0</v>
      </c>
      <c r="U861" s="6">
        <v>0</v>
      </c>
      <c r="V861" s="6">
        <v>23</v>
      </c>
      <c r="W861" s="6">
        <v>147</v>
      </c>
      <c r="X861" s="6">
        <v>0</v>
      </c>
      <c r="Z861" s="6">
        <v>7326500000</v>
      </c>
      <c r="AA861" s="6">
        <v>520136392.20480007</v>
      </c>
      <c r="AB861" s="6">
        <f t="shared" si="210"/>
        <v>11522.607209080315</v>
      </c>
      <c r="AC861" s="6">
        <f t="shared" si="211"/>
        <v>818.03416945663753</v>
      </c>
      <c r="AD861" s="16">
        <f t="shared" si="212"/>
        <v>14.082447472176474</v>
      </c>
      <c r="AE861" s="16">
        <f t="shared" si="213"/>
        <v>1.1266913562745862</v>
      </c>
      <c r="AF861" s="16">
        <f t="shared" si="214"/>
        <v>6.3913043478260869</v>
      </c>
      <c r="AG861" s="16">
        <f t="shared" si="215"/>
        <v>6.3913043478260869</v>
      </c>
      <c r="AH861" s="17">
        <f t="shared" si="216"/>
        <v>2.8399922312857222</v>
      </c>
      <c r="AI861" s="17">
        <f t="shared" si="217"/>
        <v>38.775345430331278</v>
      </c>
      <c r="AJ861" s="17">
        <f t="shared" si="218"/>
        <v>38.775345430331278</v>
      </c>
      <c r="AK861" s="17">
        <f t="shared" si="219"/>
        <v>38.775345430331278</v>
      </c>
      <c r="AL861" s="17">
        <f t="shared" si="220"/>
        <v>0.32196616428424268</v>
      </c>
      <c r="AM861" s="17">
        <f t="shared" si="221"/>
        <v>4.3959096435092642</v>
      </c>
      <c r="AN861" s="17">
        <f t="shared" si="222"/>
        <v>4.3959096435092642</v>
      </c>
      <c r="AO861" s="17">
        <f t="shared" si="223"/>
        <v>4.3959096435092642</v>
      </c>
      <c r="AP861" s="17">
        <f t="shared" si="225"/>
        <v>4.0739434792250213</v>
      </c>
      <c r="AQ861" s="17">
        <f t="shared" si="224"/>
        <v>4.9528333983059856</v>
      </c>
    </row>
    <row r="862" spans="1:43" x14ac:dyDescent="0.2">
      <c r="A862" s="4">
        <v>40114</v>
      </c>
      <c r="B862" s="5">
        <v>4114</v>
      </c>
      <c r="C862" t="s">
        <v>1433</v>
      </c>
      <c r="D862" t="s">
        <v>25</v>
      </c>
      <c r="E862" t="s">
        <v>9</v>
      </c>
      <c r="F862" t="s">
        <v>12</v>
      </c>
      <c r="G862" t="s">
        <v>15</v>
      </c>
      <c r="H862">
        <v>124</v>
      </c>
      <c r="I862" t="s">
        <v>5889</v>
      </c>
      <c r="J862" s="6">
        <v>306196</v>
      </c>
      <c r="K862" s="6">
        <v>1280</v>
      </c>
      <c r="L862" s="6">
        <v>239</v>
      </c>
      <c r="M862" s="6">
        <v>1398</v>
      </c>
      <c r="N862" s="6">
        <v>0</v>
      </c>
      <c r="O862" s="6">
        <v>6410</v>
      </c>
      <c r="P862" s="6">
        <v>1523</v>
      </c>
      <c r="Q862" s="6">
        <v>0</v>
      </c>
      <c r="R862" s="6">
        <v>0</v>
      </c>
      <c r="S862" s="6">
        <v>64128</v>
      </c>
      <c r="T862" s="6">
        <v>0</v>
      </c>
      <c r="U862" s="6">
        <v>0</v>
      </c>
      <c r="V862" s="6">
        <v>2</v>
      </c>
      <c r="W862" s="6">
        <v>21</v>
      </c>
      <c r="X862" s="6">
        <v>0</v>
      </c>
      <c r="Z862" s="6">
        <v>0</v>
      </c>
      <c r="AA862" s="6">
        <v>0</v>
      </c>
      <c r="AB862" s="6" t="str">
        <f t="shared" si="210"/>
        <v/>
      </c>
      <c r="AC862" s="6" t="str">
        <f t="shared" si="211"/>
        <v/>
      </c>
      <c r="AD862" s="16">
        <f t="shared" si="212"/>
        <v>4.2087984241628362</v>
      </c>
      <c r="AE862" s="16">
        <f t="shared" si="213"/>
        <v>0</v>
      </c>
      <c r="AF862" s="16">
        <f t="shared" si="214"/>
        <v>10.5</v>
      </c>
      <c r="AG862" s="16">
        <f t="shared" si="215"/>
        <v>10.5</v>
      </c>
      <c r="AH862" s="17">
        <f t="shared" si="216"/>
        <v>0</v>
      </c>
      <c r="AI862" s="17">
        <f t="shared" si="217"/>
        <v>45.871244635193136</v>
      </c>
      <c r="AJ862" s="17">
        <f t="shared" si="218"/>
        <v>45.871244635193136</v>
      </c>
      <c r="AK862" s="17">
        <f t="shared" si="219"/>
        <v>45.871244635193136</v>
      </c>
      <c r="AL862" s="17" t="str">
        <f t="shared" si="220"/>
        <v/>
      </c>
      <c r="AM862" s="17" t="str">
        <f t="shared" si="221"/>
        <v/>
      </c>
      <c r="AN862" s="17" t="str">
        <f t="shared" si="222"/>
        <v/>
      </c>
      <c r="AO862" s="17" t="str">
        <f t="shared" si="223"/>
        <v/>
      </c>
      <c r="AP862" s="17" t="str">
        <f t="shared" si="225"/>
        <v/>
      </c>
      <c r="AQ862" s="17">
        <f t="shared" si="224"/>
        <v>10.00436817472699</v>
      </c>
    </row>
    <row r="863" spans="1:43" x14ac:dyDescent="0.2">
      <c r="A863" s="4">
        <v>40115</v>
      </c>
      <c r="B863" s="5">
        <v>4115</v>
      </c>
      <c r="C863" t="s">
        <v>1434</v>
      </c>
      <c r="D863" t="s">
        <v>25</v>
      </c>
      <c r="E863" t="s">
        <v>9</v>
      </c>
      <c r="F863" t="s">
        <v>12</v>
      </c>
      <c r="G863" t="s">
        <v>15</v>
      </c>
      <c r="H863">
        <v>21</v>
      </c>
      <c r="I863" t="s">
        <v>5877</v>
      </c>
      <c r="J863" s="6">
        <v>2148346</v>
      </c>
      <c r="K863" s="6">
        <v>2479</v>
      </c>
      <c r="L863" s="6">
        <v>867</v>
      </c>
      <c r="M863" s="6">
        <v>4288</v>
      </c>
      <c r="N863" s="6">
        <v>0</v>
      </c>
      <c r="O863" s="6">
        <v>32059</v>
      </c>
      <c r="P863" s="6">
        <v>3504</v>
      </c>
      <c r="Q863" s="6">
        <v>0</v>
      </c>
      <c r="R863" s="6">
        <v>0</v>
      </c>
      <c r="S863" s="6">
        <v>151145</v>
      </c>
      <c r="T863" s="6">
        <v>41331</v>
      </c>
      <c r="U863" s="6">
        <v>0</v>
      </c>
      <c r="V863" s="6">
        <v>6</v>
      </c>
      <c r="W863" s="6">
        <v>66</v>
      </c>
      <c r="X863" s="6">
        <v>0</v>
      </c>
      <c r="Z863" s="6">
        <v>0</v>
      </c>
      <c r="AA863" s="6">
        <v>0</v>
      </c>
      <c r="AB863" s="6" t="str">
        <f t="shared" si="210"/>
        <v/>
      </c>
      <c r="AC863" s="6" t="str">
        <f t="shared" si="211"/>
        <v/>
      </c>
      <c r="AD863" s="16">
        <f t="shared" si="212"/>
        <v>9.1492579908675804</v>
      </c>
      <c r="AE863" s="16">
        <f t="shared" si="213"/>
        <v>0</v>
      </c>
      <c r="AF863" s="16">
        <f t="shared" si="214"/>
        <v>11</v>
      </c>
      <c r="AG863" s="16">
        <f t="shared" si="215"/>
        <v>11</v>
      </c>
      <c r="AH863" s="17">
        <f t="shared" si="216"/>
        <v>0</v>
      </c>
      <c r="AI863" s="17">
        <f t="shared" si="217"/>
        <v>35.248367537313435</v>
      </c>
      <c r="AJ863" s="17">
        <f t="shared" si="218"/>
        <v>44.88712686567164</v>
      </c>
      <c r="AK863" s="17">
        <f t="shared" si="219"/>
        <v>44.88712686567164</v>
      </c>
      <c r="AL863" s="17" t="str">
        <f t="shared" si="220"/>
        <v/>
      </c>
      <c r="AM863" s="17" t="str">
        <f t="shared" si="221"/>
        <v/>
      </c>
      <c r="AN863" s="17" t="str">
        <f t="shared" si="222"/>
        <v/>
      </c>
      <c r="AO863" s="17" t="str">
        <f t="shared" si="223"/>
        <v/>
      </c>
      <c r="AP863" s="17" t="str">
        <f t="shared" si="225"/>
        <v/>
      </c>
      <c r="AQ863" s="17">
        <f t="shared" si="224"/>
        <v>4.7145887270345304</v>
      </c>
    </row>
    <row r="864" spans="1:43" x14ac:dyDescent="0.2">
      <c r="A864" s="4">
        <v>40117</v>
      </c>
      <c r="B864" s="5">
        <v>4117</v>
      </c>
      <c r="C864" t="s">
        <v>1435</v>
      </c>
      <c r="D864" t="s">
        <v>25</v>
      </c>
      <c r="E864" t="s">
        <v>9</v>
      </c>
      <c r="F864" t="s">
        <v>12</v>
      </c>
      <c r="G864" t="s">
        <v>15</v>
      </c>
      <c r="H864">
        <v>21</v>
      </c>
      <c r="I864" t="s">
        <v>5877</v>
      </c>
      <c r="J864" s="6">
        <v>2148346</v>
      </c>
      <c r="K864" s="6">
        <v>2479</v>
      </c>
      <c r="L864" s="6">
        <v>867</v>
      </c>
      <c r="M864" s="6">
        <v>8607</v>
      </c>
      <c r="N864" s="6">
        <v>0</v>
      </c>
      <c r="O864" s="6">
        <v>30509</v>
      </c>
      <c r="P864" s="6">
        <v>3092</v>
      </c>
      <c r="Q864" s="6">
        <v>0</v>
      </c>
      <c r="R864" s="6">
        <v>0</v>
      </c>
      <c r="S864" s="6">
        <v>155634</v>
      </c>
      <c r="T864" s="6">
        <v>0</v>
      </c>
      <c r="U864" s="6">
        <v>0</v>
      </c>
      <c r="V864" s="6">
        <v>4</v>
      </c>
      <c r="W864" s="6">
        <v>60</v>
      </c>
      <c r="X864" s="6">
        <v>0</v>
      </c>
      <c r="Z864" s="6">
        <v>0</v>
      </c>
      <c r="AA864" s="6">
        <v>0</v>
      </c>
      <c r="AB864" s="6" t="str">
        <f t="shared" si="210"/>
        <v/>
      </c>
      <c r="AC864" s="6" t="str">
        <f t="shared" si="211"/>
        <v/>
      </c>
      <c r="AD864" s="16">
        <f t="shared" si="212"/>
        <v>9.8670763260025875</v>
      </c>
      <c r="AE864" s="16">
        <f t="shared" si="213"/>
        <v>0</v>
      </c>
      <c r="AF864" s="16">
        <f t="shared" si="214"/>
        <v>15</v>
      </c>
      <c r="AG864" s="16">
        <f t="shared" si="215"/>
        <v>15</v>
      </c>
      <c r="AH864" s="17">
        <f t="shared" si="216"/>
        <v>0</v>
      </c>
      <c r="AI864" s="17">
        <f t="shared" si="217"/>
        <v>18.082258626699197</v>
      </c>
      <c r="AJ864" s="17">
        <f t="shared" si="218"/>
        <v>18.082258626699197</v>
      </c>
      <c r="AK864" s="17">
        <f t="shared" si="219"/>
        <v>18.082258626699197</v>
      </c>
      <c r="AL864" s="17" t="str">
        <f t="shared" si="220"/>
        <v/>
      </c>
      <c r="AM864" s="17" t="str">
        <f t="shared" si="221"/>
        <v/>
      </c>
      <c r="AN864" s="17" t="str">
        <f t="shared" si="222"/>
        <v/>
      </c>
      <c r="AO864" s="17" t="str">
        <f t="shared" si="223"/>
        <v/>
      </c>
      <c r="AP864" s="17" t="str">
        <f t="shared" si="225"/>
        <v/>
      </c>
      <c r="AQ864" s="17">
        <f t="shared" si="224"/>
        <v>5.1012488118260189</v>
      </c>
    </row>
    <row r="865" spans="1:43" x14ac:dyDescent="0.2">
      <c r="A865" s="4">
        <v>40120</v>
      </c>
      <c r="B865" s="5">
        <v>4120</v>
      </c>
      <c r="C865" t="s">
        <v>1436</v>
      </c>
      <c r="D865" t="s">
        <v>8</v>
      </c>
      <c r="E865" t="s">
        <v>9</v>
      </c>
      <c r="F865" t="s">
        <v>12</v>
      </c>
      <c r="G865" t="s">
        <v>11</v>
      </c>
      <c r="H865">
        <v>211</v>
      </c>
      <c r="I865" t="s">
        <v>5890</v>
      </c>
      <c r="J865" s="6">
        <v>156909</v>
      </c>
      <c r="K865" s="6">
        <v>1400</v>
      </c>
      <c r="L865" s="6">
        <v>112</v>
      </c>
      <c r="M865" s="6">
        <v>14725</v>
      </c>
      <c r="N865" s="6">
        <v>73854</v>
      </c>
      <c r="O865" s="6">
        <v>73854</v>
      </c>
      <c r="P865" s="6">
        <v>6776</v>
      </c>
      <c r="Q865" s="6">
        <v>58</v>
      </c>
      <c r="R865" s="6">
        <v>29450</v>
      </c>
      <c r="S865" s="6">
        <v>182671</v>
      </c>
      <c r="T865" s="6">
        <v>0</v>
      </c>
      <c r="U865" s="6">
        <v>0</v>
      </c>
      <c r="V865" s="6">
        <v>2</v>
      </c>
      <c r="W865" s="6">
        <v>32</v>
      </c>
      <c r="X865" s="6">
        <v>0</v>
      </c>
      <c r="Z865" s="6">
        <v>969750000</v>
      </c>
      <c r="AA865" s="6">
        <v>68846279.443199992</v>
      </c>
      <c r="AB865" s="6">
        <f t="shared" si="210"/>
        <v>13130.636119912258</v>
      </c>
      <c r="AC865" s="6">
        <f t="shared" si="211"/>
        <v>932.19432181330728</v>
      </c>
      <c r="AD865" s="16">
        <f t="shared" si="212"/>
        <v>10.89935064935065</v>
      </c>
      <c r="AE865" s="16">
        <f t="shared" si="213"/>
        <v>1</v>
      </c>
      <c r="AF865" s="16">
        <f t="shared" si="214"/>
        <v>16</v>
      </c>
      <c r="AG865" s="16">
        <f t="shared" si="215"/>
        <v>16</v>
      </c>
      <c r="AH865" s="17">
        <f t="shared" si="216"/>
        <v>2</v>
      </c>
      <c r="AI865" s="17">
        <f t="shared" si="217"/>
        <v>12.405500848896434</v>
      </c>
      <c r="AJ865" s="17">
        <f t="shared" si="218"/>
        <v>12.405500848896434</v>
      </c>
      <c r="AK865" s="17">
        <f t="shared" si="219"/>
        <v>12.405500848896434</v>
      </c>
      <c r="AL865" s="17">
        <f t="shared" si="220"/>
        <v>0.39875971511360253</v>
      </c>
      <c r="AM865" s="17">
        <f t="shared" si="221"/>
        <v>2.4734069921737483</v>
      </c>
      <c r="AN865" s="17">
        <f t="shared" si="222"/>
        <v>2.4734069921737483</v>
      </c>
      <c r="AO865" s="17">
        <f t="shared" si="223"/>
        <v>2.4734069921737483</v>
      </c>
      <c r="AP865" s="17">
        <f t="shared" si="225"/>
        <v>2.0746472770601456</v>
      </c>
      <c r="AQ865" s="17">
        <f t="shared" si="224"/>
        <v>2.4734069921737483</v>
      </c>
    </row>
    <row r="866" spans="1:43" x14ac:dyDescent="0.2">
      <c r="A866" s="4">
        <v>40121</v>
      </c>
      <c r="B866" s="5">
        <v>4121</v>
      </c>
      <c r="C866" t="s">
        <v>1437</v>
      </c>
      <c r="D866" t="s">
        <v>25</v>
      </c>
      <c r="E866" t="s">
        <v>9</v>
      </c>
      <c r="F866" t="s">
        <v>12</v>
      </c>
      <c r="G866" t="s">
        <v>15</v>
      </c>
      <c r="H866">
        <v>284</v>
      </c>
      <c r="I866" t="s">
        <v>5891</v>
      </c>
      <c r="J866" s="6">
        <v>109572</v>
      </c>
      <c r="K866" s="6">
        <v>2039</v>
      </c>
      <c r="L866" s="6">
        <v>54</v>
      </c>
      <c r="M866" s="6">
        <v>2140</v>
      </c>
      <c r="N866" s="6">
        <v>0</v>
      </c>
      <c r="O866" s="6">
        <v>14028</v>
      </c>
      <c r="P866" s="6">
        <v>1236</v>
      </c>
      <c r="Q866" s="6">
        <v>0</v>
      </c>
      <c r="R866" s="6">
        <v>0</v>
      </c>
      <c r="S866" s="6">
        <v>55756</v>
      </c>
      <c r="T866" s="6">
        <v>0</v>
      </c>
      <c r="U866" s="6">
        <v>0</v>
      </c>
      <c r="V866" s="6">
        <v>1</v>
      </c>
      <c r="W866" s="6">
        <v>11</v>
      </c>
      <c r="X866" s="6">
        <v>4</v>
      </c>
      <c r="Z866" s="6">
        <v>0</v>
      </c>
      <c r="AA866" s="6">
        <v>0</v>
      </c>
      <c r="AB866" s="6" t="str">
        <f t="shared" si="210"/>
        <v/>
      </c>
      <c r="AC866" s="6" t="str">
        <f t="shared" si="211"/>
        <v/>
      </c>
      <c r="AD866" s="16">
        <f t="shared" si="212"/>
        <v>11.349514563106796</v>
      </c>
      <c r="AE866" s="16">
        <f t="shared" si="213"/>
        <v>0</v>
      </c>
      <c r="AF866" s="16">
        <f t="shared" si="214"/>
        <v>11</v>
      </c>
      <c r="AG866" s="16">
        <f t="shared" si="215"/>
        <v>15</v>
      </c>
      <c r="AH866" s="17">
        <f t="shared" si="216"/>
        <v>0</v>
      </c>
      <c r="AI866" s="17">
        <f t="shared" si="217"/>
        <v>26.054205607476636</v>
      </c>
      <c r="AJ866" s="17">
        <f t="shared" si="218"/>
        <v>26.054205607476636</v>
      </c>
      <c r="AK866" s="17">
        <f t="shared" si="219"/>
        <v>26.054205607476636</v>
      </c>
      <c r="AL866" s="17" t="str">
        <f t="shared" si="220"/>
        <v/>
      </c>
      <c r="AM866" s="17" t="str">
        <f t="shared" si="221"/>
        <v/>
      </c>
      <c r="AN866" s="17" t="str">
        <f t="shared" si="222"/>
        <v/>
      </c>
      <c r="AO866" s="17" t="str">
        <f t="shared" si="223"/>
        <v/>
      </c>
      <c r="AP866" s="17" t="str">
        <f t="shared" si="225"/>
        <v/>
      </c>
      <c r="AQ866" s="17">
        <f t="shared" si="224"/>
        <v>3.9746221842030227</v>
      </c>
    </row>
    <row r="867" spans="1:43" x14ac:dyDescent="0.2">
      <c r="A867" s="4">
        <v>40122</v>
      </c>
      <c r="B867" s="5">
        <v>4122</v>
      </c>
      <c r="C867" t="s">
        <v>1438</v>
      </c>
      <c r="D867" t="s">
        <v>25</v>
      </c>
      <c r="E867" t="s">
        <v>9</v>
      </c>
      <c r="F867" t="s">
        <v>12</v>
      </c>
      <c r="G867" t="s">
        <v>15</v>
      </c>
      <c r="H867">
        <v>21</v>
      </c>
      <c r="I867" t="s">
        <v>5877</v>
      </c>
      <c r="J867" s="6">
        <v>2148346</v>
      </c>
      <c r="K867" s="6">
        <v>2479</v>
      </c>
      <c r="L867" s="6">
        <v>867</v>
      </c>
      <c r="M867" s="6">
        <v>1926</v>
      </c>
      <c r="N867" s="6">
        <v>0</v>
      </c>
      <c r="O867" s="6">
        <v>7684</v>
      </c>
      <c r="P867" s="6">
        <v>745</v>
      </c>
      <c r="Q867" s="6">
        <v>0</v>
      </c>
      <c r="R867" s="6">
        <v>0</v>
      </c>
      <c r="S867" s="6">
        <v>69143</v>
      </c>
      <c r="T867" s="6">
        <v>0</v>
      </c>
      <c r="U867" s="6">
        <v>0</v>
      </c>
      <c r="V867" s="6">
        <v>2</v>
      </c>
      <c r="W867" s="6">
        <v>24</v>
      </c>
      <c r="X867" s="6">
        <v>0</v>
      </c>
      <c r="Z867" s="6">
        <v>0</v>
      </c>
      <c r="AA867" s="6">
        <v>0</v>
      </c>
      <c r="AB867" s="6" t="str">
        <f t="shared" si="210"/>
        <v/>
      </c>
      <c r="AC867" s="6" t="str">
        <f t="shared" si="211"/>
        <v/>
      </c>
      <c r="AD867" s="16">
        <f t="shared" si="212"/>
        <v>10.314093959731544</v>
      </c>
      <c r="AE867" s="16">
        <f t="shared" si="213"/>
        <v>0</v>
      </c>
      <c r="AF867" s="16">
        <f t="shared" si="214"/>
        <v>12</v>
      </c>
      <c r="AG867" s="16">
        <f t="shared" si="215"/>
        <v>12</v>
      </c>
      <c r="AH867" s="17">
        <f t="shared" si="216"/>
        <v>0</v>
      </c>
      <c r="AI867" s="17">
        <f t="shared" si="217"/>
        <v>35.899792315680166</v>
      </c>
      <c r="AJ867" s="17">
        <f t="shared" si="218"/>
        <v>35.899792315680166</v>
      </c>
      <c r="AK867" s="17">
        <f t="shared" si="219"/>
        <v>35.899792315680166</v>
      </c>
      <c r="AL867" s="17" t="str">
        <f t="shared" si="220"/>
        <v/>
      </c>
      <c r="AM867" s="17" t="str">
        <f t="shared" si="221"/>
        <v/>
      </c>
      <c r="AN867" s="17" t="str">
        <f t="shared" si="222"/>
        <v/>
      </c>
      <c r="AO867" s="17" t="str">
        <f t="shared" si="223"/>
        <v/>
      </c>
      <c r="AP867" s="17" t="str">
        <f t="shared" si="225"/>
        <v/>
      </c>
      <c r="AQ867" s="17">
        <f t="shared" si="224"/>
        <v>8.9983081728266523</v>
      </c>
    </row>
    <row r="868" spans="1:43" x14ac:dyDescent="0.2">
      <c r="A868" s="4">
        <v>40123</v>
      </c>
      <c r="B868" s="5">
        <v>4123</v>
      </c>
      <c r="C868" t="s">
        <v>1439</v>
      </c>
      <c r="D868" t="s">
        <v>25</v>
      </c>
      <c r="E868" t="s">
        <v>9</v>
      </c>
      <c r="F868" t="s">
        <v>12</v>
      </c>
      <c r="G868" t="s">
        <v>15</v>
      </c>
      <c r="H868">
        <v>21</v>
      </c>
      <c r="I868" t="s">
        <v>5877</v>
      </c>
      <c r="J868" s="6">
        <v>2148346</v>
      </c>
      <c r="K868" s="6">
        <v>2479</v>
      </c>
      <c r="L868" s="6">
        <v>867</v>
      </c>
      <c r="M868" s="6">
        <v>666</v>
      </c>
      <c r="N868" s="6">
        <v>0</v>
      </c>
      <c r="O868" s="6">
        <v>5803</v>
      </c>
      <c r="P868" s="6">
        <v>1308</v>
      </c>
      <c r="Q868" s="6">
        <v>0</v>
      </c>
      <c r="R868" s="6">
        <v>0</v>
      </c>
      <c r="S868" s="6">
        <v>33100</v>
      </c>
      <c r="T868" s="6">
        <v>68886</v>
      </c>
      <c r="U868" s="6">
        <v>0</v>
      </c>
      <c r="V868" s="6">
        <v>1</v>
      </c>
      <c r="W868" s="6">
        <v>12</v>
      </c>
      <c r="X868" s="6">
        <v>0</v>
      </c>
      <c r="Z868" s="6">
        <v>0</v>
      </c>
      <c r="AA868" s="6">
        <v>0</v>
      </c>
      <c r="AB868" s="6" t="str">
        <f t="shared" si="210"/>
        <v/>
      </c>
      <c r="AC868" s="6" t="str">
        <f t="shared" si="211"/>
        <v/>
      </c>
      <c r="AD868" s="16">
        <f t="shared" si="212"/>
        <v>4.436544342507645</v>
      </c>
      <c r="AE868" s="16">
        <f t="shared" si="213"/>
        <v>0</v>
      </c>
      <c r="AF868" s="16">
        <f t="shared" si="214"/>
        <v>12</v>
      </c>
      <c r="AG868" s="16">
        <f t="shared" si="215"/>
        <v>12</v>
      </c>
      <c r="AH868" s="17">
        <f t="shared" si="216"/>
        <v>0</v>
      </c>
      <c r="AI868" s="17">
        <f t="shared" si="217"/>
        <v>49.6996996996997</v>
      </c>
      <c r="AJ868" s="17">
        <f t="shared" si="218"/>
        <v>153.13213213213214</v>
      </c>
      <c r="AK868" s="17">
        <f t="shared" si="219"/>
        <v>153.13213213213214</v>
      </c>
      <c r="AL868" s="17" t="str">
        <f t="shared" si="220"/>
        <v/>
      </c>
      <c r="AM868" s="17" t="str">
        <f t="shared" si="221"/>
        <v/>
      </c>
      <c r="AN868" s="17" t="str">
        <f t="shared" si="222"/>
        <v/>
      </c>
      <c r="AO868" s="17" t="str">
        <f t="shared" si="223"/>
        <v/>
      </c>
      <c r="AP868" s="17" t="str">
        <f t="shared" si="225"/>
        <v/>
      </c>
      <c r="AQ868" s="17">
        <f t="shared" si="224"/>
        <v>5.7039462347061862</v>
      </c>
    </row>
    <row r="869" spans="1:43" x14ac:dyDescent="0.2">
      <c r="A869" s="4">
        <v>40125</v>
      </c>
      <c r="B869" s="5">
        <v>4125</v>
      </c>
      <c r="C869" t="s">
        <v>1440</v>
      </c>
      <c r="D869" t="s">
        <v>25</v>
      </c>
      <c r="E869" t="s">
        <v>9</v>
      </c>
      <c r="F869" t="s">
        <v>12</v>
      </c>
      <c r="G869" t="s">
        <v>15</v>
      </c>
      <c r="H869">
        <v>21</v>
      </c>
      <c r="I869" t="s">
        <v>5877</v>
      </c>
      <c r="J869" s="6">
        <v>2148346</v>
      </c>
      <c r="K869" s="6">
        <v>2479</v>
      </c>
      <c r="L869" s="6">
        <v>867</v>
      </c>
      <c r="M869" s="6">
        <v>1914</v>
      </c>
      <c r="N869" s="6">
        <v>0</v>
      </c>
      <c r="O869" s="6">
        <v>19364</v>
      </c>
      <c r="P869" s="6">
        <v>2280</v>
      </c>
      <c r="Q869" s="6">
        <v>0</v>
      </c>
      <c r="R869" s="6">
        <v>0</v>
      </c>
      <c r="S869" s="6">
        <v>149376</v>
      </c>
      <c r="T869" s="6">
        <v>0</v>
      </c>
      <c r="U869" s="6">
        <v>0</v>
      </c>
      <c r="V869" s="6">
        <v>3</v>
      </c>
      <c r="W869" s="6">
        <v>30</v>
      </c>
      <c r="X869" s="6">
        <v>0</v>
      </c>
      <c r="Z869" s="6">
        <v>0</v>
      </c>
      <c r="AA869" s="6">
        <v>0</v>
      </c>
      <c r="AB869" s="6" t="str">
        <f t="shared" si="210"/>
        <v/>
      </c>
      <c r="AC869" s="6" t="str">
        <f t="shared" si="211"/>
        <v/>
      </c>
      <c r="AD869" s="16">
        <f t="shared" si="212"/>
        <v>8.4929824561403517</v>
      </c>
      <c r="AE869" s="16">
        <f t="shared" si="213"/>
        <v>0</v>
      </c>
      <c r="AF869" s="16">
        <f t="shared" si="214"/>
        <v>10</v>
      </c>
      <c r="AG869" s="16">
        <f t="shared" si="215"/>
        <v>10</v>
      </c>
      <c r="AH869" s="17">
        <f t="shared" si="216"/>
        <v>0</v>
      </c>
      <c r="AI869" s="17">
        <f t="shared" si="217"/>
        <v>78.043887147335425</v>
      </c>
      <c r="AJ869" s="17">
        <f t="shared" si="218"/>
        <v>78.043887147335425</v>
      </c>
      <c r="AK869" s="17">
        <f t="shared" si="219"/>
        <v>78.043887147335425</v>
      </c>
      <c r="AL869" s="17" t="str">
        <f t="shared" si="220"/>
        <v/>
      </c>
      <c r="AM869" s="17" t="str">
        <f t="shared" si="221"/>
        <v/>
      </c>
      <c r="AN869" s="17" t="str">
        <f t="shared" si="222"/>
        <v/>
      </c>
      <c r="AO869" s="17" t="str">
        <f t="shared" si="223"/>
        <v/>
      </c>
      <c r="AP869" s="17" t="str">
        <f t="shared" si="225"/>
        <v/>
      </c>
      <c r="AQ869" s="17">
        <f t="shared" si="224"/>
        <v>7.7141086552365215</v>
      </c>
    </row>
    <row r="870" spans="1:43" x14ac:dyDescent="0.2">
      <c r="A870" s="4">
        <v>40126</v>
      </c>
      <c r="B870" s="5">
        <v>4126</v>
      </c>
      <c r="C870" t="s">
        <v>1441</v>
      </c>
      <c r="D870" t="s">
        <v>25</v>
      </c>
      <c r="E870" t="s">
        <v>9</v>
      </c>
      <c r="F870" t="s">
        <v>12</v>
      </c>
      <c r="G870" t="s">
        <v>15</v>
      </c>
      <c r="H870">
        <v>21</v>
      </c>
      <c r="I870" t="s">
        <v>5877</v>
      </c>
      <c r="J870" s="6">
        <v>2148346</v>
      </c>
      <c r="K870" s="6">
        <v>2479</v>
      </c>
      <c r="L870" s="6">
        <v>867</v>
      </c>
      <c r="M870" s="6">
        <v>17176</v>
      </c>
      <c r="N870" s="6">
        <v>0</v>
      </c>
      <c r="O870" s="6">
        <v>14648</v>
      </c>
      <c r="P870" s="6">
        <v>2334</v>
      </c>
      <c r="Q870" s="6">
        <v>0</v>
      </c>
      <c r="R870" s="6">
        <v>0</v>
      </c>
      <c r="S870" s="6">
        <v>78864</v>
      </c>
      <c r="T870" s="6">
        <v>0</v>
      </c>
      <c r="U870" s="6">
        <v>0</v>
      </c>
      <c r="V870" s="6">
        <v>4</v>
      </c>
      <c r="W870" s="6">
        <v>36</v>
      </c>
      <c r="X870" s="6">
        <v>5</v>
      </c>
      <c r="Z870" s="6">
        <v>0</v>
      </c>
      <c r="AA870" s="6">
        <v>0</v>
      </c>
      <c r="AB870" s="6" t="str">
        <f t="shared" si="210"/>
        <v/>
      </c>
      <c r="AC870" s="6" t="str">
        <f t="shared" si="211"/>
        <v/>
      </c>
      <c r="AD870" s="16">
        <f t="shared" si="212"/>
        <v>6.2759211653813196</v>
      </c>
      <c r="AE870" s="16">
        <f t="shared" si="213"/>
        <v>0</v>
      </c>
      <c r="AF870" s="16">
        <f t="shared" si="214"/>
        <v>9</v>
      </c>
      <c r="AG870" s="16">
        <f t="shared" si="215"/>
        <v>10.25</v>
      </c>
      <c r="AH870" s="17">
        <f t="shared" si="216"/>
        <v>0</v>
      </c>
      <c r="AI870" s="17">
        <f t="shared" si="217"/>
        <v>4.5915230554261761</v>
      </c>
      <c r="AJ870" s="17">
        <f t="shared" si="218"/>
        <v>4.5915230554261761</v>
      </c>
      <c r="AK870" s="17">
        <f t="shared" si="219"/>
        <v>4.5915230554261761</v>
      </c>
      <c r="AL870" s="17" t="str">
        <f t="shared" si="220"/>
        <v/>
      </c>
      <c r="AM870" s="17" t="str">
        <f t="shared" si="221"/>
        <v/>
      </c>
      <c r="AN870" s="17" t="str">
        <f t="shared" si="222"/>
        <v/>
      </c>
      <c r="AO870" s="17" t="str">
        <f t="shared" si="223"/>
        <v/>
      </c>
      <c r="AP870" s="17" t="str">
        <f t="shared" si="225"/>
        <v/>
      </c>
      <c r="AQ870" s="17">
        <f t="shared" si="224"/>
        <v>5.3839432004369199</v>
      </c>
    </row>
    <row r="871" spans="1:43" x14ac:dyDescent="0.2">
      <c r="A871" s="4">
        <v>40128</v>
      </c>
      <c r="B871" s="5">
        <v>4128</v>
      </c>
      <c r="C871" t="s">
        <v>1442</v>
      </c>
      <c r="D871" t="s">
        <v>8</v>
      </c>
      <c r="E871" t="s">
        <v>9</v>
      </c>
      <c r="F871" t="s">
        <v>12</v>
      </c>
      <c r="G871" t="s">
        <v>11</v>
      </c>
      <c r="H871">
        <v>186</v>
      </c>
      <c r="I871" t="s">
        <v>5892</v>
      </c>
      <c r="J871" s="6">
        <v>191917</v>
      </c>
      <c r="K871" s="6">
        <v>1593</v>
      </c>
      <c r="L871" s="6">
        <v>121</v>
      </c>
      <c r="M871" s="6">
        <v>97476</v>
      </c>
      <c r="N871" s="6">
        <v>867667</v>
      </c>
      <c r="O871" s="6">
        <v>1060699</v>
      </c>
      <c r="P871" s="6">
        <v>56214</v>
      </c>
      <c r="Q871" s="6">
        <v>357</v>
      </c>
      <c r="R871" s="6">
        <v>109865</v>
      </c>
      <c r="S871" s="6">
        <v>2270412</v>
      </c>
      <c r="T871" s="6">
        <v>318635</v>
      </c>
      <c r="U871" s="6">
        <v>0</v>
      </c>
      <c r="V871" s="6">
        <v>31</v>
      </c>
      <c r="W871" s="6">
        <v>284</v>
      </c>
      <c r="X871" s="6">
        <v>14</v>
      </c>
      <c r="Z871" s="6">
        <v>15450711400</v>
      </c>
      <c r="AA871" s="6">
        <v>1098613402.9920001</v>
      </c>
      <c r="AB871" s="6">
        <f t="shared" si="210"/>
        <v>17807.190316100532</v>
      </c>
      <c r="AC871" s="6">
        <f t="shared" si="211"/>
        <v>1266.1693979280071</v>
      </c>
      <c r="AD871" s="16">
        <f t="shared" si="212"/>
        <v>18.868947237343011</v>
      </c>
      <c r="AE871" s="16">
        <f t="shared" si="213"/>
        <v>0.81801434714278043</v>
      </c>
      <c r="AF871" s="16">
        <f t="shared" si="214"/>
        <v>9.1612903225806459</v>
      </c>
      <c r="AG871" s="16">
        <f t="shared" si="215"/>
        <v>9.612903225806452</v>
      </c>
      <c r="AH871" s="17">
        <f t="shared" si="216"/>
        <v>1.1270979523164677</v>
      </c>
      <c r="AI871" s="17">
        <f t="shared" si="217"/>
        <v>23.292010341007018</v>
      </c>
      <c r="AJ871" s="17">
        <f t="shared" si="218"/>
        <v>26.560866264516395</v>
      </c>
      <c r="AK871" s="17">
        <f t="shared" si="219"/>
        <v>26.560866264516395</v>
      </c>
      <c r="AL871" s="17">
        <f t="shared" si="220"/>
        <v>0.1266211576561054</v>
      </c>
      <c r="AM871" s="17">
        <f t="shared" si="221"/>
        <v>2.6166858944733407</v>
      </c>
      <c r="AN871" s="17">
        <f t="shared" si="222"/>
        <v>2.9839177933469867</v>
      </c>
      <c r="AO871" s="17">
        <f t="shared" si="223"/>
        <v>2.9839177933469867</v>
      </c>
      <c r="AP871" s="17">
        <f t="shared" si="225"/>
        <v>2.8572966356908811</v>
      </c>
      <c r="AQ871" s="17">
        <f t="shared" si="224"/>
        <v>2.1404866036453321</v>
      </c>
    </row>
    <row r="872" spans="1:43" x14ac:dyDescent="0.2">
      <c r="A872" s="4">
        <v>40129</v>
      </c>
      <c r="B872" s="5">
        <v>4129</v>
      </c>
      <c r="C872" t="s">
        <v>1443</v>
      </c>
      <c r="D872" t="s">
        <v>8</v>
      </c>
      <c r="E872" t="s">
        <v>9</v>
      </c>
      <c r="F872" t="s">
        <v>12</v>
      </c>
      <c r="G872" t="s">
        <v>11</v>
      </c>
      <c r="H872">
        <v>199</v>
      </c>
      <c r="I872" t="s">
        <v>5893</v>
      </c>
      <c r="J872" s="6">
        <v>169541</v>
      </c>
      <c r="K872" s="6">
        <v>1425</v>
      </c>
      <c r="L872" s="6">
        <v>119</v>
      </c>
      <c r="M872" s="6">
        <v>127846</v>
      </c>
      <c r="N872" s="6">
        <v>1261723</v>
      </c>
      <c r="O872" s="6">
        <v>809642</v>
      </c>
      <c r="P872" s="6">
        <v>49354</v>
      </c>
      <c r="Q872" s="6">
        <v>490</v>
      </c>
      <c r="R872" s="6">
        <v>209076</v>
      </c>
      <c r="S872" s="6">
        <v>3394789</v>
      </c>
      <c r="T872" s="6">
        <v>1420062</v>
      </c>
      <c r="U872" s="6">
        <v>0</v>
      </c>
      <c r="V872" s="6">
        <v>38</v>
      </c>
      <c r="W872" s="6">
        <v>560</v>
      </c>
      <c r="X872" s="6">
        <v>148</v>
      </c>
      <c r="Z872" s="6">
        <v>14026799000</v>
      </c>
      <c r="AA872" s="6">
        <v>1021341650.5152001</v>
      </c>
      <c r="AB872" s="6">
        <f t="shared" si="210"/>
        <v>11117.177859165602</v>
      </c>
      <c r="AC872" s="6">
        <f t="shared" si="211"/>
        <v>809.48167744837826</v>
      </c>
      <c r="AD872" s="16">
        <f t="shared" si="212"/>
        <v>16.404789885318312</v>
      </c>
      <c r="AE872" s="16">
        <f t="shared" si="213"/>
        <v>1.5583714777642463</v>
      </c>
      <c r="AF872" s="16">
        <f t="shared" si="214"/>
        <v>14.736842105263158</v>
      </c>
      <c r="AG872" s="16">
        <f t="shared" si="215"/>
        <v>18.631578947368421</v>
      </c>
      <c r="AH872" s="17">
        <f t="shared" si="216"/>
        <v>1.6353738091140904</v>
      </c>
      <c r="AI872" s="17">
        <f t="shared" si="217"/>
        <v>26.553736526758758</v>
      </c>
      <c r="AJ872" s="17">
        <f t="shared" si="218"/>
        <v>37.661334730848054</v>
      </c>
      <c r="AK872" s="17">
        <f t="shared" si="219"/>
        <v>37.661334730848054</v>
      </c>
      <c r="AL872" s="17">
        <f t="shared" si="220"/>
        <v>0.16570673594758914</v>
      </c>
      <c r="AM872" s="17">
        <f t="shared" si="221"/>
        <v>2.690597698543975</v>
      </c>
      <c r="AN872" s="17">
        <f t="shared" si="222"/>
        <v>3.816091963132954</v>
      </c>
      <c r="AO872" s="17">
        <f t="shared" si="223"/>
        <v>3.816091963132954</v>
      </c>
      <c r="AP872" s="17">
        <f t="shared" si="225"/>
        <v>3.6503852271853647</v>
      </c>
      <c r="AQ872" s="17">
        <f t="shared" si="224"/>
        <v>4.192950711549055</v>
      </c>
    </row>
    <row r="873" spans="1:43" x14ac:dyDescent="0.2">
      <c r="A873" s="4">
        <v>40130</v>
      </c>
      <c r="B873" s="5">
        <v>4130</v>
      </c>
      <c r="C873" t="s">
        <v>1444</v>
      </c>
      <c r="D873" t="s">
        <v>25</v>
      </c>
      <c r="E873" t="s">
        <v>9</v>
      </c>
      <c r="F873" t="s">
        <v>12</v>
      </c>
      <c r="G873" t="s">
        <v>15</v>
      </c>
      <c r="H873">
        <v>234</v>
      </c>
      <c r="I873" t="s">
        <v>5894</v>
      </c>
      <c r="J873" s="6">
        <v>137570</v>
      </c>
      <c r="K873" s="6">
        <v>1404</v>
      </c>
      <c r="L873" s="6">
        <v>98</v>
      </c>
      <c r="M873" s="6">
        <v>33202</v>
      </c>
      <c r="N873" s="6">
        <v>0</v>
      </c>
      <c r="O873" s="6">
        <v>268452</v>
      </c>
      <c r="P873" s="6">
        <v>19635</v>
      </c>
      <c r="Q873" s="6">
        <v>0</v>
      </c>
      <c r="R873" s="6">
        <v>66790</v>
      </c>
      <c r="S873" s="6">
        <v>633932</v>
      </c>
      <c r="T873" s="6">
        <v>0</v>
      </c>
      <c r="U873" s="6">
        <v>0</v>
      </c>
      <c r="V873" s="6">
        <v>14</v>
      </c>
      <c r="W873" s="6">
        <v>187</v>
      </c>
      <c r="X873" s="6">
        <v>0</v>
      </c>
      <c r="Z873" s="6">
        <v>0</v>
      </c>
      <c r="AA873" s="6">
        <v>0</v>
      </c>
      <c r="AB873" s="6" t="str">
        <f t="shared" si="210"/>
        <v/>
      </c>
      <c r="AC873" s="6" t="str">
        <f t="shared" si="211"/>
        <v/>
      </c>
      <c r="AD873" s="16">
        <f t="shared" si="212"/>
        <v>13.672116119174943</v>
      </c>
      <c r="AE873" s="16">
        <f t="shared" si="213"/>
        <v>0</v>
      </c>
      <c r="AF873" s="16">
        <f t="shared" si="214"/>
        <v>13.357142857142858</v>
      </c>
      <c r="AG873" s="16">
        <f t="shared" si="215"/>
        <v>13.357142857142858</v>
      </c>
      <c r="AH873" s="17">
        <f t="shared" si="216"/>
        <v>2.011625805674357</v>
      </c>
      <c r="AI873" s="17">
        <f t="shared" si="217"/>
        <v>19.093187157400155</v>
      </c>
      <c r="AJ873" s="17">
        <f t="shared" si="218"/>
        <v>19.093187157400155</v>
      </c>
      <c r="AK873" s="17">
        <f t="shared" si="219"/>
        <v>19.093187157400155</v>
      </c>
      <c r="AL873" s="17" t="str">
        <f t="shared" si="220"/>
        <v/>
      </c>
      <c r="AM873" s="17" t="str">
        <f t="shared" si="221"/>
        <v/>
      </c>
      <c r="AN873" s="17" t="str">
        <f t="shared" si="222"/>
        <v/>
      </c>
      <c r="AO873" s="17" t="str">
        <f t="shared" si="223"/>
        <v/>
      </c>
      <c r="AP873" s="17" t="str">
        <f t="shared" si="225"/>
        <v/>
      </c>
      <c r="AQ873" s="17">
        <f t="shared" si="224"/>
        <v>2.3614351913936198</v>
      </c>
    </row>
    <row r="874" spans="1:43" x14ac:dyDescent="0.2">
      <c r="A874" s="4">
        <v>40131</v>
      </c>
      <c r="B874" s="5">
        <v>4131</v>
      </c>
      <c r="C874" t="s">
        <v>1445</v>
      </c>
      <c r="D874" t="s">
        <v>25</v>
      </c>
      <c r="E874" t="s">
        <v>9</v>
      </c>
      <c r="F874" t="s">
        <v>12</v>
      </c>
      <c r="G874" t="s">
        <v>11</v>
      </c>
      <c r="H874">
        <v>202</v>
      </c>
      <c r="I874" t="s">
        <v>5833</v>
      </c>
      <c r="J874" s="6">
        <v>166485</v>
      </c>
      <c r="K874" s="6">
        <v>1473</v>
      </c>
      <c r="L874" s="6">
        <v>113</v>
      </c>
      <c r="M874" s="6">
        <v>44987</v>
      </c>
      <c r="N874" s="6">
        <v>0</v>
      </c>
      <c r="O874" s="6">
        <v>642515</v>
      </c>
      <c r="P874" s="6">
        <v>23825</v>
      </c>
      <c r="Q874" s="6">
        <v>0</v>
      </c>
      <c r="R874" s="6">
        <v>0</v>
      </c>
      <c r="S874" s="6">
        <v>750463</v>
      </c>
      <c r="T874" s="6">
        <v>173262</v>
      </c>
      <c r="U874" s="6">
        <v>0</v>
      </c>
      <c r="V874" s="6">
        <v>21</v>
      </c>
      <c r="W874" s="6">
        <v>222</v>
      </c>
      <c r="X874" s="6">
        <v>0</v>
      </c>
      <c r="Z874" s="6">
        <v>0</v>
      </c>
      <c r="AA874" s="6">
        <v>0</v>
      </c>
      <c r="AB874" s="6" t="str">
        <f t="shared" si="210"/>
        <v/>
      </c>
      <c r="AC874" s="6" t="str">
        <f t="shared" si="211"/>
        <v/>
      </c>
      <c r="AD874" s="16">
        <f t="shared" si="212"/>
        <v>26.968100734522562</v>
      </c>
      <c r="AE874" s="16">
        <f t="shared" si="213"/>
        <v>0</v>
      </c>
      <c r="AF874" s="16">
        <f t="shared" si="214"/>
        <v>10.571428571428571</v>
      </c>
      <c r="AG874" s="16">
        <f t="shared" si="215"/>
        <v>10.571428571428571</v>
      </c>
      <c r="AH874" s="17">
        <f t="shared" si="216"/>
        <v>0</v>
      </c>
      <c r="AI874" s="17">
        <f t="shared" si="217"/>
        <v>16.681774734923422</v>
      </c>
      <c r="AJ874" s="17">
        <f t="shared" si="218"/>
        <v>20.533154022273102</v>
      </c>
      <c r="AK874" s="17">
        <f t="shared" si="219"/>
        <v>20.533154022273102</v>
      </c>
      <c r="AL874" s="17" t="str">
        <f t="shared" si="220"/>
        <v/>
      </c>
      <c r="AM874" s="17" t="str">
        <f t="shared" si="221"/>
        <v/>
      </c>
      <c r="AN874" s="17" t="str">
        <f t="shared" si="222"/>
        <v/>
      </c>
      <c r="AO874" s="17" t="str">
        <f t="shared" si="223"/>
        <v/>
      </c>
      <c r="AP874" s="17" t="str">
        <f t="shared" si="225"/>
        <v/>
      </c>
      <c r="AQ874" s="17">
        <f t="shared" si="224"/>
        <v>1.1680085289837592</v>
      </c>
    </row>
    <row r="875" spans="1:43" x14ac:dyDescent="0.2">
      <c r="A875" s="4">
        <v>40132</v>
      </c>
      <c r="B875" s="5">
        <v>4132</v>
      </c>
      <c r="C875" t="s">
        <v>1446</v>
      </c>
      <c r="D875" t="s">
        <v>25</v>
      </c>
      <c r="E875" t="s">
        <v>9</v>
      </c>
      <c r="F875" t="s">
        <v>12</v>
      </c>
      <c r="G875" t="s">
        <v>15</v>
      </c>
      <c r="H875">
        <v>442</v>
      </c>
      <c r="I875" t="s">
        <v>5895</v>
      </c>
      <c r="J875" s="6">
        <v>61054</v>
      </c>
      <c r="K875" s="6">
        <v>1154</v>
      </c>
      <c r="L875" s="6">
        <v>53</v>
      </c>
      <c r="M875" s="6">
        <v>68268</v>
      </c>
      <c r="N875" s="6">
        <v>0</v>
      </c>
      <c r="O875" s="6">
        <v>563778</v>
      </c>
      <c r="P875" s="6">
        <v>33519</v>
      </c>
      <c r="Q875" s="6">
        <v>0</v>
      </c>
      <c r="R875" s="6">
        <v>919149</v>
      </c>
      <c r="S875" s="6">
        <v>1294020</v>
      </c>
      <c r="T875" s="6">
        <v>14836</v>
      </c>
      <c r="U875" s="6">
        <v>0</v>
      </c>
      <c r="V875" s="6">
        <v>10</v>
      </c>
      <c r="W875" s="6">
        <v>112</v>
      </c>
      <c r="X875" s="6">
        <v>28</v>
      </c>
      <c r="Z875" s="6">
        <v>0</v>
      </c>
      <c r="AA875" s="6">
        <v>0</v>
      </c>
      <c r="AB875" s="6" t="str">
        <f t="shared" si="210"/>
        <v/>
      </c>
      <c r="AC875" s="6" t="str">
        <f t="shared" si="211"/>
        <v/>
      </c>
      <c r="AD875" s="16">
        <f t="shared" si="212"/>
        <v>16.819654524299651</v>
      </c>
      <c r="AE875" s="16">
        <f t="shared" si="213"/>
        <v>0</v>
      </c>
      <c r="AF875" s="16">
        <f t="shared" si="214"/>
        <v>11.2</v>
      </c>
      <c r="AG875" s="16">
        <f t="shared" si="215"/>
        <v>14</v>
      </c>
      <c r="AH875" s="17">
        <f t="shared" si="216"/>
        <v>13.46383371418527</v>
      </c>
      <c r="AI875" s="17">
        <f t="shared" si="217"/>
        <v>18.955000878889084</v>
      </c>
      <c r="AJ875" s="17">
        <f t="shared" si="218"/>
        <v>19.172320853108339</v>
      </c>
      <c r="AK875" s="17">
        <f t="shared" si="219"/>
        <v>19.172320853108339</v>
      </c>
      <c r="AL875" s="17" t="str">
        <f t="shared" si="220"/>
        <v/>
      </c>
      <c r="AM875" s="17" t="str">
        <f t="shared" si="221"/>
        <v/>
      </c>
      <c r="AN875" s="17" t="str">
        <f t="shared" si="222"/>
        <v/>
      </c>
      <c r="AO875" s="17" t="str">
        <f t="shared" si="223"/>
        <v/>
      </c>
      <c r="AP875" s="17" t="str">
        <f t="shared" si="225"/>
        <v/>
      </c>
      <c r="AQ875" s="17">
        <f t="shared" si="224"/>
        <v>2.2952651575620191</v>
      </c>
    </row>
    <row r="876" spans="1:43" x14ac:dyDescent="0.2">
      <c r="A876" s="4">
        <v>40133</v>
      </c>
      <c r="B876" s="5">
        <v>4133</v>
      </c>
      <c r="C876" t="s">
        <v>1447</v>
      </c>
      <c r="D876" t="s">
        <v>25</v>
      </c>
      <c r="E876" t="s">
        <v>9</v>
      </c>
      <c r="F876" t="s">
        <v>12</v>
      </c>
      <c r="G876" t="s">
        <v>15</v>
      </c>
      <c r="H876">
        <v>120</v>
      </c>
      <c r="I876" t="s">
        <v>5879</v>
      </c>
      <c r="J876" s="6">
        <v>311810</v>
      </c>
      <c r="K876" s="6">
        <v>1684</v>
      </c>
      <c r="L876" s="6">
        <v>185</v>
      </c>
      <c r="M876" s="6">
        <v>49177</v>
      </c>
      <c r="N876" s="6">
        <v>0</v>
      </c>
      <c r="O876" s="6">
        <v>414550</v>
      </c>
      <c r="P876" s="6">
        <v>19913</v>
      </c>
      <c r="Q876" s="6">
        <v>0</v>
      </c>
      <c r="R876" s="6">
        <v>20176</v>
      </c>
      <c r="S876" s="6">
        <v>501206</v>
      </c>
      <c r="T876" s="6">
        <v>483759</v>
      </c>
      <c r="U876" s="6">
        <v>0</v>
      </c>
      <c r="V876" s="6">
        <v>21</v>
      </c>
      <c r="W876" s="6">
        <v>182</v>
      </c>
      <c r="X876" s="6">
        <v>0</v>
      </c>
      <c r="Z876" s="6">
        <v>0</v>
      </c>
      <c r="AA876" s="6">
        <v>0</v>
      </c>
      <c r="AB876" s="6" t="str">
        <f t="shared" si="210"/>
        <v/>
      </c>
      <c r="AC876" s="6" t="str">
        <f t="shared" si="211"/>
        <v/>
      </c>
      <c r="AD876" s="16">
        <f t="shared" si="212"/>
        <v>20.818058554713001</v>
      </c>
      <c r="AE876" s="16">
        <f t="shared" si="213"/>
        <v>0</v>
      </c>
      <c r="AF876" s="16">
        <f t="shared" si="214"/>
        <v>8.6666666666666661</v>
      </c>
      <c r="AG876" s="16">
        <f t="shared" si="215"/>
        <v>8.6666666666666661</v>
      </c>
      <c r="AH876" s="17">
        <f t="shared" si="216"/>
        <v>0.41027309514610488</v>
      </c>
      <c r="AI876" s="17">
        <f t="shared" si="217"/>
        <v>10.191878317099457</v>
      </c>
      <c r="AJ876" s="17">
        <f t="shared" si="218"/>
        <v>20.028976960774347</v>
      </c>
      <c r="AK876" s="17">
        <f t="shared" si="219"/>
        <v>20.028976960774347</v>
      </c>
      <c r="AL876" s="17" t="str">
        <f t="shared" si="220"/>
        <v/>
      </c>
      <c r="AM876" s="17" t="str">
        <f t="shared" si="221"/>
        <v/>
      </c>
      <c r="AN876" s="17" t="str">
        <f t="shared" si="222"/>
        <v/>
      </c>
      <c r="AO876" s="17" t="str">
        <f t="shared" si="223"/>
        <v/>
      </c>
      <c r="AP876" s="17" t="str">
        <f t="shared" si="225"/>
        <v/>
      </c>
      <c r="AQ876" s="17">
        <f t="shared" si="224"/>
        <v>1.2090363044264865</v>
      </c>
    </row>
    <row r="877" spans="1:43" x14ac:dyDescent="0.2">
      <c r="A877" s="4">
        <v>40137</v>
      </c>
      <c r="B877" s="5">
        <v>4137</v>
      </c>
      <c r="C877" t="s">
        <v>1448</v>
      </c>
      <c r="D877" t="s">
        <v>25</v>
      </c>
      <c r="E877" t="s">
        <v>9</v>
      </c>
      <c r="F877" t="s">
        <v>12</v>
      </c>
      <c r="G877" t="s">
        <v>15</v>
      </c>
      <c r="H877">
        <v>21</v>
      </c>
      <c r="I877" t="s">
        <v>5877</v>
      </c>
      <c r="J877" s="6">
        <v>2148346</v>
      </c>
      <c r="K877" s="6">
        <v>2479</v>
      </c>
      <c r="L877" s="6">
        <v>867</v>
      </c>
      <c r="M877" s="6">
        <v>4746</v>
      </c>
      <c r="N877" s="6">
        <v>0</v>
      </c>
      <c r="O877" s="6">
        <v>21437</v>
      </c>
      <c r="P877" s="6">
        <v>2694</v>
      </c>
      <c r="Q877" s="6">
        <v>0</v>
      </c>
      <c r="R877" s="6">
        <v>0</v>
      </c>
      <c r="S877" s="6">
        <v>84649</v>
      </c>
      <c r="T877" s="6">
        <v>0</v>
      </c>
      <c r="U877" s="6">
        <v>0</v>
      </c>
      <c r="V877" s="6">
        <v>4</v>
      </c>
      <c r="W877" s="6">
        <v>40</v>
      </c>
      <c r="X877" s="6">
        <v>0</v>
      </c>
      <c r="Z877" s="6">
        <v>0</v>
      </c>
      <c r="AA877" s="6">
        <v>0</v>
      </c>
      <c r="AB877" s="6" t="str">
        <f t="shared" si="210"/>
        <v/>
      </c>
      <c r="AC877" s="6" t="str">
        <f t="shared" si="211"/>
        <v/>
      </c>
      <c r="AD877" s="16">
        <f t="shared" si="212"/>
        <v>7.9573125463994057</v>
      </c>
      <c r="AE877" s="16">
        <f t="shared" si="213"/>
        <v>0</v>
      </c>
      <c r="AF877" s="16">
        <f t="shared" si="214"/>
        <v>10</v>
      </c>
      <c r="AG877" s="16">
        <f t="shared" si="215"/>
        <v>10</v>
      </c>
      <c r="AH877" s="17">
        <f t="shared" si="216"/>
        <v>0</v>
      </c>
      <c r="AI877" s="17">
        <f t="shared" si="217"/>
        <v>17.835861778339655</v>
      </c>
      <c r="AJ877" s="17">
        <f t="shared" si="218"/>
        <v>17.835861778339655</v>
      </c>
      <c r="AK877" s="17">
        <f t="shared" si="219"/>
        <v>17.835861778339655</v>
      </c>
      <c r="AL877" s="17" t="str">
        <f t="shared" si="220"/>
        <v/>
      </c>
      <c r="AM877" s="17" t="str">
        <f t="shared" si="221"/>
        <v/>
      </c>
      <c r="AN877" s="17" t="str">
        <f t="shared" si="222"/>
        <v/>
      </c>
      <c r="AO877" s="17" t="str">
        <f t="shared" si="223"/>
        <v/>
      </c>
      <c r="AP877" s="17" t="str">
        <f t="shared" si="225"/>
        <v/>
      </c>
      <c r="AQ877" s="17">
        <f t="shared" si="224"/>
        <v>3.9487334981573916</v>
      </c>
    </row>
    <row r="878" spans="1:43" x14ac:dyDescent="0.2">
      <c r="A878" s="4">
        <v>40138</v>
      </c>
      <c r="B878" s="5">
        <v>4138</v>
      </c>
      <c r="C878" t="s">
        <v>1449</v>
      </c>
      <c r="D878" t="s">
        <v>8</v>
      </c>
      <c r="E878" t="s">
        <v>9</v>
      </c>
      <c r="F878" t="s">
        <v>12</v>
      </c>
      <c r="G878" t="s">
        <v>11</v>
      </c>
      <c r="H878">
        <v>9</v>
      </c>
      <c r="I878" t="s">
        <v>5842</v>
      </c>
      <c r="J878" s="6">
        <v>4515419</v>
      </c>
      <c r="K878" s="6">
        <v>1707</v>
      </c>
      <c r="L878" s="6">
        <v>2645</v>
      </c>
      <c r="M878" s="6">
        <v>39837</v>
      </c>
      <c r="N878" s="6">
        <v>293291</v>
      </c>
      <c r="O878" s="6">
        <v>291846</v>
      </c>
      <c r="P878" s="6">
        <v>21698</v>
      </c>
      <c r="Q878" s="6">
        <v>134</v>
      </c>
      <c r="R878" s="6">
        <v>73076</v>
      </c>
      <c r="S878" s="6">
        <v>2796382</v>
      </c>
      <c r="T878" s="6">
        <v>0</v>
      </c>
      <c r="U878" s="6">
        <v>95872</v>
      </c>
      <c r="V878" s="6">
        <v>14</v>
      </c>
      <c r="W878" s="6">
        <v>160</v>
      </c>
      <c r="X878" s="6">
        <v>0</v>
      </c>
      <c r="Z878" s="6">
        <v>7337061700</v>
      </c>
      <c r="AA878" s="6">
        <v>521281946.30399996</v>
      </c>
      <c r="AB878" s="6">
        <f t="shared" si="210"/>
        <v>25016.320650821199</v>
      </c>
      <c r="AC878" s="6">
        <f t="shared" si="211"/>
        <v>1777.3540487229407</v>
      </c>
      <c r="AD878" s="16">
        <f t="shared" si="212"/>
        <v>13.450364088856116</v>
      </c>
      <c r="AE878" s="16">
        <f t="shared" si="213"/>
        <v>1.0049512414081399</v>
      </c>
      <c r="AF878" s="16">
        <f t="shared" si="214"/>
        <v>11.428571428571429</v>
      </c>
      <c r="AG878" s="16">
        <f t="shared" si="215"/>
        <v>11.428571428571429</v>
      </c>
      <c r="AH878" s="17">
        <f t="shared" si="216"/>
        <v>1.834375078444662</v>
      </c>
      <c r="AI878" s="17">
        <f t="shared" si="217"/>
        <v>70.195597058011401</v>
      </c>
      <c r="AJ878" s="17">
        <f t="shared" si="218"/>
        <v>70.195597058011401</v>
      </c>
      <c r="AK878" s="17">
        <f t="shared" si="219"/>
        <v>72.602203981223482</v>
      </c>
      <c r="AL878" s="17">
        <f t="shared" si="220"/>
        <v>0.24915868540118857</v>
      </c>
      <c r="AM878" s="17">
        <f t="shared" si="221"/>
        <v>9.5344964557384984</v>
      </c>
      <c r="AN878" s="17">
        <f t="shared" si="222"/>
        <v>9.5344964557384984</v>
      </c>
      <c r="AO878" s="17">
        <f t="shared" si="223"/>
        <v>9.8613799946128591</v>
      </c>
      <c r="AP878" s="17">
        <f t="shared" si="225"/>
        <v>9.6122213092116713</v>
      </c>
      <c r="AQ878" s="17">
        <f t="shared" si="224"/>
        <v>9.5817040493959151</v>
      </c>
    </row>
    <row r="879" spans="1:43" x14ac:dyDescent="0.2">
      <c r="A879" s="4">
        <v>40140</v>
      </c>
      <c r="B879" s="5">
        <v>4140</v>
      </c>
      <c r="C879" t="s">
        <v>1450</v>
      </c>
      <c r="D879" t="s">
        <v>8</v>
      </c>
      <c r="E879" t="s">
        <v>9</v>
      </c>
      <c r="F879" t="s">
        <v>12</v>
      </c>
      <c r="G879" t="s">
        <v>11</v>
      </c>
      <c r="H879">
        <v>121</v>
      </c>
      <c r="I879" t="s">
        <v>5896</v>
      </c>
      <c r="J879" s="6">
        <v>310298</v>
      </c>
      <c r="K879" s="6">
        <v>1660</v>
      </c>
      <c r="L879" s="6">
        <v>187</v>
      </c>
      <c r="M879" s="6">
        <v>106256</v>
      </c>
      <c r="N879" s="6">
        <v>1344125</v>
      </c>
      <c r="O879" s="6">
        <v>1263684</v>
      </c>
      <c r="P879" s="6">
        <v>67296</v>
      </c>
      <c r="Q879" s="6">
        <v>373</v>
      </c>
      <c r="R879" s="6">
        <v>233565</v>
      </c>
      <c r="S879" s="6">
        <v>4300676</v>
      </c>
      <c r="T879" s="6">
        <v>347148</v>
      </c>
      <c r="U879" s="6">
        <v>0</v>
      </c>
      <c r="V879" s="6">
        <v>29</v>
      </c>
      <c r="W879" s="6">
        <v>336</v>
      </c>
      <c r="X879" s="6">
        <v>48</v>
      </c>
      <c r="Z879" s="6">
        <v>16459013900</v>
      </c>
      <c r="AA879" s="6">
        <v>1197654665.9616001</v>
      </c>
      <c r="AB879" s="6">
        <f t="shared" si="210"/>
        <v>12245.151232214266</v>
      </c>
      <c r="AC879" s="6">
        <f t="shared" si="211"/>
        <v>891.02923162771322</v>
      </c>
      <c r="AD879" s="16">
        <f t="shared" si="212"/>
        <v>18.777995720399428</v>
      </c>
      <c r="AE879" s="16">
        <f t="shared" si="213"/>
        <v>1.0636559456319776</v>
      </c>
      <c r="AF879" s="16">
        <f t="shared" si="214"/>
        <v>11.586206896551724</v>
      </c>
      <c r="AG879" s="16">
        <f t="shared" si="215"/>
        <v>13.241379310344827</v>
      </c>
      <c r="AH879" s="17">
        <f t="shared" si="216"/>
        <v>2.1981346935702453</v>
      </c>
      <c r="AI879" s="17">
        <f t="shared" si="217"/>
        <v>40.474664960096369</v>
      </c>
      <c r="AJ879" s="17">
        <f t="shared" si="218"/>
        <v>43.741755759674746</v>
      </c>
      <c r="AK879" s="17">
        <f t="shared" si="219"/>
        <v>43.741755759674746</v>
      </c>
      <c r="AL879" s="17">
        <f t="shared" si="220"/>
        <v>0.17376732074769832</v>
      </c>
      <c r="AM879" s="17">
        <f t="shared" si="221"/>
        <v>3.1996101553054963</v>
      </c>
      <c r="AN879" s="17">
        <f t="shared" si="222"/>
        <v>3.4578807774574538</v>
      </c>
      <c r="AO879" s="17">
        <f t="shared" si="223"/>
        <v>3.4578807774574538</v>
      </c>
      <c r="AP879" s="17">
        <f t="shared" si="225"/>
        <v>3.2841134567097554</v>
      </c>
      <c r="AQ879" s="17">
        <f t="shared" si="224"/>
        <v>3.4032843653951463</v>
      </c>
    </row>
    <row r="880" spans="1:43" x14ac:dyDescent="0.2">
      <c r="A880" s="4">
        <v>40141</v>
      </c>
      <c r="B880" s="5">
        <v>4141</v>
      </c>
      <c r="C880" t="s">
        <v>1451</v>
      </c>
      <c r="D880" t="s">
        <v>8</v>
      </c>
      <c r="E880" t="s">
        <v>9</v>
      </c>
      <c r="F880" t="s">
        <v>12</v>
      </c>
      <c r="G880" t="s">
        <v>11</v>
      </c>
      <c r="H880">
        <v>75</v>
      </c>
      <c r="I880" t="s">
        <v>5897</v>
      </c>
      <c r="J880" s="6">
        <v>549777</v>
      </c>
      <c r="K880" s="6">
        <v>1447</v>
      </c>
      <c r="L880" s="6">
        <v>380</v>
      </c>
      <c r="M880" s="6">
        <v>72815</v>
      </c>
      <c r="N880" s="6">
        <v>843604</v>
      </c>
      <c r="O880" s="6">
        <v>636538</v>
      </c>
      <c r="P880" s="6">
        <v>33054</v>
      </c>
      <c r="Q880" s="6">
        <v>250</v>
      </c>
      <c r="R880" s="6">
        <v>216946</v>
      </c>
      <c r="S880" s="6">
        <v>2948688</v>
      </c>
      <c r="T880" s="6">
        <v>0</v>
      </c>
      <c r="U880" s="6">
        <v>0</v>
      </c>
      <c r="V880" s="6">
        <v>23</v>
      </c>
      <c r="W880" s="6">
        <v>304</v>
      </c>
      <c r="X880" s="6">
        <v>105</v>
      </c>
      <c r="Z880" s="6">
        <v>14531742600</v>
      </c>
      <c r="AA880" s="6">
        <v>925637671.52639997</v>
      </c>
      <c r="AB880" s="6">
        <f t="shared" si="210"/>
        <v>17225.78674354318</v>
      </c>
      <c r="AC880" s="6">
        <f t="shared" si="211"/>
        <v>1097.241918632913</v>
      </c>
      <c r="AD880" s="16">
        <f t="shared" si="212"/>
        <v>19.257518000847099</v>
      </c>
      <c r="AE880" s="16">
        <f t="shared" si="213"/>
        <v>1.3253002962902452</v>
      </c>
      <c r="AF880" s="16">
        <f t="shared" si="214"/>
        <v>13.217391304347826</v>
      </c>
      <c r="AG880" s="16">
        <f t="shared" si="215"/>
        <v>17.782608695652176</v>
      </c>
      <c r="AH880" s="17">
        <f t="shared" si="216"/>
        <v>2.9794135823662709</v>
      </c>
      <c r="AI880" s="17">
        <f t="shared" si="217"/>
        <v>40.495612167822564</v>
      </c>
      <c r="AJ880" s="17">
        <f t="shared" si="218"/>
        <v>40.495612167822564</v>
      </c>
      <c r="AK880" s="17">
        <f t="shared" si="219"/>
        <v>40.495612167822564</v>
      </c>
      <c r="AL880" s="17">
        <f t="shared" si="220"/>
        <v>0.25716568437323672</v>
      </c>
      <c r="AM880" s="17">
        <f t="shared" si="221"/>
        <v>3.4953461576758764</v>
      </c>
      <c r="AN880" s="17">
        <f t="shared" si="222"/>
        <v>3.4953461576758764</v>
      </c>
      <c r="AO880" s="17">
        <f t="shared" si="223"/>
        <v>3.4953461576758764</v>
      </c>
      <c r="AP880" s="17">
        <f t="shared" si="225"/>
        <v>3.2381804733026396</v>
      </c>
      <c r="AQ880" s="17">
        <f t="shared" si="224"/>
        <v>4.6323832984048083</v>
      </c>
    </row>
    <row r="881" spans="1:43" x14ac:dyDescent="0.2">
      <c r="A881" s="4">
        <v>40143</v>
      </c>
      <c r="B881" s="5">
        <v>4143</v>
      </c>
      <c r="C881" t="s">
        <v>1452</v>
      </c>
      <c r="D881" t="s">
        <v>25</v>
      </c>
      <c r="E881" t="s">
        <v>9</v>
      </c>
      <c r="F881" t="s">
        <v>12</v>
      </c>
      <c r="G881" t="s">
        <v>11</v>
      </c>
      <c r="H881">
        <v>50</v>
      </c>
      <c r="I881" t="s">
        <v>5829</v>
      </c>
      <c r="J881" s="6">
        <v>884891</v>
      </c>
      <c r="K881" s="6">
        <v>1708</v>
      </c>
      <c r="L881" s="6">
        <v>518</v>
      </c>
      <c r="M881" s="6">
        <v>43061</v>
      </c>
      <c r="N881" s="6">
        <v>0</v>
      </c>
      <c r="O881" s="6">
        <v>440343</v>
      </c>
      <c r="P881" s="6">
        <v>29914</v>
      </c>
      <c r="Q881" s="6">
        <v>0</v>
      </c>
      <c r="R881" s="6">
        <v>178268</v>
      </c>
      <c r="S881" s="6">
        <v>2003200</v>
      </c>
      <c r="T881" s="6">
        <v>0</v>
      </c>
      <c r="U881" s="6">
        <v>0</v>
      </c>
      <c r="V881" s="6">
        <v>18</v>
      </c>
      <c r="W881" s="6">
        <v>90</v>
      </c>
      <c r="X881" s="6">
        <v>0</v>
      </c>
      <c r="Z881" s="6">
        <v>0</v>
      </c>
      <c r="AA881" s="6">
        <v>0</v>
      </c>
      <c r="AB881" s="6" t="str">
        <f t="shared" si="210"/>
        <v/>
      </c>
      <c r="AC881" s="6" t="str">
        <f t="shared" si="211"/>
        <v/>
      </c>
      <c r="AD881" s="16">
        <f t="shared" si="212"/>
        <v>14.720298188139333</v>
      </c>
      <c r="AE881" s="16">
        <f t="shared" si="213"/>
        <v>0</v>
      </c>
      <c r="AF881" s="16">
        <f t="shared" si="214"/>
        <v>5</v>
      </c>
      <c r="AG881" s="16">
        <f t="shared" si="215"/>
        <v>5</v>
      </c>
      <c r="AH881" s="17">
        <f t="shared" si="216"/>
        <v>4.1398945681707344</v>
      </c>
      <c r="AI881" s="17">
        <f t="shared" si="217"/>
        <v>46.520052948143331</v>
      </c>
      <c r="AJ881" s="17">
        <f t="shared" si="218"/>
        <v>46.520052948143331</v>
      </c>
      <c r="AK881" s="17">
        <f t="shared" si="219"/>
        <v>46.520052948143331</v>
      </c>
      <c r="AL881" s="17" t="str">
        <f t="shared" si="220"/>
        <v/>
      </c>
      <c r="AM881" s="17" t="str">
        <f t="shared" si="221"/>
        <v/>
      </c>
      <c r="AN881" s="17" t="str">
        <f t="shared" si="222"/>
        <v/>
      </c>
      <c r="AO881" s="17" t="str">
        <f t="shared" si="223"/>
        <v/>
      </c>
      <c r="AP881" s="17" t="str">
        <f t="shared" si="225"/>
        <v/>
      </c>
      <c r="AQ881" s="17">
        <f t="shared" si="224"/>
        <v>4.5491809793728981</v>
      </c>
    </row>
    <row r="882" spans="1:43" x14ac:dyDescent="0.2">
      <c r="A882" s="4">
        <v>40144</v>
      </c>
      <c r="B882" s="5">
        <v>4144</v>
      </c>
      <c r="C882" t="s">
        <v>1453</v>
      </c>
      <c r="D882" t="s">
        <v>25</v>
      </c>
      <c r="E882" t="s">
        <v>9</v>
      </c>
      <c r="F882" t="s">
        <v>12</v>
      </c>
      <c r="G882" t="s">
        <v>15</v>
      </c>
      <c r="H882">
        <v>245</v>
      </c>
      <c r="I882" t="s">
        <v>5898</v>
      </c>
      <c r="J882" s="6">
        <v>130846</v>
      </c>
      <c r="K882" s="6">
        <v>1036</v>
      </c>
      <c r="L882" s="6">
        <v>126</v>
      </c>
      <c r="M882" s="6">
        <v>8577</v>
      </c>
      <c r="N882" s="6">
        <v>0</v>
      </c>
      <c r="O882" s="6">
        <v>96829</v>
      </c>
      <c r="P882" s="6">
        <v>6726</v>
      </c>
      <c r="Q882" s="6">
        <v>0</v>
      </c>
      <c r="R882" s="6">
        <v>38634</v>
      </c>
      <c r="S882" s="6">
        <v>508868</v>
      </c>
      <c r="T882" s="6">
        <v>13554</v>
      </c>
      <c r="U882" s="6">
        <v>0</v>
      </c>
      <c r="V882" s="6">
        <v>10</v>
      </c>
      <c r="W882" s="6">
        <v>100</v>
      </c>
      <c r="X882" s="6">
        <v>0</v>
      </c>
      <c r="Z882" s="6">
        <v>0</v>
      </c>
      <c r="AA882" s="6">
        <v>0</v>
      </c>
      <c r="AB882" s="6" t="str">
        <f t="shared" si="210"/>
        <v/>
      </c>
      <c r="AC882" s="6" t="str">
        <f t="shared" si="211"/>
        <v/>
      </c>
      <c r="AD882" s="16">
        <f t="shared" si="212"/>
        <v>14.396223609872138</v>
      </c>
      <c r="AE882" s="16">
        <f t="shared" si="213"/>
        <v>0</v>
      </c>
      <c r="AF882" s="16">
        <f t="shared" si="214"/>
        <v>10</v>
      </c>
      <c r="AG882" s="16">
        <f t="shared" si="215"/>
        <v>10</v>
      </c>
      <c r="AH882" s="17">
        <f t="shared" si="216"/>
        <v>4.5043721580972367</v>
      </c>
      <c r="AI882" s="17">
        <f t="shared" si="217"/>
        <v>59.329369243325175</v>
      </c>
      <c r="AJ882" s="17">
        <f t="shared" si="218"/>
        <v>60.90964206599044</v>
      </c>
      <c r="AK882" s="17">
        <f t="shared" si="219"/>
        <v>60.90964206599044</v>
      </c>
      <c r="AL882" s="17" t="str">
        <f t="shared" si="220"/>
        <v/>
      </c>
      <c r="AM882" s="17" t="str">
        <f t="shared" si="221"/>
        <v/>
      </c>
      <c r="AN882" s="17" t="str">
        <f t="shared" si="222"/>
        <v/>
      </c>
      <c r="AO882" s="17" t="str">
        <f t="shared" si="223"/>
        <v/>
      </c>
      <c r="AP882" s="17" t="str">
        <f t="shared" si="225"/>
        <v/>
      </c>
      <c r="AQ882" s="17">
        <f t="shared" si="224"/>
        <v>5.2553264001487161</v>
      </c>
    </row>
    <row r="883" spans="1:43" x14ac:dyDescent="0.2">
      <c r="A883" s="4">
        <v>40145</v>
      </c>
      <c r="B883" s="5">
        <v>4145</v>
      </c>
      <c r="C883" t="s">
        <v>1454</v>
      </c>
      <c r="D883" t="s">
        <v>25</v>
      </c>
      <c r="E883" t="s">
        <v>9</v>
      </c>
      <c r="F883" t="s">
        <v>12</v>
      </c>
      <c r="G883" t="s">
        <v>15</v>
      </c>
      <c r="H883">
        <v>21</v>
      </c>
      <c r="I883" t="s">
        <v>5877</v>
      </c>
      <c r="J883" s="6">
        <v>2148346</v>
      </c>
      <c r="K883" s="6">
        <v>2479</v>
      </c>
      <c r="L883" s="6">
        <v>867</v>
      </c>
      <c r="M883" s="6">
        <v>2367</v>
      </c>
      <c r="N883" s="6">
        <v>0</v>
      </c>
      <c r="O883" s="6">
        <v>8929</v>
      </c>
      <c r="P883" s="6">
        <v>1278</v>
      </c>
      <c r="Q883" s="6">
        <v>0</v>
      </c>
      <c r="R883" s="6">
        <v>0</v>
      </c>
      <c r="S883" s="6">
        <v>74212</v>
      </c>
      <c r="T883" s="6">
        <v>8966</v>
      </c>
      <c r="U883" s="6">
        <v>0</v>
      </c>
      <c r="V883" s="6">
        <v>2</v>
      </c>
      <c r="W883" s="6">
        <v>20</v>
      </c>
      <c r="X883" s="6">
        <v>0</v>
      </c>
      <c r="Z883" s="6">
        <v>0</v>
      </c>
      <c r="AA883" s="6">
        <v>0</v>
      </c>
      <c r="AB883" s="6" t="str">
        <f t="shared" si="210"/>
        <v/>
      </c>
      <c r="AC883" s="6" t="str">
        <f t="shared" si="211"/>
        <v/>
      </c>
      <c r="AD883" s="16">
        <f t="shared" si="212"/>
        <v>6.9866979655712047</v>
      </c>
      <c r="AE883" s="16">
        <f t="shared" si="213"/>
        <v>0</v>
      </c>
      <c r="AF883" s="16">
        <f t="shared" si="214"/>
        <v>10</v>
      </c>
      <c r="AG883" s="16">
        <f t="shared" si="215"/>
        <v>10</v>
      </c>
      <c r="AH883" s="17">
        <f t="shared" si="216"/>
        <v>0</v>
      </c>
      <c r="AI883" s="17">
        <f t="shared" si="217"/>
        <v>31.352767215885088</v>
      </c>
      <c r="AJ883" s="17">
        <f t="shared" si="218"/>
        <v>35.140684410646386</v>
      </c>
      <c r="AK883" s="17">
        <f t="shared" si="219"/>
        <v>35.140684410646386</v>
      </c>
      <c r="AL883" s="17" t="str">
        <f t="shared" si="220"/>
        <v/>
      </c>
      <c r="AM883" s="17" t="str">
        <f t="shared" si="221"/>
        <v/>
      </c>
      <c r="AN883" s="17" t="str">
        <f t="shared" si="222"/>
        <v/>
      </c>
      <c r="AO883" s="17" t="str">
        <f t="shared" si="223"/>
        <v/>
      </c>
      <c r="AP883" s="17" t="str">
        <f t="shared" si="225"/>
        <v/>
      </c>
      <c r="AQ883" s="17">
        <f t="shared" si="224"/>
        <v>8.3113450554373394</v>
      </c>
    </row>
    <row r="884" spans="1:43" x14ac:dyDescent="0.2">
      <c r="A884" s="4">
        <v>40146</v>
      </c>
      <c r="B884" s="5">
        <v>4146</v>
      </c>
      <c r="C884" t="s">
        <v>1455</v>
      </c>
      <c r="D884" t="s">
        <v>25</v>
      </c>
      <c r="E884" t="s">
        <v>9</v>
      </c>
      <c r="F884" t="s">
        <v>12</v>
      </c>
      <c r="G884" t="s">
        <v>11</v>
      </c>
      <c r="H884">
        <v>221</v>
      </c>
      <c r="I884" t="s">
        <v>5899</v>
      </c>
      <c r="J884" s="6">
        <v>148220</v>
      </c>
      <c r="K884" s="6">
        <v>1289</v>
      </c>
      <c r="L884" s="6">
        <v>115</v>
      </c>
      <c r="M884" s="6">
        <v>14219</v>
      </c>
      <c r="N884" s="6">
        <v>0</v>
      </c>
      <c r="O884" s="6">
        <v>124477</v>
      </c>
      <c r="P884" s="6">
        <v>6093</v>
      </c>
      <c r="Q884" s="6">
        <v>0</v>
      </c>
      <c r="R884" s="6">
        <v>31869</v>
      </c>
      <c r="S884" s="6">
        <v>608220</v>
      </c>
      <c r="T884" s="6">
        <v>140714</v>
      </c>
      <c r="U884" s="6">
        <v>0</v>
      </c>
      <c r="V884" s="6">
        <v>7</v>
      </c>
      <c r="W884" s="6">
        <v>78</v>
      </c>
      <c r="X884" s="6">
        <v>0</v>
      </c>
      <c r="Z884" s="6">
        <v>0</v>
      </c>
      <c r="AA884" s="6">
        <v>0</v>
      </c>
      <c r="AB884" s="6" t="str">
        <f t="shared" si="210"/>
        <v/>
      </c>
      <c r="AC884" s="6" t="str">
        <f t="shared" si="211"/>
        <v/>
      </c>
      <c r="AD884" s="16">
        <f t="shared" si="212"/>
        <v>20.429509272936155</v>
      </c>
      <c r="AE884" s="16">
        <f t="shared" si="213"/>
        <v>0</v>
      </c>
      <c r="AF884" s="16">
        <f t="shared" si="214"/>
        <v>11.142857142857142</v>
      </c>
      <c r="AG884" s="16">
        <f t="shared" si="215"/>
        <v>11.142857142857142</v>
      </c>
      <c r="AH884" s="17">
        <f t="shared" si="216"/>
        <v>2.2412968563190097</v>
      </c>
      <c r="AI884" s="17">
        <f t="shared" si="217"/>
        <v>42.775159997186861</v>
      </c>
      <c r="AJ884" s="17">
        <f t="shared" si="218"/>
        <v>52.671355228919055</v>
      </c>
      <c r="AK884" s="17">
        <f t="shared" si="219"/>
        <v>52.671355228919055</v>
      </c>
      <c r="AL884" s="17" t="str">
        <f t="shared" si="220"/>
        <v/>
      </c>
      <c r="AM884" s="17" t="str">
        <f t="shared" si="221"/>
        <v/>
      </c>
      <c r="AN884" s="17" t="str">
        <f t="shared" si="222"/>
        <v/>
      </c>
      <c r="AO884" s="17" t="str">
        <f t="shared" si="223"/>
        <v/>
      </c>
      <c r="AP884" s="17" t="str">
        <f t="shared" si="225"/>
        <v/>
      </c>
      <c r="AQ884" s="17">
        <f t="shared" si="224"/>
        <v>4.8862038770214582</v>
      </c>
    </row>
    <row r="885" spans="1:43" x14ac:dyDescent="0.2">
      <c r="A885" s="4">
        <v>40150</v>
      </c>
      <c r="B885" s="5">
        <v>4150</v>
      </c>
      <c r="C885" t="s">
        <v>1457</v>
      </c>
      <c r="D885" t="s">
        <v>25</v>
      </c>
      <c r="E885" t="s">
        <v>9</v>
      </c>
      <c r="F885" t="s">
        <v>12</v>
      </c>
      <c r="G885" t="s">
        <v>15</v>
      </c>
      <c r="H885">
        <v>387</v>
      </c>
      <c r="I885" t="s">
        <v>5900</v>
      </c>
      <c r="J885" s="6">
        <v>71747</v>
      </c>
      <c r="K885" s="6">
        <v>1566</v>
      </c>
      <c r="L885" s="6">
        <v>46</v>
      </c>
      <c r="M885" s="6">
        <v>2843</v>
      </c>
      <c r="N885" s="6">
        <v>0</v>
      </c>
      <c r="O885" s="6">
        <v>18750</v>
      </c>
      <c r="P885" s="6">
        <v>2857</v>
      </c>
      <c r="Q885" s="6">
        <v>0</v>
      </c>
      <c r="R885" s="6">
        <v>0</v>
      </c>
      <c r="S885" s="6">
        <v>160532</v>
      </c>
      <c r="T885" s="6">
        <v>0</v>
      </c>
      <c r="U885" s="6">
        <v>0</v>
      </c>
      <c r="V885" s="6">
        <v>5</v>
      </c>
      <c r="W885" s="6">
        <v>76</v>
      </c>
      <c r="X885" s="6">
        <v>0</v>
      </c>
      <c r="Z885" s="6">
        <v>0</v>
      </c>
      <c r="AA885" s="6">
        <v>0</v>
      </c>
      <c r="AB885" s="6" t="str">
        <f t="shared" si="210"/>
        <v/>
      </c>
      <c r="AC885" s="6" t="str">
        <f t="shared" si="211"/>
        <v/>
      </c>
      <c r="AD885" s="16">
        <f t="shared" si="212"/>
        <v>6.5628281414070706</v>
      </c>
      <c r="AE885" s="16">
        <f t="shared" si="213"/>
        <v>0</v>
      </c>
      <c r="AF885" s="16">
        <f t="shared" si="214"/>
        <v>15.2</v>
      </c>
      <c r="AG885" s="16">
        <f t="shared" si="215"/>
        <v>15.2</v>
      </c>
      <c r="AH885" s="17">
        <f t="shared" si="216"/>
        <v>0</v>
      </c>
      <c r="AI885" s="17">
        <f t="shared" si="217"/>
        <v>56.465705240942668</v>
      </c>
      <c r="AJ885" s="17">
        <f t="shared" si="218"/>
        <v>56.465705240942668</v>
      </c>
      <c r="AK885" s="17">
        <f t="shared" si="219"/>
        <v>56.465705240942668</v>
      </c>
      <c r="AL885" s="17" t="str">
        <f t="shared" si="220"/>
        <v/>
      </c>
      <c r="AM885" s="17" t="str">
        <f t="shared" si="221"/>
        <v/>
      </c>
      <c r="AN885" s="17" t="str">
        <f t="shared" si="222"/>
        <v/>
      </c>
      <c r="AO885" s="17" t="str">
        <f t="shared" si="223"/>
        <v/>
      </c>
      <c r="AP885" s="17" t="str">
        <f t="shared" si="225"/>
        <v/>
      </c>
      <c r="AQ885" s="17">
        <f t="shared" si="224"/>
        <v>8.5617066666666659</v>
      </c>
    </row>
    <row r="886" spans="1:43" x14ac:dyDescent="0.2">
      <c r="A886" s="4">
        <v>40151</v>
      </c>
      <c r="B886" s="5">
        <v>4151</v>
      </c>
      <c r="C886" t="s">
        <v>1458</v>
      </c>
      <c r="D886" t="s">
        <v>25</v>
      </c>
      <c r="E886" t="s">
        <v>9</v>
      </c>
      <c r="F886" t="s">
        <v>12</v>
      </c>
      <c r="G886" t="s">
        <v>15</v>
      </c>
      <c r="H886">
        <v>232</v>
      </c>
      <c r="I886" t="s">
        <v>5901</v>
      </c>
      <c r="J886" s="6">
        <v>139171</v>
      </c>
      <c r="K886" s="6">
        <v>1655</v>
      </c>
      <c r="L886" s="6">
        <v>84</v>
      </c>
      <c r="M886" s="6">
        <v>1797</v>
      </c>
      <c r="N886" s="6">
        <v>0</v>
      </c>
      <c r="O886" s="6">
        <v>8953</v>
      </c>
      <c r="P886" s="6">
        <v>1823</v>
      </c>
      <c r="Q886" s="6">
        <v>0</v>
      </c>
      <c r="R886" s="6">
        <v>0</v>
      </c>
      <c r="S886" s="6">
        <v>126503</v>
      </c>
      <c r="T886" s="6">
        <v>0</v>
      </c>
      <c r="U886" s="6">
        <v>0</v>
      </c>
      <c r="V886" s="6">
        <v>2</v>
      </c>
      <c r="W886" s="6">
        <v>20</v>
      </c>
      <c r="X886" s="6">
        <v>0</v>
      </c>
      <c r="Z886" s="6">
        <v>0</v>
      </c>
      <c r="AA886" s="6">
        <v>0</v>
      </c>
      <c r="AB886" s="6" t="str">
        <f t="shared" si="210"/>
        <v/>
      </c>
      <c r="AC886" s="6" t="str">
        <f t="shared" si="211"/>
        <v/>
      </c>
      <c r="AD886" s="16">
        <f t="shared" si="212"/>
        <v>4.9111354909489853</v>
      </c>
      <c r="AE886" s="16">
        <f t="shared" si="213"/>
        <v>0</v>
      </c>
      <c r="AF886" s="16">
        <f t="shared" si="214"/>
        <v>10</v>
      </c>
      <c r="AG886" s="16">
        <f t="shared" si="215"/>
        <v>10</v>
      </c>
      <c r="AH886" s="17">
        <f t="shared" si="216"/>
        <v>0</v>
      </c>
      <c r="AI886" s="17">
        <f t="shared" si="217"/>
        <v>70.396772398441854</v>
      </c>
      <c r="AJ886" s="17">
        <f t="shared" si="218"/>
        <v>70.396772398441854</v>
      </c>
      <c r="AK886" s="17">
        <f t="shared" si="219"/>
        <v>70.396772398441854</v>
      </c>
      <c r="AL886" s="17" t="str">
        <f t="shared" si="220"/>
        <v/>
      </c>
      <c r="AM886" s="17" t="str">
        <f t="shared" si="221"/>
        <v/>
      </c>
      <c r="AN886" s="17" t="str">
        <f t="shared" si="222"/>
        <v/>
      </c>
      <c r="AO886" s="17" t="str">
        <f t="shared" si="223"/>
        <v/>
      </c>
      <c r="AP886" s="17" t="str">
        <f t="shared" si="225"/>
        <v/>
      </c>
      <c r="AQ886" s="17">
        <f t="shared" si="224"/>
        <v>14.129677203172122</v>
      </c>
    </row>
    <row r="887" spans="1:43" x14ac:dyDescent="0.2">
      <c r="A887" s="4">
        <v>40155</v>
      </c>
      <c r="B887" s="5">
        <v>4155</v>
      </c>
      <c r="C887" t="s">
        <v>1459</v>
      </c>
      <c r="D887" t="s">
        <v>25</v>
      </c>
      <c r="E887" t="s">
        <v>9</v>
      </c>
      <c r="F887" t="s">
        <v>12</v>
      </c>
      <c r="G887" t="s">
        <v>15</v>
      </c>
      <c r="H887">
        <v>399</v>
      </c>
      <c r="I887" t="s">
        <v>5902</v>
      </c>
      <c r="J887" s="6">
        <v>69173</v>
      </c>
      <c r="K887" s="6">
        <v>1607</v>
      </c>
      <c r="L887" s="6">
        <v>43</v>
      </c>
      <c r="M887" s="6">
        <v>55573</v>
      </c>
      <c r="N887" s="6">
        <v>0</v>
      </c>
      <c r="O887" s="6">
        <v>290488</v>
      </c>
      <c r="P887" s="6">
        <v>28278</v>
      </c>
      <c r="Q887" s="6">
        <v>0</v>
      </c>
      <c r="R887" s="6">
        <v>148568</v>
      </c>
      <c r="S887" s="6">
        <v>1389176</v>
      </c>
      <c r="T887" s="6">
        <v>178781</v>
      </c>
      <c r="U887" s="6">
        <v>0</v>
      </c>
      <c r="V887" s="6">
        <v>24</v>
      </c>
      <c r="W887" s="6">
        <v>276</v>
      </c>
      <c r="X887" s="6">
        <v>42</v>
      </c>
      <c r="Z887" s="6">
        <v>0</v>
      </c>
      <c r="AA887" s="6">
        <v>0</v>
      </c>
      <c r="AB887" s="6" t="str">
        <f t="shared" si="210"/>
        <v/>
      </c>
      <c r="AC887" s="6" t="str">
        <f t="shared" si="211"/>
        <v/>
      </c>
      <c r="AD887" s="16">
        <f t="shared" si="212"/>
        <v>10.272579390338779</v>
      </c>
      <c r="AE887" s="16">
        <f t="shared" si="213"/>
        <v>0</v>
      </c>
      <c r="AF887" s="16">
        <f t="shared" si="214"/>
        <v>11.5</v>
      </c>
      <c r="AG887" s="16">
        <f t="shared" si="215"/>
        <v>13.25</v>
      </c>
      <c r="AH887" s="17">
        <f t="shared" si="216"/>
        <v>2.6733845572490238</v>
      </c>
      <c r="AI887" s="17">
        <f t="shared" si="217"/>
        <v>24.997318841883647</v>
      </c>
      <c r="AJ887" s="17">
        <f t="shared" si="218"/>
        <v>28.214366688859698</v>
      </c>
      <c r="AK887" s="17">
        <f t="shared" si="219"/>
        <v>28.214366688859698</v>
      </c>
      <c r="AL887" s="17" t="str">
        <f t="shared" si="220"/>
        <v/>
      </c>
      <c r="AM887" s="17" t="str">
        <f t="shared" si="221"/>
        <v/>
      </c>
      <c r="AN887" s="17" t="str">
        <f t="shared" si="222"/>
        <v/>
      </c>
      <c r="AO887" s="17" t="str">
        <f t="shared" si="223"/>
        <v/>
      </c>
      <c r="AP887" s="17" t="str">
        <f t="shared" si="225"/>
        <v/>
      </c>
      <c r="AQ887" s="17">
        <f t="shared" si="224"/>
        <v>4.7822147558591057</v>
      </c>
    </row>
    <row r="888" spans="1:43" x14ac:dyDescent="0.2">
      <c r="A888" s="4">
        <v>40156</v>
      </c>
      <c r="B888" s="5">
        <v>4156</v>
      </c>
      <c r="C888" t="s">
        <v>1460</v>
      </c>
      <c r="D888" t="s">
        <v>25</v>
      </c>
      <c r="E888" t="s">
        <v>9</v>
      </c>
      <c r="F888" t="s">
        <v>12</v>
      </c>
      <c r="G888" t="s">
        <v>11</v>
      </c>
      <c r="H888">
        <v>98</v>
      </c>
      <c r="I888" t="s">
        <v>5843</v>
      </c>
      <c r="J888" s="6">
        <v>386787</v>
      </c>
      <c r="K888" s="6">
        <v>1490</v>
      </c>
      <c r="L888" s="6">
        <v>260</v>
      </c>
      <c r="M888" s="6">
        <v>9191</v>
      </c>
      <c r="N888" s="6">
        <v>0</v>
      </c>
      <c r="O888" s="6">
        <v>66080</v>
      </c>
      <c r="P888" s="6">
        <v>6278</v>
      </c>
      <c r="Q888" s="6">
        <v>0</v>
      </c>
      <c r="R888" s="6">
        <v>20502</v>
      </c>
      <c r="S888" s="6">
        <v>285783</v>
      </c>
      <c r="T888" s="6">
        <v>0</v>
      </c>
      <c r="U888" s="6">
        <v>0</v>
      </c>
      <c r="V888" s="6">
        <v>4</v>
      </c>
      <c r="W888" s="6">
        <v>56</v>
      </c>
      <c r="X888" s="6">
        <v>0</v>
      </c>
      <c r="Z888" s="6">
        <v>0</v>
      </c>
      <c r="AA888" s="6">
        <v>0</v>
      </c>
      <c r="AB888" s="6" t="str">
        <f t="shared" si="210"/>
        <v/>
      </c>
      <c r="AC888" s="6" t="str">
        <f t="shared" si="211"/>
        <v/>
      </c>
      <c r="AD888" s="16">
        <f t="shared" si="212"/>
        <v>10.525645109907614</v>
      </c>
      <c r="AE888" s="16">
        <f t="shared" si="213"/>
        <v>0</v>
      </c>
      <c r="AF888" s="16">
        <f t="shared" si="214"/>
        <v>14</v>
      </c>
      <c r="AG888" s="16">
        <f t="shared" si="215"/>
        <v>14</v>
      </c>
      <c r="AH888" s="17">
        <f t="shared" si="216"/>
        <v>2.2306604286802307</v>
      </c>
      <c r="AI888" s="17">
        <f t="shared" si="217"/>
        <v>31.093787400718092</v>
      </c>
      <c r="AJ888" s="17">
        <f t="shared" si="218"/>
        <v>31.093787400718092</v>
      </c>
      <c r="AK888" s="17">
        <f t="shared" si="219"/>
        <v>31.093787400718092</v>
      </c>
      <c r="AL888" s="17" t="str">
        <f t="shared" si="220"/>
        <v/>
      </c>
      <c r="AM888" s="17" t="str">
        <f t="shared" si="221"/>
        <v/>
      </c>
      <c r="AN888" s="17" t="str">
        <f t="shared" si="222"/>
        <v/>
      </c>
      <c r="AO888" s="17" t="str">
        <f t="shared" si="223"/>
        <v/>
      </c>
      <c r="AP888" s="17" t="str">
        <f t="shared" si="225"/>
        <v/>
      </c>
      <c r="AQ888" s="17">
        <f t="shared" si="224"/>
        <v>4.324803268765133</v>
      </c>
    </row>
    <row r="889" spans="1:43" x14ac:dyDescent="0.2">
      <c r="A889" s="4">
        <v>40158</v>
      </c>
      <c r="B889" s="5">
        <v>4158</v>
      </c>
      <c r="C889" t="s">
        <v>1461</v>
      </c>
      <c r="D889" t="s">
        <v>8</v>
      </c>
      <c r="E889" t="s">
        <v>9</v>
      </c>
      <c r="F889" t="s">
        <v>12</v>
      </c>
      <c r="G889" t="s">
        <v>11</v>
      </c>
      <c r="H889">
        <v>244</v>
      </c>
      <c r="I889" t="s">
        <v>5903</v>
      </c>
      <c r="J889" s="6">
        <v>131337</v>
      </c>
      <c r="K889" s="6">
        <v>1391</v>
      </c>
      <c r="L889" s="6">
        <v>94</v>
      </c>
      <c r="M889" s="6">
        <v>107312</v>
      </c>
      <c r="N889" s="6">
        <v>1298564</v>
      </c>
      <c r="O889" s="6">
        <v>976113</v>
      </c>
      <c r="P889" s="6">
        <v>62532</v>
      </c>
      <c r="Q889" s="6">
        <v>394</v>
      </c>
      <c r="R889" s="6">
        <v>99219</v>
      </c>
      <c r="S889" s="6">
        <v>3981841</v>
      </c>
      <c r="T889" s="6">
        <v>779948</v>
      </c>
      <c r="U889" s="6">
        <v>0</v>
      </c>
      <c r="V889" s="6">
        <v>43</v>
      </c>
      <c r="W889" s="6">
        <v>438</v>
      </c>
      <c r="X889" s="6">
        <v>0</v>
      </c>
      <c r="Z889" s="6">
        <v>22498500000</v>
      </c>
      <c r="AA889" s="6">
        <v>1597254981.2351999</v>
      </c>
      <c r="AB889" s="6">
        <f t="shared" si="210"/>
        <v>17325.67667053761</v>
      </c>
      <c r="AC889" s="6">
        <f t="shared" si="211"/>
        <v>1230.0163728820451</v>
      </c>
      <c r="AD889" s="16">
        <f t="shared" si="212"/>
        <v>15.609815774323547</v>
      </c>
      <c r="AE889" s="16">
        <f t="shared" si="213"/>
        <v>1.3303418764016051</v>
      </c>
      <c r="AF889" s="16">
        <f t="shared" si="214"/>
        <v>10.186046511627907</v>
      </c>
      <c r="AG889" s="16">
        <f t="shared" si="215"/>
        <v>10.186046511627907</v>
      </c>
      <c r="AH889" s="17">
        <f t="shared" si="216"/>
        <v>0.92458438944386467</v>
      </c>
      <c r="AI889" s="17">
        <f t="shared" si="217"/>
        <v>37.105272476517072</v>
      </c>
      <c r="AJ889" s="17">
        <f t="shared" si="218"/>
        <v>44.373313329357387</v>
      </c>
      <c r="AK889" s="17">
        <f t="shared" si="219"/>
        <v>44.373313329357387</v>
      </c>
      <c r="AL889" s="17">
        <f t="shared" si="220"/>
        <v>7.6406707717139852E-2</v>
      </c>
      <c r="AM889" s="17">
        <f t="shared" si="221"/>
        <v>3.0663417436491387</v>
      </c>
      <c r="AN889" s="17">
        <f t="shared" si="222"/>
        <v>3.6669652015611089</v>
      </c>
      <c r="AO889" s="17">
        <f t="shared" si="223"/>
        <v>3.6669652015611089</v>
      </c>
      <c r="AP889" s="17">
        <f t="shared" si="225"/>
        <v>3.590558493843969</v>
      </c>
      <c r="AQ889" s="17">
        <f t="shared" si="224"/>
        <v>4.0792828289347645</v>
      </c>
    </row>
    <row r="890" spans="1:43" x14ac:dyDescent="0.2">
      <c r="A890" s="4">
        <v>40160</v>
      </c>
      <c r="B890" s="5">
        <v>4160</v>
      </c>
      <c r="C890" t="s">
        <v>1463</v>
      </c>
      <c r="D890" t="s">
        <v>25</v>
      </c>
      <c r="E890" t="s">
        <v>9</v>
      </c>
      <c r="F890" t="s">
        <v>12</v>
      </c>
      <c r="G890" t="s">
        <v>15</v>
      </c>
      <c r="H890">
        <v>232</v>
      </c>
      <c r="I890" t="s">
        <v>5901</v>
      </c>
      <c r="J890" s="6">
        <v>139171</v>
      </c>
      <c r="K890" s="6">
        <v>1655</v>
      </c>
      <c r="L890" s="6">
        <v>84</v>
      </c>
      <c r="M890" s="6">
        <v>3236</v>
      </c>
      <c r="N890" s="6">
        <v>0</v>
      </c>
      <c r="O890" s="6">
        <v>20814</v>
      </c>
      <c r="P890" s="6">
        <v>1795</v>
      </c>
      <c r="Q890" s="6">
        <v>0</v>
      </c>
      <c r="R890" s="6">
        <v>0</v>
      </c>
      <c r="S890" s="6">
        <v>91855</v>
      </c>
      <c r="T890" s="6">
        <v>0</v>
      </c>
      <c r="U890" s="6">
        <v>0</v>
      </c>
      <c r="V890" s="6">
        <v>1</v>
      </c>
      <c r="W890" s="6">
        <v>10</v>
      </c>
      <c r="X890" s="6">
        <v>0</v>
      </c>
      <c r="Z890" s="6">
        <v>0</v>
      </c>
      <c r="AA890" s="6">
        <v>0</v>
      </c>
      <c r="AB890" s="6" t="str">
        <f t="shared" si="210"/>
        <v/>
      </c>
      <c r="AC890" s="6" t="str">
        <f t="shared" si="211"/>
        <v/>
      </c>
      <c r="AD890" s="16">
        <f t="shared" si="212"/>
        <v>11.595543175487466</v>
      </c>
      <c r="AE890" s="16">
        <f t="shared" si="213"/>
        <v>0</v>
      </c>
      <c r="AF890" s="16">
        <f t="shared" si="214"/>
        <v>10</v>
      </c>
      <c r="AG890" s="16">
        <f t="shared" si="215"/>
        <v>10</v>
      </c>
      <c r="AH890" s="17">
        <f t="shared" si="216"/>
        <v>0</v>
      </c>
      <c r="AI890" s="17">
        <f t="shared" si="217"/>
        <v>28.385352286773795</v>
      </c>
      <c r="AJ890" s="17">
        <f t="shared" si="218"/>
        <v>28.385352286773795</v>
      </c>
      <c r="AK890" s="17">
        <f t="shared" si="219"/>
        <v>28.385352286773795</v>
      </c>
      <c r="AL890" s="17" t="str">
        <f t="shared" si="220"/>
        <v/>
      </c>
      <c r="AM890" s="17" t="str">
        <f t="shared" si="221"/>
        <v/>
      </c>
      <c r="AN890" s="17" t="str">
        <f t="shared" si="222"/>
        <v/>
      </c>
      <c r="AO890" s="17" t="str">
        <f t="shared" si="223"/>
        <v/>
      </c>
      <c r="AP890" s="17" t="str">
        <f t="shared" si="225"/>
        <v/>
      </c>
      <c r="AQ890" s="17">
        <f t="shared" si="224"/>
        <v>4.413135389641587</v>
      </c>
    </row>
    <row r="891" spans="1:43" x14ac:dyDescent="0.2">
      <c r="A891" s="4">
        <v>40161</v>
      </c>
      <c r="B891" s="5">
        <v>4161</v>
      </c>
      <c r="C891" t="s">
        <v>1464</v>
      </c>
      <c r="D891" t="s">
        <v>25</v>
      </c>
      <c r="E891" t="s">
        <v>9</v>
      </c>
      <c r="F891" t="s">
        <v>12</v>
      </c>
      <c r="G891" t="s">
        <v>15</v>
      </c>
      <c r="H891">
        <v>9</v>
      </c>
      <c r="I891" t="s">
        <v>5842</v>
      </c>
      <c r="J891" s="6">
        <v>4515419</v>
      </c>
      <c r="K891" s="6">
        <v>1707</v>
      </c>
      <c r="L891" s="6">
        <v>2645</v>
      </c>
      <c r="M891" s="6">
        <v>55372</v>
      </c>
      <c r="N891" s="6">
        <v>0</v>
      </c>
      <c r="O891" s="6">
        <v>268162</v>
      </c>
      <c r="P891" s="6">
        <v>19091</v>
      </c>
      <c r="Q891" s="6">
        <v>0</v>
      </c>
      <c r="R891" s="6">
        <v>29541</v>
      </c>
      <c r="S891" s="6">
        <v>873499</v>
      </c>
      <c r="T891" s="6">
        <v>24754</v>
      </c>
      <c r="U891" s="6">
        <v>0</v>
      </c>
      <c r="V891" s="6">
        <v>15</v>
      </c>
      <c r="W891" s="6">
        <v>240</v>
      </c>
      <c r="X891" s="6">
        <v>240</v>
      </c>
      <c r="Z891" s="6">
        <v>0</v>
      </c>
      <c r="AA891" s="6">
        <v>0</v>
      </c>
      <c r="AB891" s="6" t="str">
        <f t="shared" si="210"/>
        <v/>
      </c>
      <c r="AC891" s="6" t="str">
        <f t="shared" si="211"/>
        <v/>
      </c>
      <c r="AD891" s="16">
        <f t="shared" si="212"/>
        <v>14.046514064218742</v>
      </c>
      <c r="AE891" s="16">
        <f t="shared" si="213"/>
        <v>0</v>
      </c>
      <c r="AF891" s="16">
        <f t="shared" si="214"/>
        <v>16</v>
      </c>
      <c r="AG891" s="16">
        <f t="shared" si="215"/>
        <v>32</v>
      </c>
      <c r="AH891" s="17">
        <f t="shared" si="216"/>
        <v>0.53350068626742753</v>
      </c>
      <c r="AI891" s="17">
        <f t="shared" si="217"/>
        <v>15.775102940114136</v>
      </c>
      <c r="AJ891" s="17">
        <f t="shared" si="218"/>
        <v>16.22215199017554</v>
      </c>
      <c r="AK891" s="17">
        <f t="shared" si="219"/>
        <v>16.22215199017554</v>
      </c>
      <c r="AL891" s="17" t="str">
        <f t="shared" si="220"/>
        <v/>
      </c>
      <c r="AM891" s="17" t="str">
        <f t="shared" si="221"/>
        <v/>
      </c>
      <c r="AN891" s="17" t="str">
        <f t="shared" si="222"/>
        <v/>
      </c>
      <c r="AO891" s="17" t="str">
        <f t="shared" si="223"/>
        <v/>
      </c>
      <c r="AP891" s="17" t="str">
        <f t="shared" si="225"/>
        <v/>
      </c>
      <c r="AQ891" s="17">
        <f t="shared" si="224"/>
        <v>3.2573556283142278</v>
      </c>
    </row>
    <row r="892" spans="1:43" x14ac:dyDescent="0.2">
      <c r="A892" s="4">
        <v>40162</v>
      </c>
      <c r="B892" s="5">
        <v>4162</v>
      </c>
      <c r="C892" t="s">
        <v>1465</v>
      </c>
      <c r="D892" t="s">
        <v>25</v>
      </c>
      <c r="E892" t="s">
        <v>9</v>
      </c>
      <c r="F892" t="s">
        <v>12</v>
      </c>
      <c r="G892" t="s">
        <v>11</v>
      </c>
      <c r="H892">
        <v>44</v>
      </c>
      <c r="I892" t="s">
        <v>5826</v>
      </c>
      <c r="J892" s="6">
        <v>969587</v>
      </c>
      <c r="K892" s="6">
        <v>1721</v>
      </c>
      <c r="L892" s="6">
        <v>563</v>
      </c>
      <c r="M892" s="6">
        <v>28280</v>
      </c>
      <c r="N892" s="6">
        <v>0</v>
      </c>
      <c r="O892" s="6">
        <v>146302</v>
      </c>
      <c r="P892" s="6">
        <v>12333</v>
      </c>
      <c r="Q892" s="6">
        <v>0</v>
      </c>
      <c r="R892" s="6">
        <v>46900</v>
      </c>
      <c r="S892" s="6">
        <v>723423</v>
      </c>
      <c r="T892" s="6">
        <v>247938</v>
      </c>
      <c r="U892" s="6">
        <v>0</v>
      </c>
      <c r="V892" s="6">
        <v>5</v>
      </c>
      <c r="W892" s="6">
        <v>57</v>
      </c>
      <c r="X892" s="6">
        <v>40</v>
      </c>
      <c r="Z892" s="6">
        <v>0</v>
      </c>
      <c r="AA892" s="6">
        <v>0</v>
      </c>
      <c r="AB892" s="6" t="str">
        <f t="shared" si="210"/>
        <v/>
      </c>
      <c r="AC892" s="6" t="str">
        <f t="shared" si="211"/>
        <v/>
      </c>
      <c r="AD892" s="16">
        <f t="shared" si="212"/>
        <v>11.86264493634963</v>
      </c>
      <c r="AE892" s="16">
        <f t="shared" si="213"/>
        <v>0</v>
      </c>
      <c r="AF892" s="16">
        <f t="shared" si="214"/>
        <v>11.4</v>
      </c>
      <c r="AG892" s="16">
        <f t="shared" si="215"/>
        <v>19.399999999999999</v>
      </c>
      <c r="AH892" s="17">
        <f t="shared" si="216"/>
        <v>1.6584158415841583</v>
      </c>
      <c r="AI892" s="17">
        <f t="shared" si="217"/>
        <v>25.580728429985857</v>
      </c>
      <c r="AJ892" s="17">
        <f t="shared" si="218"/>
        <v>34.347984441301271</v>
      </c>
      <c r="AK892" s="17">
        <f t="shared" si="219"/>
        <v>34.347984441301271</v>
      </c>
      <c r="AL892" s="17" t="str">
        <f t="shared" si="220"/>
        <v/>
      </c>
      <c r="AM892" s="17" t="str">
        <f t="shared" si="221"/>
        <v/>
      </c>
      <c r="AN892" s="17" t="str">
        <f t="shared" si="222"/>
        <v/>
      </c>
      <c r="AO892" s="17" t="str">
        <f t="shared" si="223"/>
        <v/>
      </c>
      <c r="AP892" s="17" t="str">
        <f t="shared" si="225"/>
        <v/>
      </c>
      <c r="AQ892" s="17">
        <f t="shared" si="224"/>
        <v>4.94472392721904</v>
      </c>
    </row>
    <row r="893" spans="1:43" x14ac:dyDescent="0.2">
      <c r="A893" s="4">
        <v>40163</v>
      </c>
      <c r="B893" s="5">
        <v>4163</v>
      </c>
      <c r="C893" t="s">
        <v>1466</v>
      </c>
      <c r="D893" t="s">
        <v>25</v>
      </c>
      <c r="E893" t="s">
        <v>9</v>
      </c>
      <c r="F893" t="s">
        <v>12</v>
      </c>
      <c r="G893" t="s">
        <v>15</v>
      </c>
      <c r="H893">
        <v>21</v>
      </c>
      <c r="I893" t="s">
        <v>5877</v>
      </c>
      <c r="J893" s="6">
        <v>2148346</v>
      </c>
      <c r="K893" s="6">
        <v>2479</v>
      </c>
      <c r="L893" s="6">
        <v>867</v>
      </c>
      <c r="M893" s="6">
        <v>497</v>
      </c>
      <c r="N893" s="6">
        <v>0</v>
      </c>
      <c r="O893" s="6">
        <v>1781</v>
      </c>
      <c r="P893" s="6">
        <v>227</v>
      </c>
      <c r="Q893" s="6">
        <v>0</v>
      </c>
      <c r="R893" s="6">
        <v>0</v>
      </c>
      <c r="S893" s="6">
        <v>28879</v>
      </c>
      <c r="T893" s="6">
        <v>84000</v>
      </c>
      <c r="U893" s="6">
        <v>0</v>
      </c>
      <c r="V893" s="6">
        <v>2</v>
      </c>
      <c r="W893" s="6">
        <v>26</v>
      </c>
      <c r="X893" s="6">
        <v>0</v>
      </c>
      <c r="Z893" s="6">
        <v>0</v>
      </c>
      <c r="AA893" s="6">
        <v>0</v>
      </c>
      <c r="AB893" s="6" t="str">
        <f t="shared" si="210"/>
        <v/>
      </c>
      <c r="AC893" s="6" t="str">
        <f t="shared" si="211"/>
        <v/>
      </c>
      <c r="AD893" s="16">
        <f t="shared" si="212"/>
        <v>7.8458149779735686</v>
      </c>
      <c r="AE893" s="16">
        <f t="shared" si="213"/>
        <v>0</v>
      </c>
      <c r="AF893" s="16">
        <f t="shared" si="214"/>
        <v>13</v>
      </c>
      <c r="AG893" s="16">
        <f t="shared" si="215"/>
        <v>13</v>
      </c>
      <c r="AH893" s="17">
        <f t="shared" si="216"/>
        <v>0</v>
      </c>
      <c r="AI893" s="17">
        <f t="shared" si="217"/>
        <v>58.106639839034209</v>
      </c>
      <c r="AJ893" s="17">
        <f t="shared" si="218"/>
        <v>227.12072434607646</v>
      </c>
      <c r="AK893" s="17">
        <f t="shared" si="219"/>
        <v>227.12072434607646</v>
      </c>
      <c r="AL893" s="17" t="str">
        <f t="shared" si="220"/>
        <v/>
      </c>
      <c r="AM893" s="17" t="str">
        <f t="shared" si="221"/>
        <v/>
      </c>
      <c r="AN893" s="17" t="str">
        <f t="shared" si="222"/>
        <v/>
      </c>
      <c r="AO893" s="17" t="str">
        <f t="shared" si="223"/>
        <v/>
      </c>
      <c r="AP893" s="17" t="str">
        <f t="shared" si="225"/>
        <v/>
      </c>
      <c r="AQ893" s="17">
        <f t="shared" si="224"/>
        <v>16.21504772599663</v>
      </c>
    </row>
    <row r="894" spans="1:43" x14ac:dyDescent="0.2">
      <c r="A894" s="4">
        <v>40164</v>
      </c>
      <c r="B894" s="5">
        <v>4164</v>
      </c>
      <c r="C894" t="s">
        <v>1467</v>
      </c>
      <c r="D894" t="s">
        <v>25</v>
      </c>
      <c r="E894" t="s">
        <v>9</v>
      </c>
      <c r="F894" t="s">
        <v>12</v>
      </c>
      <c r="G894" t="s">
        <v>15</v>
      </c>
      <c r="H894">
        <v>339</v>
      </c>
      <c r="I894" t="s">
        <v>5904</v>
      </c>
      <c r="J894" s="6">
        <v>85225</v>
      </c>
      <c r="K894" s="6">
        <v>1678</v>
      </c>
      <c r="L894" s="6">
        <v>51</v>
      </c>
      <c r="M894" s="6">
        <v>12755</v>
      </c>
      <c r="N894" s="6">
        <v>0</v>
      </c>
      <c r="O894" s="6">
        <v>17720</v>
      </c>
      <c r="P894" s="6">
        <v>1984</v>
      </c>
      <c r="Q894" s="6">
        <v>0</v>
      </c>
      <c r="R894" s="6">
        <v>0</v>
      </c>
      <c r="S894" s="6">
        <v>119082</v>
      </c>
      <c r="T894" s="6">
        <v>0</v>
      </c>
      <c r="U894" s="6">
        <v>0</v>
      </c>
      <c r="V894" s="6">
        <v>4</v>
      </c>
      <c r="W894" s="6">
        <v>56</v>
      </c>
      <c r="X894" s="6">
        <v>0</v>
      </c>
      <c r="Z894" s="6">
        <v>0</v>
      </c>
      <c r="AA894" s="6">
        <v>0</v>
      </c>
      <c r="AB894" s="6" t="str">
        <f t="shared" si="210"/>
        <v/>
      </c>
      <c r="AC894" s="6" t="str">
        <f t="shared" si="211"/>
        <v/>
      </c>
      <c r="AD894" s="16">
        <f t="shared" si="212"/>
        <v>8.931451612903226</v>
      </c>
      <c r="AE894" s="16">
        <f t="shared" si="213"/>
        <v>0</v>
      </c>
      <c r="AF894" s="16">
        <f t="shared" si="214"/>
        <v>14</v>
      </c>
      <c r="AG894" s="16">
        <f t="shared" si="215"/>
        <v>14</v>
      </c>
      <c r="AH894" s="17">
        <f t="shared" si="216"/>
        <v>0</v>
      </c>
      <c r="AI894" s="17">
        <f t="shared" si="217"/>
        <v>9.3361034888279111</v>
      </c>
      <c r="AJ894" s="17">
        <f t="shared" si="218"/>
        <v>9.3361034888279111</v>
      </c>
      <c r="AK894" s="17">
        <f t="shared" si="219"/>
        <v>9.3361034888279111</v>
      </c>
      <c r="AL894" s="17" t="str">
        <f t="shared" si="220"/>
        <v/>
      </c>
      <c r="AM894" s="17" t="str">
        <f t="shared" si="221"/>
        <v/>
      </c>
      <c r="AN894" s="17" t="str">
        <f t="shared" si="222"/>
        <v/>
      </c>
      <c r="AO894" s="17" t="str">
        <f t="shared" si="223"/>
        <v/>
      </c>
      <c r="AP894" s="17" t="str">
        <f t="shared" si="225"/>
        <v/>
      </c>
      <c r="AQ894" s="17">
        <f t="shared" si="224"/>
        <v>6.7202031602708807</v>
      </c>
    </row>
    <row r="895" spans="1:43" x14ac:dyDescent="0.2">
      <c r="A895" s="4">
        <v>40165</v>
      </c>
      <c r="B895" s="5">
        <v>4165</v>
      </c>
      <c r="C895" t="s">
        <v>1468</v>
      </c>
      <c r="D895" t="s">
        <v>25</v>
      </c>
      <c r="E895" t="s">
        <v>9</v>
      </c>
      <c r="F895" t="s">
        <v>12</v>
      </c>
      <c r="G895" t="s">
        <v>15</v>
      </c>
      <c r="H895">
        <v>21</v>
      </c>
      <c r="I895" t="s">
        <v>5877</v>
      </c>
      <c r="J895" s="6">
        <v>2148346</v>
      </c>
      <c r="K895" s="6">
        <v>2479</v>
      </c>
      <c r="L895" s="6">
        <v>867</v>
      </c>
      <c r="M895" s="6">
        <v>1315</v>
      </c>
      <c r="N895" s="6">
        <v>0</v>
      </c>
      <c r="O895" s="6">
        <v>5595</v>
      </c>
      <c r="P895" s="6">
        <v>638</v>
      </c>
      <c r="Q895" s="6">
        <v>0</v>
      </c>
      <c r="R895" s="6">
        <v>0</v>
      </c>
      <c r="S895" s="6">
        <v>92962</v>
      </c>
      <c r="T895" s="6">
        <v>0</v>
      </c>
      <c r="U895" s="6">
        <v>0</v>
      </c>
      <c r="V895" s="6">
        <v>2</v>
      </c>
      <c r="W895" s="6">
        <v>22</v>
      </c>
      <c r="X895" s="6">
        <v>0</v>
      </c>
      <c r="Z895" s="6">
        <v>0</v>
      </c>
      <c r="AA895" s="6">
        <v>0</v>
      </c>
      <c r="AB895" s="6" t="str">
        <f t="shared" si="210"/>
        <v/>
      </c>
      <c r="AC895" s="6" t="str">
        <f t="shared" si="211"/>
        <v/>
      </c>
      <c r="AD895" s="16">
        <f t="shared" si="212"/>
        <v>8.769592476489029</v>
      </c>
      <c r="AE895" s="16">
        <f t="shared" si="213"/>
        <v>0</v>
      </c>
      <c r="AF895" s="16">
        <f t="shared" si="214"/>
        <v>11</v>
      </c>
      <c r="AG895" s="16">
        <f t="shared" si="215"/>
        <v>11</v>
      </c>
      <c r="AH895" s="17">
        <f t="shared" si="216"/>
        <v>0</v>
      </c>
      <c r="AI895" s="17">
        <f t="shared" si="217"/>
        <v>70.693536121673006</v>
      </c>
      <c r="AJ895" s="17">
        <f t="shared" si="218"/>
        <v>70.693536121673006</v>
      </c>
      <c r="AK895" s="17">
        <f t="shared" si="219"/>
        <v>70.693536121673006</v>
      </c>
      <c r="AL895" s="17" t="str">
        <f t="shared" si="220"/>
        <v/>
      </c>
      <c r="AM895" s="17" t="str">
        <f t="shared" si="221"/>
        <v/>
      </c>
      <c r="AN895" s="17" t="str">
        <f t="shared" si="222"/>
        <v/>
      </c>
      <c r="AO895" s="17" t="str">
        <f t="shared" si="223"/>
        <v/>
      </c>
      <c r="AP895" s="17" t="str">
        <f t="shared" si="225"/>
        <v/>
      </c>
      <c r="AQ895" s="17">
        <f t="shared" si="224"/>
        <v>16.615192135835567</v>
      </c>
    </row>
    <row r="896" spans="1:43" x14ac:dyDescent="0.2">
      <c r="A896" s="4">
        <v>40166</v>
      </c>
      <c r="B896" s="5">
        <v>4166</v>
      </c>
      <c r="C896" t="s">
        <v>1469</v>
      </c>
      <c r="D896" t="s">
        <v>25</v>
      </c>
      <c r="E896" t="s">
        <v>9</v>
      </c>
      <c r="F896" t="s">
        <v>12</v>
      </c>
      <c r="G896" t="s">
        <v>11</v>
      </c>
      <c r="H896">
        <v>294</v>
      </c>
      <c r="I896" t="s">
        <v>5905</v>
      </c>
      <c r="J896" s="6">
        <v>105419</v>
      </c>
      <c r="K896" s="6">
        <v>1478</v>
      </c>
      <c r="L896" s="6">
        <v>71</v>
      </c>
      <c r="M896" s="6">
        <v>4302</v>
      </c>
      <c r="N896" s="6">
        <v>0</v>
      </c>
      <c r="O896" s="6">
        <v>18621</v>
      </c>
      <c r="P896" s="6">
        <v>1246</v>
      </c>
      <c r="Q896" s="6">
        <v>0</v>
      </c>
      <c r="R896" s="6">
        <v>9583</v>
      </c>
      <c r="S896" s="6">
        <v>52990</v>
      </c>
      <c r="T896" s="6">
        <v>0</v>
      </c>
      <c r="U896" s="6">
        <v>0</v>
      </c>
      <c r="V896" s="6">
        <v>2</v>
      </c>
      <c r="W896" s="6">
        <v>20</v>
      </c>
      <c r="X896" s="6">
        <v>0</v>
      </c>
      <c r="Z896" s="6">
        <v>0</v>
      </c>
      <c r="AA896" s="6">
        <v>0</v>
      </c>
      <c r="AB896" s="6" t="str">
        <f t="shared" si="210"/>
        <v/>
      </c>
      <c r="AC896" s="6" t="str">
        <f t="shared" si="211"/>
        <v/>
      </c>
      <c r="AD896" s="16">
        <f t="shared" si="212"/>
        <v>14.9446227929374</v>
      </c>
      <c r="AE896" s="16">
        <f t="shared" si="213"/>
        <v>0</v>
      </c>
      <c r="AF896" s="16">
        <f t="shared" si="214"/>
        <v>10</v>
      </c>
      <c r="AG896" s="16">
        <f t="shared" si="215"/>
        <v>10</v>
      </c>
      <c r="AH896" s="17">
        <f t="shared" si="216"/>
        <v>2.2275685727568573</v>
      </c>
      <c r="AI896" s="17">
        <f t="shared" si="217"/>
        <v>12.317526731752674</v>
      </c>
      <c r="AJ896" s="17">
        <f t="shared" si="218"/>
        <v>12.317526731752674</v>
      </c>
      <c r="AK896" s="17">
        <f t="shared" si="219"/>
        <v>12.317526731752674</v>
      </c>
      <c r="AL896" s="17" t="str">
        <f t="shared" si="220"/>
        <v/>
      </c>
      <c r="AM896" s="17" t="str">
        <f t="shared" si="221"/>
        <v/>
      </c>
      <c r="AN896" s="17" t="str">
        <f t="shared" si="222"/>
        <v/>
      </c>
      <c r="AO896" s="17" t="str">
        <f t="shared" si="223"/>
        <v/>
      </c>
      <c r="AP896" s="17" t="str">
        <f t="shared" si="225"/>
        <v/>
      </c>
      <c r="AQ896" s="17">
        <f t="shared" si="224"/>
        <v>2.8457118307287472</v>
      </c>
    </row>
    <row r="897" spans="1:43" x14ac:dyDescent="0.2">
      <c r="A897" s="4">
        <v>40167</v>
      </c>
      <c r="B897" s="5">
        <v>4167</v>
      </c>
      <c r="C897" t="s">
        <v>1470</v>
      </c>
      <c r="D897" t="s">
        <v>25</v>
      </c>
      <c r="E897" t="s">
        <v>9</v>
      </c>
      <c r="F897" t="s">
        <v>12</v>
      </c>
      <c r="G897" t="s">
        <v>11</v>
      </c>
      <c r="H897">
        <v>167</v>
      </c>
      <c r="I897" t="s">
        <v>5906</v>
      </c>
      <c r="J897" s="6">
        <v>214881</v>
      </c>
      <c r="K897" s="6">
        <v>1192</v>
      </c>
      <c r="L897" s="6">
        <v>180</v>
      </c>
      <c r="M897" s="6">
        <v>10714</v>
      </c>
      <c r="N897" s="6">
        <v>0</v>
      </c>
      <c r="O897" s="6">
        <v>84509</v>
      </c>
      <c r="P897" s="6">
        <v>7428</v>
      </c>
      <c r="Q897" s="6">
        <v>0</v>
      </c>
      <c r="R897" s="6">
        <v>20479</v>
      </c>
      <c r="S897" s="6">
        <v>609578</v>
      </c>
      <c r="T897" s="6">
        <v>261140</v>
      </c>
      <c r="U897" s="6">
        <v>0</v>
      </c>
      <c r="V897" s="6">
        <v>5</v>
      </c>
      <c r="W897" s="6">
        <v>60</v>
      </c>
      <c r="X897" s="6">
        <v>0</v>
      </c>
      <c r="Z897" s="6">
        <v>0</v>
      </c>
      <c r="AA897" s="6">
        <v>0</v>
      </c>
      <c r="AB897" s="6" t="str">
        <f t="shared" si="210"/>
        <v/>
      </c>
      <c r="AC897" s="6" t="str">
        <f t="shared" si="211"/>
        <v/>
      </c>
      <c r="AD897" s="16">
        <f t="shared" si="212"/>
        <v>11.377086698976845</v>
      </c>
      <c r="AE897" s="16">
        <f t="shared" si="213"/>
        <v>0</v>
      </c>
      <c r="AF897" s="16">
        <f t="shared" si="214"/>
        <v>12</v>
      </c>
      <c r="AG897" s="16">
        <f t="shared" si="215"/>
        <v>12</v>
      </c>
      <c r="AH897" s="17">
        <f t="shared" si="216"/>
        <v>1.9114243046481239</v>
      </c>
      <c r="AI897" s="17">
        <f t="shared" si="217"/>
        <v>56.895463879036775</v>
      </c>
      <c r="AJ897" s="17">
        <f t="shared" si="218"/>
        <v>81.2691805114803</v>
      </c>
      <c r="AK897" s="17">
        <f t="shared" si="219"/>
        <v>81.2691805114803</v>
      </c>
      <c r="AL897" s="17" t="str">
        <f t="shared" si="220"/>
        <v/>
      </c>
      <c r="AM897" s="17" t="str">
        <f t="shared" si="221"/>
        <v/>
      </c>
      <c r="AN897" s="17" t="str">
        <f t="shared" si="222"/>
        <v/>
      </c>
      <c r="AO897" s="17" t="str">
        <f t="shared" si="223"/>
        <v/>
      </c>
      <c r="AP897" s="17" t="str">
        <f t="shared" si="225"/>
        <v/>
      </c>
      <c r="AQ897" s="17">
        <f t="shared" si="224"/>
        <v>7.2131725615023248</v>
      </c>
    </row>
    <row r="898" spans="1:43" x14ac:dyDescent="0.2">
      <c r="A898" s="4">
        <v>40170</v>
      </c>
      <c r="B898" s="5">
        <v>4170</v>
      </c>
      <c r="C898" t="s">
        <v>1472</v>
      </c>
      <c r="D898" t="s">
        <v>25</v>
      </c>
      <c r="E898" t="s">
        <v>9</v>
      </c>
      <c r="F898" t="s">
        <v>12</v>
      </c>
      <c r="G898" t="s">
        <v>15</v>
      </c>
      <c r="H898">
        <v>414</v>
      </c>
      <c r="I898" t="s">
        <v>5907</v>
      </c>
      <c r="J898" s="6">
        <v>66777</v>
      </c>
      <c r="K898" s="6">
        <v>1223</v>
      </c>
      <c r="L898" s="6">
        <v>55</v>
      </c>
      <c r="M898" s="6">
        <v>24895</v>
      </c>
      <c r="N898" s="6">
        <v>0</v>
      </c>
      <c r="O898" s="6">
        <v>159117</v>
      </c>
      <c r="P898" s="6">
        <v>16020</v>
      </c>
      <c r="Q898" s="6">
        <v>0</v>
      </c>
      <c r="R898" s="6">
        <v>9438</v>
      </c>
      <c r="S898" s="6">
        <v>589505</v>
      </c>
      <c r="T898" s="6">
        <v>73765</v>
      </c>
      <c r="U898" s="6">
        <v>0</v>
      </c>
      <c r="V898" s="6">
        <v>16</v>
      </c>
      <c r="W898" s="6">
        <v>142</v>
      </c>
      <c r="X898" s="6">
        <v>0</v>
      </c>
      <c r="Z898" s="6">
        <v>0</v>
      </c>
      <c r="AA898" s="6">
        <v>0</v>
      </c>
      <c r="AB898" s="6" t="str">
        <f t="shared" si="210"/>
        <v/>
      </c>
      <c r="AC898" s="6" t="str">
        <f t="shared" si="211"/>
        <v/>
      </c>
      <c r="AD898" s="16">
        <f t="shared" si="212"/>
        <v>9.9323970037453186</v>
      </c>
      <c r="AE898" s="16">
        <f t="shared" si="213"/>
        <v>0</v>
      </c>
      <c r="AF898" s="16">
        <f t="shared" si="214"/>
        <v>8.875</v>
      </c>
      <c r="AG898" s="16">
        <f t="shared" si="215"/>
        <v>8.875</v>
      </c>
      <c r="AH898" s="17">
        <f t="shared" si="216"/>
        <v>0.37911227154046995</v>
      </c>
      <c r="AI898" s="17">
        <f t="shared" si="217"/>
        <v>23.679654549106246</v>
      </c>
      <c r="AJ898" s="17">
        <f t="shared" si="218"/>
        <v>26.642699337216307</v>
      </c>
      <c r="AK898" s="17">
        <f t="shared" si="219"/>
        <v>26.642699337216307</v>
      </c>
      <c r="AL898" s="17" t="str">
        <f t="shared" si="220"/>
        <v/>
      </c>
      <c r="AM898" s="17" t="str">
        <f t="shared" si="221"/>
        <v/>
      </c>
      <c r="AN898" s="17" t="str">
        <f t="shared" si="222"/>
        <v/>
      </c>
      <c r="AO898" s="17" t="str">
        <f t="shared" si="223"/>
        <v/>
      </c>
      <c r="AP898" s="17" t="str">
        <f t="shared" si="225"/>
        <v/>
      </c>
      <c r="AQ898" s="17">
        <f t="shared" si="224"/>
        <v>3.70485240420571</v>
      </c>
    </row>
    <row r="899" spans="1:43" x14ac:dyDescent="0.2">
      <c r="A899" s="4">
        <v>40171</v>
      </c>
      <c r="B899" s="5">
        <v>4171</v>
      </c>
      <c r="C899" t="s">
        <v>1473</v>
      </c>
      <c r="D899" t="s">
        <v>8</v>
      </c>
      <c r="E899" t="s">
        <v>9</v>
      </c>
      <c r="F899" t="s">
        <v>12</v>
      </c>
      <c r="G899" t="s">
        <v>15</v>
      </c>
      <c r="H899">
        <v>74</v>
      </c>
      <c r="I899" t="s">
        <v>5824</v>
      </c>
      <c r="J899" s="6">
        <v>558696</v>
      </c>
      <c r="K899" s="6">
        <v>1275</v>
      </c>
      <c r="L899" s="6">
        <v>438</v>
      </c>
      <c r="M899" s="6">
        <v>157621</v>
      </c>
      <c r="N899" s="6">
        <v>2034819</v>
      </c>
      <c r="O899" s="6">
        <v>1399074</v>
      </c>
      <c r="P899" s="6">
        <v>64527</v>
      </c>
      <c r="Q899" s="6">
        <v>569</v>
      </c>
      <c r="R899" s="6">
        <v>1386672</v>
      </c>
      <c r="S899" s="6">
        <v>3071354</v>
      </c>
      <c r="T899" s="6">
        <v>1191882</v>
      </c>
      <c r="U899" s="6">
        <v>0</v>
      </c>
      <c r="V899" s="6">
        <v>67</v>
      </c>
      <c r="W899" s="6">
        <v>1069</v>
      </c>
      <c r="X899" s="6">
        <v>0</v>
      </c>
      <c r="Z899" s="6">
        <v>26576875000</v>
      </c>
      <c r="AA899" s="6">
        <v>1886794496.4960001</v>
      </c>
      <c r="AB899" s="6">
        <f t="shared" ref="AB899:AB962" si="226">IF(N899&gt;0, Z899/N899,"")</f>
        <v>13061.051130346237</v>
      </c>
      <c r="AC899" s="6">
        <f t="shared" ref="AC899:AC962" si="227">IF(N899&gt;0, AA899/N899, "")</f>
        <v>927.25421597498359</v>
      </c>
      <c r="AD899" s="16">
        <f t="shared" ref="AD899:AD962" si="228">IF(P899&gt;0, O899/P899, "")</f>
        <v>21.681993584081081</v>
      </c>
      <c r="AE899" s="16">
        <f t="shared" ref="AE899:AE962" si="229">IF(O899&gt;0, N899/O899, "")</f>
        <v>1.4544041273013435</v>
      </c>
      <c r="AF899" s="16">
        <f t="shared" ref="AF899:AF962" si="230">IF(V899&gt;0,(W899)/V899,"")</f>
        <v>15.955223880597014</v>
      </c>
      <c r="AG899" s="16">
        <f t="shared" ref="AG899:AG962" si="231">IF(V899&gt;0,(W899+X899)/V899,"")</f>
        <v>15.955223880597014</v>
      </c>
      <c r="AH899" s="17">
        <f t="shared" ref="AH899:AH962" si="232">IF($M899&gt;0,R899/$M899,"")</f>
        <v>8.7975079462761947</v>
      </c>
      <c r="AI899" s="17">
        <f t="shared" ref="AI899:AI962" si="233">IF($M899&gt;0,S899/$M899,"")</f>
        <v>19.48569035851822</v>
      </c>
      <c r="AJ899" s="17">
        <f t="shared" ref="AJ899:AJ962" si="234">IF($M899&gt;0,(S899+T899)/$M899,"")</f>
        <v>27.047385817879597</v>
      </c>
      <c r="AK899" s="17">
        <f t="shared" ref="AK899:AK962" si="235">IF($M899&gt;0,(S899+T899+U899)/$M899,"")</f>
        <v>27.047385817879597</v>
      </c>
      <c r="AL899" s="17">
        <f t="shared" ref="AL899:AL962" si="236">IF($N899&gt;0,R899/$N899,"")</f>
        <v>0.68147191470101276</v>
      </c>
      <c r="AM899" s="17">
        <f t="shared" ref="AM899:AM962" si="237">IF($N899&gt;0,(S899)/$N899,"")</f>
        <v>1.5093991160884579</v>
      </c>
      <c r="AN899" s="17">
        <f t="shared" ref="AN899:AN962" si="238">IF($N899&gt;0,(S899+T899)/$N899,"")</f>
        <v>2.0951426146502463</v>
      </c>
      <c r="AO899" s="17">
        <f t="shared" ref="AO899:AO962" si="239">IF($N899&gt;0,(S899+T899+U899)/$N899,"")</f>
        <v>2.0951426146502463</v>
      </c>
      <c r="AP899" s="17">
        <f t="shared" si="225"/>
        <v>1.4136706999492334</v>
      </c>
      <c r="AQ899" s="17">
        <f t="shared" ref="AQ899:AQ962" si="240">IF(O899&gt;0,S899/O899,"")</f>
        <v>2.1952763041840533</v>
      </c>
    </row>
    <row r="900" spans="1:43" x14ac:dyDescent="0.2">
      <c r="A900" s="4">
        <v>40172</v>
      </c>
      <c r="B900" s="5">
        <v>4172</v>
      </c>
      <c r="C900" t="s">
        <v>1474</v>
      </c>
      <c r="D900" t="s">
        <v>8</v>
      </c>
      <c r="E900" t="s">
        <v>9</v>
      </c>
      <c r="F900" t="s">
        <v>12</v>
      </c>
      <c r="G900" t="s">
        <v>15</v>
      </c>
      <c r="H900">
        <v>170</v>
      </c>
      <c r="I900" t="s">
        <v>5908</v>
      </c>
      <c r="J900" s="6">
        <v>212195</v>
      </c>
      <c r="K900" s="6">
        <v>811</v>
      </c>
      <c r="L900" s="6">
        <v>262</v>
      </c>
      <c r="M900" s="6">
        <v>110147</v>
      </c>
      <c r="N900" s="6">
        <v>978703</v>
      </c>
      <c r="O900" s="6">
        <v>958403</v>
      </c>
      <c r="P900" s="6">
        <v>51390</v>
      </c>
      <c r="Q900" s="6">
        <v>435</v>
      </c>
      <c r="R900" s="6">
        <v>98240</v>
      </c>
      <c r="S900" s="6">
        <v>3202036</v>
      </c>
      <c r="T900" s="6">
        <v>79159</v>
      </c>
      <c r="U900" s="6">
        <v>0</v>
      </c>
      <c r="V900" s="6">
        <v>48</v>
      </c>
      <c r="W900" s="6">
        <v>534</v>
      </c>
      <c r="X900" s="6">
        <v>0</v>
      </c>
      <c r="Z900" s="6">
        <v>13258743900</v>
      </c>
      <c r="AA900" s="6">
        <v>949120269.55200005</v>
      </c>
      <c r="AB900" s="6">
        <f t="shared" si="226"/>
        <v>13547.259893961702</v>
      </c>
      <c r="AC900" s="6">
        <f t="shared" si="227"/>
        <v>969.77353656012099</v>
      </c>
      <c r="AD900" s="16">
        <f t="shared" si="228"/>
        <v>18.64960108970617</v>
      </c>
      <c r="AE900" s="16">
        <f t="shared" si="229"/>
        <v>1.021181068924033</v>
      </c>
      <c r="AF900" s="16">
        <f t="shared" si="230"/>
        <v>11.125</v>
      </c>
      <c r="AG900" s="16">
        <f t="shared" si="231"/>
        <v>11.125</v>
      </c>
      <c r="AH900" s="17">
        <f t="shared" si="232"/>
        <v>0.89189900768972374</v>
      </c>
      <c r="AI900" s="17">
        <f t="shared" si="233"/>
        <v>29.070569330077078</v>
      </c>
      <c r="AJ900" s="17">
        <f t="shared" si="234"/>
        <v>29.789236202529349</v>
      </c>
      <c r="AK900" s="17">
        <f t="shared" si="235"/>
        <v>29.789236202529349</v>
      </c>
      <c r="AL900" s="17">
        <f t="shared" si="236"/>
        <v>0.1003777448316803</v>
      </c>
      <c r="AM900" s="17">
        <f t="shared" si="237"/>
        <v>3.2717136863788094</v>
      </c>
      <c r="AN900" s="17">
        <f t="shared" si="238"/>
        <v>3.3525952204090514</v>
      </c>
      <c r="AO900" s="17">
        <f t="shared" si="239"/>
        <v>3.3525952204090514</v>
      </c>
      <c r="AP900" s="17">
        <f t="shared" ref="AP900:AP963" si="241">IF(AO900&lt;&gt;"", AO900-AL900,"")</f>
        <v>3.2522174755773712</v>
      </c>
      <c r="AQ900" s="17">
        <f t="shared" si="240"/>
        <v>3.3410120794697011</v>
      </c>
    </row>
    <row r="901" spans="1:43" x14ac:dyDescent="0.2">
      <c r="A901" s="4">
        <v>40174</v>
      </c>
      <c r="B901" s="5">
        <v>4174</v>
      </c>
      <c r="C901" t="s">
        <v>1476</v>
      </c>
      <c r="D901" t="s">
        <v>25</v>
      </c>
      <c r="E901" t="s">
        <v>9</v>
      </c>
      <c r="F901" t="s">
        <v>12</v>
      </c>
      <c r="G901" t="s">
        <v>15</v>
      </c>
      <c r="H901">
        <v>319</v>
      </c>
      <c r="I901" t="s">
        <v>5909</v>
      </c>
      <c r="J901" s="6">
        <v>90899</v>
      </c>
      <c r="K901" s="6">
        <v>1953</v>
      </c>
      <c r="L901" s="6">
        <v>47</v>
      </c>
      <c r="M901" s="6">
        <v>8062</v>
      </c>
      <c r="N901" s="6">
        <v>0</v>
      </c>
      <c r="O901" s="6">
        <v>48604</v>
      </c>
      <c r="P901" s="6">
        <v>5085</v>
      </c>
      <c r="Q901" s="6">
        <v>0</v>
      </c>
      <c r="R901" s="6">
        <v>0</v>
      </c>
      <c r="S901" s="6">
        <v>95952</v>
      </c>
      <c r="T901" s="6">
        <v>0</v>
      </c>
      <c r="U901" s="6">
        <v>0</v>
      </c>
      <c r="V901" s="6">
        <v>4</v>
      </c>
      <c r="W901" s="6">
        <v>40</v>
      </c>
      <c r="X901" s="6">
        <v>0</v>
      </c>
      <c r="Z901" s="6">
        <v>0</v>
      </c>
      <c r="AA901" s="6">
        <v>0</v>
      </c>
      <c r="AB901" s="6" t="str">
        <f t="shared" si="226"/>
        <v/>
      </c>
      <c r="AC901" s="6" t="str">
        <f t="shared" si="227"/>
        <v/>
      </c>
      <c r="AD901" s="16">
        <f t="shared" si="228"/>
        <v>9.5583087512291058</v>
      </c>
      <c r="AE901" s="16">
        <f t="shared" si="229"/>
        <v>0</v>
      </c>
      <c r="AF901" s="16">
        <f t="shared" si="230"/>
        <v>10</v>
      </c>
      <c r="AG901" s="16">
        <f t="shared" si="231"/>
        <v>10</v>
      </c>
      <c r="AH901" s="17">
        <f t="shared" si="232"/>
        <v>0</v>
      </c>
      <c r="AI901" s="17">
        <f t="shared" si="233"/>
        <v>11.901761349541056</v>
      </c>
      <c r="AJ901" s="17">
        <f t="shared" si="234"/>
        <v>11.901761349541056</v>
      </c>
      <c r="AK901" s="17">
        <f t="shared" si="235"/>
        <v>11.901761349541056</v>
      </c>
      <c r="AL901" s="17" t="str">
        <f t="shared" si="236"/>
        <v/>
      </c>
      <c r="AM901" s="17" t="str">
        <f t="shared" si="237"/>
        <v/>
      </c>
      <c r="AN901" s="17" t="str">
        <f t="shared" si="238"/>
        <v/>
      </c>
      <c r="AO901" s="17" t="str">
        <f t="shared" si="239"/>
        <v/>
      </c>
      <c r="AP901" s="17" t="str">
        <f t="shared" si="241"/>
        <v/>
      </c>
      <c r="AQ901" s="17">
        <f t="shared" si="240"/>
        <v>1.9741585054728006</v>
      </c>
    </row>
    <row r="902" spans="1:43" x14ac:dyDescent="0.2">
      <c r="A902" s="4">
        <v>40178</v>
      </c>
      <c r="B902" s="5">
        <v>4178</v>
      </c>
      <c r="C902" t="s">
        <v>1478</v>
      </c>
      <c r="D902" t="s">
        <v>8</v>
      </c>
      <c r="E902" t="s">
        <v>9</v>
      </c>
      <c r="F902" t="s">
        <v>12</v>
      </c>
      <c r="G902" t="s">
        <v>11</v>
      </c>
      <c r="H902">
        <v>44</v>
      </c>
      <c r="I902" t="s">
        <v>5826</v>
      </c>
      <c r="J902" s="6">
        <v>969587</v>
      </c>
      <c r="K902" s="6">
        <v>1721</v>
      </c>
      <c r="L902" s="6">
        <v>563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46900</v>
      </c>
      <c r="S902" s="6">
        <v>723423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Z902" s="6">
        <v>0</v>
      </c>
      <c r="AA902" s="6">
        <v>0</v>
      </c>
      <c r="AB902" s="6" t="str">
        <f t="shared" si="226"/>
        <v/>
      </c>
      <c r="AC902" s="6" t="str">
        <f t="shared" si="227"/>
        <v/>
      </c>
      <c r="AD902" s="16" t="str">
        <f t="shared" si="228"/>
        <v/>
      </c>
      <c r="AE902" s="16" t="str">
        <f t="shared" si="229"/>
        <v/>
      </c>
      <c r="AF902" s="16" t="str">
        <f t="shared" si="230"/>
        <v/>
      </c>
      <c r="AG902" s="16" t="str">
        <f t="shared" si="231"/>
        <v/>
      </c>
      <c r="AH902" s="17" t="str">
        <f t="shared" si="232"/>
        <v/>
      </c>
      <c r="AI902" s="17" t="str">
        <f t="shared" si="233"/>
        <v/>
      </c>
      <c r="AJ902" s="17" t="str">
        <f t="shared" si="234"/>
        <v/>
      </c>
      <c r="AK902" s="17" t="str">
        <f t="shared" si="235"/>
        <v/>
      </c>
      <c r="AL902" s="17" t="str">
        <f t="shared" si="236"/>
        <v/>
      </c>
      <c r="AM902" s="17" t="str">
        <f t="shared" si="237"/>
        <v/>
      </c>
      <c r="AN902" s="17" t="str">
        <f t="shared" si="238"/>
        <v/>
      </c>
      <c r="AO902" s="17" t="str">
        <f t="shared" si="239"/>
        <v/>
      </c>
      <c r="AP902" s="17" t="str">
        <f t="shared" si="241"/>
        <v/>
      </c>
      <c r="AQ902" s="17" t="str">
        <f t="shared" si="240"/>
        <v/>
      </c>
    </row>
    <row r="903" spans="1:43" x14ac:dyDescent="0.2">
      <c r="A903" s="4">
        <v>40180</v>
      </c>
      <c r="B903" s="5">
        <v>4180</v>
      </c>
      <c r="C903" t="s">
        <v>1479</v>
      </c>
      <c r="D903" t="s">
        <v>8</v>
      </c>
      <c r="E903" t="s">
        <v>9</v>
      </c>
      <c r="F903" t="s">
        <v>12</v>
      </c>
      <c r="G903" t="s">
        <v>15</v>
      </c>
      <c r="H903">
        <v>249</v>
      </c>
      <c r="I903" t="s">
        <v>5861</v>
      </c>
      <c r="J903" s="6">
        <v>128754</v>
      </c>
      <c r="K903" s="6">
        <v>1309</v>
      </c>
      <c r="L903" s="6">
        <v>98</v>
      </c>
      <c r="M903" s="6">
        <v>7566</v>
      </c>
      <c r="N903" s="6">
        <v>8507</v>
      </c>
      <c r="O903" s="6">
        <v>26855</v>
      </c>
      <c r="P903" s="6">
        <v>6371</v>
      </c>
      <c r="Q903" s="6">
        <v>32</v>
      </c>
      <c r="R903" s="6">
        <v>10606</v>
      </c>
      <c r="S903" s="6">
        <v>416816</v>
      </c>
      <c r="T903" s="6">
        <v>25014</v>
      </c>
      <c r="U903" s="6">
        <v>0</v>
      </c>
      <c r="V903" s="6">
        <v>8</v>
      </c>
      <c r="W903" s="6">
        <v>32</v>
      </c>
      <c r="X903" s="6">
        <v>0</v>
      </c>
      <c r="Z903" s="6">
        <v>830250000</v>
      </c>
      <c r="AA903" s="6">
        <v>58942638.316800006</v>
      </c>
      <c r="AB903" s="6">
        <f t="shared" si="226"/>
        <v>97596.097331609257</v>
      </c>
      <c r="AC903" s="6">
        <f t="shared" si="227"/>
        <v>6928.7220308922069</v>
      </c>
      <c r="AD903" s="16">
        <f t="shared" si="228"/>
        <v>4.2151938471197612</v>
      </c>
      <c r="AE903" s="16">
        <f t="shared" si="229"/>
        <v>0.31677527462297522</v>
      </c>
      <c r="AF903" s="16">
        <f t="shared" si="230"/>
        <v>4</v>
      </c>
      <c r="AG903" s="16">
        <f t="shared" si="231"/>
        <v>4</v>
      </c>
      <c r="AH903" s="17">
        <f t="shared" si="232"/>
        <v>1.401797515199577</v>
      </c>
      <c r="AI903" s="17">
        <f t="shared" si="233"/>
        <v>55.090668781390434</v>
      </c>
      <c r="AJ903" s="17">
        <f t="shared" si="234"/>
        <v>58.396775046259584</v>
      </c>
      <c r="AK903" s="17">
        <f t="shared" si="235"/>
        <v>58.396775046259584</v>
      </c>
      <c r="AL903" s="17">
        <f t="shared" si="236"/>
        <v>1.2467379804866581</v>
      </c>
      <c r="AM903" s="17">
        <f t="shared" si="237"/>
        <v>48.996826143176207</v>
      </c>
      <c r="AN903" s="17">
        <f t="shared" si="238"/>
        <v>51.937228165040558</v>
      </c>
      <c r="AO903" s="17">
        <f t="shared" si="239"/>
        <v>51.937228165040558</v>
      </c>
      <c r="AP903" s="17">
        <f t="shared" si="241"/>
        <v>50.690490184553902</v>
      </c>
      <c r="AQ903" s="17">
        <f t="shared" si="240"/>
        <v>15.520983057158816</v>
      </c>
    </row>
    <row r="904" spans="1:43" x14ac:dyDescent="0.2">
      <c r="A904" s="4">
        <v>40181</v>
      </c>
      <c r="B904" s="5">
        <v>4181</v>
      </c>
      <c r="C904" t="s">
        <v>1480</v>
      </c>
      <c r="D904" t="s">
        <v>25</v>
      </c>
      <c r="E904" t="s">
        <v>9</v>
      </c>
      <c r="F904" t="s">
        <v>12</v>
      </c>
      <c r="G904" t="s">
        <v>15</v>
      </c>
      <c r="H904">
        <v>9</v>
      </c>
      <c r="I904" t="s">
        <v>5842</v>
      </c>
      <c r="J904" s="6">
        <v>4515419</v>
      </c>
      <c r="K904" s="6">
        <v>1707</v>
      </c>
      <c r="L904" s="6">
        <v>2645</v>
      </c>
      <c r="M904" s="6">
        <v>71753</v>
      </c>
      <c r="N904" s="6">
        <v>0</v>
      </c>
      <c r="O904" s="6">
        <v>501666</v>
      </c>
      <c r="P904" s="6">
        <v>37172</v>
      </c>
      <c r="Q904" s="6">
        <v>0</v>
      </c>
      <c r="R904" s="6">
        <v>82138</v>
      </c>
      <c r="S904" s="6">
        <v>1296955</v>
      </c>
      <c r="T904" s="6">
        <v>146706</v>
      </c>
      <c r="U904" s="6">
        <v>0</v>
      </c>
      <c r="V904" s="6">
        <v>27</v>
      </c>
      <c r="W904" s="6">
        <v>449</v>
      </c>
      <c r="X904" s="6">
        <v>0</v>
      </c>
      <c r="Z904" s="6">
        <v>0</v>
      </c>
      <c r="AA904" s="6">
        <v>0</v>
      </c>
      <c r="AB904" s="6" t="str">
        <f t="shared" si="226"/>
        <v/>
      </c>
      <c r="AC904" s="6" t="str">
        <f t="shared" si="227"/>
        <v/>
      </c>
      <c r="AD904" s="16">
        <f t="shared" si="228"/>
        <v>13.495803292801034</v>
      </c>
      <c r="AE904" s="16">
        <f t="shared" si="229"/>
        <v>0</v>
      </c>
      <c r="AF904" s="16">
        <f t="shared" si="230"/>
        <v>16.62962962962963</v>
      </c>
      <c r="AG904" s="16">
        <f t="shared" si="231"/>
        <v>16.62962962962963</v>
      </c>
      <c r="AH904" s="17">
        <f t="shared" si="232"/>
        <v>1.144732624419885</v>
      </c>
      <c r="AI904" s="17">
        <f t="shared" si="233"/>
        <v>18.075272114057949</v>
      </c>
      <c r="AJ904" s="17">
        <f t="shared" si="234"/>
        <v>20.119869552492577</v>
      </c>
      <c r="AK904" s="17">
        <f t="shared" si="235"/>
        <v>20.119869552492577</v>
      </c>
      <c r="AL904" s="17" t="str">
        <f t="shared" si="236"/>
        <v/>
      </c>
      <c r="AM904" s="17" t="str">
        <f t="shared" si="237"/>
        <v/>
      </c>
      <c r="AN904" s="17" t="str">
        <f t="shared" si="238"/>
        <v/>
      </c>
      <c r="AO904" s="17" t="str">
        <f t="shared" si="239"/>
        <v/>
      </c>
      <c r="AP904" s="17" t="str">
        <f t="shared" si="241"/>
        <v/>
      </c>
      <c r="AQ904" s="17">
        <f t="shared" si="240"/>
        <v>2.5852957944130157</v>
      </c>
    </row>
    <row r="905" spans="1:43" x14ac:dyDescent="0.2">
      <c r="A905" s="4">
        <v>40182</v>
      </c>
      <c r="B905" s="5">
        <v>4182</v>
      </c>
      <c r="C905" t="s">
        <v>1481</v>
      </c>
      <c r="D905" t="s">
        <v>25</v>
      </c>
      <c r="E905" t="s">
        <v>9</v>
      </c>
      <c r="F905" t="s">
        <v>12</v>
      </c>
      <c r="G905" t="s">
        <v>15</v>
      </c>
      <c r="H905">
        <v>21</v>
      </c>
      <c r="I905" t="s">
        <v>5877</v>
      </c>
      <c r="J905" s="6">
        <v>2148346</v>
      </c>
      <c r="K905" s="6">
        <v>2479</v>
      </c>
      <c r="L905" s="6">
        <v>867</v>
      </c>
      <c r="M905" s="6">
        <v>6583</v>
      </c>
      <c r="N905" s="6">
        <v>0</v>
      </c>
      <c r="O905" s="6">
        <v>45650</v>
      </c>
      <c r="P905" s="6">
        <v>5064</v>
      </c>
      <c r="Q905" s="6">
        <v>0</v>
      </c>
      <c r="R905" s="6">
        <v>0</v>
      </c>
      <c r="S905" s="6">
        <v>109643</v>
      </c>
      <c r="T905" s="6">
        <v>0</v>
      </c>
      <c r="U905" s="6">
        <v>0</v>
      </c>
      <c r="V905" s="6">
        <v>6</v>
      </c>
      <c r="W905" s="6">
        <v>64</v>
      </c>
      <c r="X905" s="6">
        <v>0</v>
      </c>
      <c r="Z905" s="6">
        <v>0</v>
      </c>
      <c r="AA905" s="6">
        <v>0</v>
      </c>
      <c r="AB905" s="6" t="str">
        <f t="shared" si="226"/>
        <v/>
      </c>
      <c r="AC905" s="6" t="str">
        <f t="shared" si="227"/>
        <v/>
      </c>
      <c r="AD905" s="16">
        <f t="shared" si="228"/>
        <v>9.0146129541864131</v>
      </c>
      <c r="AE905" s="16">
        <f t="shared" si="229"/>
        <v>0</v>
      </c>
      <c r="AF905" s="16">
        <f t="shared" si="230"/>
        <v>10.666666666666666</v>
      </c>
      <c r="AG905" s="16">
        <f t="shared" si="231"/>
        <v>10.666666666666666</v>
      </c>
      <c r="AH905" s="17">
        <f t="shared" si="232"/>
        <v>0</v>
      </c>
      <c r="AI905" s="17">
        <f t="shared" si="233"/>
        <v>16.655476226644389</v>
      </c>
      <c r="AJ905" s="17">
        <f t="shared" si="234"/>
        <v>16.655476226644389</v>
      </c>
      <c r="AK905" s="17">
        <f t="shared" si="235"/>
        <v>16.655476226644389</v>
      </c>
      <c r="AL905" s="17" t="str">
        <f t="shared" si="236"/>
        <v/>
      </c>
      <c r="AM905" s="17" t="str">
        <f t="shared" si="237"/>
        <v/>
      </c>
      <c r="AN905" s="17" t="str">
        <f t="shared" si="238"/>
        <v/>
      </c>
      <c r="AO905" s="17" t="str">
        <f t="shared" si="239"/>
        <v/>
      </c>
      <c r="AP905" s="17" t="str">
        <f t="shared" si="241"/>
        <v/>
      </c>
      <c r="AQ905" s="17">
        <f t="shared" si="240"/>
        <v>2.4018181818181819</v>
      </c>
    </row>
    <row r="906" spans="1:43" x14ac:dyDescent="0.2">
      <c r="A906" s="4">
        <v>40183</v>
      </c>
      <c r="B906" s="5">
        <v>4183</v>
      </c>
      <c r="C906" t="s">
        <v>1482</v>
      </c>
      <c r="D906" t="s">
        <v>25</v>
      </c>
      <c r="E906" t="s">
        <v>9</v>
      </c>
      <c r="F906" t="s">
        <v>12</v>
      </c>
      <c r="G906" t="s">
        <v>15</v>
      </c>
      <c r="H906">
        <v>124</v>
      </c>
      <c r="I906" t="s">
        <v>5889</v>
      </c>
      <c r="J906" s="6">
        <v>306196</v>
      </c>
      <c r="K906" s="6">
        <v>1280</v>
      </c>
      <c r="L906" s="6">
        <v>239</v>
      </c>
      <c r="M906" s="6">
        <v>2045</v>
      </c>
      <c r="N906" s="6">
        <v>0</v>
      </c>
      <c r="O906" s="6">
        <v>70007</v>
      </c>
      <c r="P906" s="6">
        <v>4349</v>
      </c>
      <c r="Q906" s="6">
        <v>0</v>
      </c>
      <c r="R906" s="6">
        <v>0</v>
      </c>
      <c r="S906" s="6">
        <v>100916</v>
      </c>
      <c r="T906" s="6">
        <v>68886</v>
      </c>
      <c r="U906" s="6">
        <v>0</v>
      </c>
      <c r="V906" s="6">
        <v>7</v>
      </c>
      <c r="W906" s="6">
        <v>81</v>
      </c>
      <c r="X906" s="6">
        <v>0</v>
      </c>
      <c r="Z906" s="6">
        <v>0</v>
      </c>
      <c r="AA906" s="6">
        <v>0</v>
      </c>
      <c r="AB906" s="6" t="str">
        <f t="shared" si="226"/>
        <v/>
      </c>
      <c r="AC906" s="6" t="str">
        <f t="shared" si="227"/>
        <v/>
      </c>
      <c r="AD906" s="16">
        <f t="shared" si="228"/>
        <v>16.097263738790527</v>
      </c>
      <c r="AE906" s="16">
        <f t="shared" si="229"/>
        <v>0</v>
      </c>
      <c r="AF906" s="16">
        <f t="shared" si="230"/>
        <v>11.571428571428571</v>
      </c>
      <c r="AG906" s="16">
        <f t="shared" si="231"/>
        <v>11.571428571428571</v>
      </c>
      <c r="AH906" s="17">
        <f t="shared" si="232"/>
        <v>0</v>
      </c>
      <c r="AI906" s="17">
        <f t="shared" si="233"/>
        <v>49.34767726161369</v>
      </c>
      <c r="AJ906" s="17">
        <f t="shared" si="234"/>
        <v>83.032762836185825</v>
      </c>
      <c r="AK906" s="17">
        <f t="shared" si="235"/>
        <v>83.032762836185825</v>
      </c>
      <c r="AL906" s="17" t="str">
        <f t="shared" si="236"/>
        <v/>
      </c>
      <c r="AM906" s="17" t="str">
        <f t="shared" si="237"/>
        <v/>
      </c>
      <c r="AN906" s="17" t="str">
        <f t="shared" si="238"/>
        <v/>
      </c>
      <c r="AO906" s="17" t="str">
        <f t="shared" si="239"/>
        <v/>
      </c>
      <c r="AP906" s="17" t="str">
        <f t="shared" si="241"/>
        <v/>
      </c>
      <c r="AQ906" s="17">
        <f t="shared" si="240"/>
        <v>1.441512991557987</v>
      </c>
    </row>
    <row r="907" spans="1:43" x14ac:dyDescent="0.2">
      <c r="A907" s="4">
        <v>40184</v>
      </c>
      <c r="B907" s="5">
        <v>4184</v>
      </c>
      <c r="C907" t="s">
        <v>1483</v>
      </c>
      <c r="D907" t="s">
        <v>25</v>
      </c>
      <c r="E907" t="s">
        <v>9</v>
      </c>
      <c r="F907" t="s">
        <v>12</v>
      </c>
      <c r="G907" t="s">
        <v>15</v>
      </c>
      <c r="H907">
        <v>364</v>
      </c>
      <c r="I907" t="s">
        <v>5910</v>
      </c>
      <c r="J907" s="6">
        <v>78306</v>
      </c>
      <c r="K907" s="6">
        <v>1725</v>
      </c>
      <c r="L907" s="6">
        <v>45</v>
      </c>
      <c r="M907" s="6">
        <v>12929</v>
      </c>
      <c r="N907" s="6">
        <v>0</v>
      </c>
      <c r="O907" s="6">
        <v>59320</v>
      </c>
      <c r="P907" s="6">
        <v>5873</v>
      </c>
      <c r="Q907" s="6">
        <v>0</v>
      </c>
      <c r="R907" s="6">
        <v>22175</v>
      </c>
      <c r="S907" s="6">
        <v>227559</v>
      </c>
      <c r="T907" s="6">
        <v>0</v>
      </c>
      <c r="U907" s="6">
        <v>0</v>
      </c>
      <c r="V907" s="6">
        <v>4</v>
      </c>
      <c r="W907" s="6">
        <v>37</v>
      </c>
      <c r="X907" s="6">
        <v>10</v>
      </c>
      <c r="Z907" s="6">
        <v>0</v>
      </c>
      <c r="AA907" s="6">
        <v>0</v>
      </c>
      <c r="AB907" s="6" t="str">
        <f t="shared" si="226"/>
        <v/>
      </c>
      <c r="AC907" s="6" t="str">
        <f t="shared" si="227"/>
        <v/>
      </c>
      <c r="AD907" s="16">
        <f t="shared" si="228"/>
        <v>10.100459730972245</v>
      </c>
      <c r="AE907" s="16">
        <f t="shared" si="229"/>
        <v>0</v>
      </c>
      <c r="AF907" s="16">
        <f t="shared" si="230"/>
        <v>9.25</v>
      </c>
      <c r="AG907" s="16">
        <f t="shared" si="231"/>
        <v>11.75</v>
      </c>
      <c r="AH907" s="17">
        <f t="shared" si="232"/>
        <v>1.7151365148116637</v>
      </c>
      <c r="AI907" s="17">
        <f t="shared" si="233"/>
        <v>17.600665171320287</v>
      </c>
      <c r="AJ907" s="17">
        <f t="shared" si="234"/>
        <v>17.600665171320287</v>
      </c>
      <c r="AK907" s="17">
        <f t="shared" si="235"/>
        <v>17.600665171320287</v>
      </c>
      <c r="AL907" s="17" t="str">
        <f t="shared" si="236"/>
        <v/>
      </c>
      <c r="AM907" s="17" t="str">
        <f t="shared" si="237"/>
        <v/>
      </c>
      <c r="AN907" s="17" t="str">
        <f t="shared" si="238"/>
        <v/>
      </c>
      <c r="AO907" s="17" t="str">
        <f t="shared" si="239"/>
        <v/>
      </c>
      <c r="AP907" s="17" t="str">
        <f t="shared" si="241"/>
        <v/>
      </c>
      <c r="AQ907" s="17">
        <f t="shared" si="240"/>
        <v>3.8361260957518541</v>
      </c>
    </row>
    <row r="908" spans="1:43" x14ac:dyDescent="0.2">
      <c r="A908" s="4">
        <v>40186</v>
      </c>
      <c r="B908" s="5">
        <v>4186</v>
      </c>
      <c r="C908" t="s">
        <v>1484</v>
      </c>
      <c r="D908" t="s">
        <v>25</v>
      </c>
      <c r="E908" t="s">
        <v>9</v>
      </c>
      <c r="F908" t="s">
        <v>12</v>
      </c>
      <c r="G908" t="s">
        <v>11</v>
      </c>
      <c r="H908">
        <v>241</v>
      </c>
      <c r="I908" t="s">
        <v>5911</v>
      </c>
      <c r="J908" s="6">
        <v>133228</v>
      </c>
      <c r="K908" s="6">
        <v>1723</v>
      </c>
      <c r="L908" s="6">
        <v>77</v>
      </c>
      <c r="M908" s="6">
        <v>0</v>
      </c>
      <c r="N908" s="6">
        <v>0</v>
      </c>
      <c r="O908" s="6">
        <v>0</v>
      </c>
      <c r="P908" s="6">
        <v>0</v>
      </c>
      <c r="Q908" s="6">
        <v>0</v>
      </c>
      <c r="R908" s="6">
        <v>0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Z908" s="6">
        <v>0</v>
      </c>
      <c r="AA908" s="6">
        <v>0</v>
      </c>
      <c r="AB908" s="6" t="str">
        <f t="shared" si="226"/>
        <v/>
      </c>
      <c r="AC908" s="6" t="str">
        <f t="shared" si="227"/>
        <v/>
      </c>
      <c r="AD908" s="16" t="str">
        <f t="shared" si="228"/>
        <v/>
      </c>
      <c r="AE908" s="16" t="str">
        <f t="shared" si="229"/>
        <v/>
      </c>
      <c r="AF908" s="16" t="str">
        <f t="shared" si="230"/>
        <v/>
      </c>
      <c r="AG908" s="16" t="str">
        <f t="shared" si="231"/>
        <v/>
      </c>
      <c r="AH908" s="17" t="str">
        <f t="shared" si="232"/>
        <v/>
      </c>
      <c r="AI908" s="17" t="str">
        <f t="shared" si="233"/>
        <v/>
      </c>
      <c r="AJ908" s="17" t="str">
        <f t="shared" si="234"/>
        <v/>
      </c>
      <c r="AK908" s="17" t="str">
        <f t="shared" si="235"/>
        <v/>
      </c>
      <c r="AL908" s="17" t="str">
        <f t="shared" si="236"/>
        <v/>
      </c>
      <c r="AM908" s="17" t="str">
        <f t="shared" si="237"/>
        <v/>
      </c>
      <c r="AN908" s="17" t="str">
        <f t="shared" si="238"/>
        <v/>
      </c>
      <c r="AO908" s="17" t="str">
        <f t="shared" si="239"/>
        <v/>
      </c>
      <c r="AP908" s="17" t="str">
        <f t="shared" si="241"/>
        <v/>
      </c>
      <c r="AQ908" s="17" t="str">
        <f t="shared" si="240"/>
        <v/>
      </c>
    </row>
    <row r="909" spans="1:43" x14ac:dyDescent="0.2">
      <c r="A909" s="4">
        <v>40187</v>
      </c>
      <c r="B909" s="5">
        <v>4187</v>
      </c>
      <c r="C909" t="s">
        <v>1485</v>
      </c>
      <c r="D909" t="s">
        <v>25</v>
      </c>
      <c r="E909" t="s">
        <v>9</v>
      </c>
      <c r="F909" t="s">
        <v>12</v>
      </c>
      <c r="G909" t="s">
        <v>15</v>
      </c>
      <c r="H909">
        <v>295</v>
      </c>
      <c r="I909" t="s">
        <v>5912</v>
      </c>
      <c r="J909" s="6">
        <v>104996</v>
      </c>
      <c r="K909" s="6">
        <v>1098</v>
      </c>
      <c r="L909" s="6">
        <v>96</v>
      </c>
      <c r="M909" s="6">
        <v>22476</v>
      </c>
      <c r="N909" s="6">
        <v>0</v>
      </c>
      <c r="O909" s="6">
        <v>182758</v>
      </c>
      <c r="P909" s="6">
        <v>11718</v>
      </c>
      <c r="Q909" s="6">
        <v>0</v>
      </c>
      <c r="R909" s="6">
        <v>56738</v>
      </c>
      <c r="S909" s="6">
        <v>489645</v>
      </c>
      <c r="T909" s="6">
        <v>370889</v>
      </c>
      <c r="U909" s="6">
        <v>0</v>
      </c>
      <c r="V909" s="6">
        <v>16</v>
      </c>
      <c r="W909" s="6">
        <v>174</v>
      </c>
      <c r="X909" s="6">
        <v>0</v>
      </c>
      <c r="Z909" s="6">
        <v>0</v>
      </c>
      <c r="AA909" s="6">
        <v>0</v>
      </c>
      <c r="AB909" s="6" t="str">
        <f t="shared" si="226"/>
        <v/>
      </c>
      <c r="AC909" s="6" t="str">
        <f t="shared" si="227"/>
        <v/>
      </c>
      <c r="AD909" s="16">
        <f t="shared" si="228"/>
        <v>15.596347499573307</v>
      </c>
      <c r="AE909" s="16">
        <f t="shared" si="229"/>
        <v>0</v>
      </c>
      <c r="AF909" s="16">
        <f t="shared" si="230"/>
        <v>10.875</v>
      </c>
      <c r="AG909" s="16">
        <f t="shared" si="231"/>
        <v>10.875</v>
      </c>
      <c r="AH909" s="17">
        <f t="shared" si="232"/>
        <v>2.524381562555615</v>
      </c>
      <c r="AI909" s="17">
        <f t="shared" si="233"/>
        <v>21.785237586759209</v>
      </c>
      <c r="AJ909" s="17">
        <f t="shared" si="234"/>
        <v>38.286794803345792</v>
      </c>
      <c r="AK909" s="17">
        <f t="shared" si="235"/>
        <v>38.286794803345792</v>
      </c>
      <c r="AL909" s="17" t="str">
        <f t="shared" si="236"/>
        <v/>
      </c>
      <c r="AM909" s="17" t="str">
        <f t="shared" si="237"/>
        <v/>
      </c>
      <c r="AN909" s="17" t="str">
        <f t="shared" si="238"/>
        <v/>
      </c>
      <c r="AO909" s="17" t="str">
        <f t="shared" si="239"/>
        <v/>
      </c>
      <c r="AP909" s="17" t="str">
        <f t="shared" si="241"/>
        <v/>
      </c>
      <c r="AQ909" s="17">
        <f t="shared" si="240"/>
        <v>2.6791987218069799</v>
      </c>
    </row>
    <row r="910" spans="1:43" x14ac:dyDescent="0.2">
      <c r="A910" s="4">
        <v>40188</v>
      </c>
      <c r="B910" s="5">
        <v>4188</v>
      </c>
      <c r="C910" t="s">
        <v>1486</v>
      </c>
      <c r="D910" t="s">
        <v>25</v>
      </c>
      <c r="E910" t="s">
        <v>9</v>
      </c>
      <c r="F910" t="s">
        <v>12</v>
      </c>
      <c r="G910" t="s">
        <v>15</v>
      </c>
      <c r="H910">
        <v>600</v>
      </c>
      <c r="I910" t="s">
        <v>5913</v>
      </c>
      <c r="J910" s="6">
        <v>106405</v>
      </c>
      <c r="K910" s="6">
        <v>794</v>
      </c>
      <c r="L910" s="6">
        <v>134</v>
      </c>
      <c r="M910" s="6">
        <v>39490</v>
      </c>
      <c r="N910" s="6">
        <v>0</v>
      </c>
      <c r="O910" s="6">
        <v>258318</v>
      </c>
      <c r="P910" s="6">
        <v>22448</v>
      </c>
      <c r="Q910" s="6">
        <v>0</v>
      </c>
      <c r="R910" s="6">
        <v>56091</v>
      </c>
      <c r="S910" s="6">
        <v>1862622</v>
      </c>
      <c r="T910" s="6">
        <v>728520</v>
      </c>
      <c r="U910" s="6">
        <v>0</v>
      </c>
      <c r="V910" s="6">
        <v>19</v>
      </c>
      <c r="W910" s="6">
        <v>108</v>
      </c>
      <c r="X910" s="6">
        <v>0</v>
      </c>
      <c r="Z910" s="6">
        <v>0</v>
      </c>
      <c r="AA910" s="6">
        <v>0</v>
      </c>
      <c r="AB910" s="6" t="str">
        <f t="shared" si="226"/>
        <v/>
      </c>
      <c r="AC910" s="6" t="str">
        <f t="shared" si="227"/>
        <v/>
      </c>
      <c r="AD910" s="16">
        <f t="shared" si="228"/>
        <v>11.5073948681397</v>
      </c>
      <c r="AE910" s="16">
        <f t="shared" si="229"/>
        <v>0</v>
      </c>
      <c r="AF910" s="16">
        <f t="shared" si="230"/>
        <v>5.6842105263157894</v>
      </c>
      <c r="AG910" s="16">
        <f t="shared" si="231"/>
        <v>5.6842105263157894</v>
      </c>
      <c r="AH910" s="17">
        <f t="shared" si="232"/>
        <v>1.4203849075715371</v>
      </c>
      <c r="AI910" s="17">
        <f t="shared" si="233"/>
        <v>47.166928336287668</v>
      </c>
      <c r="AJ910" s="17">
        <f t="shared" si="234"/>
        <v>65.615143074195998</v>
      </c>
      <c r="AK910" s="17">
        <f t="shared" si="235"/>
        <v>65.615143074195998</v>
      </c>
      <c r="AL910" s="17" t="str">
        <f t="shared" si="236"/>
        <v/>
      </c>
      <c r="AM910" s="17" t="str">
        <f t="shared" si="237"/>
        <v/>
      </c>
      <c r="AN910" s="17" t="str">
        <f t="shared" si="238"/>
        <v/>
      </c>
      <c r="AO910" s="17" t="str">
        <f t="shared" si="239"/>
        <v/>
      </c>
      <c r="AP910" s="17" t="str">
        <f t="shared" si="241"/>
        <v/>
      </c>
      <c r="AQ910" s="17">
        <f t="shared" si="240"/>
        <v>7.2105776600933735</v>
      </c>
    </row>
    <row r="911" spans="1:43" x14ac:dyDescent="0.2">
      <c r="A911" s="4">
        <v>40190</v>
      </c>
      <c r="B911" s="5">
        <v>4190</v>
      </c>
      <c r="C911" t="s">
        <v>1487</v>
      </c>
      <c r="D911" t="s">
        <v>25</v>
      </c>
      <c r="E911" t="s">
        <v>9</v>
      </c>
      <c r="F911" t="s">
        <v>12</v>
      </c>
      <c r="G911" t="s">
        <v>15</v>
      </c>
      <c r="H911">
        <v>449</v>
      </c>
      <c r="I911" t="s">
        <v>5914</v>
      </c>
      <c r="J911" s="6">
        <v>59036</v>
      </c>
      <c r="K911" s="6">
        <v>987</v>
      </c>
      <c r="L911" s="6">
        <v>60</v>
      </c>
      <c r="M911" s="6">
        <v>268722</v>
      </c>
      <c r="N911" s="6">
        <v>0</v>
      </c>
      <c r="O911" s="6">
        <v>4334528</v>
      </c>
      <c r="P911" s="6">
        <v>211856</v>
      </c>
      <c r="Q911" s="6">
        <v>0</v>
      </c>
      <c r="R911" s="6">
        <v>546854</v>
      </c>
      <c r="S911" s="6">
        <v>9982621</v>
      </c>
      <c r="T911" s="6">
        <v>1391294</v>
      </c>
      <c r="U911" s="6">
        <v>0</v>
      </c>
      <c r="V911" s="6">
        <v>177</v>
      </c>
      <c r="W911" s="6">
        <v>1658</v>
      </c>
      <c r="X911" s="6">
        <v>0</v>
      </c>
      <c r="Z911" s="6">
        <v>0</v>
      </c>
      <c r="AA911" s="6">
        <v>0</v>
      </c>
      <c r="AB911" s="6" t="str">
        <f t="shared" si="226"/>
        <v/>
      </c>
      <c r="AC911" s="6" t="str">
        <f t="shared" si="227"/>
        <v/>
      </c>
      <c r="AD911" s="16">
        <f t="shared" si="228"/>
        <v>20.459784004229288</v>
      </c>
      <c r="AE911" s="16">
        <f t="shared" si="229"/>
        <v>0</v>
      </c>
      <c r="AF911" s="16">
        <f t="shared" si="230"/>
        <v>9.3672316384180796</v>
      </c>
      <c r="AG911" s="16">
        <f t="shared" si="231"/>
        <v>9.3672316384180796</v>
      </c>
      <c r="AH911" s="17">
        <f t="shared" si="232"/>
        <v>2.0350176018338653</v>
      </c>
      <c r="AI911" s="17">
        <f t="shared" si="233"/>
        <v>37.148506635109889</v>
      </c>
      <c r="AJ911" s="17">
        <f t="shared" si="234"/>
        <v>42.325953959854424</v>
      </c>
      <c r="AK911" s="17">
        <f t="shared" si="235"/>
        <v>42.325953959854424</v>
      </c>
      <c r="AL911" s="17" t="str">
        <f t="shared" si="236"/>
        <v/>
      </c>
      <c r="AM911" s="17" t="str">
        <f t="shared" si="237"/>
        <v/>
      </c>
      <c r="AN911" s="17" t="str">
        <f t="shared" si="238"/>
        <v/>
      </c>
      <c r="AO911" s="17" t="str">
        <f t="shared" si="239"/>
        <v/>
      </c>
      <c r="AP911" s="17" t="str">
        <f t="shared" si="241"/>
        <v/>
      </c>
      <c r="AQ911" s="17">
        <f t="shared" si="240"/>
        <v>2.3030468369335715</v>
      </c>
    </row>
    <row r="912" spans="1:43" x14ac:dyDescent="0.2">
      <c r="A912" s="4">
        <v>40191</v>
      </c>
      <c r="B912" s="5">
        <v>4191</v>
      </c>
      <c r="C912" t="s">
        <v>1488</v>
      </c>
      <c r="D912" t="s">
        <v>8</v>
      </c>
      <c r="E912" t="s">
        <v>9</v>
      </c>
      <c r="F912" t="s">
        <v>12</v>
      </c>
      <c r="G912" t="s">
        <v>15</v>
      </c>
      <c r="H912">
        <v>379</v>
      </c>
      <c r="I912" t="s">
        <v>5915</v>
      </c>
      <c r="J912" s="6">
        <v>73467</v>
      </c>
      <c r="K912" s="6">
        <v>1290</v>
      </c>
      <c r="L912" s="6">
        <v>57</v>
      </c>
      <c r="M912" s="6">
        <v>112548</v>
      </c>
      <c r="N912" s="6">
        <v>1616724</v>
      </c>
      <c r="O912" s="6">
        <v>1514458</v>
      </c>
      <c r="P912" s="6">
        <v>85326</v>
      </c>
      <c r="Q912" s="6">
        <v>425</v>
      </c>
      <c r="R912" s="6">
        <v>1990699</v>
      </c>
      <c r="S912" s="6">
        <v>3239958</v>
      </c>
      <c r="T912" s="6">
        <v>12192</v>
      </c>
      <c r="U912" s="6">
        <v>193066</v>
      </c>
      <c r="V912" s="6">
        <v>44</v>
      </c>
      <c r="W912" s="6">
        <v>359</v>
      </c>
      <c r="X912" s="6">
        <v>0</v>
      </c>
      <c r="Z912" s="6">
        <v>17774875000</v>
      </c>
      <c r="AA912" s="6">
        <v>1261906688.6496</v>
      </c>
      <c r="AB912" s="6">
        <f t="shared" si="226"/>
        <v>10994.378137517597</v>
      </c>
      <c r="AC912" s="6">
        <f t="shared" si="227"/>
        <v>780.53315757643236</v>
      </c>
      <c r="AD912" s="16">
        <f t="shared" si="228"/>
        <v>17.74907999906242</v>
      </c>
      <c r="AE912" s="16">
        <f t="shared" si="229"/>
        <v>1.0675264682150314</v>
      </c>
      <c r="AF912" s="16">
        <f t="shared" si="230"/>
        <v>8.1590909090909083</v>
      </c>
      <c r="AG912" s="16">
        <f t="shared" si="231"/>
        <v>8.1590909090909083</v>
      </c>
      <c r="AH912" s="17">
        <f t="shared" si="232"/>
        <v>17.68755553186196</v>
      </c>
      <c r="AI912" s="17">
        <f t="shared" si="233"/>
        <v>28.787344066531613</v>
      </c>
      <c r="AJ912" s="17">
        <f t="shared" si="234"/>
        <v>28.895671180296407</v>
      </c>
      <c r="AK912" s="17">
        <f t="shared" si="235"/>
        <v>30.611081494118064</v>
      </c>
      <c r="AL912" s="17">
        <f t="shared" si="236"/>
        <v>1.2313165388773841</v>
      </c>
      <c r="AM912" s="17">
        <f t="shared" si="237"/>
        <v>2.0040266613225262</v>
      </c>
      <c r="AN912" s="17">
        <f t="shared" si="238"/>
        <v>2.0115678371818566</v>
      </c>
      <c r="AO912" s="17">
        <f t="shared" si="239"/>
        <v>2.1309858701918198</v>
      </c>
      <c r="AP912" s="17">
        <f t="shared" si="241"/>
        <v>0.89966933131443572</v>
      </c>
      <c r="AQ912" s="17">
        <f t="shared" si="240"/>
        <v>2.1393515039703974</v>
      </c>
    </row>
    <row r="913" spans="1:43" x14ac:dyDescent="0.2">
      <c r="A913" s="4">
        <v>40192</v>
      </c>
      <c r="B913" s="5">
        <v>4192</v>
      </c>
      <c r="C913" t="s">
        <v>1489</v>
      </c>
      <c r="D913" t="s">
        <v>8</v>
      </c>
      <c r="E913" t="s">
        <v>9</v>
      </c>
      <c r="F913" t="s">
        <v>12</v>
      </c>
      <c r="G913" t="s">
        <v>11</v>
      </c>
      <c r="H913">
        <v>101</v>
      </c>
      <c r="I913" t="s">
        <v>5882</v>
      </c>
      <c r="J913" s="6">
        <v>376047</v>
      </c>
      <c r="K913" s="6">
        <v>1807</v>
      </c>
      <c r="L913" s="6">
        <v>208</v>
      </c>
      <c r="M913" s="6">
        <v>6821</v>
      </c>
      <c r="N913" s="6">
        <v>58743</v>
      </c>
      <c r="O913" s="6">
        <v>73005</v>
      </c>
      <c r="P913" s="6">
        <v>4788</v>
      </c>
      <c r="Q913" s="6">
        <v>27</v>
      </c>
      <c r="R913" s="6">
        <v>20259</v>
      </c>
      <c r="S913" s="6">
        <v>374863</v>
      </c>
      <c r="T913" s="6">
        <v>0</v>
      </c>
      <c r="U913" s="6">
        <v>0</v>
      </c>
      <c r="V913" s="6">
        <v>6</v>
      </c>
      <c r="W913" s="6">
        <v>51</v>
      </c>
      <c r="X913" s="6">
        <v>30</v>
      </c>
      <c r="Z913" s="6">
        <v>1278750000</v>
      </c>
      <c r="AA913" s="6">
        <v>90783376.991999999</v>
      </c>
      <c r="AB913" s="6">
        <f t="shared" si="226"/>
        <v>21768.551146519585</v>
      </c>
      <c r="AC913" s="6">
        <f t="shared" si="227"/>
        <v>1545.4331067871917</v>
      </c>
      <c r="AD913" s="16">
        <f t="shared" si="228"/>
        <v>15.247493734335839</v>
      </c>
      <c r="AE913" s="16">
        <f t="shared" si="229"/>
        <v>0.80464351756728991</v>
      </c>
      <c r="AF913" s="16">
        <f t="shared" si="230"/>
        <v>8.5</v>
      </c>
      <c r="AG913" s="16">
        <f t="shared" si="231"/>
        <v>13.5</v>
      </c>
      <c r="AH913" s="17">
        <f t="shared" si="232"/>
        <v>2.9700923618237796</v>
      </c>
      <c r="AI913" s="17">
        <f t="shared" si="233"/>
        <v>54.957191027708546</v>
      </c>
      <c r="AJ913" s="17">
        <f t="shared" si="234"/>
        <v>54.957191027708546</v>
      </c>
      <c r="AK913" s="17">
        <f t="shared" si="235"/>
        <v>54.957191027708546</v>
      </c>
      <c r="AL913" s="17">
        <f t="shared" si="236"/>
        <v>0.3448751340585261</v>
      </c>
      <c r="AM913" s="17">
        <f t="shared" si="237"/>
        <v>6.381407146383399</v>
      </c>
      <c r="AN913" s="17">
        <f t="shared" si="238"/>
        <v>6.381407146383399</v>
      </c>
      <c r="AO913" s="17">
        <f t="shared" si="239"/>
        <v>6.381407146383399</v>
      </c>
      <c r="AP913" s="17">
        <f t="shared" si="241"/>
        <v>6.0365320123248729</v>
      </c>
      <c r="AQ913" s="17">
        <f t="shared" si="240"/>
        <v>5.1347578932949798</v>
      </c>
    </row>
    <row r="914" spans="1:43" x14ac:dyDescent="0.2">
      <c r="A914" s="4">
        <v>40194</v>
      </c>
      <c r="B914" s="5">
        <v>4194</v>
      </c>
      <c r="C914" t="s">
        <v>1491</v>
      </c>
      <c r="D914" t="s">
        <v>25</v>
      </c>
      <c r="E914" t="s">
        <v>9</v>
      </c>
      <c r="F914" t="s">
        <v>12</v>
      </c>
      <c r="G914" t="s">
        <v>15</v>
      </c>
      <c r="H914">
        <v>284</v>
      </c>
      <c r="I914" t="s">
        <v>5891</v>
      </c>
      <c r="J914" s="6">
        <v>109572</v>
      </c>
      <c r="K914" s="6">
        <v>2039</v>
      </c>
      <c r="L914" s="6">
        <v>54</v>
      </c>
      <c r="M914" s="6">
        <v>944</v>
      </c>
      <c r="N914" s="6">
        <v>0</v>
      </c>
      <c r="O914" s="6">
        <v>28421</v>
      </c>
      <c r="P914" s="6">
        <v>4536</v>
      </c>
      <c r="Q914" s="6">
        <v>0</v>
      </c>
      <c r="R914" s="6">
        <v>0</v>
      </c>
      <c r="S914" s="6">
        <v>85188</v>
      </c>
      <c r="T914" s="6">
        <v>68000</v>
      </c>
      <c r="U914" s="6">
        <v>0</v>
      </c>
      <c r="V914" s="6">
        <v>3</v>
      </c>
      <c r="W914" s="6">
        <v>18</v>
      </c>
      <c r="X914" s="6">
        <v>6</v>
      </c>
      <c r="Z914" s="6">
        <v>0</v>
      </c>
      <c r="AA914" s="6">
        <v>0</v>
      </c>
      <c r="AB914" s="6" t="str">
        <f t="shared" si="226"/>
        <v/>
      </c>
      <c r="AC914" s="6" t="str">
        <f t="shared" si="227"/>
        <v/>
      </c>
      <c r="AD914" s="16">
        <f t="shared" si="228"/>
        <v>6.2656525573192239</v>
      </c>
      <c r="AE914" s="16">
        <f t="shared" si="229"/>
        <v>0</v>
      </c>
      <c r="AF914" s="16">
        <f t="shared" si="230"/>
        <v>6</v>
      </c>
      <c r="AG914" s="16">
        <f t="shared" si="231"/>
        <v>8</v>
      </c>
      <c r="AH914" s="17">
        <f t="shared" si="232"/>
        <v>0</v>
      </c>
      <c r="AI914" s="17">
        <f t="shared" si="233"/>
        <v>90.241525423728817</v>
      </c>
      <c r="AJ914" s="17">
        <f t="shared" si="234"/>
        <v>162.27542372881356</v>
      </c>
      <c r="AK914" s="17">
        <f t="shared" si="235"/>
        <v>162.27542372881356</v>
      </c>
      <c r="AL914" s="17" t="str">
        <f t="shared" si="236"/>
        <v/>
      </c>
      <c r="AM914" s="17" t="str">
        <f t="shared" si="237"/>
        <v/>
      </c>
      <c r="AN914" s="17" t="str">
        <f t="shared" si="238"/>
        <v/>
      </c>
      <c r="AO914" s="17" t="str">
        <f t="shared" si="239"/>
        <v/>
      </c>
      <c r="AP914" s="17" t="str">
        <f t="shared" si="241"/>
        <v/>
      </c>
      <c r="AQ914" s="17">
        <f t="shared" si="240"/>
        <v>2.9973611062242709</v>
      </c>
    </row>
    <row r="915" spans="1:43" x14ac:dyDescent="0.2">
      <c r="A915" s="4">
        <v>40195</v>
      </c>
      <c r="B915" s="5">
        <v>4195</v>
      </c>
      <c r="C915" t="s">
        <v>1492</v>
      </c>
      <c r="D915" t="s">
        <v>25</v>
      </c>
      <c r="E915" t="s">
        <v>9</v>
      </c>
      <c r="F915" t="s">
        <v>12</v>
      </c>
      <c r="G915" t="s">
        <v>15</v>
      </c>
      <c r="H915">
        <v>21</v>
      </c>
      <c r="I915" t="s">
        <v>5877</v>
      </c>
      <c r="J915" s="6">
        <v>2148346</v>
      </c>
      <c r="K915" s="6">
        <v>2479</v>
      </c>
      <c r="L915" s="6">
        <v>867</v>
      </c>
      <c r="M915" s="6">
        <v>6424</v>
      </c>
      <c r="N915" s="6">
        <v>0</v>
      </c>
      <c r="O915" s="6">
        <v>77340</v>
      </c>
      <c r="P915" s="6">
        <v>4483</v>
      </c>
      <c r="Q915" s="6">
        <v>0</v>
      </c>
      <c r="R915" s="6">
        <v>0</v>
      </c>
      <c r="S915" s="6">
        <v>76786</v>
      </c>
      <c r="T915" s="6">
        <v>80210</v>
      </c>
      <c r="U915" s="6">
        <v>0</v>
      </c>
      <c r="V915" s="6">
        <v>3</v>
      </c>
      <c r="W915" s="6">
        <v>30</v>
      </c>
      <c r="X915" s="6">
        <v>0</v>
      </c>
      <c r="Z915" s="6">
        <v>0</v>
      </c>
      <c r="AA915" s="6">
        <v>0</v>
      </c>
      <c r="AB915" s="6" t="str">
        <f t="shared" si="226"/>
        <v/>
      </c>
      <c r="AC915" s="6" t="str">
        <f t="shared" si="227"/>
        <v/>
      </c>
      <c r="AD915" s="16">
        <f t="shared" si="228"/>
        <v>17.251840285523087</v>
      </c>
      <c r="AE915" s="16">
        <f t="shared" si="229"/>
        <v>0</v>
      </c>
      <c r="AF915" s="16">
        <f t="shared" si="230"/>
        <v>10</v>
      </c>
      <c r="AG915" s="16">
        <f t="shared" si="231"/>
        <v>10</v>
      </c>
      <c r="AH915" s="17">
        <f t="shared" si="232"/>
        <v>0</v>
      </c>
      <c r="AI915" s="17">
        <f t="shared" si="233"/>
        <v>11.952988792029888</v>
      </c>
      <c r="AJ915" s="17">
        <f t="shared" si="234"/>
        <v>24.438978829389789</v>
      </c>
      <c r="AK915" s="17">
        <f t="shared" si="235"/>
        <v>24.438978829389789</v>
      </c>
      <c r="AL915" s="17" t="str">
        <f t="shared" si="236"/>
        <v/>
      </c>
      <c r="AM915" s="17" t="str">
        <f t="shared" si="237"/>
        <v/>
      </c>
      <c r="AN915" s="17" t="str">
        <f t="shared" si="238"/>
        <v/>
      </c>
      <c r="AO915" s="17" t="str">
        <f t="shared" si="239"/>
        <v/>
      </c>
      <c r="AP915" s="17" t="str">
        <f t="shared" si="241"/>
        <v/>
      </c>
      <c r="AQ915" s="17">
        <f t="shared" si="240"/>
        <v>0.99283682441168863</v>
      </c>
    </row>
    <row r="916" spans="1:43" x14ac:dyDescent="0.2">
      <c r="A916" s="4">
        <v>40197</v>
      </c>
      <c r="B916" s="5">
        <v>4197</v>
      </c>
      <c r="C916" t="s">
        <v>1494</v>
      </c>
      <c r="D916" t="s">
        <v>25</v>
      </c>
      <c r="E916" t="s">
        <v>9</v>
      </c>
      <c r="F916" t="s">
        <v>12</v>
      </c>
      <c r="G916" t="s">
        <v>15</v>
      </c>
      <c r="H916">
        <v>124</v>
      </c>
      <c r="I916" t="s">
        <v>5889</v>
      </c>
      <c r="J916" s="6">
        <v>306196</v>
      </c>
      <c r="K916" s="6">
        <v>1280</v>
      </c>
      <c r="L916" s="6">
        <v>239</v>
      </c>
      <c r="M916" s="6">
        <v>1066</v>
      </c>
      <c r="N916" s="6">
        <v>0</v>
      </c>
      <c r="O916" s="6">
        <v>28530</v>
      </c>
      <c r="P916" s="6">
        <v>2205</v>
      </c>
      <c r="Q916" s="6">
        <v>0</v>
      </c>
      <c r="R916" s="6">
        <v>0</v>
      </c>
      <c r="S916" s="6">
        <v>42103</v>
      </c>
      <c r="T916" s="6">
        <v>0</v>
      </c>
      <c r="U916" s="6">
        <v>0</v>
      </c>
      <c r="V916" s="6">
        <v>2</v>
      </c>
      <c r="W916" s="6">
        <v>20</v>
      </c>
      <c r="X916" s="6">
        <v>0</v>
      </c>
      <c r="Z916" s="6">
        <v>0</v>
      </c>
      <c r="AA916" s="6">
        <v>0</v>
      </c>
      <c r="AB916" s="6" t="str">
        <f t="shared" si="226"/>
        <v/>
      </c>
      <c r="AC916" s="6" t="str">
        <f t="shared" si="227"/>
        <v/>
      </c>
      <c r="AD916" s="16">
        <f t="shared" si="228"/>
        <v>12.938775510204081</v>
      </c>
      <c r="AE916" s="16">
        <f t="shared" si="229"/>
        <v>0</v>
      </c>
      <c r="AF916" s="16">
        <f t="shared" si="230"/>
        <v>10</v>
      </c>
      <c r="AG916" s="16">
        <f t="shared" si="231"/>
        <v>10</v>
      </c>
      <c r="AH916" s="17">
        <f t="shared" si="232"/>
        <v>0</v>
      </c>
      <c r="AI916" s="17">
        <f t="shared" si="233"/>
        <v>39.496247654784241</v>
      </c>
      <c r="AJ916" s="17">
        <f t="shared" si="234"/>
        <v>39.496247654784241</v>
      </c>
      <c r="AK916" s="17">
        <f t="shared" si="235"/>
        <v>39.496247654784241</v>
      </c>
      <c r="AL916" s="17" t="str">
        <f t="shared" si="236"/>
        <v/>
      </c>
      <c r="AM916" s="17" t="str">
        <f t="shared" si="237"/>
        <v/>
      </c>
      <c r="AN916" s="17" t="str">
        <f t="shared" si="238"/>
        <v/>
      </c>
      <c r="AO916" s="17" t="str">
        <f t="shared" si="239"/>
        <v/>
      </c>
      <c r="AP916" s="17" t="str">
        <f t="shared" si="241"/>
        <v/>
      </c>
      <c r="AQ916" s="17">
        <f t="shared" si="240"/>
        <v>1.475744830003505</v>
      </c>
    </row>
    <row r="917" spans="1:43" x14ac:dyDescent="0.2">
      <c r="A917" s="4">
        <v>40198</v>
      </c>
      <c r="B917" s="5">
        <v>4198</v>
      </c>
      <c r="C917" t="s">
        <v>1495</v>
      </c>
      <c r="D917" t="s">
        <v>25</v>
      </c>
      <c r="E917" t="s">
        <v>9</v>
      </c>
      <c r="F917" t="s">
        <v>12</v>
      </c>
      <c r="G917" t="s">
        <v>15</v>
      </c>
      <c r="H917">
        <v>21</v>
      </c>
      <c r="I917" t="s">
        <v>5877</v>
      </c>
      <c r="J917" s="6">
        <v>2148346</v>
      </c>
      <c r="K917" s="6">
        <v>2479</v>
      </c>
      <c r="L917" s="6">
        <v>867</v>
      </c>
      <c r="M917" s="6">
        <v>2439</v>
      </c>
      <c r="N917" s="6">
        <v>0</v>
      </c>
      <c r="O917" s="6">
        <v>8921</v>
      </c>
      <c r="P917" s="6">
        <v>413</v>
      </c>
      <c r="Q917" s="6">
        <v>0</v>
      </c>
      <c r="R917" s="6">
        <v>0</v>
      </c>
      <c r="S917" s="6">
        <v>85898</v>
      </c>
      <c r="T917" s="6">
        <v>110218</v>
      </c>
      <c r="U917" s="6">
        <v>0</v>
      </c>
      <c r="V917" s="6">
        <v>2</v>
      </c>
      <c r="W917" s="6">
        <v>20</v>
      </c>
      <c r="X917" s="6">
        <v>0</v>
      </c>
      <c r="Z917" s="6">
        <v>0</v>
      </c>
      <c r="AA917" s="6">
        <v>0</v>
      </c>
      <c r="AB917" s="6" t="str">
        <f t="shared" si="226"/>
        <v/>
      </c>
      <c r="AC917" s="6" t="str">
        <f t="shared" si="227"/>
        <v/>
      </c>
      <c r="AD917" s="16">
        <f t="shared" si="228"/>
        <v>21.600484261501212</v>
      </c>
      <c r="AE917" s="16">
        <f t="shared" si="229"/>
        <v>0</v>
      </c>
      <c r="AF917" s="16">
        <f t="shared" si="230"/>
        <v>10</v>
      </c>
      <c r="AG917" s="16">
        <f t="shared" si="231"/>
        <v>10</v>
      </c>
      <c r="AH917" s="17">
        <f t="shared" si="232"/>
        <v>0</v>
      </c>
      <c r="AI917" s="17">
        <f t="shared" si="233"/>
        <v>35.218532185321855</v>
      </c>
      <c r="AJ917" s="17">
        <f t="shared" si="234"/>
        <v>80.408364083640834</v>
      </c>
      <c r="AK917" s="17">
        <f t="shared" si="235"/>
        <v>80.408364083640834</v>
      </c>
      <c r="AL917" s="17" t="str">
        <f t="shared" si="236"/>
        <v/>
      </c>
      <c r="AM917" s="17" t="str">
        <f t="shared" si="237"/>
        <v/>
      </c>
      <c r="AN917" s="17" t="str">
        <f t="shared" si="238"/>
        <v/>
      </c>
      <c r="AO917" s="17" t="str">
        <f t="shared" si="239"/>
        <v/>
      </c>
      <c r="AP917" s="17" t="str">
        <f t="shared" si="241"/>
        <v/>
      </c>
      <c r="AQ917" s="17">
        <f t="shared" si="240"/>
        <v>9.6287411725142924</v>
      </c>
    </row>
    <row r="918" spans="1:43" x14ac:dyDescent="0.2">
      <c r="A918" s="4">
        <v>40201</v>
      </c>
      <c r="B918" s="5">
        <v>4201</v>
      </c>
      <c r="C918" t="s">
        <v>1497</v>
      </c>
      <c r="D918" t="s">
        <v>25</v>
      </c>
      <c r="E918" t="s">
        <v>9</v>
      </c>
      <c r="F918" t="s">
        <v>12</v>
      </c>
      <c r="G918" t="s">
        <v>15</v>
      </c>
      <c r="H918">
        <v>21</v>
      </c>
      <c r="I918" t="s">
        <v>5877</v>
      </c>
      <c r="J918" s="6">
        <v>2148346</v>
      </c>
      <c r="K918" s="6">
        <v>2479</v>
      </c>
      <c r="L918" s="6">
        <v>867</v>
      </c>
      <c r="M918" s="6">
        <v>1515</v>
      </c>
      <c r="N918" s="6">
        <v>0</v>
      </c>
      <c r="O918" s="6">
        <v>14190</v>
      </c>
      <c r="P918" s="6">
        <v>828</v>
      </c>
      <c r="Q918" s="6">
        <v>0</v>
      </c>
      <c r="R918" s="6">
        <v>0</v>
      </c>
      <c r="S918" s="6">
        <v>88779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Z918" s="6">
        <v>0</v>
      </c>
      <c r="AA918" s="6">
        <v>0</v>
      </c>
      <c r="AB918" s="6" t="str">
        <f t="shared" si="226"/>
        <v/>
      </c>
      <c r="AC918" s="6" t="str">
        <f t="shared" si="227"/>
        <v/>
      </c>
      <c r="AD918" s="16">
        <f t="shared" si="228"/>
        <v>17.137681159420289</v>
      </c>
      <c r="AE918" s="16">
        <f t="shared" si="229"/>
        <v>0</v>
      </c>
      <c r="AF918" s="16" t="str">
        <f t="shared" si="230"/>
        <v/>
      </c>
      <c r="AG918" s="16" t="str">
        <f t="shared" si="231"/>
        <v/>
      </c>
      <c r="AH918" s="17">
        <f t="shared" si="232"/>
        <v>0</v>
      </c>
      <c r="AI918" s="17">
        <f t="shared" si="233"/>
        <v>58.6</v>
      </c>
      <c r="AJ918" s="17">
        <f t="shared" si="234"/>
        <v>58.6</v>
      </c>
      <c r="AK918" s="17">
        <f t="shared" si="235"/>
        <v>58.6</v>
      </c>
      <c r="AL918" s="17" t="str">
        <f t="shared" si="236"/>
        <v/>
      </c>
      <c r="AM918" s="17" t="str">
        <f t="shared" si="237"/>
        <v/>
      </c>
      <c r="AN918" s="17" t="str">
        <f t="shared" si="238"/>
        <v/>
      </c>
      <c r="AO918" s="17" t="str">
        <f t="shared" si="239"/>
        <v/>
      </c>
      <c r="AP918" s="17" t="str">
        <f t="shared" si="241"/>
        <v/>
      </c>
      <c r="AQ918" s="17">
        <f t="shared" si="240"/>
        <v>6.256448202959831</v>
      </c>
    </row>
    <row r="919" spans="1:43" x14ac:dyDescent="0.2">
      <c r="A919" s="4">
        <v>40204</v>
      </c>
      <c r="B919" s="5">
        <v>4204</v>
      </c>
      <c r="C919" t="s">
        <v>1499</v>
      </c>
      <c r="D919" t="s">
        <v>25</v>
      </c>
      <c r="E919" t="s">
        <v>9</v>
      </c>
      <c r="F919" t="s">
        <v>12</v>
      </c>
      <c r="G919" t="s">
        <v>15</v>
      </c>
      <c r="H919">
        <v>241</v>
      </c>
      <c r="I919" t="s">
        <v>5911</v>
      </c>
      <c r="J919" s="6">
        <v>133228</v>
      </c>
      <c r="K919" s="6">
        <v>1723</v>
      </c>
      <c r="L919" s="6">
        <v>77</v>
      </c>
      <c r="M919" s="6">
        <v>236623</v>
      </c>
      <c r="N919" s="6">
        <v>0</v>
      </c>
      <c r="O919" s="6">
        <v>3576525</v>
      </c>
      <c r="P919" s="6">
        <v>183602</v>
      </c>
      <c r="Q919" s="6">
        <v>0</v>
      </c>
      <c r="R919" s="6">
        <v>290296</v>
      </c>
      <c r="S919" s="6">
        <v>7565587</v>
      </c>
      <c r="T919" s="6">
        <v>1540000</v>
      </c>
      <c r="U919" s="6">
        <v>0</v>
      </c>
      <c r="V919" s="6">
        <v>125</v>
      </c>
      <c r="W919" s="6">
        <v>692</v>
      </c>
      <c r="X919" s="6">
        <v>0</v>
      </c>
      <c r="Z919" s="6">
        <v>0</v>
      </c>
      <c r="AA919" s="6">
        <v>0</v>
      </c>
      <c r="AB919" s="6" t="str">
        <f t="shared" si="226"/>
        <v/>
      </c>
      <c r="AC919" s="6" t="str">
        <f t="shared" si="227"/>
        <v/>
      </c>
      <c r="AD919" s="16">
        <f t="shared" si="228"/>
        <v>19.479771462184509</v>
      </c>
      <c r="AE919" s="16">
        <f t="shared" si="229"/>
        <v>0</v>
      </c>
      <c r="AF919" s="16">
        <f t="shared" si="230"/>
        <v>5.5359999999999996</v>
      </c>
      <c r="AG919" s="16">
        <f t="shared" si="231"/>
        <v>5.5359999999999996</v>
      </c>
      <c r="AH919" s="17">
        <f t="shared" si="232"/>
        <v>1.2268291755239347</v>
      </c>
      <c r="AI919" s="17">
        <f t="shared" si="233"/>
        <v>31.973168288796948</v>
      </c>
      <c r="AJ919" s="17">
        <f t="shared" si="234"/>
        <v>38.481411358997221</v>
      </c>
      <c r="AK919" s="17">
        <f t="shared" si="235"/>
        <v>38.481411358997221</v>
      </c>
      <c r="AL919" s="17" t="str">
        <f t="shared" si="236"/>
        <v/>
      </c>
      <c r="AM919" s="17" t="str">
        <f t="shared" si="237"/>
        <v/>
      </c>
      <c r="AN919" s="17" t="str">
        <f t="shared" si="238"/>
        <v/>
      </c>
      <c r="AO919" s="17" t="str">
        <f t="shared" si="239"/>
        <v/>
      </c>
      <c r="AP919" s="17" t="str">
        <f t="shared" si="241"/>
        <v/>
      </c>
      <c r="AQ919" s="17">
        <f t="shared" si="240"/>
        <v>2.1153457615981992</v>
      </c>
    </row>
    <row r="920" spans="1:43" x14ac:dyDescent="0.2">
      <c r="A920" s="4">
        <v>40204</v>
      </c>
      <c r="B920" s="5">
        <v>4204</v>
      </c>
      <c r="C920" t="s">
        <v>1499</v>
      </c>
      <c r="D920" t="s">
        <v>25</v>
      </c>
      <c r="E920" t="s">
        <v>9</v>
      </c>
      <c r="F920" t="s">
        <v>12</v>
      </c>
      <c r="G920" t="s">
        <v>11</v>
      </c>
      <c r="H920">
        <v>241</v>
      </c>
      <c r="I920" t="s">
        <v>5911</v>
      </c>
      <c r="J920" s="6">
        <v>133228</v>
      </c>
      <c r="K920" s="6">
        <v>1723</v>
      </c>
      <c r="L920" s="6">
        <v>77</v>
      </c>
      <c r="M920" s="6">
        <v>1330</v>
      </c>
      <c r="N920" s="6">
        <v>0</v>
      </c>
      <c r="O920" s="6">
        <v>19440</v>
      </c>
      <c r="P920" s="6">
        <v>517</v>
      </c>
      <c r="Q920" s="6">
        <v>0</v>
      </c>
      <c r="R920" s="6">
        <v>0</v>
      </c>
      <c r="S920" s="6">
        <v>13493</v>
      </c>
      <c r="T920" s="6">
        <v>0</v>
      </c>
      <c r="U920" s="6">
        <v>0</v>
      </c>
      <c r="V920" s="6">
        <v>2</v>
      </c>
      <c r="W920" s="6">
        <v>14</v>
      </c>
      <c r="X920" s="6">
        <v>0</v>
      </c>
      <c r="Z920" s="6">
        <v>0</v>
      </c>
      <c r="AA920" s="6">
        <v>0</v>
      </c>
      <c r="AB920" s="6" t="str">
        <f t="shared" si="226"/>
        <v/>
      </c>
      <c r="AC920" s="6" t="str">
        <f t="shared" si="227"/>
        <v/>
      </c>
      <c r="AD920" s="16">
        <f t="shared" si="228"/>
        <v>37.601547388781434</v>
      </c>
      <c r="AE920" s="16">
        <f t="shared" si="229"/>
        <v>0</v>
      </c>
      <c r="AF920" s="16">
        <f t="shared" si="230"/>
        <v>7</v>
      </c>
      <c r="AG920" s="16">
        <f t="shared" si="231"/>
        <v>7</v>
      </c>
      <c r="AH920" s="17">
        <f t="shared" si="232"/>
        <v>0</v>
      </c>
      <c r="AI920" s="17">
        <f t="shared" si="233"/>
        <v>10.145112781954888</v>
      </c>
      <c r="AJ920" s="17">
        <f t="shared" si="234"/>
        <v>10.145112781954888</v>
      </c>
      <c r="AK920" s="17">
        <f t="shared" si="235"/>
        <v>10.145112781954888</v>
      </c>
      <c r="AL920" s="17" t="str">
        <f t="shared" si="236"/>
        <v/>
      </c>
      <c r="AM920" s="17" t="str">
        <f t="shared" si="237"/>
        <v/>
      </c>
      <c r="AN920" s="17" t="str">
        <f t="shared" si="238"/>
        <v/>
      </c>
      <c r="AO920" s="17" t="str">
        <f t="shared" si="239"/>
        <v/>
      </c>
      <c r="AP920" s="17" t="str">
        <f t="shared" si="241"/>
        <v/>
      </c>
      <c r="AQ920" s="17">
        <f t="shared" si="240"/>
        <v>0.69408436213991764</v>
      </c>
    </row>
    <row r="921" spans="1:43" x14ac:dyDescent="0.2">
      <c r="A921" s="4">
        <v>40205</v>
      </c>
      <c r="B921" s="5">
        <v>4205</v>
      </c>
      <c r="C921" t="s">
        <v>1500</v>
      </c>
      <c r="D921" t="s">
        <v>25</v>
      </c>
      <c r="E921" t="s">
        <v>9</v>
      </c>
      <c r="F921" t="s">
        <v>12</v>
      </c>
      <c r="G921" t="s">
        <v>15</v>
      </c>
      <c r="H921">
        <v>38</v>
      </c>
      <c r="I921" t="s">
        <v>5830</v>
      </c>
      <c r="J921" s="6">
        <v>1249442</v>
      </c>
      <c r="K921" s="6">
        <v>1685</v>
      </c>
      <c r="L921" s="6">
        <v>741</v>
      </c>
      <c r="M921" s="6">
        <v>73403</v>
      </c>
      <c r="N921" s="6">
        <v>0</v>
      </c>
      <c r="O921" s="6">
        <v>590603</v>
      </c>
      <c r="P921" s="6">
        <v>38231</v>
      </c>
      <c r="Q921" s="6">
        <v>0</v>
      </c>
      <c r="R921" s="6">
        <v>24452</v>
      </c>
      <c r="S921" s="6">
        <v>1490163</v>
      </c>
      <c r="T921" s="6">
        <v>22832</v>
      </c>
      <c r="U921" s="6">
        <v>0</v>
      </c>
      <c r="V921" s="6">
        <v>21</v>
      </c>
      <c r="W921" s="6">
        <v>239</v>
      </c>
      <c r="X921" s="6">
        <v>123</v>
      </c>
      <c r="Z921" s="6">
        <v>0</v>
      </c>
      <c r="AA921" s="6">
        <v>0</v>
      </c>
      <c r="AB921" s="6" t="str">
        <f t="shared" si="226"/>
        <v/>
      </c>
      <c r="AC921" s="6" t="str">
        <f t="shared" si="227"/>
        <v/>
      </c>
      <c r="AD921" s="16">
        <f t="shared" si="228"/>
        <v>15.448274960110904</v>
      </c>
      <c r="AE921" s="16">
        <f t="shared" si="229"/>
        <v>0</v>
      </c>
      <c r="AF921" s="16">
        <f t="shared" si="230"/>
        <v>11.380952380952381</v>
      </c>
      <c r="AG921" s="16">
        <f t="shared" si="231"/>
        <v>17.238095238095237</v>
      </c>
      <c r="AH921" s="17">
        <f t="shared" si="232"/>
        <v>0.3331198997316186</v>
      </c>
      <c r="AI921" s="17">
        <f t="shared" si="233"/>
        <v>20.301118482895795</v>
      </c>
      <c r="AJ921" s="17">
        <f t="shared" si="234"/>
        <v>20.612168439982018</v>
      </c>
      <c r="AK921" s="17">
        <f t="shared" si="235"/>
        <v>20.612168439982018</v>
      </c>
      <c r="AL921" s="17" t="str">
        <f t="shared" si="236"/>
        <v/>
      </c>
      <c r="AM921" s="17" t="str">
        <f t="shared" si="237"/>
        <v/>
      </c>
      <c r="AN921" s="17" t="str">
        <f t="shared" si="238"/>
        <v/>
      </c>
      <c r="AO921" s="17" t="str">
        <f t="shared" si="239"/>
        <v/>
      </c>
      <c r="AP921" s="17" t="str">
        <f t="shared" si="241"/>
        <v/>
      </c>
      <c r="AQ921" s="17">
        <f t="shared" si="240"/>
        <v>2.5231212845176878</v>
      </c>
    </row>
    <row r="922" spans="1:43" x14ac:dyDescent="0.2">
      <c r="A922" s="4">
        <v>40209</v>
      </c>
      <c r="B922" s="5">
        <v>4209</v>
      </c>
      <c r="C922" t="s">
        <v>1503</v>
      </c>
      <c r="D922" t="s">
        <v>25</v>
      </c>
      <c r="E922" t="s">
        <v>9</v>
      </c>
      <c r="F922" t="s">
        <v>12</v>
      </c>
      <c r="G922" t="s">
        <v>15</v>
      </c>
      <c r="H922">
        <v>122</v>
      </c>
      <c r="I922" t="s">
        <v>5831</v>
      </c>
      <c r="J922" s="6">
        <v>310282</v>
      </c>
      <c r="K922" s="6">
        <v>1567</v>
      </c>
      <c r="L922" s="6">
        <v>198</v>
      </c>
      <c r="M922" s="6">
        <v>58482</v>
      </c>
      <c r="N922" s="6">
        <v>0</v>
      </c>
      <c r="O922" s="6">
        <v>481386</v>
      </c>
      <c r="P922" s="6">
        <v>24083</v>
      </c>
      <c r="Q922" s="6">
        <v>0</v>
      </c>
      <c r="R922" s="6">
        <v>334107</v>
      </c>
      <c r="S922" s="6">
        <v>974486</v>
      </c>
      <c r="T922" s="6">
        <v>24576</v>
      </c>
      <c r="U922" s="6">
        <v>0</v>
      </c>
      <c r="V922" s="6">
        <v>21</v>
      </c>
      <c r="W922" s="6">
        <v>278</v>
      </c>
      <c r="X922" s="6">
        <v>8</v>
      </c>
      <c r="Z922" s="6">
        <v>0</v>
      </c>
      <c r="AA922" s="6">
        <v>0</v>
      </c>
      <c r="AB922" s="6" t="str">
        <f t="shared" si="226"/>
        <v/>
      </c>
      <c r="AC922" s="6" t="str">
        <f t="shared" si="227"/>
        <v/>
      </c>
      <c r="AD922" s="16">
        <f t="shared" si="228"/>
        <v>19.988622679898683</v>
      </c>
      <c r="AE922" s="16">
        <f t="shared" si="229"/>
        <v>0</v>
      </c>
      <c r="AF922" s="16">
        <f t="shared" si="230"/>
        <v>13.238095238095237</v>
      </c>
      <c r="AG922" s="16">
        <f t="shared" si="231"/>
        <v>13.619047619047619</v>
      </c>
      <c r="AH922" s="17">
        <f t="shared" si="232"/>
        <v>5.7129886118805784</v>
      </c>
      <c r="AI922" s="17">
        <f t="shared" si="233"/>
        <v>16.663007421086832</v>
      </c>
      <c r="AJ922" s="17">
        <f t="shared" si="234"/>
        <v>17.083239287302074</v>
      </c>
      <c r="AK922" s="17">
        <f t="shared" si="235"/>
        <v>17.083239287302074</v>
      </c>
      <c r="AL922" s="17" t="str">
        <f t="shared" si="236"/>
        <v/>
      </c>
      <c r="AM922" s="17" t="str">
        <f t="shared" si="237"/>
        <v/>
      </c>
      <c r="AN922" s="17" t="str">
        <f t="shared" si="238"/>
        <v/>
      </c>
      <c r="AO922" s="17" t="str">
        <f t="shared" si="239"/>
        <v/>
      </c>
      <c r="AP922" s="17" t="str">
        <f t="shared" si="241"/>
        <v/>
      </c>
      <c r="AQ922" s="17">
        <f t="shared" si="240"/>
        <v>2.0243339025231313</v>
      </c>
    </row>
    <row r="923" spans="1:43" x14ac:dyDescent="0.2">
      <c r="A923" s="4">
        <v>40210</v>
      </c>
      <c r="B923" s="5">
        <v>4210</v>
      </c>
      <c r="C923" t="s">
        <v>1504</v>
      </c>
      <c r="D923" t="s">
        <v>25</v>
      </c>
      <c r="E923" t="s">
        <v>9</v>
      </c>
      <c r="F923" t="s">
        <v>12</v>
      </c>
      <c r="G923" t="s">
        <v>15</v>
      </c>
      <c r="H923">
        <v>495</v>
      </c>
      <c r="I923" t="s">
        <v>5917</v>
      </c>
      <c r="J923" s="6">
        <v>50503</v>
      </c>
      <c r="K923" s="6">
        <v>1163</v>
      </c>
      <c r="L923" s="6">
        <v>43</v>
      </c>
      <c r="M923" s="6">
        <v>50718</v>
      </c>
      <c r="N923" s="6">
        <v>0</v>
      </c>
      <c r="O923" s="6">
        <v>541199</v>
      </c>
      <c r="P923" s="6">
        <v>35291</v>
      </c>
      <c r="Q923" s="6">
        <v>0</v>
      </c>
      <c r="R923" s="6">
        <v>30621</v>
      </c>
      <c r="S923" s="6">
        <v>1067380</v>
      </c>
      <c r="T923" s="6">
        <v>292749</v>
      </c>
      <c r="U923" s="6">
        <v>0</v>
      </c>
      <c r="V923" s="6">
        <v>5</v>
      </c>
      <c r="W923" s="6">
        <v>46</v>
      </c>
      <c r="X923" s="6">
        <v>0</v>
      </c>
      <c r="Z923" s="6">
        <v>0</v>
      </c>
      <c r="AA923" s="6">
        <v>0</v>
      </c>
      <c r="AB923" s="6" t="str">
        <f t="shared" si="226"/>
        <v/>
      </c>
      <c r="AC923" s="6" t="str">
        <f t="shared" si="227"/>
        <v/>
      </c>
      <c r="AD923" s="16">
        <f t="shared" si="228"/>
        <v>15.335326287155365</v>
      </c>
      <c r="AE923" s="16">
        <f t="shared" si="229"/>
        <v>0</v>
      </c>
      <c r="AF923" s="16">
        <f t="shared" si="230"/>
        <v>9.1999999999999993</v>
      </c>
      <c r="AG923" s="16">
        <f t="shared" si="231"/>
        <v>9.1999999999999993</v>
      </c>
      <c r="AH923" s="17">
        <f t="shared" si="232"/>
        <v>0.6037501478764935</v>
      </c>
      <c r="AI923" s="17">
        <f t="shared" si="233"/>
        <v>21.045388225087741</v>
      </c>
      <c r="AJ923" s="17">
        <f t="shared" si="234"/>
        <v>26.817480973224495</v>
      </c>
      <c r="AK923" s="17">
        <f t="shared" si="235"/>
        <v>26.817480973224495</v>
      </c>
      <c r="AL923" s="17" t="str">
        <f t="shared" si="236"/>
        <v/>
      </c>
      <c r="AM923" s="17" t="str">
        <f t="shared" si="237"/>
        <v/>
      </c>
      <c r="AN923" s="17" t="str">
        <f t="shared" si="238"/>
        <v/>
      </c>
      <c r="AO923" s="17" t="str">
        <f t="shared" si="239"/>
        <v/>
      </c>
      <c r="AP923" s="17" t="str">
        <f t="shared" si="241"/>
        <v/>
      </c>
      <c r="AQ923" s="17">
        <f t="shared" si="240"/>
        <v>1.9722505030497099</v>
      </c>
    </row>
    <row r="924" spans="1:43" x14ac:dyDescent="0.2">
      <c r="A924" s="4">
        <v>40213</v>
      </c>
      <c r="B924" s="5">
        <v>4213</v>
      </c>
      <c r="C924" t="s">
        <v>1505</v>
      </c>
      <c r="D924" t="s">
        <v>25</v>
      </c>
      <c r="E924" t="s">
        <v>9</v>
      </c>
      <c r="F924" t="s">
        <v>12</v>
      </c>
      <c r="G924" t="s">
        <v>15</v>
      </c>
      <c r="H924">
        <v>142</v>
      </c>
      <c r="I924" t="s">
        <v>5859</v>
      </c>
      <c r="J924" s="6">
        <v>263907</v>
      </c>
      <c r="K924" s="6">
        <v>1718</v>
      </c>
      <c r="L924" s="6">
        <v>154</v>
      </c>
      <c r="M924" s="6">
        <v>42011</v>
      </c>
      <c r="N924" s="6">
        <v>0</v>
      </c>
      <c r="O924" s="6">
        <v>272951</v>
      </c>
      <c r="P924" s="6">
        <v>19970</v>
      </c>
      <c r="Q924" s="6">
        <v>0</v>
      </c>
      <c r="R924" s="6">
        <v>36723</v>
      </c>
      <c r="S924" s="6">
        <v>869315</v>
      </c>
      <c r="T924" s="6">
        <v>108726</v>
      </c>
      <c r="U924" s="6">
        <v>0</v>
      </c>
      <c r="V924" s="6">
        <v>12</v>
      </c>
      <c r="W924" s="6">
        <v>180</v>
      </c>
      <c r="X924" s="6">
        <v>0</v>
      </c>
      <c r="Z924" s="6">
        <v>0</v>
      </c>
      <c r="AA924" s="6">
        <v>0</v>
      </c>
      <c r="AB924" s="6" t="str">
        <f t="shared" si="226"/>
        <v/>
      </c>
      <c r="AC924" s="6" t="str">
        <f t="shared" si="227"/>
        <v/>
      </c>
      <c r="AD924" s="16">
        <f t="shared" si="228"/>
        <v>13.668052078117176</v>
      </c>
      <c r="AE924" s="16">
        <f t="shared" si="229"/>
        <v>0</v>
      </c>
      <c r="AF924" s="16">
        <f t="shared" si="230"/>
        <v>15</v>
      </c>
      <c r="AG924" s="16">
        <f t="shared" si="231"/>
        <v>15</v>
      </c>
      <c r="AH924" s="17">
        <f t="shared" si="232"/>
        <v>0.87412820451786433</v>
      </c>
      <c r="AI924" s="17">
        <f t="shared" si="233"/>
        <v>20.692556711337506</v>
      </c>
      <c r="AJ924" s="17">
        <f t="shared" si="234"/>
        <v>23.280593177977195</v>
      </c>
      <c r="AK924" s="17">
        <f t="shared" si="235"/>
        <v>23.280593177977195</v>
      </c>
      <c r="AL924" s="17" t="str">
        <f t="shared" si="236"/>
        <v/>
      </c>
      <c r="AM924" s="17" t="str">
        <f t="shared" si="237"/>
        <v/>
      </c>
      <c r="AN924" s="17" t="str">
        <f t="shared" si="238"/>
        <v/>
      </c>
      <c r="AO924" s="17" t="str">
        <f t="shared" si="239"/>
        <v/>
      </c>
      <c r="AP924" s="17" t="str">
        <f t="shared" si="241"/>
        <v/>
      </c>
      <c r="AQ924" s="17">
        <f t="shared" si="240"/>
        <v>3.1848756736557111</v>
      </c>
    </row>
    <row r="925" spans="1:43" x14ac:dyDescent="0.2">
      <c r="A925" s="4">
        <v>40214</v>
      </c>
      <c r="B925" s="5">
        <v>4214</v>
      </c>
      <c r="C925" t="s">
        <v>1506</v>
      </c>
      <c r="D925" t="s">
        <v>25</v>
      </c>
      <c r="E925" t="s">
        <v>9</v>
      </c>
      <c r="F925" t="s">
        <v>12</v>
      </c>
      <c r="G925" t="s">
        <v>15</v>
      </c>
      <c r="H925">
        <v>167</v>
      </c>
      <c r="I925" t="s">
        <v>5906</v>
      </c>
      <c r="J925" s="6">
        <v>214881</v>
      </c>
      <c r="K925" s="6">
        <v>1192</v>
      </c>
      <c r="L925" s="6">
        <v>180</v>
      </c>
      <c r="M925" s="6">
        <v>82116</v>
      </c>
      <c r="N925" s="6">
        <v>0</v>
      </c>
      <c r="O925" s="6">
        <v>551166</v>
      </c>
      <c r="P925" s="6">
        <v>35424</v>
      </c>
      <c r="Q925" s="6">
        <v>0</v>
      </c>
      <c r="R925" s="6">
        <v>23810</v>
      </c>
      <c r="S925" s="6">
        <v>1979604</v>
      </c>
      <c r="T925" s="6">
        <v>0</v>
      </c>
      <c r="U925" s="6">
        <v>0</v>
      </c>
      <c r="V925" s="6">
        <v>22</v>
      </c>
      <c r="W925" s="6">
        <v>214</v>
      </c>
      <c r="X925" s="6">
        <v>0</v>
      </c>
      <c r="Z925" s="6">
        <v>0</v>
      </c>
      <c r="AA925" s="6">
        <v>0</v>
      </c>
      <c r="AB925" s="6" t="str">
        <f t="shared" si="226"/>
        <v/>
      </c>
      <c r="AC925" s="6" t="str">
        <f t="shared" si="227"/>
        <v/>
      </c>
      <c r="AD925" s="16">
        <f t="shared" si="228"/>
        <v>15.559112466124661</v>
      </c>
      <c r="AE925" s="16">
        <f t="shared" si="229"/>
        <v>0</v>
      </c>
      <c r="AF925" s="16">
        <f t="shared" si="230"/>
        <v>9.7272727272727266</v>
      </c>
      <c r="AG925" s="16">
        <f t="shared" si="231"/>
        <v>9.7272727272727266</v>
      </c>
      <c r="AH925" s="17">
        <f t="shared" si="232"/>
        <v>0.28995567246334453</v>
      </c>
      <c r="AI925" s="17">
        <f t="shared" si="233"/>
        <v>24.1074090311267</v>
      </c>
      <c r="AJ925" s="17">
        <f t="shared" si="234"/>
        <v>24.1074090311267</v>
      </c>
      <c r="AK925" s="17">
        <f t="shared" si="235"/>
        <v>24.1074090311267</v>
      </c>
      <c r="AL925" s="17" t="str">
        <f t="shared" si="236"/>
        <v/>
      </c>
      <c r="AM925" s="17" t="str">
        <f t="shared" si="237"/>
        <v/>
      </c>
      <c r="AN925" s="17" t="str">
        <f t="shared" si="238"/>
        <v/>
      </c>
      <c r="AO925" s="17" t="str">
        <f t="shared" si="239"/>
        <v/>
      </c>
      <c r="AP925" s="17" t="str">
        <f t="shared" si="241"/>
        <v/>
      </c>
      <c r="AQ925" s="17">
        <f t="shared" si="240"/>
        <v>3.591665668782182</v>
      </c>
    </row>
    <row r="926" spans="1:43" x14ac:dyDescent="0.2">
      <c r="A926" s="4">
        <v>40215</v>
      </c>
      <c r="B926" s="5">
        <v>4215</v>
      </c>
      <c r="C926" t="s">
        <v>1507</v>
      </c>
      <c r="D926" t="s">
        <v>25</v>
      </c>
      <c r="E926" t="s">
        <v>9</v>
      </c>
      <c r="F926" t="s">
        <v>12</v>
      </c>
      <c r="G926" t="s">
        <v>15</v>
      </c>
      <c r="H926">
        <v>38</v>
      </c>
      <c r="I926" t="s">
        <v>5830</v>
      </c>
      <c r="J926" s="6">
        <v>1249442</v>
      </c>
      <c r="K926" s="6">
        <v>1685</v>
      </c>
      <c r="L926" s="6">
        <v>741</v>
      </c>
      <c r="M926" s="6">
        <v>73343</v>
      </c>
      <c r="N926" s="6">
        <v>0</v>
      </c>
      <c r="O926" s="6">
        <v>686520</v>
      </c>
      <c r="P926" s="6">
        <v>40653</v>
      </c>
      <c r="Q926" s="6">
        <v>0</v>
      </c>
      <c r="R926" s="6">
        <v>16212</v>
      </c>
      <c r="S926" s="6">
        <v>1580734</v>
      </c>
      <c r="T926" s="6">
        <v>180459</v>
      </c>
      <c r="U926" s="6">
        <v>0</v>
      </c>
      <c r="V926" s="6">
        <v>27</v>
      </c>
      <c r="W926" s="6">
        <v>234</v>
      </c>
      <c r="X926" s="6">
        <v>0</v>
      </c>
      <c r="Z926" s="6">
        <v>0</v>
      </c>
      <c r="AA926" s="6">
        <v>0</v>
      </c>
      <c r="AB926" s="6" t="str">
        <f t="shared" si="226"/>
        <v/>
      </c>
      <c r="AC926" s="6" t="str">
        <f t="shared" si="227"/>
        <v/>
      </c>
      <c r="AD926" s="16">
        <f t="shared" si="228"/>
        <v>16.8873145893292</v>
      </c>
      <c r="AE926" s="16">
        <f t="shared" si="229"/>
        <v>0</v>
      </c>
      <c r="AF926" s="16">
        <f t="shared" si="230"/>
        <v>8.6666666666666661</v>
      </c>
      <c r="AG926" s="16">
        <f t="shared" si="231"/>
        <v>8.6666666666666661</v>
      </c>
      <c r="AH926" s="17">
        <f t="shared" si="232"/>
        <v>0.22104358970862931</v>
      </c>
      <c r="AI926" s="17">
        <f t="shared" si="233"/>
        <v>21.552622608837925</v>
      </c>
      <c r="AJ926" s="17">
        <f t="shared" si="234"/>
        <v>24.013102818264866</v>
      </c>
      <c r="AK926" s="17">
        <f t="shared" si="235"/>
        <v>24.013102818264866</v>
      </c>
      <c r="AL926" s="17" t="str">
        <f t="shared" si="236"/>
        <v/>
      </c>
      <c r="AM926" s="17" t="str">
        <f t="shared" si="237"/>
        <v/>
      </c>
      <c r="AN926" s="17" t="str">
        <f t="shared" si="238"/>
        <v/>
      </c>
      <c r="AO926" s="17" t="str">
        <f t="shared" si="239"/>
        <v/>
      </c>
      <c r="AP926" s="17" t="str">
        <f t="shared" si="241"/>
        <v/>
      </c>
      <c r="AQ926" s="17">
        <f t="shared" si="240"/>
        <v>2.3025316086931191</v>
      </c>
    </row>
    <row r="927" spans="1:43" x14ac:dyDescent="0.2">
      <c r="A927" s="4">
        <v>40215</v>
      </c>
      <c r="B927" s="5">
        <v>4215</v>
      </c>
      <c r="C927" t="s">
        <v>1507</v>
      </c>
      <c r="D927" t="s">
        <v>25</v>
      </c>
      <c r="E927" t="s">
        <v>9</v>
      </c>
      <c r="F927" t="s">
        <v>12</v>
      </c>
      <c r="G927" t="s">
        <v>11</v>
      </c>
      <c r="H927">
        <v>38</v>
      </c>
      <c r="I927" t="s">
        <v>5830</v>
      </c>
      <c r="J927" s="6">
        <v>1249442</v>
      </c>
      <c r="K927" s="6">
        <v>1685</v>
      </c>
      <c r="L927" s="6">
        <v>741</v>
      </c>
      <c r="M927" s="6">
        <v>450</v>
      </c>
      <c r="N927" s="6">
        <v>0</v>
      </c>
      <c r="O927" s="6">
        <v>9592</v>
      </c>
      <c r="P927" s="6">
        <v>488</v>
      </c>
      <c r="Q927" s="6">
        <v>0</v>
      </c>
      <c r="R927" s="6">
        <v>0</v>
      </c>
      <c r="S927" s="6">
        <v>10581</v>
      </c>
      <c r="T927" s="6">
        <v>0</v>
      </c>
      <c r="U927" s="6">
        <v>0</v>
      </c>
      <c r="V927" s="6">
        <v>2</v>
      </c>
      <c r="W927" s="6">
        <v>24</v>
      </c>
      <c r="X927" s="6">
        <v>0</v>
      </c>
      <c r="Z927" s="6">
        <v>0</v>
      </c>
      <c r="AA927" s="6">
        <v>0</v>
      </c>
      <c r="AB927" s="6" t="str">
        <f t="shared" si="226"/>
        <v/>
      </c>
      <c r="AC927" s="6" t="str">
        <f t="shared" si="227"/>
        <v/>
      </c>
      <c r="AD927" s="16">
        <f t="shared" si="228"/>
        <v>19.655737704918032</v>
      </c>
      <c r="AE927" s="16">
        <f t="shared" si="229"/>
        <v>0</v>
      </c>
      <c r="AF927" s="16">
        <f t="shared" si="230"/>
        <v>12</v>
      </c>
      <c r="AG927" s="16">
        <f t="shared" si="231"/>
        <v>12</v>
      </c>
      <c r="AH927" s="17">
        <f t="shared" si="232"/>
        <v>0</v>
      </c>
      <c r="AI927" s="17">
        <f t="shared" si="233"/>
        <v>23.513333333333332</v>
      </c>
      <c r="AJ927" s="17">
        <f t="shared" si="234"/>
        <v>23.513333333333332</v>
      </c>
      <c r="AK927" s="17">
        <f t="shared" si="235"/>
        <v>23.513333333333332</v>
      </c>
      <c r="AL927" s="17" t="str">
        <f t="shared" si="236"/>
        <v/>
      </c>
      <c r="AM927" s="17" t="str">
        <f t="shared" si="237"/>
        <v/>
      </c>
      <c r="AN927" s="17" t="str">
        <f t="shared" si="238"/>
        <v/>
      </c>
      <c r="AO927" s="17" t="str">
        <f t="shared" si="239"/>
        <v/>
      </c>
      <c r="AP927" s="17" t="str">
        <f t="shared" si="241"/>
        <v/>
      </c>
      <c r="AQ927" s="17">
        <f t="shared" si="240"/>
        <v>1.1031067556296914</v>
      </c>
    </row>
    <row r="928" spans="1:43" x14ac:dyDescent="0.2">
      <c r="A928" s="4">
        <v>40217</v>
      </c>
      <c r="B928" s="5">
        <v>4217</v>
      </c>
      <c r="C928" t="s">
        <v>1508</v>
      </c>
      <c r="D928" t="s">
        <v>25</v>
      </c>
      <c r="E928" t="s">
        <v>9</v>
      </c>
      <c r="F928" t="s">
        <v>12</v>
      </c>
      <c r="G928" t="s">
        <v>11</v>
      </c>
      <c r="H928">
        <v>167</v>
      </c>
      <c r="I928" t="s">
        <v>5906</v>
      </c>
      <c r="J928" s="6">
        <v>214881</v>
      </c>
      <c r="K928" s="6">
        <v>1192</v>
      </c>
      <c r="L928" s="6">
        <v>180</v>
      </c>
      <c r="M928" s="6">
        <v>77051</v>
      </c>
      <c r="N928" s="6">
        <v>0</v>
      </c>
      <c r="O928" s="6">
        <v>659011</v>
      </c>
      <c r="P928" s="6">
        <v>43481</v>
      </c>
      <c r="Q928" s="6">
        <v>0</v>
      </c>
      <c r="R928" s="6">
        <v>25775</v>
      </c>
      <c r="S928" s="6">
        <v>1088344</v>
      </c>
      <c r="T928" s="6">
        <v>284958</v>
      </c>
      <c r="U928" s="6">
        <v>0</v>
      </c>
      <c r="V928" s="6">
        <v>24</v>
      </c>
      <c r="W928" s="6">
        <v>233</v>
      </c>
      <c r="X928" s="6">
        <v>0</v>
      </c>
      <c r="Z928" s="6">
        <v>0</v>
      </c>
      <c r="AA928" s="6">
        <v>0</v>
      </c>
      <c r="AB928" s="6" t="str">
        <f t="shared" si="226"/>
        <v/>
      </c>
      <c r="AC928" s="6" t="str">
        <f t="shared" si="227"/>
        <v/>
      </c>
      <c r="AD928" s="16">
        <f t="shared" si="228"/>
        <v>15.156298153216348</v>
      </c>
      <c r="AE928" s="16">
        <f t="shared" si="229"/>
        <v>0</v>
      </c>
      <c r="AF928" s="16">
        <f t="shared" si="230"/>
        <v>9.7083333333333339</v>
      </c>
      <c r="AG928" s="16">
        <f t="shared" si="231"/>
        <v>9.7083333333333339</v>
      </c>
      <c r="AH928" s="17">
        <f t="shared" si="232"/>
        <v>0.33451869540953394</v>
      </c>
      <c r="AI928" s="17">
        <f t="shared" si="233"/>
        <v>14.124982154676772</v>
      </c>
      <c r="AJ928" s="17">
        <f t="shared" si="234"/>
        <v>17.823285875588894</v>
      </c>
      <c r="AK928" s="17">
        <f t="shared" si="235"/>
        <v>17.823285875588894</v>
      </c>
      <c r="AL928" s="17" t="str">
        <f t="shared" si="236"/>
        <v/>
      </c>
      <c r="AM928" s="17" t="str">
        <f t="shared" si="237"/>
        <v/>
      </c>
      <c r="AN928" s="17" t="str">
        <f t="shared" si="238"/>
        <v/>
      </c>
      <c r="AO928" s="17" t="str">
        <f t="shared" si="239"/>
        <v/>
      </c>
      <c r="AP928" s="17" t="str">
        <f t="shared" si="241"/>
        <v/>
      </c>
      <c r="AQ928" s="17">
        <f t="shared" si="240"/>
        <v>1.651480779531753</v>
      </c>
    </row>
    <row r="929" spans="1:43" x14ac:dyDescent="0.2">
      <c r="A929" s="4">
        <v>40220</v>
      </c>
      <c r="B929" s="5">
        <v>4220</v>
      </c>
      <c r="C929" t="s">
        <v>1510</v>
      </c>
      <c r="D929" t="s">
        <v>25</v>
      </c>
      <c r="E929" t="s">
        <v>9</v>
      </c>
      <c r="F929" t="s">
        <v>12</v>
      </c>
      <c r="G929" t="s">
        <v>15</v>
      </c>
      <c r="H929">
        <v>266</v>
      </c>
      <c r="I929" t="s">
        <v>5880</v>
      </c>
      <c r="J929" s="6">
        <v>117798</v>
      </c>
      <c r="K929" s="6">
        <v>1807</v>
      </c>
      <c r="L929" s="6">
        <v>65</v>
      </c>
      <c r="M929" s="6">
        <v>46341</v>
      </c>
      <c r="N929" s="6">
        <v>0</v>
      </c>
      <c r="O929" s="6">
        <v>426813</v>
      </c>
      <c r="P929" s="6">
        <v>24864</v>
      </c>
      <c r="Q929" s="6">
        <v>0</v>
      </c>
      <c r="R929" s="6">
        <v>410643</v>
      </c>
      <c r="S929" s="6">
        <v>899369</v>
      </c>
      <c r="T929" s="6">
        <v>392065</v>
      </c>
      <c r="U929" s="6">
        <v>0</v>
      </c>
      <c r="V929" s="6">
        <v>18</v>
      </c>
      <c r="W929" s="6">
        <v>157</v>
      </c>
      <c r="X929" s="6">
        <v>0</v>
      </c>
      <c r="Z929" s="6">
        <v>0</v>
      </c>
      <c r="AA929" s="6">
        <v>0</v>
      </c>
      <c r="AB929" s="6" t="str">
        <f t="shared" si="226"/>
        <v/>
      </c>
      <c r="AC929" s="6" t="str">
        <f t="shared" si="227"/>
        <v/>
      </c>
      <c r="AD929" s="16">
        <f t="shared" si="228"/>
        <v>17.165902509652511</v>
      </c>
      <c r="AE929" s="16">
        <f t="shared" si="229"/>
        <v>0</v>
      </c>
      <c r="AF929" s="16">
        <f t="shared" si="230"/>
        <v>8.7222222222222214</v>
      </c>
      <c r="AG929" s="16">
        <f t="shared" si="231"/>
        <v>8.7222222222222214</v>
      </c>
      <c r="AH929" s="17">
        <f t="shared" si="232"/>
        <v>8.8613322975335009</v>
      </c>
      <c r="AI929" s="17">
        <f t="shared" si="233"/>
        <v>19.407630392093395</v>
      </c>
      <c r="AJ929" s="17">
        <f t="shared" si="234"/>
        <v>27.86806499643944</v>
      </c>
      <c r="AK929" s="17">
        <f t="shared" si="235"/>
        <v>27.86806499643944</v>
      </c>
      <c r="AL929" s="17" t="str">
        <f t="shared" si="236"/>
        <v/>
      </c>
      <c r="AM929" s="17" t="str">
        <f t="shared" si="237"/>
        <v/>
      </c>
      <c r="AN929" s="17" t="str">
        <f t="shared" si="238"/>
        <v/>
      </c>
      <c r="AO929" s="17" t="str">
        <f t="shared" si="239"/>
        <v/>
      </c>
      <c r="AP929" s="17" t="str">
        <f t="shared" si="241"/>
        <v/>
      </c>
      <c r="AQ929" s="17">
        <f t="shared" si="240"/>
        <v>2.1071733991232695</v>
      </c>
    </row>
    <row r="930" spans="1:43" x14ac:dyDescent="0.2">
      <c r="A930" s="4">
        <v>40221</v>
      </c>
      <c r="B930" s="5">
        <v>4221</v>
      </c>
      <c r="C930" t="s">
        <v>1511</v>
      </c>
      <c r="D930" t="s">
        <v>25</v>
      </c>
      <c r="E930" t="s">
        <v>9</v>
      </c>
      <c r="F930" t="s">
        <v>12</v>
      </c>
      <c r="G930" t="s">
        <v>15</v>
      </c>
      <c r="H930">
        <v>200</v>
      </c>
      <c r="I930" t="s">
        <v>5832</v>
      </c>
      <c r="J930" s="6">
        <v>169495</v>
      </c>
      <c r="K930" s="6">
        <v>1223</v>
      </c>
      <c r="L930" s="6">
        <v>139</v>
      </c>
      <c r="M930" s="6">
        <v>77919</v>
      </c>
      <c r="N930" s="6">
        <v>0</v>
      </c>
      <c r="O930" s="6">
        <v>240196</v>
      </c>
      <c r="P930" s="6">
        <v>18178</v>
      </c>
      <c r="Q930" s="6">
        <v>0</v>
      </c>
      <c r="R930" s="6">
        <v>881212</v>
      </c>
      <c r="S930" s="6">
        <v>1341651</v>
      </c>
      <c r="T930" s="6">
        <v>243874</v>
      </c>
      <c r="U930" s="6">
        <v>0</v>
      </c>
      <c r="V930" s="6">
        <v>24</v>
      </c>
      <c r="W930" s="6">
        <v>288</v>
      </c>
      <c r="X930" s="6">
        <v>0</v>
      </c>
      <c r="Z930" s="6">
        <v>0</v>
      </c>
      <c r="AA930" s="6">
        <v>0</v>
      </c>
      <c r="AB930" s="6" t="str">
        <f t="shared" si="226"/>
        <v/>
      </c>
      <c r="AC930" s="6" t="str">
        <f t="shared" si="227"/>
        <v/>
      </c>
      <c r="AD930" s="16">
        <f t="shared" si="228"/>
        <v>13.213554846517768</v>
      </c>
      <c r="AE930" s="16">
        <f t="shared" si="229"/>
        <v>0</v>
      </c>
      <c r="AF930" s="16">
        <f t="shared" si="230"/>
        <v>12</v>
      </c>
      <c r="AG930" s="16">
        <f t="shared" si="231"/>
        <v>12</v>
      </c>
      <c r="AH930" s="17">
        <f t="shared" si="232"/>
        <v>11.309334052028388</v>
      </c>
      <c r="AI930" s="17">
        <f t="shared" si="233"/>
        <v>17.218534632117969</v>
      </c>
      <c r="AJ930" s="17">
        <f t="shared" si="234"/>
        <v>20.348374594129801</v>
      </c>
      <c r="AK930" s="17">
        <f t="shared" si="235"/>
        <v>20.348374594129801</v>
      </c>
      <c r="AL930" s="17" t="str">
        <f t="shared" si="236"/>
        <v/>
      </c>
      <c r="AM930" s="17" t="str">
        <f t="shared" si="237"/>
        <v/>
      </c>
      <c r="AN930" s="17" t="str">
        <f t="shared" si="238"/>
        <v/>
      </c>
      <c r="AO930" s="17" t="str">
        <f t="shared" si="239"/>
        <v/>
      </c>
      <c r="AP930" s="17" t="str">
        <f t="shared" si="241"/>
        <v/>
      </c>
      <c r="AQ930" s="17">
        <f t="shared" si="240"/>
        <v>5.5856508851104927</v>
      </c>
    </row>
    <row r="931" spans="1:43" x14ac:dyDescent="0.2">
      <c r="A931" s="4">
        <v>40221</v>
      </c>
      <c r="B931" s="5">
        <v>4221</v>
      </c>
      <c r="C931" t="s">
        <v>1511</v>
      </c>
      <c r="D931" t="s">
        <v>25</v>
      </c>
      <c r="E931" t="s">
        <v>9</v>
      </c>
      <c r="F931" t="s">
        <v>12</v>
      </c>
      <c r="G931" t="s">
        <v>11</v>
      </c>
      <c r="H931">
        <v>200</v>
      </c>
      <c r="I931" t="s">
        <v>5832</v>
      </c>
      <c r="J931" s="6">
        <v>169495</v>
      </c>
      <c r="K931" s="6">
        <v>1223</v>
      </c>
      <c r="L931" s="6">
        <v>139</v>
      </c>
      <c r="M931" s="6">
        <v>21042</v>
      </c>
      <c r="N931" s="6">
        <v>0</v>
      </c>
      <c r="O931" s="6">
        <v>221183</v>
      </c>
      <c r="P931" s="6">
        <v>9310</v>
      </c>
      <c r="Q931" s="6">
        <v>0</v>
      </c>
      <c r="R931" s="6">
        <v>0</v>
      </c>
      <c r="S931" s="6">
        <v>417528</v>
      </c>
      <c r="T931" s="6">
        <v>0</v>
      </c>
      <c r="U931" s="6">
        <v>0</v>
      </c>
      <c r="V931" s="6">
        <v>13</v>
      </c>
      <c r="W931" s="6">
        <v>92</v>
      </c>
      <c r="X931" s="6">
        <v>0</v>
      </c>
      <c r="Z931" s="6">
        <v>0</v>
      </c>
      <c r="AA931" s="6">
        <v>0</v>
      </c>
      <c r="AB931" s="6" t="str">
        <f t="shared" si="226"/>
        <v/>
      </c>
      <c r="AC931" s="6" t="str">
        <f t="shared" si="227"/>
        <v/>
      </c>
      <c r="AD931" s="16">
        <f t="shared" si="228"/>
        <v>23.757572502685285</v>
      </c>
      <c r="AE931" s="16">
        <f t="shared" si="229"/>
        <v>0</v>
      </c>
      <c r="AF931" s="16">
        <f t="shared" si="230"/>
        <v>7.0769230769230766</v>
      </c>
      <c r="AG931" s="16">
        <f t="shared" si="231"/>
        <v>7.0769230769230766</v>
      </c>
      <c r="AH931" s="17">
        <f t="shared" si="232"/>
        <v>0</v>
      </c>
      <c r="AI931" s="17">
        <f t="shared" si="233"/>
        <v>19.842600513259196</v>
      </c>
      <c r="AJ931" s="17">
        <f t="shared" si="234"/>
        <v>19.842600513259196</v>
      </c>
      <c r="AK931" s="17">
        <f t="shared" si="235"/>
        <v>19.842600513259196</v>
      </c>
      <c r="AL931" s="17" t="str">
        <f t="shared" si="236"/>
        <v/>
      </c>
      <c r="AM931" s="17" t="str">
        <f t="shared" si="237"/>
        <v/>
      </c>
      <c r="AN931" s="17" t="str">
        <f t="shared" si="238"/>
        <v/>
      </c>
      <c r="AO931" s="17" t="str">
        <f t="shared" si="239"/>
        <v/>
      </c>
      <c r="AP931" s="17" t="str">
        <f t="shared" si="241"/>
        <v/>
      </c>
      <c r="AQ931" s="17">
        <f t="shared" si="240"/>
        <v>1.8877038470406857</v>
      </c>
    </row>
    <row r="932" spans="1:43" x14ac:dyDescent="0.2">
      <c r="A932" s="4">
        <v>40222</v>
      </c>
      <c r="B932" s="5" t="s">
        <v>1512</v>
      </c>
      <c r="C932" t="s">
        <v>1513</v>
      </c>
      <c r="D932" t="s">
        <v>8</v>
      </c>
      <c r="E932" t="s">
        <v>9</v>
      </c>
      <c r="F932" t="s">
        <v>12</v>
      </c>
      <c r="G932" t="s">
        <v>11</v>
      </c>
      <c r="H932">
        <v>50</v>
      </c>
      <c r="I932" t="s">
        <v>5829</v>
      </c>
      <c r="J932" s="6">
        <v>884891</v>
      </c>
      <c r="K932" s="6">
        <v>1708</v>
      </c>
      <c r="L932" s="6">
        <v>518</v>
      </c>
      <c r="M932" s="6">
        <v>180328</v>
      </c>
      <c r="N932" s="6">
        <v>2477989</v>
      </c>
      <c r="O932" s="6">
        <v>2189244</v>
      </c>
      <c r="P932" s="6">
        <v>110332</v>
      </c>
      <c r="Q932" s="6">
        <v>665</v>
      </c>
      <c r="R932" s="6">
        <v>219974</v>
      </c>
      <c r="S932" s="6">
        <v>5187137</v>
      </c>
      <c r="T932" s="6">
        <v>565682</v>
      </c>
      <c r="U932" s="6">
        <v>0</v>
      </c>
      <c r="V932" s="6">
        <v>71</v>
      </c>
      <c r="W932" s="6">
        <v>609</v>
      </c>
      <c r="X932" s="6">
        <v>0</v>
      </c>
      <c r="Z932" s="6">
        <v>30061500000</v>
      </c>
      <c r="AA932" s="6">
        <v>2134181417.3568001</v>
      </c>
      <c r="AB932" s="6">
        <f t="shared" si="226"/>
        <v>12131.409784304935</v>
      </c>
      <c r="AC932" s="6">
        <f t="shared" si="227"/>
        <v>861.2554040218904</v>
      </c>
      <c r="AD932" s="16">
        <f t="shared" si="228"/>
        <v>19.842330420911431</v>
      </c>
      <c r="AE932" s="16">
        <f t="shared" si="229"/>
        <v>1.1318925619985711</v>
      </c>
      <c r="AF932" s="16">
        <f t="shared" si="230"/>
        <v>8.577464788732394</v>
      </c>
      <c r="AG932" s="16">
        <f t="shared" si="231"/>
        <v>8.577464788732394</v>
      </c>
      <c r="AH932" s="17">
        <f t="shared" si="232"/>
        <v>1.2198549310145956</v>
      </c>
      <c r="AI932" s="17">
        <f t="shared" si="233"/>
        <v>28.765011534537066</v>
      </c>
      <c r="AJ932" s="17">
        <f t="shared" si="234"/>
        <v>31.901973071292311</v>
      </c>
      <c r="AK932" s="17">
        <f t="shared" si="235"/>
        <v>31.901973071292311</v>
      </c>
      <c r="AL932" s="17">
        <f t="shared" si="236"/>
        <v>8.877117695034159E-2</v>
      </c>
      <c r="AM932" s="17">
        <f t="shared" si="237"/>
        <v>2.0932849177296591</v>
      </c>
      <c r="AN932" s="17">
        <f t="shared" si="238"/>
        <v>2.3215676098642892</v>
      </c>
      <c r="AO932" s="17">
        <f t="shared" si="239"/>
        <v>2.3215676098642892</v>
      </c>
      <c r="AP932" s="17">
        <f t="shared" si="241"/>
        <v>2.2327964329139478</v>
      </c>
      <c r="AQ932" s="17">
        <f t="shared" si="240"/>
        <v>2.3693736285219922</v>
      </c>
    </row>
    <row r="933" spans="1:43" x14ac:dyDescent="0.2">
      <c r="A933" s="4">
        <v>40223</v>
      </c>
      <c r="B933" s="5">
        <v>4223</v>
      </c>
      <c r="C933" t="s">
        <v>785</v>
      </c>
      <c r="D933" t="s">
        <v>25</v>
      </c>
      <c r="E933" t="s">
        <v>9</v>
      </c>
      <c r="F933" t="s">
        <v>12</v>
      </c>
      <c r="G933" t="s">
        <v>11</v>
      </c>
      <c r="H933">
        <v>122</v>
      </c>
      <c r="I933" t="s">
        <v>5831</v>
      </c>
      <c r="J933" s="6">
        <v>310282</v>
      </c>
      <c r="K933" s="6">
        <v>1567</v>
      </c>
      <c r="L933" s="6">
        <v>198</v>
      </c>
      <c r="M933" s="6">
        <v>34187</v>
      </c>
      <c r="N933" s="6">
        <v>0</v>
      </c>
      <c r="O933" s="6">
        <v>299970</v>
      </c>
      <c r="P933" s="6">
        <v>12667</v>
      </c>
      <c r="Q933" s="6">
        <v>0</v>
      </c>
      <c r="R933" s="6">
        <v>35543</v>
      </c>
      <c r="S933" s="6">
        <v>832369</v>
      </c>
      <c r="T933" s="6">
        <v>0</v>
      </c>
      <c r="U933" s="6">
        <v>0</v>
      </c>
      <c r="V933" s="6">
        <v>24</v>
      </c>
      <c r="W933" s="6">
        <v>160</v>
      </c>
      <c r="X933" s="6">
        <v>0</v>
      </c>
      <c r="Z933" s="6">
        <v>0</v>
      </c>
      <c r="AA933" s="6">
        <v>0</v>
      </c>
      <c r="AB933" s="6" t="str">
        <f t="shared" si="226"/>
        <v/>
      </c>
      <c r="AC933" s="6" t="str">
        <f t="shared" si="227"/>
        <v/>
      </c>
      <c r="AD933" s="16">
        <f t="shared" si="228"/>
        <v>23.681218915291701</v>
      </c>
      <c r="AE933" s="16">
        <f t="shared" si="229"/>
        <v>0</v>
      </c>
      <c r="AF933" s="16">
        <f t="shared" si="230"/>
        <v>6.666666666666667</v>
      </c>
      <c r="AG933" s="16">
        <f t="shared" si="231"/>
        <v>6.666666666666667</v>
      </c>
      <c r="AH933" s="17">
        <f t="shared" si="232"/>
        <v>1.0396641998420453</v>
      </c>
      <c r="AI933" s="17">
        <f t="shared" si="233"/>
        <v>24.347529762775324</v>
      </c>
      <c r="AJ933" s="17">
        <f t="shared" si="234"/>
        <v>24.347529762775324</v>
      </c>
      <c r="AK933" s="17">
        <f t="shared" si="235"/>
        <v>24.347529762775324</v>
      </c>
      <c r="AL933" s="17" t="str">
        <f t="shared" si="236"/>
        <v/>
      </c>
      <c r="AM933" s="17" t="str">
        <f t="shared" si="237"/>
        <v/>
      </c>
      <c r="AN933" s="17" t="str">
        <f t="shared" si="238"/>
        <v/>
      </c>
      <c r="AO933" s="17" t="str">
        <f t="shared" si="239"/>
        <v/>
      </c>
      <c r="AP933" s="17" t="str">
        <f t="shared" si="241"/>
        <v/>
      </c>
      <c r="AQ933" s="17">
        <f t="shared" si="240"/>
        <v>2.7748408174150749</v>
      </c>
    </row>
    <row r="934" spans="1:43" x14ac:dyDescent="0.2">
      <c r="A934" s="4">
        <v>40224</v>
      </c>
      <c r="B934" s="5">
        <v>4224</v>
      </c>
      <c r="C934" t="s">
        <v>1514</v>
      </c>
      <c r="D934" t="s">
        <v>8</v>
      </c>
      <c r="E934" t="s">
        <v>9</v>
      </c>
      <c r="F934" t="s">
        <v>12</v>
      </c>
      <c r="G934" t="s">
        <v>11</v>
      </c>
      <c r="H934">
        <v>133</v>
      </c>
      <c r="I934" t="s">
        <v>5827</v>
      </c>
      <c r="J934" s="6">
        <v>280648</v>
      </c>
      <c r="K934" s="6">
        <v>1060</v>
      </c>
      <c r="L934" s="6">
        <v>265</v>
      </c>
      <c r="M934" s="6">
        <v>108834</v>
      </c>
      <c r="N934" s="6">
        <v>1025287</v>
      </c>
      <c r="O934" s="6">
        <v>841446</v>
      </c>
      <c r="P934" s="6">
        <v>45646</v>
      </c>
      <c r="Q934" s="6">
        <v>400</v>
      </c>
      <c r="R934" s="6">
        <v>795726</v>
      </c>
      <c r="S934" s="6">
        <v>2678108</v>
      </c>
      <c r="T934" s="6">
        <v>130066</v>
      </c>
      <c r="U934" s="6">
        <v>0</v>
      </c>
      <c r="V934" s="6">
        <v>13</v>
      </c>
      <c r="W934" s="6">
        <v>155</v>
      </c>
      <c r="X934" s="6">
        <v>0</v>
      </c>
      <c r="Z934" s="6">
        <v>13538489300</v>
      </c>
      <c r="AA934" s="6">
        <v>968024642.40719998</v>
      </c>
      <c r="AB934" s="6">
        <f t="shared" si="226"/>
        <v>13204.584960113607</v>
      </c>
      <c r="AC934" s="6">
        <f t="shared" si="227"/>
        <v>944.14992329679399</v>
      </c>
      <c r="AD934" s="16">
        <f t="shared" si="228"/>
        <v>18.434167287385531</v>
      </c>
      <c r="AE934" s="16">
        <f t="shared" si="229"/>
        <v>1.2184822317772026</v>
      </c>
      <c r="AF934" s="16">
        <f t="shared" si="230"/>
        <v>11.923076923076923</v>
      </c>
      <c r="AG934" s="16">
        <f t="shared" si="231"/>
        <v>11.923076923076923</v>
      </c>
      <c r="AH934" s="17">
        <f t="shared" si="232"/>
        <v>7.3113732840840182</v>
      </c>
      <c r="AI934" s="17">
        <f t="shared" si="233"/>
        <v>24.607273462337137</v>
      </c>
      <c r="AJ934" s="17">
        <f t="shared" si="234"/>
        <v>25.802359556756162</v>
      </c>
      <c r="AK934" s="17">
        <f t="shared" si="235"/>
        <v>25.802359556756162</v>
      </c>
      <c r="AL934" s="17">
        <f t="shared" si="236"/>
        <v>0.77610074057312728</v>
      </c>
      <c r="AM934" s="17">
        <f t="shared" si="237"/>
        <v>2.612056916746238</v>
      </c>
      <c r="AN934" s="17">
        <f t="shared" si="238"/>
        <v>2.738915055004111</v>
      </c>
      <c r="AO934" s="17">
        <f t="shared" si="239"/>
        <v>2.738915055004111</v>
      </c>
      <c r="AP934" s="17">
        <f t="shared" si="241"/>
        <v>1.9628143144309838</v>
      </c>
      <c r="AQ934" s="17">
        <f t="shared" si="240"/>
        <v>3.1827449414460345</v>
      </c>
    </row>
    <row r="935" spans="1:43" x14ac:dyDescent="0.2">
      <c r="A935" s="4">
        <v>40225</v>
      </c>
      <c r="B935" s="5">
        <v>4225</v>
      </c>
      <c r="C935" t="s">
        <v>1515</v>
      </c>
      <c r="D935" t="s">
        <v>25</v>
      </c>
      <c r="E935" t="s">
        <v>9</v>
      </c>
      <c r="F935" t="s">
        <v>12</v>
      </c>
      <c r="G935" t="s">
        <v>15</v>
      </c>
      <c r="H935">
        <v>261</v>
      </c>
      <c r="I935" t="s">
        <v>5918</v>
      </c>
      <c r="J935" s="6">
        <v>119911</v>
      </c>
      <c r="K935" s="6">
        <v>1326</v>
      </c>
      <c r="L935" s="6">
        <v>90</v>
      </c>
      <c r="M935" s="6">
        <v>76577</v>
      </c>
      <c r="N935" s="6">
        <v>0</v>
      </c>
      <c r="O935" s="6">
        <v>724979</v>
      </c>
      <c r="P935" s="6">
        <v>47519</v>
      </c>
      <c r="Q935" s="6">
        <v>0</v>
      </c>
      <c r="R935" s="6">
        <v>113836</v>
      </c>
      <c r="S935" s="6">
        <v>1701780</v>
      </c>
      <c r="T935" s="6">
        <v>229070</v>
      </c>
      <c r="U935" s="6">
        <v>0</v>
      </c>
      <c r="V935" s="6">
        <v>27</v>
      </c>
      <c r="W935" s="6">
        <v>274</v>
      </c>
      <c r="X935" s="6">
        <v>0</v>
      </c>
      <c r="Z935" s="6">
        <v>0</v>
      </c>
      <c r="AA935" s="6">
        <v>0</v>
      </c>
      <c r="AB935" s="6" t="str">
        <f t="shared" si="226"/>
        <v/>
      </c>
      <c r="AC935" s="6" t="str">
        <f t="shared" si="227"/>
        <v/>
      </c>
      <c r="AD935" s="16">
        <f t="shared" si="228"/>
        <v>15.256613144215997</v>
      </c>
      <c r="AE935" s="16">
        <f t="shared" si="229"/>
        <v>0</v>
      </c>
      <c r="AF935" s="16">
        <f t="shared" si="230"/>
        <v>10.148148148148149</v>
      </c>
      <c r="AG935" s="16">
        <f t="shared" si="231"/>
        <v>10.148148148148149</v>
      </c>
      <c r="AH935" s="17">
        <f t="shared" si="232"/>
        <v>1.4865560155137967</v>
      </c>
      <c r="AI935" s="17">
        <f t="shared" si="233"/>
        <v>22.223121825091084</v>
      </c>
      <c r="AJ935" s="17">
        <f t="shared" si="234"/>
        <v>25.214489990467111</v>
      </c>
      <c r="AK935" s="17">
        <f t="shared" si="235"/>
        <v>25.214489990467111</v>
      </c>
      <c r="AL935" s="17" t="str">
        <f t="shared" si="236"/>
        <v/>
      </c>
      <c r="AM935" s="17" t="str">
        <f t="shared" si="237"/>
        <v/>
      </c>
      <c r="AN935" s="17" t="str">
        <f t="shared" si="238"/>
        <v/>
      </c>
      <c r="AO935" s="17" t="str">
        <f t="shared" si="239"/>
        <v/>
      </c>
      <c r="AP935" s="17" t="str">
        <f t="shared" si="241"/>
        <v/>
      </c>
      <c r="AQ935" s="17">
        <f t="shared" si="240"/>
        <v>2.3473507508493348</v>
      </c>
    </row>
    <row r="936" spans="1:43" x14ac:dyDescent="0.2">
      <c r="A936" s="4">
        <v>40226</v>
      </c>
      <c r="B936" s="5">
        <v>4226</v>
      </c>
      <c r="C936" t="s">
        <v>1516</v>
      </c>
      <c r="D936" t="s">
        <v>25</v>
      </c>
      <c r="E936" t="s">
        <v>9</v>
      </c>
      <c r="F936" t="s">
        <v>12</v>
      </c>
      <c r="G936" t="s">
        <v>15</v>
      </c>
      <c r="H936">
        <v>133</v>
      </c>
      <c r="I936" t="s">
        <v>5827</v>
      </c>
      <c r="J936" s="6">
        <v>280648</v>
      </c>
      <c r="K936" s="6">
        <v>1060</v>
      </c>
      <c r="L936" s="6">
        <v>265</v>
      </c>
      <c r="M936" s="6">
        <v>31925</v>
      </c>
      <c r="N936" s="6">
        <v>0</v>
      </c>
      <c r="O936" s="6">
        <v>298006</v>
      </c>
      <c r="P936" s="6">
        <v>16629</v>
      </c>
      <c r="Q936" s="6">
        <v>0</v>
      </c>
      <c r="R936" s="6">
        <v>12666</v>
      </c>
      <c r="S936" s="6">
        <v>723823</v>
      </c>
      <c r="T936" s="6">
        <v>59698</v>
      </c>
      <c r="U936" s="6">
        <v>0</v>
      </c>
      <c r="V936" s="6">
        <v>19</v>
      </c>
      <c r="W936" s="6">
        <v>202</v>
      </c>
      <c r="X936" s="6">
        <v>0</v>
      </c>
      <c r="Z936" s="6">
        <v>0</v>
      </c>
      <c r="AA936" s="6">
        <v>0</v>
      </c>
      <c r="AB936" s="6" t="str">
        <f t="shared" si="226"/>
        <v/>
      </c>
      <c r="AC936" s="6" t="str">
        <f t="shared" si="227"/>
        <v/>
      </c>
      <c r="AD936" s="16">
        <f t="shared" si="228"/>
        <v>17.92086114619039</v>
      </c>
      <c r="AE936" s="16">
        <f t="shared" si="229"/>
        <v>0</v>
      </c>
      <c r="AF936" s="16">
        <f t="shared" si="230"/>
        <v>10.631578947368421</v>
      </c>
      <c r="AG936" s="16">
        <f t="shared" si="231"/>
        <v>10.631578947368421</v>
      </c>
      <c r="AH936" s="17">
        <f t="shared" si="232"/>
        <v>0.39674236491777604</v>
      </c>
      <c r="AI936" s="17">
        <f t="shared" si="233"/>
        <v>22.672607674236492</v>
      </c>
      <c r="AJ936" s="17">
        <f t="shared" si="234"/>
        <v>24.542552858261551</v>
      </c>
      <c r="AK936" s="17">
        <f t="shared" si="235"/>
        <v>24.542552858261551</v>
      </c>
      <c r="AL936" s="17" t="str">
        <f t="shared" si="236"/>
        <v/>
      </c>
      <c r="AM936" s="17" t="str">
        <f t="shared" si="237"/>
        <v/>
      </c>
      <c r="AN936" s="17" t="str">
        <f t="shared" si="238"/>
        <v/>
      </c>
      <c r="AO936" s="17" t="str">
        <f t="shared" si="239"/>
        <v/>
      </c>
      <c r="AP936" s="17" t="str">
        <f t="shared" si="241"/>
        <v/>
      </c>
      <c r="AQ936" s="17">
        <f t="shared" si="240"/>
        <v>2.4288873378388356</v>
      </c>
    </row>
    <row r="937" spans="1:43" x14ac:dyDescent="0.2">
      <c r="A937" s="4">
        <v>40227</v>
      </c>
      <c r="B937" s="5">
        <v>4227</v>
      </c>
      <c r="C937" t="s">
        <v>1517</v>
      </c>
      <c r="D937" t="s">
        <v>25</v>
      </c>
      <c r="E937" t="s">
        <v>9</v>
      </c>
      <c r="F937" t="s">
        <v>12</v>
      </c>
      <c r="G937" t="s">
        <v>15</v>
      </c>
      <c r="H937">
        <v>294</v>
      </c>
      <c r="I937" t="s">
        <v>5905</v>
      </c>
      <c r="J937" s="6">
        <v>105419</v>
      </c>
      <c r="K937" s="6">
        <v>1478</v>
      </c>
      <c r="L937" s="6">
        <v>71</v>
      </c>
      <c r="M937" s="6">
        <v>85928</v>
      </c>
      <c r="N937" s="6">
        <v>0</v>
      </c>
      <c r="O937" s="6">
        <v>714701</v>
      </c>
      <c r="P937" s="6">
        <v>36841</v>
      </c>
      <c r="Q937" s="6">
        <v>0</v>
      </c>
      <c r="R937" s="6">
        <v>1037408</v>
      </c>
      <c r="S937" s="6">
        <v>1549103</v>
      </c>
      <c r="T937" s="6">
        <v>221614</v>
      </c>
      <c r="U937" s="6">
        <v>0</v>
      </c>
      <c r="V937" s="6">
        <v>21</v>
      </c>
      <c r="W937" s="6">
        <v>191</v>
      </c>
      <c r="X937" s="6">
        <v>38</v>
      </c>
      <c r="Z937" s="6">
        <v>0</v>
      </c>
      <c r="AA937" s="6">
        <v>0</v>
      </c>
      <c r="AB937" s="6" t="str">
        <f t="shared" si="226"/>
        <v/>
      </c>
      <c r="AC937" s="6" t="str">
        <f t="shared" si="227"/>
        <v/>
      </c>
      <c r="AD937" s="16">
        <f t="shared" si="228"/>
        <v>19.399609131131076</v>
      </c>
      <c r="AE937" s="16">
        <f t="shared" si="229"/>
        <v>0</v>
      </c>
      <c r="AF937" s="16">
        <f t="shared" si="230"/>
        <v>9.0952380952380949</v>
      </c>
      <c r="AG937" s="16">
        <f t="shared" si="231"/>
        <v>10.904761904761905</v>
      </c>
      <c r="AH937" s="17">
        <f t="shared" si="232"/>
        <v>12.072991341588306</v>
      </c>
      <c r="AI937" s="17">
        <f t="shared" si="233"/>
        <v>18.027918722651521</v>
      </c>
      <c r="AJ937" s="17">
        <f t="shared" si="234"/>
        <v>20.606984917605438</v>
      </c>
      <c r="AK937" s="17">
        <f t="shared" si="235"/>
        <v>20.606984917605438</v>
      </c>
      <c r="AL937" s="17" t="str">
        <f t="shared" si="236"/>
        <v/>
      </c>
      <c r="AM937" s="17" t="str">
        <f t="shared" si="237"/>
        <v/>
      </c>
      <c r="AN937" s="17" t="str">
        <f t="shared" si="238"/>
        <v/>
      </c>
      <c r="AO937" s="17" t="str">
        <f t="shared" si="239"/>
        <v/>
      </c>
      <c r="AP937" s="17" t="str">
        <f t="shared" si="241"/>
        <v/>
      </c>
      <c r="AQ937" s="17">
        <f t="shared" si="240"/>
        <v>2.1674840247879881</v>
      </c>
    </row>
    <row r="938" spans="1:43" x14ac:dyDescent="0.2">
      <c r="A938" s="4">
        <v>40227</v>
      </c>
      <c r="B938" s="5">
        <v>4227</v>
      </c>
      <c r="C938" t="s">
        <v>1517</v>
      </c>
      <c r="D938" t="s">
        <v>25</v>
      </c>
      <c r="E938" t="s">
        <v>9</v>
      </c>
      <c r="F938" t="s">
        <v>12</v>
      </c>
      <c r="G938" t="s">
        <v>11</v>
      </c>
      <c r="H938">
        <v>294</v>
      </c>
      <c r="I938" t="s">
        <v>5905</v>
      </c>
      <c r="J938" s="6">
        <v>105419</v>
      </c>
      <c r="K938" s="6">
        <v>1478</v>
      </c>
      <c r="L938" s="6">
        <v>71</v>
      </c>
      <c r="M938" s="6">
        <v>0</v>
      </c>
      <c r="N938" s="6">
        <v>0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Z938" s="6">
        <v>0</v>
      </c>
      <c r="AA938" s="6">
        <v>0</v>
      </c>
      <c r="AB938" s="6" t="str">
        <f t="shared" si="226"/>
        <v/>
      </c>
      <c r="AC938" s="6" t="str">
        <f t="shared" si="227"/>
        <v/>
      </c>
      <c r="AD938" s="16" t="str">
        <f t="shared" si="228"/>
        <v/>
      </c>
      <c r="AE938" s="16" t="str">
        <f t="shared" si="229"/>
        <v/>
      </c>
      <c r="AF938" s="16" t="str">
        <f t="shared" si="230"/>
        <v/>
      </c>
      <c r="AG938" s="16" t="str">
        <f t="shared" si="231"/>
        <v/>
      </c>
      <c r="AH938" s="17" t="str">
        <f t="shared" si="232"/>
        <v/>
      </c>
      <c r="AI938" s="17" t="str">
        <f t="shared" si="233"/>
        <v/>
      </c>
      <c r="AJ938" s="17" t="str">
        <f t="shared" si="234"/>
        <v/>
      </c>
      <c r="AK938" s="17" t="str">
        <f t="shared" si="235"/>
        <v/>
      </c>
      <c r="AL938" s="17" t="str">
        <f t="shared" si="236"/>
        <v/>
      </c>
      <c r="AM938" s="17" t="str">
        <f t="shared" si="237"/>
        <v/>
      </c>
      <c r="AN938" s="17" t="str">
        <f t="shared" si="238"/>
        <v/>
      </c>
      <c r="AO938" s="17" t="str">
        <f t="shared" si="239"/>
        <v/>
      </c>
      <c r="AP938" s="17" t="str">
        <f t="shared" si="241"/>
        <v/>
      </c>
      <c r="AQ938" s="17" t="str">
        <f t="shared" si="240"/>
        <v/>
      </c>
    </row>
    <row r="939" spans="1:43" x14ac:dyDescent="0.2">
      <c r="A939" s="4">
        <v>40228</v>
      </c>
      <c r="B939" s="5">
        <v>4228</v>
      </c>
      <c r="C939" t="s">
        <v>1518</v>
      </c>
      <c r="D939" t="s">
        <v>8</v>
      </c>
      <c r="E939" t="s">
        <v>9</v>
      </c>
      <c r="F939" t="s">
        <v>12</v>
      </c>
      <c r="G939" t="s">
        <v>15</v>
      </c>
      <c r="H939">
        <v>38</v>
      </c>
      <c r="I939" t="s">
        <v>5830</v>
      </c>
      <c r="J939" s="6">
        <v>1249442</v>
      </c>
      <c r="K939" s="6">
        <v>1685</v>
      </c>
      <c r="L939" s="6">
        <v>741</v>
      </c>
      <c r="M939" s="6">
        <v>72022</v>
      </c>
      <c r="N939" s="6">
        <v>665591</v>
      </c>
      <c r="O939" s="6">
        <v>445889</v>
      </c>
      <c r="P939" s="6">
        <v>29659</v>
      </c>
      <c r="Q939" s="6">
        <v>277</v>
      </c>
      <c r="R939" s="6">
        <v>40939</v>
      </c>
      <c r="S939" s="6">
        <v>3561107</v>
      </c>
      <c r="T939" s="6">
        <v>383804</v>
      </c>
      <c r="U939" s="6">
        <v>0</v>
      </c>
      <c r="V939" s="6">
        <v>28</v>
      </c>
      <c r="W939" s="6">
        <v>438</v>
      </c>
      <c r="X939" s="6">
        <v>0</v>
      </c>
      <c r="Z939" s="6">
        <v>8913625000</v>
      </c>
      <c r="AA939" s="6">
        <v>632812495.59360003</v>
      </c>
      <c r="AB939" s="6">
        <f t="shared" si="226"/>
        <v>13392.045565519966</v>
      </c>
      <c r="AC939" s="6">
        <f t="shared" si="227"/>
        <v>950.75278300577986</v>
      </c>
      <c r="AD939" s="16">
        <f t="shared" si="228"/>
        <v>15.033851444755387</v>
      </c>
      <c r="AE939" s="16">
        <f t="shared" si="229"/>
        <v>1.4927280107829528</v>
      </c>
      <c r="AF939" s="16">
        <f t="shared" si="230"/>
        <v>15.642857142857142</v>
      </c>
      <c r="AG939" s="16">
        <f t="shared" si="231"/>
        <v>15.642857142857142</v>
      </c>
      <c r="AH939" s="17">
        <f t="shared" si="232"/>
        <v>0.56842353725250616</v>
      </c>
      <c r="AI939" s="17">
        <f t="shared" si="233"/>
        <v>49.444711338202218</v>
      </c>
      <c r="AJ939" s="17">
        <f t="shared" si="234"/>
        <v>54.773694149010026</v>
      </c>
      <c r="AK939" s="17">
        <f t="shared" si="235"/>
        <v>54.773694149010026</v>
      </c>
      <c r="AL939" s="17">
        <f t="shared" si="236"/>
        <v>6.1507742742915691E-2</v>
      </c>
      <c r="AM939" s="17">
        <f t="shared" si="237"/>
        <v>5.3502931980750938</v>
      </c>
      <c r="AN939" s="17">
        <f t="shared" si="238"/>
        <v>5.9269296009110697</v>
      </c>
      <c r="AO939" s="17">
        <f t="shared" si="239"/>
        <v>5.9269296009110697</v>
      </c>
      <c r="AP939" s="17">
        <f t="shared" si="241"/>
        <v>5.8654218581681539</v>
      </c>
      <c r="AQ939" s="17">
        <f t="shared" si="240"/>
        <v>7.986532522668198</v>
      </c>
    </row>
    <row r="940" spans="1:43" x14ac:dyDescent="0.2">
      <c r="A940" s="4">
        <v>40229</v>
      </c>
      <c r="B940" s="5">
        <v>4229</v>
      </c>
      <c r="C940" t="s">
        <v>1519</v>
      </c>
      <c r="D940" t="s">
        <v>25</v>
      </c>
      <c r="E940" t="s">
        <v>9</v>
      </c>
      <c r="F940" t="s">
        <v>12</v>
      </c>
      <c r="G940" t="s">
        <v>11</v>
      </c>
      <c r="H940">
        <v>133</v>
      </c>
      <c r="I940" t="s">
        <v>5827</v>
      </c>
      <c r="J940" s="6">
        <v>280648</v>
      </c>
      <c r="K940" s="6">
        <v>1060</v>
      </c>
      <c r="L940" s="6">
        <v>265</v>
      </c>
      <c r="M940" s="6">
        <v>1970</v>
      </c>
      <c r="N940" s="6">
        <v>0</v>
      </c>
      <c r="O940" s="6">
        <v>7583</v>
      </c>
      <c r="P940" s="6">
        <v>452</v>
      </c>
      <c r="Q940" s="6">
        <v>0</v>
      </c>
      <c r="R940" s="6">
        <v>3609</v>
      </c>
      <c r="S940" s="6">
        <v>62496</v>
      </c>
      <c r="T940" s="6">
        <v>0</v>
      </c>
      <c r="U940" s="6">
        <v>0</v>
      </c>
      <c r="V940" s="6">
        <v>2</v>
      </c>
      <c r="W940" s="6">
        <v>14</v>
      </c>
      <c r="X940" s="6">
        <v>0</v>
      </c>
      <c r="Z940" s="6">
        <v>0</v>
      </c>
      <c r="AA940" s="6">
        <v>0</v>
      </c>
      <c r="AB940" s="6" t="str">
        <f t="shared" si="226"/>
        <v/>
      </c>
      <c r="AC940" s="6" t="str">
        <f t="shared" si="227"/>
        <v/>
      </c>
      <c r="AD940" s="16">
        <f t="shared" si="228"/>
        <v>16.776548672566371</v>
      </c>
      <c r="AE940" s="16">
        <f t="shared" si="229"/>
        <v>0</v>
      </c>
      <c r="AF940" s="16">
        <f t="shared" si="230"/>
        <v>7</v>
      </c>
      <c r="AG940" s="16">
        <f t="shared" si="231"/>
        <v>7</v>
      </c>
      <c r="AH940" s="17">
        <f t="shared" si="232"/>
        <v>1.831979695431472</v>
      </c>
      <c r="AI940" s="17">
        <f t="shared" si="233"/>
        <v>31.723857868020303</v>
      </c>
      <c r="AJ940" s="17">
        <f t="shared" si="234"/>
        <v>31.723857868020303</v>
      </c>
      <c r="AK940" s="17">
        <f t="shared" si="235"/>
        <v>31.723857868020303</v>
      </c>
      <c r="AL940" s="17" t="str">
        <f t="shared" si="236"/>
        <v/>
      </c>
      <c r="AM940" s="17" t="str">
        <f t="shared" si="237"/>
        <v/>
      </c>
      <c r="AN940" s="17" t="str">
        <f t="shared" si="238"/>
        <v/>
      </c>
      <c r="AO940" s="17" t="str">
        <f t="shared" si="239"/>
        <v/>
      </c>
      <c r="AP940" s="17" t="str">
        <f t="shared" si="241"/>
        <v/>
      </c>
      <c r="AQ940" s="17">
        <f t="shared" si="240"/>
        <v>8.2415930370565746</v>
      </c>
    </row>
    <row r="941" spans="1:43" x14ac:dyDescent="0.2">
      <c r="A941" s="4">
        <v>40231</v>
      </c>
      <c r="B941" s="5">
        <v>4231</v>
      </c>
      <c r="C941" t="s">
        <v>1521</v>
      </c>
      <c r="D941" t="s">
        <v>25</v>
      </c>
      <c r="E941" t="s">
        <v>9</v>
      </c>
      <c r="F941" t="s">
        <v>12</v>
      </c>
      <c r="G941" t="s">
        <v>15</v>
      </c>
      <c r="H941">
        <v>110</v>
      </c>
      <c r="I941" t="s">
        <v>5863</v>
      </c>
      <c r="J941" s="6">
        <v>347602</v>
      </c>
      <c r="K941" s="6">
        <v>1913</v>
      </c>
      <c r="L941" s="6">
        <v>182</v>
      </c>
      <c r="M941" s="6">
        <v>35671</v>
      </c>
      <c r="N941" s="6">
        <v>0</v>
      </c>
      <c r="O941" s="6">
        <v>269121</v>
      </c>
      <c r="P941" s="6">
        <v>16096</v>
      </c>
      <c r="Q941" s="6">
        <v>0</v>
      </c>
      <c r="R941" s="6">
        <v>16532</v>
      </c>
      <c r="S941" s="6">
        <v>577524</v>
      </c>
      <c r="T941" s="6">
        <v>0</v>
      </c>
      <c r="U941" s="6">
        <v>0</v>
      </c>
      <c r="V941" s="6">
        <v>10</v>
      </c>
      <c r="W941" s="6">
        <v>164</v>
      </c>
      <c r="X941" s="6">
        <v>0</v>
      </c>
      <c r="Z941" s="6">
        <v>0</v>
      </c>
      <c r="AA941" s="6">
        <v>0</v>
      </c>
      <c r="AB941" s="6" t="str">
        <f t="shared" si="226"/>
        <v/>
      </c>
      <c r="AC941" s="6" t="str">
        <f t="shared" si="227"/>
        <v/>
      </c>
      <c r="AD941" s="16">
        <f t="shared" si="228"/>
        <v>16.71974403578529</v>
      </c>
      <c r="AE941" s="16">
        <f t="shared" si="229"/>
        <v>0</v>
      </c>
      <c r="AF941" s="16">
        <f t="shared" si="230"/>
        <v>16.399999999999999</v>
      </c>
      <c r="AG941" s="16">
        <f t="shared" si="231"/>
        <v>16.399999999999999</v>
      </c>
      <c r="AH941" s="17">
        <f t="shared" si="232"/>
        <v>0.46345771074542347</v>
      </c>
      <c r="AI941" s="17">
        <f t="shared" si="233"/>
        <v>16.190294637100166</v>
      </c>
      <c r="AJ941" s="17">
        <f t="shared" si="234"/>
        <v>16.190294637100166</v>
      </c>
      <c r="AK941" s="17">
        <f t="shared" si="235"/>
        <v>16.190294637100166</v>
      </c>
      <c r="AL941" s="17" t="str">
        <f t="shared" si="236"/>
        <v/>
      </c>
      <c r="AM941" s="17" t="str">
        <f t="shared" si="237"/>
        <v/>
      </c>
      <c r="AN941" s="17" t="str">
        <f t="shared" si="238"/>
        <v/>
      </c>
      <c r="AO941" s="17" t="str">
        <f t="shared" si="239"/>
        <v/>
      </c>
      <c r="AP941" s="17" t="str">
        <f t="shared" si="241"/>
        <v/>
      </c>
      <c r="AQ941" s="17">
        <f t="shared" si="240"/>
        <v>2.1459640830704405</v>
      </c>
    </row>
    <row r="942" spans="1:43" x14ac:dyDescent="0.2">
      <c r="A942" s="4">
        <v>40233</v>
      </c>
      <c r="B942" s="5">
        <v>4233</v>
      </c>
      <c r="C942" t="s">
        <v>1523</v>
      </c>
      <c r="D942" t="s">
        <v>25</v>
      </c>
      <c r="E942" t="s">
        <v>9</v>
      </c>
      <c r="F942" t="s">
        <v>12</v>
      </c>
      <c r="G942" t="s">
        <v>11</v>
      </c>
      <c r="H942">
        <v>167</v>
      </c>
      <c r="I942" t="s">
        <v>5906</v>
      </c>
      <c r="J942" s="6">
        <v>214881</v>
      </c>
      <c r="K942" s="6">
        <v>1192</v>
      </c>
      <c r="L942" s="6">
        <v>180</v>
      </c>
      <c r="M942" s="6">
        <v>0</v>
      </c>
      <c r="N942" s="6">
        <v>0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Z942" s="6">
        <v>0</v>
      </c>
      <c r="AA942" s="6">
        <v>0</v>
      </c>
      <c r="AB942" s="6" t="str">
        <f t="shared" si="226"/>
        <v/>
      </c>
      <c r="AC942" s="6" t="str">
        <f t="shared" si="227"/>
        <v/>
      </c>
      <c r="AD942" s="16" t="str">
        <f t="shared" si="228"/>
        <v/>
      </c>
      <c r="AE942" s="16" t="str">
        <f t="shared" si="229"/>
        <v/>
      </c>
      <c r="AF942" s="16" t="str">
        <f t="shared" si="230"/>
        <v/>
      </c>
      <c r="AG942" s="16" t="str">
        <f t="shared" si="231"/>
        <v/>
      </c>
      <c r="AH942" s="17" t="str">
        <f t="shared" si="232"/>
        <v/>
      </c>
      <c r="AI942" s="17" t="str">
        <f t="shared" si="233"/>
        <v/>
      </c>
      <c r="AJ942" s="17" t="str">
        <f t="shared" si="234"/>
        <v/>
      </c>
      <c r="AK942" s="17" t="str">
        <f t="shared" si="235"/>
        <v/>
      </c>
      <c r="AL942" s="17" t="str">
        <f t="shared" si="236"/>
        <v/>
      </c>
      <c r="AM942" s="17" t="str">
        <f t="shared" si="237"/>
        <v/>
      </c>
      <c r="AN942" s="17" t="str">
        <f t="shared" si="238"/>
        <v/>
      </c>
      <c r="AO942" s="17" t="str">
        <f t="shared" si="239"/>
        <v/>
      </c>
      <c r="AP942" s="17" t="str">
        <f t="shared" si="241"/>
        <v/>
      </c>
      <c r="AQ942" s="17" t="str">
        <f t="shared" si="240"/>
        <v/>
      </c>
    </row>
    <row r="943" spans="1:43" x14ac:dyDescent="0.2">
      <c r="A943" s="4">
        <v>40234</v>
      </c>
      <c r="B943" s="5">
        <v>4234</v>
      </c>
      <c r="C943" t="s">
        <v>1524</v>
      </c>
      <c r="D943" t="s">
        <v>25</v>
      </c>
      <c r="E943" t="s">
        <v>9</v>
      </c>
      <c r="F943" t="s">
        <v>12</v>
      </c>
      <c r="G943" t="s">
        <v>15</v>
      </c>
      <c r="H943">
        <v>218</v>
      </c>
      <c r="I943" t="s">
        <v>5919</v>
      </c>
      <c r="J943" s="6">
        <v>149539</v>
      </c>
      <c r="K943" s="6">
        <v>3389</v>
      </c>
      <c r="L943" s="6">
        <v>44</v>
      </c>
      <c r="M943" s="6">
        <v>2602</v>
      </c>
      <c r="N943" s="6">
        <v>0</v>
      </c>
      <c r="O943" s="6">
        <v>9412</v>
      </c>
      <c r="P943" s="6">
        <v>1831</v>
      </c>
      <c r="Q943" s="6">
        <v>0</v>
      </c>
      <c r="R943" s="6">
        <v>0</v>
      </c>
      <c r="S943" s="6">
        <v>173663</v>
      </c>
      <c r="T943" s="6">
        <v>168496</v>
      </c>
      <c r="U943" s="6">
        <v>0</v>
      </c>
      <c r="V943" s="6">
        <v>2</v>
      </c>
      <c r="W943" s="6">
        <v>22</v>
      </c>
      <c r="X943" s="6">
        <v>0</v>
      </c>
      <c r="Z943" s="6">
        <v>0</v>
      </c>
      <c r="AA943" s="6">
        <v>0</v>
      </c>
      <c r="AB943" s="6" t="str">
        <f t="shared" si="226"/>
        <v/>
      </c>
      <c r="AC943" s="6" t="str">
        <f t="shared" si="227"/>
        <v/>
      </c>
      <c r="AD943" s="16">
        <f t="shared" si="228"/>
        <v>5.1403604587657021</v>
      </c>
      <c r="AE943" s="16">
        <f t="shared" si="229"/>
        <v>0</v>
      </c>
      <c r="AF943" s="16">
        <f t="shared" si="230"/>
        <v>11</v>
      </c>
      <c r="AG943" s="16">
        <f t="shared" si="231"/>
        <v>11</v>
      </c>
      <c r="AH943" s="17">
        <f t="shared" si="232"/>
        <v>0</v>
      </c>
      <c r="AI943" s="17">
        <f t="shared" si="233"/>
        <v>66.742121445042272</v>
      </c>
      <c r="AJ943" s="17">
        <f t="shared" si="234"/>
        <v>131.49846272098387</v>
      </c>
      <c r="AK943" s="17">
        <f t="shared" si="235"/>
        <v>131.49846272098387</v>
      </c>
      <c r="AL943" s="17" t="str">
        <f t="shared" si="236"/>
        <v/>
      </c>
      <c r="AM943" s="17" t="str">
        <f t="shared" si="237"/>
        <v/>
      </c>
      <c r="AN943" s="17" t="str">
        <f t="shared" si="238"/>
        <v/>
      </c>
      <c r="AO943" s="17" t="str">
        <f t="shared" si="239"/>
        <v/>
      </c>
      <c r="AP943" s="17" t="str">
        <f t="shared" si="241"/>
        <v/>
      </c>
      <c r="AQ943" s="17">
        <f t="shared" si="240"/>
        <v>18.45123246918827</v>
      </c>
    </row>
    <row r="944" spans="1:43" x14ac:dyDescent="0.2">
      <c r="A944" s="4">
        <v>40237</v>
      </c>
      <c r="B944" s="5">
        <v>4237</v>
      </c>
      <c r="C944" t="s">
        <v>1526</v>
      </c>
      <c r="D944" t="s">
        <v>25</v>
      </c>
      <c r="E944" t="s">
        <v>9</v>
      </c>
      <c r="F944" t="s">
        <v>12</v>
      </c>
      <c r="G944" t="s">
        <v>15</v>
      </c>
      <c r="H944">
        <v>38</v>
      </c>
      <c r="I944" t="s">
        <v>5830</v>
      </c>
      <c r="J944" s="6">
        <v>1249442</v>
      </c>
      <c r="K944" s="6">
        <v>1685</v>
      </c>
      <c r="L944" s="6">
        <v>741</v>
      </c>
      <c r="M944" s="6">
        <v>24785</v>
      </c>
      <c r="N944" s="6">
        <v>0</v>
      </c>
      <c r="O944" s="6">
        <v>334961</v>
      </c>
      <c r="P944" s="6">
        <v>35452</v>
      </c>
      <c r="Q944" s="6">
        <v>0</v>
      </c>
      <c r="R944" s="6">
        <v>20322</v>
      </c>
      <c r="S944" s="6">
        <v>546663</v>
      </c>
      <c r="T944" s="6">
        <v>312975</v>
      </c>
      <c r="U944" s="6">
        <v>0</v>
      </c>
      <c r="V944" s="6">
        <v>20</v>
      </c>
      <c r="W944" s="6">
        <v>228</v>
      </c>
      <c r="X944" s="6">
        <v>0</v>
      </c>
      <c r="Z944" s="6">
        <v>0</v>
      </c>
      <c r="AA944" s="6">
        <v>0</v>
      </c>
      <c r="AB944" s="6" t="str">
        <f t="shared" si="226"/>
        <v/>
      </c>
      <c r="AC944" s="6" t="str">
        <f t="shared" si="227"/>
        <v/>
      </c>
      <c r="AD944" s="16">
        <f t="shared" si="228"/>
        <v>9.4482962879386214</v>
      </c>
      <c r="AE944" s="16">
        <f t="shared" si="229"/>
        <v>0</v>
      </c>
      <c r="AF944" s="16">
        <f t="shared" si="230"/>
        <v>11.4</v>
      </c>
      <c r="AG944" s="16">
        <f t="shared" si="231"/>
        <v>11.4</v>
      </c>
      <c r="AH944" s="17">
        <f t="shared" si="232"/>
        <v>0.81993141012709303</v>
      </c>
      <c r="AI944" s="17">
        <f t="shared" si="233"/>
        <v>22.056203348799677</v>
      </c>
      <c r="AJ944" s="17">
        <f t="shared" si="234"/>
        <v>34.683800685898731</v>
      </c>
      <c r="AK944" s="17">
        <f t="shared" si="235"/>
        <v>34.683800685898731</v>
      </c>
      <c r="AL944" s="17" t="str">
        <f t="shared" si="236"/>
        <v/>
      </c>
      <c r="AM944" s="17" t="str">
        <f t="shared" si="237"/>
        <v/>
      </c>
      <c r="AN944" s="17" t="str">
        <f t="shared" si="238"/>
        <v/>
      </c>
      <c r="AO944" s="17" t="str">
        <f t="shared" si="239"/>
        <v/>
      </c>
      <c r="AP944" s="17" t="str">
        <f t="shared" si="241"/>
        <v/>
      </c>
      <c r="AQ944" s="17">
        <f t="shared" si="240"/>
        <v>1.6320198470866758</v>
      </c>
    </row>
    <row r="945" spans="1:43" x14ac:dyDescent="0.2">
      <c r="A945" s="4">
        <v>40239</v>
      </c>
      <c r="B945" s="5"/>
      <c r="C945" t="s">
        <v>1528</v>
      </c>
      <c r="D945" t="s">
        <v>25</v>
      </c>
      <c r="E945" t="s">
        <v>9</v>
      </c>
      <c r="F945" t="s">
        <v>12</v>
      </c>
      <c r="G945" t="s">
        <v>15</v>
      </c>
      <c r="H945">
        <v>4</v>
      </c>
      <c r="I945" t="s">
        <v>5849</v>
      </c>
      <c r="J945" s="6">
        <v>5502379</v>
      </c>
      <c r="K945" s="6">
        <v>4442</v>
      </c>
      <c r="L945" s="6">
        <v>1239</v>
      </c>
      <c r="M945" s="6">
        <v>4677</v>
      </c>
      <c r="N945" s="6">
        <v>0</v>
      </c>
      <c r="O945" s="6">
        <v>18328</v>
      </c>
      <c r="P945" s="6">
        <v>1458</v>
      </c>
      <c r="Q945" s="6">
        <v>0</v>
      </c>
      <c r="R945" s="6">
        <v>0</v>
      </c>
      <c r="S945" s="6">
        <v>369729</v>
      </c>
      <c r="T945" s="6">
        <v>0</v>
      </c>
      <c r="U945" s="6">
        <v>0</v>
      </c>
      <c r="V945" s="6">
        <v>3</v>
      </c>
      <c r="W945" s="6">
        <v>52</v>
      </c>
      <c r="X945" s="6">
        <v>0</v>
      </c>
      <c r="Z945" s="6">
        <v>0</v>
      </c>
      <c r="AA945" s="6">
        <v>0</v>
      </c>
      <c r="AB945" s="6" t="str">
        <f t="shared" si="226"/>
        <v/>
      </c>
      <c r="AC945" s="6" t="str">
        <f t="shared" si="227"/>
        <v/>
      </c>
      <c r="AD945" s="16">
        <f t="shared" si="228"/>
        <v>12.570644718792867</v>
      </c>
      <c r="AE945" s="16">
        <f t="shared" si="229"/>
        <v>0</v>
      </c>
      <c r="AF945" s="16">
        <f t="shared" si="230"/>
        <v>17.333333333333332</v>
      </c>
      <c r="AG945" s="16">
        <f t="shared" si="231"/>
        <v>17.333333333333332</v>
      </c>
      <c r="AH945" s="17">
        <f t="shared" si="232"/>
        <v>0</v>
      </c>
      <c r="AI945" s="17">
        <f t="shared" si="233"/>
        <v>79.052597819114823</v>
      </c>
      <c r="AJ945" s="17">
        <f t="shared" si="234"/>
        <v>79.052597819114823</v>
      </c>
      <c r="AK945" s="17">
        <f t="shared" si="235"/>
        <v>79.052597819114823</v>
      </c>
      <c r="AL945" s="17" t="str">
        <f t="shared" si="236"/>
        <v/>
      </c>
      <c r="AM945" s="17" t="str">
        <f t="shared" si="237"/>
        <v/>
      </c>
      <c r="AN945" s="17" t="str">
        <f t="shared" si="238"/>
        <v/>
      </c>
      <c r="AO945" s="17" t="str">
        <f t="shared" si="239"/>
        <v/>
      </c>
      <c r="AP945" s="17" t="str">
        <f t="shared" si="241"/>
        <v/>
      </c>
      <c r="AQ945" s="17">
        <f t="shared" si="240"/>
        <v>20.172904845045831</v>
      </c>
    </row>
    <row r="946" spans="1:43" x14ac:dyDescent="0.2">
      <c r="A946" s="4">
        <v>40241</v>
      </c>
      <c r="B946" s="5"/>
      <c r="C946" t="s">
        <v>1530</v>
      </c>
      <c r="D946" t="s">
        <v>25</v>
      </c>
      <c r="E946" t="s">
        <v>9</v>
      </c>
      <c r="F946" t="s">
        <v>12</v>
      </c>
      <c r="G946" t="s">
        <v>15</v>
      </c>
      <c r="H946">
        <v>4</v>
      </c>
      <c r="I946" t="s">
        <v>5849</v>
      </c>
      <c r="J946" s="6">
        <v>5502379</v>
      </c>
      <c r="K946" s="6">
        <v>4442</v>
      </c>
      <c r="L946" s="6">
        <v>1239</v>
      </c>
      <c r="M946" s="6">
        <v>120</v>
      </c>
      <c r="N946" s="6">
        <v>0</v>
      </c>
      <c r="O946" s="6">
        <v>540</v>
      </c>
      <c r="P946" s="6">
        <v>34</v>
      </c>
      <c r="Q946" s="6">
        <v>0</v>
      </c>
      <c r="R946" s="6">
        <v>0</v>
      </c>
      <c r="S946" s="6">
        <v>11335</v>
      </c>
      <c r="T946" s="6">
        <v>0</v>
      </c>
      <c r="U946" s="6">
        <v>0</v>
      </c>
      <c r="V946" s="6">
        <v>3</v>
      </c>
      <c r="W946" s="6">
        <v>52</v>
      </c>
      <c r="X946" s="6">
        <v>0</v>
      </c>
      <c r="Z946" s="6">
        <v>0</v>
      </c>
      <c r="AA946" s="6">
        <v>0</v>
      </c>
      <c r="AB946" s="6" t="str">
        <f t="shared" si="226"/>
        <v/>
      </c>
      <c r="AC946" s="6" t="str">
        <f t="shared" si="227"/>
        <v/>
      </c>
      <c r="AD946" s="16">
        <f t="shared" si="228"/>
        <v>15.882352941176471</v>
      </c>
      <c r="AE946" s="16">
        <f t="shared" si="229"/>
        <v>0</v>
      </c>
      <c r="AF946" s="16">
        <f t="shared" si="230"/>
        <v>17.333333333333332</v>
      </c>
      <c r="AG946" s="16">
        <f t="shared" si="231"/>
        <v>17.333333333333332</v>
      </c>
      <c r="AH946" s="17">
        <f t="shared" si="232"/>
        <v>0</v>
      </c>
      <c r="AI946" s="17">
        <f t="shared" si="233"/>
        <v>94.458333333333329</v>
      </c>
      <c r="AJ946" s="17">
        <f t="shared" si="234"/>
        <v>94.458333333333329</v>
      </c>
      <c r="AK946" s="17">
        <f t="shared" si="235"/>
        <v>94.458333333333329</v>
      </c>
      <c r="AL946" s="17" t="str">
        <f t="shared" si="236"/>
        <v/>
      </c>
      <c r="AM946" s="17" t="str">
        <f t="shared" si="237"/>
        <v/>
      </c>
      <c r="AN946" s="17" t="str">
        <f t="shared" si="238"/>
        <v/>
      </c>
      <c r="AO946" s="17" t="str">
        <f t="shared" si="239"/>
        <v/>
      </c>
      <c r="AP946" s="17" t="str">
        <f t="shared" si="241"/>
        <v/>
      </c>
      <c r="AQ946" s="17">
        <f t="shared" si="240"/>
        <v>20.99074074074074</v>
      </c>
    </row>
    <row r="947" spans="1:43" x14ac:dyDescent="0.2">
      <c r="A947" s="4">
        <v>40244</v>
      </c>
      <c r="B947" s="5"/>
      <c r="C947" t="s">
        <v>1531</v>
      </c>
      <c r="D947" t="s">
        <v>8</v>
      </c>
      <c r="E947" t="s">
        <v>9</v>
      </c>
      <c r="F947" t="s">
        <v>12</v>
      </c>
      <c r="G947" t="s">
        <v>15</v>
      </c>
      <c r="H947">
        <v>192</v>
      </c>
      <c r="I947" t="s">
        <v>5884</v>
      </c>
      <c r="J947" s="6">
        <v>180786</v>
      </c>
      <c r="K947" s="6">
        <v>951</v>
      </c>
      <c r="L947" s="6">
        <v>190</v>
      </c>
      <c r="M947" s="6">
        <v>139701</v>
      </c>
      <c r="N947" s="6">
        <v>2427722</v>
      </c>
      <c r="O947" s="6">
        <v>1668506</v>
      </c>
      <c r="P947" s="6">
        <v>81429</v>
      </c>
      <c r="Q947" s="6">
        <v>519</v>
      </c>
      <c r="R947" s="6">
        <v>526929</v>
      </c>
      <c r="S947" s="6">
        <v>4238867</v>
      </c>
      <c r="T947" s="6">
        <v>0</v>
      </c>
      <c r="U947" s="6">
        <v>0</v>
      </c>
      <c r="V947" s="6">
        <v>44</v>
      </c>
      <c r="W947" s="6">
        <v>678</v>
      </c>
      <c r="X947" s="6">
        <v>0</v>
      </c>
      <c r="Z947" s="6">
        <v>29688371100</v>
      </c>
      <c r="AA947" s="6">
        <v>2087222530.428</v>
      </c>
      <c r="AB947" s="6">
        <f t="shared" si="226"/>
        <v>12228.900631950446</v>
      </c>
      <c r="AC947" s="6">
        <f t="shared" si="227"/>
        <v>859.74527990766649</v>
      </c>
      <c r="AD947" s="16">
        <f t="shared" si="228"/>
        <v>20.490316717631309</v>
      </c>
      <c r="AE947" s="16">
        <f t="shared" si="229"/>
        <v>1.4550274317263467</v>
      </c>
      <c r="AF947" s="16">
        <f t="shared" si="230"/>
        <v>15.409090909090908</v>
      </c>
      <c r="AG947" s="16">
        <f t="shared" si="231"/>
        <v>15.409090909090908</v>
      </c>
      <c r="AH947" s="17">
        <f t="shared" si="232"/>
        <v>3.7718341314664889</v>
      </c>
      <c r="AI947" s="17">
        <f t="shared" si="233"/>
        <v>30.342424177350196</v>
      </c>
      <c r="AJ947" s="17">
        <f t="shared" si="234"/>
        <v>30.342424177350196</v>
      </c>
      <c r="AK947" s="17">
        <f t="shared" si="235"/>
        <v>30.342424177350196</v>
      </c>
      <c r="AL947" s="17">
        <f t="shared" si="236"/>
        <v>0.21704667997406624</v>
      </c>
      <c r="AM947" s="17">
        <f t="shared" si="237"/>
        <v>1.7460265219823357</v>
      </c>
      <c r="AN947" s="17">
        <f t="shared" si="238"/>
        <v>1.7460265219823357</v>
      </c>
      <c r="AO947" s="17">
        <f t="shared" si="239"/>
        <v>1.7460265219823357</v>
      </c>
      <c r="AP947" s="17">
        <f t="shared" si="241"/>
        <v>1.5289798420082694</v>
      </c>
      <c r="AQ947" s="17">
        <f t="shared" si="240"/>
        <v>2.5405164860060436</v>
      </c>
    </row>
    <row r="948" spans="1:43" x14ac:dyDescent="0.2">
      <c r="A948" s="4">
        <v>40246</v>
      </c>
      <c r="B948" s="5"/>
      <c r="C948" t="s">
        <v>1532</v>
      </c>
      <c r="D948" t="s">
        <v>25</v>
      </c>
      <c r="E948" t="s">
        <v>9</v>
      </c>
      <c r="F948" t="s">
        <v>12</v>
      </c>
      <c r="G948" t="s">
        <v>15</v>
      </c>
      <c r="H948">
        <v>9</v>
      </c>
      <c r="I948" t="s">
        <v>5842</v>
      </c>
      <c r="J948" s="6">
        <v>4515419</v>
      </c>
      <c r="K948" s="6">
        <v>1707</v>
      </c>
      <c r="L948" s="6">
        <v>2645</v>
      </c>
      <c r="M948" s="6">
        <v>18246</v>
      </c>
      <c r="N948" s="6">
        <v>0</v>
      </c>
      <c r="O948" s="6">
        <v>85281</v>
      </c>
      <c r="P948" s="6">
        <v>8009</v>
      </c>
      <c r="Q948" s="6">
        <v>0</v>
      </c>
      <c r="R948" s="6">
        <v>0</v>
      </c>
      <c r="S948" s="6">
        <v>521272</v>
      </c>
      <c r="T948" s="6">
        <v>151680</v>
      </c>
      <c r="U948" s="6">
        <v>0</v>
      </c>
      <c r="V948" s="6">
        <v>7</v>
      </c>
      <c r="W948" s="6">
        <v>74</v>
      </c>
      <c r="X948" s="6">
        <v>0</v>
      </c>
      <c r="Z948" s="6">
        <v>0</v>
      </c>
      <c r="AA948" s="6">
        <v>0</v>
      </c>
      <c r="AB948" s="6" t="str">
        <f t="shared" si="226"/>
        <v/>
      </c>
      <c r="AC948" s="6" t="str">
        <f t="shared" si="227"/>
        <v/>
      </c>
      <c r="AD948" s="16">
        <f t="shared" si="228"/>
        <v>10.648145835934574</v>
      </c>
      <c r="AE948" s="16">
        <f t="shared" si="229"/>
        <v>0</v>
      </c>
      <c r="AF948" s="16">
        <f t="shared" si="230"/>
        <v>10.571428571428571</v>
      </c>
      <c r="AG948" s="16">
        <f t="shared" si="231"/>
        <v>10.571428571428571</v>
      </c>
      <c r="AH948" s="17">
        <f t="shared" si="232"/>
        <v>0</v>
      </c>
      <c r="AI948" s="17">
        <f t="shared" si="233"/>
        <v>28.569111038035732</v>
      </c>
      <c r="AJ948" s="17">
        <f t="shared" si="234"/>
        <v>36.882165954181737</v>
      </c>
      <c r="AK948" s="17">
        <f t="shared" si="235"/>
        <v>36.882165954181737</v>
      </c>
      <c r="AL948" s="17" t="str">
        <f t="shared" si="236"/>
        <v/>
      </c>
      <c r="AM948" s="17" t="str">
        <f t="shared" si="237"/>
        <v/>
      </c>
      <c r="AN948" s="17" t="str">
        <f t="shared" si="238"/>
        <v/>
      </c>
      <c r="AO948" s="17" t="str">
        <f t="shared" si="239"/>
        <v/>
      </c>
      <c r="AP948" s="17" t="str">
        <f t="shared" si="241"/>
        <v/>
      </c>
      <c r="AQ948" s="17">
        <f t="shared" si="240"/>
        <v>6.1124048733012044</v>
      </c>
    </row>
    <row r="949" spans="1:43" x14ac:dyDescent="0.2">
      <c r="A949" s="4">
        <v>40252</v>
      </c>
      <c r="B949" s="5"/>
      <c r="C949" t="s">
        <v>1538</v>
      </c>
      <c r="D949" t="s">
        <v>25</v>
      </c>
      <c r="E949" t="s">
        <v>9</v>
      </c>
      <c r="F949" t="s">
        <v>12</v>
      </c>
      <c r="G949" t="s">
        <v>11</v>
      </c>
      <c r="H949">
        <v>261</v>
      </c>
      <c r="I949" t="s">
        <v>5918</v>
      </c>
      <c r="J949" s="6">
        <v>119911</v>
      </c>
      <c r="K949" s="6">
        <v>1326</v>
      </c>
      <c r="L949" s="6">
        <v>90</v>
      </c>
      <c r="M949" s="6">
        <v>4529</v>
      </c>
      <c r="N949" s="6">
        <v>0</v>
      </c>
      <c r="O949" s="6">
        <v>39848</v>
      </c>
      <c r="P949" s="6">
        <v>3397</v>
      </c>
      <c r="Q949" s="6">
        <v>0</v>
      </c>
      <c r="R949" s="6">
        <v>9378</v>
      </c>
      <c r="S949" s="6">
        <v>224946</v>
      </c>
      <c r="T949" s="6">
        <v>0</v>
      </c>
      <c r="U949" s="6">
        <v>0</v>
      </c>
      <c r="V949" s="6">
        <v>2</v>
      </c>
      <c r="W949" s="6">
        <v>24</v>
      </c>
      <c r="X949" s="6">
        <v>0</v>
      </c>
      <c r="Z949" s="6">
        <v>0</v>
      </c>
      <c r="AA949" s="6">
        <v>0</v>
      </c>
      <c r="AB949" s="6" t="str">
        <f t="shared" si="226"/>
        <v/>
      </c>
      <c r="AC949" s="6" t="str">
        <f t="shared" si="227"/>
        <v/>
      </c>
      <c r="AD949" s="16">
        <f t="shared" si="228"/>
        <v>11.730350309096261</v>
      </c>
      <c r="AE949" s="16">
        <f t="shared" si="229"/>
        <v>0</v>
      </c>
      <c r="AF949" s="16">
        <f t="shared" si="230"/>
        <v>12</v>
      </c>
      <c r="AG949" s="16">
        <f t="shared" si="231"/>
        <v>12</v>
      </c>
      <c r="AH949" s="17">
        <f t="shared" si="232"/>
        <v>2.0706557739015237</v>
      </c>
      <c r="AI949" s="17">
        <f t="shared" si="233"/>
        <v>49.66791786266284</v>
      </c>
      <c r="AJ949" s="17">
        <f t="shared" si="234"/>
        <v>49.66791786266284</v>
      </c>
      <c r="AK949" s="17">
        <f t="shared" si="235"/>
        <v>49.66791786266284</v>
      </c>
      <c r="AL949" s="17" t="str">
        <f t="shared" si="236"/>
        <v/>
      </c>
      <c r="AM949" s="17" t="str">
        <f t="shared" si="237"/>
        <v/>
      </c>
      <c r="AN949" s="17" t="str">
        <f t="shared" si="238"/>
        <v/>
      </c>
      <c r="AO949" s="17" t="str">
        <f t="shared" si="239"/>
        <v/>
      </c>
      <c r="AP949" s="17" t="str">
        <f t="shared" si="241"/>
        <v/>
      </c>
      <c r="AQ949" s="17">
        <f t="shared" si="240"/>
        <v>5.6451013852640033</v>
      </c>
    </row>
    <row r="950" spans="1:43" x14ac:dyDescent="0.2">
      <c r="A950" s="4">
        <v>40256</v>
      </c>
      <c r="B950" s="5"/>
      <c r="C950" t="s">
        <v>1542</v>
      </c>
      <c r="D950" t="s">
        <v>25</v>
      </c>
      <c r="E950" t="s">
        <v>9</v>
      </c>
      <c r="F950" t="s">
        <v>12</v>
      </c>
      <c r="G950" t="s">
        <v>15</v>
      </c>
      <c r="H950">
        <v>4</v>
      </c>
      <c r="I950" t="s">
        <v>5849</v>
      </c>
      <c r="J950" s="6">
        <v>5502379</v>
      </c>
      <c r="K950" s="6">
        <v>4442</v>
      </c>
      <c r="L950" s="6">
        <v>1239</v>
      </c>
      <c r="M950" s="6">
        <v>16776</v>
      </c>
      <c r="N950" s="6">
        <v>0</v>
      </c>
      <c r="O950" s="6">
        <v>41425</v>
      </c>
      <c r="P950" s="6">
        <v>3698</v>
      </c>
      <c r="Q950" s="6">
        <v>0</v>
      </c>
      <c r="R950" s="6">
        <v>0</v>
      </c>
      <c r="S950" s="6">
        <v>475928</v>
      </c>
      <c r="T950" s="6">
        <v>0</v>
      </c>
      <c r="U950" s="6">
        <v>0</v>
      </c>
      <c r="V950" s="6">
        <v>8</v>
      </c>
      <c r="W950" s="6">
        <v>107</v>
      </c>
      <c r="X950" s="6">
        <v>0</v>
      </c>
      <c r="Z950" s="6">
        <v>0</v>
      </c>
      <c r="AA950" s="6">
        <v>0</v>
      </c>
      <c r="AB950" s="6" t="str">
        <f t="shared" si="226"/>
        <v/>
      </c>
      <c r="AC950" s="6" t="str">
        <f t="shared" si="227"/>
        <v/>
      </c>
      <c r="AD950" s="16">
        <f t="shared" si="228"/>
        <v>11.202001081665765</v>
      </c>
      <c r="AE950" s="16">
        <f t="shared" si="229"/>
        <v>0</v>
      </c>
      <c r="AF950" s="16">
        <f t="shared" si="230"/>
        <v>13.375</v>
      </c>
      <c r="AG950" s="16">
        <f t="shared" si="231"/>
        <v>13.375</v>
      </c>
      <c r="AH950" s="17">
        <f t="shared" si="232"/>
        <v>0</v>
      </c>
      <c r="AI950" s="17">
        <f t="shared" si="233"/>
        <v>28.369575584167858</v>
      </c>
      <c r="AJ950" s="17">
        <f t="shared" si="234"/>
        <v>28.369575584167858</v>
      </c>
      <c r="AK950" s="17">
        <f t="shared" si="235"/>
        <v>28.369575584167858</v>
      </c>
      <c r="AL950" s="17" t="str">
        <f t="shared" si="236"/>
        <v/>
      </c>
      <c r="AM950" s="17" t="str">
        <f t="shared" si="237"/>
        <v/>
      </c>
      <c r="AN950" s="17" t="str">
        <f t="shared" si="238"/>
        <v/>
      </c>
      <c r="AO950" s="17" t="str">
        <f t="shared" si="239"/>
        <v/>
      </c>
      <c r="AP950" s="17" t="str">
        <f t="shared" si="241"/>
        <v/>
      </c>
      <c r="AQ950" s="17">
        <f t="shared" si="240"/>
        <v>11.488907664453832</v>
      </c>
    </row>
    <row r="951" spans="1:43" x14ac:dyDescent="0.2">
      <c r="A951" s="4">
        <v>40265</v>
      </c>
      <c r="B951" s="5"/>
      <c r="C951" t="s">
        <v>1550</v>
      </c>
      <c r="D951" t="s">
        <v>8</v>
      </c>
      <c r="E951" t="s">
        <v>9</v>
      </c>
      <c r="F951" t="s">
        <v>12</v>
      </c>
      <c r="G951" t="s">
        <v>15</v>
      </c>
      <c r="H951">
        <v>392</v>
      </c>
      <c r="I951" t="s">
        <v>5920</v>
      </c>
      <c r="J951" s="6">
        <v>70436</v>
      </c>
      <c r="K951" s="6">
        <v>1208</v>
      </c>
      <c r="L951" s="6">
        <v>58</v>
      </c>
      <c r="M951" s="6">
        <v>157767</v>
      </c>
      <c r="N951" s="6">
        <v>814078</v>
      </c>
      <c r="O951" s="6">
        <v>608609</v>
      </c>
      <c r="P951" s="6">
        <v>35682</v>
      </c>
      <c r="Q951" s="6">
        <v>647</v>
      </c>
      <c r="R951" s="6">
        <v>112793</v>
      </c>
      <c r="S951" s="6">
        <v>1453804</v>
      </c>
      <c r="T951" s="6">
        <v>0</v>
      </c>
      <c r="U951" s="6">
        <v>0</v>
      </c>
      <c r="V951" s="6">
        <v>43</v>
      </c>
      <c r="W951" s="6">
        <v>659</v>
      </c>
      <c r="X951" s="6">
        <v>0</v>
      </c>
      <c r="Z951" s="6">
        <v>10075500000</v>
      </c>
      <c r="AA951" s="6">
        <v>715298467.16159999</v>
      </c>
      <c r="AB951" s="6">
        <f t="shared" si="226"/>
        <v>12376.578165728592</v>
      </c>
      <c r="AC951" s="6">
        <f t="shared" si="227"/>
        <v>878.66084965027926</v>
      </c>
      <c r="AD951" s="16">
        <f t="shared" si="228"/>
        <v>17.056471049829046</v>
      </c>
      <c r="AE951" s="16">
        <f t="shared" si="229"/>
        <v>1.337604274665672</v>
      </c>
      <c r="AF951" s="16">
        <f t="shared" si="230"/>
        <v>15.325581395348838</v>
      </c>
      <c r="AG951" s="16">
        <f t="shared" si="231"/>
        <v>15.325581395348838</v>
      </c>
      <c r="AH951" s="17">
        <f t="shared" si="232"/>
        <v>0.71493404831175089</v>
      </c>
      <c r="AI951" s="17">
        <f t="shared" si="233"/>
        <v>9.2148801713919894</v>
      </c>
      <c r="AJ951" s="17">
        <f t="shared" si="234"/>
        <v>9.2148801713919894</v>
      </c>
      <c r="AK951" s="17">
        <f t="shared" si="235"/>
        <v>9.2148801713919894</v>
      </c>
      <c r="AL951" s="17">
        <f t="shared" si="236"/>
        <v>0.13855306248295618</v>
      </c>
      <c r="AM951" s="17">
        <f t="shared" si="237"/>
        <v>1.785828876348458</v>
      </c>
      <c r="AN951" s="17">
        <f t="shared" si="238"/>
        <v>1.785828876348458</v>
      </c>
      <c r="AO951" s="17">
        <f t="shared" si="239"/>
        <v>1.785828876348458</v>
      </c>
      <c r="AP951" s="17">
        <f t="shared" si="241"/>
        <v>1.6472758138655017</v>
      </c>
      <c r="AQ951" s="17">
        <f t="shared" si="240"/>
        <v>2.3887323388250912</v>
      </c>
    </row>
    <row r="952" spans="1:43" x14ac:dyDescent="0.2">
      <c r="A952" s="4">
        <v>40928</v>
      </c>
      <c r="B952" s="5" t="s">
        <v>1551</v>
      </c>
      <c r="C952" t="s">
        <v>1552</v>
      </c>
      <c r="D952" t="s">
        <v>8</v>
      </c>
      <c r="E952" t="s">
        <v>9</v>
      </c>
      <c r="F952" t="s">
        <v>12</v>
      </c>
      <c r="G952" t="s">
        <v>15</v>
      </c>
      <c r="H952">
        <v>458</v>
      </c>
      <c r="I952" t="s">
        <v>5921</v>
      </c>
      <c r="J952" s="6">
        <v>57383</v>
      </c>
      <c r="K952" s="6">
        <v>1039</v>
      </c>
      <c r="L952" s="6">
        <v>55</v>
      </c>
      <c r="M952" s="6">
        <v>318721</v>
      </c>
      <c r="N952" s="6">
        <v>3272549</v>
      </c>
      <c r="O952" s="6">
        <v>721956</v>
      </c>
      <c r="P952" s="6">
        <v>39259</v>
      </c>
      <c r="Q952" s="6">
        <v>696</v>
      </c>
      <c r="R952" s="6">
        <v>871326</v>
      </c>
      <c r="S952" s="6">
        <v>3038488</v>
      </c>
      <c r="T952" s="6">
        <v>784020</v>
      </c>
      <c r="U952" s="6">
        <v>0</v>
      </c>
      <c r="V952" s="6">
        <v>52</v>
      </c>
      <c r="W952" s="6">
        <v>993</v>
      </c>
      <c r="X952" s="6">
        <v>0</v>
      </c>
      <c r="Z952" s="6">
        <v>20256284800</v>
      </c>
      <c r="AA952" s="6">
        <v>1438578518.0256</v>
      </c>
      <c r="AB952" s="6">
        <f t="shared" si="226"/>
        <v>6189.7575254029807</v>
      </c>
      <c r="AC952" s="6">
        <f t="shared" si="227"/>
        <v>439.58960370817977</v>
      </c>
      <c r="AD952" s="16">
        <f t="shared" si="228"/>
        <v>18.389566723553834</v>
      </c>
      <c r="AE952" s="16">
        <f t="shared" si="229"/>
        <v>4.5328925862517941</v>
      </c>
      <c r="AF952" s="16">
        <f t="shared" si="230"/>
        <v>19.096153846153847</v>
      </c>
      <c r="AG952" s="16">
        <f t="shared" si="231"/>
        <v>19.096153846153847</v>
      </c>
      <c r="AH952" s="17">
        <f t="shared" si="232"/>
        <v>2.7338204887660367</v>
      </c>
      <c r="AI952" s="17">
        <f t="shared" si="233"/>
        <v>9.5333787230838265</v>
      </c>
      <c r="AJ952" s="17">
        <f t="shared" si="234"/>
        <v>11.993273113475421</v>
      </c>
      <c r="AK952" s="17">
        <f t="shared" si="235"/>
        <v>11.993273113475421</v>
      </c>
      <c r="AL952" s="17">
        <f t="shared" si="236"/>
        <v>0.26625300339276814</v>
      </c>
      <c r="AM952" s="17">
        <f t="shared" si="237"/>
        <v>0.9284774651196972</v>
      </c>
      <c r="AN952" s="17">
        <f t="shared" si="238"/>
        <v>1.1680521819535781</v>
      </c>
      <c r="AO952" s="17">
        <f t="shared" si="239"/>
        <v>1.1680521819535781</v>
      </c>
      <c r="AP952" s="17">
        <f t="shared" si="241"/>
        <v>0.90179917856080993</v>
      </c>
      <c r="AQ952" s="17">
        <f t="shared" si="240"/>
        <v>4.2086886181429337</v>
      </c>
    </row>
    <row r="953" spans="1:43" x14ac:dyDescent="0.2">
      <c r="A953" s="4">
        <v>40950</v>
      </c>
      <c r="B953" s="5" t="s">
        <v>1553</v>
      </c>
      <c r="C953" t="s">
        <v>1554</v>
      </c>
      <c r="D953" t="s">
        <v>8</v>
      </c>
      <c r="E953" t="s">
        <v>9</v>
      </c>
      <c r="F953" t="s">
        <v>12</v>
      </c>
      <c r="G953" t="s">
        <v>15</v>
      </c>
      <c r="H953">
        <v>259</v>
      </c>
      <c r="I953" t="s">
        <v>5865</v>
      </c>
      <c r="J953" s="6">
        <v>120415</v>
      </c>
      <c r="K953" s="6">
        <v>1096</v>
      </c>
      <c r="L953" s="6">
        <v>110</v>
      </c>
      <c r="M953" s="6">
        <v>173314</v>
      </c>
      <c r="N953" s="6">
        <v>3294787</v>
      </c>
      <c r="O953" s="6">
        <v>3076646</v>
      </c>
      <c r="P953" s="6">
        <v>138296</v>
      </c>
      <c r="Q953" s="6">
        <v>659</v>
      </c>
      <c r="R953" s="6">
        <v>340307</v>
      </c>
      <c r="S953" s="6">
        <v>4837897</v>
      </c>
      <c r="T953" s="6">
        <v>137881</v>
      </c>
      <c r="U953" s="6">
        <v>0</v>
      </c>
      <c r="V953" s="6">
        <v>111</v>
      </c>
      <c r="W953" s="6">
        <v>703</v>
      </c>
      <c r="X953" s="6">
        <v>0</v>
      </c>
      <c r="Z953" s="6">
        <v>28914583800</v>
      </c>
      <c r="AA953" s="6">
        <v>2038127359.8672001</v>
      </c>
      <c r="AB953" s="6">
        <f t="shared" si="226"/>
        <v>8775.8582876525852</v>
      </c>
      <c r="AC953" s="6">
        <f t="shared" si="227"/>
        <v>618.59153865400106</v>
      </c>
      <c r="AD953" s="16">
        <f t="shared" si="228"/>
        <v>22.246818418464741</v>
      </c>
      <c r="AE953" s="16">
        <f t="shared" si="229"/>
        <v>1.0709022097439875</v>
      </c>
      <c r="AF953" s="16">
        <f t="shared" si="230"/>
        <v>6.333333333333333</v>
      </c>
      <c r="AG953" s="16">
        <f t="shared" si="231"/>
        <v>6.333333333333333</v>
      </c>
      <c r="AH953" s="17">
        <f t="shared" si="232"/>
        <v>1.9635286243465617</v>
      </c>
      <c r="AI953" s="17">
        <f t="shared" si="233"/>
        <v>27.914057721822818</v>
      </c>
      <c r="AJ953" s="17">
        <f t="shared" si="234"/>
        <v>28.709613764612207</v>
      </c>
      <c r="AK953" s="17">
        <f t="shared" si="235"/>
        <v>28.709613764612207</v>
      </c>
      <c r="AL953" s="17">
        <f t="shared" si="236"/>
        <v>0.10328649469601525</v>
      </c>
      <c r="AM953" s="17">
        <f t="shared" si="237"/>
        <v>1.4683489403108607</v>
      </c>
      <c r="AN953" s="17">
        <f t="shared" si="238"/>
        <v>1.5101971690430975</v>
      </c>
      <c r="AO953" s="17">
        <f t="shared" si="239"/>
        <v>1.5101971690430975</v>
      </c>
      <c r="AP953" s="17">
        <f t="shared" si="241"/>
        <v>1.4069106743470823</v>
      </c>
      <c r="AQ953" s="17">
        <f t="shared" si="240"/>
        <v>1.5724581248541432</v>
      </c>
    </row>
    <row r="954" spans="1:43" x14ac:dyDescent="0.2">
      <c r="A954" s="4">
        <v>41068</v>
      </c>
      <c r="B954" s="5" t="s">
        <v>1555</v>
      </c>
      <c r="C954" t="s">
        <v>1556</v>
      </c>
      <c r="D954" t="s">
        <v>8</v>
      </c>
      <c r="E954" t="s">
        <v>9</v>
      </c>
      <c r="F954" t="s">
        <v>12</v>
      </c>
      <c r="G954" t="s">
        <v>15</v>
      </c>
      <c r="H954">
        <v>109</v>
      </c>
      <c r="I954" t="s">
        <v>5852</v>
      </c>
      <c r="J954" s="6">
        <v>349064</v>
      </c>
      <c r="K954" s="6">
        <v>1946</v>
      </c>
      <c r="L954" s="6">
        <v>179</v>
      </c>
      <c r="M954" s="6">
        <v>109590</v>
      </c>
      <c r="N954" s="6">
        <v>1346810</v>
      </c>
      <c r="O954" s="6">
        <v>580433</v>
      </c>
      <c r="P954" s="6">
        <v>35310</v>
      </c>
      <c r="Q954" s="6">
        <v>524</v>
      </c>
      <c r="R954" s="6">
        <v>163140</v>
      </c>
      <c r="S954" s="6">
        <v>1454483</v>
      </c>
      <c r="T954" s="6">
        <v>303865</v>
      </c>
      <c r="U954" s="6">
        <v>0</v>
      </c>
      <c r="V954" s="6">
        <v>32</v>
      </c>
      <c r="W954" s="6">
        <v>454</v>
      </c>
      <c r="X954" s="6">
        <v>0</v>
      </c>
      <c r="Z954" s="6">
        <v>12088000000</v>
      </c>
      <c r="AA954" s="6">
        <v>858173576.60160005</v>
      </c>
      <c r="AB954" s="6">
        <f t="shared" si="226"/>
        <v>8975.2823338110047</v>
      </c>
      <c r="AC954" s="6">
        <f t="shared" si="227"/>
        <v>637.18978668230864</v>
      </c>
      <c r="AD954" s="16">
        <f t="shared" si="228"/>
        <v>16.438204474653073</v>
      </c>
      <c r="AE954" s="16">
        <f t="shared" si="229"/>
        <v>2.3203539426600486</v>
      </c>
      <c r="AF954" s="16">
        <f t="shared" si="230"/>
        <v>14.1875</v>
      </c>
      <c r="AG954" s="16">
        <f t="shared" si="231"/>
        <v>14.1875</v>
      </c>
      <c r="AH954" s="17">
        <f t="shared" si="232"/>
        <v>1.488639474404599</v>
      </c>
      <c r="AI954" s="17">
        <f t="shared" si="233"/>
        <v>13.272041244639109</v>
      </c>
      <c r="AJ954" s="17">
        <f t="shared" si="234"/>
        <v>16.044785108130302</v>
      </c>
      <c r="AK954" s="17">
        <f t="shared" si="235"/>
        <v>16.044785108130302</v>
      </c>
      <c r="AL954" s="17">
        <f t="shared" si="236"/>
        <v>0.1211306717354341</v>
      </c>
      <c r="AM954" s="17">
        <f t="shared" si="237"/>
        <v>1.0799466888425242</v>
      </c>
      <c r="AN954" s="17">
        <f t="shared" si="238"/>
        <v>1.3055650017448639</v>
      </c>
      <c r="AO954" s="17">
        <f t="shared" si="239"/>
        <v>1.3055650017448639</v>
      </c>
      <c r="AP954" s="17">
        <f t="shared" si="241"/>
        <v>1.1844343300094298</v>
      </c>
      <c r="AQ954" s="17">
        <f t="shared" si="240"/>
        <v>2.5058585573184158</v>
      </c>
    </row>
    <row r="955" spans="1:43" x14ac:dyDescent="0.2">
      <c r="A955" s="4">
        <v>41105</v>
      </c>
      <c r="B955" s="5" t="s">
        <v>1557</v>
      </c>
      <c r="C955" t="s">
        <v>1558</v>
      </c>
      <c r="D955" t="s">
        <v>8</v>
      </c>
      <c r="E955" t="s">
        <v>9</v>
      </c>
      <c r="F955" t="s">
        <v>12</v>
      </c>
      <c r="G955" t="s">
        <v>15</v>
      </c>
      <c r="H955">
        <v>391</v>
      </c>
      <c r="I955" t="s">
        <v>5840</v>
      </c>
      <c r="J955" s="6">
        <v>70543</v>
      </c>
      <c r="K955" s="6">
        <v>2086</v>
      </c>
      <c r="L955" s="6">
        <v>34</v>
      </c>
      <c r="M955" s="6">
        <v>190731</v>
      </c>
      <c r="N955" s="6">
        <v>1926638</v>
      </c>
      <c r="O955" s="6">
        <v>1980604</v>
      </c>
      <c r="P955" s="6">
        <v>197534</v>
      </c>
      <c r="Q955" s="6">
        <v>721</v>
      </c>
      <c r="R955" s="6">
        <v>214972</v>
      </c>
      <c r="S955" s="6">
        <v>5165795</v>
      </c>
      <c r="T955" s="6">
        <v>550925</v>
      </c>
      <c r="U955" s="6">
        <v>0</v>
      </c>
      <c r="V955" s="6">
        <v>78</v>
      </c>
      <c r="W955" s="6">
        <v>773</v>
      </c>
      <c r="X955" s="6">
        <v>0</v>
      </c>
      <c r="Z955" s="6">
        <v>27456265600</v>
      </c>
      <c r="AA955" s="6">
        <v>1949268116.8800001</v>
      </c>
      <c r="AB955" s="6">
        <f t="shared" si="226"/>
        <v>14250.868922963213</v>
      </c>
      <c r="AC955" s="6">
        <f t="shared" si="227"/>
        <v>1011.7459101709818</v>
      </c>
      <c r="AD955" s="16">
        <f t="shared" si="228"/>
        <v>10.026648576953841</v>
      </c>
      <c r="AE955" s="16">
        <f t="shared" si="229"/>
        <v>0.97275275622991775</v>
      </c>
      <c r="AF955" s="16">
        <f t="shared" si="230"/>
        <v>9.9102564102564106</v>
      </c>
      <c r="AG955" s="16">
        <f t="shared" si="231"/>
        <v>9.9102564102564106</v>
      </c>
      <c r="AH955" s="17">
        <f t="shared" si="232"/>
        <v>1.1270952283582638</v>
      </c>
      <c r="AI955" s="17">
        <f t="shared" si="233"/>
        <v>27.084191872322801</v>
      </c>
      <c r="AJ955" s="17">
        <f t="shared" si="234"/>
        <v>29.972684041922918</v>
      </c>
      <c r="AK955" s="17">
        <f t="shared" si="235"/>
        <v>29.972684041922918</v>
      </c>
      <c r="AL955" s="17">
        <f t="shared" si="236"/>
        <v>0.11157882279909355</v>
      </c>
      <c r="AM955" s="17">
        <f t="shared" si="237"/>
        <v>2.6812483715155624</v>
      </c>
      <c r="AN955" s="17">
        <f t="shared" si="238"/>
        <v>2.9671998579909666</v>
      </c>
      <c r="AO955" s="17">
        <f t="shared" si="239"/>
        <v>2.9671998579909666</v>
      </c>
      <c r="AP955" s="17">
        <f t="shared" si="241"/>
        <v>2.8556210351918732</v>
      </c>
      <c r="AQ955" s="17">
        <f t="shared" si="240"/>
        <v>2.6081917435287418</v>
      </c>
    </row>
    <row r="956" spans="1:43" x14ac:dyDescent="0.2">
      <c r="A956" s="4">
        <v>41157</v>
      </c>
      <c r="B956" s="5" t="s">
        <v>1559</v>
      </c>
      <c r="C956" t="s">
        <v>1560</v>
      </c>
      <c r="D956" t="s">
        <v>25</v>
      </c>
      <c r="E956" t="s">
        <v>9</v>
      </c>
      <c r="F956" t="s">
        <v>12</v>
      </c>
      <c r="G956" t="s">
        <v>15</v>
      </c>
      <c r="H956">
        <v>355</v>
      </c>
      <c r="I956" t="s">
        <v>5922</v>
      </c>
      <c r="J956" s="6">
        <v>80962</v>
      </c>
      <c r="K956" s="6">
        <v>895</v>
      </c>
      <c r="L956" s="6">
        <v>90</v>
      </c>
      <c r="M956" s="6">
        <v>22886</v>
      </c>
      <c r="N956" s="6">
        <v>0</v>
      </c>
      <c r="O956" s="6">
        <v>223708</v>
      </c>
      <c r="P956" s="6">
        <v>13629</v>
      </c>
      <c r="Q956" s="6">
        <v>0</v>
      </c>
      <c r="R956" s="6">
        <v>31124</v>
      </c>
      <c r="S956" s="6">
        <v>1102963</v>
      </c>
      <c r="T956" s="6">
        <v>53980</v>
      </c>
      <c r="U956" s="6">
        <v>0</v>
      </c>
      <c r="V956" s="6">
        <v>15</v>
      </c>
      <c r="W956" s="6">
        <v>193</v>
      </c>
      <c r="X956" s="6">
        <v>0</v>
      </c>
      <c r="Z956" s="6">
        <v>0</v>
      </c>
      <c r="AA956" s="6">
        <v>0</v>
      </c>
      <c r="AB956" s="6" t="str">
        <f t="shared" si="226"/>
        <v/>
      </c>
      <c r="AC956" s="6" t="str">
        <f t="shared" si="227"/>
        <v/>
      </c>
      <c r="AD956" s="16">
        <f t="shared" si="228"/>
        <v>16.414116956489838</v>
      </c>
      <c r="AE956" s="16">
        <f t="shared" si="229"/>
        <v>0</v>
      </c>
      <c r="AF956" s="16">
        <f t="shared" si="230"/>
        <v>12.866666666666667</v>
      </c>
      <c r="AG956" s="16">
        <f t="shared" si="231"/>
        <v>12.866666666666667</v>
      </c>
      <c r="AH956" s="17">
        <f t="shared" si="232"/>
        <v>1.3599580529581403</v>
      </c>
      <c r="AI956" s="17">
        <f t="shared" si="233"/>
        <v>48.193786594424537</v>
      </c>
      <c r="AJ956" s="17">
        <f t="shared" si="234"/>
        <v>50.552433802324565</v>
      </c>
      <c r="AK956" s="17">
        <f t="shared" si="235"/>
        <v>50.552433802324565</v>
      </c>
      <c r="AL956" s="17" t="str">
        <f t="shared" si="236"/>
        <v/>
      </c>
      <c r="AM956" s="17" t="str">
        <f t="shared" si="237"/>
        <v/>
      </c>
      <c r="AN956" s="17" t="str">
        <f t="shared" si="238"/>
        <v/>
      </c>
      <c r="AO956" s="17" t="str">
        <f t="shared" si="239"/>
        <v/>
      </c>
      <c r="AP956" s="17" t="str">
        <f t="shared" si="241"/>
        <v/>
      </c>
      <c r="AQ956" s="17">
        <f t="shared" si="240"/>
        <v>4.9303690525148856</v>
      </c>
    </row>
    <row r="957" spans="1:43" x14ac:dyDescent="0.2">
      <c r="A957" s="4">
        <v>44907</v>
      </c>
      <c r="B957" s="5" t="s">
        <v>1561</v>
      </c>
      <c r="C957" t="s">
        <v>1562</v>
      </c>
      <c r="D957" t="s">
        <v>25</v>
      </c>
      <c r="E957" t="s">
        <v>26</v>
      </c>
      <c r="F957" t="s">
        <v>12</v>
      </c>
      <c r="G957" t="s">
        <v>15</v>
      </c>
      <c r="H957">
        <v>0</v>
      </c>
      <c r="I957" t="s">
        <v>5923</v>
      </c>
      <c r="J957" s="6">
        <v>0</v>
      </c>
      <c r="K957" s="6">
        <v>0</v>
      </c>
      <c r="L957" s="6">
        <v>0</v>
      </c>
      <c r="M957" s="6">
        <v>14963</v>
      </c>
      <c r="N957" s="6">
        <v>0</v>
      </c>
      <c r="O957" s="6">
        <v>343529</v>
      </c>
      <c r="P957" s="6">
        <v>18306</v>
      </c>
      <c r="Q957" s="6">
        <v>0</v>
      </c>
      <c r="R957" s="6">
        <v>0</v>
      </c>
      <c r="S957" s="6">
        <v>362355</v>
      </c>
      <c r="T957" s="6">
        <v>54976</v>
      </c>
      <c r="U957" s="6">
        <v>0</v>
      </c>
      <c r="V957" s="6">
        <v>10</v>
      </c>
      <c r="W957" s="6">
        <v>78</v>
      </c>
      <c r="X957" s="6">
        <v>0</v>
      </c>
      <c r="Z957" s="6">
        <v>0</v>
      </c>
      <c r="AA957" s="6">
        <v>0</v>
      </c>
      <c r="AB957" s="6" t="str">
        <f t="shared" si="226"/>
        <v/>
      </c>
      <c r="AC957" s="6" t="str">
        <f t="shared" si="227"/>
        <v/>
      </c>
      <c r="AD957" s="16">
        <f t="shared" si="228"/>
        <v>18.765923740849995</v>
      </c>
      <c r="AE957" s="16">
        <f t="shared" si="229"/>
        <v>0</v>
      </c>
      <c r="AF957" s="16">
        <f t="shared" si="230"/>
        <v>7.8</v>
      </c>
      <c r="AG957" s="16">
        <f t="shared" si="231"/>
        <v>7.8</v>
      </c>
      <c r="AH957" s="17">
        <f t="shared" si="232"/>
        <v>0</v>
      </c>
      <c r="AI957" s="17">
        <f t="shared" si="233"/>
        <v>24.216734612043041</v>
      </c>
      <c r="AJ957" s="17">
        <f t="shared" si="234"/>
        <v>27.890864131524427</v>
      </c>
      <c r="AK957" s="17">
        <f t="shared" si="235"/>
        <v>27.890864131524427</v>
      </c>
      <c r="AL957" s="17" t="str">
        <f t="shared" si="236"/>
        <v/>
      </c>
      <c r="AM957" s="17" t="str">
        <f t="shared" si="237"/>
        <v/>
      </c>
      <c r="AN957" s="17" t="str">
        <f t="shared" si="238"/>
        <v/>
      </c>
      <c r="AO957" s="17" t="str">
        <f t="shared" si="239"/>
        <v/>
      </c>
      <c r="AP957" s="17" t="str">
        <f t="shared" si="241"/>
        <v/>
      </c>
      <c r="AQ957" s="17">
        <f t="shared" si="240"/>
        <v>1.0548017780158299</v>
      </c>
    </row>
    <row r="958" spans="1:43" x14ac:dyDescent="0.2">
      <c r="A958" s="4">
        <v>44913</v>
      </c>
      <c r="B958" s="5" t="s">
        <v>1563</v>
      </c>
      <c r="C958" t="s">
        <v>1564</v>
      </c>
      <c r="D958" t="s">
        <v>25</v>
      </c>
      <c r="E958" t="s">
        <v>26</v>
      </c>
      <c r="F958" t="s">
        <v>12</v>
      </c>
      <c r="G958" t="s">
        <v>15</v>
      </c>
      <c r="H958">
        <v>0</v>
      </c>
      <c r="I958" t="s">
        <v>5924</v>
      </c>
      <c r="J958" s="6">
        <v>0</v>
      </c>
      <c r="K958" s="6">
        <v>0</v>
      </c>
      <c r="L958" s="6">
        <v>0</v>
      </c>
      <c r="M958" s="6">
        <v>10221</v>
      </c>
      <c r="N958" s="6">
        <v>0</v>
      </c>
      <c r="O958" s="6">
        <v>151234</v>
      </c>
      <c r="P958" s="6">
        <v>14793</v>
      </c>
      <c r="Q958" s="6">
        <v>0</v>
      </c>
      <c r="R958" s="6">
        <v>135872</v>
      </c>
      <c r="S958" s="6">
        <v>422063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Z958" s="6">
        <v>0</v>
      </c>
      <c r="AA958" s="6">
        <v>0</v>
      </c>
      <c r="AB958" s="6" t="str">
        <f t="shared" si="226"/>
        <v/>
      </c>
      <c r="AC958" s="6" t="str">
        <f t="shared" si="227"/>
        <v/>
      </c>
      <c r="AD958" s="16">
        <f t="shared" si="228"/>
        <v>10.223348881227608</v>
      </c>
      <c r="AE958" s="16">
        <f t="shared" si="229"/>
        <v>0</v>
      </c>
      <c r="AF958" s="16" t="str">
        <f t="shared" si="230"/>
        <v/>
      </c>
      <c r="AG958" s="16" t="str">
        <f t="shared" si="231"/>
        <v/>
      </c>
      <c r="AH958" s="17">
        <f t="shared" si="232"/>
        <v>13.293415517072694</v>
      </c>
      <c r="AI958" s="17">
        <f t="shared" si="233"/>
        <v>41.29370903042755</v>
      </c>
      <c r="AJ958" s="17">
        <f t="shared" si="234"/>
        <v>41.29370903042755</v>
      </c>
      <c r="AK958" s="17">
        <f t="shared" si="235"/>
        <v>41.29370903042755</v>
      </c>
      <c r="AL958" s="17" t="str">
        <f t="shared" si="236"/>
        <v/>
      </c>
      <c r="AM958" s="17" t="str">
        <f t="shared" si="237"/>
        <v/>
      </c>
      <c r="AN958" s="17" t="str">
        <f t="shared" si="238"/>
        <v/>
      </c>
      <c r="AO958" s="17" t="str">
        <f t="shared" si="239"/>
        <v/>
      </c>
      <c r="AP958" s="17" t="str">
        <f t="shared" si="241"/>
        <v/>
      </c>
      <c r="AQ958" s="17">
        <f t="shared" si="240"/>
        <v>2.7907943980850867</v>
      </c>
    </row>
    <row r="959" spans="1:43" x14ac:dyDescent="0.2">
      <c r="A959" s="4">
        <v>44919</v>
      </c>
      <c r="B959" s="5" t="s">
        <v>1565</v>
      </c>
      <c r="C959" t="s">
        <v>1566</v>
      </c>
      <c r="D959" t="s">
        <v>25</v>
      </c>
      <c r="E959" t="s">
        <v>26</v>
      </c>
      <c r="F959" t="s">
        <v>12</v>
      </c>
      <c r="G959" t="s">
        <v>15</v>
      </c>
      <c r="H959">
        <v>0</v>
      </c>
      <c r="I959" t="s">
        <v>5925</v>
      </c>
      <c r="J959" s="6">
        <v>0</v>
      </c>
      <c r="K959" s="6">
        <v>0</v>
      </c>
      <c r="L959" s="6">
        <v>0</v>
      </c>
      <c r="M959" s="6">
        <v>995</v>
      </c>
      <c r="N959" s="6">
        <v>0</v>
      </c>
      <c r="O959" s="6">
        <v>32194</v>
      </c>
      <c r="P959" s="6">
        <v>967</v>
      </c>
      <c r="Q959" s="6">
        <v>0</v>
      </c>
      <c r="R959" s="6">
        <v>0</v>
      </c>
      <c r="S959" s="6">
        <v>94250</v>
      </c>
      <c r="T959" s="6">
        <v>94520</v>
      </c>
      <c r="U959" s="6">
        <v>0</v>
      </c>
      <c r="V959" s="6">
        <v>4</v>
      </c>
      <c r="W959" s="6">
        <v>77</v>
      </c>
      <c r="X959" s="6">
        <v>0</v>
      </c>
      <c r="Z959" s="6">
        <v>0</v>
      </c>
      <c r="AA959" s="6">
        <v>0</v>
      </c>
      <c r="AB959" s="6" t="str">
        <f t="shared" si="226"/>
        <v/>
      </c>
      <c r="AC959" s="6" t="str">
        <f t="shared" si="227"/>
        <v/>
      </c>
      <c r="AD959" s="16">
        <f t="shared" si="228"/>
        <v>33.292657704239915</v>
      </c>
      <c r="AE959" s="16">
        <f t="shared" si="229"/>
        <v>0</v>
      </c>
      <c r="AF959" s="16">
        <f t="shared" si="230"/>
        <v>19.25</v>
      </c>
      <c r="AG959" s="16">
        <f t="shared" si="231"/>
        <v>19.25</v>
      </c>
      <c r="AH959" s="17">
        <f t="shared" si="232"/>
        <v>0</v>
      </c>
      <c r="AI959" s="17">
        <f t="shared" si="233"/>
        <v>94.723618090452263</v>
      </c>
      <c r="AJ959" s="17">
        <f t="shared" si="234"/>
        <v>189.71859296482413</v>
      </c>
      <c r="AK959" s="17">
        <f t="shared" si="235"/>
        <v>189.71859296482413</v>
      </c>
      <c r="AL959" s="17" t="str">
        <f t="shared" si="236"/>
        <v/>
      </c>
      <c r="AM959" s="17" t="str">
        <f t="shared" si="237"/>
        <v/>
      </c>
      <c r="AN959" s="17" t="str">
        <f t="shared" si="238"/>
        <v/>
      </c>
      <c r="AO959" s="17" t="str">
        <f t="shared" si="239"/>
        <v/>
      </c>
      <c r="AP959" s="17" t="str">
        <f t="shared" si="241"/>
        <v/>
      </c>
      <c r="AQ959" s="17">
        <f t="shared" si="240"/>
        <v>2.92756414238678</v>
      </c>
    </row>
    <row r="960" spans="1:43" x14ac:dyDescent="0.2">
      <c r="A960" s="4">
        <v>44925</v>
      </c>
      <c r="B960" s="5" t="s">
        <v>1567</v>
      </c>
      <c r="C960" t="s">
        <v>1568</v>
      </c>
      <c r="D960" t="s">
        <v>25</v>
      </c>
      <c r="E960" t="s">
        <v>26</v>
      </c>
      <c r="F960" t="s">
        <v>12</v>
      </c>
      <c r="G960" t="s">
        <v>15</v>
      </c>
      <c r="H960">
        <v>0</v>
      </c>
      <c r="I960" t="s">
        <v>5926</v>
      </c>
      <c r="J960" s="6">
        <v>0</v>
      </c>
      <c r="K960" s="6">
        <v>0</v>
      </c>
      <c r="L960" s="6">
        <v>0</v>
      </c>
      <c r="M960" s="6">
        <v>74281</v>
      </c>
      <c r="N960" s="6">
        <v>0</v>
      </c>
      <c r="O960" s="6">
        <v>677510</v>
      </c>
      <c r="P960" s="6">
        <v>35287</v>
      </c>
      <c r="Q960" s="6">
        <v>0</v>
      </c>
      <c r="R960" s="6">
        <v>59944</v>
      </c>
      <c r="S960" s="6">
        <v>3329637</v>
      </c>
      <c r="T960" s="6">
        <v>189396</v>
      </c>
      <c r="U960" s="6">
        <v>0</v>
      </c>
      <c r="V960" s="6">
        <v>35</v>
      </c>
      <c r="W960" s="6">
        <v>545</v>
      </c>
      <c r="X960" s="6">
        <v>0</v>
      </c>
      <c r="Z960" s="6">
        <v>0</v>
      </c>
      <c r="AA960" s="6">
        <v>0</v>
      </c>
      <c r="AB960" s="6" t="str">
        <f t="shared" si="226"/>
        <v/>
      </c>
      <c r="AC960" s="6" t="str">
        <f t="shared" si="227"/>
        <v/>
      </c>
      <c r="AD960" s="16">
        <f t="shared" si="228"/>
        <v>19.199988664380651</v>
      </c>
      <c r="AE960" s="16">
        <f t="shared" si="229"/>
        <v>0</v>
      </c>
      <c r="AF960" s="16">
        <f t="shared" si="230"/>
        <v>15.571428571428571</v>
      </c>
      <c r="AG960" s="16">
        <f t="shared" si="231"/>
        <v>15.571428571428571</v>
      </c>
      <c r="AH960" s="17">
        <f t="shared" si="232"/>
        <v>0.80698967434471802</v>
      </c>
      <c r="AI960" s="17">
        <f t="shared" si="233"/>
        <v>44.824881194383487</v>
      </c>
      <c r="AJ960" s="17">
        <f t="shared" si="234"/>
        <v>47.37460454221133</v>
      </c>
      <c r="AK960" s="17">
        <f t="shared" si="235"/>
        <v>47.37460454221133</v>
      </c>
      <c r="AL960" s="17" t="str">
        <f t="shared" si="236"/>
        <v/>
      </c>
      <c r="AM960" s="17" t="str">
        <f t="shared" si="237"/>
        <v/>
      </c>
      <c r="AN960" s="17" t="str">
        <f t="shared" si="238"/>
        <v/>
      </c>
      <c r="AO960" s="17" t="str">
        <f t="shared" si="239"/>
        <v/>
      </c>
      <c r="AP960" s="17" t="str">
        <f t="shared" si="241"/>
        <v/>
      </c>
      <c r="AQ960" s="17">
        <f t="shared" si="240"/>
        <v>4.9145208188809022</v>
      </c>
    </row>
    <row r="961" spans="1:43" x14ac:dyDescent="0.2">
      <c r="A961" s="4" t="s">
        <v>1571</v>
      </c>
      <c r="B961" s="5" t="s">
        <v>1572</v>
      </c>
      <c r="C961" t="s">
        <v>1573</v>
      </c>
      <c r="D961" t="s">
        <v>133</v>
      </c>
      <c r="E961" t="s">
        <v>134</v>
      </c>
      <c r="F961" t="s">
        <v>12</v>
      </c>
      <c r="G961" t="s">
        <v>15</v>
      </c>
      <c r="J961" s="6"/>
      <c r="K961" s="6"/>
      <c r="L961" s="6"/>
      <c r="M961" s="6">
        <v>30297</v>
      </c>
      <c r="N961" s="6">
        <v>0</v>
      </c>
      <c r="O961" s="6">
        <v>128924</v>
      </c>
      <c r="P961" s="6">
        <v>9828</v>
      </c>
      <c r="Q961" s="6">
        <v>0</v>
      </c>
      <c r="R961" s="6">
        <v>33808</v>
      </c>
      <c r="S961" s="6">
        <v>354102</v>
      </c>
      <c r="T961" s="6">
        <v>105403</v>
      </c>
      <c r="U961" s="6">
        <v>0</v>
      </c>
      <c r="V961" s="6">
        <v>10</v>
      </c>
      <c r="W961" s="6">
        <v>150</v>
      </c>
      <c r="X961" s="6">
        <v>0</v>
      </c>
      <c r="Z961" s="6">
        <v>0</v>
      </c>
      <c r="AA961" s="6">
        <v>0</v>
      </c>
      <c r="AB961" s="6" t="str">
        <f t="shared" si="226"/>
        <v/>
      </c>
      <c r="AC961" s="6" t="str">
        <f t="shared" si="227"/>
        <v/>
      </c>
      <c r="AD961" s="16">
        <f t="shared" si="228"/>
        <v>13.118030118030118</v>
      </c>
      <c r="AE961" s="16">
        <f t="shared" si="229"/>
        <v>0</v>
      </c>
      <c r="AF961" s="16">
        <f t="shared" si="230"/>
        <v>15</v>
      </c>
      <c r="AG961" s="16">
        <f t="shared" si="231"/>
        <v>15</v>
      </c>
      <c r="AH961" s="17">
        <f t="shared" si="232"/>
        <v>1.1158860613262038</v>
      </c>
      <c r="AI961" s="17">
        <f t="shared" si="233"/>
        <v>11.687691850678284</v>
      </c>
      <c r="AJ961" s="17">
        <f t="shared" si="234"/>
        <v>15.16668316995082</v>
      </c>
      <c r="AK961" s="17">
        <f t="shared" si="235"/>
        <v>15.16668316995082</v>
      </c>
      <c r="AL961" s="17" t="str">
        <f t="shared" si="236"/>
        <v/>
      </c>
      <c r="AM961" s="17" t="str">
        <f t="shared" si="237"/>
        <v/>
      </c>
      <c r="AN961" s="17" t="str">
        <f t="shared" si="238"/>
        <v/>
      </c>
      <c r="AO961" s="17" t="str">
        <f t="shared" si="239"/>
        <v/>
      </c>
      <c r="AP961" s="17" t="str">
        <f t="shared" si="241"/>
        <v/>
      </c>
      <c r="AQ961" s="17">
        <f t="shared" si="240"/>
        <v>2.7465948931153239</v>
      </c>
    </row>
    <row r="962" spans="1:43" x14ac:dyDescent="0.2">
      <c r="A962" s="4" t="s">
        <v>1574</v>
      </c>
      <c r="B962" s="5" t="s">
        <v>1575</v>
      </c>
      <c r="C962" t="s">
        <v>1576</v>
      </c>
      <c r="D962" t="s">
        <v>133</v>
      </c>
      <c r="E962" t="s">
        <v>134</v>
      </c>
      <c r="F962" t="s">
        <v>12</v>
      </c>
      <c r="G962" t="s">
        <v>15</v>
      </c>
      <c r="J962" s="6"/>
      <c r="K962" s="6"/>
      <c r="L962" s="6"/>
      <c r="M962" s="6">
        <v>4377</v>
      </c>
      <c r="N962" s="6">
        <v>0</v>
      </c>
      <c r="O962" s="6">
        <v>78185</v>
      </c>
      <c r="P962" s="6">
        <v>5205</v>
      </c>
      <c r="Q962" s="6">
        <v>0</v>
      </c>
      <c r="R962" s="6">
        <v>14033</v>
      </c>
      <c r="S962" s="6">
        <v>281336</v>
      </c>
      <c r="T962" s="6">
        <v>0</v>
      </c>
      <c r="U962" s="6">
        <v>0</v>
      </c>
      <c r="V962" s="6">
        <v>5</v>
      </c>
      <c r="W962" s="6">
        <v>81</v>
      </c>
      <c r="X962" s="6">
        <v>0</v>
      </c>
      <c r="Z962" s="6">
        <v>0</v>
      </c>
      <c r="AA962" s="6">
        <v>0</v>
      </c>
      <c r="AB962" s="6" t="str">
        <f t="shared" si="226"/>
        <v/>
      </c>
      <c r="AC962" s="6" t="str">
        <f t="shared" si="227"/>
        <v/>
      </c>
      <c r="AD962" s="16">
        <f t="shared" si="228"/>
        <v>15.021133525456293</v>
      </c>
      <c r="AE962" s="16">
        <f t="shared" si="229"/>
        <v>0</v>
      </c>
      <c r="AF962" s="16">
        <f t="shared" si="230"/>
        <v>16.2</v>
      </c>
      <c r="AG962" s="16">
        <f t="shared" si="231"/>
        <v>16.2</v>
      </c>
      <c r="AH962" s="17">
        <f t="shared" si="232"/>
        <v>3.2060772218414439</v>
      </c>
      <c r="AI962" s="17">
        <f t="shared" si="233"/>
        <v>64.2759881197167</v>
      </c>
      <c r="AJ962" s="17">
        <f t="shared" si="234"/>
        <v>64.2759881197167</v>
      </c>
      <c r="AK962" s="17">
        <f t="shared" si="235"/>
        <v>64.2759881197167</v>
      </c>
      <c r="AL962" s="17" t="str">
        <f t="shared" si="236"/>
        <v/>
      </c>
      <c r="AM962" s="17" t="str">
        <f t="shared" si="237"/>
        <v/>
      </c>
      <c r="AN962" s="17" t="str">
        <f t="shared" si="238"/>
        <v/>
      </c>
      <c r="AO962" s="17" t="str">
        <f t="shared" si="239"/>
        <v/>
      </c>
      <c r="AP962" s="17" t="str">
        <f t="shared" si="241"/>
        <v/>
      </c>
      <c r="AQ962" s="17">
        <f t="shared" si="240"/>
        <v>3.5983372769712862</v>
      </c>
    </row>
    <row r="963" spans="1:43" x14ac:dyDescent="0.2">
      <c r="A963" s="4" t="s">
        <v>1577</v>
      </c>
      <c r="B963" s="5" t="s">
        <v>1578</v>
      </c>
      <c r="C963" t="s">
        <v>1579</v>
      </c>
      <c r="D963" t="s">
        <v>133</v>
      </c>
      <c r="E963" t="s">
        <v>134</v>
      </c>
      <c r="F963" t="s">
        <v>12</v>
      </c>
      <c r="G963" t="s">
        <v>15</v>
      </c>
      <c r="J963" s="6"/>
      <c r="K963" s="6"/>
      <c r="L963" s="6"/>
      <c r="M963" s="6">
        <v>27893</v>
      </c>
      <c r="N963" s="6">
        <v>0</v>
      </c>
      <c r="O963" s="6">
        <v>62552</v>
      </c>
      <c r="P963" s="6">
        <v>6333</v>
      </c>
      <c r="Q963" s="6">
        <v>0</v>
      </c>
      <c r="R963" s="6">
        <v>37727</v>
      </c>
      <c r="S963" s="6">
        <v>279628</v>
      </c>
      <c r="T963" s="6">
        <v>54495</v>
      </c>
      <c r="U963" s="6">
        <v>0</v>
      </c>
      <c r="V963" s="6">
        <v>11</v>
      </c>
      <c r="W963" s="6">
        <v>165</v>
      </c>
      <c r="X963" s="6">
        <v>0</v>
      </c>
      <c r="Z963" s="6">
        <v>0</v>
      </c>
      <c r="AA963" s="6">
        <v>0</v>
      </c>
      <c r="AB963" s="6" t="str">
        <f t="shared" ref="AB963:AB1026" si="242">IF(N963&gt;0, Z963/N963,"")</f>
        <v/>
      </c>
      <c r="AC963" s="6" t="str">
        <f t="shared" ref="AC963:AC1026" si="243">IF(N963&gt;0, AA963/N963, "")</f>
        <v/>
      </c>
      <c r="AD963" s="16">
        <f t="shared" ref="AD963:AD1026" si="244">IF(P963&gt;0, O963/P963, "")</f>
        <v>9.8771514290225806</v>
      </c>
      <c r="AE963" s="16">
        <f t="shared" ref="AE963:AE1026" si="245">IF(O963&gt;0, N963/O963, "")</f>
        <v>0</v>
      </c>
      <c r="AF963" s="16">
        <f t="shared" ref="AF963:AF1026" si="246">IF(V963&gt;0,(W963)/V963,"")</f>
        <v>15</v>
      </c>
      <c r="AG963" s="16">
        <f t="shared" ref="AG963:AG1026" si="247">IF(V963&gt;0,(W963+X963)/V963,"")</f>
        <v>15</v>
      </c>
      <c r="AH963" s="17">
        <f t="shared" ref="AH963:AH1026" si="248">IF($M963&gt;0,R963/$M963,"")</f>
        <v>1.3525615745886064</v>
      </c>
      <c r="AI963" s="17">
        <f t="shared" ref="AI963:AI1026" si="249">IF($M963&gt;0,S963/$M963,"")</f>
        <v>10.025024199619976</v>
      </c>
      <c r="AJ963" s="17">
        <f t="shared" ref="AJ963:AJ1026" si="250">IF($M963&gt;0,(S963+T963)/$M963,"")</f>
        <v>11.978740185709677</v>
      </c>
      <c r="AK963" s="17">
        <f t="shared" ref="AK963:AK1026" si="251">IF($M963&gt;0,(S963+T963+U963)/$M963,"")</f>
        <v>11.978740185709677</v>
      </c>
      <c r="AL963" s="17" t="str">
        <f t="shared" ref="AL963:AL1026" si="252">IF($N963&gt;0,R963/$N963,"")</f>
        <v/>
      </c>
      <c r="AM963" s="17" t="str">
        <f t="shared" ref="AM963:AM1026" si="253">IF($N963&gt;0,(S963)/$N963,"")</f>
        <v/>
      </c>
      <c r="AN963" s="17" t="str">
        <f t="shared" ref="AN963:AN1026" si="254">IF($N963&gt;0,(S963+T963)/$N963,"")</f>
        <v/>
      </c>
      <c r="AO963" s="17" t="str">
        <f t="shared" ref="AO963:AO1026" si="255">IF($N963&gt;0,(S963+T963+U963)/$N963,"")</f>
        <v/>
      </c>
      <c r="AP963" s="17" t="str">
        <f t="shared" si="241"/>
        <v/>
      </c>
      <c r="AQ963" s="17">
        <f t="shared" ref="AQ963:AQ1026" si="256">IF(O963&gt;0,S963/O963,"")</f>
        <v>4.4703286865328051</v>
      </c>
    </row>
    <row r="964" spans="1:43" x14ac:dyDescent="0.2">
      <c r="A964" s="4" t="s">
        <v>1580</v>
      </c>
      <c r="B964" s="5" t="s">
        <v>1581</v>
      </c>
      <c r="C964" t="s">
        <v>1582</v>
      </c>
      <c r="D964" t="s">
        <v>133</v>
      </c>
      <c r="E964" t="s">
        <v>134</v>
      </c>
      <c r="F964" t="s">
        <v>12</v>
      </c>
      <c r="G964" t="s">
        <v>15</v>
      </c>
      <c r="J964" s="6"/>
      <c r="K964" s="6"/>
      <c r="L964" s="6"/>
      <c r="M964" s="6">
        <v>9879</v>
      </c>
      <c r="N964" s="6">
        <v>0</v>
      </c>
      <c r="O964" s="6">
        <v>126271</v>
      </c>
      <c r="P964" s="6">
        <v>5185</v>
      </c>
      <c r="Q964" s="6">
        <v>0</v>
      </c>
      <c r="R964" s="6">
        <v>45966</v>
      </c>
      <c r="S964" s="6">
        <v>471408</v>
      </c>
      <c r="T964" s="6">
        <v>80808</v>
      </c>
      <c r="U964" s="6">
        <v>0</v>
      </c>
      <c r="V964" s="6">
        <v>10</v>
      </c>
      <c r="W964" s="6">
        <v>132</v>
      </c>
      <c r="X964" s="6">
        <v>0</v>
      </c>
      <c r="Z964" s="6">
        <v>0</v>
      </c>
      <c r="AA964" s="6">
        <v>0</v>
      </c>
      <c r="AB964" s="6" t="str">
        <f t="shared" si="242"/>
        <v/>
      </c>
      <c r="AC964" s="6" t="str">
        <f t="shared" si="243"/>
        <v/>
      </c>
      <c r="AD964" s="16">
        <f t="shared" si="244"/>
        <v>24.353134040501448</v>
      </c>
      <c r="AE964" s="16">
        <f t="shared" si="245"/>
        <v>0</v>
      </c>
      <c r="AF964" s="16">
        <f t="shared" si="246"/>
        <v>13.2</v>
      </c>
      <c r="AG964" s="16">
        <f t="shared" si="247"/>
        <v>13.2</v>
      </c>
      <c r="AH964" s="17">
        <f t="shared" si="248"/>
        <v>4.6529000911023379</v>
      </c>
      <c r="AI964" s="17">
        <f t="shared" si="249"/>
        <v>47.718190100212574</v>
      </c>
      <c r="AJ964" s="17">
        <f t="shared" si="250"/>
        <v>55.897965381111447</v>
      </c>
      <c r="AK964" s="17">
        <f t="shared" si="251"/>
        <v>55.897965381111447</v>
      </c>
      <c r="AL964" s="17" t="str">
        <f t="shared" si="252"/>
        <v/>
      </c>
      <c r="AM964" s="17" t="str">
        <f t="shared" si="253"/>
        <v/>
      </c>
      <c r="AN964" s="17" t="str">
        <f t="shared" si="254"/>
        <v/>
      </c>
      <c r="AO964" s="17" t="str">
        <f t="shared" si="255"/>
        <v/>
      </c>
      <c r="AP964" s="17" t="str">
        <f t="shared" ref="AP964:AP1027" si="257">IF(AO964&lt;&gt;"", AO964-AL964,"")</f>
        <v/>
      </c>
      <c r="AQ964" s="17">
        <f t="shared" si="256"/>
        <v>3.7333037672941529</v>
      </c>
    </row>
    <row r="965" spans="1:43" x14ac:dyDescent="0.2">
      <c r="A965" s="4" t="s">
        <v>1583</v>
      </c>
      <c r="B965" s="5" t="s">
        <v>1584</v>
      </c>
      <c r="C965" t="s">
        <v>1585</v>
      </c>
      <c r="D965" t="s">
        <v>133</v>
      </c>
      <c r="E965" t="s">
        <v>134</v>
      </c>
      <c r="F965" t="s">
        <v>12</v>
      </c>
      <c r="G965" t="s">
        <v>15</v>
      </c>
      <c r="J965" s="6"/>
      <c r="K965" s="6"/>
      <c r="L965" s="6"/>
      <c r="M965" s="6">
        <v>18068</v>
      </c>
      <c r="N965" s="6">
        <v>0</v>
      </c>
      <c r="O965" s="6">
        <v>188956</v>
      </c>
      <c r="P965" s="6">
        <v>5106</v>
      </c>
      <c r="Q965" s="6">
        <v>0</v>
      </c>
      <c r="R965" s="6">
        <v>79595</v>
      </c>
      <c r="S965" s="6">
        <v>313220</v>
      </c>
      <c r="T965" s="6">
        <v>147994</v>
      </c>
      <c r="U965" s="6">
        <v>0</v>
      </c>
      <c r="V965" s="6">
        <v>10</v>
      </c>
      <c r="W965" s="6">
        <v>141</v>
      </c>
      <c r="X965" s="6">
        <v>0</v>
      </c>
      <c r="Z965" s="6">
        <v>0</v>
      </c>
      <c r="AA965" s="6">
        <v>0</v>
      </c>
      <c r="AB965" s="6" t="str">
        <f t="shared" si="242"/>
        <v/>
      </c>
      <c r="AC965" s="6" t="str">
        <f t="shared" si="243"/>
        <v/>
      </c>
      <c r="AD965" s="16">
        <f t="shared" si="244"/>
        <v>37.006658832745792</v>
      </c>
      <c r="AE965" s="16">
        <f t="shared" si="245"/>
        <v>0</v>
      </c>
      <c r="AF965" s="16">
        <f t="shared" si="246"/>
        <v>14.1</v>
      </c>
      <c r="AG965" s="16">
        <f t="shared" si="247"/>
        <v>14.1</v>
      </c>
      <c r="AH965" s="17">
        <f t="shared" si="248"/>
        <v>4.4053021917201685</v>
      </c>
      <c r="AI965" s="17">
        <f t="shared" si="249"/>
        <v>17.335620987381006</v>
      </c>
      <c r="AJ965" s="17">
        <f t="shared" si="250"/>
        <v>25.526566305069736</v>
      </c>
      <c r="AK965" s="17">
        <f t="shared" si="251"/>
        <v>25.526566305069736</v>
      </c>
      <c r="AL965" s="17" t="str">
        <f t="shared" si="252"/>
        <v/>
      </c>
      <c r="AM965" s="17" t="str">
        <f t="shared" si="253"/>
        <v/>
      </c>
      <c r="AN965" s="17" t="str">
        <f t="shared" si="254"/>
        <v/>
      </c>
      <c r="AO965" s="17" t="str">
        <f t="shared" si="255"/>
        <v/>
      </c>
      <c r="AP965" s="17" t="str">
        <f t="shared" si="257"/>
        <v/>
      </c>
      <c r="AQ965" s="17">
        <f t="shared" si="256"/>
        <v>1.6576345815957154</v>
      </c>
    </row>
    <row r="966" spans="1:43" x14ac:dyDescent="0.2">
      <c r="A966" s="4" t="s">
        <v>1586</v>
      </c>
      <c r="B966" s="5" t="s">
        <v>1587</v>
      </c>
      <c r="C966" t="s">
        <v>1588</v>
      </c>
      <c r="D966" t="s">
        <v>133</v>
      </c>
      <c r="E966" t="s">
        <v>134</v>
      </c>
      <c r="F966" t="s">
        <v>12</v>
      </c>
      <c r="G966" t="s">
        <v>15</v>
      </c>
      <c r="J966" s="6"/>
      <c r="K966" s="6"/>
      <c r="L966" s="6"/>
      <c r="M966" s="6">
        <v>74604</v>
      </c>
      <c r="N966" s="6">
        <v>0</v>
      </c>
      <c r="O966" s="6">
        <v>449297</v>
      </c>
      <c r="P966" s="6">
        <v>39829</v>
      </c>
      <c r="Q966" s="6">
        <v>0</v>
      </c>
      <c r="R966" s="6">
        <v>49063</v>
      </c>
      <c r="S966" s="6">
        <v>1577506</v>
      </c>
      <c r="T966" s="6">
        <v>37756</v>
      </c>
      <c r="U966" s="6">
        <v>0</v>
      </c>
      <c r="V966" s="6">
        <v>35</v>
      </c>
      <c r="W966" s="6">
        <v>687</v>
      </c>
      <c r="X966" s="6">
        <v>0</v>
      </c>
      <c r="Z966" s="6">
        <v>0</v>
      </c>
      <c r="AA966" s="6">
        <v>0</v>
      </c>
      <c r="AB966" s="6" t="str">
        <f t="shared" si="242"/>
        <v/>
      </c>
      <c r="AC966" s="6" t="str">
        <f t="shared" si="243"/>
        <v/>
      </c>
      <c r="AD966" s="16">
        <f t="shared" si="244"/>
        <v>11.280649777800095</v>
      </c>
      <c r="AE966" s="16">
        <f t="shared" si="245"/>
        <v>0</v>
      </c>
      <c r="AF966" s="16">
        <f t="shared" si="246"/>
        <v>19.62857142857143</v>
      </c>
      <c r="AG966" s="16">
        <f t="shared" si="247"/>
        <v>19.62857142857143</v>
      </c>
      <c r="AH966" s="17">
        <f t="shared" si="248"/>
        <v>0.65764570264328992</v>
      </c>
      <c r="AI966" s="17">
        <f t="shared" si="249"/>
        <v>21.145059246153021</v>
      </c>
      <c r="AJ966" s="17">
        <f t="shared" si="250"/>
        <v>21.65114471073937</v>
      </c>
      <c r="AK966" s="17">
        <f t="shared" si="251"/>
        <v>21.65114471073937</v>
      </c>
      <c r="AL966" s="17" t="str">
        <f t="shared" si="252"/>
        <v/>
      </c>
      <c r="AM966" s="17" t="str">
        <f t="shared" si="253"/>
        <v/>
      </c>
      <c r="AN966" s="17" t="str">
        <f t="shared" si="254"/>
        <v/>
      </c>
      <c r="AO966" s="17" t="str">
        <f t="shared" si="255"/>
        <v/>
      </c>
      <c r="AP966" s="17" t="str">
        <f t="shared" si="257"/>
        <v/>
      </c>
      <c r="AQ966" s="17">
        <f t="shared" si="256"/>
        <v>3.5110539353701449</v>
      </c>
    </row>
    <row r="967" spans="1:43" x14ac:dyDescent="0.2">
      <c r="A967" s="4" t="s">
        <v>1589</v>
      </c>
      <c r="B967" s="5" t="s">
        <v>1590</v>
      </c>
      <c r="C967" t="s">
        <v>1591</v>
      </c>
      <c r="D967" t="s">
        <v>133</v>
      </c>
      <c r="E967" t="s">
        <v>134</v>
      </c>
      <c r="F967" t="s">
        <v>12</v>
      </c>
      <c r="G967" t="s">
        <v>15</v>
      </c>
      <c r="J967" s="6"/>
      <c r="K967" s="6"/>
      <c r="L967" s="6"/>
      <c r="M967" s="6">
        <v>10058</v>
      </c>
      <c r="N967" s="6">
        <v>0</v>
      </c>
      <c r="O967" s="6">
        <v>52966</v>
      </c>
      <c r="P967" s="6">
        <v>3263</v>
      </c>
      <c r="Q967" s="6">
        <v>0</v>
      </c>
      <c r="R967" s="6">
        <v>9401</v>
      </c>
      <c r="S967" s="6">
        <v>243242</v>
      </c>
      <c r="T967" s="6">
        <v>0</v>
      </c>
      <c r="U967" s="6">
        <v>0</v>
      </c>
      <c r="V967" s="6">
        <v>5</v>
      </c>
      <c r="W967" s="6">
        <v>109</v>
      </c>
      <c r="X967" s="6">
        <v>0</v>
      </c>
      <c r="Z967" s="6">
        <v>0</v>
      </c>
      <c r="AA967" s="6">
        <v>0</v>
      </c>
      <c r="AB967" s="6" t="str">
        <f t="shared" si="242"/>
        <v/>
      </c>
      <c r="AC967" s="6" t="str">
        <f t="shared" si="243"/>
        <v/>
      </c>
      <c r="AD967" s="16">
        <f t="shared" si="244"/>
        <v>16.232301562978854</v>
      </c>
      <c r="AE967" s="16">
        <f t="shared" si="245"/>
        <v>0</v>
      </c>
      <c r="AF967" s="16">
        <f t="shared" si="246"/>
        <v>21.8</v>
      </c>
      <c r="AG967" s="16">
        <f t="shared" si="247"/>
        <v>21.8</v>
      </c>
      <c r="AH967" s="17">
        <f t="shared" si="248"/>
        <v>0.93467886259693778</v>
      </c>
      <c r="AI967" s="17">
        <f t="shared" si="249"/>
        <v>24.183933187512427</v>
      </c>
      <c r="AJ967" s="17">
        <f t="shared" si="250"/>
        <v>24.183933187512427</v>
      </c>
      <c r="AK967" s="17">
        <f t="shared" si="251"/>
        <v>24.183933187512427</v>
      </c>
      <c r="AL967" s="17" t="str">
        <f t="shared" si="252"/>
        <v/>
      </c>
      <c r="AM967" s="17" t="str">
        <f t="shared" si="253"/>
        <v/>
      </c>
      <c r="AN967" s="17" t="str">
        <f t="shared" si="254"/>
        <v/>
      </c>
      <c r="AO967" s="17" t="str">
        <f t="shared" si="255"/>
        <v/>
      </c>
      <c r="AP967" s="17" t="str">
        <f t="shared" si="257"/>
        <v/>
      </c>
      <c r="AQ967" s="17">
        <f t="shared" si="256"/>
        <v>4.5924177774421331</v>
      </c>
    </row>
    <row r="968" spans="1:43" x14ac:dyDescent="0.2">
      <c r="A968" s="4" t="s">
        <v>1592</v>
      </c>
      <c r="B968" s="5" t="s">
        <v>1593</v>
      </c>
      <c r="C968" t="s">
        <v>1594</v>
      </c>
      <c r="D968" t="s">
        <v>133</v>
      </c>
      <c r="E968" t="s">
        <v>134</v>
      </c>
      <c r="F968" t="s">
        <v>12</v>
      </c>
      <c r="G968" t="s">
        <v>15</v>
      </c>
      <c r="J968" s="6"/>
      <c r="K968" s="6"/>
      <c r="L968" s="6"/>
      <c r="M968" s="6">
        <v>22154</v>
      </c>
      <c r="N968" s="6">
        <v>0</v>
      </c>
      <c r="O968" s="6">
        <v>144763</v>
      </c>
      <c r="P968" s="6">
        <v>7921</v>
      </c>
      <c r="Q968" s="6">
        <v>0</v>
      </c>
      <c r="R968" s="6">
        <v>44785</v>
      </c>
      <c r="S968" s="6">
        <v>253816</v>
      </c>
      <c r="T968" s="6">
        <v>106650</v>
      </c>
      <c r="U968" s="6">
        <v>0</v>
      </c>
      <c r="V968" s="6">
        <v>10</v>
      </c>
      <c r="W968" s="6">
        <v>158</v>
      </c>
      <c r="X968" s="6">
        <v>0</v>
      </c>
      <c r="Z968" s="6">
        <v>0</v>
      </c>
      <c r="AA968" s="6">
        <v>0</v>
      </c>
      <c r="AB968" s="6" t="str">
        <f t="shared" si="242"/>
        <v/>
      </c>
      <c r="AC968" s="6" t="str">
        <f t="shared" si="243"/>
        <v/>
      </c>
      <c r="AD968" s="16">
        <f t="shared" si="244"/>
        <v>18.275849008963515</v>
      </c>
      <c r="AE968" s="16">
        <f t="shared" si="245"/>
        <v>0</v>
      </c>
      <c r="AF968" s="16">
        <f t="shared" si="246"/>
        <v>15.8</v>
      </c>
      <c r="AG968" s="16">
        <f t="shared" si="247"/>
        <v>15.8</v>
      </c>
      <c r="AH968" s="17">
        <f t="shared" si="248"/>
        <v>2.0215311004784691</v>
      </c>
      <c r="AI968" s="17">
        <f t="shared" si="249"/>
        <v>11.456892660467636</v>
      </c>
      <c r="AJ968" s="17">
        <f t="shared" si="250"/>
        <v>16.27092172971021</v>
      </c>
      <c r="AK968" s="17">
        <f t="shared" si="251"/>
        <v>16.27092172971021</v>
      </c>
      <c r="AL968" s="17" t="str">
        <f t="shared" si="252"/>
        <v/>
      </c>
      <c r="AM968" s="17" t="str">
        <f t="shared" si="253"/>
        <v/>
      </c>
      <c r="AN968" s="17" t="str">
        <f t="shared" si="254"/>
        <v/>
      </c>
      <c r="AO968" s="17" t="str">
        <f t="shared" si="255"/>
        <v/>
      </c>
      <c r="AP968" s="17" t="str">
        <f t="shared" si="257"/>
        <v/>
      </c>
      <c r="AQ968" s="17">
        <f t="shared" si="256"/>
        <v>1.753320945269164</v>
      </c>
    </row>
    <row r="969" spans="1:43" x14ac:dyDescent="0.2">
      <c r="A969" s="4" t="s">
        <v>1595</v>
      </c>
      <c r="B969" s="5" t="s">
        <v>1596</v>
      </c>
      <c r="C969" t="s">
        <v>1597</v>
      </c>
      <c r="D969" t="s">
        <v>133</v>
      </c>
      <c r="E969" t="s">
        <v>134</v>
      </c>
      <c r="F969" t="s">
        <v>12</v>
      </c>
      <c r="G969" t="s">
        <v>15</v>
      </c>
      <c r="J969" s="6"/>
      <c r="K969" s="6"/>
      <c r="L969" s="6"/>
      <c r="M969" s="6">
        <v>11992</v>
      </c>
      <c r="N969" s="6">
        <v>0</v>
      </c>
      <c r="O969" s="6">
        <v>111597</v>
      </c>
      <c r="P969" s="6">
        <v>2291</v>
      </c>
      <c r="Q969" s="6">
        <v>0</v>
      </c>
      <c r="R969" s="6">
        <v>12074</v>
      </c>
      <c r="S969" s="6">
        <v>222802</v>
      </c>
      <c r="T969" s="6">
        <v>53137</v>
      </c>
      <c r="U969" s="6">
        <v>0</v>
      </c>
      <c r="V969" s="6">
        <v>8</v>
      </c>
      <c r="W969" s="6">
        <v>120</v>
      </c>
      <c r="X969" s="6">
        <v>0</v>
      </c>
      <c r="Z969" s="6">
        <v>0</v>
      </c>
      <c r="AA969" s="6">
        <v>0</v>
      </c>
      <c r="AB969" s="6" t="str">
        <f t="shared" si="242"/>
        <v/>
      </c>
      <c r="AC969" s="6" t="str">
        <f t="shared" si="243"/>
        <v/>
      </c>
      <c r="AD969" s="16">
        <f t="shared" si="244"/>
        <v>48.711043212570928</v>
      </c>
      <c r="AE969" s="16">
        <f t="shared" si="245"/>
        <v>0</v>
      </c>
      <c r="AF969" s="16">
        <f t="shared" si="246"/>
        <v>15</v>
      </c>
      <c r="AG969" s="16">
        <f t="shared" si="247"/>
        <v>15</v>
      </c>
      <c r="AH969" s="17">
        <f t="shared" si="248"/>
        <v>1.0068378919279519</v>
      </c>
      <c r="AI969" s="17">
        <f t="shared" si="249"/>
        <v>18.579219479653101</v>
      </c>
      <c r="AJ969" s="17">
        <f t="shared" si="250"/>
        <v>23.010256837891927</v>
      </c>
      <c r="AK969" s="17">
        <f t="shared" si="251"/>
        <v>23.010256837891927</v>
      </c>
      <c r="AL969" s="17" t="str">
        <f t="shared" si="252"/>
        <v/>
      </c>
      <c r="AM969" s="17" t="str">
        <f t="shared" si="253"/>
        <v/>
      </c>
      <c r="AN969" s="17" t="str">
        <f t="shared" si="254"/>
        <v/>
      </c>
      <c r="AO969" s="17" t="str">
        <f t="shared" si="255"/>
        <v/>
      </c>
      <c r="AP969" s="17" t="str">
        <f t="shared" si="257"/>
        <v/>
      </c>
      <c r="AQ969" s="17">
        <f t="shared" si="256"/>
        <v>1.9964873607713469</v>
      </c>
    </row>
    <row r="970" spans="1:43" x14ac:dyDescent="0.2">
      <c r="A970" s="4" t="s">
        <v>1598</v>
      </c>
      <c r="B970" s="5" t="s">
        <v>1599</v>
      </c>
      <c r="C970" t="s">
        <v>1600</v>
      </c>
      <c r="D970" t="s">
        <v>133</v>
      </c>
      <c r="E970" t="s">
        <v>134</v>
      </c>
      <c r="F970" t="s">
        <v>12</v>
      </c>
      <c r="G970" t="s">
        <v>15</v>
      </c>
      <c r="J970" s="6"/>
      <c r="K970" s="6"/>
      <c r="L970" s="6"/>
      <c r="M970" s="6">
        <v>16750</v>
      </c>
      <c r="N970" s="6">
        <v>0</v>
      </c>
      <c r="O970" s="6">
        <v>81290</v>
      </c>
      <c r="P970" s="6">
        <v>4184</v>
      </c>
      <c r="Q970" s="6">
        <v>0</v>
      </c>
      <c r="R970" s="6">
        <v>12551</v>
      </c>
      <c r="S970" s="6">
        <v>205104</v>
      </c>
      <c r="T970" s="6">
        <v>55872</v>
      </c>
      <c r="U970" s="6">
        <v>0</v>
      </c>
      <c r="V970" s="6">
        <v>5</v>
      </c>
      <c r="W970" s="6">
        <v>75</v>
      </c>
      <c r="X970" s="6">
        <v>0</v>
      </c>
      <c r="Z970" s="6">
        <v>0</v>
      </c>
      <c r="AA970" s="6">
        <v>0</v>
      </c>
      <c r="AB970" s="6" t="str">
        <f t="shared" si="242"/>
        <v/>
      </c>
      <c r="AC970" s="6" t="str">
        <f t="shared" si="243"/>
        <v/>
      </c>
      <c r="AD970" s="16">
        <f t="shared" si="244"/>
        <v>19.428776290630974</v>
      </c>
      <c r="AE970" s="16">
        <f t="shared" si="245"/>
        <v>0</v>
      </c>
      <c r="AF970" s="16">
        <f t="shared" si="246"/>
        <v>15</v>
      </c>
      <c r="AG970" s="16">
        <f t="shared" si="247"/>
        <v>15</v>
      </c>
      <c r="AH970" s="17">
        <f t="shared" si="248"/>
        <v>0.74931343283582086</v>
      </c>
      <c r="AI970" s="17">
        <f t="shared" si="249"/>
        <v>12.245014925373134</v>
      </c>
      <c r="AJ970" s="17">
        <f t="shared" si="250"/>
        <v>15.580656716417911</v>
      </c>
      <c r="AK970" s="17">
        <f t="shared" si="251"/>
        <v>15.580656716417911</v>
      </c>
      <c r="AL970" s="17" t="str">
        <f t="shared" si="252"/>
        <v/>
      </c>
      <c r="AM970" s="17" t="str">
        <f t="shared" si="253"/>
        <v/>
      </c>
      <c r="AN970" s="17" t="str">
        <f t="shared" si="254"/>
        <v/>
      </c>
      <c r="AO970" s="17" t="str">
        <f t="shared" si="255"/>
        <v/>
      </c>
      <c r="AP970" s="17" t="str">
        <f t="shared" si="257"/>
        <v/>
      </c>
      <c r="AQ970" s="17">
        <f t="shared" si="256"/>
        <v>2.5231147742649771</v>
      </c>
    </row>
    <row r="971" spans="1:43" x14ac:dyDescent="0.2">
      <c r="A971" s="4" t="s">
        <v>1601</v>
      </c>
      <c r="B971" s="5" t="s">
        <v>1602</v>
      </c>
      <c r="C971" t="s">
        <v>1603</v>
      </c>
      <c r="D971" t="s">
        <v>133</v>
      </c>
      <c r="E971" t="s">
        <v>134</v>
      </c>
      <c r="F971" t="s">
        <v>12</v>
      </c>
      <c r="G971" t="s">
        <v>15</v>
      </c>
      <c r="J971" s="6"/>
      <c r="K971" s="6"/>
      <c r="L971" s="6"/>
      <c r="M971" s="6">
        <v>40893</v>
      </c>
      <c r="N971" s="6">
        <v>0</v>
      </c>
      <c r="O971" s="6">
        <v>238773</v>
      </c>
      <c r="P971" s="6">
        <v>10652</v>
      </c>
      <c r="Q971" s="6">
        <v>0</v>
      </c>
      <c r="R971" s="6">
        <v>86988</v>
      </c>
      <c r="S971" s="6">
        <v>702062</v>
      </c>
      <c r="T971" s="6">
        <v>161827</v>
      </c>
      <c r="U971" s="6">
        <v>0</v>
      </c>
      <c r="V971" s="6">
        <v>14</v>
      </c>
      <c r="W971" s="6">
        <v>228</v>
      </c>
      <c r="X971" s="6">
        <v>0</v>
      </c>
      <c r="Z971" s="6">
        <v>0</v>
      </c>
      <c r="AA971" s="6">
        <v>0</v>
      </c>
      <c r="AB971" s="6" t="str">
        <f t="shared" si="242"/>
        <v/>
      </c>
      <c r="AC971" s="6" t="str">
        <f t="shared" si="243"/>
        <v/>
      </c>
      <c r="AD971" s="16">
        <f t="shared" si="244"/>
        <v>22.415790461885091</v>
      </c>
      <c r="AE971" s="16">
        <f t="shared" si="245"/>
        <v>0</v>
      </c>
      <c r="AF971" s="16">
        <f t="shared" si="246"/>
        <v>16.285714285714285</v>
      </c>
      <c r="AG971" s="16">
        <f t="shared" si="247"/>
        <v>16.285714285714285</v>
      </c>
      <c r="AH971" s="17">
        <f t="shared" si="248"/>
        <v>2.1272100359474728</v>
      </c>
      <c r="AI971" s="17">
        <f t="shared" si="249"/>
        <v>17.168268407795956</v>
      </c>
      <c r="AJ971" s="17">
        <f t="shared" si="250"/>
        <v>21.125596067786663</v>
      </c>
      <c r="AK971" s="17">
        <f t="shared" si="251"/>
        <v>21.125596067786663</v>
      </c>
      <c r="AL971" s="17" t="str">
        <f t="shared" si="252"/>
        <v/>
      </c>
      <c r="AM971" s="17" t="str">
        <f t="shared" si="253"/>
        <v/>
      </c>
      <c r="AN971" s="17" t="str">
        <f t="shared" si="254"/>
        <v/>
      </c>
      <c r="AO971" s="17" t="str">
        <f t="shared" si="255"/>
        <v/>
      </c>
      <c r="AP971" s="17" t="str">
        <f t="shared" si="257"/>
        <v/>
      </c>
      <c r="AQ971" s="17">
        <f t="shared" si="256"/>
        <v>2.9402905688666641</v>
      </c>
    </row>
    <row r="972" spans="1:43" x14ac:dyDescent="0.2">
      <c r="A972" s="4" t="s">
        <v>1604</v>
      </c>
      <c r="B972" s="5" t="s">
        <v>1605</v>
      </c>
      <c r="C972" t="s">
        <v>1606</v>
      </c>
      <c r="D972" t="s">
        <v>133</v>
      </c>
      <c r="E972" t="s">
        <v>134</v>
      </c>
      <c r="F972" t="s">
        <v>12</v>
      </c>
      <c r="G972" t="s">
        <v>15</v>
      </c>
      <c r="J972" s="6"/>
      <c r="K972" s="6"/>
      <c r="L972" s="6"/>
      <c r="M972" s="6">
        <v>71128</v>
      </c>
      <c r="N972" s="6">
        <v>0</v>
      </c>
      <c r="O972" s="6">
        <v>250441</v>
      </c>
      <c r="P972" s="6">
        <v>16322</v>
      </c>
      <c r="Q972" s="6">
        <v>0</v>
      </c>
      <c r="R972" s="6">
        <v>81290</v>
      </c>
      <c r="S972" s="6">
        <v>812900</v>
      </c>
      <c r="T972" s="6">
        <v>147890</v>
      </c>
      <c r="U972" s="6">
        <v>0</v>
      </c>
      <c r="V972" s="6">
        <v>26</v>
      </c>
      <c r="W972" s="6">
        <v>350</v>
      </c>
      <c r="X972" s="6">
        <v>0</v>
      </c>
      <c r="Z972" s="6">
        <v>0</v>
      </c>
      <c r="AA972" s="6">
        <v>0</v>
      </c>
      <c r="AB972" s="6" t="str">
        <f t="shared" si="242"/>
        <v/>
      </c>
      <c r="AC972" s="6" t="str">
        <f t="shared" si="243"/>
        <v/>
      </c>
      <c r="AD972" s="16">
        <f t="shared" si="244"/>
        <v>15.343769145937998</v>
      </c>
      <c r="AE972" s="16">
        <f t="shared" si="245"/>
        <v>0</v>
      </c>
      <c r="AF972" s="16">
        <f t="shared" si="246"/>
        <v>13.461538461538462</v>
      </c>
      <c r="AG972" s="16">
        <f t="shared" si="247"/>
        <v>13.461538461538462</v>
      </c>
      <c r="AH972" s="17">
        <f t="shared" si="248"/>
        <v>1.1428691935665281</v>
      </c>
      <c r="AI972" s="17">
        <f t="shared" si="249"/>
        <v>11.428691935665279</v>
      </c>
      <c r="AJ972" s="17">
        <f t="shared" si="250"/>
        <v>13.507901248453493</v>
      </c>
      <c r="AK972" s="17">
        <f t="shared" si="251"/>
        <v>13.507901248453493</v>
      </c>
      <c r="AL972" s="17" t="str">
        <f t="shared" si="252"/>
        <v/>
      </c>
      <c r="AM972" s="17" t="str">
        <f t="shared" si="253"/>
        <v/>
      </c>
      <c r="AN972" s="17" t="str">
        <f t="shared" si="254"/>
        <v/>
      </c>
      <c r="AO972" s="17" t="str">
        <f t="shared" si="255"/>
        <v/>
      </c>
      <c r="AP972" s="17" t="str">
        <f t="shared" si="257"/>
        <v/>
      </c>
      <c r="AQ972" s="17">
        <f t="shared" si="256"/>
        <v>3.2458742777740066</v>
      </c>
    </row>
    <row r="973" spans="1:43" x14ac:dyDescent="0.2">
      <c r="A973" s="4" t="s">
        <v>1607</v>
      </c>
      <c r="B973" s="5" t="s">
        <v>1608</v>
      </c>
      <c r="C973" t="s">
        <v>1609</v>
      </c>
      <c r="D973" t="s">
        <v>133</v>
      </c>
      <c r="E973" t="s">
        <v>134</v>
      </c>
      <c r="F973" t="s">
        <v>12</v>
      </c>
      <c r="G973" t="s">
        <v>15</v>
      </c>
      <c r="J973" s="6"/>
      <c r="K973" s="6"/>
      <c r="L973" s="6"/>
      <c r="M973" s="6">
        <v>6141</v>
      </c>
      <c r="N973" s="6">
        <v>0</v>
      </c>
      <c r="O973" s="6">
        <v>12706</v>
      </c>
      <c r="P973" s="6">
        <v>1222</v>
      </c>
      <c r="Q973" s="6">
        <v>0</v>
      </c>
      <c r="R973" s="6">
        <v>12746</v>
      </c>
      <c r="S973" s="6">
        <v>232990</v>
      </c>
      <c r="T973" s="6">
        <v>0</v>
      </c>
      <c r="U973" s="6">
        <v>0</v>
      </c>
      <c r="V973" s="6">
        <v>5</v>
      </c>
      <c r="W973" s="6">
        <v>76</v>
      </c>
      <c r="X973" s="6">
        <v>0</v>
      </c>
      <c r="Z973" s="6">
        <v>0</v>
      </c>
      <c r="AA973" s="6">
        <v>0</v>
      </c>
      <c r="AB973" s="6" t="str">
        <f t="shared" si="242"/>
        <v/>
      </c>
      <c r="AC973" s="6" t="str">
        <f t="shared" si="243"/>
        <v/>
      </c>
      <c r="AD973" s="16">
        <f t="shared" si="244"/>
        <v>10.397708674304418</v>
      </c>
      <c r="AE973" s="16">
        <f t="shared" si="245"/>
        <v>0</v>
      </c>
      <c r="AF973" s="16">
        <f t="shared" si="246"/>
        <v>15.2</v>
      </c>
      <c r="AG973" s="16">
        <f t="shared" si="247"/>
        <v>15.2</v>
      </c>
      <c r="AH973" s="17">
        <f t="shared" si="248"/>
        <v>2.0755577267546004</v>
      </c>
      <c r="AI973" s="17">
        <f t="shared" si="249"/>
        <v>37.940074906367045</v>
      </c>
      <c r="AJ973" s="17">
        <f t="shared" si="250"/>
        <v>37.940074906367045</v>
      </c>
      <c r="AK973" s="17">
        <f t="shared" si="251"/>
        <v>37.940074906367045</v>
      </c>
      <c r="AL973" s="17" t="str">
        <f t="shared" si="252"/>
        <v/>
      </c>
      <c r="AM973" s="17" t="str">
        <f t="shared" si="253"/>
        <v/>
      </c>
      <c r="AN973" s="17" t="str">
        <f t="shared" si="254"/>
        <v/>
      </c>
      <c r="AO973" s="17" t="str">
        <f t="shared" si="255"/>
        <v/>
      </c>
      <c r="AP973" s="17" t="str">
        <f t="shared" si="257"/>
        <v/>
      </c>
      <c r="AQ973" s="17">
        <f t="shared" si="256"/>
        <v>18.337006138832049</v>
      </c>
    </row>
    <row r="974" spans="1:43" x14ac:dyDescent="0.2">
      <c r="A974" s="4" t="s">
        <v>1610</v>
      </c>
      <c r="B974" s="5" t="s">
        <v>1611</v>
      </c>
      <c r="C974" t="s">
        <v>1612</v>
      </c>
      <c r="D974" t="s">
        <v>133</v>
      </c>
      <c r="E974" t="s">
        <v>134</v>
      </c>
      <c r="F974" t="s">
        <v>12</v>
      </c>
      <c r="G974" t="s">
        <v>15</v>
      </c>
      <c r="J974" s="6"/>
      <c r="K974" s="6"/>
      <c r="L974" s="6"/>
      <c r="M974" s="6">
        <v>17142</v>
      </c>
      <c r="N974" s="6">
        <v>0</v>
      </c>
      <c r="O974" s="6">
        <v>121092</v>
      </c>
      <c r="P974" s="6">
        <v>6410</v>
      </c>
      <c r="Q974" s="6">
        <v>0</v>
      </c>
      <c r="R974" s="6">
        <v>25598</v>
      </c>
      <c r="S974" s="6">
        <v>409224</v>
      </c>
      <c r="T974" s="6">
        <v>0</v>
      </c>
      <c r="U974" s="6">
        <v>0</v>
      </c>
      <c r="V974" s="6">
        <v>10</v>
      </c>
      <c r="W974" s="6">
        <v>142</v>
      </c>
      <c r="X974" s="6">
        <v>0</v>
      </c>
      <c r="Z974" s="6">
        <v>0</v>
      </c>
      <c r="AA974" s="6">
        <v>0</v>
      </c>
      <c r="AB974" s="6" t="str">
        <f t="shared" si="242"/>
        <v/>
      </c>
      <c r="AC974" s="6" t="str">
        <f t="shared" si="243"/>
        <v/>
      </c>
      <c r="AD974" s="16">
        <f t="shared" si="244"/>
        <v>18.891107644305773</v>
      </c>
      <c r="AE974" s="16">
        <f t="shared" si="245"/>
        <v>0</v>
      </c>
      <c r="AF974" s="16">
        <f t="shared" si="246"/>
        <v>14.2</v>
      </c>
      <c r="AG974" s="16">
        <f t="shared" si="247"/>
        <v>14.2</v>
      </c>
      <c r="AH974" s="17">
        <f t="shared" si="248"/>
        <v>1.4932913312332283</v>
      </c>
      <c r="AI974" s="17">
        <f t="shared" si="249"/>
        <v>23.872593629681486</v>
      </c>
      <c r="AJ974" s="17">
        <f t="shared" si="250"/>
        <v>23.872593629681486</v>
      </c>
      <c r="AK974" s="17">
        <f t="shared" si="251"/>
        <v>23.872593629681486</v>
      </c>
      <c r="AL974" s="17" t="str">
        <f t="shared" si="252"/>
        <v/>
      </c>
      <c r="AM974" s="17" t="str">
        <f t="shared" si="253"/>
        <v/>
      </c>
      <c r="AN974" s="17" t="str">
        <f t="shared" si="254"/>
        <v/>
      </c>
      <c r="AO974" s="17" t="str">
        <f t="shared" si="255"/>
        <v/>
      </c>
      <c r="AP974" s="17" t="str">
        <f t="shared" si="257"/>
        <v/>
      </c>
      <c r="AQ974" s="17">
        <f t="shared" si="256"/>
        <v>3.3794470320087204</v>
      </c>
    </row>
    <row r="975" spans="1:43" x14ac:dyDescent="0.2">
      <c r="A975" s="4" t="s">
        <v>1613</v>
      </c>
      <c r="B975" s="5" t="s">
        <v>1614</v>
      </c>
      <c r="C975" t="s">
        <v>1615</v>
      </c>
      <c r="D975" t="s">
        <v>133</v>
      </c>
      <c r="E975" t="s">
        <v>134</v>
      </c>
      <c r="F975" t="s">
        <v>12</v>
      </c>
      <c r="G975" t="s">
        <v>11</v>
      </c>
      <c r="J975" s="6"/>
      <c r="K975" s="6"/>
      <c r="L975" s="6"/>
      <c r="M975" s="6">
        <v>4975</v>
      </c>
      <c r="N975" s="6">
        <v>0</v>
      </c>
      <c r="O975" s="6">
        <v>18862</v>
      </c>
      <c r="P975" s="6">
        <v>1645</v>
      </c>
      <c r="Q975" s="6">
        <v>0</v>
      </c>
      <c r="R975" s="6">
        <v>7932</v>
      </c>
      <c r="S975" s="6">
        <v>79692</v>
      </c>
      <c r="T975" s="6">
        <v>0</v>
      </c>
      <c r="U975" s="6">
        <v>0</v>
      </c>
      <c r="V975" s="6">
        <v>5</v>
      </c>
      <c r="W975" s="6">
        <v>75</v>
      </c>
      <c r="X975" s="6">
        <v>0</v>
      </c>
      <c r="Z975" s="6">
        <v>0</v>
      </c>
      <c r="AA975" s="6">
        <v>0</v>
      </c>
      <c r="AB975" s="6" t="str">
        <f t="shared" si="242"/>
        <v/>
      </c>
      <c r="AC975" s="6" t="str">
        <f t="shared" si="243"/>
        <v/>
      </c>
      <c r="AD975" s="16">
        <f t="shared" si="244"/>
        <v>11.466261398176291</v>
      </c>
      <c r="AE975" s="16">
        <f t="shared" si="245"/>
        <v>0</v>
      </c>
      <c r="AF975" s="16">
        <f t="shared" si="246"/>
        <v>15</v>
      </c>
      <c r="AG975" s="16">
        <f t="shared" si="247"/>
        <v>15</v>
      </c>
      <c r="AH975" s="17">
        <f t="shared" si="248"/>
        <v>1.5943718592964824</v>
      </c>
      <c r="AI975" s="17">
        <f t="shared" si="249"/>
        <v>16.018492462311556</v>
      </c>
      <c r="AJ975" s="17">
        <f t="shared" si="250"/>
        <v>16.018492462311556</v>
      </c>
      <c r="AK975" s="17">
        <f t="shared" si="251"/>
        <v>16.018492462311556</v>
      </c>
      <c r="AL975" s="17" t="str">
        <f t="shared" si="252"/>
        <v/>
      </c>
      <c r="AM975" s="17" t="str">
        <f t="shared" si="253"/>
        <v/>
      </c>
      <c r="AN975" s="17" t="str">
        <f t="shared" si="254"/>
        <v/>
      </c>
      <c r="AO975" s="17" t="str">
        <f t="shared" si="255"/>
        <v/>
      </c>
      <c r="AP975" s="17" t="str">
        <f t="shared" si="257"/>
        <v/>
      </c>
      <c r="AQ975" s="17">
        <f t="shared" si="256"/>
        <v>4.2250026508323613</v>
      </c>
    </row>
    <row r="976" spans="1:43" x14ac:dyDescent="0.2">
      <c r="A976" s="4" t="s">
        <v>1616</v>
      </c>
      <c r="B976" s="5" t="s">
        <v>1617</v>
      </c>
      <c r="C976" t="s">
        <v>1618</v>
      </c>
      <c r="D976" t="s">
        <v>133</v>
      </c>
      <c r="E976" t="s">
        <v>134</v>
      </c>
      <c r="F976" t="s">
        <v>12</v>
      </c>
      <c r="G976" t="s">
        <v>15</v>
      </c>
      <c r="J976" s="6"/>
      <c r="K976" s="6"/>
      <c r="L976" s="6"/>
      <c r="M976" s="6">
        <v>11363</v>
      </c>
      <c r="N976" s="6">
        <v>0</v>
      </c>
      <c r="O976" s="6">
        <v>59535</v>
      </c>
      <c r="P976" s="6">
        <v>2374</v>
      </c>
      <c r="Q976" s="6">
        <v>0</v>
      </c>
      <c r="R976" s="6">
        <v>16235</v>
      </c>
      <c r="S976" s="6">
        <v>162348</v>
      </c>
      <c r="T976" s="6">
        <v>23428</v>
      </c>
      <c r="U976" s="6">
        <v>0</v>
      </c>
      <c r="V976" s="6">
        <v>5</v>
      </c>
      <c r="W976" s="6">
        <v>75</v>
      </c>
      <c r="X976" s="6">
        <v>0</v>
      </c>
      <c r="Z976" s="6">
        <v>0</v>
      </c>
      <c r="AA976" s="6">
        <v>0</v>
      </c>
      <c r="AB976" s="6" t="str">
        <f t="shared" si="242"/>
        <v/>
      </c>
      <c r="AC976" s="6" t="str">
        <f t="shared" si="243"/>
        <v/>
      </c>
      <c r="AD976" s="16">
        <f t="shared" si="244"/>
        <v>25.077927548441448</v>
      </c>
      <c r="AE976" s="16">
        <f t="shared" si="245"/>
        <v>0</v>
      </c>
      <c r="AF976" s="16">
        <f t="shared" si="246"/>
        <v>15</v>
      </c>
      <c r="AG976" s="16">
        <f t="shared" si="247"/>
        <v>15</v>
      </c>
      <c r="AH976" s="17">
        <f t="shared" si="248"/>
        <v>1.4287600105605913</v>
      </c>
      <c r="AI976" s="17">
        <f t="shared" si="249"/>
        <v>14.287424095749362</v>
      </c>
      <c r="AJ976" s="17">
        <f t="shared" si="250"/>
        <v>16.349203555399104</v>
      </c>
      <c r="AK976" s="17">
        <f t="shared" si="251"/>
        <v>16.349203555399104</v>
      </c>
      <c r="AL976" s="17" t="str">
        <f t="shared" si="252"/>
        <v/>
      </c>
      <c r="AM976" s="17" t="str">
        <f t="shared" si="253"/>
        <v/>
      </c>
      <c r="AN976" s="17" t="str">
        <f t="shared" si="254"/>
        <v/>
      </c>
      <c r="AO976" s="17" t="str">
        <f t="shared" si="255"/>
        <v/>
      </c>
      <c r="AP976" s="17" t="str">
        <f t="shared" si="257"/>
        <v/>
      </c>
      <c r="AQ976" s="17">
        <f t="shared" si="256"/>
        <v>2.7269337364575459</v>
      </c>
    </row>
    <row r="977" spans="1:43" x14ac:dyDescent="0.2">
      <c r="A977" s="4" t="s">
        <v>1619</v>
      </c>
      <c r="B977" s="5" t="s">
        <v>1620</v>
      </c>
      <c r="C977" t="s">
        <v>1621</v>
      </c>
      <c r="D977" t="s">
        <v>133</v>
      </c>
      <c r="E977" t="s">
        <v>134</v>
      </c>
      <c r="F977" t="s">
        <v>12</v>
      </c>
      <c r="G977" t="s">
        <v>15</v>
      </c>
      <c r="J977" s="6"/>
      <c r="K977" s="6"/>
      <c r="L977" s="6"/>
      <c r="M977" s="6">
        <v>25606</v>
      </c>
      <c r="N977" s="6">
        <v>0</v>
      </c>
      <c r="O977" s="6">
        <v>209529</v>
      </c>
      <c r="P977" s="6">
        <v>8790</v>
      </c>
      <c r="Q977" s="6">
        <v>0</v>
      </c>
      <c r="R977" s="6">
        <v>30625</v>
      </c>
      <c r="S977" s="6">
        <v>567622</v>
      </c>
      <c r="T977" s="6">
        <v>55980</v>
      </c>
      <c r="U977" s="6">
        <v>0</v>
      </c>
      <c r="V977" s="6">
        <v>10</v>
      </c>
      <c r="W977" s="6">
        <v>162</v>
      </c>
      <c r="X977" s="6">
        <v>0</v>
      </c>
      <c r="Z977" s="6">
        <v>0</v>
      </c>
      <c r="AA977" s="6">
        <v>0</v>
      </c>
      <c r="AB977" s="6" t="str">
        <f t="shared" si="242"/>
        <v/>
      </c>
      <c r="AC977" s="6" t="str">
        <f t="shared" si="243"/>
        <v/>
      </c>
      <c r="AD977" s="16">
        <f t="shared" si="244"/>
        <v>23.837201365187713</v>
      </c>
      <c r="AE977" s="16">
        <f t="shared" si="245"/>
        <v>0</v>
      </c>
      <c r="AF977" s="16">
        <f t="shared" si="246"/>
        <v>16.2</v>
      </c>
      <c r="AG977" s="16">
        <f t="shared" si="247"/>
        <v>16.2</v>
      </c>
      <c r="AH977" s="17">
        <f t="shared" si="248"/>
        <v>1.1960087479496992</v>
      </c>
      <c r="AI977" s="17">
        <f t="shared" si="249"/>
        <v>22.167538858080139</v>
      </c>
      <c r="AJ977" s="17">
        <f t="shared" si="250"/>
        <v>24.353745215965009</v>
      </c>
      <c r="AK977" s="17">
        <f t="shared" si="251"/>
        <v>24.353745215965009</v>
      </c>
      <c r="AL977" s="17" t="str">
        <f t="shared" si="252"/>
        <v/>
      </c>
      <c r="AM977" s="17" t="str">
        <f t="shared" si="253"/>
        <v/>
      </c>
      <c r="AN977" s="17" t="str">
        <f t="shared" si="254"/>
        <v/>
      </c>
      <c r="AO977" s="17" t="str">
        <f t="shared" si="255"/>
        <v/>
      </c>
      <c r="AP977" s="17" t="str">
        <f t="shared" si="257"/>
        <v/>
      </c>
      <c r="AQ977" s="17">
        <f t="shared" si="256"/>
        <v>2.7090378897431857</v>
      </c>
    </row>
    <row r="978" spans="1:43" x14ac:dyDescent="0.2">
      <c r="A978" s="4" t="s">
        <v>1622</v>
      </c>
      <c r="B978" s="5" t="s">
        <v>1623</v>
      </c>
      <c r="C978" t="s">
        <v>1624</v>
      </c>
      <c r="D978" t="s">
        <v>133</v>
      </c>
      <c r="E978" t="s">
        <v>134</v>
      </c>
      <c r="F978" t="s">
        <v>12</v>
      </c>
      <c r="G978" t="s">
        <v>11</v>
      </c>
      <c r="J978" s="6"/>
      <c r="K978" s="6"/>
      <c r="L978" s="6"/>
      <c r="M978" s="6">
        <v>1928</v>
      </c>
      <c r="N978" s="6">
        <v>0</v>
      </c>
      <c r="O978" s="6">
        <v>14849</v>
      </c>
      <c r="P978" s="6">
        <v>2452</v>
      </c>
      <c r="Q978" s="6">
        <v>0</v>
      </c>
      <c r="R978" s="6">
        <v>752</v>
      </c>
      <c r="S978" s="6">
        <v>59459</v>
      </c>
      <c r="T978" s="6">
        <v>5320</v>
      </c>
      <c r="U978" s="6">
        <v>0</v>
      </c>
      <c r="V978" s="6">
        <v>2</v>
      </c>
      <c r="W978" s="6">
        <v>32</v>
      </c>
      <c r="X978" s="6">
        <v>0</v>
      </c>
      <c r="Z978" s="6">
        <v>0</v>
      </c>
      <c r="AA978" s="6">
        <v>0</v>
      </c>
      <c r="AB978" s="6" t="str">
        <f t="shared" si="242"/>
        <v/>
      </c>
      <c r="AC978" s="6" t="str">
        <f t="shared" si="243"/>
        <v/>
      </c>
      <c r="AD978" s="16">
        <f t="shared" si="244"/>
        <v>6.0558727569331161</v>
      </c>
      <c r="AE978" s="16">
        <f t="shared" si="245"/>
        <v>0</v>
      </c>
      <c r="AF978" s="16">
        <f t="shared" si="246"/>
        <v>16</v>
      </c>
      <c r="AG978" s="16">
        <f t="shared" si="247"/>
        <v>16</v>
      </c>
      <c r="AH978" s="17">
        <f t="shared" si="248"/>
        <v>0.39004149377593361</v>
      </c>
      <c r="AI978" s="17">
        <f t="shared" si="249"/>
        <v>30.83973029045643</v>
      </c>
      <c r="AJ978" s="17">
        <f t="shared" si="250"/>
        <v>33.599066390041493</v>
      </c>
      <c r="AK978" s="17">
        <f t="shared" si="251"/>
        <v>33.599066390041493</v>
      </c>
      <c r="AL978" s="17" t="str">
        <f t="shared" si="252"/>
        <v/>
      </c>
      <c r="AM978" s="17" t="str">
        <f t="shared" si="253"/>
        <v/>
      </c>
      <c r="AN978" s="17" t="str">
        <f t="shared" si="254"/>
        <v/>
      </c>
      <c r="AO978" s="17" t="str">
        <f t="shared" si="255"/>
        <v/>
      </c>
      <c r="AP978" s="17" t="str">
        <f t="shared" si="257"/>
        <v/>
      </c>
      <c r="AQ978" s="17">
        <f t="shared" si="256"/>
        <v>4.0042427099467979</v>
      </c>
    </row>
    <row r="979" spans="1:43" x14ac:dyDescent="0.2">
      <c r="A979" s="4" t="s">
        <v>1625</v>
      </c>
      <c r="B979" s="5" t="s">
        <v>1626</v>
      </c>
      <c r="C979" t="s">
        <v>1627</v>
      </c>
      <c r="D979" t="s">
        <v>133</v>
      </c>
      <c r="E979" t="s">
        <v>134</v>
      </c>
      <c r="F979" t="s">
        <v>12</v>
      </c>
      <c r="G979" t="s">
        <v>15</v>
      </c>
      <c r="J979" s="6"/>
      <c r="K979" s="6"/>
      <c r="L979" s="6"/>
      <c r="M979" s="6">
        <v>27553</v>
      </c>
      <c r="N979" s="6">
        <v>0</v>
      </c>
      <c r="O979" s="6">
        <v>135074</v>
      </c>
      <c r="P979" s="6">
        <v>9987</v>
      </c>
      <c r="Q979" s="6">
        <v>0</v>
      </c>
      <c r="R979" s="6">
        <v>28071</v>
      </c>
      <c r="S979" s="6">
        <v>440196</v>
      </c>
      <c r="T979" s="6">
        <v>56048</v>
      </c>
      <c r="U979" s="6">
        <v>0</v>
      </c>
      <c r="V979" s="6">
        <v>7</v>
      </c>
      <c r="W979" s="6">
        <v>105</v>
      </c>
      <c r="X979" s="6">
        <v>0</v>
      </c>
      <c r="Z979" s="6">
        <v>0</v>
      </c>
      <c r="AA979" s="6">
        <v>0</v>
      </c>
      <c r="AB979" s="6" t="str">
        <f t="shared" si="242"/>
        <v/>
      </c>
      <c r="AC979" s="6" t="str">
        <f t="shared" si="243"/>
        <v/>
      </c>
      <c r="AD979" s="16">
        <f t="shared" si="244"/>
        <v>13.524982477220387</v>
      </c>
      <c r="AE979" s="16">
        <f t="shared" si="245"/>
        <v>0</v>
      </c>
      <c r="AF979" s="16">
        <f t="shared" si="246"/>
        <v>15</v>
      </c>
      <c r="AG979" s="16">
        <f t="shared" si="247"/>
        <v>15</v>
      </c>
      <c r="AH979" s="17">
        <f t="shared" si="248"/>
        <v>1.0188001306572787</v>
      </c>
      <c r="AI979" s="17">
        <f t="shared" si="249"/>
        <v>15.976336515080028</v>
      </c>
      <c r="AJ979" s="17">
        <f t="shared" si="250"/>
        <v>18.010525169672995</v>
      </c>
      <c r="AK979" s="17">
        <f t="shared" si="251"/>
        <v>18.010525169672995</v>
      </c>
      <c r="AL979" s="17" t="str">
        <f t="shared" si="252"/>
        <v/>
      </c>
      <c r="AM979" s="17" t="str">
        <f t="shared" si="253"/>
        <v/>
      </c>
      <c r="AN979" s="17" t="str">
        <f t="shared" si="254"/>
        <v/>
      </c>
      <c r="AO979" s="17" t="str">
        <f t="shared" si="255"/>
        <v/>
      </c>
      <c r="AP979" s="17" t="str">
        <f t="shared" si="257"/>
        <v/>
      </c>
      <c r="AQ979" s="17">
        <f t="shared" si="256"/>
        <v>3.258924737551268</v>
      </c>
    </row>
    <row r="980" spans="1:43" x14ac:dyDescent="0.2">
      <c r="A980" s="4" t="s">
        <v>1628</v>
      </c>
      <c r="B980" s="5" t="s">
        <v>1629</v>
      </c>
      <c r="C980" t="s">
        <v>1630</v>
      </c>
      <c r="D980" t="s">
        <v>133</v>
      </c>
      <c r="E980" t="s">
        <v>134</v>
      </c>
      <c r="F980" t="s">
        <v>12</v>
      </c>
      <c r="G980" t="s">
        <v>15</v>
      </c>
      <c r="J980" s="6"/>
      <c r="K980" s="6"/>
      <c r="L980" s="6"/>
      <c r="M980" s="6">
        <v>12128</v>
      </c>
      <c r="N980" s="6">
        <v>0</v>
      </c>
      <c r="O980" s="6">
        <v>46663</v>
      </c>
      <c r="P980" s="6">
        <v>3869</v>
      </c>
      <c r="Q980" s="6">
        <v>0</v>
      </c>
      <c r="R980" s="6">
        <v>26479</v>
      </c>
      <c r="S980" s="6">
        <v>194376</v>
      </c>
      <c r="T980" s="6">
        <v>55854</v>
      </c>
      <c r="U980" s="6">
        <v>0</v>
      </c>
      <c r="V980" s="6">
        <v>6</v>
      </c>
      <c r="W980" s="6">
        <v>90</v>
      </c>
      <c r="X980" s="6">
        <v>0</v>
      </c>
      <c r="Z980" s="6">
        <v>0</v>
      </c>
      <c r="AA980" s="6">
        <v>0</v>
      </c>
      <c r="AB980" s="6" t="str">
        <f t="shared" si="242"/>
        <v/>
      </c>
      <c r="AC980" s="6" t="str">
        <f t="shared" si="243"/>
        <v/>
      </c>
      <c r="AD980" s="16">
        <f t="shared" si="244"/>
        <v>12.060739209097958</v>
      </c>
      <c r="AE980" s="16">
        <f t="shared" si="245"/>
        <v>0</v>
      </c>
      <c r="AF980" s="16">
        <f t="shared" si="246"/>
        <v>15</v>
      </c>
      <c r="AG980" s="16">
        <f t="shared" si="247"/>
        <v>15</v>
      </c>
      <c r="AH980" s="17">
        <f t="shared" si="248"/>
        <v>2.1832948548812663</v>
      </c>
      <c r="AI980" s="17">
        <f t="shared" si="249"/>
        <v>16.027044854881268</v>
      </c>
      <c r="AJ980" s="17">
        <f t="shared" si="250"/>
        <v>20.632420844327175</v>
      </c>
      <c r="AK980" s="17">
        <f t="shared" si="251"/>
        <v>20.632420844327175</v>
      </c>
      <c r="AL980" s="17" t="str">
        <f t="shared" si="252"/>
        <v/>
      </c>
      <c r="AM980" s="17" t="str">
        <f t="shared" si="253"/>
        <v/>
      </c>
      <c r="AN980" s="17" t="str">
        <f t="shared" si="254"/>
        <v/>
      </c>
      <c r="AO980" s="17" t="str">
        <f t="shared" si="255"/>
        <v/>
      </c>
      <c r="AP980" s="17" t="str">
        <f t="shared" si="257"/>
        <v/>
      </c>
      <c r="AQ980" s="17">
        <f t="shared" si="256"/>
        <v>4.165527291430041</v>
      </c>
    </row>
    <row r="981" spans="1:43" x14ac:dyDescent="0.2">
      <c r="A981" s="4" t="s">
        <v>1631</v>
      </c>
      <c r="B981" s="5"/>
      <c r="C981" t="s">
        <v>1632</v>
      </c>
      <c r="D981" t="s">
        <v>133</v>
      </c>
      <c r="E981" t="s">
        <v>134</v>
      </c>
      <c r="F981" t="s">
        <v>12</v>
      </c>
      <c r="G981" t="s">
        <v>15</v>
      </c>
      <c r="J981" s="6"/>
      <c r="K981" s="6"/>
      <c r="L981" s="6"/>
      <c r="M981" s="6">
        <v>569681</v>
      </c>
      <c r="N981" s="6">
        <v>0</v>
      </c>
      <c r="O981" s="6">
        <v>1052092</v>
      </c>
      <c r="P981" s="6">
        <v>44449</v>
      </c>
      <c r="Q981" s="6">
        <v>0</v>
      </c>
      <c r="R981" s="6">
        <v>109909</v>
      </c>
      <c r="S981" s="6">
        <v>2198176</v>
      </c>
      <c r="T981" s="6">
        <v>0</v>
      </c>
      <c r="U981" s="6">
        <v>0</v>
      </c>
      <c r="V981" s="6">
        <v>47</v>
      </c>
      <c r="W981" s="6">
        <v>786</v>
      </c>
      <c r="X981" s="6">
        <v>0</v>
      </c>
      <c r="Z981" s="6">
        <v>0</v>
      </c>
      <c r="AA981" s="6">
        <v>0</v>
      </c>
      <c r="AB981" s="6" t="str">
        <f t="shared" si="242"/>
        <v/>
      </c>
      <c r="AC981" s="6" t="str">
        <f t="shared" si="243"/>
        <v/>
      </c>
      <c r="AD981" s="16">
        <f t="shared" si="244"/>
        <v>23.669643861504195</v>
      </c>
      <c r="AE981" s="16">
        <f t="shared" si="245"/>
        <v>0</v>
      </c>
      <c r="AF981" s="16">
        <f t="shared" si="246"/>
        <v>16.723404255319149</v>
      </c>
      <c r="AG981" s="16">
        <f t="shared" si="247"/>
        <v>16.723404255319149</v>
      </c>
      <c r="AH981" s="17">
        <f t="shared" si="248"/>
        <v>0.19293078055964655</v>
      </c>
      <c r="AI981" s="17">
        <f t="shared" si="249"/>
        <v>3.8586085897195095</v>
      </c>
      <c r="AJ981" s="17">
        <f t="shared" si="250"/>
        <v>3.8586085897195095</v>
      </c>
      <c r="AK981" s="17">
        <f t="shared" si="251"/>
        <v>3.8586085897195095</v>
      </c>
      <c r="AL981" s="17" t="str">
        <f t="shared" si="252"/>
        <v/>
      </c>
      <c r="AM981" s="17" t="str">
        <f t="shared" si="253"/>
        <v/>
      </c>
      <c r="AN981" s="17" t="str">
        <f t="shared" si="254"/>
        <v/>
      </c>
      <c r="AO981" s="17" t="str">
        <f t="shared" si="255"/>
        <v/>
      </c>
      <c r="AP981" s="17" t="str">
        <f t="shared" si="257"/>
        <v/>
      </c>
      <c r="AQ981" s="17">
        <f t="shared" si="256"/>
        <v>2.0893381947586334</v>
      </c>
    </row>
    <row r="982" spans="1:43" x14ac:dyDescent="0.2">
      <c r="A982" s="4" t="s">
        <v>1633</v>
      </c>
      <c r="B982" s="5" t="s">
        <v>1634</v>
      </c>
      <c r="C982" t="s">
        <v>1635</v>
      </c>
      <c r="D982" t="s">
        <v>133</v>
      </c>
      <c r="E982" t="s">
        <v>134</v>
      </c>
      <c r="F982" t="s">
        <v>12</v>
      </c>
      <c r="G982" t="s">
        <v>15</v>
      </c>
      <c r="J982" s="6"/>
      <c r="K982" s="6"/>
      <c r="L982" s="6"/>
      <c r="M982" s="6">
        <v>214535</v>
      </c>
      <c r="N982" s="6">
        <v>0</v>
      </c>
      <c r="O982" s="6">
        <v>2144236</v>
      </c>
      <c r="P982" s="6">
        <v>341250</v>
      </c>
      <c r="Q982" s="6">
        <v>0</v>
      </c>
      <c r="R982" s="6">
        <v>33226</v>
      </c>
      <c r="S982" s="6">
        <v>4405381</v>
      </c>
      <c r="T982" s="6">
        <v>469883</v>
      </c>
      <c r="U982" s="6">
        <v>0</v>
      </c>
      <c r="V982" s="6">
        <v>68</v>
      </c>
      <c r="W982" s="6">
        <v>1024</v>
      </c>
      <c r="X982" s="6">
        <v>0</v>
      </c>
      <c r="Z982" s="6">
        <v>0</v>
      </c>
      <c r="AA982" s="6">
        <v>0</v>
      </c>
      <c r="AB982" s="6" t="str">
        <f t="shared" si="242"/>
        <v/>
      </c>
      <c r="AC982" s="6" t="str">
        <f t="shared" si="243"/>
        <v/>
      </c>
      <c r="AD982" s="16">
        <f t="shared" si="244"/>
        <v>6.2834754578754577</v>
      </c>
      <c r="AE982" s="16">
        <f t="shared" si="245"/>
        <v>0</v>
      </c>
      <c r="AF982" s="16">
        <f t="shared" si="246"/>
        <v>15.058823529411764</v>
      </c>
      <c r="AG982" s="16">
        <f t="shared" si="247"/>
        <v>15.058823529411764</v>
      </c>
      <c r="AH982" s="17">
        <f t="shared" si="248"/>
        <v>0.1548744960029832</v>
      </c>
      <c r="AI982" s="17">
        <f t="shared" si="249"/>
        <v>20.534556133031906</v>
      </c>
      <c r="AJ982" s="17">
        <f t="shared" si="250"/>
        <v>22.724795487915724</v>
      </c>
      <c r="AK982" s="17">
        <f t="shared" si="251"/>
        <v>22.724795487915724</v>
      </c>
      <c r="AL982" s="17" t="str">
        <f t="shared" si="252"/>
        <v/>
      </c>
      <c r="AM982" s="17" t="str">
        <f t="shared" si="253"/>
        <v/>
      </c>
      <c r="AN982" s="17" t="str">
        <f t="shared" si="254"/>
        <v/>
      </c>
      <c r="AO982" s="17" t="str">
        <f t="shared" si="255"/>
        <v/>
      </c>
      <c r="AP982" s="17" t="str">
        <f t="shared" si="257"/>
        <v/>
      </c>
      <c r="AQ982" s="17">
        <f t="shared" si="256"/>
        <v>2.0545224499542027</v>
      </c>
    </row>
    <row r="983" spans="1:43" x14ac:dyDescent="0.2">
      <c r="A983" s="4" t="s">
        <v>1636</v>
      </c>
      <c r="B983" s="5" t="s">
        <v>1637</v>
      </c>
      <c r="C983" t="s">
        <v>1638</v>
      </c>
      <c r="D983" t="s">
        <v>133</v>
      </c>
      <c r="E983" t="s">
        <v>134</v>
      </c>
      <c r="F983" t="s">
        <v>12</v>
      </c>
      <c r="G983" t="s">
        <v>15</v>
      </c>
      <c r="J983" s="6"/>
      <c r="K983" s="6"/>
      <c r="L983" s="6"/>
      <c r="M983" s="6">
        <v>45532</v>
      </c>
      <c r="N983" s="6">
        <v>0</v>
      </c>
      <c r="O983" s="6">
        <v>345590</v>
      </c>
      <c r="P983" s="6">
        <v>29866</v>
      </c>
      <c r="Q983" s="6">
        <v>0</v>
      </c>
      <c r="R983" s="6">
        <v>216102</v>
      </c>
      <c r="S983" s="6">
        <v>1341608</v>
      </c>
      <c r="T983" s="6">
        <v>183058</v>
      </c>
      <c r="U983" s="6">
        <v>0</v>
      </c>
      <c r="V983" s="6">
        <v>15</v>
      </c>
      <c r="W983" s="6">
        <v>156</v>
      </c>
      <c r="X983" s="6">
        <v>0</v>
      </c>
      <c r="Z983" s="6">
        <v>0</v>
      </c>
      <c r="AA983" s="6">
        <v>0</v>
      </c>
      <c r="AB983" s="6" t="str">
        <f t="shared" si="242"/>
        <v/>
      </c>
      <c r="AC983" s="6" t="str">
        <f t="shared" si="243"/>
        <v/>
      </c>
      <c r="AD983" s="16">
        <f t="shared" si="244"/>
        <v>11.571352039108016</v>
      </c>
      <c r="AE983" s="16">
        <f t="shared" si="245"/>
        <v>0</v>
      </c>
      <c r="AF983" s="16">
        <f t="shared" si="246"/>
        <v>10.4</v>
      </c>
      <c r="AG983" s="16">
        <f t="shared" si="247"/>
        <v>10.4</v>
      </c>
      <c r="AH983" s="17">
        <f t="shared" si="248"/>
        <v>4.7461565492400952</v>
      </c>
      <c r="AI983" s="17">
        <f t="shared" si="249"/>
        <v>29.465167354827376</v>
      </c>
      <c r="AJ983" s="17">
        <f t="shared" si="250"/>
        <v>33.485592550294299</v>
      </c>
      <c r="AK983" s="17">
        <f t="shared" si="251"/>
        <v>33.485592550294299</v>
      </c>
      <c r="AL983" s="17" t="str">
        <f t="shared" si="252"/>
        <v/>
      </c>
      <c r="AM983" s="17" t="str">
        <f t="shared" si="253"/>
        <v/>
      </c>
      <c r="AN983" s="17" t="str">
        <f t="shared" si="254"/>
        <v/>
      </c>
      <c r="AO983" s="17" t="str">
        <f t="shared" si="255"/>
        <v/>
      </c>
      <c r="AP983" s="17" t="str">
        <f t="shared" si="257"/>
        <v/>
      </c>
      <c r="AQ983" s="17">
        <f t="shared" si="256"/>
        <v>3.8820799212940189</v>
      </c>
    </row>
    <row r="984" spans="1:43" x14ac:dyDescent="0.2">
      <c r="A984" s="4" t="s">
        <v>1639</v>
      </c>
      <c r="B984" s="5" t="s">
        <v>1640</v>
      </c>
      <c r="C984" t="s">
        <v>1641</v>
      </c>
      <c r="D984" t="s">
        <v>133</v>
      </c>
      <c r="E984" t="s">
        <v>134</v>
      </c>
      <c r="F984" t="s">
        <v>12</v>
      </c>
      <c r="G984" t="s">
        <v>15</v>
      </c>
      <c r="J984" s="6"/>
      <c r="K984" s="6"/>
      <c r="L984" s="6"/>
      <c r="M984" s="6">
        <v>28524</v>
      </c>
      <c r="N984" s="6">
        <v>0</v>
      </c>
      <c r="O984" s="6">
        <v>316182</v>
      </c>
      <c r="P984" s="6">
        <v>20051</v>
      </c>
      <c r="Q984" s="6">
        <v>0</v>
      </c>
      <c r="R984" s="6">
        <v>0</v>
      </c>
      <c r="S984" s="6">
        <v>498591</v>
      </c>
      <c r="T984" s="6">
        <v>18532</v>
      </c>
      <c r="U984" s="6">
        <v>0</v>
      </c>
      <c r="V984" s="6">
        <v>21</v>
      </c>
      <c r="W984" s="6">
        <v>187</v>
      </c>
      <c r="X984" s="6">
        <v>0</v>
      </c>
      <c r="Z984" s="6">
        <v>0</v>
      </c>
      <c r="AA984" s="6">
        <v>0</v>
      </c>
      <c r="AB984" s="6" t="str">
        <f t="shared" si="242"/>
        <v/>
      </c>
      <c r="AC984" s="6" t="str">
        <f t="shared" si="243"/>
        <v/>
      </c>
      <c r="AD984" s="16">
        <f t="shared" si="244"/>
        <v>15.768889332202882</v>
      </c>
      <c r="AE984" s="16">
        <f t="shared" si="245"/>
        <v>0</v>
      </c>
      <c r="AF984" s="16">
        <f t="shared" si="246"/>
        <v>8.9047619047619051</v>
      </c>
      <c r="AG984" s="16">
        <f t="shared" si="247"/>
        <v>8.9047619047619051</v>
      </c>
      <c r="AH984" s="17">
        <f t="shared" si="248"/>
        <v>0</v>
      </c>
      <c r="AI984" s="17">
        <f t="shared" si="249"/>
        <v>17.479701304164912</v>
      </c>
      <c r="AJ984" s="17">
        <f t="shared" si="250"/>
        <v>18.129399803674097</v>
      </c>
      <c r="AK984" s="17">
        <f t="shared" si="251"/>
        <v>18.129399803674097</v>
      </c>
      <c r="AL984" s="17" t="str">
        <f t="shared" si="252"/>
        <v/>
      </c>
      <c r="AM984" s="17" t="str">
        <f t="shared" si="253"/>
        <v/>
      </c>
      <c r="AN984" s="17" t="str">
        <f t="shared" si="254"/>
        <v/>
      </c>
      <c r="AO984" s="17" t="str">
        <f t="shared" si="255"/>
        <v/>
      </c>
      <c r="AP984" s="17" t="str">
        <f t="shared" si="257"/>
        <v/>
      </c>
      <c r="AQ984" s="17">
        <f t="shared" si="256"/>
        <v>1.5769113991308803</v>
      </c>
    </row>
    <row r="985" spans="1:43" x14ac:dyDescent="0.2">
      <c r="A985" s="4" t="s">
        <v>1642</v>
      </c>
      <c r="B985" s="5" t="s">
        <v>1643</v>
      </c>
      <c r="C985" t="s">
        <v>1644</v>
      </c>
      <c r="D985" t="s">
        <v>133</v>
      </c>
      <c r="E985" t="s">
        <v>134</v>
      </c>
      <c r="F985" t="s">
        <v>12</v>
      </c>
      <c r="G985" t="s">
        <v>15</v>
      </c>
      <c r="J985" s="6"/>
      <c r="K985" s="6"/>
      <c r="L985" s="6"/>
      <c r="M985" s="6">
        <v>24729</v>
      </c>
      <c r="N985" s="6">
        <v>0</v>
      </c>
      <c r="O985" s="6">
        <v>425309</v>
      </c>
      <c r="P985" s="6">
        <v>21771</v>
      </c>
      <c r="Q985" s="6">
        <v>0</v>
      </c>
      <c r="R985" s="6">
        <v>18125</v>
      </c>
      <c r="S985" s="6">
        <v>832394</v>
      </c>
      <c r="T985" s="6">
        <v>41948</v>
      </c>
      <c r="U985" s="6">
        <v>0</v>
      </c>
      <c r="V985" s="6">
        <v>18</v>
      </c>
      <c r="W985" s="6">
        <v>139</v>
      </c>
      <c r="X985" s="6">
        <v>0</v>
      </c>
      <c r="Z985" s="6">
        <v>0</v>
      </c>
      <c r="AA985" s="6">
        <v>0</v>
      </c>
      <c r="AB985" s="6" t="str">
        <f t="shared" si="242"/>
        <v/>
      </c>
      <c r="AC985" s="6" t="str">
        <f t="shared" si="243"/>
        <v/>
      </c>
      <c r="AD985" s="16">
        <f t="shared" si="244"/>
        <v>19.535574847273896</v>
      </c>
      <c r="AE985" s="16">
        <f t="shared" si="245"/>
        <v>0</v>
      </c>
      <c r="AF985" s="16">
        <f t="shared" si="246"/>
        <v>7.7222222222222223</v>
      </c>
      <c r="AG985" s="16">
        <f t="shared" si="247"/>
        <v>7.7222222222222223</v>
      </c>
      <c r="AH985" s="17">
        <f t="shared" si="248"/>
        <v>0.73294512515669863</v>
      </c>
      <c r="AI985" s="17">
        <f t="shared" si="249"/>
        <v>33.66064135225848</v>
      </c>
      <c r="AJ985" s="17">
        <f t="shared" si="250"/>
        <v>35.35694933074528</v>
      </c>
      <c r="AK985" s="17">
        <f t="shared" si="251"/>
        <v>35.35694933074528</v>
      </c>
      <c r="AL985" s="17" t="str">
        <f t="shared" si="252"/>
        <v/>
      </c>
      <c r="AM985" s="17" t="str">
        <f t="shared" si="253"/>
        <v/>
      </c>
      <c r="AN985" s="17" t="str">
        <f t="shared" si="254"/>
        <v/>
      </c>
      <c r="AO985" s="17" t="str">
        <f t="shared" si="255"/>
        <v/>
      </c>
      <c r="AP985" s="17" t="str">
        <f t="shared" si="257"/>
        <v/>
      </c>
      <c r="AQ985" s="17">
        <f t="shared" si="256"/>
        <v>1.95715115363183</v>
      </c>
    </row>
    <row r="986" spans="1:43" x14ac:dyDescent="0.2">
      <c r="A986" s="4" t="s">
        <v>1645</v>
      </c>
      <c r="B986" s="5" t="s">
        <v>1646</v>
      </c>
      <c r="C986" t="s">
        <v>1647</v>
      </c>
      <c r="D986" t="s">
        <v>133</v>
      </c>
      <c r="E986" t="s">
        <v>134</v>
      </c>
      <c r="F986" t="s">
        <v>12</v>
      </c>
      <c r="G986" t="s">
        <v>11</v>
      </c>
      <c r="J986" s="6"/>
      <c r="K986" s="6"/>
      <c r="L986" s="6"/>
      <c r="M986" s="6">
        <v>56278</v>
      </c>
      <c r="N986" s="6">
        <v>0</v>
      </c>
      <c r="O986" s="6">
        <v>335791</v>
      </c>
      <c r="P986" s="6">
        <v>27040</v>
      </c>
      <c r="Q986" s="6">
        <v>0</v>
      </c>
      <c r="R986" s="6">
        <v>34506</v>
      </c>
      <c r="S986" s="6">
        <v>1403664</v>
      </c>
      <c r="T986" s="6">
        <v>0</v>
      </c>
      <c r="U986" s="6">
        <v>0</v>
      </c>
      <c r="V986" s="6">
        <v>29</v>
      </c>
      <c r="W986" s="6">
        <v>265</v>
      </c>
      <c r="X986" s="6">
        <v>0</v>
      </c>
      <c r="Z986" s="6">
        <v>0</v>
      </c>
      <c r="AA986" s="6">
        <v>0</v>
      </c>
      <c r="AB986" s="6" t="str">
        <f t="shared" si="242"/>
        <v/>
      </c>
      <c r="AC986" s="6" t="str">
        <f t="shared" si="243"/>
        <v/>
      </c>
      <c r="AD986" s="16">
        <f t="shared" si="244"/>
        <v>12.418306213017752</v>
      </c>
      <c r="AE986" s="16">
        <f t="shared" si="245"/>
        <v>0</v>
      </c>
      <c r="AF986" s="16">
        <f t="shared" si="246"/>
        <v>9.137931034482758</v>
      </c>
      <c r="AG986" s="16">
        <f t="shared" si="247"/>
        <v>9.137931034482758</v>
      </c>
      <c r="AH986" s="17">
        <f t="shared" si="248"/>
        <v>0.61313479512420488</v>
      </c>
      <c r="AI986" s="17">
        <f t="shared" si="249"/>
        <v>24.941611286826113</v>
      </c>
      <c r="AJ986" s="17">
        <f t="shared" si="250"/>
        <v>24.941611286826113</v>
      </c>
      <c r="AK986" s="17">
        <f t="shared" si="251"/>
        <v>24.941611286826113</v>
      </c>
      <c r="AL986" s="17" t="str">
        <f t="shared" si="252"/>
        <v/>
      </c>
      <c r="AM986" s="17" t="str">
        <f t="shared" si="253"/>
        <v/>
      </c>
      <c r="AN986" s="17" t="str">
        <f t="shared" si="254"/>
        <v/>
      </c>
      <c r="AO986" s="17" t="str">
        <f t="shared" si="255"/>
        <v/>
      </c>
      <c r="AP986" s="17" t="str">
        <f t="shared" si="257"/>
        <v/>
      </c>
      <c r="AQ986" s="17">
        <f t="shared" si="256"/>
        <v>4.1801715948313092</v>
      </c>
    </row>
    <row r="987" spans="1:43" x14ac:dyDescent="0.2">
      <c r="A987" s="4" t="s">
        <v>1648</v>
      </c>
      <c r="B987" s="5" t="s">
        <v>1649</v>
      </c>
      <c r="C987" t="s">
        <v>1650</v>
      </c>
      <c r="D987" t="s">
        <v>133</v>
      </c>
      <c r="E987" t="s">
        <v>134</v>
      </c>
      <c r="F987" t="s">
        <v>12</v>
      </c>
      <c r="G987" t="s">
        <v>15</v>
      </c>
      <c r="J987" s="6"/>
      <c r="K987" s="6"/>
      <c r="L987" s="6"/>
      <c r="M987" s="6">
        <v>47602</v>
      </c>
      <c r="N987" s="6">
        <v>0</v>
      </c>
      <c r="O987" s="6">
        <v>584307</v>
      </c>
      <c r="P987" s="6">
        <v>34474</v>
      </c>
      <c r="Q987" s="6">
        <v>0</v>
      </c>
      <c r="R987" s="6">
        <v>0</v>
      </c>
      <c r="S987" s="6">
        <v>1750736</v>
      </c>
      <c r="T987" s="6">
        <v>139644</v>
      </c>
      <c r="U987" s="6">
        <v>0</v>
      </c>
      <c r="V987" s="6">
        <v>30</v>
      </c>
      <c r="W987" s="6">
        <v>297</v>
      </c>
      <c r="X987" s="6">
        <v>0</v>
      </c>
      <c r="Z987" s="6">
        <v>0</v>
      </c>
      <c r="AA987" s="6">
        <v>0</v>
      </c>
      <c r="AB987" s="6" t="str">
        <f t="shared" si="242"/>
        <v/>
      </c>
      <c r="AC987" s="6" t="str">
        <f t="shared" si="243"/>
        <v/>
      </c>
      <c r="AD987" s="16">
        <f t="shared" si="244"/>
        <v>16.94920809885711</v>
      </c>
      <c r="AE987" s="16">
        <f t="shared" si="245"/>
        <v>0</v>
      </c>
      <c r="AF987" s="16">
        <f t="shared" si="246"/>
        <v>9.9</v>
      </c>
      <c r="AG987" s="16">
        <f t="shared" si="247"/>
        <v>9.9</v>
      </c>
      <c r="AH987" s="17">
        <f t="shared" si="248"/>
        <v>0</v>
      </c>
      <c r="AI987" s="17">
        <f t="shared" si="249"/>
        <v>36.778622746943405</v>
      </c>
      <c r="AJ987" s="17">
        <f t="shared" si="250"/>
        <v>39.712196966514014</v>
      </c>
      <c r="AK987" s="17">
        <f t="shared" si="251"/>
        <v>39.712196966514014</v>
      </c>
      <c r="AL987" s="17" t="str">
        <f t="shared" si="252"/>
        <v/>
      </c>
      <c r="AM987" s="17" t="str">
        <f t="shared" si="253"/>
        <v/>
      </c>
      <c r="AN987" s="17" t="str">
        <f t="shared" si="254"/>
        <v/>
      </c>
      <c r="AO987" s="17" t="str">
        <f t="shared" si="255"/>
        <v/>
      </c>
      <c r="AP987" s="17" t="str">
        <f t="shared" si="257"/>
        <v/>
      </c>
      <c r="AQ987" s="17">
        <f t="shared" si="256"/>
        <v>2.9962605274282184</v>
      </c>
    </row>
    <row r="988" spans="1:43" x14ac:dyDescent="0.2">
      <c r="A988" s="4" t="s">
        <v>1657</v>
      </c>
      <c r="B988" s="5" t="s">
        <v>1658</v>
      </c>
      <c r="C988" t="s">
        <v>1659</v>
      </c>
      <c r="D988" t="s">
        <v>133</v>
      </c>
      <c r="E988" t="s">
        <v>134</v>
      </c>
      <c r="F988" t="s">
        <v>12</v>
      </c>
      <c r="G988" t="s">
        <v>15</v>
      </c>
      <c r="J988" s="6"/>
      <c r="K988" s="6"/>
      <c r="L988" s="6"/>
      <c r="M988" s="6">
        <v>106024</v>
      </c>
      <c r="N988" s="6">
        <v>0</v>
      </c>
      <c r="O988" s="6">
        <v>952694</v>
      </c>
      <c r="P988" s="6">
        <v>61399</v>
      </c>
      <c r="Q988" s="6">
        <v>0</v>
      </c>
      <c r="R988" s="6">
        <v>87771</v>
      </c>
      <c r="S988" s="6">
        <v>2870740</v>
      </c>
      <c r="T988" s="6">
        <v>125208</v>
      </c>
      <c r="U988" s="6">
        <v>0</v>
      </c>
      <c r="V988" s="6">
        <v>41</v>
      </c>
      <c r="W988" s="6">
        <v>443</v>
      </c>
      <c r="X988" s="6">
        <v>0</v>
      </c>
      <c r="Z988" s="6">
        <v>0</v>
      </c>
      <c r="AA988" s="6">
        <v>0</v>
      </c>
      <c r="AB988" s="6" t="str">
        <f t="shared" si="242"/>
        <v/>
      </c>
      <c r="AC988" s="6" t="str">
        <f t="shared" si="243"/>
        <v/>
      </c>
      <c r="AD988" s="16">
        <f t="shared" si="244"/>
        <v>15.516441635857262</v>
      </c>
      <c r="AE988" s="16">
        <f t="shared" si="245"/>
        <v>0</v>
      </c>
      <c r="AF988" s="16">
        <f t="shared" si="246"/>
        <v>10.804878048780488</v>
      </c>
      <c r="AG988" s="16">
        <f t="shared" si="247"/>
        <v>10.804878048780488</v>
      </c>
      <c r="AH988" s="17">
        <f t="shared" si="248"/>
        <v>0.82784086621896924</v>
      </c>
      <c r="AI988" s="17">
        <f t="shared" si="249"/>
        <v>27.076322342111219</v>
      </c>
      <c r="AJ988" s="17">
        <f t="shared" si="250"/>
        <v>28.257262506602277</v>
      </c>
      <c r="AK988" s="17">
        <f t="shared" si="251"/>
        <v>28.257262506602277</v>
      </c>
      <c r="AL988" s="17" t="str">
        <f t="shared" si="252"/>
        <v/>
      </c>
      <c r="AM988" s="17" t="str">
        <f t="shared" si="253"/>
        <v/>
      </c>
      <c r="AN988" s="17" t="str">
        <f t="shared" si="254"/>
        <v/>
      </c>
      <c r="AO988" s="17" t="str">
        <f t="shared" si="255"/>
        <v/>
      </c>
      <c r="AP988" s="17" t="str">
        <f t="shared" si="257"/>
        <v/>
      </c>
      <c r="AQ988" s="17">
        <f t="shared" si="256"/>
        <v>3.013286532716696</v>
      </c>
    </row>
    <row r="989" spans="1:43" x14ac:dyDescent="0.2">
      <c r="A989" s="4" t="s">
        <v>1660</v>
      </c>
      <c r="B989" s="5" t="s">
        <v>1661</v>
      </c>
      <c r="C989" t="s">
        <v>1662</v>
      </c>
      <c r="D989" t="s">
        <v>133</v>
      </c>
      <c r="E989" t="s">
        <v>134</v>
      </c>
      <c r="F989" t="s">
        <v>12</v>
      </c>
      <c r="G989" t="s">
        <v>15</v>
      </c>
      <c r="J989" s="6"/>
      <c r="K989" s="6"/>
      <c r="L989" s="6"/>
      <c r="M989" s="6">
        <v>11657</v>
      </c>
      <c r="N989" s="6">
        <v>0</v>
      </c>
      <c r="O989" s="6">
        <v>190535</v>
      </c>
      <c r="P989" s="6">
        <v>10702</v>
      </c>
      <c r="Q989" s="6">
        <v>0</v>
      </c>
      <c r="R989" s="6">
        <v>7489</v>
      </c>
      <c r="S989" s="6">
        <v>556629</v>
      </c>
      <c r="T989" s="6">
        <v>29079</v>
      </c>
      <c r="U989" s="6">
        <v>0</v>
      </c>
      <c r="V989" s="6">
        <v>41</v>
      </c>
      <c r="W989" s="6">
        <v>366</v>
      </c>
      <c r="X989" s="6">
        <v>0</v>
      </c>
      <c r="Z989" s="6">
        <v>0</v>
      </c>
      <c r="AA989" s="6">
        <v>0</v>
      </c>
      <c r="AB989" s="6" t="str">
        <f t="shared" si="242"/>
        <v/>
      </c>
      <c r="AC989" s="6" t="str">
        <f t="shared" si="243"/>
        <v/>
      </c>
      <c r="AD989" s="16">
        <f t="shared" si="244"/>
        <v>17.803681554849561</v>
      </c>
      <c r="AE989" s="16">
        <f t="shared" si="245"/>
        <v>0</v>
      </c>
      <c r="AF989" s="16">
        <f t="shared" si="246"/>
        <v>8.9268292682926838</v>
      </c>
      <c r="AG989" s="16">
        <f t="shared" si="247"/>
        <v>8.9268292682926838</v>
      </c>
      <c r="AH989" s="17">
        <f t="shared" si="248"/>
        <v>0.64244659861027709</v>
      </c>
      <c r="AI989" s="17">
        <f t="shared" si="249"/>
        <v>47.75062194389637</v>
      </c>
      <c r="AJ989" s="17">
        <f t="shared" si="250"/>
        <v>50.24517457321781</v>
      </c>
      <c r="AK989" s="17">
        <f t="shared" si="251"/>
        <v>50.24517457321781</v>
      </c>
      <c r="AL989" s="17" t="str">
        <f t="shared" si="252"/>
        <v/>
      </c>
      <c r="AM989" s="17" t="str">
        <f t="shared" si="253"/>
        <v/>
      </c>
      <c r="AN989" s="17" t="str">
        <f t="shared" si="254"/>
        <v/>
      </c>
      <c r="AO989" s="17" t="str">
        <f t="shared" si="255"/>
        <v/>
      </c>
      <c r="AP989" s="17" t="str">
        <f t="shared" si="257"/>
        <v/>
      </c>
      <c r="AQ989" s="17">
        <f t="shared" si="256"/>
        <v>2.9214002676673578</v>
      </c>
    </row>
    <row r="990" spans="1:43" x14ac:dyDescent="0.2">
      <c r="A990" s="4" t="s">
        <v>1666</v>
      </c>
      <c r="B990" s="5" t="s">
        <v>1667</v>
      </c>
      <c r="C990" t="s">
        <v>1668</v>
      </c>
      <c r="D990" t="s">
        <v>133</v>
      </c>
      <c r="E990" t="s">
        <v>134</v>
      </c>
      <c r="F990" t="s">
        <v>12</v>
      </c>
      <c r="G990" t="s">
        <v>15</v>
      </c>
      <c r="J990" s="6"/>
      <c r="K990" s="6"/>
      <c r="L990" s="6"/>
      <c r="M990" s="6">
        <v>39258</v>
      </c>
      <c r="N990" s="6">
        <v>0</v>
      </c>
      <c r="O990" s="6">
        <v>293060</v>
      </c>
      <c r="P990" s="6">
        <v>21283</v>
      </c>
      <c r="Q990" s="6">
        <v>0</v>
      </c>
      <c r="R990" s="6">
        <v>12142</v>
      </c>
      <c r="S990" s="6">
        <v>750441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Z990" s="6">
        <v>0</v>
      </c>
      <c r="AA990" s="6">
        <v>0</v>
      </c>
      <c r="AB990" s="6" t="str">
        <f t="shared" si="242"/>
        <v/>
      </c>
      <c r="AC990" s="6" t="str">
        <f t="shared" si="243"/>
        <v/>
      </c>
      <c r="AD990" s="16">
        <f t="shared" si="244"/>
        <v>13.769675327726354</v>
      </c>
      <c r="AE990" s="16">
        <f t="shared" si="245"/>
        <v>0</v>
      </c>
      <c r="AF990" s="16" t="str">
        <f t="shared" si="246"/>
        <v/>
      </c>
      <c r="AG990" s="16" t="str">
        <f t="shared" si="247"/>
        <v/>
      </c>
      <c r="AH990" s="17">
        <f t="shared" si="248"/>
        <v>0.30928727902593101</v>
      </c>
      <c r="AI990" s="17">
        <f t="shared" si="249"/>
        <v>19.115619746293749</v>
      </c>
      <c r="AJ990" s="17">
        <f t="shared" si="250"/>
        <v>19.115619746293749</v>
      </c>
      <c r="AK990" s="17">
        <f t="shared" si="251"/>
        <v>19.115619746293749</v>
      </c>
      <c r="AL990" s="17" t="str">
        <f t="shared" si="252"/>
        <v/>
      </c>
      <c r="AM990" s="17" t="str">
        <f t="shared" si="253"/>
        <v/>
      </c>
      <c r="AN990" s="17" t="str">
        <f t="shared" si="254"/>
        <v/>
      </c>
      <c r="AO990" s="17" t="str">
        <f t="shared" si="255"/>
        <v/>
      </c>
      <c r="AP990" s="17" t="str">
        <f t="shared" si="257"/>
        <v/>
      </c>
      <c r="AQ990" s="17">
        <f t="shared" si="256"/>
        <v>2.5607077049068452</v>
      </c>
    </row>
    <row r="991" spans="1:43" x14ac:dyDescent="0.2">
      <c r="A991" s="4" t="s">
        <v>1669</v>
      </c>
      <c r="B991" s="5" t="s">
        <v>1670</v>
      </c>
      <c r="C991" t="s">
        <v>1671</v>
      </c>
      <c r="D991" t="s">
        <v>133</v>
      </c>
      <c r="E991" t="s">
        <v>134</v>
      </c>
      <c r="F991" t="s">
        <v>12</v>
      </c>
      <c r="G991" t="s">
        <v>15</v>
      </c>
      <c r="J991" s="6"/>
      <c r="K991" s="6"/>
      <c r="L991" s="6"/>
      <c r="M991" s="6">
        <v>12941</v>
      </c>
      <c r="N991" s="6">
        <v>0</v>
      </c>
      <c r="O991" s="6">
        <v>169952</v>
      </c>
      <c r="P991" s="6">
        <v>10115</v>
      </c>
      <c r="Q991" s="6">
        <v>0</v>
      </c>
      <c r="R991" s="6">
        <v>39765</v>
      </c>
      <c r="S991" s="6">
        <v>620003</v>
      </c>
      <c r="T991" s="6">
        <v>0</v>
      </c>
      <c r="U991" s="6">
        <v>0</v>
      </c>
      <c r="V991" s="6">
        <v>9</v>
      </c>
      <c r="W991" s="6">
        <v>75</v>
      </c>
      <c r="X991" s="6">
        <v>0</v>
      </c>
      <c r="Z991" s="6">
        <v>0</v>
      </c>
      <c r="AA991" s="6">
        <v>0</v>
      </c>
      <c r="AB991" s="6" t="str">
        <f t="shared" si="242"/>
        <v/>
      </c>
      <c r="AC991" s="6" t="str">
        <f t="shared" si="243"/>
        <v/>
      </c>
      <c r="AD991" s="16">
        <f t="shared" si="244"/>
        <v>16.801977261492834</v>
      </c>
      <c r="AE991" s="16">
        <f t="shared" si="245"/>
        <v>0</v>
      </c>
      <c r="AF991" s="16">
        <f t="shared" si="246"/>
        <v>8.3333333333333339</v>
      </c>
      <c r="AG991" s="16">
        <f t="shared" si="247"/>
        <v>8.3333333333333339</v>
      </c>
      <c r="AH991" s="17">
        <f t="shared" si="248"/>
        <v>3.0727919017077507</v>
      </c>
      <c r="AI991" s="17">
        <f t="shared" si="249"/>
        <v>47.909976045127891</v>
      </c>
      <c r="AJ991" s="17">
        <f t="shared" si="250"/>
        <v>47.909976045127891</v>
      </c>
      <c r="AK991" s="17">
        <f t="shared" si="251"/>
        <v>47.909976045127891</v>
      </c>
      <c r="AL991" s="17" t="str">
        <f t="shared" si="252"/>
        <v/>
      </c>
      <c r="AM991" s="17" t="str">
        <f t="shared" si="253"/>
        <v/>
      </c>
      <c r="AN991" s="17" t="str">
        <f t="shared" si="254"/>
        <v/>
      </c>
      <c r="AO991" s="17" t="str">
        <f t="shared" si="255"/>
        <v/>
      </c>
      <c r="AP991" s="17" t="str">
        <f t="shared" si="257"/>
        <v/>
      </c>
      <c r="AQ991" s="17">
        <f t="shared" si="256"/>
        <v>3.6481065241950668</v>
      </c>
    </row>
    <row r="992" spans="1:43" x14ac:dyDescent="0.2">
      <c r="A992" s="4" t="s">
        <v>1672</v>
      </c>
      <c r="B992" s="5" t="s">
        <v>1673</v>
      </c>
      <c r="C992" t="s">
        <v>1674</v>
      </c>
      <c r="D992" t="s">
        <v>133</v>
      </c>
      <c r="E992" t="s">
        <v>134</v>
      </c>
      <c r="F992" t="s">
        <v>12</v>
      </c>
      <c r="G992" t="s">
        <v>15</v>
      </c>
      <c r="J992" s="6"/>
      <c r="K992" s="6"/>
      <c r="L992" s="6"/>
      <c r="M992" s="6">
        <v>128880</v>
      </c>
      <c r="N992" s="6">
        <v>0</v>
      </c>
      <c r="O992" s="6">
        <v>1378438</v>
      </c>
      <c r="P992" s="6">
        <v>79529</v>
      </c>
      <c r="Q992" s="6">
        <v>0</v>
      </c>
      <c r="R992" s="6">
        <v>256057</v>
      </c>
      <c r="S992" s="6">
        <v>4092091</v>
      </c>
      <c r="T992" s="6">
        <v>877150</v>
      </c>
      <c r="U992" s="6">
        <v>0</v>
      </c>
      <c r="V992" s="6">
        <v>71</v>
      </c>
      <c r="W992" s="6">
        <v>818</v>
      </c>
      <c r="X992" s="6">
        <v>0</v>
      </c>
      <c r="Z992" s="6">
        <v>0</v>
      </c>
      <c r="AA992" s="6">
        <v>0</v>
      </c>
      <c r="AB992" s="6" t="str">
        <f t="shared" si="242"/>
        <v/>
      </c>
      <c r="AC992" s="6" t="str">
        <f t="shared" si="243"/>
        <v/>
      </c>
      <c r="AD992" s="16">
        <f t="shared" si="244"/>
        <v>17.332520212752581</v>
      </c>
      <c r="AE992" s="16">
        <f t="shared" si="245"/>
        <v>0</v>
      </c>
      <c r="AF992" s="16">
        <f t="shared" si="246"/>
        <v>11.52112676056338</v>
      </c>
      <c r="AG992" s="16">
        <f t="shared" si="247"/>
        <v>11.52112676056338</v>
      </c>
      <c r="AH992" s="17">
        <f t="shared" si="248"/>
        <v>1.9867861576660459</v>
      </c>
      <c r="AI992" s="17">
        <f t="shared" si="249"/>
        <v>31.751171632526383</v>
      </c>
      <c r="AJ992" s="17">
        <f t="shared" si="250"/>
        <v>38.557115145872132</v>
      </c>
      <c r="AK992" s="17">
        <f t="shared" si="251"/>
        <v>38.557115145872132</v>
      </c>
      <c r="AL992" s="17" t="str">
        <f t="shared" si="252"/>
        <v/>
      </c>
      <c r="AM992" s="17" t="str">
        <f t="shared" si="253"/>
        <v/>
      </c>
      <c r="AN992" s="17" t="str">
        <f t="shared" si="254"/>
        <v/>
      </c>
      <c r="AO992" s="17" t="str">
        <f t="shared" si="255"/>
        <v/>
      </c>
      <c r="AP992" s="17" t="str">
        <f t="shared" si="257"/>
        <v/>
      </c>
      <c r="AQ992" s="17">
        <f t="shared" si="256"/>
        <v>2.9686434935775132</v>
      </c>
    </row>
    <row r="993" spans="1:43" x14ac:dyDescent="0.2">
      <c r="A993" s="4" t="s">
        <v>1675</v>
      </c>
      <c r="B993" s="5" t="s">
        <v>1676</v>
      </c>
      <c r="C993" t="s">
        <v>1677</v>
      </c>
      <c r="D993" t="s">
        <v>133</v>
      </c>
      <c r="E993" t="s">
        <v>134</v>
      </c>
      <c r="F993" t="s">
        <v>12</v>
      </c>
      <c r="G993" t="s">
        <v>15</v>
      </c>
      <c r="J993" s="6"/>
      <c r="K993" s="6"/>
      <c r="L993" s="6"/>
      <c r="M993" s="6">
        <v>14468</v>
      </c>
      <c r="N993" s="6">
        <v>0</v>
      </c>
      <c r="O993" s="6">
        <v>277323</v>
      </c>
      <c r="P993" s="6">
        <v>17360</v>
      </c>
      <c r="Q993" s="6">
        <v>0</v>
      </c>
      <c r="R993" s="6">
        <v>9354</v>
      </c>
      <c r="S993" s="6">
        <v>797609</v>
      </c>
      <c r="T993" s="6">
        <v>342359</v>
      </c>
      <c r="U993" s="6">
        <v>0</v>
      </c>
      <c r="V993" s="6">
        <v>36</v>
      </c>
      <c r="W993" s="6">
        <v>376</v>
      </c>
      <c r="X993" s="6">
        <v>0</v>
      </c>
      <c r="Z993" s="6">
        <v>0</v>
      </c>
      <c r="AA993" s="6">
        <v>0</v>
      </c>
      <c r="AB993" s="6" t="str">
        <f t="shared" si="242"/>
        <v/>
      </c>
      <c r="AC993" s="6" t="str">
        <f t="shared" si="243"/>
        <v/>
      </c>
      <c r="AD993" s="16">
        <f t="shared" si="244"/>
        <v>15.974827188940091</v>
      </c>
      <c r="AE993" s="16">
        <f t="shared" si="245"/>
        <v>0</v>
      </c>
      <c r="AF993" s="16">
        <f t="shared" si="246"/>
        <v>10.444444444444445</v>
      </c>
      <c r="AG993" s="16">
        <f t="shared" si="247"/>
        <v>10.444444444444445</v>
      </c>
      <c r="AH993" s="17">
        <f t="shared" si="248"/>
        <v>0.64653027370749239</v>
      </c>
      <c r="AI993" s="17">
        <f t="shared" si="249"/>
        <v>55.129181642244951</v>
      </c>
      <c r="AJ993" s="17">
        <f t="shared" si="250"/>
        <v>78.792369366878631</v>
      </c>
      <c r="AK993" s="17">
        <f t="shared" si="251"/>
        <v>78.792369366878631</v>
      </c>
      <c r="AL993" s="17" t="str">
        <f t="shared" si="252"/>
        <v/>
      </c>
      <c r="AM993" s="17" t="str">
        <f t="shared" si="253"/>
        <v/>
      </c>
      <c r="AN993" s="17" t="str">
        <f t="shared" si="254"/>
        <v/>
      </c>
      <c r="AO993" s="17" t="str">
        <f t="shared" si="255"/>
        <v/>
      </c>
      <c r="AP993" s="17" t="str">
        <f t="shared" si="257"/>
        <v/>
      </c>
      <c r="AQ993" s="17">
        <f t="shared" si="256"/>
        <v>2.8761011528073763</v>
      </c>
    </row>
    <row r="994" spans="1:43" x14ac:dyDescent="0.2">
      <c r="A994" s="4" t="s">
        <v>1678</v>
      </c>
      <c r="B994" s="5" t="s">
        <v>1679</v>
      </c>
      <c r="C994" t="s">
        <v>1680</v>
      </c>
      <c r="D994" t="s">
        <v>133</v>
      </c>
      <c r="E994" t="s">
        <v>134</v>
      </c>
      <c r="F994" t="s">
        <v>12</v>
      </c>
      <c r="G994" t="s">
        <v>15</v>
      </c>
      <c r="J994" s="6"/>
      <c r="K994" s="6"/>
      <c r="L994" s="6"/>
      <c r="M994" s="6">
        <v>30232</v>
      </c>
      <c r="N994" s="6">
        <v>0</v>
      </c>
      <c r="O994" s="6">
        <v>894173</v>
      </c>
      <c r="P994" s="6">
        <v>16054</v>
      </c>
      <c r="Q994" s="6">
        <v>0</v>
      </c>
      <c r="R994" s="6">
        <v>57436</v>
      </c>
      <c r="S994" s="6">
        <v>1021281</v>
      </c>
      <c r="T994" s="6">
        <v>81675</v>
      </c>
      <c r="U994" s="6">
        <v>0</v>
      </c>
      <c r="V994" s="6">
        <v>16</v>
      </c>
      <c r="W994" s="6">
        <v>212</v>
      </c>
      <c r="X994" s="6">
        <v>0</v>
      </c>
      <c r="Z994" s="6">
        <v>0</v>
      </c>
      <c r="AA994" s="6">
        <v>0</v>
      </c>
      <c r="AB994" s="6" t="str">
        <f t="shared" si="242"/>
        <v/>
      </c>
      <c r="AC994" s="6" t="str">
        <f t="shared" si="243"/>
        <v/>
      </c>
      <c r="AD994" s="16">
        <f t="shared" si="244"/>
        <v>55.697832315933724</v>
      </c>
      <c r="AE994" s="16">
        <f t="shared" si="245"/>
        <v>0</v>
      </c>
      <c r="AF994" s="16">
        <f t="shared" si="246"/>
        <v>13.25</v>
      </c>
      <c r="AG994" s="16">
        <f t="shared" si="247"/>
        <v>13.25</v>
      </c>
      <c r="AH994" s="17">
        <f t="shared" si="248"/>
        <v>1.8998412278380523</v>
      </c>
      <c r="AI994" s="17">
        <f t="shared" si="249"/>
        <v>33.781456734585866</v>
      </c>
      <c r="AJ994" s="17">
        <f t="shared" si="250"/>
        <v>36.483064302725587</v>
      </c>
      <c r="AK994" s="17">
        <f t="shared" si="251"/>
        <v>36.483064302725587</v>
      </c>
      <c r="AL994" s="17" t="str">
        <f t="shared" si="252"/>
        <v/>
      </c>
      <c r="AM994" s="17" t="str">
        <f t="shared" si="253"/>
        <v/>
      </c>
      <c r="AN994" s="17" t="str">
        <f t="shared" si="254"/>
        <v/>
      </c>
      <c r="AO994" s="17" t="str">
        <f t="shared" si="255"/>
        <v/>
      </c>
      <c r="AP994" s="17" t="str">
        <f t="shared" si="257"/>
        <v/>
      </c>
      <c r="AQ994" s="17">
        <f t="shared" si="256"/>
        <v>1.1421514628600953</v>
      </c>
    </row>
    <row r="995" spans="1:43" x14ac:dyDescent="0.2">
      <c r="A995" s="4" t="s">
        <v>1681</v>
      </c>
      <c r="B995" s="5" t="s">
        <v>1682</v>
      </c>
      <c r="C995" t="s">
        <v>1683</v>
      </c>
      <c r="D995" t="s">
        <v>133</v>
      </c>
      <c r="E995" t="s">
        <v>134</v>
      </c>
      <c r="F995" t="s">
        <v>12</v>
      </c>
      <c r="G995" t="s">
        <v>15</v>
      </c>
      <c r="J995" s="6"/>
      <c r="K995" s="6"/>
      <c r="L995" s="6"/>
      <c r="M995" s="6">
        <v>119306</v>
      </c>
      <c r="N995" s="6">
        <v>0</v>
      </c>
      <c r="O995" s="6">
        <v>1238065</v>
      </c>
      <c r="P995" s="6">
        <v>52977</v>
      </c>
      <c r="Q995" s="6">
        <v>0</v>
      </c>
      <c r="R995" s="6">
        <v>76215</v>
      </c>
      <c r="S995" s="6">
        <v>3222707</v>
      </c>
      <c r="T995" s="6">
        <v>102416</v>
      </c>
      <c r="U995" s="6">
        <v>0</v>
      </c>
      <c r="V995" s="6">
        <v>71</v>
      </c>
      <c r="W995" s="6">
        <v>744</v>
      </c>
      <c r="X995" s="6">
        <v>0</v>
      </c>
      <c r="Z995" s="6">
        <v>0</v>
      </c>
      <c r="AA995" s="6">
        <v>0</v>
      </c>
      <c r="AB995" s="6" t="str">
        <f t="shared" si="242"/>
        <v/>
      </c>
      <c r="AC995" s="6" t="str">
        <f t="shared" si="243"/>
        <v/>
      </c>
      <c r="AD995" s="16">
        <f t="shared" si="244"/>
        <v>23.369858617890785</v>
      </c>
      <c r="AE995" s="16">
        <f t="shared" si="245"/>
        <v>0</v>
      </c>
      <c r="AF995" s="16">
        <f t="shared" si="246"/>
        <v>10.47887323943662</v>
      </c>
      <c r="AG995" s="16">
        <f t="shared" si="247"/>
        <v>10.47887323943662</v>
      </c>
      <c r="AH995" s="17">
        <f t="shared" si="248"/>
        <v>0.6388195061438654</v>
      </c>
      <c r="AI995" s="17">
        <f t="shared" si="249"/>
        <v>27.012111712738673</v>
      </c>
      <c r="AJ995" s="17">
        <f t="shared" si="250"/>
        <v>27.870542973530249</v>
      </c>
      <c r="AK995" s="17">
        <f t="shared" si="251"/>
        <v>27.870542973530249</v>
      </c>
      <c r="AL995" s="17" t="str">
        <f t="shared" si="252"/>
        <v/>
      </c>
      <c r="AM995" s="17" t="str">
        <f t="shared" si="253"/>
        <v/>
      </c>
      <c r="AN995" s="17" t="str">
        <f t="shared" si="254"/>
        <v/>
      </c>
      <c r="AO995" s="17" t="str">
        <f t="shared" si="255"/>
        <v/>
      </c>
      <c r="AP995" s="17" t="str">
        <f t="shared" si="257"/>
        <v/>
      </c>
      <c r="AQ995" s="17">
        <f t="shared" si="256"/>
        <v>2.6030192275849813</v>
      </c>
    </row>
    <row r="996" spans="1:43" x14ac:dyDescent="0.2">
      <c r="A996" s="4" t="s">
        <v>1684</v>
      </c>
      <c r="B996" s="5" t="s">
        <v>1685</v>
      </c>
      <c r="C996" t="s">
        <v>1686</v>
      </c>
      <c r="D996" t="s">
        <v>133</v>
      </c>
      <c r="E996" t="s">
        <v>134</v>
      </c>
      <c r="F996" t="s">
        <v>12</v>
      </c>
      <c r="G996" t="s">
        <v>11</v>
      </c>
      <c r="J996" s="6"/>
      <c r="K996" s="6"/>
      <c r="L996" s="6"/>
      <c r="M996" s="6">
        <v>7594</v>
      </c>
      <c r="N996" s="6">
        <v>0</v>
      </c>
      <c r="O996" s="6">
        <v>113864</v>
      </c>
      <c r="P996" s="6">
        <v>25937</v>
      </c>
      <c r="Q996" s="6">
        <v>0</v>
      </c>
      <c r="R996" s="6">
        <v>14902</v>
      </c>
      <c r="S996" s="6">
        <v>370043</v>
      </c>
      <c r="T996" s="6">
        <v>0</v>
      </c>
      <c r="U996" s="6">
        <v>0</v>
      </c>
      <c r="V996" s="6">
        <v>19</v>
      </c>
      <c r="W996" s="6">
        <v>83</v>
      </c>
      <c r="X996" s="6">
        <v>0</v>
      </c>
      <c r="Z996" s="6">
        <v>0</v>
      </c>
      <c r="AA996" s="6">
        <v>0</v>
      </c>
      <c r="AB996" s="6" t="str">
        <f t="shared" si="242"/>
        <v/>
      </c>
      <c r="AC996" s="6" t="str">
        <f t="shared" si="243"/>
        <v/>
      </c>
      <c r="AD996" s="16">
        <f t="shared" si="244"/>
        <v>4.3900219763272545</v>
      </c>
      <c r="AE996" s="16">
        <f t="shared" si="245"/>
        <v>0</v>
      </c>
      <c r="AF996" s="16">
        <f t="shared" si="246"/>
        <v>4.3684210526315788</v>
      </c>
      <c r="AG996" s="16">
        <f t="shared" si="247"/>
        <v>4.3684210526315788</v>
      </c>
      <c r="AH996" s="17">
        <f t="shared" si="248"/>
        <v>1.9623386884382408</v>
      </c>
      <c r="AI996" s="17">
        <f t="shared" si="249"/>
        <v>48.72833816170661</v>
      </c>
      <c r="AJ996" s="17">
        <f t="shared" si="250"/>
        <v>48.72833816170661</v>
      </c>
      <c r="AK996" s="17">
        <f t="shared" si="251"/>
        <v>48.72833816170661</v>
      </c>
      <c r="AL996" s="17" t="str">
        <f t="shared" si="252"/>
        <v/>
      </c>
      <c r="AM996" s="17" t="str">
        <f t="shared" si="253"/>
        <v/>
      </c>
      <c r="AN996" s="17" t="str">
        <f t="shared" si="254"/>
        <v/>
      </c>
      <c r="AO996" s="17" t="str">
        <f t="shared" si="255"/>
        <v/>
      </c>
      <c r="AP996" s="17" t="str">
        <f t="shared" si="257"/>
        <v/>
      </c>
      <c r="AQ996" s="17">
        <f t="shared" si="256"/>
        <v>3.2498682638937679</v>
      </c>
    </row>
    <row r="997" spans="1:43" x14ac:dyDescent="0.2">
      <c r="A997" s="4" t="s">
        <v>1687</v>
      </c>
      <c r="B997" s="5" t="s">
        <v>1688</v>
      </c>
      <c r="C997" t="s">
        <v>1689</v>
      </c>
      <c r="D997" t="s">
        <v>133</v>
      </c>
      <c r="E997" t="s">
        <v>134</v>
      </c>
      <c r="F997" t="s">
        <v>12</v>
      </c>
      <c r="G997" t="s">
        <v>15</v>
      </c>
      <c r="J997" s="6"/>
      <c r="K997" s="6"/>
      <c r="L997" s="6"/>
      <c r="M997" s="6">
        <v>41615</v>
      </c>
      <c r="N997" s="6">
        <v>0</v>
      </c>
      <c r="O997" s="6">
        <v>518220</v>
      </c>
      <c r="P997" s="6">
        <v>29221</v>
      </c>
      <c r="Q997" s="6">
        <v>0</v>
      </c>
      <c r="R997" s="6">
        <v>43557</v>
      </c>
      <c r="S997" s="6">
        <v>1650238</v>
      </c>
      <c r="T997" s="6">
        <v>60504</v>
      </c>
      <c r="U997" s="6">
        <v>0</v>
      </c>
      <c r="V997" s="6">
        <v>27</v>
      </c>
      <c r="W997" s="6">
        <v>248</v>
      </c>
      <c r="X997" s="6">
        <v>0</v>
      </c>
      <c r="Z997" s="6">
        <v>0</v>
      </c>
      <c r="AA997" s="6">
        <v>0</v>
      </c>
      <c r="AB997" s="6" t="str">
        <f t="shared" si="242"/>
        <v/>
      </c>
      <c r="AC997" s="6" t="str">
        <f t="shared" si="243"/>
        <v/>
      </c>
      <c r="AD997" s="16">
        <f t="shared" si="244"/>
        <v>17.734506005954621</v>
      </c>
      <c r="AE997" s="16">
        <f t="shared" si="245"/>
        <v>0</v>
      </c>
      <c r="AF997" s="16">
        <f t="shared" si="246"/>
        <v>9.1851851851851851</v>
      </c>
      <c r="AG997" s="16">
        <f t="shared" si="247"/>
        <v>9.1851851851851851</v>
      </c>
      <c r="AH997" s="17">
        <f t="shared" si="248"/>
        <v>1.0466658656734351</v>
      </c>
      <c r="AI997" s="17">
        <f t="shared" si="249"/>
        <v>39.654884056229726</v>
      </c>
      <c r="AJ997" s="17">
        <f t="shared" si="250"/>
        <v>41.108782890784575</v>
      </c>
      <c r="AK997" s="17">
        <f t="shared" si="251"/>
        <v>41.108782890784575</v>
      </c>
      <c r="AL997" s="17" t="str">
        <f t="shared" si="252"/>
        <v/>
      </c>
      <c r="AM997" s="17" t="str">
        <f t="shared" si="253"/>
        <v/>
      </c>
      <c r="AN997" s="17" t="str">
        <f t="shared" si="254"/>
        <v/>
      </c>
      <c r="AO997" s="17" t="str">
        <f t="shared" si="255"/>
        <v/>
      </c>
      <c r="AP997" s="17" t="str">
        <f t="shared" si="257"/>
        <v/>
      </c>
      <c r="AQ997" s="17">
        <f t="shared" si="256"/>
        <v>3.184435181969048</v>
      </c>
    </row>
    <row r="998" spans="1:43" x14ac:dyDescent="0.2">
      <c r="A998" s="4" t="s">
        <v>1690</v>
      </c>
      <c r="B998" s="5"/>
      <c r="C998" t="s">
        <v>1691</v>
      </c>
      <c r="D998" t="s">
        <v>133</v>
      </c>
      <c r="E998" t="s">
        <v>134</v>
      </c>
      <c r="F998" t="s">
        <v>12</v>
      </c>
      <c r="G998" t="s">
        <v>11</v>
      </c>
      <c r="J998" s="6"/>
      <c r="K998" s="6"/>
      <c r="L998" s="6"/>
      <c r="M998" s="6">
        <v>58932</v>
      </c>
      <c r="N998" s="6">
        <v>0</v>
      </c>
      <c r="O998" s="6">
        <v>728895</v>
      </c>
      <c r="P998" s="6">
        <v>54749</v>
      </c>
      <c r="Q998" s="6">
        <v>0</v>
      </c>
      <c r="R998" s="6">
        <v>48158</v>
      </c>
      <c r="S998" s="6">
        <v>2289623</v>
      </c>
      <c r="T998" s="6">
        <v>0</v>
      </c>
      <c r="U998" s="6">
        <v>0</v>
      </c>
      <c r="V998" s="6">
        <v>31</v>
      </c>
      <c r="W998" s="6">
        <v>178</v>
      </c>
      <c r="X998" s="6">
        <v>0</v>
      </c>
      <c r="Z998" s="6">
        <v>0</v>
      </c>
      <c r="AA998" s="6">
        <v>0</v>
      </c>
      <c r="AB998" s="6" t="str">
        <f t="shared" si="242"/>
        <v/>
      </c>
      <c r="AC998" s="6" t="str">
        <f t="shared" si="243"/>
        <v/>
      </c>
      <c r="AD998" s="16">
        <f t="shared" si="244"/>
        <v>13.313393851942502</v>
      </c>
      <c r="AE998" s="16">
        <f t="shared" si="245"/>
        <v>0</v>
      </c>
      <c r="AF998" s="16">
        <f t="shared" si="246"/>
        <v>5.741935483870968</v>
      </c>
      <c r="AG998" s="16">
        <f t="shared" si="247"/>
        <v>5.741935483870968</v>
      </c>
      <c r="AH998" s="17">
        <f t="shared" si="248"/>
        <v>0.81717912169958595</v>
      </c>
      <c r="AI998" s="17">
        <f t="shared" si="249"/>
        <v>38.851948007873482</v>
      </c>
      <c r="AJ998" s="17">
        <f t="shared" si="250"/>
        <v>38.851948007873482</v>
      </c>
      <c r="AK998" s="17">
        <f t="shared" si="251"/>
        <v>38.851948007873482</v>
      </c>
      <c r="AL998" s="17" t="str">
        <f t="shared" si="252"/>
        <v/>
      </c>
      <c r="AM998" s="17" t="str">
        <f t="shared" si="253"/>
        <v/>
      </c>
      <c r="AN998" s="17" t="str">
        <f t="shared" si="254"/>
        <v/>
      </c>
      <c r="AO998" s="17" t="str">
        <f t="shared" si="255"/>
        <v/>
      </c>
      <c r="AP998" s="17" t="str">
        <f t="shared" si="257"/>
        <v/>
      </c>
      <c r="AQ998" s="17">
        <f t="shared" si="256"/>
        <v>3.1412247305853382</v>
      </c>
    </row>
    <row r="999" spans="1:43" x14ac:dyDescent="0.2">
      <c r="A999" s="4" t="s">
        <v>1692</v>
      </c>
      <c r="B999" s="5" t="s">
        <v>1693</v>
      </c>
      <c r="C999" t="s">
        <v>1694</v>
      </c>
      <c r="D999" t="s">
        <v>133</v>
      </c>
      <c r="E999" t="s">
        <v>134</v>
      </c>
      <c r="F999" t="s">
        <v>12</v>
      </c>
      <c r="G999" t="s">
        <v>15</v>
      </c>
      <c r="J999" s="6"/>
      <c r="K999" s="6"/>
      <c r="L999" s="6"/>
      <c r="M999" s="6">
        <v>6302</v>
      </c>
      <c r="N999" s="6">
        <v>0</v>
      </c>
      <c r="O999" s="6">
        <v>119531</v>
      </c>
      <c r="P999" s="6">
        <v>5235</v>
      </c>
      <c r="Q999" s="6">
        <v>0</v>
      </c>
      <c r="R999" s="6">
        <v>6149</v>
      </c>
      <c r="S999" s="6">
        <v>177113</v>
      </c>
      <c r="T999" s="6">
        <v>0</v>
      </c>
      <c r="U999" s="6">
        <v>0</v>
      </c>
      <c r="V999" s="6">
        <v>2</v>
      </c>
      <c r="W999" s="6">
        <v>22</v>
      </c>
      <c r="X999" s="6">
        <v>0</v>
      </c>
      <c r="Z999" s="6">
        <v>0</v>
      </c>
      <c r="AA999" s="6">
        <v>0</v>
      </c>
      <c r="AB999" s="6" t="str">
        <f t="shared" si="242"/>
        <v/>
      </c>
      <c r="AC999" s="6" t="str">
        <f t="shared" si="243"/>
        <v/>
      </c>
      <c r="AD999" s="16">
        <f t="shared" si="244"/>
        <v>22.833046800382043</v>
      </c>
      <c r="AE999" s="16">
        <f t="shared" si="245"/>
        <v>0</v>
      </c>
      <c r="AF999" s="16">
        <f t="shared" si="246"/>
        <v>11</v>
      </c>
      <c r="AG999" s="16">
        <f t="shared" si="247"/>
        <v>11</v>
      </c>
      <c r="AH999" s="17">
        <f t="shared" si="248"/>
        <v>0.97572199301808948</v>
      </c>
      <c r="AI999" s="17">
        <f t="shared" si="249"/>
        <v>28.104252618216439</v>
      </c>
      <c r="AJ999" s="17">
        <f t="shared" si="250"/>
        <v>28.104252618216439</v>
      </c>
      <c r="AK999" s="17">
        <f t="shared" si="251"/>
        <v>28.104252618216439</v>
      </c>
      <c r="AL999" s="17" t="str">
        <f t="shared" si="252"/>
        <v/>
      </c>
      <c r="AM999" s="17" t="str">
        <f t="shared" si="253"/>
        <v/>
      </c>
      <c r="AN999" s="17" t="str">
        <f t="shared" si="254"/>
        <v/>
      </c>
      <c r="AO999" s="17" t="str">
        <f t="shared" si="255"/>
        <v/>
      </c>
      <c r="AP999" s="17" t="str">
        <f t="shared" si="257"/>
        <v/>
      </c>
      <c r="AQ999" s="17">
        <f t="shared" si="256"/>
        <v>1.4817327722515499</v>
      </c>
    </row>
    <row r="1000" spans="1:43" x14ac:dyDescent="0.2">
      <c r="A1000" s="4" t="s">
        <v>1695</v>
      </c>
      <c r="B1000" s="5" t="s">
        <v>1696</v>
      </c>
      <c r="C1000" t="s">
        <v>1697</v>
      </c>
      <c r="D1000" t="s">
        <v>133</v>
      </c>
      <c r="E1000" t="s">
        <v>134</v>
      </c>
      <c r="F1000" t="s">
        <v>12</v>
      </c>
      <c r="G1000" t="s">
        <v>15</v>
      </c>
      <c r="J1000" s="6"/>
      <c r="K1000" s="6"/>
      <c r="L1000" s="6"/>
      <c r="M1000" s="6">
        <v>8056</v>
      </c>
      <c r="N1000" s="6">
        <v>0</v>
      </c>
      <c r="O1000" s="6">
        <v>78853</v>
      </c>
      <c r="P1000" s="6">
        <v>6142</v>
      </c>
      <c r="Q1000" s="6">
        <v>0</v>
      </c>
      <c r="R1000" s="6">
        <v>12384</v>
      </c>
      <c r="S1000" s="6">
        <v>193036</v>
      </c>
      <c r="T1000" s="6">
        <v>0</v>
      </c>
      <c r="U1000" s="6">
        <v>0</v>
      </c>
      <c r="V1000" s="6">
        <v>4</v>
      </c>
      <c r="W1000" s="6">
        <v>44</v>
      </c>
      <c r="X1000" s="6">
        <v>0</v>
      </c>
      <c r="Z1000" s="6">
        <v>0</v>
      </c>
      <c r="AA1000" s="6">
        <v>0</v>
      </c>
      <c r="AB1000" s="6" t="str">
        <f t="shared" si="242"/>
        <v/>
      </c>
      <c r="AC1000" s="6" t="str">
        <f t="shared" si="243"/>
        <v/>
      </c>
      <c r="AD1000" s="16">
        <f t="shared" si="244"/>
        <v>12.838326278085313</v>
      </c>
      <c r="AE1000" s="16">
        <f t="shared" si="245"/>
        <v>0</v>
      </c>
      <c r="AF1000" s="16">
        <f t="shared" si="246"/>
        <v>11</v>
      </c>
      <c r="AG1000" s="16">
        <f t="shared" si="247"/>
        <v>11</v>
      </c>
      <c r="AH1000" s="17">
        <f t="shared" si="248"/>
        <v>1.5372393247269116</v>
      </c>
      <c r="AI1000" s="17">
        <f t="shared" si="249"/>
        <v>23.961767626613703</v>
      </c>
      <c r="AJ1000" s="17">
        <f t="shared" si="250"/>
        <v>23.961767626613703</v>
      </c>
      <c r="AK1000" s="17">
        <f t="shared" si="251"/>
        <v>23.961767626613703</v>
      </c>
      <c r="AL1000" s="17" t="str">
        <f t="shared" si="252"/>
        <v/>
      </c>
      <c r="AM1000" s="17" t="str">
        <f t="shared" si="253"/>
        <v/>
      </c>
      <c r="AN1000" s="17" t="str">
        <f t="shared" si="254"/>
        <v/>
      </c>
      <c r="AO1000" s="17" t="str">
        <f t="shared" si="255"/>
        <v/>
      </c>
      <c r="AP1000" s="17" t="str">
        <f t="shared" si="257"/>
        <v/>
      </c>
      <c r="AQ1000" s="17">
        <f t="shared" si="256"/>
        <v>2.448048901119805</v>
      </c>
    </row>
    <row r="1001" spans="1:43" x14ac:dyDescent="0.2">
      <c r="A1001" s="4" t="s">
        <v>1698</v>
      </c>
      <c r="B1001" s="5" t="s">
        <v>1699</v>
      </c>
      <c r="C1001" t="s">
        <v>1700</v>
      </c>
      <c r="D1001" t="s">
        <v>133</v>
      </c>
      <c r="E1001" t="s">
        <v>134</v>
      </c>
      <c r="F1001" t="s">
        <v>12</v>
      </c>
      <c r="G1001" t="s">
        <v>15</v>
      </c>
      <c r="J1001" s="6"/>
      <c r="K1001" s="6"/>
      <c r="L1001" s="6"/>
      <c r="M1001" s="6">
        <v>83096</v>
      </c>
      <c r="N1001" s="6">
        <v>0</v>
      </c>
      <c r="O1001" s="6">
        <v>609517</v>
      </c>
      <c r="P1001" s="6">
        <v>34739</v>
      </c>
      <c r="Q1001" s="6">
        <v>0</v>
      </c>
      <c r="R1001" s="6">
        <v>34055</v>
      </c>
      <c r="S1001" s="6">
        <v>1289394</v>
      </c>
      <c r="T1001" s="6">
        <v>303284</v>
      </c>
      <c r="U1001" s="6">
        <v>0</v>
      </c>
      <c r="V1001" s="6">
        <v>16</v>
      </c>
      <c r="W1001" s="6">
        <v>197</v>
      </c>
      <c r="X1001" s="6">
        <v>0</v>
      </c>
      <c r="Z1001" s="6">
        <v>0</v>
      </c>
      <c r="AA1001" s="6">
        <v>0</v>
      </c>
      <c r="AB1001" s="6" t="str">
        <f t="shared" si="242"/>
        <v/>
      </c>
      <c r="AC1001" s="6" t="str">
        <f t="shared" si="243"/>
        <v/>
      </c>
      <c r="AD1001" s="16">
        <f t="shared" si="244"/>
        <v>17.54561156049397</v>
      </c>
      <c r="AE1001" s="16">
        <f t="shared" si="245"/>
        <v>0</v>
      </c>
      <c r="AF1001" s="16">
        <f t="shared" si="246"/>
        <v>12.3125</v>
      </c>
      <c r="AG1001" s="16">
        <f t="shared" si="247"/>
        <v>12.3125</v>
      </c>
      <c r="AH1001" s="17">
        <f t="shared" si="248"/>
        <v>0.40982718783094252</v>
      </c>
      <c r="AI1001" s="17">
        <f t="shared" si="249"/>
        <v>15.51692018869741</v>
      </c>
      <c r="AJ1001" s="17">
        <f t="shared" si="250"/>
        <v>19.166722826610187</v>
      </c>
      <c r="AK1001" s="17">
        <f t="shared" si="251"/>
        <v>19.166722826610187</v>
      </c>
      <c r="AL1001" s="17" t="str">
        <f t="shared" si="252"/>
        <v/>
      </c>
      <c r="AM1001" s="17" t="str">
        <f t="shared" si="253"/>
        <v/>
      </c>
      <c r="AN1001" s="17" t="str">
        <f t="shared" si="254"/>
        <v/>
      </c>
      <c r="AO1001" s="17" t="str">
        <f t="shared" si="255"/>
        <v/>
      </c>
      <c r="AP1001" s="17" t="str">
        <f t="shared" si="257"/>
        <v/>
      </c>
      <c r="AQ1001" s="17">
        <f t="shared" si="256"/>
        <v>2.1154356646328156</v>
      </c>
    </row>
    <row r="1002" spans="1:43" x14ac:dyDescent="0.2">
      <c r="A1002" s="4" t="s">
        <v>1701</v>
      </c>
      <c r="B1002" s="5" t="s">
        <v>1702</v>
      </c>
      <c r="C1002" t="s">
        <v>1703</v>
      </c>
      <c r="D1002" t="s">
        <v>133</v>
      </c>
      <c r="E1002" t="s">
        <v>134</v>
      </c>
      <c r="F1002" t="s">
        <v>12</v>
      </c>
      <c r="G1002" t="s">
        <v>15</v>
      </c>
      <c r="J1002" s="6"/>
      <c r="K1002" s="6"/>
      <c r="L1002" s="6"/>
      <c r="M1002" s="6">
        <v>8563</v>
      </c>
      <c r="N1002" s="6">
        <v>0</v>
      </c>
      <c r="O1002" s="6">
        <v>106414</v>
      </c>
      <c r="P1002" s="6">
        <v>8755</v>
      </c>
      <c r="Q1002" s="6">
        <v>0</v>
      </c>
      <c r="R1002" s="6">
        <v>5885</v>
      </c>
      <c r="S1002" s="6">
        <v>230933</v>
      </c>
      <c r="T1002" s="6">
        <v>0</v>
      </c>
      <c r="U1002" s="6">
        <v>0</v>
      </c>
      <c r="V1002" s="6">
        <v>5</v>
      </c>
      <c r="W1002" s="6">
        <v>55</v>
      </c>
      <c r="X1002" s="6">
        <v>0</v>
      </c>
      <c r="Z1002" s="6">
        <v>0</v>
      </c>
      <c r="AA1002" s="6">
        <v>0</v>
      </c>
      <c r="AB1002" s="6" t="str">
        <f t="shared" si="242"/>
        <v/>
      </c>
      <c r="AC1002" s="6" t="str">
        <f t="shared" si="243"/>
        <v/>
      </c>
      <c r="AD1002" s="16">
        <f t="shared" si="244"/>
        <v>12.154654483152484</v>
      </c>
      <c r="AE1002" s="16">
        <f t="shared" si="245"/>
        <v>0</v>
      </c>
      <c r="AF1002" s="16">
        <f t="shared" si="246"/>
        <v>11</v>
      </c>
      <c r="AG1002" s="16">
        <f t="shared" si="247"/>
        <v>11</v>
      </c>
      <c r="AH1002" s="17">
        <f t="shared" si="248"/>
        <v>0.6872591381525166</v>
      </c>
      <c r="AI1002" s="17">
        <f t="shared" si="249"/>
        <v>26.968702557514888</v>
      </c>
      <c r="AJ1002" s="17">
        <f t="shared" si="250"/>
        <v>26.968702557514888</v>
      </c>
      <c r="AK1002" s="17">
        <f t="shared" si="251"/>
        <v>26.968702557514888</v>
      </c>
      <c r="AL1002" s="17" t="str">
        <f t="shared" si="252"/>
        <v/>
      </c>
      <c r="AM1002" s="17" t="str">
        <f t="shared" si="253"/>
        <v/>
      </c>
      <c r="AN1002" s="17" t="str">
        <f t="shared" si="254"/>
        <v/>
      </c>
      <c r="AO1002" s="17" t="str">
        <f t="shared" si="255"/>
        <v/>
      </c>
      <c r="AP1002" s="17" t="str">
        <f t="shared" si="257"/>
        <v/>
      </c>
      <c r="AQ1002" s="17">
        <f t="shared" si="256"/>
        <v>2.1701373879376775</v>
      </c>
    </row>
    <row r="1003" spans="1:43" x14ac:dyDescent="0.2">
      <c r="A1003" s="4" t="s">
        <v>1704</v>
      </c>
      <c r="B1003" s="5" t="s">
        <v>1705</v>
      </c>
      <c r="C1003" t="s">
        <v>1706</v>
      </c>
      <c r="D1003" t="s">
        <v>133</v>
      </c>
      <c r="E1003" t="s">
        <v>134</v>
      </c>
      <c r="F1003" t="s">
        <v>12</v>
      </c>
      <c r="G1003" t="s">
        <v>15</v>
      </c>
      <c r="J1003" s="6"/>
      <c r="K1003" s="6"/>
      <c r="L1003" s="6"/>
      <c r="M1003" s="6">
        <v>3153</v>
      </c>
      <c r="N1003" s="6">
        <v>0</v>
      </c>
      <c r="O1003" s="6">
        <v>46848</v>
      </c>
      <c r="P1003" s="6">
        <v>4620</v>
      </c>
      <c r="Q1003" s="6">
        <v>0</v>
      </c>
      <c r="R1003" s="6">
        <v>2566</v>
      </c>
      <c r="S1003" s="6">
        <v>132426</v>
      </c>
      <c r="T1003" s="6">
        <v>0</v>
      </c>
      <c r="U1003" s="6">
        <v>0</v>
      </c>
      <c r="V1003" s="6">
        <v>2</v>
      </c>
      <c r="W1003" s="6">
        <v>25</v>
      </c>
      <c r="X1003" s="6">
        <v>0</v>
      </c>
      <c r="Z1003" s="6">
        <v>0</v>
      </c>
      <c r="AA1003" s="6">
        <v>0</v>
      </c>
      <c r="AB1003" s="6" t="str">
        <f t="shared" si="242"/>
        <v/>
      </c>
      <c r="AC1003" s="6" t="str">
        <f t="shared" si="243"/>
        <v/>
      </c>
      <c r="AD1003" s="16">
        <f t="shared" si="244"/>
        <v>10.14025974025974</v>
      </c>
      <c r="AE1003" s="16">
        <f t="shared" si="245"/>
        <v>0</v>
      </c>
      <c r="AF1003" s="16">
        <f t="shared" si="246"/>
        <v>12.5</v>
      </c>
      <c r="AG1003" s="16">
        <f t="shared" si="247"/>
        <v>12.5</v>
      </c>
      <c r="AH1003" s="17">
        <f t="shared" si="248"/>
        <v>0.8138281002220108</v>
      </c>
      <c r="AI1003" s="17">
        <f t="shared" si="249"/>
        <v>42</v>
      </c>
      <c r="AJ1003" s="17">
        <f t="shared" si="250"/>
        <v>42</v>
      </c>
      <c r="AK1003" s="17">
        <f t="shared" si="251"/>
        <v>42</v>
      </c>
      <c r="AL1003" s="17" t="str">
        <f t="shared" si="252"/>
        <v/>
      </c>
      <c r="AM1003" s="17" t="str">
        <f t="shared" si="253"/>
        <v/>
      </c>
      <c r="AN1003" s="17" t="str">
        <f t="shared" si="254"/>
        <v/>
      </c>
      <c r="AO1003" s="17" t="str">
        <f t="shared" si="255"/>
        <v/>
      </c>
      <c r="AP1003" s="17" t="str">
        <f t="shared" si="257"/>
        <v/>
      </c>
      <c r="AQ1003" s="17">
        <f t="shared" si="256"/>
        <v>2.8267161885245899</v>
      </c>
    </row>
    <row r="1004" spans="1:43" x14ac:dyDescent="0.2">
      <c r="A1004" s="4" t="s">
        <v>1707</v>
      </c>
      <c r="B1004" s="5" t="s">
        <v>1708</v>
      </c>
      <c r="C1004" t="s">
        <v>1709</v>
      </c>
      <c r="D1004" t="s">
        <v>133</v>
      </c>
      <c r="E1004" t="s">
        <v>134</v>
      </c>
      <c r="F1004" t="s">
        <v>12</v>
      </c>
      <c r="G1004" t="s">
        <v>15</v>
      </c>
      <c r="J1004" s="6"/>
      <c r="K1004" s="6"/>
      <c r="L1004" s="6"/>
      <c r="M1004" s="6">
        <v>8030</v>
      </c>
      <c r="N1004" s="6">
        <v>0</v>
      </c>
      <c r="O1004" s="6">
        <v>68223</v>
      </c>
      <c r="P1004" s="6">
        <v>4857</v>
      </c>
      <c r="Q1004" s="6">
        <v>0</v>
      </c>
      <c r="R1004" s="6">
        <v>8694</v>
      </c>
      <c r="S1004" s="6">
        <v>178775</v>
      </c>
      <c r="T1004" s="6">
        <v>0</v>
      </c>
      <c r="U1004" s="6">
        <v>0</v>
      </c>
      <c r="V1004" s="6">
        <v>3</v>
      </c>
      <c r="W1004" s="6">
        <v>36</v>
      </c>
      <c r="X1004" s="6">
        <v>0</v>
      </c>
      <c r="Z1004" s="6">
        <v>0</v>
      </c>
      <c r="AA1004" s="6">
        <v>0</v>
      </c>
      <c r="AB1004" s="6" t="str">
        <f t="shared" si="242"/>
        <v/>
      </c>
      <c r="AC1004" s="6" t="str">
        <f t="shared" si="243"/>
        <v/>
      </c>
      <c r="AD1004" s="16">
        <f t="shared" si="244"/>
        <v>14.046324891908586</v>
      </c>
      <c r="AE1004" s="16">
        <f t="shared" si="245"/>
        <v>0</v>
      </c>
      <c r="AF1004" s="16">
        <f t="shared" si="246"/>
        <v>12</v>
      </c>
      <c r="AG1004" s="16">
        <f t="shared" si="247"/>
        <v>12</v>
      </c>
      <c r="AH1004" s="17">
        <f t="shared" si="248"/>
        <v>1.0826899128268992</v>
      </c>
      <c r="AI1004" s="17">
        <f t="shared" si="249"/>
        <v>22.263387297633873</v>
      </c>
      <c r="AJ1004" s="17">
        <f t="shared" si="250"/>
        <v>22.263387297633873</v>
      </c>
      <c r="AK1004" s="17">
        <f t="shared" si="251"/>
        <v>22.263387297633873</v>
      </c>
      <c r="AL1004" s="17" t="str">
        <f t="shared" si="252"/>
        <v/>
      </c>
      <c r="AM1004" s="17" t="str">
        <f t="shared" si="253"/>
        <v/>
      </c>
      <c r="AN1004" s="17" t="str">
        <f t="shared" si="254"/>
        <v/>
      </c>
      <c r="AO1004" s="17" t="str">
        <f t="shared" si="255"/>
        <v/>
      </c>
      <c r="AP1004" s="17" t="str">
        <f t="shared" si="257"/>
        <v/>
      </c>
      <c r="AQ1004" s="17">
        <f t="shared" si="256"/>
        <v>2.6204505811822991</v>
      </c>
    </row>
    <row r="1005" spans="1:43" x14ac:dyDescent="0.2">
      <c r="A1005" s="4" t="s">
        <v>1710</v>
      </c>
      <c r="B1005" s="5" t="s">
        <v>1711</v>
      </c>
      <c r="C1005" t="s">
        <v>1712</v>
      </c>
      <c r="D1005" t="s">
        <v>133</v>
      </c>
      <c r="E1005" t="s">
        <v>134</v>
      </c>
      <c r="F1005" t="s">
        <v>12</v>
      </c>
      <c r="G1005" t="s">
        <v>15</v>
      </c>
      <c r="J1005" s="6"/>
      <c r="K1005" s="6"/>
      <c r="L1005" s="6"/>
      <c r="M1005" s="6">
        <v>20363</v>
      </c>
      <c r="N1005" s="6">
        <v>0</v>
      </c>
      <c r="O1005" s="6">
        <v>215343</v>
      </c>
      <c r="P1005" s="6">
        <v>12649</v>
      </c>
      <c r="Q1005" s="6">
        <v>0</v>
      </c>
      <c r="R1005" s="6">
        <v>7800</v>
      </c>
      <c r="S1005" s="6">
        <v>474156</v>
      </c>
      <c r="T1005" s="6">
        <v>0</v>
      </c>
      <c r="U1005" s="6">
        <v>0</v>
      </c>
      <c r="V1005" s="6">
        <v>6</v>
      </c>
      <c r="W1005" s="6">
        <v>66</v>
      </c>
      <c r="X1005" s="6">
        <v>0</v>
      </c>
      <c r="Z1005" s="6">
        <v>0</v>
      </c>
      <c r="AA1005" s="6">
        <v>0</v>
      </c>
      <c r="AB1005" s="6" t="str">
        <f t="shared" si="242"/>
        <v/>
      </c>
      <c r="AC1005" s="6" t="str">
        <f t="shared" si="243"/>
        <v/>
      </c>
      <c r="AD1005" s="16">
        <f t="shared" si="244"/>
        <v>17.024507866234487</v>
      </c>
      <c r="AE1005" s="16">
        <f t="shared" si="245"/>
        <v>0</v>
      </c>
      <c r="AF1005" s="16">
        <f t="shared" si="246"/>
        <v>11</v>
      </c>
      <c r="AG1005" s="16">
        <f t="shared" si="247"/>
        <v>11</v>
      </c>
      <c r="AH1005" s="17">
        <f t="shared" si="248"/>
        <v>0.38304768452585569</v>
      </c>
      <c r="AI1005" s="17">
        <f t="shared" si="249"/>
        <v>23.285174090261748</v>
      </c>
      <c r="AJ1005" s="17">
        <f t="shared" si="250"/>
        <v>23.285174090261748</v>
      </c>
      <c r="AK1005" s="17">
        <f t="shared" si="251"/>
        <v>23.285174090261748</v>
      </c>
      <c r="AL1005" s="17" t="str">
        <f t="shared" si="252"/>
        <v/>
      </c>
      <c r="AM1005" s="17" t="str">
        <f t="shared" si="253"/>
        <v/>
      </c>
      <c r="AN1005" s="17" t="str">
        <f t="shared" si="254"/>
        <v/>
      </c>
      <c r="AO1005" s="17" t="str">
        <f t="shared" si="255"/>
        <v/>
      </c>
      <c r="AP1005" s="17" t="str">
        <f t="shared" si="257"/>
        <v/>
      </c>
      <c r="AQ1005" s="17">
        <f t="shared" si="256"/>
        <v>2.201864003009153</v>
      </c>
    </row>
    <row r="1006" spans="1:43" x14ac:dyDescent="0.2">
      <c r="A1006" s="4" t="s">
        <v>1713</v>
      </c>
      <c r="B1006" s="5" t="s">
        <v>1714</v>
      </c>
      <c r="C1006" t="s">
        <v>1715</v>
      </c>
      <c r="D1006" t="s">
        <v>133</v>
      </c>
      <c r="E1006" t="s">
        <v>134</v>
      </c>
      <c r="F1006" t="s">
        <v>12</v>
      </c>
      <c r="G1006" t="s">
        <v>15</v>
      </c>
      <c r="J1006" s="6"/>
      <c r="K1006" s="6"/>
      <c r="L1006" s="6"/>
      <c r="M1006" s="6">
        <v>6091</v>
      </c>
      <c r="N1006" s="6">
        <v>0</v>
      </c>
      <c r="O1006" s="6">
        <v>46908</v>
      </c>
      <c r="P1006" s="6">
        <v>3435</v>
      </c>
      <c r="Q1006" s="6">
        <v>0</v>
      </c>
      <c r="R1006" s="6">
        <v>3438</v>
      </c>
      <c r="S1006" s="6">
        <v>110037</v>
      </c>
      <c r="T1006" s="6">
        <v>0</v>
      </c>
      <c r="U1006" s="6">
        <v>0</v>
      </c>
      <c r="V1006" s="6">
        <v>2</v>
      </c>
      <c r="W1006" s="6">
        <v>22</v>
      </c>
      <c r="X1006" s="6">
        <v>0</v>
      </c>
      <c r="Z1006" s="6">
        <v>0</v>
      </c>
      <c r="AA1006" s="6">
        <v>0</v>
      </c>
      <c r="AB1006" s="6" t="str">
        <f t="shared" si="242"/>
        <v/>
      </c>
      <c r="AC1006" s="6" t="str">
        <f t="shared" si="243"/>
        <v/>
      </c>
      <c r="AD1006" s="16">
        <f t="shared" si="244"/>
        <v>13.655895196506551</v>
      </c>
      <c r="AE1006" s="16">
        <f t="shared" si="245"/>
        <v>0</v>
      </c>
      <c r="AF1006" s="16">
        <f t="shared" si="246"/>
        <v>11</v>
      </c>
      <c r="AG1006" s="16">
        <f t="shared" si="247"/>
        <v>11</v>
      </c>
      <c r="AH1006" s="17">
        <f t="shared" si="248"/>
        <v>0.56443933672631752</v>
      </c>
      <c r="AI1006" s="17">
        <f t="shared" si="249"/>
        <v>18.065506484977835</v>
      </c>
      <c r="AJ1006" s="17">
        <f t="shared" si="250"/>
        <v>18.065506484977835</v>
      </c>
      <c r="AK1006" s="17">
        <f t="shared" si="251"/>
        <v>18.065506484977835</v>
      </c>
      <c r="AL1006" s="17" t="str">
        <f t="shared" si="252"/>
        <v/>
      </c>
      <c r="AM1006" s="17" t="str">
        <f t="shared" si="253"/>
        <v/>
      </c>
      <c r="AN1006" s="17" t="str">
        <f t="shared" si="254"/>
        <v/>
      </c>
      <c r="AO1006" s="17" t="str">
        <f t="shared" si="255"/>
        <v/>
      </c>
      <c r="AP1006" s="17" t="str">
        <f t="shared" si="257"/>
        <v/>
      </c>
      <c r="AQ1006" s="17">
        <f t="shared" si="256"/>
        <v>2.3458045535942698</v>
      </c>
    </row>
    <row r="1007" spans="1:43" x14ac:dyDescent="0.2">
      <c r="A1007" s="4" t="s">
        <v>1716</v>
      </c>
      <c r="B1007" s="5" t="s">
        <v>1717</v>
      </c>
      <c r="C1007" t="s">
        <v>1718</v>
      </c>
      <c r="D1007" t="s">
        <v>133</v>
      </c>
      <c r="E1007" t="s">
        <v>134</v>
      </c>
      <c r="F1007" t="s">
        <v>12</v>
      </c>
      <c r="G1007" t="s">
        <v>15</v>
      </c>
      <c r="J1007" s="6"/>
      <c r="K1007" s="6"/>
      <c r="L1007" s="6"/>
      <c r="M1007" s="6">
        <v>4466</v>
      </c>
      <c r="N1007" s="6">
        <v>0</v>
      </c>
      <c r="O1007" s="6">
        <v>16252</v>
      </c>
      <c r="P1007" s="6">
        <v>1952</v>
      </c>
      <c r="Q1007" s="6">
        <v>0</v>
      </c>
      <c r="R1007" s="6">
        <v>4466</v>
      </c>
      <c r="S1007" s="6">
        <v>64712</v>
      </c>
      <c r="T1007" s="6">
        <v>0</v>
      </c>
      <c r="U1007" s="6">
        <v>0</v>
      </c>
      <c r="V1007" s="6">
        <v>1</v>
      </c>
      <c r="W1007" s="6">
        <v>11</v>
      </c>
      <c r="X1007" s="6">
        <v>0</v>
      </c>
      <c r="Z1007" s="6">
        <v>0</v>
      </c>
      <c r="AA1007" s="6">
        <v>0</v>
      </c>
      <c r="AB1007" s="6" t="str">
        <f t="shared" si="242"/>
        <v/>
      </c>
      <c r="AC1007" s="6" t="str">
        <f t="shared" si="243"/>
        <v/>
      </c>
      <c r="AD1007" s="16">
        <f t="shared" si="244"/>
        <v>8.3258196721311482</v>
      </c>
      <c r="AE1007" s="16">
        <f t="shared" si="245"/>
        <v>0</v>
      </c>
      <c r="AF1007" s="16">
        <f t="shared" si="246"/>
        <v>11</v>
      </c>
      <c r="AG1007" s="16">
        <f t="shared" si="247"/>
        <v>11</v>
      </c>
      <c r="AH1007" s="17">
        <f t="shared" si="248"/>
        <v>1</v>
      </c>
      <c r="AI1007" s="17">
        <f t="shared" si="249"/>
        <v>14.489923869234214</v>
      </c>
      <c r="AJ1007" s="17">
        <f t="shared" si="250"/>
        <v>14.489923869234214</v>
      </c>
      <c r="AK1007" s="17">
        <f t="shared" si="251"/>
        <v>14.489923869234214</v>
      </c>
      <c r="AL1007" s="17" t="str">
        <f t="shared" si="252"/>
        <v/>
      </c>
      <c r="AM1007" s="17" t="str">
        <f t="shared" si="253"/>
        <v/>
      </c>
      <c r="AN1007" s="17" t="str">
        <f t="shared" si="254"/>
        <v/>
      </c>
      <c r="AO1007" s="17" t="str">
        <f t="shared" si="255"/>
        <v/>
      </c>
      <c r="AP1007" s="17" t="str">
        <f t="shared" si="257"/>
        <v/>
      </c>
      <c r="AQ1007" s="17">
        <f t="shared" si="256"/>
        <v>3.981786857002215</v>
      </c>
    </row>
    <row r="1008" spans="1:43" x14ac:dyDescent="0.2">
      <c r="A1008" s="4" t="s">
        <v>1719</v>
      </c>
      <c r="B1008" s="5" t="s">
        <v>1720</v>
      </c>
      <c r="C1008" t="s">
        <v>1721</v>
      </c>
      <c r="D1008" t="s">
        <v>133</v>
      </c>
      <c r="E1008" t="s">
        <v>134</v>
      </c>
      <c r="F1008" t="s">
        <v>12</v>
      </c>
      <c r="G1008" t="s">
        <v>15</v>
      </c>
      <c r="J1008" s="6"/>
      <c r="K1008" s="6"/>
      <c r="L1008" s="6"/>
      <c r="M1008" s="6">
        <v>8317</v>
      </c>
      <c r="N1008" s="6">
        <v>0</v>
      </c>
      <c r="O1008" s="6">
        <v>57878</v>
      </c>
      <c r="P1008" s="6">
        <v>3626</v>
      </c>
      <c r="Q1008" s="6">
        <v>0</v>
      </c>
      <c r="R1008" s="6">
        <v>16854</v>
      </c>
      <c r="S1008" s="6">
        <v>123066</v>
      </c>
      <c r="T1008" s="6">
        <v>0</v>
      </c>
      <c r="U1008" s="6">
        <v>0</v>
      </c>
      <c r="V1008" s="6">
        <v>2</v>
      </c>
      <c r="W1008" s="6">
        <v>22</v>
      </c>
      <c r="X1008" s="6">
        <v>0</v>
      </c>
      <c r="Z1008" s="6">
        <v>0</v>
      </c>
      <c r="AA1008" s="6">
        <v>0</v>
      </c>
      <c r="AB1008" s="6" t="str">
        <f t="shared" si="242"/>
        <v/>
      </c>
      <c r="AC1008" s="6" t="str">
        <f t="shared" si="243"/>
        <v/>
      </c>
      <c r="AD1008" s="16">
        <f t="shared" si="244"/>
        <v>15.961941533370105</v>
      </c>
      <c r="AE1008" s="16">
        <f t="shared" si="245"/>
        <v>0</v>
      </c>
      <c r="AF1008" s="16">
        <f t="shared" si="246"/>
        <v>11</v>
      </c>
      <c r="AG1008" s="16">
        <f t="shared" si="247"/>
        <v>11</v>
      </c>
      <c r="AH1008" s="17">
        <f t="shared" si="248"/>
        <v>2.0264518456174101</v>
      </c>
      <c r="AI1008" s="17">
        <f t="shared" si="249"/>
        <v>14.796921967055429</v>
      </c>
      <c r="AJ1008" s="17">
        <f t="shared" si="250"/>
        <v>14.796921967055429</v>
      </c>
      <c r="AK1008" s="17">
        <f t="shared" si="251"/>
        <v>14.796921967055429</v>
      </c>
      <c r="AL1008" s="17" t="str">
        <f t="shared" si="252"/>
        <v/>
      </c>
      <c r="AM1008" s="17" t="str">
        <f t="shared" si="253"/>
        <v/>
      </c>
      <c r="AN1008" s="17" t="str">
        <f t="shared" si="254"/>
        <v/>
      </c>
      <c r="AO1008" s="17" t="str">
        <f t="shared" si="255"/>
        <v/>
      </c>
      <c r="AP1008" s="17" t="str">
        <f t="shared" si="257"/>
        <v/>
      </c>
      <c r="AQ1008" s="17">
        <f t="shared" si="256"/>
        <v>2.1263001485884101</v>
      </c>
    </row>
    <row r="1009" spans="1:43" x14ac:dyDescent="0.2">
      <c r="A1009" s="4" t="s">
        <v>1722</v>
      </c>
      <c r="B1009" s="5" t="s">
        <v>1723</v>
      </c>
      <c r="C1009" t="s">
        <v>1724</v>
      </c>
      <c r="D1009" t="s">
        <v>133</v>
      </c>
      <c r="E1009" t="s">
        <v>134</v>
      </c>
      <c r="F1009" t="s">
        <v>12</v>
      </c>
      <c r="G1009" t="s">
        <v>15</v>
      </c>
      <c r="J1009" s="6"/>
      <c r="K1009" s="6"/>
      <c r="L1009" s="6"/>
      <c r="M1009" s="6">
        <v>6977</v>
      </c>
      <c r="N1009" s="6">
        <v>0</v>
      </c>
      <c r="O1009" s="6">
        <v>70353</v>
      </c>
      <c r="P1009" s="6">
        <v>4143</v>
      </c>
      <c r="Q1009" s="6">
        <v>0</v>
      </c>
      <c r="R1009" s="6">
        <v>6664</v>
      </c>
      <c r="S1009" s="6">
        <v>177187</v>
      </c>
      <c r="T1009" s="6">
        <v>0</v>
      </c>
      <c r="U1009" s="6">
        <v>0</v>
      </c>
      <c r="V1009" s="6">
        <v>3</v>
      </c>
      <c r="W1009" s="6">
        <v>36</v>
      </c>
      <c r="X1009" s="6">
        <v>0</v>
      </c>
      <c r="Z1009" s="6">
        <v>0</v>
      </c>
      <c r="AA1009" s="6">
        <v>0</v>
      </c>
      <c r="AB1009" s="6" t="str">
        <f t="shared" si="242"/>
        <v/>
      </c>
      <c r="AC1009" s="6" t="str">
        <f t="shared" si="243"/>
        <v/>
      </c>
      <c r="AD1009" s="16">
        <f t="shared" si="244"/>
        <v>16.981173062997829</v>
      </c>
      <c r="AE1009" s="16">
        <f t="shared" si="245"/>
        <v>0</v>
      </c>
      <c r="AF1009" s="16">
        <f t="shared" si="246"/>
        <v>12</v>
      </c>
      <c r="AG1009" s="16">
        <f t="shared" si="247"/>
        <v>12</v>
      </c>
      <c r="AH1009" s="17">
        <f t="shared" si="248"/>
        <v>0.95513831159524154</v>
      </c>
      <c r="AI1009" s="17">
        <f t="shared" si="249"/>
        <v>25.39587215135445</v>
      </c>
      <c r="AJ1009" s="17">
        <f t="shared" si="250"/>
        <v>25.39587215135445</v>
      </c>
      <c r="AK1009" s="17">
        <f t="shared" si="251"/>
        <v>25.39587215135445</v>
      </c>
      <c r="AL1009" s="17" t="str">
        <f t="shared" si="252"/>
        <v/>
      </c>
      <c r="AM1009" s="17" t="str">
        <f t="shared" si="253"/>
        <v/>
      </c>
      <c r="AN1009" s="17" t="str">
        <f t="shared" si="254"/>
        <v/>
      </c>
      <c r="AO1009" s="17" t="str">
        <f t="shared" si="255"/>
        <v/>
      </c>
      <c r="AP1009" s="17" t="str">
        <f t="shared" si="257"/>
        <v/>
      </c>
      <c r="AQ1009" s="17">
        <f t="shared" si="256"/>
        <v>2.5185422085767488</v>
      </c>
    </row>
    <row r="1010" spans="1:43" x14ac:dyDescent="0.2">
      <c r="A1010" s="4" t="s">
        <v>1725</v>
      </c>
      <c r="B1010" s="5" t="s">
        <v>1726</v>
      </c>
      <c r="C1010" t="s">
        <v>1727</v>
      </c>
      <c r="D1010" t="s">
        <v>133</v>
      </c>
      <c r="E1010" t="s">
        <v>134</v>
      </c>
      <c r="F1010" t="s">
        <v>12</v>
      </c>
      <c r="G1010" t="s">
        <v>15</v>
      </c>
      <c r="J1010" s="6"/>
      <c r="K1010" s="6"/>
      <c r="L1010" s="6"/>
      <c r="M1010" s="6">
        <v>15100</v>
      </c>
      <c r="N1010" s="6">
        <v>0</v>
      </c>
      <c r="O1010" s="6">
        <v>66636</v>
      </c>
      <c r="P1010" s="6">
        <v>3896</v>
      </c>
      <c r="Q1010" s="6">
        <v>0</v>
      </c>
      <c r="R1010" s="6">
        <v>31752</v>
      </c>
      <c r="S1010" s="6">
        <v>241472</v>
      </c>
      <c r="T1010" s="6">
        <v>0</v>
      </c>
      <c r="U1010" s="6">
        <v>0</v>
      </c>
      <c r="V1010" s="6">
        <v>2</v>
      </c>
      <c r="W1010" s="6">
        <v>22</v>
      </c>
      <c r="X1010" s="6">
        <v>0</v>
      </c>
      <c r="Z1010" s="6">
        <v>0</v>
      </c>
      <c r="AA1010" s="6">
        <v>0</v>
      </c>
      <c r="AB1010" s="6" t="str">
        <f t="shared" si="242"/>
        <v/>
      </c>
      <c r="AC1010" s="6" t="str">
        <f t="shared" si="243"/>
        <v/>
      </c>
      <c r="AD1010" s="16">
        <f t="shared" si="244"/>
        <v>17.103696098562629</v>
      </c>
      <c r="AE1010" s="16">
        <f t="shared" si="245"/>
        <v>0</v>
      </c>
      <c r="AF1010" s="16">
        <f t="shared" si="246"/>
        <v>11</v>
      </c>
      <c r="AG1010" s="16">
        <f t="shared" si="247"/>
        <v>11</v>
      </c>
      <c r="AH1010" s="17">
        <f t="shared" si="248"/>
        <v>2.1027814569536423</v>
      </c>
      <c r="AI1010" s="17">
        <f t="shared" si="249"/>
        <v>15.991523178807947</v>
      </c>
      <c r="AJ1010" s="17">
        <f t="shared" si="250"/>
        <v>15.991523178807947</v>
      </c>
      <c r="AK1010" s="17">
        <f t="shared" si="251"/>
        <v>15.991523178807947</v>
      </c>
      <c r="AL1010" s="17" t="str">
        <f t="shared" si="252"/>
        <v/>
      </c>
      <c r="AM1010" s="17" t="str">
        <f t="shared" si="253"/>
        <v/>
      </c>
      <c r="AN1010" s="17" t="str">
        <f t="shared" si="254"/>
        <v/>
      </c>
      <c r="AO1010" s="17" t="str">
        <f t="shared" si="255"/>
        <v/>
      </c>
      <c r="AP1010" s="17" t="str">
        <f t="shared" si="257"/>
        <v/>
      </c>
      <c r="AQ1010" s="17">
        <f t="shared" si="256"/>
        <v>3.6237469235848492</v>
      </c>
    </row>
    <row r="1011" spans="1:43" x14ac:dyDescent="0.2">
      <c r="A1011" s="4" t="s">
        <v>1728</v>
      </c>
      <c r="B1011" s="5" t="s">
        <v>1729</v>
      </c>
      <c r="C1011" t="s">
        <v>1730</v>
      </c>
      <c r="D1011" t="s">
        <v>133</v>
      </c>
      <c r="E1011" t="s">
        <v>134</v>
      </c>
      <c r="F1011" t="s">
        <v>12</v>
      </c>
      <c r="G1011" t="s">
        <v>15</v>
      </c>
      <c r="J1011" s="6"/>
      <c r="K1011" s="6"/>
      <c r="L1011" s="6"/>
      <c r="M1011" s="6">
        <v>14090</v>
      </c>
      <c r="N1011" s="6">
        <v>0</v>
      </c>
      <c r="O1011" s="6">
        <v>96986</v>
      </c>
      <c r="P1011" s="6">
        <v>5599</v>
      </c>
      <c r="Q1011" s="6">
        <v>0</v>
      </c>
      <c r="R1011" s="6">
        <v>22656</v>
      </c>
      <c r="S1011" s="6">
        <v>230687</v>
      </c>
      <c r="T1011" s="6">
        <v>0</v>
      </c>
      <c r="U1011" s="6">
        <v>0</v>
      </c>
      <c r="V1011" s="6">
        <v>3</v>
      </c>
      <c r="W1011" s="6">
        <v>36</v>
      </c>
      <c r="X1011" s="6">
        <v>0</v>
      </c>
      <c r="Z1011" s="6">
        <v>0</v>
      </c>
      <c r="AA1011" s="6">
        <v>0</v>
      </c>
      <c r="AB1011" s="6" t="str">
        <f t="shared" si="242"/>
        <v/>
      </c>
      <c r="AC1011" s="6" t="str">
        <f t="shared" si="243"/>
        <v/>
      </c>
      <c r="AD1011" s="16">
        <f t="shared" si="244"/>
        <v>17.322021789605287</v>
      </c>
      <c r="AE1011" s="16">
        <f t="shared" si="245"/>
        <v>0</v>
      </c>
      <c r="AF1011" s="16">
        <f t="shared" si="246"/>
        <v>12</v>
      </c>
      <c r="AG1011" s="16">
        <f t="shared" si="247"/>
        <v>12</v>
      </c>
      <c r="AH1011" s="17">
        <f t="shared" si="248"/>
        <v>1.6079488999290277</v>
      </c>
      <c r="AI1011" s="17">
        <f t="shared" si="249"/>
        <v>16.372391767210789</v>
      </c>
      <c r="AJ1011" s="17">
        <f t="shared" si="250"/>
        <v>16.372391767210789</v>
      </c>
      <c r="AK1011" s="17">
        <f t="shared" si="251"/>
        <v>16.372391767210789</v>
      </c>
      <c r="AL1011" s="17" t="str">
        <f t="shared" si="252"/>
        <v/>
      </c>
      <c r="AM1011" s="17" t="str">
        <f t="shared" si="253"/>
        <v/>
      </c>
      <c r="AN1011" s="17" t="str">
        <f t="shared" si="254"/>
        <v/>
      </c>
      <c r="AO1011" s="17" t="str">
        <f t="shared" si="255"/>
        <v/>
      </c>
      <c r="AP1011" s="17" t="str">
        <f t="shared" si="257"/>
        <v/>
      </c>
      <c r="AQ1011" s="17">
        <f t="shared" si="256"/>
        <v>2.3785597921349475</v>
      </c>
    </row>
    <row r="1012" spans="1:43" x14ac:dyDescent="0.2">
      <c r="A1012" s="4" t="s">
        <v>1731</v>
      </c>
      <c r="B1012" s="5" t="s">
        <v>1732</v>
      </c>
      <c r="C1012" t="s">
        <v>1733</v>
      </c>
      <c r="D1012" t="s">
        <v>133</v>
      </c>
      <c r="E1012" t="s">
        <v>134</v>
      </c>
      <c r="F1012" t="s">
        <v>12</v>
      </c>
      <c r="G1012" t="s">
        <v>15</v>
      </c>
      <c r="J1012" s="6"/>
      <c r="K1012" s="6"/>
      <c r="L1012" s="6"/>
      <c r="M1012" s="6">
        <v>4913</v>
      </c>
      <c r="N1012" s="6">
        <v>0</v>
      </c>
      <c r="O1012" s="6">
        <v>56767</v>
      </c>
      <c r="P1012" s="6">
        <v>4024</v>
      </c>
      <c r="Q1012" s="6">
        <v>0</v>
      </c>
      <c r="R1012" s="6">
        <v>5654</v>
      </c>
      <c r="S1012" s="6">
        <v>152333</v>
      </c>
      <c r="T1012" s="6">
        <v>45002</v>
      </c>
      <c r="U1012" s="6">
        <v>0</v>
      </c>
      <c r="V1012" s="6">
        <v>3</v>
      </c>
      <c r="W1012" s="6">
        <v>36</v>
      </c>
      <c r="X1012" s="6">
        <v>0</v>
      </c>
      <c r="Z1012" s="6">
        <v>0</v>
      </c>
      <c r="AA1012" s="6">
        <v>0</v>
      </c>
      <c r="AB1012" s="6" t="str">
        <f t="shared" si="242"/>
        <v/>
      </c>
      <c r="AC1012" s="6" t="str">
        <f t="shared" si="243"/>
        <v/>
      </c>
      <c r="AD1012" s="16">
        <f t="shared" si="244"/>
        <v>14.107107355864811</v>
      </c>
      <c r="AE1012" s="16">
        <f t="shared" si="245"/>
        <v>0</v>
      </c>
      <c r="AF1012" s="16">
        <f t="shared" si="246"/>
        <v>12</v>
      </c>
      <c r="AG1012" s="16">
        <f t="shared" si="247"/>
        <v>12</v>
      </c>
      <c r="AH1012" s="17">
        <f t="shared" si="248"/>
        <v>1.1508243435782617</v>
      </c>
      <c r="AI1012" s="17">
        <f t="shared" si="249"/>
        <v>31.006106248727864</v>
      </c>
      <c r="AJ1012" s="17">
        <f t="shared" si="250"/>
        <v>40.165886423773664</v>
      </c>
      <c r="AK1012" s="17">
        <f t="shared" si="251"/>
        <v>40.165886423773664</v>
      </c>
      <c r="AL1012" s="17" t="str">
        <f t="shared" si="252"/>
        <v/>
      </c>
      <c r="AM1012" s="17" t="str">
        <f t="shared" si="253"/>
        <v/>
      </c>
      <c r="AN1012" s="17" t="str">
        <f t="shared" si="254"/>
        <v/>
      </c>
      <c r="AO1012" s="17" t="str">
        <f t="shared" si="255"/>
        <v/>
      </c>
      <c r="AP1012" s="17" t="str">
        <f t="shared" si="257"/>
        <v/>
      </c>
      <c r="AQ1012" s="17">
        <f t="shared" si="256"/>
        <v>2.6834780770518081</v>
      </c>
    </row>
    <row r="1013" spans="1:43" x14ac:dyDescent="0.2">
      <c r="A1013" s="4" t="s">
        <v>1734</v>
      </c>
      <c r="B1013" s="5" t="s">
        <v>1735</v>
      </c>
      <c r="C1013" t="s">
        <v>1736</v>
      </c>
      <c r="D1013" t="s">
        <v>133</v>
      </c>
      <c r="E1013" t="s">
        <v>134</v>
      </c>
      <c r="F1013" t="s">
        <v>12</v>
      </c>
      <c r="G1013" t="s">
        <v>15</v>
      </c>
      <c r="J1013" s="6"/>
      <c r="K1013" s="6"/>
      <c r="L1013" s="6"/>
      <c r="M1013" s="6">
        <v>18115</v>
      </c>
      <c r="N1013" s="6">
        <v>0</v>
      </c>
      <c r="O1013" s="6">
        <v>168523</v>
      </c>
      <c r="P1013" s="6">
        <v>9089</v>
      </c>
      <c r="Q1013" s="6">
        <v>0</v>
      </c>
      <c r="R1013" s="6">
        <v>21011</v>
      </c>
      <c r="S1013" s="6">
        <v>287020</v>
      </c>
      <c r="T1013" s="6">
        <v>267303</v>
      </c>
      <c r="U1013" s="6">
        <v>0</v>
      </c>
      <c r="V1013" s="6">
        <v>8</v>
      </c>
      <c r="W1013" s="6">
        <v>103</v>
      </c>
      <c r="X1013" s="6">
        <v>0</v>
      </c>
      <c r="Z1013" s="6">
        <v>0</v>
      </c>
      <c r="AA1013" s="6">
        <v>0</v>
      </c>
      <c r="AB1013" s="6" t="str">
        <f t="shared" si="242"/>
        <v/>
      </c>
      <c r="AC1013" s="6" t="str">
        <f t="shared" si="243"/>
        <v/>
      </c>
      <c r="AD1013" s="16">
        <f t="shared" si="244"/>
        <v>18.541423698976786</v>
      </c>
      <c r="AE1013" s="16">
        <f t="shared" si="245"/>
        <v>0</v>
      </c>
      <c r="AF1013" s="16">
        <f t="shared" si="246"/>
        <v>12.875</v>
      </c>
      <c r="AG1013" s="16">
        <f t="shared" si="247"/>
        <v>12.875</v>
      </c>
      <c r="AH1013" s="17">
        <f t="shared" si="248"/>
        <v>1.1598675131106817</v>
      </c>
      <c r="AI1013" s="17">
        <f t="shared" si="249"/>
        <v>15.844327905051063</v>
      </c>
      <c r="AJ1013" s="17">
        <f t="shared" si="250"/>
        <v>30.600220811482195</v>
      </c>
      <c r="AK1013" s="17">
        <f t="shared" si="251"/>
        <v>30.600220811482195</v>
      </c>
      <c r="AL1013" s="17" t="str">
        <f t="shared" si="252"/>
        <v/>
      </c>
      <c r="AM1013" s="17" t="str">
        <f t="shared" si="253"/>
        <v/>
      </c>
      <c r="AN1013" s="17" t="str">
        <f t="shared" si="254"/>
        <v/>
      </c>
      <c r="AO1013" s="17" t="str">
        <f t="shared" si="255"/>
        <v/>
      </c>
      <c r="AP1013" s="17" t="str">
        <f t="shared" si="257"/>
        <v/>
      </c>
      <c r="AQ1013" s="17">
        <f t="shared" si="256"/>
        <v>1.7031503118268723</v>
      </c>
    </row>
    <row r="1014" spans="1:43" x14ac:dyDescent="0.2">
      <c r="A1014" s="4" t="s">
        <v>1737</v>
      </c>
      <c r="B1014" s="5" t="s">
        <v>1738</v>
      </c>
      <c r="C1014" t="s">
        <v>1739</v>
      </c>
      <c r="D1014" t="s">
        <v>133</v>
      </c>
      <c r="E1014" t="s">
        <v>134</v>
      </c>
      <c r="F1014" t="s">
        <v>12</v>
      </c>
      <c r="G1014" t="s">
        <v>15</v>
      </c>
      <c r="J1014" s="6"/>
      <c r="K1014" s="6"/>
      <c r="L1014" s="6"/>
      <c r="M1014" s="6">
        <v>8491</v>
      </c>
      <c r="N1014" s="6">
        <v>0</v>
      </c>
      <c r="O1014" s="6">
        <v>77087</v>
      </c>
      <c r="P1014" s="6">
        <v>5112</v>
      </c>
      <c r="Q1014" s="6">
        <v>0</v>
      </c>
      <c r="R1014" s="6">
        <v>6128</v>
      </c>
      <c r="S1014" s="6">
        <v>185586</v>
      </c>
      <c r="T1014" s="6">
        <v>45002</v>
      </c>
      <c r="U1014" s="6">
        <v>0</v>
      </c>
      <c r="V1014" s="6">
        <v>3</v>
      </c>
      <c r="W1014" s="6">
        <v>36</v>
      </c>
      <c r="X1014" s="6">
        <v>0</v>
      </c>
      <c r="Z1014" s="6">
        <v>0</v>
      </c>
      <c r="AA1014" s="6">
        <v>0</v>
      </c>
      <c r="AB1014" s="6" t="str">
        <f t="shared" si="242"/>
        <v/>
      </c>
      <c r="AC1014" s="6" t="str">
        <f t="shared" si="243"/>
        <v/>
      </c>
      <c r="AD1014" s="16">
        <f t="shared" si="244"/>
        <v>15.079616588419405</v>
      </c>
      <c r="AE1014" s="16">
        <f t="shared" si="245"/>
        <v>0</v>
      </c>
      <c r="AF1014" s="16">
        <f t="shared" si="246"/>
        <v>12</v>
      </c>
      <c r="AG1014" s="16">
        <f t="shared" si="247"/>
        <v>12</v>
      </c>
      <c r="AH1014" s="17">
        <f t="shared" si="248"/>
        <v>0.72170533506065249</v>
      </c>
      <c r="AI1014" s="17">
        <f t="shared" si="249"/>
        <v>21.856789541867862</v>
      </c>
      <c r="AJ1014" s="17">
        <f t="shared" si="250"/>
        <v>27.15675421034036</v>
      </c>
      <c r="AK1014" s="17">
        <f t="shared" si="251"/>
        <v>27.15675421034036</v>
      </c>
      <c r="AL1014" s="17" t="str">
        <f t="shared" si="252"/>
        <v/>
      </c>
      <c r="AM1014" s="17" t="str">
        <f t="shared" si="253"/>
        <v/>
      </c>
      <c r="AN1014" s="17" t="str">
        <f t="shared" si="254"/>
        <v/>
      </c>
      <c r="AO1014" s="17" t="str">
        <f t="shared" si="255"/>
        <v/>
      </c>
      <c r="AP1014" s="17" t="str">
        <f t="shared" si="257"/>
        <v/>
      </c>
      <c r="AQ1014" s="17">
        <f t="shared" si="256"/>
        <v>2.4074876438309962</v>
      </c>
    </row>
    <row r="1015" spans="1:43" x14ac:dyDescent="0.2">
      <c r="A1015" s="4" t="s">
        <v>1740</v>
      </c>
      <c r="B1015" s="5" t="s">
        <v>1741</v>
      </c>
      <c r="C1015" t="s">
        <v>1742</v>
      </c>
      <c r="D1015" t="s">
        <v>133</v>
      </c>
      <c r="E1015" t="s">
        <v>134</v>
      </c>
      <c r="F1015" t="s">
        <v>12</v>
      </c>
      <c r="G1015" t="s">
        <v>15</v>
      </c>
      <c r="J1015" s="6"/>
      <c r="K1015" s="6"/>
      <c r="L1015" s="6"/>
      <c r="M1015" s="6">
        <v>11373</v>
      </c>
      <c r="N1015" s="6">
        <v>0</v>
      </c>
      <c r="O1015" s="6">
        <v>57688</v>
      </c>
      <c r="P1015" s="6">
        <v>5669</v>
      </c>
      <c r="Q1015" s="6">
        <v>0</v>
      </c>
      <c r="R1015" s="6">
        <v>2171</v>
      </c>
      <c r="S1015" s="6">
        <v>83268</v>
      </c>
      <c r="T1015" s="6">
        <v>0</v>
      </c>
      <c r="U1015" s="6">
        <v>0</v>
      </c>
      <c r="V1015" s="6">
        <v>3</v>
      </c>
      <c r="W1015" s="6">
        <v>39</v>
      </c>
      <c r="X1015" s="6">
        <v>0</v>
      </c>
      <c r="Z1015" s="6">
        <v>0</v>
      </c>
      <c r="AA1015" s="6">
        <v>0</v>
      </c>
      <c r="AB1015" s="6" t="str">
        <f t="shared" si="242"/>
        <v/>
      </c>
      <c r="AC1015" s="6" t="str">
        <f t="shared" si="243"/>
        <v/>
      </c>
      <c r="AD1015" s="16">
        <f t="shared" si="244"/>
        <v>10.176045157876169</v>
      </c>
      <c r="AE1015" s="16">
        <f t="shared" si="245"/>
        <v>0</v>
      </c>
      <c r="AF1015" s="16">
        <f t="shared" si="246"/>
        <v>13</v>
      </c>
      <c r="AG1015" s="16">
        <f t="shared" si="247"/>
        <v>13</v>
      </c>
      <c r="AH1015" s="17">
        <f t="shared" si="248"/>
        <v>0.19089070605820804</v>
      </c>
      <c r="AI1015" s="17">
        <f t="shared" si="249"/>
        <v>7.32155104194144</v>
      </c>
      <c r="AJ1015" s="17">
        <f t="shared" si="250"/>
        <v>7.32155104194144</v>
      </c>
      <c r="AK1015" s="17">
        <f t="shared" si="251"/>
        <v>7.32155104194144</v>
      </c>
      <c r="AL1015" s="17" t="str">
        <f t="shared" si="252"/>
        <v/>
      </c>
      <c r="AM1015" s="17" t="str">
        <f t="shared" si="253"/>
        <v/>
      </c>
      <c r="AN1015" s="17" t="str">
        <f t="shared" si="254"/>
        <v/>
      </c>
      <c r="AO1015" s="17" t="str">
        <f t="shared" si="255"/>
        <v/>
      </c>
      <c r="AP1015" s="17" t="str">
        <f t="shared" si="257"/>
        <v/>
      </c>
      <c r="AQ1015" s="17">
        <f t="shared" si="256"/>
        <v>1.4434197753432256</v>
      </c>
    </row>
    <row r="1016" spans="1:43" x14ac:dyDescent="0.2">
      <c r="A1016" s="4" t="s">
        <v>1743</v>
      </c>
      <c r="B1016" s="5" t="s">
        <v>1744</v>
      </c>
      <c r="C1016" t="s">
        <v>1745</v>
      </c>
      <c r="D1016" t="s">
        <v>133</v>
      </c>
      <c r="E1016" t="s">
        <v>134</v>
      </c>
      <c r="F1016" t="s">
        <v>12</v>
      </c>
      <c r="G1016" t="s">
        <v>15</v>
      </c>
      <c r="J1016" s="6"/>
      <c r="K1016" s="6"/>
      <c r="L1016" s="6"/>
      <c r="M1016" s="6">
        <v>23927</v>
      </c>
      <c r="N1016" s="6">
        <v>0</v>
      </c>
      <c r="O1016" s="6">
        <v>290349</v>
      </c>
      <c r="P1016" s="6">
        <v>14393</v>
      </c>
      <c r="Q1016" s="6">
        <v>0</v>
      </c>
      <c r="R1016" s="6">
        <v>9325</v>
      </c>
      <c r="S1016" s="6">
        <v>386280</v>
      </c>
      <c r="T1016" s="6">
        <v>0</v>
      </c>
      <c r="U1016" s="6">
        <v>0</v>
      </c>
      <c r="V1016" s="6">
        <v>6</v>
      </c>
      <c r="W1016" s="6">
        <v>68</v>
      </c>
      <c r="X1016" s="6">
        <v>0</v>
      </c>
      <c r="Z1016" s="6">
        <v>0</v>
      </c>
      <c r="AA1016" s="6">
        <v>0</v>
      </c>
      <c r="AB1016" s="6" t="str">
        <f t="shared" si="242"/>
        <v/>
      </c>
      <c r="AC1016" s="6" t="str">
        <f t="shared" si="243"/>
        <v/>
      </c>
      <c r="AD1016" s="16">
        <f t="shared" si="244"/>
        <v>20.172931286041827</v>
      </c>
      <c r="AE1016" s="16">
        <f t="shared" si="245"/>
        <v>0</v>
      </c>
      <c r="AF1016" s="16">
        <f t="shared" si="246"/>
        <v>11.333333333333334</v>
      </c>
      <c r="AG1016" s="16">
        <f t="shared" si="247"/>
        <v>11.333333333333334</v>
      </c>
      <c r="AH1016" s="17">
        <f t="shared" si="248"/>
        <v>0.38972708655493793</v>
      </c>
      <c r="AI1016" s="17">
        <f t="shared" si="249"/>
        <v>16.144104985999082</v>
      </c>
      <c r="AJ1016" s="17">
        <f t="shared" si="250"/>
        <v>16.144104985999082</v>
      </c>
      <c r="AK1016" s="17">
        <f t="shared" si="251"/>
        <v>16.144104985999082</v>
      </c>
      <c r="AL1016" s="17" t="str">
        <f t="shared" si="252"/>
        <v/>
      </c>
      <c r="AM1016" s="17" t="str">
        <f t="shared" si="253"/>
        <v/>
      </c>
      <c r="AN1016" s="17" t="str">
        <f t="shared" si="254"/>
        <v/>
      </c>
      <c r="AO1016" s="17" t="str">
        <f t="shared" si="255"/>
        <v/>
      </c>
      <c r="AP1016" s="17" t="str">
        <f t="shared" si="257"/>
        <v/>
      </c>
      <c r="AQ1016" s="17">
        <f t="shared" si="256"/>
        <v>1.3303989336970337</v>
      </c>
    </row>
    <row r="1017" spans="1:43" x14ac:dyDescent="0.2">
      <c r="A1017" s="4" t="s">
        <v>1746</v>
      </c>
      <c r="B1017" s="5" t="s">
        <v>1747</v>
      </c>
      <c r="C1017" t="s">
        <v>1748</v>
      </c>
      <c r="D1017" t="s">
        <v>133</v>
      </c>
      <c r="E1017" t="s">
        <v>134</v>
      </c>
      <c r="F1017" t="s">
        <v>12</v>
      </c>
      <c r="G1017" t="s">
        <v>15</v>
      </c>
      <c r="J1017" s="6"/>
      <c r="K1017" s="6"/>
      <c r="L1017" s="6"/>
      <c r="M1017" s="6">
        <v>32644</v>
      </c>
      <c r="N1017" s="6">
        <v>0</v>
      </c>
      <c r="O1017" s="6">
        <v>298724</v>
      </c>
      <c r="P1017" s="6">
        <v>20934</v>
      </c>
      <c r="Q1017" s="6">
        <v>0</v>
      </c>
      <c r="R1017" s="6">
        <v>29360</v>
      </c>
      <c r="S1017" s="6">
        <v>518448</v>
      </c>
      <c r="T1017" s="6">
        <v>0</v>
      </c>
      <c r="U1017" s="6">
        <v>0</v>
      </c>
      <c r="V1017" s="6">
        <v>8</v>
      </c>
      <c r="W1017" s="6">
        <v>90</v>
      </c>
      <c r="X1017" s="6">
        <v>0</v>
      </c>
      <c r="Z1017" s="6">
        <v>0</v>
      </c>
      <c r="AA1017" s="6">
        <v>0</v>
      </c>
      <c r="AB1017" s="6" t="str">
        <f t="shared" si="242"/>
        <v/>
      </c>
      <c r="AC1017" s="6" t="str">
        <f t="shared" si="243"/>
        <v/>
      </c>
      <c r="AD1017" s="16">
        <f t="shared" si="244"/>
        <v>14.269800324830419</v>
      </c>
      <c r="AE1017" s="16">
        <f t="shared" si="245"/>
        <v>0</v>
      </c>
      <c r="AF1017" s="16">
        <f t="shared" si="246"/>
        <v>11.25</v>
      </c>
      <c r="AG1017" s="16">
        <f t="shared" si="247"/>
        <v>11.25</v>
      </c>
      <c r="AH1017" s="17">
        <f t="shared" si="248"/>
        <v>0.89939958338438919</v>
      </c>
      <c r="AI1017" s="17">
        <f t="shared" si="249"/>
        <v>15.881877220928807</v>
      </c>
      <c r="AJ1017" s="17">
        <f t="shared" si="250"/>
        <v>15.881877220928807</v>
      </c>
      <c r="AK1017" s="17">
        <f t="shared" si="251"/>
        <v>15.881877220928807</v>
      </c>
      <c r="AL1017" s="17" t="str">
        <f t="shared" si="252"/>
        <v/>
      </c>
      <c r="AM1017" s="17" t="str">
        <f t="shared" si="253"/>
        <v/>
      </c>
      <c r="AN1017" s="17" t="str">
        <f t="shared" si="254"/>
        <v/>
      </c>
      <c r="AO1017" s="17" t="str">
        <f t="shared" si="255"/>
        <v/>
      </c>
      <c r="AP1017" s="17" t="str">
        <f t="shared" si="257"/>
        <v/>
      </c>
      <c r="AQ1017" s="17">
        <f t="shared" si="256"/>
        <v>1.7355418379507506</v>
      </c>
    </row>
    <row r="1018" spans="1:43" x14ac:dyDescent="0.2">
      <c r="A1018" s="4" t="s">
        <v>1749</v>
      </c>
      <c r="B1018" s="5" t="s">
        <v>1750</v>
      </c>
      <c r="C1018" t="s">
        <v>1751</v>
      </c>
      <c r="D1018" t="s">
        <v>133</v>
      </c>
      <c r="E1018" t="s">
        <v>134</v>
      </c>
      <c r="F1018" t="s">
        <v>12</v>
      </c>
      <c r="G1018" t="s">
        <v>15</v>
      </c>
      <c r="J1018" s="6"/>
      <c r="K1018" s="6"/>
      <c r="L1018" s="6"/>
      <c r="M1018" s="6">
        <v>27265</v>
      </c>
      <c r="N1018" s="6">
        <v>0</v>
      </c>
      <c r="O1018" s="6">
        <v>180438</v>
      </c>
      <c r="P1018" s="6">
        <v>11938</v>
      </c>
      <c r="Q1018" s="6">
        <v>0</v>
      </c>
      <c r="R1018" s="6">
        <v>43909</v>
      </c>
      <c r="S1018" s="6">
        <v>357097</v>
      </c>
      <c r="T1018" s="6">
        <v>0</v>
      </c>
      <c r="U1018" s="6">
        <v>0</v>
      </c>
      <c r="V1018" s="6">
        <v>5</v>
      </c>
      <c r="W1018" s="6">
        <v>64</v>
      </c>
      <c r="X1018" s="6">
        <v>0</v>
      </c>
      <c r="Z1018" s="6">
        <v>0</v>
      </c>
      <c r="AA1018" s="6">
        <v>0</v>
      </c>
      <c r="AB1018" s="6" t="str">
        <f t="shared" si="242"/>
        <v/>
      </c>
      <c r="AC1018" s="6" t="str">
        <f t="shared" si="243"/>
        <v/>
      </c>
      <c r="AD1018" s="16">
        <f t="shared" si="244"/>
        <v>15.114592058971352</v>
      </c>
      <c r="AE1018" s="16">
        <f t="shared" si="245"/>
        <v>0</v>
      </c>
      <c r="AF1018" s="16">
        <f t="shared" si="246"/>
        <v>12.8</v>
      </c>
      <c r="AG1018" s="16">
        <f t="shared" si="247"/>
        <v>12.8</v>
      </c>
      <c r="AH1018" s="17">
        <f t="shared" si="248"/>
        <v>1.6104529616724739</v>
      </c>
      <c r="AI1018" s="17">
        <f t="shared" si="249"/>
        <v>13.097267559141757</v>
      </c>
      <c r="AJ1018" s="17">
        <f t="shared" si="250"/>
        <v>13.097267559141757</v>
      </c>
      <c r="AK1018" s="17">
        <f t="shared" si="251"/>
        <v>13.097267559141757</v>
      </c>
      <c r="AL1018" s="17" t="str">
        <f t="shared" si="252"/>
        <v/>
      </c>
      <c r="AM1018" s="17" t="str">
        <f t="shared" si="253"/>
        <v/>
      </c>
      <c r="AN1018" s="17" t="str">
        <f t="shared" si="254"/>
        <v/>
      </c>
      <c r="AO1018" s="17" t="str">
        <f t="shared" si="255"/>
        <v/>
      </c>
      <c r="AP1018" s="17" t="str">
        <f t="shared" si="257"/>
        <v/>
      </c>
      <c r="AQ1018" s="17">
        <f t="shared" si="256"/>
        <v>1.9790565180283533</v>
      </c>
    </row>
    <row r="1019" spans="1:43" x14ac:dyDescent="0.2">
      <c r="A1019" s="4" t="s">
        <v>1752</v>
      </c>
      <c r="B1019" s="5" t="s">
        <v>1753</v>
      </c>
      <c r="C1019" t="s">
        <v>1754</v>
      </c>
      <c r="D1019" t="s">
        <v>133</v>
      </c>
      <c r="E1019" t="s">
        <v>134</v>
      </c>
      <c r="F1019" t="s">
        <v>12</v>
      </c>
      <c r="G1019" t="s">
        <v>15</v>
      </c>
      <c r="J1019" s="6"/>
      <c r="K1019" s="6"/>
      <c r="L1019" s="6"/>
      <c r="M1019" s="6">
        <v>4126</v>
      </c>
      <c r="N1019" s="6">
        <v>0</v>
      </c>
      <c r="O1019" s="6">
        <v>61450</v>
      </c>
      <c r="P1019" s="6">
        <v>3680</v>
      </c>
      <c r="Q1019" s="6">
        <v>0</v>
      </c>
      <c r="R1019" s="6">
        <v>7227</v>
      </c>
      <c r="S1019" s="6">
        <v>109312</v>
      </c>
      <c r="T1019" s="6">
        <v>0</v>
      </c>
      <c r="U1019" s="6">
        <v>0</v>
      </c>
      <c r="V1019" s="6">
        <v>2</v>
      </c>
      <c r="W1019" s="6">
        <v>22</v>
      </c>
      <c r="X1019" s="6">
        <v>0</v>
      </c>
      <c r="Z1019" s="6">
        <v>0</v>
      </c>
      <c r="AA1019" s="6">
        <v>0</v>
      </c>
      <c r="AB1019" s="6" t="str">
        <f t="shared" si="242"/>
        <v/>
      </c>
      <c r="AC1019" s="6" t="str">
        <f t="shared" si="243"/>
        <v/>
      </c>
      <c r="AD1019" s="16">
        <f t="shared" si="244"/>
        <v>16.698369565217391</v>
      </c>
      <c r="AE1019" s="16">
        <f t="shared" si="245"/>
        <v>0</v>
      </c>
      <c r="AF1019" s="16">
        <f t="shared" si="246"/>
        <v>11</v>
      </c>
      <c r="AG1019" s="16">
        <f t="shared" si="247"/>
        <v>11</v>
      </c>
      <c r="AH1019" s="17">
        <f t="shared" si="248"/>
        <v>1.7515753756665051</v>
      </c>
      <c r="AI1019" s="17">
        <f t="shared" si="249"/>
        <v>26.493456131846823</v>
      </c>
      <c r="AJ1019" s="17">
        <f t="shared" si="250"/>
        <v>26.493456131846823</v>
      </c>
      <c r="AK1019" s="17">
        <f t="shared" si="251"/>
        <v>26.493456131846823</v>
      </c>
      <c r="AL1019" s="17" t="str">
        <f t="shared" si="252"/>
        <v/>
      </c>
      <c r="AM1019" s="17" t="str">
        <f t="shared" si="253"/>
        <v/>
      </c>
      <c r="AN1019" s="17" t="str">
        <f t="shared" si="254"/>
        <v/>
      </c>
      <c r="AO1019" s="17" t="str">
        <f t="shared" si="255"/>
        <v/>
      </c>
      <c r="AP1019" s="17" t="str">
        <f t="shared" si="257"/>
        <v/>
      </c>
      <c r="AQ1019" s="17">
        <f t="shared" si="256"/>
        <v>1.7788771358828315</v>
      </c>
    </row>
    <row r="1020" spans="1:43" x14ac:dyDescent="0.2">
      <c r="A1020" s="4" t="s">
        <v>1755</v>
      </c>
      <c r="B1020" s="5" t="s">
        <v>1756</v>
      </c>
      <c r="C1020" t="s">
        <v>1757</v>
      </c>
      <c r="D1020" t="s">
        <v>133</v>
      </c>
      <c r="E1020" t="s">
        <v>134</v>
      </c>
      <c r="F1020" t="s">
        <v>12</v>
      </c>
      <c r="G1020" t="s">
        <v>15</v>
      </c>
      <c r="J1020" s="6"/>
      <c r="K1020" s="6"/>
      <c r="L1020" s="6"/>
      <c r="M1020" s="6">
        <v>8462</v>
      </c>
      <c r="N1020" s="6">
        <v>0</v>
      </c>
      <c r="O1020" s="6">
        <v>66615</v>
      </c>
      <c r="P1020" s="6">
        <v>4487</v>
      </c>
      <c r="Q1020" s="6">
        <v>0</v>
      </c>
      <c r="R1020" s="6">
        <v>3622</v>
      </c>
      <c r="S1020" s="6">
        <v>111060</v>
      </c>
      <c r="T1020" s="6">
        <v>0</v>
      </c>
      <c r="U1020" s="6">
        <v>0</v>
      </c>
      <c r="V1020" s="6">
        <v>2</v>
      </c>
      <c r="W1020" s="6">
        <v>22</v>
      </c>
      <c r="X1020" s="6">
        <v>0</v>
      </c>
      <c r="Z1020" s="6">
        <v>0</v>
      </c>
      <c r="AA1020" s="6">
        <v>0</v>
      </c>
      <c r="AB1020" s="6" t="str">
        <f t="shared" si="242"/>
        <v/>
      </c>
      <c r="AC1020" s="6" t="str">
        <f t="shared" si="243"/>
        <v/>
      </c>
      <c r="AD1020" s="16">
        <f t="shared" si="244"/>
        <v>14.846222420325384</v>
      </c>
      <c r="AE1020" s="16">
        <f t="shared" si="245"/>
        <v>0</v>
      </c>
      <c r="AF1020" s="16">
        <f t="shared" si="246"/>
        <v>11</v>
      </c>
      <c r="AG1020" s="16">
        <f t="shared" si="247"/>
        <v>11</v>
      </c>
      <c r="AH1020" s="17">
        <f t="shared" si="248"/>
        <v>0.42803119829827463</v>
      </c>
      <c r="AI1020" s="17">
        <f t="shared" si="249"/>
        <v>13.124556842354053</v>
      </c>
      <c r="AJ1020" s="17">
        <f t="shared" si="250"/>
        <v>13.124556842354053</v>
      </c>
      <c r="AK1020" s="17">
        <f t="shared" si="251"/>
        <v>13.124556842354053</v>
      </c>
      <c r="AL1020" s="17" t="str">
        <f t="shared" si="252"/>
        <v/>
      </c>
      <c r="AM1020" s="17" t="str">
        <f t="shared" si="253"/>
        <v/>
      </c>
      <c r="AN1020" s="17" t="str">
        <f t="shared" si="254"/>
        <v/>
      </c>
      <c r="AO1020" s="17" t="str">
        <f t="shared" si="255"/>
        <v/>
      </c>
      <c r="AP1020" s="17" t="str">
        <f t="shared" si="257"/>
        <v/>
      </c>
      <c r="AQ1020" s="17">
        <f t="shared" si="256"/>
        <v>1.6671920738572394</v>
      </c>
    </row>
    <row r="1021" spans="1:43" x14ac:dyDescent="0.2">
      <c r="A1021" s="4" t="s">
        <v>1758</v>
      </c>
      <c r="B1021" s="5" t="s">
        <v>1759</v>
      </c>
      <c r="C1021" t="s">
        <v>1760</v>
      </c>
      <c r="D1021" t="s">
        <v>133</v>
      </c>
      <c r="E1021" t="s">
        <v>134</v>
      </c>
      <c r="F1021" t="s">
        <v>12</v>
      </c>
      <c r="G1021" t="s">
        <v>15</v>
      </c>
      <c r="J1021" s="6"/>
      <c r="K1021" s="6"/>
      <c r="L1021" s="6"/>
      <c r="M1021" s="6">
        <v>19317</v>
      </c>
      <c r="N1021" s="6">
        <v>0</v>
      </c>
      <c r="O1021" s="6">
        <v>105006</v>
      </c>
      <c r="P1021" s="6">
        <v>7164</v>
      </c>
      <c r="Q1021" s="6">
        <v>0</v>
      </c>
      <c r="R1021" s="6">
        <v>0</v>
      </c>
      <c r="S1021" s="6">
        <v>290183</v>
      </c>
      <c r="T1021" s="6">
        <v>0</v>
      </c>
      <c r="U1021" s="6">
        <v>0</v>
      </c>
      <c r="V1021" s="6">
        <v>4</v>
      </c>
      <c r="W1021" s="6">
        <v>44</v>
      </c>
      <c r="X1021" s="6">
        <v>0</v>
      </c>
      <c r="Z1021" s="6">
        <v>0</v>
      </c>
      <c r="AA1021" s="6">
        <v>0</v>
      </c>
      <c r="AB1021" s="6" t="str">
        <f t="shared" si="242"/>
        <v/>
      </c>
      <c r="AC1021" s="6" t="str">
        <f t="shared" si="243"/>
        <v/>
      </c>
      <c r="AD1021" s="16">
        <f t="shared" si="244"/>
        <v>14.657453936348409</v>
      </c>
      <c r="AE1021" s="16">
        <f t="shared" si="245"/>
        <v>0</v>
      </c>
      <c r="AF1021" s="16">
        <f t="shared" si="246"/>
        <v>11</v>
      </c>
      <c r="AG1021" s="16">
        <f t="shared" si="247"/>
        <v>11</v>
      </c>
      <c r="AH1021" s="17">
        <f t="shared" si="248"/>
        <v>0</v>
      </c>
      <c r="AI1021" s="17">
        <f t="shared" si="249"/>
        <v>15.022156649583268</v>
      </c>
      <c r="AJ1021" s="17">
        <f t="shared" si="250"/>
        <v>15.022156649583268</v>
      </c>
      <c r="AK1021" s="17">
        <f t="shared" si="251"/>
        <v>15.022156649583268</v>
      </c>
      <c r="AL1021" s="17" t="str">
        <f t="shared" si="252"/>
        <v/>
      </c>
      <c r="AM1021" s="17" t="str">
        <f t="shared" si="253"/>
        <v/>
      </c>
      <c r="AN1021" s="17" t="str">
        <f t="shared" si="254"/>
        <v/>
      </c>
      <c r="AO1021" s="17" t="str">
        <f t="shared" si="255"/>
        <v/>
      </c>
      <c r="AP1021" s="17" t="str">
        <f t="shared" si="257"/>
        <v/>
      </c>
      <c r="AQ1021" s="17">
        <f t="shared" si="256"/>
        <v>2.7634897053501706</v>
      </c>
    </row>
    <row r="1022" spans="1:43" x14ac:dyDescent="0.2">
      <c r="A1022" s="4" t="s">
        <v>1761</v>
      </c>
      <c r="B1022" s="5" t="s">
        <v>1762</v>
      </c>
      <c r="C1022" t="s">
        <v>1763</v>
      </c>
      <c r="D1022" t="s">
        <v>133</v>
      </c>
      <c r="E1022" t="s">
        <v>134</v>
      </c>
      <c r="F1022" t="s">
        <v>12</v>
      </c>
      <c r="G1022" t="s">
        <v>15</v>
      </c>
      <c r="J1022" s="6"/>
      <c r="K1022" s="6"/>
      <c r="L1022" s="6"/>
      <c r="M1022" s="6">
        <v>2699</v>
      </c>
      <c r="N1022" s="6">
        <v>0</v>
      </c>
      <c r="O1022" s="6">
        <v>24681</v>
      </c>
      <c r="P1022" s="6">
        <v>1837</v>
      </c>
      <c r="Q1022" s="6">
        <v>0</v>
      </c>
      <c r="R1022" s="6">
        <v>4763</v>
      </c>
      <c r="S1022" s="6">
        <v>51530</v>
      </c>
      <c r="T1022" s="6">
        <v>0</v>
      </c>
      <c r="U1022" s="6">
        <v>0</v>
      </c>
      <c r="V1022" s="6">
        <v>1</v>
      </c>
      <c r="W1022" s="6">
        <v>11</v>
      </c>
      <c r="X1022" s="6">
        <v>0</v>
      </c>
      <c r="Z1022" s="6">
        <v>0</v>
      </c>
      <c r="AA1022" s="6">
        <v>0</v>
      </c>
      <c r="AB1022" s="6" t="str">
        <f t="shared" si="242"/>
        <v/>
      </c>
      <c r="AC1022" s="6" t="str">
        <f t="shared" si="243"/>
        <v/>
      </c>
      <c r="AD1022" s="16">
        <f t="shared" si="244"/>
        <v>13.435492651061514</v>
      </c>
      <c r="AE1022" s="16">
        <f t="shared" si="245"/>
        <v>0</v>
      </c>
      <c r="AF1022" s="16">
        <f t="shared" si="246"/>
        <v>11</v>
      </c>
      <c r="AG1022" s="16">
        <f t="shared" si="247"/>
        <v>11</v>
      </c>
      <c r="AH1022" s="17">
        <f t="shared" si="248"/>
        <v>1.7647276769173768</v>
      </c>
      <c r="AI1022" s="17">
        <f t="shared" si="249"/>
        <v>19.092256391256022</v>
      </c>
      <c r="AJ1022" s="17">
        <f t="shared" si="250"/>
        <v>19.092256391256022</v>
      </c>
      <c r="AK1022" s="17">
        <f t="shared" si="251"/>
        <v>19.092256391256022</v>
      </c>
      <c r="AL1022" s="17" t="str">
        <f t="shared" si="252"/>
        <v/>
      </c>
      <c r="AM1022" s="17" t="str">
        <f t="shared" si="253"/>
        <v/>
      </c>
      <c r="AN1022" s="17" t="str">
        <f t="shared" si="254"/>
        <v/>
      </c>
      <c r="AO1022" s="17" t="str">
        <f t="shared" si="255"/>
        <v/>
      </c>
      <c r="AP1022" s="17" t="str">
        <f t="shared" si="257"/>
        <v/>
      </c>
      <c r="AQ1022" s="17">
        <f t="shared" si="256"/>
        <v>2.0878408492362546</v>
      </c>
    </row>
    <row r="1023" spans="1:43" x14ac:dyDescent="0.2">
      <c r="A1023" s="4" t="s">
        <v>1764</v>
      </c>
      <c r="B1023" s="5" t="s">
        <v>1765</v>
      </c>
      <c r="C1023" t="s">
        <v>1766</v>
      </c>
      <c r="D1023" t="s">
        <v>133</v>
      </c>
      <c r="E1023" t="s">
        <v>134</v>
      </c>
      <c r="F1023" t="s">
        <v>12</v>
      </c>
      <c r="G1023" t="s">
        <v>15</v>
      </c>
      <c r="J1023" s="6"/>
      <c r="K1023" s="6"/>
      <c r="L1023" s="6"/>
      <c r="M1023" s="6">
        <v>11972</v>
      </c>
      <c r="N1023" s="6">
        <v>0</v>
      </c>
      <c r="O1023" s="6">
        <v>72323</v>
      </c>
      <c r="P1023" s="6">
        <v>5721</v>
      </c>
      <c r="Q1023" s="6">
        <v>0</v>
      </c>
      <c r="R1023" s="6">
        <v>21139</v>
      </c>
      <c r="S1023" s="6">
        <v>144022</v>
      </c>
      <c r="T1023" s="6">
        <v>0</v>
      </c>
      <c r="U1023" s="6">
        <v>0</v>
      </c>
      <c r="V1023" s="6">
        <v>3</v>
      </c>
      <c r="W1023" s="6">
        <v>36</v>
      </c>
      <c r="X1023" s="6">
        <v>0</v>
      </c>
      <c r="Z1023" s="6">
        <v>0</v>
      </c>
      <c r="AA1023" s="6">
        <v>0</v>
      </c>
      <c r="AB1023" s="6" t="str">
        <f t="shared" si="242"/>
        <v/>
      </c>
      <c r="AC1023" s="6" t="str">
        <f t="shared" si="243"/>
        <v/>
      </c>
      <c r="AD1023" s="16">
        <f t="shared" si="244"/>
        <v>12.641671036532076</v>
      </c>
      <c r="AE1023" s="16">
        <f t="shared" si="245"/>
        <v>0</v>
      </c>
      <c r="AF1023" s="16">
        <f t="shared" si="246"/>
        <v>12</v>
      </c>
      <c r="AG1023" s="16">
        <f t="shared" si="247"/>
        <v>12</v>
      </c>
      <c r="AH1023" s="17">
        <f t="shared" si="248"/>
        <v>1.7657033077180087</v>
      </c>
      <c r="AI1023" s="17">
        <f t="shared" si="249"/>
        <v>12.02990310725025</v>
      </c>
      <c r="AJ1023" s="17">
        <f t="shared" si="250"/>
        <v>12.02990310725025</v>
      </c>
      <c r="AK1023" s="17">
        <f t="shared" si="251"/>
        <v>12.02990310725025</v>
      </c>
      <c r="AL1023" s="17" t="str">
        <f t="shared" si="252"/>
        <v/>
      </c>
      <c r="AM1023" s="17" t="str">
        <f t="shared" si="253"/>
        <v/>
      </c>
      <c r="AN1023" s="17" t="str">
        <f t="shared" si="254"/>
        <v/>
      </c>
      <c r="AO1023" s="17" t="str">
        <f t="shared" si="255"/>
        <v/>
      </c>
      <c r="AP1023" s="17" t="str">
        <f t="shared" si="257"/>
        <v/>
      </c>
      <c r="AQ1023" s="17">
        <f t="shared" si="256"/>
        <v>1.9913720393235901</v>
      </c>
    </row>
    <row r="1024" spans="1:43" x14ac:dyDescent="0.2">
      <c r="A1024" s="4" t="s">
        <v>1767</v>
      </c>
      <c r="B1024" s="5" t="s">
        <v>1768</v>
      </c>
      <c r="C1024" t="s">
        <v>1769</v>
      </c>
      <c r="D1024" t="s">
        <v>133</v>
      </c>
      <c r="E1024" t="s">
        <v>134</v>
      </c>
      <c r="F1024" t="s">
        <v>12</v>
      </c>
      <c r="G1024" t="s">
        <v>15</v>
      </c>
      <c r="J1024" s="6"/>
      <c r="K1024" s="6"/>
      <c r="L1024" s="6"/>
      <c r="M1024" s="6">
        <v>13359</v>
      </c>
      <c r="N1024" s="6">
        <v>0</v>
      </c>
      <c r="O1024" s="6">
        <v>182183</v>
      </c>
      <c r="P1024" s="6">
        <v>9238</v>
      </c>
      <c r="Q1024" s="6">
        <v>0</v>
      </c>
      <c r="R1024" s="6">
        <v>4739</v>
      </c>
      <c r="S1024" s="6">
        <v>261657</v>
      </c>
      <c r="T1024" s="6">
        <v>0</v>
      </c>
      <c r="U1024" s="6">
        <v>0</v>
      </c>
      <c r="V1024" s="6">
        <v>4</v>
      </c>
      <c r="W1024" s="6">
        <v>44</v>
      </c>
      <c r="X1024" s="6">
        <v>0</v>
      </c>
      <c r="Z1024" s="6">
        <v>0</v>
      </c>
      <c r="AA1024" s="6">
        <v>0</v>
      </c>
      <c r="AB1024" s="6" t="str">
        <f t="shared" si="242"/>
        <v/>
      </c>
      <c r="AC1024" s="6" t="str">
        <f t="shared" si="243"/>
        <v/>
      </c>
      <c r="AD1024" s="16">
        <f t="shared" si="244"/>
        <v>19.721043515912534</v>
      </c>
      <c r="AE1024" s="16">
        <f t="shared" si="245"/>
        <v>0</v>
      </c>
      <c r="AF1024" s="16">
        <f t="shared" si="246"/>
        <v>11</v>
      </c>
      <c r="AG1024" s="16">
        <f t="shared" si="247"/>
        <v>11</v>
      </c>
      <c r="AH1024" s="17">
        <f t="shared" si="248"/>
        <v>0.35474212141627365</v>
      </c>
      <c r="AI1024" s="17">
        <f t="shared" si="249"/>
        <v>19.58657085111161</v>
      </c>
      <c r="AJ1024" s="17">
        <f t="shared" si="250"/>
        <v>19.58657085111161</v>
      </c>
      <c r="AK1024" s="17">
        <f t="shared" si="251"/>
        <v>19.58657085111161</v>
      </c>
      <c r="AL1024" s="17" t="str">
        <f t="shared" si="252"/>
        <v/>
      </c>
      <c r="AM1024" s="17" t="str">
        <f t="shared" si="253"/>
        <v/>
      </c>
      <c r="AN1024" s="17" t="str">
        <f t="shared" si="254"/>
        <v/>
      </c>
      <c r="AO1024" s="17" t="str">
        <f t="shared" si="255"/>
        <v/>
      </c>
      <c r="AP1024" s="17" t="str">
        <f t="shared" si="257"/>
        <v/>
      </c>
      <c r="AQ1024" s="17">
        <f t="shared" si="256"/>
        <v>1.4362317010917593</v>
      </c>
    </row>
    <row r="1025" spans="1:43" x14ac:dyDescent="0.2">
      <c r="A1025" s="4" t="s">
        <v>1770</v>
      </c>
      <c r="B1025" s="5" t="s">
        <v>1771</v>
      </c>
      <c r="C1025" t="s">
        <v>1772</v>
      </c>
      <c r="D1025" t="s">
        <v>133</v>
      </c>
      <c r="E1025" t="s">
        <v>134</v>
      </c>
      <c r="F1025" t="s">
        <v>12</v>
      </c>
      <c r="G1025" t="s">
        <v>15</v>
      </c>
      <c r="J1025" s="6"/>
      <c r="K1025" s="6"/>
      <c r="L1025" s="6"/>
      <c r="M1025" s="6">
        <v>19695</v>
      </c>
      <c r="N1025" s="6">
        <v>0</v>
      </c>
      <c r="O1025" s="6">
        <v>353057</v>
      </c>
      <c r="P1025" s="6">
        <v>14416</v>
      </c>
      <c r="Q1025" s="6">
        <v>0</v>
      </c>
      <c r="R1025" s="6">
        <v>12826</v>
      </c>
      <c r="S1025" s="6">
        <v>507944</v>
      </c>
      <c r="T1025" s="6">
        <v>92706</v>
      </c>
      <c r="U1025" s="6">
        <v>0</v>
      </c>
      <c r="V1025" s="6">
        <v>6</v>
      </c>
      <c r="W1025" s="6">
        <v>75</v>
      </c>
      <c r="X1025" s="6">
        <v>0</v>
      </c>
      <c r="Z1025" s="6">
        <v>0</v>
      </c>
      <c r="AA1025" s="6">
        <v>0</v>
      </c>
      <c r="AB1025" s="6" t="str">
        <f t="shared" si="242"/>
        <v/>
      </c>
      <c r="AC1025" s="6" t="str">
        <f t="shared" si="243"/>
        <v/>
      </c>
      <c r="AD1025" s="16">
        <f t="shared" si="244"/>
        <v>24.49063540510544</v>
      </c>
      <c r="AE1025" s="16">
        <f t="shared" si="245"/>
        <v>0</v>
      </c>
      <c r="AF1025" s="16">
        <f t="shared" si="246"/>
        <v>12.5</v>
      </c>
      <c r="AG1025" s="16">
        <f t="shared" si="247"/>
        <v>12.5</v>
      </c>
      <c r="AH1025" s="17">
        <f t="shared" si="248"/>
        <v>0.65123127697385119</v>
      </c>
      <c r="AI1025" s="17">
        <f t="shared" si="249"/>
        <v>25.790505204366589</v>
      </c>
      <c r="AJ1025" s="17">
        <f t="shared" si="250"/>
        <v>30.497588220360498</v>
      </c>
      <c r="AK1025" s="17">
        <f t="shared" si="251"/>
        <v>30.497588220360498</v>
      </c>
      <c r="AL1025" s="17" t="str">
        <f t="shared" si="252"/>
        <v/>
      </c>
      <c r="AM1025" s="17" t="str">
        <f t="shared" si="253"/>
        <v/>
      </c>
      <c r="AN1025" s="17" t="str">
        <f t="shared" si="254"/>
        <v/>
      </c>
      <c r="AO1025" s="17" t="str">
        <f t="shared" si="255"/>
        <v/>
      </c>
      <c r="AP1025" s="17" t="str">
        <f t="shared" si="257"/>
        <v/>
      </c>
      <c r="AQ1025" s="17">
        <f t="shared" si="256"/>
        <v>1.4387025324522669</v>
      </c>
    </row>
    <row r="1026" spans="1:43" x14ac:dyDescent="0.2">
      <c r="A1026" s="4" t="s">
        <v>1773</v>
      </c>
      <c r="B1026" s="5" t="s">
        <v>1774</v>
      </c>
      <c r="C1026" t="s">
        <v>1775</v>
      </c>
      <c r="D1026" t="s">
        <v>133</v>
      </c>
      <c r="E1026" t="s">
        <v>134</v>
      </c>
      <c r="F1026" t="s">
        <v>12</v>
      </c>
      <c r="G1026" t="s">
        <v>15</v>
      </c>
      <c r="J1026" s="6"/>
      <c r="K1026" s="6"/>
      <c r="L1026" s="6"/>
      <c r="M1026" s="6">
        <v>13340</v>
      </c>
      <c r="N1026" s="6">
        <v>0</v>
      </c>
      <c r="O1026" s="6">
        <v>109885</v>
      </c>
      <c r="P1026" s="6">
        <v>6844</v>
      </c>
      <c r="Q1026" s="6">
        <v>0</v>
      </c>
      <c r="R1026" s="6">
        <v>8043</v>
      </c>
      <c r="S1026" s="6">
        <v>218356</v>
      </c>
      <c r="T1026" s="6">
        <v>0</v>
      </c>
      <c r="U1026" s="6">
        <v>0</v>
      </c>
      <c r="V1026" s="6">
        <v>4</v>
      </c>
      <c r="W1026" s="6">
        <v>64</v>
      </c>
      <c r="X1026" s="6">
        <v>0</v>
      </c>
      <c r="Z1026" s="6">
        <v>0</v>
      </c>
      <c r="AA1026" s="6">
        <v>0</v>
      </c>
      <c r="AB1026" s="6" t="str">
        <f t="shared" si="242"/>
        <v/>
      </c>
      <c r="AC1026" s="6" t="str">
        <f t="shared" si="243"/>
        <v/>
      </c>
      <c r="AD1026" s="16">
        <f t="shared" si="244"/>
        <v>16.055669199298656</v>
      </c>
      <c r="AE1026" s="16">
        <f t="shared" si="245"/>
        <v>0</v>
      </c>
      <c r="AF1026" s="16">
        <f t="shared" si="246"/>
        <v>16</v>
      </c>
      <c r="AG1026" s="16">
        <f t="shared" si="247"/>
        <v>16</v>
      </c>
      <c r="AH1026" s="17">
        <f t="shared" si="248"/>
        <v>0.60292353823088451</v>
      </c>
      <c r="AI1026" s="17">
        <f t="shared" si="249"/>
        <v>16.368515742128935</v>
      </c>
      <c r="AJ1026" s="17">
        <f t="shared" si="250"/>
        <v>16.368515742128935</v>
      </c>
      <c r="AK1026" s="17">
        <f t="shared" si="251"/>
        <v>16.368515742128935</v>
      </c>
      <c r="AL1026" s="17" t="str">
        <f t="shared" si="252"/>
        <v/>
      </c>
      <c r="AM1026" s="17" t="str">
        <f t="shared" si="253"/>
        <v/>
      </c>
      <c r="AN1026" s="17" t="str">
        <f t="shared" si="254"/>
        <v/>
      </c>
      <c r="AO1026" s="17" t="str">
        <f t="shared" si="255"/>
        <v/>
      </c>
      <c r="AP1026" s="17" t="str">
        <f t="shared" si="257"/>
        <v/>
      </c>
      <c r="AQ1026" s="17">
        <f t="shared" si="256"/>
        <v>1.9871320016380762</v>
      </c>
    </row>
    <row r="1027" spans="1:43" x14ac:dyDescent="0.2">
      <c r="A1027" s="4" t="s">
        <v>1776</v>
      </c>
      <c r="B1027" s="5" t="s">
        <v>1777</v>
      </c>
      <c r="C1027" t="s">
        <v>1778</v>
      </c>
      <c r="D1027" t="s">
        <v>133</v>
      </c>
      <c r="E1027" t="s">
        <v>134</v>
      </c>
      <c r="F1027" t="s">
        <v>12</v>
      </c>
      <c r="G1027" t="s">
        <v>15</v>
      </c>
      <c r="J1027" s="6"/>
      <c r="K1027" s="6"/>
      <c r="L1027" s="6"/>
      <c r="M1027" s="6">
        <v>27737</v>
      </c>
      <c r="N1027" s="6">
        <v>0</v>
      </c>
      <c r="O1027" s="6">
        <v>154380</v>
      </c>
      <c r="P1027" s="6">
        <v>9161</v>
      </c>
      <c r="Q1027" s="6">
        <v>0</v>
      </c>
      <c r="R1027" s="6">
        <v>4109</v>
      </c>
      <c r="S1027" s="6">
        <v>224293</v>
      </c>
      <c r="T1027" s="6">
        <v>87234</v>
      </c>
      <c r="U1027" s="6">
        <v>0</v>
      </c>
      <c r="V1027" s="6">
        <v>8</v>
      </c>
      <c r="W1027" s="6">
        <v>97</v>
      </c>
      <c r="X1027" s="6">
        <v>0</v>
      </c>
      <c r="Z1027" s="6">
        <v>0</v>
      </c>
      <c r="AA1027" s="6">
        <v>0</v>
      </c>
      <c r="AB1027" s="6" t="str">
        <f t="shared" ref="AB1027:AB1090" si="258">IF(N1027&gt;0, Z1027/N1027,"")</f>
        <v/>
      </c>
      <c r="AC1027" s="6" t="str">
        <f t="shared" ref="AC1027:AC1090" si="259">IF(N1027&gt;0, AA1027/N1027, "")</f>
        <v/>
      </c>
      <c r="AD1027" s="16">
        <f t="shared" ref="AD1027:AD1090" si="260">IF(P1027&gt;0, O1027/P1027, "")</f>
        <v>16.851872066368301</v>
      </c>
      <c r="AE1027" s="16">
        <f t="shared" ref="AE1027:AE1090" si="261">IF(O1027&gt;0, N1027/O1027, "")</f>
        <v>0</v>
      </c>
      <c r="AF1027" s="16">
        <f t="shared" ref="AF1027:AF1090" si="262">IF(V1027&gt;0,(W1027)/V1027,"")</f>
        <v>12.125</v>
      </c>
      <c r="AG1027" s="16">
        <f t="shared" ref="AG1027:AG1090" si="263">IF(V1027&gt;0,(W1027+X1027)/V1027,"")</f>
        <v>12.125</v>
      </c>
      <c r="AH1027" s="17">
        <f t="shared" ref="AH1027:AH1090" si="264">IF($M1027&gt;0,R1027/$M1027,"")</f>
        <v>0.14814147168042688</v>
      </c>
      <c r="AI1027" s="17">
        <f t="shared" ref="AI1027:AI1090" si="265">IF($M1027&gt;0,S1027/$M1027,"")</f>
        <v>8.0864188628907243</v>
      </c>
      <c r="AJ1027" s="17">
        <f t="shared" ref="AJ1027:AJ1090" si="266">IF($M1027&gt;0,(S1027+T1027)/$M1027,"")</f>
        <v>11.231459782961387</v>
      </c>
      <c r="AK1027" s="17">
        <f t="shared" ref="AK1027:AK1090" si="267">IF($M1027&gt;0,(S1027+T1027+U1027)/$M1027,"")</f>
        <v>11.231459782961387</v>
      </c>
      <c r="AL1027" s="17" t="str">
        <f t="shared" ref="AL1027:AL1090" si="268">IF($N1027&gt;0,R1027/$N1027,"")</f>
        <v/>
      </c>
      <c r="AM1027" s="17" t="str">
        <f t="shared" ref="AM1027:AM1090" si="269">IF($N1027&gt;0,(S1027)/$N1027,"")</f>
        <v/>
      </c>
      <c r="AN1027" s="17" t="str">
        <f t="shared" ref="AN1027:AN1090" si="270">IF($N1027&gt;0,(S1027+T1027)/$N1027,"")</f>
        <v/>
      </c>
      <c r="AO1027" s="17" t="str">
        <f t="shared" ref="AO1027:AO1090" si="271">IF($N1027&gt;0,(S1027+T1027+U1027)/$N1027,"")</f>
        <v/>
      </c>
      <c r="AP1027" s="17" t="str">
        <f t="shared" si="257"/>
        <v/>
      </c>
      <c r="AQ1027" s="17">
        <f t="shared" ref="AQ1027:AQ1090" si="272">IF(O1027&gt;0,S1027/O1027,"")</f>
        <v>1.4528630651638814</v>
      </c>
    </row>
    <row r="1028" spans="1:43" x14ac:dyDescent="0.2">
      <c r="A1028" s="4" t="s">
        <v>1779</v>
      </c>
      <c r="B1028" s="5" t="s">
        <v>1780</v>
      </c>
      <c r="C1028" t="s">
        <v>1781</v>
      </c>
      <c r="D1028" t="s">
        <v>133</v>
      </c>
      <c r="E1028" t="s">
        <v>134</v>
      </c>
      <c r="F1028" t="s">
        <v>12</v>
      </c>
      <c r="G1028" t="s">
        <v>15</v>
      </c>
      <c r="J1028" s="6"/>
      <c r="K1028" s="6"/>
      <c r="L1028" s="6"/>
      <c r="M1028" s="6">
        <v>10360</v>
      </c>
      <c r="N1028" s="6">
        <v>0</v>
      </c>
      <c r="O1028" s="6">
        <v>147338</v>
      </c>
      <c r="P1028" s="6">
        <v>7468</v>
      </c>
      <c r="Q1028" s="6">
        <v>0</v>
      </c>
      <c r="R1028" s="6">
        <v>9847</v>
      </c>
      <c r="S1028" s="6">
        <v>251625</v>
      </c>
      <c r="T1028" s="6">
        <v>90471</v>
      </c>
      <c r="U1028" s="6">
        <v>0</v>
      </c>
      <c r="V1028" s="6">
        <v>4</v>
      </c>
      <c r="W1028" s="6">
        <v>44</v>
      </c>
      <c r="X1028" s="6">
        <v>0</v>
      </c>
      <c r="Z1028" s="6">
        <v>0</v>
      </c>
      <c r="AA1028" s="6">
        <v>0</v>
      </c>
      <c r="AB1028" s="6" t="str">
        <f t="shared" si="258"/>
        <v/>
      </c>
      <c r="AC1028" s="6" t="str">
        <f t="shared" si="259"/>
        <v/>
      </c>
      <c r="AD1028" s="16">
        <f t="shared" si="260"/>
        <v>19.729244777718264</v>
      </c>
      <c r="AE1028" s="16">
        <f t="shared" si="261"/>
        <v>0</v>
      </c>
      <c r="AF1028" s="16">
        <f t="shared" si="262"/>
        <v>11</v>
      </c>
      <c r="AG1028" s="16">
        <f t="shared" si="263"/>
        <v>11</v>
      </c>
      <c r="AH1028" s="17">
        <f t="shared" si="264"/>
        <v>0.95048262548262552</v>
      </c>
      <c r="AI1028" s="17">
        <f t="shared" si="265"/>
        <v>24.288127413127413</v>
      </c>
      <c r="AJ1028" s="17">
        <f t="shared" si="266"/>
        <v>33.020849420849423</v>
      </c>
      <c r="AK1028" s="17">
        <f t="shared" si="267"/>
        <v>33.020849420849423</v>
      </c>
      <c r="AL1028" s="17" t="str">
        <f t="shared" si="268"/>
        <v/>
      </c>
      <c r="AM1028" s="17" t="str">
        <f t="shared" si="269"/>
        <v/>
      </c>
      <c r="AN1028" s="17" t="str">
        <f t="shared" si="270"/>
        <v/>
      </c>
      <c r="AO1028" s="17" t="str">
        <f t="shared" si="271"/>
        <v/>
      </c>
      <c r="AP1028" s="17" t="str">
        <f t="shared" ref="AP1028:AP1091" si="273">IF(AO1028&lt;&gt;"", AO1028-AL1028,"")</f>
        <v/>
      </c>
      <c r="AQ1028" s="17">
        <f t="shared" si="272"/>
        <v>1.7078078974874098</v>
      </c>
    </row>
    <row r="1029" spans="1:43" x14ac:dyDescent="0.2">
      <c r="A1029" s="4" t="s">
        <v>1782</v>
      </c>
      <c r="B1029" s="5" t="s">
        <v>1783</v>
      </c>
      <c r="C1029" t="s">
        <v>1784</v>
      </c>
      <c r="D1029" t="s">
        <v>133</v>
      </c>
      <c r="E1029" t="s">
        <v>134</v>
      </c>
      <c r="F1029" t="s">
        <v>12</v>
      </c>
      <c r="G1029" t="s">
        <v>15</v>
      </c>
      <c r="J1029" s="6"/>
      <c r="K1029" s="6"/>
      <c r="L1029" s="6"/>
      <c r="M1029" s="6">
        <v>14854</v>
      </c>
      <c r="N1029" s="6">
        <v>0</v>
      </c>
      <c r="O1029" s="6">
        <v>105428</v>
      </c>
      <c r="P1029" s="6">
        <v>7786</v>
      </c>
      <c r="Q1029" s="6">
        <v>0</v>
      </c>
      <c r="R1029" s="6">
        <v>9144</v>
      </c>
      <c r="S1029" s="6">
        <v>265969</v>
      </c>
      <c r="T1029" s="6">
        <v>0</v>
      </c>
      <c r="U1029" s="6">
        <v>0</v>
      </c>
      <c r="V1029" s="6">
        <v>7</v>
      </c>
      <c r="W1029" s="6">
        <v>89</v>
      </c>
      <c r="X1029" s="6">
        <v>0</v>
      </c>
      <c r="Z1029" s="6">
        <v>0</v>
      </c>
      <c r="AA1029" s="6">
        <v>0</v>
      </c>
      <c r="AB1029" s="6" t="str">
        <f t="shared" si="258"/>
        <v/>
      </c>
      <c r="AC1029" s="6" t="str">
        <f t="shared" si="259"/>
        <v/>
      </c>
      <c r="AD1029" s="16">
        <f t="shared" si="260"/>
        <v>13.54071410223478</v>
      </c>
      <c r="AE1029" s="16">
        <f t="shared" si="261"/>
        <v>0</v>
      </c>
      <c r="AF1029" s="16">
        <f t="shared" si="262"/>
        <v>12.714285714285714</v>
      </c>
      <c r="AG1029" s="16">
        <f t="shared" si="263"/>
        <v>12.714285714285714</v>
      </c>
      <c r="AH1029" s="17">
        <f t="shared" si="264"/>
        <v>0.61559175979534131</v>
      </c>
      <c r="AI1029" s="17">
        <f t="shared" si="265"/>
        <v>17.90554732731924</v>
      </c>
      <c r="AJ1029" s="17">
        <f t="shared" si="266"/>
        <v>17.90554732731924</v>
      </c>
      <c r="AK1029" s="17">
        <f t="shared" si="267"/>
        <v>17.90554732731924</v>
      </c>
      <c r="AL1029" s="17" t="str">
        <f t="shared" si="268"/>
        <v/>
      </c>
      <c r="AM1029" s="17" t="str">
        <f t="shared" si="269"/>
        <v/>
      </c>
      <c r="AN1029" s="17" t="str">
        <f t="shared" si="270"/>
        <v/>
      </c>
      <c r="AO1029" s="17" t="str">
        <f t="shared" si="271"/>
        <v/>
      </c>
      <c r="AP1029" s="17" t="str">
        <f t="shared" si="273"/>
        <v/>
      </c>
      <c r="AQ1029" s="17">
        <f t="shared" si="272"/>
        <v>2.5227548658800321</v>
      </c>
    </row>
    <row r="1030" spans="1:43" x14ac:dyDescent="0.2">
      <c r="A1030" s="4" t="s">
        <v>1785</v>
      </c>
      <c r="B1030" s="5" t="s">
        <v>1786</v>
      </c>
      <c r="C1030" t="s">
        <v>1787</v>
      </c>
      <c r="D1030" t="s">
        <v>133</v>
      </c>
      <c r="E1030" t="s">
        <v>134</v>
      </c>
      <c r="F1030" t="s">
        <v>12</v>
      </c>
      <c r="G1030" t="s">
        <v>15</v>
      </c>
      <c r="J1030" s="6"/>
      <c r="K1030" s="6"/>
      <c r="L1030" s="6"/>
      <c r="M1030" s="6">
        <v>36758</v>
      </c>
      <c r="N1030" s="6">
        <v>0</v>
      </c>
      <c r="O1030" s="6">
        <v>255162</v>
      </c>
      <c r="P1030" s="6">
        <v>17049</v>
      </c>
      <c r="Q1030" s="6">
        <v>0</v>
      </c>
      <c r="R1030" s="6">
        <v>31128</v>
      </c>
      <c r="S1030" s="6">
        <v>560152</v>
      </c>
      <c r="T1030" s="6">
        <v>132703</v>
      </c>
      <c r="U1030" s="6">
        <v>0</v>
      </c>
      <c r="V1030" s="6">
        <v>8</v>
      </c>
      <c r="W1030" s="6">
        <v>94</v>
      </c>
      <c r="X1030" s="6">
        <v>0</v>
      </c>
      <c r="Z1030" s="6">
        <v>0</v>
      </c>
      <c r="AA1030" s="6">
        <v>0</v>
      </c>
      <c r="AB1030" s="6" t="str">
        <f t="shared" si="258"/>
        <v/>
      </c>
      <c r="AC1030" s="6" t="str">
        <f t="shared" si="259"/>
        <v/>
      </c>
      <c r="AD1030" s="16">
        <f t="shared" si="260"/>
        <v>14.96639099067394</v>
      </c>
      <c r="AE1030" s="16">
        <f t="shared" si="261"/>
        <v>0</v>
      </c>
      <c r="AF1030" s="16">
        <f t="shared" si="262"/>
        <v>11.75</v>
      </c>
      <c r="AG1030" s="16">
        <f t="shared" si="263"/>
        <v>11.75</v>
      </c>
      <c r="AH1030" s="17">
        <f t="shared" si="264"/>
        <v>0.84683606289787261</v>
      </c>
      <c r="AI1030" s="17">
        <f t="shared" si="265"/>
        <v>15.23891397790957</v>
      </c>
      <c r="AJ1030" s="17">
        <f t="shared" si="266"/>
        <v>18.849094074759236</v>
      </c>
      <c r="AK1030" s="17">
        <f t="shared" si="267"/>
        <v>18.849094074759236</v>
      </c>
      <c r="AL1030" s="17" t="str">
        <f t="shared" si="268"/>
        <v/>
      </c>
      <c r="AM1030" s="17" t="str">
        <f t="shared" si="269"/>
        <v/>
      </c>
      <c r="AN1030" s="17" t="str">
        <f t="shared" si="270"/>
        <v/>
      </c>
      <c r="AO1030" s="17" t="str">
        <f t="shared" si="271"/>
        <v/>
      </c>
      <c r="AP1030" s="17" t="str">
        <f t="shared" si="273"/>
        <v/>
      </c>
      <c r="AQ1030" s="17">
        <f t="shared" si="272"/>
        <v>2.1952798614213713</v>
      </c>
    </row>
    <row r="1031" spans="1:43" x14ac:dyDescent="0.2">
      <c r="A1031" s="4" t="s">
        <v>1788</v>
      </c>
      <c r="B1031" s="5" t="s">
        <v>1789</v>
      </c>
      <c r="C1031" t="s">
        <v>1790</v>
      </c>
      <c r="D1031" t="s">
        <v>133</v>
      </c>
      <c r="E1031" t="s">
        <v>134</v>
      </c>
      <c r="F1031" t="s">
        <v>12</v>
      </c>
      <c r="G1031" t="s">
        <v>15</v>
      </c>
      <c r="J1031" s="6"/>
      <c r="K1031" s="6"/>
      <c r="L1031" s="6"/>
      <c r="M1031" s="6">
        <v>3596</v>
      </c>
      <c r="N1031" s="6">
        <v>0</v>
      </c>
      <c r="O1031" s="6">
        <v>47155</v>
      </c>
      <c r="P1031" s="6">
        <v>3371</v>
      </c>
      <c r="Q1031" s="6">
        <v>0</v>
      </c>
      <c r="R1031" s="6">
        <v>19979</v>
      </c>
      <c r="S1031" s="6">
        <v>90321</v>
      </c>
      <c r="T1031" s="6">
        <v>0</v>
      </c>
      <c r="U1031" s="6">
        <v>0</v>
      </c>
      <c r="V1031" s="6">
        <v>2</v>
      </c>
      <c r="W1031" s="6">
        <v>22</v>
      </c>
      <c r="X1031" s="6">
        <v>0</v>
      </c>
      <c r="Z1031" s="6">
        <v>0</v>
      </c>
      <c r="AA1031" s="6">
        <v>0</v>
      </c>
      <c r="AB1031" s="6" t="str">
        <f t="shared" si="258"/>
        <v/>
      </c>
      <c r="AC1031" s="6" t="str">
        <f t="shared" si="259"/>
        <v/>
      </c>
      <c r="AD1031" s="16">
        <f t="shared" si="260"/>
        <v>13.988430732720261</v>
      </c>
      <c r="AE1031" s="16">
        <f t="shared" si="261"/>
        <v>0</v>
      </c>
      <c r="AF1031" s="16">
        <f t="shared" si="262"/>
        <v>11</v>
      </c>
      <c r="AG1031" s="16">
        <f t="shared" si="263"/>
        <v>11</v>
      </c>
      <c r="AH1031" s="17">
        <f t="shared" si="264"/>
        <v>5.5558954393770854</v>
      </c>
      <c r="AI1031" s="17">
        <f t="shared" si="265"/>
        <v>25.117074527252502</v>
      </c>
      <c r="AJ1031" s="17">
        <f t="shared" si="266"/>
        <v>25.117074527252502</v>
      </c>
      <c r="AK1031" s="17">
        <f t="shared" si="267"/>
        <v>25.117074527252502</v>
      </c>
      <c r="AL1031" s="17" t="str">
        <f t="shared" si="268"/>
        <v/>
      </c>
      <c r="AM1031" s="17" t="str">
        <f t="shared" si="269"/>
        <v/>
      </c>
      <c r="AN1031" s="17" t="str">
        <f t="shared" si="270"/>
        <v/>
      </c>
      <c r="AO1031" s="17" t="str">
        <f t="shared" si="271"/>
        <v/>
      </c>
      <c r="AP1031" s="17" t="str">
        <f t="shared" si="273"/>
        <v/>
      </c>
      <c r="AQ1031" s="17">
        <f t="shared" si="272"/>
        <v>1.9154066376842329</v>
      </c>
    </row>
    <row r="1032" spans="1:43" x14ac:dyDescent="0.2">
      <c r="A1032" s="4" t="s">
        <v>1791</v>
      </c>
      <c r="B1032" s="5" t="s">
        <v>1792</v>
      </c>
      <c r="C1032" t="s">
        <v>1793</v>
      </c>
      <c r="D1032" t="s">
        <v>133</v>
      </c>
      <c r="E1032" t="s">
        <v>134</v>
      </c>
      <c r="F1032" t="s">
        <v>12</v>
      </c>
      <c r="G1032" t="s">
        <v>15</v>
      </c>
      <c r="J1032" s="6"/>
      <c r="K1032" s="6"/>
      <c r="L1032" s="6"/>
      <c r="M1032" s="6">
        <v>5954</v>
      </c>
      <c r="N1032" s="6">
        <v>0</v>
      </c>
      <c r="O1032" s="6">
        <v>18879</v>
      </c>
      <c r="P1032" s="6">
        <v>1809</v>
      </c>
      <c r="Q1032" s="6">
        <v>0</v>
      </c>
      <c r="R1032" s="6">
        <v>1750</v>
      </c>
      <c r="S1032" s="6">
        <v>57762</v>
      </c>
      <c r="T1032" s="6">
        <v>0</v>
      </c>
      <c r="U1032" s="6">
        <v>0</v>
      </c>
      <c r="V1032" s="6">
        <v>1</v>
      </c>
      <c r="W1032" s="6">
        <v>11</v>
      </c>
      <c r="X1032" s="6">
        <v>0</v>
      </c>
      <c r="Z1032" s="6">
        <v>0</v>
      </c>
      <c r="AA1032" s="6">
        <v>0</v>
      </c>
      <c r="AB1032" s="6" t="str">
        <f t="shared" si="258"/>
        <v/>
      </c>
      <c r="AC1032" s="6" t="str">
        <f t="shared" si="259"/>
        <v/>
      </c>
      <c r="AD1032" s="16">
        <f t="shared" si="260"/>
        <v>10.436152570480928</v>
      </c>
      <c r="AE1032" s="16">
        <f t="shared" si="261"/>
        <v>0</v>
      </c>
      <c r="AF1032" s="16">
        <f t="shared" si="262"/>
        <v>11</v>
      </c>
      <c r="AG1032" s="16">
        <f t="shared" si="263"/>
        <v>11</v>
      </c>
      <c r="AH1032" s="17">
        <f t="shared" si="264"/>
        <v>0.29392005374538127</v>
      </c>
      <c r="AI1032" s="17">
        <f t="shared" si="265"/>
        <v>9.7013772253946922</v>
      </c>
      <c r="AJ1032" s="17">
        <f t="shared" si="266"/>
        <v>9.7013772253946922</v>
      </c>
      <c r="AK1032" s="17">
        <f t="shared" si="267"/>
        <v>9.7013772253946922</v>
      </c>
      <c r="AL1032" s="17" t="str">
        <f t="shared" si="268"/>
        <v/>
      </c>
      <c r="AM1032" s="17" t="str">
        <f t="shared" si="269"/>
        <v/>
      </c>
      <c r="AN1032" s="17" t="str">
        <f t="shared" si="270"/>
        <v/>
      </c>
      <c r="AO1032" s="17" t="str">
        <f t="shared" si="271"/>
        <v/>
      </c>
      <c r="AP1032" s="17" t="str">
        <f t="shared" si="273"/>
        <v/>
      </c>
      <c r="AQ1032" s="17">
        <f t="shared" si="272"/>
        <v>3.0595900206578737</v>
      </c>
    </row>
    <row r="1033" spans="1:43" x14ac:dyDescent="0.2">
      <c r="A1033" s="4" t="s">
        <v>1794</v>
      </c>
      <c r="B1033" s="5" t="s">
        <v>1795</v>
      </c>
      <c r="C1033" t="s">
        <v>1796</v>
      </c>
      <c r="D1033" t="s">
        <v>133</v>
      </c>
      <c r="E1033" t="s">
        <v>134</v>
      </c>
      <c r="F1033" t="s">
        <v>12</v>
      </c>
      <c r="G1033" t="s">
        <v>15</v>
      </c>
      <c r="J1033" s="6"/>
      <c r="K1033" s="6"/>
      <c r="L1033" s="6"/>
      <c r="M1033" s="6">
        <v>10566</v>
      </c>
      <c r="N1033" s="6">
        <v>0</v>
      </c>
      <c r="O1033" s="6">
        <v>92030</v>
      </c>
      <c r="P1033" s="6">
        <v>6501</v>
      </c>
      <c r="Q1033" s="6">
        <v>0</v>
      </c>
      <c r="R1033" s="6">
        <v>456</v>
      </c>
      <c r="S1033" s="6">
        <v>158708</v>
      </c>
      <c r="T1033" s="6">
        <v>0</v>
      </c>
      <c r="U1033" s="6">
        <v>0</v>
      </c>
      <c r="V1033" s="6">
        <v>3</v>
      </c>
      <c r="W1033" s="6">
        <v>33</v>
      </c>
      <c r="X1033" s="6">
        <v>0</v>
      </c>
      <c r="Z1033" s="6">
        <v>0</v>
      </c>
      <c r="AA1033" s="6">
        <v>0</v>
      </c>
      <c r="AB1033" s="6" t="str">
        <f t="shared" si="258"/>
        <v/>
      </c>
      <c r="AC1033" s="6" t="str">
        <f t="shared" si="259"/>
        <v/>
      </c>
      <c r="AD1033" s="16">
        <f t="shared" si="260"/>
        <v>14.156283648669435</v>
      </c>
      <c r="AE1033" s="16">
        <f t="shared" si="261"/>
        <v>0</v>
      </c>
      <c r="AF1033" s="16">
        <f t="shared" si="262"/>
        <v>11</v>
      </c>
      <c r="AG1033" s="16">
        <f t="shared" si="263"/>
        <v>11</v>
      </c>
      <c r="AH1033" s="17">
        <f t="shared" si="264"/>
        <v>4.3157296990346393E-2</v>
      </c>
      <c r="AI1033" s="17">
        <f t="shared" si="265"/>
        <v>15.02063221654363</v>
      </c>
      <c r="AJ1033" s="17">
        <f t="shared" si="266"/>
        <v>15.02063221654363</v>
      </c>
      <c r="AK1033" s="17">
        <f t="shared" si="267"/>
        <v>15.02063221654363</v>
      </c>
      <c r="AL1033" s="17" t="str">
        <f t="shared" si="268"/>
        <v/>
      </c>
      <c r="AM1033" s="17" t="str">
        <f t="shared" si="269"/>
        <v/>
      </c>
      <c r="AN1033" s="17" t="str">
        <f t="shared" si="270"/>
        <v/>
      </c>
      <c r="AO1033" s="17" t="str">
        <f t="shared" si="271"/>
        <v/>
      </c>
      <c r="AP1033" s="17" t="str">
        <f t="shared" si="273"/>
        <v/>
      </c>
      <c r="AQ1033" s="17">
        <f t="shared" si="272"/>
        <v>1.7245246115397153</v>
      </c>
    </row>
    <row r="1034" spans="1:43" x14ac:dyDescent="0.2">
      <c r="A1034" s="4" t="s">
        <v>1797</v>
      </c>
      <c r="B1034" s="5" t="s">
        <v>1798</v>
      </c>
      <c r="C1034" t="s">
        <v>1799</v>
      </c>
      <c r="D1034" t="s">
        <v>133</v>
      </c>
      <c r="E1034" t="s">
        <v>134</v>
      </c>
      <c r="F1034" t="s">
        <v>12</v>
      </c>
      <c r="G1034" t="s">
        <v>15</v>
      </c>
      <c r="J1034" s="6"/>
      <c r="K1034" s="6"/>
      <c r="L1034" s="6"/>
      <c r="M1034" s="6">
        <v>22958</v>
      </c>
      <c r="N1034" s="6">
        <v>0</v>
      </c>
      <c r="O1034" s="6">
        <v>167233</v>
      </c>
      <c r="P1034" s="6">
        <v>11721</v>
      </c>
      <c r="Q1034" s="6">
        <v>0</v>
      </c>
      <c r="R1034" s="6">
        <v>17800</v>
      </c>
      <c r="S1034" s="6">
        <v>290470</v>
      </c>
      <c r="T1034" s="6">
        <v>98476</v>
      </c>
      <c r="U1034" s="6">
        <v>0</v>
      </c>
      <c r="V1034" s="6">
        <v>7</v>
      </c>
      <c r="W1034" s="6">
        <v>119</v>
      </c>
      <c r="X1034" s="6">
        <v>0</v>
      </c>
      <c r="Z1034" s="6">
        <v>0</v>
      </c>
      <c r="AA1034" s="6">
        <v>0</v>
      </c>
      <c r="AB1034" s="6" t="str">
        <f t="shared" si="258"/>
        <v/>
      </c>
      <c r="AC1034" s="6" t="str">
        <f t="shared" si="259"/>
        <v/>
      </c>
      <c r="AD1034" s="16">
        <f t="shared" si="260"/>
        <v>14.267809913829877</v>
      </c>
      <c r="AE1034" s="16">
        <f t="shared" si="261"/>
        <v>0</v>
      </c>
      <c r="AF1034" s="16">
        <f t="shared" si="262"/>
        <v>17</v>
      </c>
      <c r="AG1034" s="16">
        <f t="shared" si="263"/>
        <v>17</v>
      </c>
      <c r="AH1034" s="17">
        <f t="shared" si="264"/>
        <v>0.77532886139907653</v>
      </c>
      <c r="AI1034" s="17">
        <f t="shared" si="265"/>
        <v>12.652234515201673</v>
      </c>
      <c r="AJ1034" s="17">
        <f t="shared" si="266"/>
        <v>16.941632546389059</v>
      </c>
      <c r="AK1034" s="17">
        <f t="shared" si="267"/>
        <v>16.941632546389059</v>
      </c>
      <c r="AL1034" s="17" t="str">
        <f t="shared" si="268"/>
        <v/>
      </c>
      <c r="AM1034" s="17" t="str">
        <f t="shared" si="269"/>
        <v/>
      </c>
      <c r="AN1034" s="17" t="str">
        <f t="shared" si="270"/>
        <v/>
      </c>
      <c r="AO1034" s="17" t="str">
        <f t="shared" si="271"/>
        <v/>
      </c>
      <c r="AP1034" s="17" t="str">
        <f t="shared" si="273"/>
        <v/>
      </c>
      <c r="AQ1034" s="17">
        <f t="shared" si="272"/>
        <v>1.7369179527963978</v>
      </c>
    </row>
    <row r="1035" spans="1:43" x14ac:dyDescent="0.2">
      <c r="A1035" s="4" t="s">
        <v>1800</v>
      </c>
      <c r="B1035" s="5" t="s">
        <v>1801</v>
      </c>
      <c r="C1035" t="s">
        <v>1802</v>
      </c>
      <c r="D1035" t="s">
        <v>133</v>
      </c>
      <c r="E1035" t="s">
        <v>134</v>
      </c>
      <c r="F1035" t="s">
        <v>12</v>
      </c>
      <c r="G1035" t="s">
        <v>15</v>
      </c>
      <c r="J1035" s="6"/>
      <c r="K1035" s="6"/>
      <c r="L1035" s="6"/>
      <c r="M1035" s="6">
        <v>20967</v>
      </c>
      <c r="N1035" s="6">
        <v>0</v>
      </c>
      <c r="O1035" s="6">
        <v>233826</v>
      </c>
      <c r="P1035" s="6">
        <v>9278</v>
      </c>
      <c r="Q1035" s="6">
        <v>0</v>
      </c>
      <c r="R1035" s="6">
        <v>22928</v>
      </c>
      <c r="S1035" s="6">
        <v>303702</v>
      </c>
      <c r="T1035" s="6">
        <v>0</v>
      </c>
      <c r="U1035" s="6">
        <v>0</v>
      </c>
      <c r="V1035" s="6">
        <v>5</v>
      </c>
      <c r="W1035" s="6">
        <v>61</v>
      </c>
      <c r="X1035" s="6">
        <v>0</v>
      </c>
      <c r="Z1035" s="6">
        <v>0</v>
      </c>
      <c r="AA1035" s="6">
        <v>0</v>
      </c>
      <c r="AB1035" s="6" t="str">
        <f t="shared" si="258"/>
        <v/>
      </c>
      <c r="AC1035" s="6" t="str">
        <f t="shared" si="259"/>
        <v/>
      </c>
      <c r="AD1035" s="16">
        <f t="shared" si="260"/>
        <v>25.202198749730545</v>
      </c>
      <c r="AE1035" s="16">
        <f t="shared" si="261"/>
        <v>0</v>
      </c>
      <c r="AF1035" s="16">
        <f t="shared" si="262"/>
        <v>12.2</v>
      </c>
      <c r="AG1035" s="16">
        <f t="shared" si="263"/>
        <v>12.2</v>
      </c>
      <c r="AH1035" s="17">
        <f t="shared" si="264"/>
        <v>1.0935279248342633</v>
      </c>
      <c r="AI1035" s="17">
        <f t="shared" si="265"/>
        <v>14.484761768493346</v>
      </c>
      <c r="AJ1035" s="17">
        <f t="shared" si="266"/>
        <v>14.484761768493346</v>
      </c>
      <c r="AK1035" s="17">
        <f t="shared" si="267"/>
        <v>14.484761768493346</v>
      </c>
      <c r="AL1035" s="17" t="str">
        <f t="shared" si="268"/>
        <v/>
      </c>
      <c r="AM1035" s="17" t="str">
        <f t="shared" si="269"/>
        <v/>
      </c>
      <c r="AN1035" s="17" t="str">
        <f t="shared" si="270"/>
        <v/>
      </c>
      <c r="AO1035" s="17" t="str">
        <f t="shared" si="271"/>
        <v/>
      </c>
      <c r="AP1035" s="17" t="str">
        <f t="shared" si="273"/>
        <v/>
      </c>
      <c r="AQ1035" s="17">
        <f t="shared" si="272"/>
        <v>1.2988375971876525</v>
      </c>
    </row>
    <row r="1036" spans="1:43" x14ac:dyDescent="0.2">
      <c r="A1036" s="4" t="s">
        <v>1803</v>
      </c>
      <c r="B1036" s="5" t="s">
        <v>1804</v>
      </c>
      <c r="C1036" t="s">
        <v>1805</v>
      </c>
      <c r="D1036" t="s">
        <v>133</v>
      </c>
      <c r="E1036" t="s">
        <v>134</v>
      </c>
      <c r="F1036" t="s">
        <v>12</v>
      </c>
      <c r="G1036" t="s">
        <v>15</v>
      </c>
      <c r="J1036" s="6"/>
      <c r="K1036" s="6"/>
      <c r="L1036" s="6"/>
      <c r="M1036" s="6">
        <v>4351</v>
      </c>
      <c r="N1036" s="6">
        <v>0</v>
      </c>
      <c r="O1036" s="6">
        <v>31014</v>
      </c>
      <c r="P1036" s="6">
        <v>2421</v>
      </c>
      <c r="Q1036" s="6">
        <v>0</v>
      </c>
      <c r="R1036" s="6">
        <v>1447</v>
      </c>
      <c r="S1036" s="6">
        <v>52528</v>
      </c>
      <c r="T1036" s="6">
        <v>0</v>
      </c>
      <c r="U1036" s="6">
        <v>0</v>
      </c>
      <c r="V1036" s="6">
        <v>2</v>
      </c>
      <c r="W1036" s="6">
        <v>25</v>
      </c>
      <c r="X1036" s="6">
        <v>0</v>
      </c>
      <c r="Z1036" s="6">
        <v>0</v>
      </c>
      <c r="AA1036" s="6">
        <v>0</v>
      </c>
      <c r="AB1036" s="6" t="str">
        <f t="shared" si="258"/>
        <v/>
      </c>
      <c r="AC1036" s="6" t="str">
        <f t="shared" si="259"/>
        <v/>
      </c>
      <c r="AD1036" s="16">
        <f t="shared" si="260"/>
        <v>12.810408921933085</v>
      </c>
      <c r="AE1036" s="16">
        <f t="shared" si="261"/>
        <v>0</v>
      </c>
      <c r="AF1036" s="16">
        <f t="shared" si="262"/>
        <v>12.5</v>
      </c>
      <c r="AG1036" s="16">
        <f t="shared" si="263"/>
        <v>12.5</v>
      </c>
      <c r="AH1036" s="17">
        <f t="shared" si="264"/>
        <v>0.33256722592507471</v>
      </c>
      <c r="AI1036" s="17">
        <f t="shared" si="265"/>
        <v>12.07262698230292</v>
      </c>
      <c r="AJ1036" s="17">
        <f t="shared" si="266"/>
        <v>12.07262698230292</v>
      </c>
      <c r="AK1036" s="17">
        <f t="shared" si="267"/>
        <v>12.07262698230292</v>
      </c>
      <c r="AL1036" s="17" t="str">
        <f t="shared" si="268"/>
        <v/>
      </c>
      <c r="AM1036" s="17" t="str">
        <f t="shared" si="269"/>
        <v/>
      </c>
      <c r="AN1036" s="17" t="str">
        <f t="shared" si="270"/>
        <v/>
      </c>
      <c r="AO1036" s="17" t="str">
        <f t="shared" si="271"/>
        <v/>
      </c>
      <c r="AP1036" s="17" t="str">
        <f t="shared" si="273"/>
        <v/>
      </c>
      <c r="AQ1036" s="17">
        <f t="shared" si="272"/>
        <v>1.6936867221254917</v>
      </c>
    </row>
    <row r="1037" spans="1:43" x14ac:dyDescent="0.2">
      <c r="A1037" s="4" t="s">
        <v>1806</v>
      </c>
      <c r="B1037" s="5" t="s">
        <v>1807</v>
      </c>
      <c r="C1037" t="s">
        <v>1808</v>
      </c>
      <c r="D1037" t="s">
        <v>133</v>
      </c>
      <c r="E1037" t="s">
        <v>134</v>
      </c>
      <c r="F1037" t="s">
        <v>12</v>
      </c>
      <c r="G1037" t="s">
        <v>15</v>
      </c>
      <c r="J1037" s="6"/>
      <c r="K1037" s="6"/>
      <c r="L1037" s="6"/>
      <c r="M1037" s="6">
        <v>29756</v>
      </c>
      <c r="N1037" s="6">
        <v>0</v>
      </c>
      <c r="O1037" s="6">
        <v>121625</v>
      </c>
      <c r="P1037" s="6">
        <v>8751</v>
      </c>
      <c r="Q1037" s="6">
        <v>0</v>
      </c>
      <c r="R1037" s="6">
        <v>16290</v>
      </c>
      <c r="S1037" s="6">
        <v>261691</v>
      </c>
      <c r="T1037" s="6">
        <v>0</v>
      </c>
      <c r="U1037" s="6">
        <v>0</v>
      </c>
      <c r="V1037" s="6">
        <v>4</v>
      </c>
      <c r="W1037" s="6">
        <v>44</v>
      </c>
      <c r="X1037" s="6">
        <v>0</v>
      </c>
      <c r="Z1037" s="6">
        <v>0</v>
      </c>
      <c r="AA1037" s="6">
        <v>0</v>
      </c>
      <c r="AB1037" s="6" t="str">
        <f t="shared" si="258"/>
        <v/>
      </c>
      <c r="AC1037" s="6" t="str">
        <f t="shared" si="259"/>
        <v/>
      </c>
      <c r="AD1037" s="16">
        <f t="shared" si="260"/>
        <v>13.898411610101702</v>
      </c>
      <c r="AE1037" s="16">
        <f t="shared" si="261"/>
        <v>0</v>
      </c>
      <c r="AF1037" s="16">
        <f t="shared" si="262"/>
        <v>11</v>
      </c>
      <c r="AG1037" s="16">
        <f t="shared" si="263"/>
        <v>11</v>
      </c>
      <c r="AH1037" s="17">
        <f t="shared" si="264"/>
        <v>0.5474526145987364</v>
      </c>
      <c r="AI1037" s="17">
        <f t="shared" si="265"/>
        <v>8.7945624411883312</v>
      </c>
      <c r="AJ1037" s="17">
        <f t="shared" si="266"/>
        <v>8.7945624411883312</v>
      </c>
      <c r="AK1037" s="17">
        <f t="shared" si="267"/>
        <v>8.7945624411883312</v>
      </c>
      <c r="AL1037" s="17" t="str">
        <f t="shared" si="268"/>
        <v/>
      </c>
      <c r="AM1037" s="17" t="str">
        <f t="shared" si="269"/>
        <v/>
      </c>
      <c r="AN1037" s="17" t="str">
        <f t="shared" si="270"/>
        <v/>
      </c>
      <c r="AO1037" s="17" t="str">
        <f t="shared" si="271"/>
        <v/>
      </c>
      <c r="AP1037" s="17" t="str">
        <f t="shared" si="273"/>
        <v/>
      </c>
      <c r="AQ1037" s="17">
        <f t="shared" si="272"/>
        <v>2.1516217882836588</v>
      </c>
    </row>
    <row r="1038" spans="1:43" x14ac:dyDescent="0.2">
      <c r="A1038" s="4" t="s">
        <v>1809</v>
      </c>
      <c r="B1038" s="5" t="s">
        <v>1810</v>
      </c>
      <c r="C1038" t="s">
        <v>1811</v>
      </c>
      <c r="D1038" t="s">
        <v>133</v>
      </c>
      <c r="E1038" t="s">
        <v>134</v>
      </c>
      <c r="F1038" t="s">
        <v>12</v>
      </c>
      <c r="G1038" t="s">
        <v>15</v>
      </c>
      <c r="J1038" s="6"/>
      <c r="K1038" s="6"/>
      <c r="L1038" s="6"/>
      <c r="M1038" s="6">
        <v>11559</v>
      </c>
      <c r="N1038" s="6">
        <v>0</v>
      </c>
      <c r="O1038" s="6">
        <v>90685</v>
      </c>
      <c r="P1038" s="6">
        <v>5927</v>
      </c>
      <c r="Q1038" s="6">
        <v>0</v>
      </c>
      <c r="R1038" s="6">
        <v>7620</v>
      </c>
      <c r="S1038" s="6">
        <v>256441</v>
      </c>
      <c r="T1038" s="6">
        <v>90181</v>
      </c>
      <c r="U1038" s="6">
        <v>0</v>
      </c>
      <c r="V1038" s="6">
        <v>4</v>
      </c>
      <c r="W1038" s="6">
        <v>44</v>
      </c>
      <c r="X1038" s="6">
        <v>0</v>
      </c>
      <c r="Z1038" s="6">
        <v>0</v>
      </c>
      <c r="AA1038" s="6">
        <v>0</v>
      </c>
      <c r="AB1038" s="6" t="str">
        <f t="shared" si="258"/>
        <v/>
      </c>
      <c r="AC1038" s="6" t="str">
        <f t="shared" si="259"/>
        <v/>
      </c>
      <c r="AD1038" s="16">
        <f t="shared" si="260"/>
        <v>15.30032056689725</v>
      </c>
      <c r="AE1038" s="16">
        <f t="shared" si="261"/>
        <v>0</v>
      </c>
      <c r="AF1038" s="16">
        <f t="shared" si="262"/>
        <v>11</v>
      </c>
      <c r="AG1038" s="16">
        <f t="shared" si="263"/>
        <v>11</v>
      </c>
      <c r="AH1038" s="17">
        <f t="shared" si="264"/>
        <v>0.65922657669348561</v>
      </c>
      <c r="AI1038" s="17">
        <f t="shared" si="265"/>
        <v>22.185396660610781</v>
      </c>
      <c r="AJ1038" s="17">
        <f t="shared" si="266"/>
        <v>29.987196124232199</v>
      </c>
      <c r="AK1038" s="17">
        <f t="shared" si="267"/>
        <v>29.987196124232199</v>
      </c>
      <c r="AL1038" s="17" t="str">
        <f t="shared" si="268"/>
        <v/>
      </c>
      <c r="AM1038" s="17" t="str">
        <f t="shared" si="269"/>
        <v/>
      </c>
      <c r="AN1038" s="17" t="str">
        <f t="shared" si="270"/>
        <v/>
      </c>
      <c r="AO1038" s="17" t="str">
        <f t="shared" si="271"/>
        <v/>
      </c>
      <c r="AP1038" s="17" t="str">
        <f t="shared" si="273"/>
        <v/>
      </c>
      <c r="AQ1038" s="17">
        <f t="shared" si="272"/>
        <v>2.8278215801951809</v>
      </c>
    </row>
    <row r="1039" spans="1:43" x14ac:dyDescent="0.2">
      <c r="A1039" s="4" t="s">
        <v>1812</v>
      </c>
      <c r="B1039" s="5" t="s">
        <v>1813</v>
      </c>
      <c r="C1039" t="s">
        <v>1814</v>
      </c>
      <c r="D1039" t="s">
        <v>133</v>
      </c>
      <c r="E1039" t="s">
        <v>134</v>
      </c>
      <c r="F1039" t="s">
        <v>12</v>
      </c>
      <c r="G1039" t="s">
        <v>15</v>
      </c>
      <c r="J1039" s="6"/>
      <c r="K1039" s="6"/>
      <c r="L1039" s="6"/>
      <c r="M1039" s="6">
        <v>14282</v>
      </c>
      <c r="N1039" s="6">
        <v>0</v>
      </c>
      <c r="O1039" s="6">
        <v>116326</v>
      </c>
      <c r="P1039" s="6">
        <v>5984</v>
      </c>
      <c r="Q1039" s="6">
        <v>0</v>
      </c>
      <c r="R1039" s="6">
        <v>10871</v>
      </c>
      <c r="S1039" s="6">
        <v>137473</v>
      </c>
      <c r="T1039" s="6">
        <v>0</v>
      </c>
      <c r="U1039" s="6">
        <v>0</v>
      </c>
      <c r="V1039" s="6">
        <v>3</v>
      </c>
      <c r="W1039" s="6">
        <v>35</v>
      </c>
      <c r="X1039" s="6">
        <v>0</v>
      </c>
      <c r="Z1039" s="6">
        <v>0</v>
      </c>
      <c r="AA1039" s="6">
        <v>0</v>
      </c>
      <c r="AB1039" s="6" t="str">
        <f t="shared" si="258"/>
        <v/>
      </c>
      <c r="AC1039" s="6" t="str">
        <f t="shared" si="259"/>
        <v/>
      </c>
      <c r="AD1039" s="16">
        <f t="shared" si="260"/>
        <v>19.439505347593585</v>
      </c>
      <c r="AE1039" s="16">
        <f t="shared" si="261"/>
        <v>0</v>
      </c>
      <c r="AF1039" s="16">
        <f t="shared" si="262"/>
        <v>11.666666666666666</v>
      </c>
      <c r="AG1039" s="16">
        <f t="shared" si="263"/>
        <v>11.666666666666666</v>
      </c>
      <c r="AH1039" s="17">
        <f t="shared" si="264"/>
        <v>0.76116790365495024</v>
      </c>
      <c r="AI1039" s="17">
        <f t="shared" si="265"/>
        <v>9.6256126592914164</v>
      </c>
      <c r="AJ1039" s="17">
        <f t="shared" si="266"/>
        <v>9.6256126592914164</v>
      </c>
      <c r="AK1039" s="17">
        <f t="shared" si="267"/>
        <v>9.6256126592914164</v>
      </c>
      <c r="AL1039" s="17" t="str">
        <f t="shared" si="268"/>
        <v/>
      </c>
      <c r="AM1039" s="17" t="str">
        <f t="shared" si="269"/>
        <v/>
      </c>
      <c r="AN1039" s="17" t="str">
        <f t="shared" si="270"/>
        <v/>
      </c>
      <c r="AO1039" s="17" t="str">
        <f t="shared" si="271"/>
        <v/>
      </c>
      <c r="AP1039" s="17" t="str">
        <f t="shared" si="273"/>
        <v/>
      </c>
      <c r="AQ1039" s="17">
        <f t="shared" si="272"/>
        <v>1.1817908292213262</v>
      </c>
    </row>
    <row r="1040" spans="1:43" x14ac:dyDescent="0.2">
      <c r="A1040" s="4" t="s">
        <v>1815</v>
      </c>
      <c r="B1040" s="5" t="s">
        <v>1816</v>
      </c>
      <c r="C1040" t="s">
        <v>1817</v>
      </c>
      <c r="D1040" t="s">
        <v>133</v>
      </c>
      <c r="E1040" t="s">
        <v>134</v>
      </c>
      <c r="F1040" t="s">
        <v>12</v>
      </c>
      <c r="G1040" t="s">
        <v>15</v>
      </c>
      <c r="J1040" s="6"/>
      <c r="K1040" s="6"/>
      <c r="L1040" s="6"/>
      <c r="M1040" s="6">
        <v>7734</v>
      </c>
      <c r="N1040" s="6">
        <v>0</v>
      </c>
      <c r="O1040" s="6">
        <v>59597</v>
      </c>
      <c r="P1040" s="6">
        <v>3336</v>
      </c>
      <c r="Q1040" s="6">
        <v>0</v>
      </c>
      <c r="R1040" s="6">
        <v>7684</v>
      </c>
      <c r="S1040" s="6">
        <v>115680</v>
      </c>
      <c r="T1040" s="6">
        <v>0</v>
      </c>
      <c r="U1040" s="6">
        <v>0</v>
      </c>
      <c r="V1040" s="6">
        <v>1</v>
      </c>
      <c r="W1040" s="6">
        <v>14</v>
      </c>
      <c r="X1040" s="6">
        <v>0</v>
      </c>
      <c r="Z1040" s="6">
        <v>0</v>
      </c>
      <c r="AA1040" s="6">
        <v>0</v>
      </c>
      <c r="AB1040" s="6" t="str">
        <f t="shared" si="258"/>
        <v/>
      </c>
      <c r="AC1040" s="6" t="str">
        <f t="shared" si="259"/>
        <v/>
      </c>
      <c r="AD1040" s="16">
        <f t="shared" si="260"/>
        <v>17.864808153477217</v>
      </c>
      <c r="AE1040" s="16">
        <f t="shared" si="261"/>
        <v>0</v>
      </c>
      <c r="AF1040" s="16">
        <f t="shared" si="262"/>
        <v>14</v>
      </c>
      <c r="AG1040" s="16">
        <f t="shared" si="263"/>
        <v>14</v>
      </c>
      <c r="AH1040" s="17">
        <f t="shared" si="264"/>
        <v>0.99353504008275151</v>
      </c>
      <c r="AI1040" s="17">
        <f t="shared" si="265"/>
        <v>14.957331264546159</v>
      </c>
      <c r="AJ1040" s="17">
        <f t="shared" si="266"/>
        <v>14.957331264546159</v>
      </c>
      <c r="AK1040" s="17">
        <f t="shared" si="267"/>
        <v>14.957331264546159</v>
      </c>
      <c r="AL1040" s="17" t="str">
        <f t="shared" si="268"/>
        <v/>
      </c>
      <c r="AM1040" s="17" t="str">
        <f t="shared" si="269"/>
        <v/>
      </c>
      <c r="AN1040" s="17" t="str">
        <f t="shared" si="270"/>
        <v/>
      </c>
      <c r="AO1040" s="17" t="str">
        <f t="shared" si="271"/>
        <v/>
      </c>
      <c r="AP1040" s="17" t="str">
        <f t="shared" si="273"/>
        <v/>
      </c>
      <c r="AQ1040" s="17">
        <f t="shared" si="272"/>
        <v>1.9410373005352619</v>
      </c>
    </row>
    <row r="1041" spans="1:43" x14ac:dyDescent="0.2">
      <c r="A1041" s="4" t="s">
        <v>1818</v>
      </c>
      <c r="B1041" s="5" t="s">
        <v>1819</v>
      </c>
      <c r="C1041" t="s">
        <v>1820</v>
      </c>
      <c r="D1041" t="s">
        <v>133</v>
      </c>
      <c r="E1041" t="s">
        <v>134</v>
      </c>
      <c r="F1041" t="s">
        <v>12</v>
      </c>
      <c r="G1041" t="s">
        <v>15</v>
      </c>
      <c r="J1041" s="6"/>
      <c r="K1041" s="6"/>
      <c r="L1041" s="6"/>
      <c r="M1041" s="6">
        <v>5859</v>
      </c>
      <c r="N1041" s="6">
        <v>0</v>
      </c>
      <c r="O1041" s="6">
        <v>37680</v>
      </c>
      <c r="P1041" s="6">
        <v>4167</v>
      </c>
      <c r="Q1041" s="6">
        <v>0</v>
      </c>
      <c r="R1041" s="6">
        <v>4191</v>
      </c>
      <c r="S1041" s="6">
        <v>82256</v>
      </c>
      <c r="T1041" s="6">
        <v>45002</v>
      </c>
      <c r="U1041" s="6">
        <v>0</v>
      </c>
      <c r="V1041" s="6">
        <v>2</v>
      </c>
      <c r="W1041" s="6">
        <v>25</v>
      </c>
      <c r="X1041" s="6">
        <v>0</v>
      </c>
      <c r="Z1041" s="6">
        <v>0</v>
      </c>
      <c r="AA1041" s="6">
        <v>0</v>
      </c>
      <c r="AB1041" s="6" t="str">
        <f t="shared" si="258"/>
        <v/>
      </c>
      <c r="AC1041" s="6" t="str">
        <f t="shared" si="259"/>
        <v/>
      </c>
      <c r="AD1041" s="16">
        <f t="shared" si="260"/>
        <v>9.0424766018718508</v>
      </c>
      <c r="AE1041" s="16">
        <f t="shared" si="261"/>
        <v>0</v>
      </c>
      <c r="AF1041" s="16">
        <f t="shared" si="262"/>
        <v>12.5</v>
      </c>
      <c r="AG1041" s="16">
        <f t="shared" si="263"/>
        <v>12.5</v>
      </c>
      <c r="AH1041" s="17">
        <f t="shared" si="264"/>
        <v>0.71530977982590882</v>
      </c>
      <c r="AI1041" s="17">
        <f t="shared" si="265"/>
        <v>14.039255845707459</v>
      </c>
      <c r="AJ1041" s="17">
        <f t="shared" si="266"/>
        <v>21.720088752346818</v>
      </c>
      <c r="AK1041" s="17">
        <f t="shared" si="267"/>
        <v>21.720088752346818</v>
      </c>
      <c r="AL1041" s="17" t="str">
        <f t="shared" si="268"/>
        <v/>
      </c>
      <c r="AM1041" s="17" t="str">
        <f t="shared" si="269"/>
        <v/>
      </c>
      <c r="AN1041" s="17" t="str">
        <f t="shared" si="270"/>
        <v/>
      </c>
      <c r="AO1041" s="17" t="str">
        <f t="shared" si="271"/>
        <v/>
      </c>
      <c r="AP1041" s="17" t="str">
        <f t="shared" si="273"/>
        <v/>
      </c>
      <c r="AQ1041" s="17">
        <f t="shared" si="272"/>
        <v>2.1830148619957539</v>
      </c>
    </row>
    <row r="1042" spans="1:43" x14ac:dyDescent="0.2">
      <c r="A1042" s="4" t="s">
        <v>1821</v>
      </c>
      <c r="B1042" s="5" t="s">
        <v>1822</v>
      </c>
      <c r="C1042" t="s">
        <v>1823</v>
      </c>
      <c r="D1042" t="s">
        <v>133</v>
      </c>
      <c r="E1042" t="s">
        <v>134</v>
      </c>
      <c r="F1042" t="s">
        <v>12</v>
      </c>
      <c r="G1042" t="s">
        <v>15</v>
      </c>
      <c r="J1042" s="6"/>
      <c r="K1042" s="6"/>
      <c r="L1042" s="6"/>
      <c r="M1042" s="6">
        <v>8482</v>
      </c>
      <c r="N1042" s="6">
        <v>0</v>
      </c>
      <c r="O1042" s="6">
        <v>143047</v>
      </c>
      <c r="P1042" s="6">
        <v>5515</v>
      </c>
      <c r="Q1042" s="6">
        <v>0</v>
      </c>
      <c r="R1042" s="6">
        <v>7086</v>
      </c>
      <c r="S1042" s="6">
        <v>219842</v>
      </c>
      <c r="T1042" s="6">
        <v>90471</v>
      </c>
      <c r="U1042" s="6">
        <v>0</v>
      </c>
      <c r="V1042" s="6">
        <v>3</v>
      </c>
      <c r="W1042" s="6">
        <v>33</v>
      </c>
      <c r="X1042" s="6">
        <v>0</v>
      </c>
      <c r="Z1042" s="6">
        <v>0</v>
      </c>
      <c r="AA1042" s="6">
        <v>0</v>
      </c>
      <c r="AB1042" s="6" t="str">
        <f t="shared" si="258"/>
        <v/>
      </c>
      <c r="AC1042" s="6" t="str">
        <f t="shared" si="259"/>
        <v/>
      </c>
      <c r="AD1042" s="16">
        <f t="shared" si="260"/>
        <v>25.937805983680871</v>
      </c>
      <c r="AE1042" s="16">
        <f t="shared" si="261"/>
        <v>0</v>
      </c>
      <c r="AF1042" s="16">
        <f t="shared" si="262"/>
        <v>11</v>
      </c>
      <c r="AG1042" s="16">
        <f t="shared" si="263"/>
        <v>11</v>
      </c>
      <c r="AH1042" s="17">
        <f t="shared" si="264"/>
        <v>0.83541617543032298</v>
      </c>
      <c r="AI1042" s="17">
        <f t="shared" si="265"/>
        <v>25.918651261494929</v>
      </c>
      <c r="AJ1042" s="17">
        <f t="shared" si="266"/>
        <v>36.584885640179202</v>
      </c>
      <c r="AK1042" s="17">
        <f t="shared" si="267"/>
        <v>36.584885640179202</v>
      </c>
      <c r="AL1042" s="17" t="str">
        <f t="shared" si="268"/>
        <v/>
      </c>
      <c r="AM1042" s="17" t="str">
        <f t="shared" si="269"/>
        <v/>
      </c>
      <c r="AN1042" s="17" t="str">
        <f t="shared" si="270"/>
        <v/>
      </c>
      <c r="AO1042" s="17" t="str">
        <f t="shared" si="271"/>
        <v/>
      </c>
      <c r="AP1042" s="17" t="str">
        <f t="shared" si="273"/>
        <v/>
      </c>
      <c r="AQ1042" s="17">
        <f t="shared" si="272"/>
        <v>1.5368515243241732</v>
      </c>
    </row>
    <row r="1043" spans="1:43" x14ac:dyDescent="0.2">
      <c r="A1043" s="4" t="s">
        <v>1824</v>
      </c>
      <c r="B1043" s="5" t="s">
        <v>1825</v>
      </c>
      <c r="C1043" t="s">
        <v>1826</v>
      </c>
      <c r="D1043" t="s">
        <v>133</v>
      </c>
      <c r="E1043" t="s">
        <v>134</v>
      </c>
      <c r="F1043" t="s">
        <v>12</v>
      </c>
      <c r="G1043" t="s">
        <v>15</v>
      </c>
      <c r="J1043" s="6"/>
      <c r="K1043" s="6"/>
      <c r="L1043" s="6"/>
      <c r="M1043" s="6">
        <v>23243</v>
      </c>
      <c r="N1043" s="6">
        <v>0</v>
      </c>
      <c r="O1043" s="6">
        <v>135518</v>
      </c>
      <c r="P1043" s="6">
        <v>9835</v>
      </c>
      <c r="Q1043" s="6">
        <v>0</v>
      </c>
      <c r="R1043" s="6">
        <v>19321</v>
      </c>
      <c r="S1043" s="6">
        <v>322390</v>
      </c>
      <c r="T1043" s="6">
        <v>50429</v>
      </c>
      <c r="U1043" s="6">
        <v>0</v>
      </c>
      <c r="V1043" s="6">
        <v>5</v>
      </c>
      <c r="W1043" s="6">
        <v>70</v>
      </c>
      <c r="X1043" s="6">
        <v>0</v>
      </c>
      <c r="Z1043" s="6">
        <v>0</v>
      </c>
      <c r="AA1043" s="6">
        <v>0</v>
      </c>
      <c r="AB1043" s="6" t="str">
        <f t="shared" si="258"/>
        <v/>
      </c>
      <c r="AC1043" s="6" t="str">
        <f t="shared" si="259"/>
        <v/>
      </c>
      <c r="AD1043" s="16">
        <f t="shared" si="260"/>
        <v>13.779156075241485</v>
      </c>
      <c r="AE1043" s="16">
        <f t="shared" si="261"/>
        <v>0</v>
      </c>
      <c r="AF1043" s="16">
        <f t="shared" si="262"/>
        <v>14</v>
      </c>
      <c r="AG1043" s="16">
        <f t="shared" si="263"/>
        <v>14</v>
      </c>
      <c r="AH1043" s="17">
        <f t="shared" si="264"/>
        <v>0.83126102482467845</v>
      </c>
      <c r="AI1043" s="17">
        <f t="shared" si="265"/>
        <v>13.870412597341135</v>
      </c>
      <c r="AJ1043" s="17">
        <f t="shared" si="266"/>
        <v>16.040055070343758</v>
      </c>
      <c r="AK1043" s="17">
        <f t="shared" si="267"/>
        <v>16.040055070343758</v>
      </c>
      <c r="AL1043" s="17" t="str">
        <f t="shared" si="268"/>
        <v/>
      </c>
      <c r="AM1043" s="17" t="str">
        <f t="shared" si="269"/>
        <v/>
      </c>
      <c r="AN1043" s="17" t="str">
        <f t="shared" si="270"/>
        <v/>
      </c>
      <c r="AO1043" s="17" t="str">
        <f t="shared" si="271"/>
        <v/>
      </c>
      <c r="AP1043" s="17" t="str">
        <f t="shared" si="273"/>
        <v/>
      </c>
      <c r="AQ1043" s="17">
        <f t="shared" si="272"/>
        <v>2.378945970277011</v>
      </c>
    </row>
    <row r="1044" spans="1:43" x14ac:dyDescent="0.2">
      <c r="A1044" s="4" t="s">
        <v>1827</v>
      </c>
      <c r="B1044" s="5" t="s">
        <v>1828</v>
      </c>
      <c r="C1044" t="s">
        <v>1829</v>
      </c>
      <c r="D1044" t="s">
        <v>133</v>
      </c>
      <c r="E1044" t="s">
        <v>134</v>
      </c>
      <c r="F1044" t="s">
        <v>12</v>
      </c>
      <c r="G1044" t="s">
        <v>15</v>
      </c>
      <c r="J1044" s="6"/>
      <c r="K1044" s="6"/>
      <c r="L1044" s="6"/>
      <c r="M1044" s="6">
        <v>6147</v>
      </c>
      <c r="N1044" s="6">
        <v>0</v>
      </c>
      <c r="O1044" s="6">
        <v>94481</v>
      </c>
      <c r="P1044" s="6">
        <v>5422</v>
      </c>
      <c r="Q1044" s="6">
        <v>0</v>
      </c>
      <c r="R1044" s="6">
        <v>8469</v>
      </c>
      <c r="S1044" s="6">
        <v>189369</v>
      </c>
      <c r="T1044" s="6">
        <v>45469</v>
      </c>
      <c r="U1044" s="6">
        <v>0</v>
      </c>
      <c r="V1044" s="6">
        <v>5</v>
      </c>
      <c r="W1044" s="6">
        <v>51</v>
      </c>
      <c r="X1044" s="6">
        <v>0</v>
      </c>
      <c r="Z1044" s="6">
        <v>0</v>
      </c>
      <c r="AA1044" s="6">
        <v>0</v>
      </c>
      <c r="AB1044" s="6" t="str">
        <f t="shared" si="258"/>
        <v/>
      </c>
      <c r="AC1044" s="6" t="str">
        <f t="shared" si="259"/>
        <v/>
      </c>
      <c r="AD1044" s="16">
        <f t="shared" si="260"/>
        <v>17.425488749538914</v>
      </c>
      <c r="AE1044" s="16">
        <f t="shared" si="261"/>
        <v>0</v>
      </c>
      <c r="AF1044" s="16">
        <f t="shared" si="262"/>
        <v>10.199999999999999</v>
      </c>
      <c r="AG1044" s="16">
        <f t="shared" si="263"/>
        <v>10.199999999999999</v>
      </c>
      <c r="AH1044" s="17">
        <f t="shared" si="264"/>
        <v>1.3777452415812592</v>
      </c>
      <c r="AI1044" s="17">
        <f t="shared" si="265"/>
        <v>30.806734992679356</v>
      </c>
      <c r="AJ1044" s="17">
        <f t="shared" si="266"/>
        <v>38.203676590206605</v>
      </c>
      <c r="AK1044" s="17">
        <f t="shared" si="267"/>
        <v>38.203676590206605</v>
      </c>
      <c r="AL1044" s="17" t="str">
        <f t="shared" si="268"/>
        <v/>
      </c>
      <c r="AM1044" s="17" t="str">
        <f t="shared" si="269"/>
        <v/>
      </c>
      <c r="AN1044" s="17" t="str">
        <f t="shared" si="270"/>
        <v/>
      </c>
      <c r="AO1044" s="17" t="str">
        <f t="shared" si="271"/>
        <v/>
      </c>
      <c r="AP1044" s="17" t="str">
        <f t="shared" si="273"/>
        <v/>
      </c>
      <c r="AQ1044" s="17">
        <f t="shared" si="272"/>
        <v>2.0043077444142208</v>
      </c>
    </row>
    <row r="1045" spans="1:43" x14ac:dyDescent="0.2">
      <c r="A1045" s="4" t="s">
        <v>1830</v>
      </c>
      <c r="B1045" s="5" t="s">
        <v>1831</v>
      </c>
      <c r="C1045" t="s">
        <v>1832</v>
      </c>
      <c r="D1045" t="s">
        <v>133</v>
      </c>
      <c r="E1045" t="s">
        <v>134</v>
      </c>
      <c r="F1045" t="s">
        <v>12</v>
      </c>
      <c r="G1045" t="s">
        <v>15</v>
      </c>
      <c r="J1045" s="6"/>
      <c r="K1045" s="6"/>
      <c r="L1045" s="6"/>
      <c r="M1045" s="6">
        <v>18829</v>
      </c>
      <c r="N1045" s="6">
        <v>0</v>
      </c>
      <c r="O1045" s="6">
        <v>155127</v>
      </c>
      <c r="P1045" s="6">
        <v>13852</v>
      </c>
      <c r="Q1045" s="6">
        <v>0</v>
      </c>
      <c r="R1045" s="6">
        <v>0</v>
      </c>
      <c r="S1045" s="6">
        <v>564941</v>
      </c>
      <c r="T1045" s="6">
        <v>0</v>
      </c>
      <c r="U1045" s="6">
        <v>0</v>
      </c>
      <c r="V1045" s="6">
        <v>9</v>
      </c>
      <c r="W1045" s="6">
        <v>117</v>
      </c>
      <c r="X1045" s="6">
        <v>0</v>
      </c>
      <c r="Z1045" s="6">
        <v>0</v>
      </c>
      <c r="AA1045" s="6">
        <v>0</v>
      </c>
      <c r="AB1045" s="6" t="str">
        <f t="shared" si="258"/>
        <v/>
      </c>
      <c r="AC1045" s="6" t="str">
        <f t="shared" si="259"/>
        <v/>
      </c>
      <c r="AD1045" s="16">
        <f t="shared" si="260"/>
        <v>11.198888247184522</v>
      </c>
      <c r="AE1045" s="16">
        <f t="shared" si="261"/>
        <v>0</v>
      </c>
      <c r="AF1045" s="16">
        <f t="shared" si="262"/>
        <v>13</v>
      </c>
      <c r="AG1045" s="16">
        <f t="shared" si="263"/>
        <v>13</v>
      </c>
      <c r="AH1045" s="17">
        <f t="shared" si="264"/>
        <v>0</v>
      </c>
      <c r="AI1045" s="17">
        <f t="shared" si="265"/>
        <v>30.003770779117318</v>
      </c>
      <c r="AJ1045" s="17">
        <f t="shared" si="266"/>
        <v>30.003770779117318</v>
      </c>
      <c r="AK1045" s="17">
        <f t="shared" si="267"/>
        <v>30.003770779117318</v>
      </c>
      <c r="AL1045" s="17" t="str">
        <f t="shared" si="268"/>
        <v/>
      </c>
      <c r="AM1045" s="17" t="str">
        <f t="shared" si="269"/>
        <v/>
      </c>
      <c r="AN1045" s="17" t="str">
        <f t="shared" si="270"/>
        <v/>
      </c>
      <c r="AO1045" s="17" t="str">
        <f t="shared" si="271"/>
        <v/>
      </c>
      <c r="AP1045" s="17" t="str">
        <f t="shared" si="273"/>
        <v/>
      </c>
      <c r="AQ1045" s="17">
        <f t="shared" si="272"/>
        <v>3.6417967213960174</v>
      </c>
    </row>
    <row r="1046" spans="1:43" x14ac:dyDescent="0.2">
      <c r="A1046" s="4" t="s">
        <v>1833</v>
      </c>
      <c r="B1046" s="5" t="s">
        <v>1834</v>
      </c>
      <c r="C1046" t="s">
        <v>1835</v>
      </c>
      <c r="D1046" t="s">
        <v>133</v>
      </c>
      <c r="E1046" t="s">
        <v>134</v>
      </c>
      <c r="F1046" t="s">
        <v>12</v>
      </c>
      <c r="G1046" t="s">
        <v>15</v>
      </c>
      <c r="J1046" s="6"/>
      <c r="K1046" s="6"/>
      <c r="L1046" s="6"/>
      <c r="M1046" s="6">
        <v>17915</v>
      </c>
      <c r="N1046" s="6">
        <v>0</v>
      </c>
      <c r="O1046" s="6">
        <v>194151</v>
      </c>
      <c r="P1046" s="6">
        <v>11467</v>
      </c>
      <c r="Q1046" s="6">
        <v>0</v>
      </c>
      <c r="R1046" s="6">
        <v>27568</v>
      </c>
      <c r="S1046" s="6">
        <v>379269</v>
      </c>
      <c r="T1046" s="6">
        <v>0</v>
      </c>
      <c r="U1046" s="6">
        <v>0</v>
      </c>
      <c r="V1046" s="6">
        <v>6</v>
      </c>
      <c r="W1046" s="6">
        <v>66</v>
      </c>
      <c r="X1046" s="6">
        <v>0</v>
      </c>
      <c r="Z1046" s="6">
        <v>0</v>
      </c>
      <c r="AA1046" s="6">
        <v>0</v>
      </c>
      <c r="AB1046" s="6" t="str">
        <f t="shared" si="258"/>
        <v/>
      </c>
      <c r="AC1046" s="6" t="str">
        <f t="shared" si="259"/>
        <v/>
      </c>
      <c r="AD1046" s="16">
        <f t="shared" si="260"/>
        <v>16.931281067410833</v>
      </c>
      <c r="AE1046" s="16">
        <f t="shared" si="261"/>
        <v>0</v>
      </c>
      <c r="AF1046" s="16">
        <f t="shared" si="262"/>
        <v>11</v>
      </c>
      <c r="AG1046" s="16">
        <f t="shared" si="263"/>
        <v>11</v>
      </c>
      <c r="AH1046" s="17">
        <f t="shared" si="264"/>
        <v>1.5388222160200948</v>
      </c>
      <c r="AI1046" s="17">
        <f t="shared" si="265"/>
        <v>21.170471671783421</v>
      </c>
      <c r="AJ1046" s="17">
        <f t="shared" si="266"/>
        <v>21.170471671783421</v>
      </c>
      <c r="AK1046" s="17">
        <f t="shared" si="267"/>
        <v>21.170471671783421</v>
      </c>
      <c r="AL1046" s="17" t="str">
        <f t="shared" si="268"/>
        <v/>
      </c>
      <c r="AM1046" s="17" t="str">
        <f t="shared" si="269"/>
        <v/>
      </c>
      <c r="AN1046" s="17" t="str">
        <f t="shared" si="270"/>
        <v/>
      </c>
      <c r="AO1046" s="17" t="str">
        <f t="shared" si="271"/>
        <v/>
      </c>
      <c r="AP1046" s="17" t="str">
        <f t="shared" si="273"/>
        <v/>
      </c>
      <c r="AQ1046" s="17">
        <f t="shared" si="272"/>
        <v>1.9534743575876508</v>
      </c>
    </row>
    <row r="1047" spans="1:43" x14ac:dyDescent="0.2">
      <c r="A1047" s="4" t="s">
        <v>1836</v>
      </c>
      <c r="B1047" s="5" t="s">
        <v>1837</v>
      </c>
      <c r="C1047" t="s">
        <v>1838</v>
      </c>
      <c r="D1047" t="s">
        <v>133</v>
      </c>
      <c r="E1047" t="s">
        <v>134</v>
      </c>
      <c r="F1047" t="s">
        <v>12</v>
      </c>
      <c r="G1047" t="s">
        <v>15</v>
      </c>
      <c r="J1047" s="6"/>
      <c r="K1047" s="6"/>
      <c r="L1047" s="6"/>
      <c r="M1047" s="6">
        <v>10695</v>
      </c>
      <c r="N1047" s="6">
        <v>0</v>
      </c>
      <c r="O1047" s="6">
        <v>37787</v>
      </c>
      <c r="P1047" s="6">
        <v>3840</v>
      </c>
      <c r="Q1047" s="6">
        <v>0</v>
      </c>
      <c r="R1047" s="6">
        <v>2930</v>
      </c>
      <c r="S1047" s="6">
        <v>132593</v>
      </c>
      <c r="T1047" s="6">
        <v>0</v>
      </c>
      <c r="U1047" s="6">
        <v>0</v>
      </c>
      <c r="V1047" s="6">
        <v>2</v>
      </c>
      <c r="W1047" s="6">
        <v>25</v>
      </c>
      <c r="X1047" s="6">
        <v>0</v>
      </c>
      <c r="Z1047" s="6">
        <v>0</v>
      </c>
      <c r="AA1047" s="6">
        <v>0</v>
      </c>
      <c r="AB1047" s="6" t="str">
        <f t="shared" si="258"/>
        <v/>
      </c>
      <c r="AC1047" s="6" t="str">
        <f t="shared" si="259"/>
        <v/>
      </c>
      <c r="AD1047" s="16">
        <f t="shared" si="260"/>
        <v>9.8403645833333329</v>
      </c>
      <c r="AE1047" s="16">
        <f t="shared" si="261"/>
        <v>0</v>
      </c>
      <c r="AF1047" s="16">
        <f t="shared" si="262"/>
        <v>12.5</v>
      </c>
      <c r="AG1047" s="16">
        <f t="shared" si="263"/>
        <v>12.5</v>
      </c>
      <c r="AH1047" s="17">
        <f t="shared" si="264"/>
        <v>0.27395979429640016</v>
      </c>
      <c r="AI1047" s="17">
        <f t="shared" si="265"/>
        <v>12.397662459093034</v>
      </c>
      <c r="AJ1047" s="17">
        <f t="shared" si="266"/>
        <v>12.397662459093034</v>
      </c>
      <c r="AK1047" s="17">
        <f t="shared" si="267"/>
        <v>12.397662459093034</v>
      </c>
      <c r="AL1047" s="17" t="str">
        <f t="shared" si="268"/>
        <v/>
      </c>
      <c r="AM1047" s="17" t="str">
        <f t="shared" si="269"/>
        <v/>
      </c>
      <c r="AN1047" s="17" t="str">
        <f t="shared" si="270"/>
        <v/>
      </c>
      <c r="AO1047" s="17" t="str">
        <f t="shared" si="271"/>
        <v/>
      </c>
      <c r="AP1047" s="17" t="str">
        <f t="shared" si="273"/>
        <v/>
      </c>
      <c r="AQ1047" s="17">
        <f t="shared" si="272"/>
        <v>3.5089581072855744</v>
      </c>
    </row>
    <row r="1048" spans="1:43" x14ac:dyDescent="0.2">
      <c r="A1048" s="4" t="s">
        <v>1839</v>
      </c>
      <c r="B1048" s="5" t="s">
        <v>1840</v>
      </c>
      <c r="C1048" t="s">
        <v>1841</v>
      </c>
      <c r="D1048" t="s">
        <v>133</v>
      </c>
      <c r="E1048" t="s">
        <v>134</v>
      </c>
      <c r="F1048" t="s">
        <v>12</v>
      </c>
      <c r="G1048" t="s">
        <v>15</v>
      </c>
      <c r="J1048" s="6"/>
      <c r="K1048" s="6"/>
      <c r="L1048" s="6"/>
      <c r="M1048" s="6">
        <v>3533</v>
      </c>
      <c r="N1048" s="6">
        <v>0</v>
      </c>
      <c r="O1048" s="6">
        <v>36369</v>
      </c>
      <c r="P1048" s="6">
        <v>1754</v>
      </c>
      <c r="Q1048" s="6">
        <v>0</v>
      </c>
      <c r="R1048" s="6">
        <v>4466</v>
      </c>
      <c r="S1048" s="6">
        <v>122029</v>
      </c>
      <c r="T1048" s="6">
        <v>0</v>
      </c>
      <c r="U1048" s="6">
        <v>0</v>
      </c>
      <c r="V1048" s="6">
        <v>2</v>
      </c>
      <c r="W1048" s="6">
        <v>22</v>
      </c>
      <c r="X1048" s="6">
        <v>0</v>
      </c>
      <c r="Z1048" s="6">
        <v>0</v>
      </c>
      <c r="AA1048" s="6">
        <v>0</v>
      </c>
      <c r="AB1048" s="6" t="str">
        <f t="shared" si="258"/>
        <v/>
      </c>
      <c r="AC1048" s="6" t="str">
        <f t="shared" si="259"/>
        <v/>
      </c>
      <c r="AD1048" s="16">
        <f t="shared" si="260"/>
        <v>20.734891676168758</v>
      </c>
      <c r="AE1048" s="16">
        <f t="shared" si="261"/>
        <v>0</v>
      </c>
      <c r="AF1048" s="16">
        <f t="shared" si="262"/>
        <v>11</v>
      </c>
      <c r="AG1048" s="16">
        <f t="shared" si="263"/>
        <v>11</v>
      </c>
      <c r="AH1048" s="17">
        <f t="shared" si="264"/>
        <v>1.264081517124257</v>
      </c>
      <c r="AI1048" s="17">
        <f t="shared" si="265"/>
        <v>34.53976790263232</v>
      </c>
      <c r="AJ1048" s="17">
        <f t="shared" si="266"/>
        <v>34.53976790263232</v>
      </c>
      <c r="AK1048" s="17">
        <f t="shared" si="267"/>
        <v>34.53976790263232</v>
      </c>
      <c r="AL1048" s="17" t="str">
        <f t="shared" si="268"/>
        <v/>
      </c>
      <c r="AM1048" s="17" t="str">
        <f t="shared" si="269"/>
        <v/>
      </c>
      <c r="AN1048" s="17" t="str">
        <f t="shared" si="270"/>
        <v/>
      </c>
      <c r="AO1048" s="17" t="str">
        <f t="shared" si="271"/>
        <v/>
      </c>
      <c r="AP1048" s="17" t="str">
        <f t="shared" si="273"/>
        <v/>
      </c>
      <c r="AQ1048" s="17">
        <f t="shared" si="272"/>
        <v>3.3553025928675519</v>
      </c>
    </row>
    <row r="1049" spans="1:43" x14ac:dyDescent="0.2">
      <c r="A1049" s="4" t="s">
        <v>1842</v>
      </c>
      <c r="B1049" s="5" t="s">
        <v>1843</v>
      </c>
      <c r="C1049" t="s">
        <v>1844</v>
      </c>
      <c r="D1049" t="s">
        <v>133</v>
      </c>
      <c r="E1049" t="s">
        <v>134</v>
      </c>
      <c r="F1049" t="s">
        <v>12</v>
      </c>
      <c r="G1049" t="s">
        <v>15</v>
      </c>
      <c r="J1049" s="6"/>
      <c r="K1049" s="6"/>
      <c r="L1049" s="6"/>
      <c r="M1049" s="6">
        <v>13775</v>
      </c>
      <c r="N1049" s="6">
        <v>0</v>
      </c>
      <c r="O1049" s="6">
        <v>194912</v>
      </c>
      <c r="P1049" s="6">
        <v>11213</v>
      </c>
      <c r="Q1049" s="6">
        <v>0</v>
      </c>
      <c r="R1049" s="6">
        <v>21816</v>
      </c>
      <c r="S1049" s="6">
        <v>385449</v>
      </c>
      <c r="T1049" s="6">
        <v>0</v>
      </c>
      <c r="U1049" s="6">
        <v>0</v>
      </c>
      <c r="V1049" s="6">
        <v>5</v>
      </c>
      <c r="W1049" s="6">
        <v>85</v>
      </c>
      <c r="X1049" s="6">
        <v>0</v>
      </c>
      <c r="Z1049" s="6">
        <v>0</v>
      </c>
      <c r="AA1049" s="6">
        <v>0</v>
      </c>
      <c r="AB1049" s="6" t="str">
        <f t="shared" si="258"/>
        <v/>
      </c>
      <c r="AC1049" s="6" t="str">
        <f t="shared" si="259"/>
        <v/>
      </c>
      <c r="AD1049" s="16">
        <f t="shared" si="260"/>
        <v>17.382680816908945</v>
      </c>
      <c r="AE1049" s="16">
        <f t="shared" si="261"/>
        <v>0</v>
      </c>
      <c r="AF1049" s="16">
        <f t="shared" si="262"/>
        <v>17</v>
      </c>
      <c r="AG1049" s="16">
        <f t="shared" si="263"/>
        <v>17</v>
      </c>
      <c r="AH1049" s="17">
        <f t="shared" si="264"/>
        <v>1.5837386569872958</v>
      </c>
      <c r="AI1049" s="17">
        <f t="shared" si="265"/>
        <v>27.981778584392014</v>
      </c>
      <c r="AJ1049" s="17">
        <f t="shared" si="266"/>
        <v>27.981778584392014</v>
      </c>
      <c r="AK1049" s="17">
        <f t="shared" si="267"/>
        <v>27.981778584392014</v>
      </c>
      <c r="AL1049" s="17" t="str">
        <f t="shared" si="268"/>
        <v/>
      </c>
      <c r="AM1049" s="17" t="str">
        <f t="shared" si="269"/>
        <v/>
      </c>
      <c r="AN1049" s="17" t="str">
        <f t="shared" si="270"/>
        <v/>
      </c>
      <c r="AO1049" s="17" t="str">
        <f t="shared" si="271"/>
        <v/>
      </c>
      <c r="AP1049" s="17" t="str">
        <f t="shared" si="273"/>
        <v/>
      </c>
      <c r="AQ1049" s="17">
        <f t="shared" si="272"/>
        <v>1.9775539730750287</v>
      </c>
    </row>
    <row r="1050" spans="1:43" x14ac:dyDescent="0.2">
      <c r="A1050" s="4" t="s">
        <v>1845</v>
      </c>
      <c r="B1050" s="5" t="s">
        <v>1846</v>
      </c>
      <c r="C1050" t="s">
        <v>1847</v>
      </c>
      <c r="D1050" t="s">
        <v>133</v>
      </c>
      <c r="E1050" t="s">
        <v>134</v>
      </c>
      <c r="F1050" t="s">
        <v>12</v>
      </c>
      <c r="G1050" t="s">
        <v>15</v>
      </c>
      <c r="J1050" s="6"/>
      <c r="K1050" s="6"/>
      <c r="L1050" s="6"/>
      <c r="M1050" s="6">
        <v>31861</v>
      </c>
      <c r="N1050" s="6">
        <v>0</v>
      </c>
      <c r="O1050" s="6">
        <v>831025</v>
      </c>
      <c r="P1050" s="6">
        <v>34859</v>
      </c>
      <c r="Q1050" s="6">
        <v>0</v>
      </c>
      <c r="R1050" s="6">
        <v>33601</v>
      </c>
      <c r="S1050" s="6">
        <v>1058373</v>
      </c>
      <c r="T1050" s="6">
        <v>111624</v>
      </c>
      <c r="U1050" s="6">
        <v>0</v>
      </c>
      <c r="V1050" s="6">
        <v>13</v>
      </c>
      <c r="W1050" s="6">
        <v>156</v>
      </c>
      <c r="X1050" s="6">
        <v>0</v>
      </c>
      <c r="Z1050" s="6">
        <v>0</v>
      </c>
      <c r="AA1050" s="6">
        <v>0</v>
      </c>
      <c r="AB1050" s="6" t="str">
        <f t="shared" si="258"/>
        <v/>
      </c>
      <c r="AC1050" s="6" t="str">
        <f t="shared" si="259"/>
        <v/>
      </c>
      <c r="AD1050" s="16">
        <f t="shared" si="260"/>
        <v>23.839611004331736</v>
      </c>
      <c r="AE1050" s="16">
        <f t="shared" si="261"/>
        <v>0</v>
      </c>
      <c r="AF1050" s="16">
        <f t="shared" si="262"/>
        <v>12</v>
      </c>
      <c r="AG1050" s="16">
        <f t="shared" si="263"/>
        <v>12</v>
      </c>
      <c r="AH1050" s="17">
        <f t="shared" si="264"/>
        <v>1.0546122218386114</v>
      </c>
      <c r="AI1050" s="17">
        <f t="shared" si="265"/>
        <v>33.218448887354448</v>
      </c>
      <c r="AJ1050" s="17">
        <f t="shared" si="266"/>
        <v>36.721917077304539</v>
      </c>
      <c r="AK1050" s="17">
        <f t="shared" si="267"/>
        <v>36.721917077304539</v>
      </c>
      <c r="AL1050" s="17" t="str">
        <f t="shared" si="268"/>
        <v/>
      </c>
      <c r="AM1050" s="17" t="str">
        <f t="shared" si="269"/>
        <v/>
      </c>
      <c r="AN1050" s="17" t="str">
        <f t="shared" si="270"/>
        <v/>
      </c>
      <c r="AO1050" s="17" t="str">
        <f t="shared" si="271"/>
        <v/>
      </c>
      <c r="AP1050" s="17" t="str">
        <f t="shared" si="273"/>
        <v/>
      </c>
      <c r="AQ1050" s="17">
        <f t="shared" si="272"/>
        <v>1.2735754038687164</v>
      </c>
    </row>
    <row r="1051" spans="1:43" x14ac:dyDescent="0.2">
      <c r="A1051" s="4" t="s">
        <v>1848</v>
      </c>
      <c r="B1051" s="5" t="s">
        <v>1849</v>
      </c>
      <c r="C1051" t="s">
        <v>1850</v>
      </c>
      <c r="D1051" t="s">
        <v>133</v>
      </c>
      <c r="E1051" t="s">
        <v>134</v>
      </c>
      <c r="F1051" t="s">
        <v>12</v>
      </c>
      <c r="G1051" t="s">
        <v>15</v>
      </c>
      <c r="J1051" s="6"/>
      <c r="K1051" s="6"/>
      <c r="L1051" s="6"/>
      <c r="M1051" s="6">
        <v>18922</v>
      </c>
      <c r="N1051" s="6">
        <v>0</v>
      </c>
      <c r="O1051" s="6">
        <v>74442</v>
      </c>
      <c r="P1051" s="6">
        <v>6219</v>
      </c>
      <c r="Q1051" s="6">
        <v>0</v>
      </c>
      <c r="R1051" s="6">
        <v>16713</v>
      </c>
      <c r="S1051" s="6">
        <v>254002</v>
      </c>
      <c r="T1051" s="6">
        <v>0</v>
      </c>
      <c r="U1051" s="6">
        <v>0</v>
      </c>
      <c r="V1051" s="6">
        <v>4</v>
      </c>
      <c r="W1051" s="6">
        <v>63</v>
      </c>
      <c r="X1051" s="6">
        <v>0</v>
      </c>
      <c r="Z1051" s="6">
        <v>0</v>
      </c>
      <c r="AA1051" s="6">
        <v>0</v>
      </c>
      <c r="AB1051" s="6" t="str">
        <f t="shared" si="258"/>
        <v/>
      </c>
      <c r="AC1051" s="6" t="str">
        <f t="shared" si="259"/>
        <v/>
      </c>
      <c r="AD1051" s="16">
        <f t="shared" si="260"/>
        <v>11.970091654606851</v>
      </c>
      <c r="AE1051" s="16">
        <f t="shared" si="261"/>
        <v>0</v>
      </c>
      <c r="AF1051" s="16">
        <f t="shared" si="262"/>
        <v>15.75</v>
      </c>
      <c r="AG1051" s="16">
        <f t="shared" si="263"/>
        <v>15.75</v>
      </c>
      <c r="AH1051" s="17">
        <f t="shared" si="264"/>
        <v>0.88325758376492969</v>
      </c>
      <c r="AI1051" s="17">
        <f t="shared" si="265"/>
        <v>13.42363386534193</v>
      </c>
      <c r="AJ1051" s="17">
        <f t="shared" si="266"/>
        <v>13.42363386534193</v>
      </c>
      <c r="AK1051" s="17">
        <f t="shared" si="267"/>
        <v>13.42363386534193</v>
      </c>
      <c r="AL1051" s="17" t="str">
        <f t="shared" si="268"/>
        <v/>
      </c>
      <c r="AM1051" s="17" t="str">
        <f t="shared" si="269"/>
        <v/>
      </c>
      <c r="AN1051" s="17" t="str">
        <f t="shared" si="270"/>
        <v/>
      </c>
      <c r="AO1051" s="17" t="str">
        <f t="shared" si="271"/>
        <v/>
      </c>
      <c r="AP1051" s="17" t="str">
        <f t="shared" si="273"/>
        <v/>
      </c>
      <c r="AQ1051" s="17">
        <f t="shared" si="272"/>
        <v>3.4120792026006823</v>
      </c>
    </row>
    <row r="1052" spans="1:43" x14ac:dyDescent="0.2">
      <c r="A1052" s="4" t="s">
        <v>1851</v>
      </c>
      <c r="B1052" s="5" t="s">
        <v>1852</v>
      </c>
      <c r="C1052" t="s">
        <v>1853</v>
      </c>
      <c r="D1052" t="s">
        <v>133</v>
      </c>
      <c r="E1052" t="s">
        <v>134</v>
      </c>
      <c r="F1052" t="s">
        <v>12</v>
      </c>
      <c r="G1052" t="s">
        <v>15</v>
      </c>
      <c r="J1052" s="6"/>
      <c r="K1052" s="6"/>
      <c r="L1052" s="6"/>
      <c r="M1052" s="6">
        <v>116288</v>
      </c>
      <c r="N1052" s="6">
        <v>0</v>
      </c>
      <c r="O1052" s="6">
        <v>1766266</v>
      </c>
      <c r="P1052" s="6">
        <v>105827</v>
      </c>
      <c r="Q1052" s="6">
        <v>0</v>
      </c>
      <c r="R1052" s="6">
        <v>67528</v>
      </c>
      <c r="S1052" s="6">
        <v>4062651</v>
      </c>
      <c r="T1052" s="6">
        <v>922303</v>
      </c>
      <c r="U1052" s="6">
        <v>0</v>
      </c>
      <c r="V1052" s="6">
        <v>62</v>
      </c>
      <c r="W1052" s="6">
        <v>682</v>
      </c>
      <c r="X1052" s="6">
        <v>0</v>
      </c>
      <c r="Z1052" s="6">
        <v>0</v>
      </c>
      <c r="AA1052" s="6">
        <v>0</v>
      </c>
      <c r="AB1052" s="6" t="str">
        <f t="shared" si="258"/>
        <v/>
      </c>
      <c r="AC1052" s="6" t="str">
        <f t="shared" si="259"/>
        <v/>
      </c>
      <c r="AD1052" s="16">
        <f t="shared" si="260"/>
        <v>16.69012633826906</v>
      </c>
      <c r="AE1052" s="16">
        <f t="shared" si="261"/>
        <v>0</v>
      </c>
      <c r="AF1052" s="16">
        <f t="shared" si="262"/>
        <v>11</v>
      </c>
      <c r="AG1052" s="16">
        <f t="shared" si="263"/>
        <v>11</v>
      </c>
      <c r="AH1052" s="17">
        <f t="shared" si="264"/>
        <v>0.58069620253164556</v>
      </c>
      <c r="AI1052" s="17">
        <f t="shared" si="265"/>
        <v>34.936115506329116</v>
      </c>
      <c r="AJ1052" s="17">
        <f t="shared" si="266"/>
        <v>42.867312190423775</v>
      </c>
      <c r="AK1052" s="17">
        <f t="shared" si="267"/>
        <v>42.867312190423775</v>
      </c>
      <c r="AL1052" s="17" t="str">
        <f t="shared" si="268"/>
        <v/>
      </c>
      <c r="AM1052" s="17" t="str">
        <f t="shared" si="269"/>
        <v/>
      </c>
      <c r="AN1052" s="17" t="str">
        <f t="shared" si="270"/>
        <v/>
      </c>
      <c r="AO1052" s="17" t="str">
        <f t="shared" si="271"/>
        <v/>
      </c>
      <c r="AP1052" s="17" t="str">
        <f t="shared" si="273"/>
        <v/>
      </c>
      <c r="AQ1052" s="17">
        <f t="shared" si="272"/>
        <v>2.3001354269402232</v>
      </c>
    </row>
    <row r="1053" spans="1:43" x14ac:dyDescent="0.2">
      <c r="A1053" s="4" t="s">
        <v>1854</v>
      </c>
      <c r="B1053" s="5" t="s">
        <v>1855</v>
      </c>
      <c r="C1053" t="s">
        <v>1856</v>
      </c>
      <c r="D1053" t="s">
        <v>133</v>
      </c>
      <c r="E1053" t="s">
        <v>134</v>
      </c>
      <c r="F1053" t="s">
        <v>12</v>
      </c>
      <c r="G1053" t="s">
        <v>15</v>
      </c>
      <c r="J1053" s="6"/>
      <c r="K1053" s="6"/>
      <c r="L1053" s="6"/>
      <c r="M1053" s="6">
        <v>9033</v>
      </c>
      <c r="N1053" s="6">
        <v>0</v>
      </c>
      <c r="O1053" s="6">
        <v>179617</v>
      </c>
      <c r="P1053" s="6">
        <v>9477</v>
      </c>
      <c r="Q1053" s="6">
        <v>0</v>
      </c>
      <c r="R1053" s="6">
        <v>7566</v>
      </c>
      <c r="S1053" s="6">
        <v>299456</v>
      </c>
      <c r="T1053" s="6">
        <v>41766</v>
      </c>
      <c r="U1053" s="6">
        <v>0</v>
      </c>
      <c r="V1053" s="6">
        <v>10</v>
      </c>
      <c r="W1053" s="6">
        <v>117</v>
      </c>
      <c r="X1053" s="6">
        <v>0</v>
      </c>
      <c r="Z1053" s="6">
        <v>0</v>
      </c>
      <c r="AA1053" s="6">
        <v>0</v>
      </c>
      <c r="AB1053" s="6" t="str">
        <f t="shared" si="258"/>
        <v/>
      </c>
      <c r="AC1053" s="6" t="str">
        <f t="shared" si="259"/>
        <v/>
      </c>
      <c r="AD1053" s="16">
        <f t="shared" si="260"/>
        <v>18.952938693679435</v>
      </c>
      <c r="AE1053" s="16">
        <f t="shared" si="261"/>
        <v>0</v>
      </c>
      <c r="AF1053" s="16">
        <f t="shared" si="262"/>
        <v>11.7</v>
      </c>
      <c r="AG1053" s="16">
        <f t="shared" si="263"/>
        <v>11.7</v>
      </c>
      <c r="AH1053" s="17">
        <f t="shared" si="264"/>
        <v>0.83759548322816335</v>
      </c>
      <c r="AI1053" s="17">
        <f t="shared" si="265"/>
        <v>33.151333997564485</v>
      </c>
      <c r="AJ1053" s="17">
        <f t="shared" si="266"/>
        <v>37.775047049706629</v>
      </c>
      <c r="AK1053" s="17">
        <f t="shared" si="267"/>
        <v>37.775047049706629</v>
      </c>
      <c r="AL1053" s="17" t="str">
        <f t="shared" si="268"/>
        <v/>
      </c>
      <c r="AM1053" s="17" t="str">
        <f t="shared" si="269"/>
        <v/>
      </c>
      <c r="AN1053" s="17" t="str">
        <f t="shared" si="270"/>
        <v/>
      </c>
      <c r="AO1053" s="17" t="str">
        <f t="shared" si="271"/>
        <v/>
      </c>
      <c r="AP1053" s="17" t="str">
        <f t="shared" si="273"/>
        <v/>
      </c>
      <c r="AQ1053" s="17">
        <f t="shared" si="272"/>
        <v>1.6671918582316818</v>
      </c>
    </row>
    <row r="1054" spans="1:43" x14ac:dyDescent="0.2">
      <c r="A1054" s="4" t="s">
        <v>1857</v>
      </c>
      <c r="B1054" s="5" t="s">
        <v>1858</v>
      </c>
      <c r="C1054" t="s">
        <v>1859</v>
      </c>
      <c r="D1054" t="s">
        <v>133</v>
      </c>
      <c r="E1054" t="s">
        <v>134</v>
      </c>
      <c r="F1054" t="s">
        <v>12</v>
      </c>
      <c r="G1054" t="s">
        <v>15</v>
      </c>
      <c r="J1054" s="6"/>
      <c r="K1054" s="6"/>
      <c r="L1054" s="6"/>
      <c r="M1054" s="6">
        <v>7193</v>
      </c>
      <c r="N1054" s="6">
        <v>0</v>
      </c>
      <c r="O1054" s="6">
        <v>109864</v>
      </c>
      <c r="P1054" s="6">
        <v>5065</v>
      </c>
      <c r="Q1054" s="6">
        <v>0</v>
      </c>
      <c r="R1054" s="6">
        <v>433</v>
      </c>
      <c r="S1054" s="6">
        <v>128414</v>
      </c>
      <c r="T1054" s="6">
        <v>0</v>
      </c>
      <c r="U1054" s="6">
        <v>0</v>
      </c>
      <c r="V1054" s="6">
        <v>2</v>
      </c>
      <c r="W1054" s="6">
        <v>22</v>
      </c>
      <c r="X1054" s="6">
        <v>0</v>
      </c>
      <c r="Z1054" s="6">
        <v>0</v>
      </c>
      <c r="AA1054" s="6">
        <v>0</v>
      </c>
      <c r="AB1054" s="6" t="str">
        <f t="shared" si="258"/>
        <v/>
      </c>
      <c r="AC1054" s="6" t="str">
        <f t="shared" si="259"/>
        <v/>
      </c>
      <c r="AD1054" s="16">
        <f t="shared" si="260"/>
        <v>21.690819348469891</v>
      </c>
      <c r="AE1054" s="16">
        <f t="shared" si="261"/>
        <v>0</v>
      </c>
      <c r="AF1054" s="16">
        <f t="shared" si="262"/>
        <v>11</v>
      </c>
      <c r="AG1054" s="16">
        <f t="shared" si="263"/>
        <v>11</v>
      </c>
      <c r="AH1054" s="17">
        <f t="shared" si="264"/>
        <v>6.0197414152648406E-2</v>
      </c>
      <c r="AI1054" s="17">
        <f t="shared" si="265"/>
        <v>17.852634505769498</v>
      </c>
      <c r="AJ1054" s="17">
        <f t="shared" si="266"/>
        <v>17.852634505769498</v>
      </c>
      <c r="AK1054" s="17">
        <f t="shared" si="267"/>
        <v>17.852634505769498</v>
      </c>
      <c r="AL1054" s="17" t="str">
        <f t="shared" si="268"/>
        <v/>
      </c>
      <c r="AM1054" s="17" t="str">
        <f t="shared" si="269"/>
        <v/>
      </c>
      <c r="AN1054" s="17" t="str">
        <f t="shared" si="270"/>
        <v/>
      </c>
      <c r="AO1054" s="17" t="str">
        <f t="shared" si="271"/>
        <v/>
      </c>
      <c r="AP1054" s="17" t="str">
        <f t="shared" si="273"/>
        <v/>
      </c>
      <c r="AQ1054" s="17">
        <f t="shared" si="272"/>
        <v>1.1688451175999417</v>
      </c>
    </row>
    <row r="1055" spans="1:43" x14ac:dyDescent="0.2">
      <c r="A1055" s="4" t="s">
        <v>1860</v>
      </c>
      <c r="B1055" s="5" t="s">
        <v>1861</v>
      </c>
      <c r="C1055" t="s">
        <v>1862</v>
      </c>
      <c r="D1055" t="s">
        <v>133</v>
      </c>
      <c r="E1055" t="s">
        <v>134</v>
      </c>
      <c r="F1055" t="s">
        <v>12</v>
      </c>
      <c r="G1055" t="s">
        <v>15</v>
      </c>
      <c r="J1055" s="6"/>
      <c r="K1055" s="6"/>
      <c r="L1055" s="6"/>
      <c r="M1055" s="6">
        <v>34114</v>
      </c>
      <c r="N1055" s="6">
        <v>0</v>
      </c>
      <c r="O1055" s="6">
        <v>232833</v>
      </c>
      <c r="P1055" s="6">
        <v>14647</v>
      </c>
      <c r="Q1055" s="6">
        <v>0</v>
      </c>
      <c r="R1055" s="6">
        <v>22735</v>
      </c>
      <c r="S1055" s="6">
        <v>401863</v>
      </c>
      <c r="T1055" s="6">
        <v>135866</v>
      </c>
      <c r="U1055" s="6">
        <v>0</v>
      </c>
      <c r="V1055" s="6">
        <v>6</v>
      </c>
      <c r="W1055" s="6">
        <v>75</v>
      </c>
      <c r="X1055" s="6">
        <v>0</v>
      </c>
      <c r="Z1055" s="6">
        <v>0</v>
      </c>
      <c r="AA1055" s="6">
        <v>0</v>
      </c>
      <c r="AB1055" s="6" t="str">
        <f t="shared" si="258"/>
        <v/>
      </c>
      <c r="AC1055" s="6" t="str">
        <f t="shared" si="259"/>
        <v/>
      </c>
      <c r="AD1055" s="16">
        <f t="shared" si="260"/>
        <v>15.896292756195807</v>
      </c>
      <c r="AE1055" s="16">
        <f t="shared" si="261"/>
        <v>0</v>
      </c>
      <c r="AF1055" s="16">
        <f t="shared" si="262"/>
        <v>12.5</v>
      </c>
      <c r="AG1055" s="16">
        <f t="shared" si="263"/>
        <v>12.5</v>
      </c>
      <c r="AH1055" s="17">
        <f t="shared" si="264"/>
        <v>0.66644192999941376</v>
      </c>
      <c r="AI1055" s="17">
        <f t="shared" si="265"/>
        <v>11.780002345078268</v>
      </c>
      <c r="AJ1055" s="17">
        <f t="shared" si="266"/>
        <v>15.762707392859237</v>
      </c>
      <c r="AK1055" s="17">
        <f t="shared" si="267"/>
        <v>15.762707392859237</v>
      </c>
      <c r="AL1055" s="17" t="str">
        <f t="shared" si="268"/>
        <v/>
      </c>
      <c r="AM1055" s="17" t="str">
        <f t="shared" si="269"/>
        <v/>
      </c>
      <c r="AN1055" s="17" t="str">
        <f t="shared" si="270"/>
        <v/>
      </c>
      <c r="AO1055" s="17" t="str">
        <f t="shared" si="271"/>
        <v/>
      </c>
      <c r="AP1055" s="17" t="str">
        <f t="shared" si="273"/>
        <v/>
      </c>
      <c r="AQ1055" s="17">
        <f t="shared" si="272"/>
        <v>1.72597097490476</v>
      </c>
    </row>
    <row r="1056" spans="1:43" x14ac:dyDescent="0.2">
      <c r="A1056" s="4" t="s">
        <v>1863</v>
      </c>
      <c r="B1056" s="5" t="s">
        <v>1864</v>
      </c>
      <c r="C1056" t="s">
        <v>1865</v>
      </c>
      <c r="D1056" t="s">
        <v>133</v>
      </c>
      <c r="E1056" t="s">
        <v>134</v>
      </c>
      <c r="F1056" t="s">
        <v>12</v>
      </c>
      <c r="G1056" t="s">
        <v>15</v>
      </c>
      <c r="J1056" s="6"/>
      <c r="K1056" s="6"/>
      <c r="L1056" s="6"/>
      <c r="M1056" s="6">
        <v>33536</v>
      </c>
      <c r="N1056" s="6">
        <v>0</v>
      </c>
      <c r="O1056" s="6">
        <v>236812</v>
      </c>
      <c r="P1056" s="6">
        <v>17311</v>
      </c>
      <c r="Q1056" s="6">
        <v>0</v>
      </c>
      <c r="R1056" s="6">
        <v>29586</v>
      </c>
      <c r="S1056" s="6">
        <v>655749</v>
      </c>
      <c r="T1056" s="6">
        <v>0</v>
      </c>
      <c r="U1056" s="6">
        <v>0</v>
      </c>
      <c r="V1056" s="6">
        <v>10</v>
      </c>
      <c r="W1056" s="6">
        <v>170</v>
      </c>
      <c r="X1056" s="6">
        <v>0</v>
      </c>
      <c r="Z1056" s="6">
        <v>0</v>
      </c>
      <c r="AA1056" s="6">
        <v>0</v>
      </c>
      <c r="AB1056" s="6" t="str">
        <f t="shared" si="258"/>
        <v/>
      </c>
      <c r="AC1056" s="6" t="str">
        <f t="shared" si="259"/>
        <v/>
      </c>
      <c r="AD1056" s="16">
        <f t="shared" si="260"/>
        <v>13.679856738489978</v>
      </c>
      <c r="AE1056" s="16">
        <f t="shared" si="261"/>
        <v>0</v>
      </c>
      <c r="AF1056" s="16">
        <f t="shared" si="262"/>
        <v>17</v>
      </c>
      <c r="AG1056" s="16">
        <f t="shared" si="263"/>
        <v>17</v>
      </c>
      <c r="AH1056" s="17">
        <f t="shared" si="264"/>
        <v>0.88221612595419852</v>
      </c>
      <c r="AI1056" s="17">
        <f t="shared" si="265"/>
        <v>19.553584208015266</v>
      </c>
      <c r="AJ1056" s="17">
        <f t="shared" si="266"/>
        <v>19.553584208015266</v>
      </c>
      <c r="AK1056" s="17">
        <f t="shared" si="267"/>
        <v>19.553584208015266</v>
      </c>
      <c r="AL1056" s="17" t="str">
        <f t="shared" si="268"/>
        <v/>
      </c>
      <c r="AM1056" s="17" t="str">
        <f t="shared" si="269"/>
        <v/>
      </c>
      <c r="AN1056" s="17" t="str">
        <f t="shared" si="270"/>
        <v/>
      </c>
      <c r="AO1056" s="17" t="str">
        <f t="shared" si="271"/>
        <v/>
      </c>
      <c r="AP1056" s="17" t="str">
        <f t="shared" si="273"/>
        <v/>
      </c>
      <c r="AQ1056" s="17">
        <f t="shared" si="272"/>
        <v>2.7690699795618463</v>
      </c>
    </row>
    <row r="1057" spans="1:43" x14ac:dyDescent="0.2">
      <c r="A1057" s="4" t="s">
        <v>1866</v>
      </c>
      <c r="B1057" s="5" t="s">
        <v>1867</v>
      </c>
      <c r="C1057" t="s">
        <v>1868</v>
      </c>
      <c r="D1057" t="s">
        <v>133</v>
      </c>
      <c r="E1057" t="s">
        <v>134</v>
      </c>
      <c r="F1057" t="s">
        <v>12</v>
      </c>
      <c r="G1057" t="s">
        <v>15</v>
      </c>
      <c r="J1057" s="6"/>
      <c r="K1057" s="6"/>
      <c r="L1057" s="6"/>
      <c r="M1057" s="6">
        <v>46966</v>
      </c>
      <c r="N1057" s="6">
        <v>0</v>
      </c>
      <c r="O1057" s="6">
        <v>272627</v>
      </c>
      <c r="P1057" s="6">
        <v>16298</v>
      </c>
      <c r="Q1057" s="6">
        <v>0</v>
      </c>
      <c r="R1057" s="6">
        <v>19011</v>
      </c>
      <c r="S1057" s="6">
        <v>582861</v>
      </c>
      <c r="T1057" s="6">
        <v>90938</v>
      </c>
      <c r="U1057" s="6">
        <v>0</v>
      </c>
      <c r="V1057" s="6">
        <v>10</v>
      </c>
      <c r="W1057" s="6">
        <v>122</v>
      </c>
      <c r="X1057" s="6">
        <v>0</v>
      </c>
      <c r="Z1057" s="6">
        <v>0</v>
      </c>
      <c r="AA1057" s="6">
        <v>0</v>
      </c>
      <c r="AB1057" s="6" t="str">
        <f t="shared" si="258"/>
        <v/>
      </c>
      <c r="AC1057" s="6" t="str">
        <f t="shared" si="259"/>
        <v/>
      </c>
      <c r="AD1057" s="16">
        <f t="shared" si="260"/>
        <v>16.727635292673948</v>
      </c>
      <c r="AE1057" s="16">
        <f t="shared" si="261"/>
        <v>0</v>
      </c>
      <c r="AF1057" s="16">
        <f t="shared" si="262"/>
        <v>12.2</v>
      </c>
      <c r="AG1057" s="16">
        <f t="shared" si="263"/>
        <v>12.2</v>
      </c>
      <c r="AH1057" s="17">
        <f t="shared" si="264"/>
        <v>0.40478218285568285</v>
      </c>
      <c r="AI1057" s="17">
        <f t="shared" si="265"/>
        <v>12.410275518460162</v>
      </c>
      <c r="AJ1057" s="17">
        <f t="shared" si="266"/>
        <v>14.346527275050036</v>
      </c>
      <c r="AK1057" s="17">
        <f t="shared" si="267"/>
        <v>14.346527275050036</v>
      </c>
      <c r="AL1057" s="17" t="str">
        <f t="shared" si="268"/>
        <v/>
      </c>
      <c r="AM1057" s="17" t="str">
        <f t="shared" si="269"/>
        <v/>
      </c>
      <c r="AN1057" s="17" t="str">
        <f t="shared" si="270"/>
        <v/>
      </c>
      <c r="AO1057" s="17" t="str">
        <f t="shared" si="271"/>
        <v/>
      </c>
      <c r="AP1057" s="17" t="str">
        <f t="shared" si="273"/>
        <v/>
      </c>
      <c r="AQ1057" s="17">
        <f t="shared" si="272"/>
        <v>2.137943050394862</v>
      </c>
    </row>
    <row r="1058" spans="1:43" x14ac:dyDescent="0.2">
      <c r="A1058" s="4" t="s">
        <v>1869</v>
      </c>
      <c r="B1058" s="5" t="s">
        <v>1870</v>
      </c>
      <c r="C1058" t="s">
        <v>1871</v>
      </c>
      <c r="D1058" t="s">
        <v>133</v>
      </c>
      <c r="E1058" t="s">
        <v>134</v>
      </c>
      <c r="F1058" t="s">
        <v>12</v>
      </c>
      <c r="G1058" t="s">
        <v>15</v>
      </c>
      <c r="J1058" s="6"/>
      <c r="K1058" s="6"/>
      <c r="L1058" s="6"/>
      <c r="M1058" s="6">
        <v>10975</v>
      </c>
      <c r="N1058" s="6">
        <v>0</v>
      </c>
      <c r="O1058" s="6">
        <v>208940</v>
      </c>
      <c r="P1058" s="6">
        <v>9661</v>
      </c>
      <c r="Q1058" s="6">
        <v>0</v>
      </c>
      <c r="R1058" s="6">
        <v>12130</v>
      </c>
      <c r="S1058" s="6">
        <v>310566</v>
      </c>
      <c r="T1058" s="6">
        <v>0</v>
      </c>
      <c r="U1058" s="6">
        <v>0</v>
      </c>
      <c r="V1058" s="6">
        <v>4</v>
      </c>
      <c r="W1058" s="6">
        <v>50</v>
      </c>
      <c r="X1058" s="6">
        <v>0</v>
      </c>
      <c r="Z1058" s="6">
        <v>0</v>
      </c>
      <c r="AA1058" s="6">
        <v>0</v>
      </c>
      <c r="AB1058" s="6" t="str">
        <f t="shared" si="258"/>
        <v/>
      </c>
      <c r="AC1058" s="6" t="str">
        <f t="shared" si="259"/>
        <v/>
      </c>
      <c r="AD1058" s="16">
        <f t="shared" si="260"/>
        <v>21.627160749404823</v>
      </c>
      <c r="AE1058" s="16">
        <f t="shared" si="261"/>
        <v>0</v>
      </c>
      <c r="AF1058" s="16">
        <f t="shared" si="262"/>
        <v>12.5</v>
      </c>
      <c r="AG1058" s="16">
        <f t="shared" si="263"/>
        <v>12.5</v>
      </c>
      <c r="AH1058" s="17">
        <f t="shared" si="264"/>
        <v>1.1052391799544419</v>
      </c>
      <c r="AI1058" s="17">
        <f t="shared" si="265"/>
        <v>28.2975854214123</v>
      </c>
      <c r="AJ1058" s="17">
        <f t="shared" si="266"/>
        <v>28.2975854214123</v>
      </c>
      <c r="AK1058" s="17">
        <f t="shared" si="267"/>
        <v>28.2975854214123</v>
      </c>
      <c r="AL1058" s="17" t="str">
        <f t="shared" si="268"/>
        <v/>
      </c>
      <c r="AM1058" s="17" t="str">
        <f t="shared" si="269"/>
        <v/>
      </c>
      <c r="AN1058" s="17" t="str">
        <f t="shared" si="270"/>
        <v/>
      </c>
      <c r="AO1058" s="17" t="str">
        <f t="shared" si="271"/>
        <v/>
      </c>
      <c r="AP1058" s="17" t="str">
        <f t="shared" si="273"/>
        <v/>
      </c>
      <c r="AQ1058" s="17">
        <f t="shared" si="272"/>
        <v>1.4863884368718292</v>
      </c>
    </row>
    <row r="1059" spans="1:43" x14ac:dyDescent="0.2">
      <c r="A1059" s="4" t="s">
        <v>1872</v>
      </c>
      <c r="B1059" s="5" t="s">
        <v>1873</v>
      </c>
      <c r="C1059" t="s">
        <v>1874</v>
      </c>
      <c r="D1059" t="s">
        <v>133</v>
      </c>
      <c r="E1059" t="s">
        <v>134</v>
      </c>
      <c r="F1059" t="s">
        <v>12</v>
      </c>
      <c r="G1059" t="s">
        <v>15</v>
      </c>
      <c r="J1059" s="6"/>
      <c r="K1059" s="6"/>
      <c r="L1059" s="6"/>
      <c r="M1059" s="6">
        <v>45655</v>
      </c>
      <c r="N1059" s="6">
        <v>0</v>
      </c>
      <c r="O1059" s="6">
        <v>352477</v>
      </c>
      <c r="P1059" s="6">
        <v>17066</v>
      </c>
      <c r="Q1059" s="6">
        <v>0</v>
      </c>
      <c r="R1059" s="6">
        <v>51263</v>
      </c>
      <c r="S1059" s="6">
        <v>460330</v>
      </c>
      <c r="T1059" s="6">
        <v>0</v>
      </c>
      <c r="U1059" s="6">
        <v>0</v>
      </c>
      <c r="V1059" s="6">
        <v>11</v>
      </c>
      <c r="W1059" s="6">
        <v>125</v>
      </c>
      <c r="X1059" s="6">
        <v>0</v>
      </c>
      <c r="Z1059" s="6">
        <v>0</v>
      </c>
      <c r="AA1059" s="6">
        <v>0</v>
      </c>
      <c r="AB1059" s="6" t="str">
        <f t="shared" si="258"/>
        <v/>
      </c>
      <c r="AC1059" s="6" t="str">
        <f t="shared" si="259"/>
        <v/>
      </c>
      <c r="AD1059" s="16">
        <f t="shared" si="260"/>
        <v>20.653756006093989</v>
      </c>
      <c r="AE1059" s="16">
        <f t="shared" si="261"/>
        <v>0</v>
      </c>
      <c r="AF1059" s="16">
        <f t="shared" si="262"/>
        <v>11.363636363636363</v>
      </c>
      <c r="AG1059" s="16">
        <f t="shared" si="263"/>
        <v>11.363636363636363</v>
      </c>
      <c r="AH1059" s="17">
        <f t="shared" si="264"/>
        <v>1.122834300733764</v>
      </c>
      <c r="AI1059" s="17">
        <f t="shared" si="265"/>
        <v>10.082794874603001</v>
      </c>
      <c r="AJ1059" s="17">
        <f t="shared" si="266"/>
        <v>10.082794874603001</v>
      </c>
      <c r="AK1059" s="17">
        <f t="shared" si="267"/>
        <v>10.082794874603001</v>
      </c>
      <c r="AL1059" s="17" t="str">
        <f t="shared" si="268"/>
        <v/>
      </c>
      <c r="AM1059" s="17" t="str">
        <f t="shared" si="269"/>
        <v/>
      </c>
      <c r="AN1059" s="17" t="str">
        <f t="shared" si="270"/>
        <v/>
      </c>
      <c r="AO1059" s="17" t="str">
        <f t="shared" si="271"/>
        <v/>
      </c>
      <c r="AP1059" s="17" t="str">
        <f t="shared" si="273"/>
        <v/>
      </c>
      <c r="AQ1059" s="17">
        <f t="shared" si="272"/>
        <v>1.3059859224857224</v>
      </c>
    </row>
    <row r="1060" spans="1:43" x14ac:dyDescent="0.2">
      <c r="A1060" s="4" t="s">
        <v>1875</v>
      </c>
      <c r="B1060" s="5" t="s">
        <v>1876</v>
      </c>
      <c r="C1060" t="s">
        <v>1877</v>
      </c>
      <c r="D1060" t="s">
        <v>133</v>
      </c>
      <c r="E1060" t="s">
        <v>134</v>
      </c>
      <c r="F1060" t="s">
        <v>12</v>
      </c>
      <c r="G1060" t="s">
        <v>15</v>
      </c>
      <c r="J1060" s="6"/>
      <c r="K1060" s="6"/>
      <c r="L1060" s="6"/>
      <c r="M1060" s="6">
        <v>9705</v>
      </c>
      <c r="N1060" s="6">
        <v>0</v>
      </c>
      <c r="O1060" s="6">
        <v>59596</v>
      </c>
      <c r="P1060" s="6">
        <v>3805</v>
      </c>
      <c r="Q1060" s="6">
        <v>0</v>
      </c>
      <c r="R1060" s="6">
        <v>6502</v>
      </c>
      <c r="S1060" s="6">
        <v>120172</v>
      </c>
      <c r="T1060" s="6">
        <v>0</v>
      </c>
      <c r="U1060" s="6">
        <v>0</v>
      </c>
      <c r="V1060" s="6">
        <v>2</v>
      </c>
      <c r="W1060" s="6">
        <v>22</v>
      </c>
      <c r="X1060" s="6">
        <v>0</v>
      </c>
      <c r="Z1060" s="6">
        <v>0</v>
      </c>
      <c r="AA1060" s="6">
        <v>0</v>
      </c>
      <c r="AB1060" s="6" t="str">
        <f t="shared" si="258"/>
        <v/>
      </c>
      <c r="AC1060" s="6" t="str">
        <f t="shared" si="259"/>
        <v/>
      </c>
      <c r="AD1060" s="16">
        <f t="shared" si="260"/>
        <v>15.662549277266754</v>
      </c>
      <c r="AE1060" s="16">
        <f t="shared" si="261"/>
        <v>0</v>
      </c>
      <c r="AF1060" s="16">
        <f t="shared" si="262"/>
        <v>11</v>
      </c>
      <c r="AG1060" s="16">
        <f t="shared" si="263"/>
        <v>11</v>
      </c>
      <c r="AH1060" s="17">
        <f t="shared" si="264"/>
        <v>0.66996393611540439</v>
      </c>
      <c r="AI1060" s="17">
        <f t="shared" si="265"/>
        <v>12.382483256053581</v>
      </c>
      <c r="AJ1060" s="17">
        <f t="shared" si="266"/>
        <v>12.382483256053581</v>
      </c>
      <c r="AK1060" s="17">
        <f t="shared" si="267"/>
        <v>12.382483256053581</v>
      </c>
      <c r="AL1060" s="17" t="str">
        <f t="shared" si="268"/>
        <v/>
      </c>
      <c r="AM1060" s="17" t="str">
        <f t="shared" si="269"/>
        <v/>
      </c>
      <c r="AN1060" s="17" t="str">
        <f t="shared" si="270"/>
        <v/>
      </c>
      <c r="AO1060" s="17" t="str">
        <f t="shared" si="271"/>
        <v/>
      </c>
      <c r="AP1060" s="17" t="str">
        <f t="shared" si="273"/>
        <v/>
      </c>
      <c r="AQ1060" s="17">
        <f t="shared" si="272"/>
        <v>2.0164440566480972</v>
      </c>
    </row>
    <row r="1061" spans="1:43" x14ac:dyDescent="0.2">
      <c r="A1061" s="4" t="s">
        <v>1878</v>
      </c>
      <c r="B1061" s="5" t="s">
        <v>1879</v>
      </c>
      <c r="C1061" t="s">
        <v>1880</v>
      </c>
      <c r="D1061" t="s">
        <v>133</v>
      </c>
      <c r="E1061" t="s">
        <v>134</v>
      </c>
      <c r="F1061" t="s">
        <v>12</v>
      </c>
      <c r="G1061" t="s">
        <v>15</v>
      </c>
      <c r="J1061" s="6"/>
      <c r="K1061" s="6"/>
      <c r="L1061" s="6"/>
      <c r="M1061" s="6">
        <v>5798</v>
      </c>
      <c r="N1061" s="6">
        <v>0</v>
      </c>
      <c r="O1061" s="6">
        <v>42816</v>
      </c>
      <c r="P1061" s="6">
        <v>3962</v>
      </c>
      <c r="Q1061" s="6">
        <v>0</v>
      </c>
      <c r="R1061" s="6">
        <v>11059</v>
      </c>
      <c r="S1061" s="6">
        <v>78222</v>
      </c>
      <c r="T1061" s="6">
        <v>0</v>
      </c>
      <c r="U1061" s="6">
        <v>0</v>
      </c>
      <c r="V1061" s="6">
        <v>2</v>
      </c>
      <c r="W1061" s="6">
        <v>22</v>
      </c>
      <c r="X1061" s="6">
        <v>0</v>
      </c>
      <c r="Z1061" s="6">
        <v>0</v>
      </c>
      <c r="AA1061" s="6">
        <v>0</v>
      </c>
      <c r="AB1061" s="6" t="str">
        <f t="shared" si="258"/>
        <v/>
      </c>
      <c r="AC1061" s="6" t="str">
        <f t="shared" si="259"/>
        <v/>
      </c>
      <c r="AD1061" s="16">
        <f t="shared" si="260"/>
        <v>10.806663301362947</v>
      </c>
      <c r="AE1061" s="16">
        <f t="shared" si="261"/>
        <v>0</v>
      </c>
      <c r="AF1061" s="16">
        <f t="shared" si="262"/>
        <v>11</v>
      </c>
      <c r="AG1061" s="16">
        <f t="shared" si="263"/>
        <v>11</v>
      </c>
      <c r="AH1061" s="17">
        <f t="shared" si="264"/>
        <v>1.907381855812349</v>
      </c>
      <c r="AI1061" s="17">
        <f t="shared" si="265"/>
        <v>13.491203863401173</v>
      </c>
      <c r="AJ1061" s="17">
        <f t="shared" si="266"/>
        <v>13.491203863401173</v>
      </c>
      <c r="AK1061" s="17">
        <f t="shared" si="267"/>
        <v>13.491203863401173</v>
      </c>
      <c r="AL1061" s="17" t="str">
        <f t="shared" si="268"/>
        <v/>
      </c>
      <c r="AM1061" s="17" t="str">
        <f t="shared" si="269"/>
        <v/>
      </c>
      <c r="AN1061" s="17" t="str">
        <f t="shared" si="270"/>
        <v/>
      </c>
      <c r="AO1061" s="17" t="str">
        <f t="shared" si="271"/>
        <v/>
      </c>
      <c r="AP1061" s="17" t="str">
        <f t="shared" si="273"/>
        <v/>
      </c>
      <c r="AQ1061" s="17">
        <f t="shared" si="272"/>
        <v>1.8269338565022422</v>
      </c>
    </row>
    <row r="1062" spans="1:43" x14ac:dyDescent="0.2">
      <c r="A1062" s="4" t="s">
        <v>1881</v>
      </c>
      <c r="B1062" s="5" t="s">
        <v>1882</v>
      </c>
      <c r="C1062" t="s">
        <v>1883</v>
      </c>
      <c r="D1062" t="s">
        <v>133</v>
      </c>
      <c r="E1062" t="s">
        <v>134</v>
      </c>
      <c r="F1062" t="s">
        <v>12</v>
      </c>
      <c r="G1062" t="s">
        <v>15</v>
      </c>
      <c r="J1062" s="6"/>
      <c r="K1062" s="6"/>
      <c r="L1062" s="6"/>
      <c r="M1062" s="6">
        <v>4255</v>
      </c>
      <c r="N1062" s="6">
        <v>0</v>
      </c>
      <c r="O1062" s="6">
        <v>59469</v>
      </c>
      <c r="P1062" s="6">
        <v>4034</v>
      </c>
      <c r="Q1062" s="6">
        <v>0</v>
      </c>
      <c r="R1062" s="6">
        <v>260</v>
      </c>
      <c r="S1062" s="6">
        <v>104085</v>
      </c>
      <c r="T1062" s="6">
        <v>0</v>
      </c>
      <c r="U1062" s="6">
        <v>0</v>
      </c>
      <c r="V1062" s="6">
        <v>2</v>
      </c>
      <c r="W1062" s="6">
        <v>22</v>
      </c>
      <c r="X1062" s="6">
        <v>0</v>
      </c>
      <c r="Z1062" s="6">
        <v>0</v>
      </c>
      <c r="AA1062" s="6">
        <v>0</v>
      </c>
      <c r="AB1062" s="6" t="str">
        <f t="shared" si="258"/>
        <v/>
      </c>
      <c r="AC1062" s="6" t="str">
        <f t="shared" si="259"/>
        <v/>
      </c>
      <c r="AD1062" s="16">
        <f t="shared" si="260"/>
        <v>14.74194348041646</v>
      </c>
      <c r="AE1062" s="16">
        <f t="shared" si="261"/>
        <v>0</v>
      </c>
      <c r="AF1062" s="16">
        <f t="shared" si="262"/>
        <v>11</v>
      </c>
      <c r="AG1062" s="16">
        <f t="shared" si="263"/>
        <v>11</v>
      </c>
      <c r="AH1062" s="17">
        <f t="shared" si="264"/>
        <v>6.1104582843713277E-2</v>
      </c>
      <c r="AI1062" s="17">
        <f t="shared" si="265"/>
        <v>24.46180963572268</v>
      </c>
      <c r="AJ1062" s="17">
        <f t="shared" si="266"/>
        <v>24.46180963572268</v>
      </c>
      <c r="AK1062" s="17">
        <f t="shared" si="267"/>
        <v>24.46180963572268</v>
      </c>
      <c r="AL1062" s="17" t="str">
        <f t="shared" si="268"/>
        <v/>
      </c>
      <c r="AM1062" s="17" t="str">
        <f t="shared" si="269"/>
        <v/>
      </c>
      <c r="AN1062" s="17" t="str">
        <f t="shared" si="270"/>
        <v/>
      </c>
      <c r="AO1062" s="17" t="str">
        <f t="shared" si="271"/>
        <v/>
      </c>
      <c r="AP1062" s="17" t="str">
        <f t="shared" si="273"/>
        <v/>
      </c>
      <c r="AQ1062" s="17">
        <f t="shared" si="272"/>
        <v>1.7502396206426878</v>
      </c>
    </row>
    <row r="1063" spans="1:43" x14ac:dyDescent="0.2">
      <c r="A1063" s="4" t="s">
        <v>1884</v>
      </c>
      <c r="B1063" s="5" t="s">
        <v>1885</v>
      </c>
      <c r="C1063" t="s">
        <v>1886</v>
      </c>
      <c r="D1063" t="s">
        <v>133</v>
      </c>
      <c r="E1063" t="s">
        <v>134</v>
      </c>
      <c r="F1063" t="s">
        <v>12</v>
      </c>
      <c r="G1063" t="s">
        <v>15</v>
      </c>
      <c r="J1063" s="6"/>
      <c r="K1063" s="6"/>
      <c r="L1063" s="6"/>
      <c r="M1063" s="6">
        <v>12669</v>
      </c>
      <c r="N1063" s="6">
        <v>0</v>
      </c>
      <c r="O1063" s="6">
        <v>67279</v>
      </c>
      <c r="P1063" s="6">
        <v>6405</v>
      </c>
      <c r="Q1063" s="6">
        <v>0</v>
      </c>
      <c r="R1063" s="6">
        <v>9268</v>
      </c>
      <c r="S1063" s="6">
        <v>221795</v>
      </c>
      <c r="T1063" s="6">
        <v>86360</v>
      </c>
      <c r="U1063" s="6">
        <v>0</v>
      </c>
      <c r="V1063" s="6">
        <v>3</v>
      </c>
      <c r="W1063" s="6">
        <v>33</v>
      </c>
      <c r="X1063" s="6">
        <v>0</v>
      </c>
      <c r="Z1063" s="6">
        <v>0</v>
      </c>
      <c r="AA1063" s="6">
        <v>0</v>
      </c>
      <c r="AB1063" s="6" t="str">
        <f t="shared" si="258"/>
        <v/>
      </c>
      <c r="AC1063" s="6" t="str">
        <f t="shared" si="259"/>
        <v/>
      </c>
      <c r="AD1063" s="16">
        <f t="shared" si="260"/>
        <v>10.504137392661983</v>
      </c>
      <c r="AE1063" s="16">
        <f t="shared" si="261"/>
        <v>0</v>
      </c>
      <c r="AF1063" s="16">
        <f t="shared" si="262"/>
        <v>11</v>
      </c>
      <c r="AG1063" s="16">
        <f t="shared" si="263"/>
        <v>11</v>
      </c>
      <c r="AH1063" s="17">
        <f t="shared" si="264"/>
        <v>0.73154945141684424</v>
      </c>
      <c r="AI1063" s="17">
        <f t="shared" si="265"/>
        <v>17.506906622464282</v>
      </c>
      <c r="AJ1063" s="17">
        <f t="shared" si="266"/>
        <v>24.323545662641092</v>
      </c>
      <c r="AK1063" s="17">
        <f t="shared" si="267"/>
        <v>24.323545662641092</v>
      </c>
      <c r="AL1063" s="17" t="str">
        <f t="shared" si="268"/>
        <v/>
      </c>
      <c r="AM1063" s="17" t="str">
        <f t="shared" si="269"/>
        <v/>
      </c>
      <c r="AN1063" s="17" t="str">
        <f t="shared" si="270"/>
        <v/>
      </c>
      <c r="AO1063" s="17" t="str">
        <f t="shared" si="271"/>
        <v/>
      </c>
      <c r="AP1063" s="17" t="str">
        <f t="shared" si="273"/>
        <v/>
      </c>
      <c r="AQ1063" s="17">
        <f t="shared" si="272"/>
        <v>3.2966453128019144</v>
      </c>
    </row>
    <row r="1064" spans="1:43" x14ac:dyDescent="0.2">
      <c r="A1064" s="4" t="s">
        <v>1887</v>
      </c>
      <c r="B1064" s="5" t="s">
        <v>1888</v>
      </c>
      <c r="C1064" t="s">
        <v>1889</v>
      </c>
      <c r="D1064" t="s">
        <v>133</v>
      </c>
      <c r="E1064" t="s">
        <v>134</v>
      </c>
      <c r="F1064" t="s">
        <v>12</v>
      </c>
      <c r="G1064" t="s">
        <v>15</v>
      </c>
      <c r="J1064" s="6"/>
      <c r="K1064" s="6"/>
      <c r="L1064" s="6"/>
      <c r="M1064" s="6">
        <v>12323</v>
      </c>
      <c r="N1064" s="6">
        <v>0</v>
      </c>
      <c r="O1064" s="6">
        <v>169262</v>
      </c>
      <c r="P1064" s="6">
        <v>8050</v>
      </c>
      <c r="Q1064" s="6">
        <v>0</v>
      </c>
      <c r="R1064" s="6">
        <v>32839</v>
      </c>
      <c r="S1064" s="6">
        <v>198097</v>
      </c>
      <c r="T1064" s="6">
        <v>0</v>
      </c>
      <c r="U1064" s="6">
        <v>0</v>
      </c>
      <c r="V1064" s="6">
        <v>3</v>
      </c>
      <c r="W1064" s="6">
        <v>33</v>
      </c>
      <c r="X1064" s="6">
        <v>0</v>
      </c>
      <c r="Z1064" s="6">
        <v>0</v>
      </c>
      <c r="AA1064" s="6">
        <v>0</v>
      </c>
      <c r="AB1064" s="6" t="str">
        <f t="shared" si="258"/>
        <v/>
      </c>
      <c r="AC1064" s="6" t="str">
        <f t="shared" si="259"/>
        <v/>
      </c>
      <c r="AD1064" s="16">
        <f t="shared" si="260"/>
        <v>21.026335403726709</v>
      </c>
      <c r="AE1064" s="16">
        <f t="shared" si="261"/>
        <v>0</v>
      </c>
      <c r="AF1064" s="16">
        <f t="shared" si="262"/>
        <v>11</v>
      </c>
      <c r="AG1064" s="16">
        <f t="shared" si="263"/>
        <v>11</v>
      </c>
      <c r="AH1064" s="17">
        <f t="shared" si="264"/>
        <v>2.6648543374178364</v>
      </c>
      <c r="AI1064" s="17">
        <f t="shared" si="265"/>
        <v>16.075387486813277</v>
      </c>
      <c r="AJ1064" s="17">
        <f t="shared" si="266"/>
        <v>16.075387486813277</v>
      </c>
      <c r="AK1064" s="17">
        <f t="shared" si="267"/>
        <v>16.075387486813277</v>
      </c>
      <c r="AL1064" s="17" t="str">
        <f t="shared" si="268"/>
        <v/>
      </c>
      <c r="AM1064" s="17" t="str">
        <f t="shared" si="269"/>
        <v/>
      </c>
      <c r="AN1064" s="17" t="str">
        <f t="shared" si="270"/>
        <v/>
      </c>
      <c r="AO1064" s="17" t="str">
        <f t="shared" si="271"/>
        <v/>
      </c>
      <c r="AP1064" s="17" t="str">
        <f t="shared" si="273"/>
        <v/>
      </c>
      <c r="AQ1064" s="17">
        <f t="shared" si="272"/>
        <v>1.1703571977171485</v>
      </c>
    </row>
    <row r="1065" spans="1:43" x14ac:dyDescent="0.2">
      <c r="A1065" s="4" t="s">
        <v>1890</v>
      </c>
      <c r="B1065" s="5" t="s">
        <v>1891</v>
      </c>
      <c r="C1065" t="s">
        <v>1892</v>
      </c>
      <c r="D1065" t="s">
        <v>133</v>
      </c>
      <c r="E1065" t="s">
        <v>134</v>
      </c>
      <c r="F1065" t="s">
        <v>12</v>
      </c>
      <c r="G1065" t="s">
        <v>15</v>
      </c>
      <c r="J1065" s="6"/>
      <c r="K1065" s="6"/>
      <c r="L1065" s="6"/>
      <c r="M1065" s="6">
        <v>7320</v>
      </c>
      <c r="N1065" s="6">
        <v>0</v>
      </c>
      <c r="O1065" s="6">
        <v>28497</v>
      </c>
      <c r="P1065" s="6">
        <v>2846</v>
      </c>
      <c r="Q1065" s="6">
        <v>0</v>
      </c>
      <c r="R1065" s="6">
        <v>5760</v>
      </c>
      <c r="S1065" s="6">
        <v>123280</v>
      </c>
      <c r="T1065" s="6">
        <v>0</v>
      </c>
      <c r="U1065" s="6">
        <v>0</v>
      </c>
      <c r="V1065" s="6">
        <v>2</v>
      </c>
      <c r="W1065" s="6">
        <v>22</v>
      </c>
      <c r="X1065" s="6">
        <v>0</v>
      </c>
      <c r="Z1065" s="6">
        <v>0</v>
      </c>
      <c r="AA1065" s="6">
        <v>0</v>
      </c>
      <c r="AB1065" s="6" t="str">
        <f t="shared" si="258"/>
        <v/>
      </c>
      <c r="AC1065" s="6" t="str">
        <f t="shared" si="259"/>
        <v/>
      </c>
      <c r="AD1065" s="16">
        <f t="shared" si="260"/>
        <v>10.013000702740689</v>
      </c>
      <c r="AE1065" s="16">
        <f t="shared" si="261"/>
        <v>0</v>
      </c>
      <c r="AF1065" s="16">
        <f t="shared" si="262"/>
        <v>11</v>
      </c>
      <c r="AG1065" s="16">
        <f t="shared" si="263"/>
        <v>11</v>
      </c>
      <c r="AH1065" s="17">
        <f t="shared" si="264"/>
        <v>0.78688524590163933</v>
      </c>
      <c r="AI1065" s="17">
        <f t="shared" si="265"/>
        <v>16.84153005464481</v>
      </c>
      <c r="AJ1065" s="17">
        <f t="shared" si="266"/>
        <v>16.84153005464481</v>
      </c>
      <c r="AK1065" s="17">
        <f t="shared" si="267"/>
        <v>16.84153005464481</v>
      </c>
      <c r="AL1065" s="17" t="str">
        <f t="shared" si="268"/>
        <v/>
      </c>
      <c r="AM1065" s="17" t="str">
        <f t="shared" si="269"/>
        <v/>
      </c>
      <c r="AN1065" s="17" t="str">
        <f t="shared" si="270"/>
        <v/>
      </c>
      <c r="AO1065" s="17" t="str">
        <f t="shared" si="271"/>
        <v/>
      </c>
      <c r="AP1065" s="17" t="str">
        <f t="shared" si="273"/>
        <v/>
      </c>
      <c r="AQ1065" s="17">
        <f t="shared" si="272"/>
        <v>4.3260694108151734</v>
      </c>
    </row>
    <row r="1066" spans="1:43" x14ac:dyDescent="0.2">
      <c r="A1066" s="4" t="s">
        <v>1893</v>
      </c>
      <c r="B1066" s="5" t="s">
        <v>1894</v>
      </c>
      <c r="C1066" t="s">
        <v>1895</v>
      </c>
      <c r="D1066" t="s">
        <v>133</v>
      </c>
      <c r="E1066" t="s">
        <v>134</v>
      </c>
      <c r="F1066" t="s">
        <v>12</v>
      </c>
      <c r="G1066" t="s">
        <v>15</v>
      </c>
      <c r="J1066" s="6"/>
      <c r="K1066" s="6"/>
      <c r="L1066" s="6"/>
      <c r="M1066" s="6">
        <v>5834</v>
      </c>
      <c r="N1066" s="6">
        <v>0</v>
      </c>
      <c r="O1066" s="6">
        <v>210447</v>
      </c>
      <c r="P1066" s="6">
        <v>7868</v>
      </c>
      <c r="Q1066" s="6">
        <v>0</v>
      </c>
      <c r="R1066" s="6">
        <v>5179</v>
      </c>
      <c r="S1066" s="6">
        <v>170185</v>
      </c>
      <c r="T1066" s="6">
        <v>0</v>
      </c>
      <c r="U1066" s="6">
        <v>0</v>
      </c>
      <c r="V1066" s="6">
        <v>3</v>
      </c>
      <c r="W1066" s="6">
        <v>33</v>
      </c>
      <c r="X1066" s="6">
        <v>0</v>
      </c>
      <c r="Z1066" s="6">
        <v>0</v>
      </c>
      <c r="AA1066" s="6">
        <v>0</v>
      </c>
      <c r="AB1066" s="6" t="str">
        <f t="shared" si="258"/>
        <v/>
      </c>
      <c r="AC1066" s="6" t="str">
        <f t="shared" si="259"/>
        <v/>
      </c>
      <c r="AD1066" s="16">
        <f t="shared" si="260"/>
        <v>26.747203863751906</v>
      </c>
      <c r="AE1066" s="16">
        <f t="shared" si="261"/>
        <v>0</v>
      </c>
      <c r="AF1066" s="16">
        <f t="shared" si="262"/>
        <v>11</v>
      </c>
      <c r="AG1066" s="16">
        <f t="shared" si="263"/>
        <v>11</v>
      </c>
      <c r="AH1066" s="17">
        <f t="shared" si="264"/>
        <v>0.88772711690092565</v>
      </c>
      <c r="AI1066" s="17">
        <f t="shared" si="265"/>
        <v>29.171237572848817</v>
      </c>
      <c r="AJ1066" s="17">
        <f t="shared" si="266"/>
        <v>29.171237572848817</v>
      </c>
      <c r="AK1066" s="17">
        <f t="shared" si="267"/>
        <v>29.171237572848817</v>
      </c>
      <c r="AL1066" s="17" t="str">
        <f t="shared" si="268"/>
        <v/>
      </c>
      <c r="AM1066" s="17" t="str">
        <f t="shared" si="269"/>
        <v/>
      </c>
      <c r="AN1066" s="17" t="str">
        <f t="shared" si="270"/>
        <v/>
      </c>
      <c r="AO1066" s="17" t="str">
        <f t="shared" si="271"/>
        <v/>
      </c>
      <c r="AP1066" s="17" t="str">
        <f t="shared" si="273"/>
        <v/>
      </c>
      <c r="AQ1066" s="17">
        <f t="shared" si="272"/>
        <v>0.80868342147904226</v>
      </c>
    </row>
    <row r="1067" spans="1:43" x14ac:dyDescent="0.2">
      <c r="A1067" s="4" t="s">
        <v>1896</v>
      </c>
      <c r="B1067" s="5" t="s">
        <v>1897</v>
      </c>
      <c r="C1067" t="s">
        <v>1898</v>
      </c>
      <c r="D1067" t="s">
        <v>133</v>
      </c>
      <c r="E1067" t="s">
        <v>134</v>
      </c>
      <c r="F1067" t="s">
        <v>12</v>
      </c>
      <c r="G1067" t="s">
        <v>15</v>
      </c>
      <c r="J1067" s="6"/>
      <c r="K1067" s="6"/>
      <c r="L1067" s="6"/>
      <c r="M1067" s="6">
        <v>5111</v>
      </c>
      <c r="N1067" s="6">
        <v>0</v>
      </c>
      <c r="O1067" s="6">
        <v>35795</v>
      </c>
      <c r="P1067" s="6">
        <v>2992</v>
      </c>
      <c r="Q1067" s="6">
        <v>0</v>
      </c>
      <c r="R1067" s="6">
        <v>8760</v>
      </c>
      <c r="S1067" s="6">
        <v>168843</v>
      </c>
      <c r="T1067" s="6">
        <v>0</v>
      </c>
      <c r="U1067" s="6">
        <v>0</v>
      </c>
      <c r="V1067" s="6">
        <v>2</v>
      </c>
      <c r="W1067" s="6">
        <v>22</v>
      </c>
      <c r="X1067" s="6">
        <v>0</v>
      </c>
      <c r="Z1067" s="6">
        <v>0</v>
      </c>
      <c r="AA1067" s="6">
        <v>0</v>
      </c>
      <c r="AB1067" s="6" t="str">
        <f t="shared" si="258"/>
        <v/>
      </c>
      <c r="AC1067" s="6" t="str">
        <f t="shared" si="259"/>
        <v/>
      </c>
      <c r="AD1067" s="16">
        <f t="shared" si="260"/>
        <v>11.963569518716577</v>
      </c>
      <c r="AE1067" s="16">
        <f t="shared" si="261"/>
        <v>0</v>
      </c>
      <c r="AF1067" s="16">
        <f t="shared" si="262"/>
        <v>11</v>
      </c>
      <c r="AG1067" s="16">
        <f t="shared" si="263"/>
        <v>11</v>
      </c>
      <c r="AH1067" s="17">
        <f t="shared" si="264"/>
        <v>1.7139503032674623</v>
      </c>
      <c r="AI1067" s="17">
        <f t="shared" si="265"/>
        <v>33.035218156916457</v>
      </c>
      <c r="AJ1067" s="17">
        <f t="shared" si="266"/>
        <v>33.035218156916457</v>
      </c>
      <c r="AK1067" s="17">
        <f t="shared" si="267"/>
        <v>33.035218156916457</v>
      </c>
      <c r="AL1067" s="17" t="str">
        <f t="shared" si="268"/>
        <v/>
      </c>
      <c r="AM1067" s="17" t="str">
        <f t="shared" si="269"/>
        <v/>
      </c>
      <c r="AN1067" s="17" t="str">
        <f t="shared" si="270"/>
        <v/>
      </c>
      <c r="AO1067" s="17" t="str">
        <f t="shared" si="271"/>
        <v/>
      </c>
      <c r="AP1067" s="17" t="str">
        <f t="shared" si="273"/>
        <v/>
      </c>
      <c r="AQ1067" s="17">
        <f t="shared" si="272"/>
        <v>4.7169437072216791</v>
      </c>
    </row>
    <row r="1068" spans="1:43" x14ac:dyDescent="0.2">
      <c r="A1068" s="4" t="s">
        <v>1899</v>
      </c>
      <c r="B1068" s="5" t="s">
        <v>1900</v>
      </c>
      <c r="C1068" t="s">
        <v>1901</v>
      </c>
      <c r="D1068" t="s">
        <v>133</v>
      </c>
      <c r="E1068" t="s">
        <v>134</v>
      </c>
      <c r="F1068" t="s">
        <v>12</v>
      </c>
      <c r="G1068" t="s">
        <v>15</v>
      </c>
      <c r="J1068" s="6"/>
      <c r="K1068" s="6"/>
      <c r="L1068" s="6"/>
      <c r="M1068" s="6">
        <v>11228</v>
      </c>
      <c r="N1068" s="6">
        <v>0</v>
      </c>
      <c r="O1068" s="6">
        <v>66500</v>
      </c>
      <c r="P1068" s="6">
        <v>4816</v>
      </c>
      <c r="Q1068" s="6">
        <v>0</v>
      </c>
      <c r="R1068" s="6">
        <v>7889</v>
      </c>
      <c r="S1068" s="6">
        <v>229083</v>
      </c>
      <c r="T1068" s="6">
        <v>45469</v>
      </c>
      <c r="U1068" s="6">
        <v>0</v>
      </c>
      <c r="V1068" s="6">
        <v>3</v>
      </c>
      <c r="W1068" s="6">
        <v>36</v>
      </c>
      <c r="X1068" s="6">
        <v>0</v>
      </c>
      <c r="Z1068" s="6">
        <v>0</v>
      </c>
      <c r="AA1068" s="6">
        <v>0</v>
      </c>
      <c r="AB1068" s="6" t="str">
        <f t="shared" si="258"/>
        <v/>
      </c>
      <c r="AC1068" s="6" t="str">
        <f t="shared" si="259"/>
        <v/>
      </c>
      <c r="AD1068" s="16">
        <f t="shared" si="260"/>
        <v>13.80813953488372</v>
      </c>
      <c r="AE1068" s="16">
        <f t="shared" si="261"/>
        <v>0</v>
      </c>
      <c r="AF1068" s="16">
        <f t="shared" si="262"/>
        <v>12</v>
      </c>
      <c r="AG1068" s="16">
        <f t="shared" si="263"/>
        <v>12</v>
      </c>
      <c r="AH1068" s="17">
        <f t="shared" si="264"/>
        <v>0.70261845386533661</v>
      </c>
      <c r="AI1068" s="17">
        <f t="shared" si="265"/>
        <v>20.402832205201282</v>
      </c>
      <c r="AJ1068" s="17">
        <f t="shared" si="266"/>
        <v>24.452440327752047</v>
      </c>
      <c r="AK1068" s="17">
        <f t="shared" si="267"/>
        <v>24.452440327752047</v>
      </c>
      <c r="AL1068" s="17" t="str">
        <f t="shared" si="268"/>
        <v/>
      </c>
      <c r="AM1068" s="17" t="str">
        <f t="shared" si="269"/>
        <v/>
      </c>
      <c r="AN1068" s="17" t="str">
        <f t="shared" si="270"/>
        <v/>
      </c>
      <c r="AO1068" s="17" t="str">
        <f t="shared" si="271"/>
        <v/>
      </c>
      <c r="AP1068" s="17" t="str">
        <f t="shared" si="273"/>
        <v/>
      </c>
      <c r="AQ1068" s="17">
        <f t="shared" si="272"/>
        <v>3.4448571428571428</v>
      </c>
    </row>
    <row r="1069" spans="1:43" x14ac:dyDescent="0.2">
      <c r="A1069" s="4" t="s">
        <v>1902</v>
      </c>
      <c r="B1069" s="5" t="s">
        <v>1903</v>
      </c>
      <c r="C1069" t="s">
        <v>1904</v>
      </c>
      <c r="D1069" t="s">
        <v>133</v>
      </c>
      <c r="E1069" t="s">
        <v>134</v>
      </c>
      <c r="F1069" t="s">
        <v>12</v>
      </c>
      <c r="G1069" t="s">
        <v>15</v>
      </c>
      <c r="J1069" s="6"/>
      <c r="K1069" s="6"/>
      <c r="L1069" s="6"/>
      <c r="M1069" s="6">
        <v>14442</v>
      </c>
      <c r="N1069" s="6">
        <v>0</v>
      </c>
      <c r="O1069" s="6">
        <v>101114</v>
      </c>
      <c r="P1069" s="6">
        <v>5525</v>
      </c>
      <c r="Q1069" s="6">
        <v>0</v>
      </c>
      <c r="R1069" s="6">
        <v>18021</v>
      </c>
      <c r="S1069" s="6">
        <v>192881</v>
      </c>
      <c r="T1069" s="6">
        <v>0</v>
      </c>
      <c r="U1069" s="6">
        <v>0</v>
      </c>
      <c r="V1069" s="6">
        <v>3</v>
      </c>
      <c r="W1069" s="6">
        <v>36</v>
      </c>
      <c r="X1069" s="6">
        <v>0</v>
      </c>
      <c r="Z1069" s="6">
        <v>0</v>
      </c>
      <c r="AA1069" s="6">
        <v>0</v>
      </c>
      <c r="AB1069" s="6" t="str">
        <f t="shared" si="258"/>
        <v/>
      </c>
      <c r="AC1069" s="6" t="str">
        <f t="shared" si="259"/>
        <v/>
      </c>
      <c r="AD1069" s="16">
        <f t="shared" si="260"/>
        <v>18.301176470588235</v>
      </c>
      <c r="AE1069" s="16">
        <f t="shared" si="261"/>
        <v>0</v>
      </c>
      <c r="AF1069" s="16">
        <f t="shared" si="262"/>
        <v>12</v>
      </c>
      <c r="AG1069" s="16">
        <f t="shared" si="263"/>
        <v>12</v>
      </c>
      <c r="AH1069" s="17">
        <f t="shared" si="264"/>
        <v>1.2478188616535106</v>
      </c>
      <c r="AI1069" s="17">
        <f t="shared" si="265"/>
        <v>13.355560171721368</v>
      </c>
      <c r="AJ1069" s="17">
        <f t="shared" si="266"/>
        <v>13.355560171721368</v>
      </c>
      <c r="AK1069" s="17">
        <f t="shared" si="267"/>
        <v>13.355560171721368</v>
      </c>
      <c r="AL1069" s="17" t="str">
        <f t="shared" si="268"/>
        <v/>
      </c>
      <c r="AM1069" s="17" t="str">
        <f t="shared" si="269"/>
        <v/>
      </c>
      <c r="AN1069" s="17" t="str">
        <f t="shared" si="270"/>
        <v/>
      </c>
      <c r="AO1069" s="17" t="str">
        <f t="shared" si="271"/>
        <v/>
      </c>
      <c r="AP1069" s="17" t="str">
        <f t="shared" si="273"/>
        <v/>
      </c>
      <c r="AQ1069" s="17">
        <f t="shared" si="272"/>
        <v>1.9075597840061713</v>
      </c>
    </row>
    <row r="1070" spans="1:43" x14ac:dyDescent="0.2">
      <c r="A1070" s="4" t="s">
        <v>1905</v>
      </c>
      <c r="B1070" s="5" t="s">
        <v>1906</v>
      </c>
      <c r="C1070" t="s">
        <v>1907</v>
      </c>
      <c r="D1070" t="s">
        <v>133</v>
      </c>
      <c r="E1070" t="s">
        <v>134</v>
      </c>
      <c r="F1070" t="s">
        <v>12</v>
      </c>
      <c r="G1070" t="s">
        <v>15</v>
      </c>
      <c r="J1070" s="6"/>
      <c r="K1070" s="6"/>
      <c r="L1070" s="6"/>
      <c r="M1070" s="6">
        <v>23295</v>
      </c>
      <c r="N1070" s="6">
        <v>0</v>
      </c>
      <c r="O1070" s="6">
        <v>414695</v>
      </c>
      <c r="P1070" s="6">
        <v>19913</v>
      </c>
      <c r="Q1070" s="6">
        <v>0</v>
      </c>
      <c r="R1070" s="6">
        <v>61504</v>
      </c>
      <c r="S1070" s="6">
        <v>655880</v>
      </c>
      <c r="T1070" s="6">
        <v>0</v>
      </c>
      <c r="U1070" s="6">
        <v>0</v>
      </c>
      <c r="V1070" s="6">
        <v>12</v>
      </c>
      <c r="W1070" s="6">
        <v>132</v>
      </c>
      <c r="X1070" s="6">
        <v>0</v>
      </c>
      <c r="Z1070" s="6">
        <v>0</v>
      </c>
      <c r="AA1070" s="6">
        <v>0</v>
      </c>
      <c r="AB1070" s="6" t="str">
        <f t="shared" si="258"/>
        <v/>
      </c>
      <c r="AC1070" s="6" t="str">
        <f t="shared" si="259"/>
        <v/>
      </c>
      <c r="AD1070" s="16">
        <f t="shared" si="260"/>
        <v>20.825340230000503</v>
      </c>
      <c r="AE1070" s="16">
        <f t="shared" si="261"/>
        <v>0</v>
      </c>
      <c r="AF1070" s="16">
        <f t="shared" si="262"/>
        <v>11</v>
      </c>
      <c r="AG1070" s="16">
        <f t="shared" si="263"/>
        <v>11</v>
      </c>
      <c r="AH1070" s="17">
        <f t="shared" si="264"/>
        <v>2.6402232238677827</v>
      </c>
      <c r="AI1070" s="17">
        <f t="shared" si="265"/>
        <v>28.155398154110323</v>
      </c>
      <c r="AJ1070" s="17">
        <f t="shared" si="266"/>
        <v>28.155398154110323</v>
      </c>
      <c r="AK1070" s="17">
        <f t="shared" si="267"/>
        <v>28.155398154110323</v>
      </c>
      <c r="AL1070" s="17" t="str">
        <f t="shared" si="268"/>
        <v/>
      </c>
      <c r="AM1070" s="17" t="str">
        <f t="shared" si="269"/>
        <v/>
      </c>
      <c r="AN1070" s="17" t="str">
        <f t="shared" si="270"/>
        <v/>
      </c>
      <c r="AO1070" s="17" t="str">
        <f t="shared" si="271"/>
        <v/>
      </c>
      <c r="AP1070" s="17" t="str">
        <f t="shared" si="273"/>
        <v/>
      </c>
      <c r="AQ1070" s="17">
        <f t="shared" si="272"/>
        <v>1.5815961128057969</v>
      </c>
    </row>
    <row r="1071" spans="1:43" x14ac:dyDescent="0.2">
      <c r="A1071" s="4" t="s">
        <v>1908</v>
      </c>
      <c r="B1071" s="5" t="s">
        <v>1909</v>
      </c>
      <c r="C1071" t="s">
        <v>1910</v>
      </c>
      <c r="D1071" t="s">
        <v>133</v>
      </c>
      <c r="E1071" t="s">
        <v>134</v>
      </c>
      <c r="F1071" t="s">
        <v>12</v>
      </c>
      <c r="G1071" t="s">
        <v>15</v>
      </c>
      <c r="J1071" s="6"/>
      <c r="K1071" s="6"/>
      <c r="L1071" s="6"/>
      <c r="M1071" s="6">
        <v>2855</v>
      </c>
      <c r="N1071" s="6">
        <v>0</v>
      </c>
      <c r="O1071" s="6">
        <v>62633</v>
      </c>
      <c r="P1071" s="6">
        <v>4966</v>
      </c>
      <c r="Q1071" s="6">
        <v>0</v>
      </c>
      <c r="R1071" s="6">
        <v>5223</v>
      </c>
      <c r="S1071" s="6">
        <v>123760</v>
      </c>
      <c r="T1071" s="6">
        <v>0</v>
      </c>
      <c r="U1071" s="6">
        <v>0</v>
      </c>
      <c r="V1071" s="6">
        <v>3</v>
      </c>
      <c r="W1071" s="6">
        <v>36</v>
      </c>
      <c r="X1071" s="6">
        <v>0</v>
      </c>
      <c r="Z1071" s="6">
        <v>0</v>
      </c>
      <c r="AA1071" s="6">
        <v>0</v>
      </c>
      <c r="AB1071" s="6" t="str">
        <f t="shared" si="258"/>
        <v/>
      </c>
      <c r="AC1071" s="6" t="str">
        <f t="shared" si="259"/>
        <v/>
      </c>
      <c r="AD1071" s="16">
        <f t="shared" si="260"/>
        <v>12.612364075714861</v>
      </c>
      <c r="AE1071" s="16">
        <f t="shared" si="261"/>
        <v>0</v>
      </c>
      <c r="AF1071" s="16">
        <f t="shared" si="262"/>
        <v>12</v>
      </c>
      <c r="AG1071" s="16">
        <f t="shared" si="263"/>
        <v>12</v>
      </c>
      <c r="AH1071" s="17">
        <f t="shared" si="264"/>
        <v>1.8294220665499124</v>
      </c>
      <c r="AI1071" s="17">
        <f t="shared" si="265"/>
        <v>43.348511383537655</v>
      </c>
      <c r="AJ1071" s="17">
        <f t="shared" si="266"/>
        <v>43.348511383537655</v>
      </c>
      <c r="AK1071" s="17">
        <f t="shared" si="267"/>
        <v>43.348511383537655</v>
      </c>
      <c r="AL1071" s="17" t="str">
        <f t="shared" si="268"/>
        <v/>
      </c>
      <c r="AM1071" s="17" t="str">
        <f t="shared" si="269"/>
        <v/>
      </c>
      <c r="AN1071" s="17" t="str">
        <f t="shared" si="270"/>
        <v/>
      </c>
      <c r="AO1071" s="17" t="str">
        <f t="shared" si="271"/>
        <v/>
      </c>
      <c r="AP1071" s="17" t="str">
        <f t="shared" si="273"/>
        <v/>
      </c>
      <c r="AQ1071" s="17">
        <f t="shared" si="272"/>
        <v>1.9759551674037648</v>
      </c>
    </row>
    <row r="1072" spans="1:43" x14ac:dyDescent="0.2">
      <c r="A1072" s="4" t="s">
        <v>1911</v>
      </c>
      <c r="B1072" s="5" t="s">
        <v>1912</v>
      </c>
      <c r="C1072" t="s">
        <v>1913</v>
      </c>
      <c r="D1072" t="s">
        <v>133</v>
      </c>
      <c r="E1072" t="s">
        <v>134</v>
      </c>
      <c r="F1072" t="s">
        <v>12</v>
      </c>
      <c r="G1072" t="s">
        <v>15</v>
      </c>
      <c r="J1072" s="6"/>
      <c r="K1072" s="6"/>
      <c r="L1072" s="6"/>
      <c r="M1072" s="6">
        <v>250015</v>
      </c>
      <c r="N1072" s="6">
        <v>0</v>
      </c>
      <c r="O1072" s="6">
        <v>2915754</v>
      </c>
      <c r="P1072" s="6">
        <v>138664</v>
      </c>
      <c r="Q1072" s="6">
        <v>0</v>
      </c>
      <c r="R1072" s="6">
        <v>168461</v>
      </c>
      <c r="S1072" s="6">
        <v>5426848</v>
      </c>
      <c r="T1072" s="6">
        <v>975768</v>
      </c>
      <c r="U1072" s="6">
        <v>0</v>
      </c>
      <c r="V1072" s="6">
        <v>73</v>
      </c>
      <c r="W1072" s="6">
        <v>872</v>
      </c>
      <c r="X1072" s="6">
        <v>0</v>
      </c>
      <c r="Z1072" s="6">
        <v>0</v>
      </c>
      <c r="AA1072" s="6">
        <v>0</v>
      </c>
      <c r="AB1072" s="6" t="str">
        <f t="shared" si="258"/>
        <v/>
      </c>
      <c r="AC1072" s="6" t="str">
        <f t="shared" si="259"/>
        <v/>
      </c>
      <c r="AD1072" s="16">
        <f t="shared" si="260"/>
        <v>21.0274764899325</v>
      </c>
      <c r="AE1072" s="16">
        <f t="shared" si="261"/>
        <v>0</v>
      </c>
      <c r="AF1072" s="16">
        <f t="shared" si="262"/>
        <v>11.945205479452055</v>
      </c>
      <c r="AG1072" s="16">
        <f t="shared" si="263"/>
        <v>11.945205479452055</v>
      </c>
      <c r="AH1072" s="17">
        <f t="shared" si="264"/>
        <v>0.67380357178569283</v>
      </c>
      <c r="AI1072" s="17">
        <f t="shared" si="265"/>
        <v>21.706089634621922</v>
      </c>
      <c r="AJ1072" s="17">
        <f t="shared" si="266"/>
        <v>25.608927464352139</v>
      </c>
      <c r="AK1072" s="17">
        <f t="shared" si="267"/>
        <v>25.608927464352139</v>
      </c>
      <c r="AL1072" s="17" t="str">
        <f t="shared" si="268"/>
        <v/>
      </c>
      <c r="AM1072" s="17" t="str">
        <f t="shared" si="269"/>
        <v/>
      </c>
      <c r="AN1072" s="17" t="str">
        <f t="shared" si="270"/>
        <v/>
      </c>
      <c r="AO1072" s="17" t="str">
        <f t="shared" si="271"/>
        <v/>
      </c>
      <c r="AP1072" s="17" t="str">
        <f t="shared" si="273"/>
        <v/>
      </c>
      <c r="AQ1072" s="17">
        <f t="shared" si="272"/>
        <v>1.8612160010755365</v>
      </c>
    </row>
    <row r="1073" spans="1:43" x14ac:dyDescent="0.2">
      <c r="A1073" s="4" t="s">
        <v>1914</v>
      </c>
      <c r="B1073" s="5" t="s">
        <v>1915</v>
      </c>
      <c r="C1073" t="s">
        <v>1916</v>
      </c>
      <c r="D1073" t="s">
        <v>133</v>
      </c>
      <c r="E1073" t="s">
        <v>134</v>
      </c>
      <c r="F1073" t="s">
        <v>12</v>
      </c>
      <c r="G1073" t="s">
        <v>15</v>
      </c>
      <c r="J1073" s="6"/>
      <c r="K1073" s="6"/>
      <c r="L1073" s="6"/>
      <c r="M1073" s="6">
        <v>90214</v>
      </c>
      <c r="N1073" s="6">
        <v>0</v>
      </c>
      <c r="O1073" s="6">
        <v>474917</v>
      </c>
      <c r="P1073" s="6">
        <v>34686</v>
      </c>
      <c r="Q1073" s="6">
        <v>0</v>
      </c>
      <c r="R1073" s="6">
        <v>21191</v>
      </c>
      <c r="S1073" s="6">
        <v>1014817</v>
      </c>
      <c r="T1073" s="6">
        <v>0</v>
      </c>
      <c r="U1073" s="6">
        <v>0</v>
      </c>
      <c r="V1073" s="6">
        <v>16</v>
      </c>
      <c r="W1073" s="6">
        <v>211</v>
      </c>
      <c r="X1073" s="6">
        <v>0</v>
      </c>
      <c r="Z1073" s="6">
        <v>0</v>
      </c>
      <c r="AA1073" s="6">
        <v>0</v>
      </c>
      <c r="AB1073" s="6" t="str">
        <f t="shared" si="258"/>
        <v/>
      </c>
      <c r="AC1073" s="6" t="str">
        <f t="shared" si="259"/>
        <v/>
      </c>
      <c r="AD1073" s="16">
        <f t="shared" si="260"/>
        <v>13.691892982759615</v>
      </c>
      <c r="AE1073" s="16">
        <f t="shared" si="261"/>
        <v>0</v>
      </c>
      <c r="AF1073" s="16">
        <f t="shared" si="262"/>
        <v>13.1875</v>
      </c>
      <c r="AG1073" s="16">
        <f t="shared" si="263"/>
        <v>13.1875</v>
      </c>
      <c r="AH1073" s="17">
        <f t="shared" si="264"/>
        <v>0.23489702263506773</v>
      </c>
      <c r="AI1073" s="17">
        <f t="shared" si="265"/>
        <v>11.248996829760348</v>
      </c>
      <c r="AJ1073" s="17">
        <f t="shared" si="266"/>
        <v>11.248996829760348</v>
      </c>
      <c r="AK1073" s="17">
        <f t="shared" si="267"/>
        <v>11.248996829760348</v>
      </c>
      <c r="AL1073" s="17" t="str">
        <f t="shared" si="268"/>
        <v/>
      </c>
      <c r="AM1073" s="17" t="str">
        <f t="shared" si="269"/>
        <v/>
      </c>
      <c r="AN1073" s="17" t="str">
        <f t="shared" si="270"/>
        <v/>
      </c>
      <c r="AO1073" s="17" t="str">
        <f t="shared" si="271"/>
        <v/>
      </c>
      <c r="AP1073" s="17" t="str">
        <f t="shared" si="273"/>
        <v/>
      </c>
      <c r="AQ1073" s="17">
        <f t="shared" si="272"/>
        <v>2.136830225070907</v>
      </c>
    </row>
    <row r="1074" spans="1:43" x14ac:dyDescent="0.2">
      <c r="A1074" s="4" t="s">
        <v>1917</v>
      </c>
      <c r="B1074" s="5" t="s">
        <v>1918</v>
      </c>
      <c r="C1074" t="s">
        <v>1919</v>
      </c>
      <c r="D1074" t="s">
        <v>133</v>
      </c>
      <c r="E1074" t="s">
        <v>134</v>
      </c>
      <c r="F1074" t="s">
        <v>12</v>
      </c>
      <c r="G1074" t="s">
        <v>15</v>
      </c>
      <c r="J1074" s="6"/>
      <c r="K1074" s="6"/>
      <c r="L1074" s="6"/>
      <c r="M1074" s="6">
        <v>14779</v>
      </c>
      <c r="N1074" s="6">
        <v>0</v>
      </c>
      <c r="O1074" s="6">
        <v>151856</v>
      </c>
      <c r="P1074" s="6">
        <v>8182</v>
      </c>
      <c r="Q1074" s="6">
        <v>0</v>
      </c>
      <c r="R1074" s="6">
        <v>0</v>
      </c>
      <c r="S1074" s="6">
        <v>253032</v>
      </c>
      <c r="T1074" s="6">
        <v>50429</v>
      </c>
      <c r="U1074" s="6">
        <v>0</v>
      </c>
      <c r="V1074" s="6">
        <v>4</v>
      </c>
      <c r="W1074" s="6">
        <v>68</v>
      </c>
      <c r="X1074" s="6">
        <v>0</v>
      </c>
      <c r="Z1074" s="6">
        <v>0</v>
      </c>
      <c r="AA1074" s="6">
        <v>0</v>
      </c>
      <c r="AB1074" s="6" t="str">
        <f t="shared" si="258"/>
        <v/>
      </c>
      <c r="AC1074" s="6" t="str">
        <f t="shared" si="259"/>
        <v/>
      </c>
      <c r="AD1074" s="16">
        <f t="shared" si="260"/>
        <v>18.559765338548033</v>
      </c>
      <c r="AE1074" s="16">
        <f t="shared" si="261"/>
        <v>0</v>
      </c>
      <c r="AF1074" s="16">
        <f t="shared" si="262"/>
        <v>17</v>
      </c>
      <c r="AG1074" s="16">
        <f t="shared" si="263"/>
        <v>17</v>
      </c>
      <c r="AH1074" s="17">
        <f t="shared" si="264"/>
        <v>0</v>
      </c>
      <c r="AI1074" s="17">
        <f t="shared" si="265"/>
        <v>17.121050138710331</v>
      </c>
      <c r="AJ1074" s="17">
        <f t="shared" si="266"/>
        <v>20.533256647946409</v>
      </c>
      <c r="AK1074" s="17">
        <f t="shared" si="267"/>
        <v>20.533256647946409</v>
      </c>
      <c r="AL1074" s="17" t="str">
        <f t="shared" si="268"/>
        <v/>
      </c>
      <c r="AM1074" s="17" t="str">
        <f t="shared" si="269"/>
        <v/>
      </c>
      <c r="AN1074" s="17" t="str">
        <f t="shared" si="270"/>
        <v/>
      </c>
      <c r="AO1074" s="17" t="str">
        <f t="shared" si="271"/>
        <v/>
      </c>
      <c r="AP1074" s="17" t="str">
        <f t="shared" si="273"/>
        <v/>
      </c>
      <c r="AQ1074" s="17">
        <f t="shared" si="272"/>
        <v>1.6662627752607733</v>
      </c>
    </row>
    <row r="1075" spans="1:43" x14ac:dyDescent="0.2">
      <c r="A1075" s="4" t="s">
        <v>1920</v>
      </c>
      <c r="B1075" s="5" t="s">
        <v>1921</v>
      </c>
      <c r="C1075" t="s">
        <v>1922</v>
      </c>
      <c r="D1075" t="s">
        <v>133</v>
      </c>
      <c r="E1075" t="s">
        <v>134</v>
      </c>
      <c r="F1075" t="s">
        <v>12</v>
      </c>
      <c r="G1075" t="s">
        <v>15</v>
      </c>
      <c r="J1075" s="6"/>
      <c r="K1075" s="6"/>
      <c r="L1075" s="6"/>
      <c r="M1075" s="6">
        <v>5359</v>
      </c>
      <c r="N1075" s="6">
        <v>0</v>
      </c>
      <c r="O1075" s="6">
        <v>50632</v>
      </c>
      <c r="P1075" s="6">
        <v>5544</v>
      </c>
      <c r="Q1075" s="6">
        <v>0</v>
      </c>
      <c r="R1075" s="6">
        <v>8394</v>
      </c>
      <c r="S1075" s="6">
        <v>112690</v>
      </c>
      <c r="T1075" s="6">
        <v>0</v>
      </c>
      <c r="U1075" s="6">
        <v>0</v>
      </c>
      <c r="V1075" s="6">
        <v>3</v>
      </c>
      <c r="W1075" s="6">
        <v>37</v>
      </c>
      <c r="X1075" s="6">
        <v>0</v>
      </c>
      <c r="Z1075" s="6">
        <v>0</v>
      </c>
      <c r="AA1075" s="6">
        <v>0</v>
      </c>
      <c r="AB1075" s="6" t="str">
        <f t="shared" si="258"/>
        <v/>
      </c>
      <c r="AC1075" s="6" t="str">
        <f t="shared" si="259"/>
        <v/>
      </c>
      <c r="AD1075" s="16">
        <f t="shared" si="260"/>
        <v>9.132756132756132</v>
      </c>
      <c r="AE1075" s="16">
        <f t="shared" si="261"/>
        <v>0</v>
      </c>
      <c r="AF1075" s="16">
        <f t="shared" si="262"/>
        <v>12.333333333333334</v>
      </c>
      <c r="AG1075" s="16">
        <f t="shared" si="263"/>
        <v>12.333333333333334</v>
      </c>
      <c r="AH1075" s="17">
        <f t="shared" si="264"/>
        <v>1.5663370031722337</v>
      </c>
      <c r="AI1075" s="17">
        <f t="shared" si="265"/>
        <v>21.028176898675127</v>
      </c>
      <c r="AJ1075" s="17">
        <f t="shared" si="266"/>
        <v>21.028176898675127</v>
      </c>
      <c r="AK1075" s="17">
        <f t="shared" si="267"/>
        <v>21.028176898675127</v>
      </c>
      <c r="AL1075" s="17" t="str">
        <f t="shared" si="268"/>
        <v/>
      </c>
      <c r="AM1075" s="17" t="str">
        <f t="shared" si="269"/>
        <v/>
      </c>
      <c r="AN1075" s="17" t="str">
        <f t="shared" si="270"/>
        <v/>
      </c>
      <c r="AO1075" s="17" t="str">
        <f t="shared" si="271"/>
        <v/>
      </c>
      <c r="AP1075" s="17" t="str">
        <f t="shared" si="273"/>
        <v/>
      </c>
      <c r="AQ1075" s="17">
        <f t="shared" si="272"/>
        <v>2.2256675620161164</v>
      </c>
    </row>
    <row r="1076" spans="1:43" x14ac:dyDescent="0.2">
      <c r="A1076" s="4" t="s">
        <v>1923</v>
      </c>
      <c r="B1076" s="5"/>
      <c r="C1076" t="s">
        <v>1924</v>
      </c>
      <c r="D1076" t="s">
        <v>133</v>
      </c>
      <c r="E1076" t="s">
        <v>134</v>
      </c>
      <c r="F1076" t="s">
        <v>12</v>
      </c>
      <c r="G1076" t="s">
        <v>15</v>
      </c>
      <c r="J1076" s="6"/>
      <c r="K1076" s="6"/>
      <c r="L1076" s="6"/>
      <c r="M1076" s="6">
        <v>802</v>
      </c>
      <c r="N1076" s="6">
        <v>0</v>
      </c>
      <c r="O1076" s="6">
        <v>36021</v>
      </c>
      <c r="P1076" s="6">
        <v>1620</v>
      </c>
      <c r="Q1076" s="6">
        <v>0</v>
      </c>
      <c r="R1076" s="6">
        <v>587</v>
      </c>
      <c r="S1076" s="6">
        <v>52035</v>
      </c>
      <c r="T1076" s="6">
        <v>0</v>
      </c>
      <c r="U1076" s="6">
        <v>0</v>
      </c>
      <c r="V1076" s="6">
        <v>1</v>
      </c>
      <c r="W1076" s="6">
        <v>11</v>
      </c>
      <c r="X1076" s="6">
        <v>0</v>
      </c>
      <c r="Z1076" s="6">
        <v>0</v>
      </c>
      <c r="AA1076" s="6">
        <v>0</v>
      </c>
      <c r="AB1076" s="6" t="str">
        <f t="shared" si="258"/>
        <v/>
      </c>
      <c r="AC1076" s="6" t="str">
        <f t="shared" si="259"/>
        <v/>
      </c>
      <c r="AD1076" s="16">
        <f t="shared" si="260"/>
        <v>22.235185185185184</v>
      </c>
      <c r="AE1076" s="16">
        <f t="shared" si="261"/>
        <v>0</v>
      </c>
      <c r="AF1076" s="16">
        <f t="shared" si="262"/>
        <v>11</v>
      </c>
      <c r="AG1076" s="16">
        <f t="shared" si="263"/>
        <v>11</v>
      </c>
      <c r="AH1076" s="17">
        <f t="shared" si="264"/>
        <v>0.73192019950124687</v>
      </c>
      <c r="AI1076" s="17">
        <f t="shared" si="265"/>
        <v>64.881546134663338</v>
      </c>
      <c r="AJ1076" s="17">
        <f t="shared" si="266"/>
        <v>64.881546134663338</v>
      </c>
      <c r="AK1076" s="17">
        <f t="shared" si="267"/>
        <v>64.881546134663338</v>
      </c>
      <c r="AL1076" s="17" t="str">
        <f t="shared" si="268"/>
        <v/>
      </c>
      <c r="AM1076" s="17" t="str">
        <f t="shared" si="269"/>
        <v/>
      </c>
      <c r="AN1076" s="17" t="str">
        <f t="shared" si="270"/>
        <v/>
      </c>
      <c r="AO1076" s="17" t="str">
        <f t="shared" si="271"/>
        <v/>
      </c>
      <c r="AP1076" s="17" t="str">
        <f t="shared" si="273"/>
        <v/>
      </c>
      <c r="AQ1076" s="17">
        <f t="shared" si="272"/>
        <v>1.4445739985008745</v>
      </c>
    </row>
    <row r="1077" spans="1:43" x14ac:dyDescent="0.2">
      <c r="A1077" s="4" t="s">
        <v>1925</v>
      </c>
      <c r="B1077" s="5"/>
      <c r="C1077" t="s">
        <v>1926</v>
      </c>
      <c r="D1077" t="s">
        <v>133</v>
      </c>
      <c r="E1077" t="s">
        <v>134</v>
      </c>
      <c r="F1077" t="s">
        <v>12</v>
      </c>
      <c r="G1077" t="s">
        <v>15</v>
      </c>
      <c r="J1077" s="6"/>
      <c r="K1077" s="6"/>
      <c r="L1077" s="6"/>
      <c r="M1077" s="6">
        <v>17337</v>
      </c>
      <c r="N1077" s="6">
        <v>0</v>
      </c>
      <c r="O1077" s="6">
        <v>286922</v>
      </c>
      <c r="P1077" s="6">
        <v>14415</v>
      </c>
      <c r="Q1077" s="6">
        <v>0</v>
      </c>
      <c r="R1077" s="6">
        <v>19468</v>
      </c>
      <c r="S1077" s="6">
        <v>473225</v>
      </c>
      <c r="T1077" s="6">
        <v>0</v>
      </c>
      <c r="U1077" s="6">
        <v>0</v>
      </c>
      <c r="V1077" s="6">
        <v>6</v>
      </c>
      <c r="W1077" s="6">
        <v>66</v>
      </c>
      <c r="X1077" s="6">
        <v>0</v>
      </c>
      <c r="Z1077" s="6">
        <v>0</v>
      </c>
      <c r="AA1077" s="6">
        <v>0</v>
      </c>
      <c r="AB1077" s="6" t="str">
        <f t="shared" si="258"/>
        <v/>
      </c>
      <c r="AC1077" s="6" t="str">
        <f t="shared" si="259"/>
        <v/>
      </c>
      <c r="AD1077" s="16">
        <f t="shared" si="260"/>
        <v>19.904405133541449</v>
      </c>
      <c r="AE1077" s="16">
        <f t="shared" si="261"/>
        <v>0</v>
      </c>
      <c r="AF1077" s="16">
        <f t="shared" si="262"/>
        <v>11</v>
      </c>
      <c r="AG1077" s="16">
        <f t="shared" si="263"/>
        <v>11</v>
      </c>
      <c r="AH1077" s="17">
        <f t="shared" si="264"/>
        <v>1.1229163061660032</v>
      </c>
      <c r="AI1077" s="17">
        <f t="shared" si="265"/>
        <v>27.295668224029534</v>
      </c>
      <c r="AJ1077" s="17">
        <f t="shared" si="266"/>
        <v>27.295668224029534</v>
      </c>
      <c r="AK1077" s="17">
        <f t="shared" si="267"/>
        <v>27.295668224029534</v>
      </c>
      <c r="AL1077" s="17" t="str">
        <f t="shared" si="268"/>
        <v/>
      </c>
      <c r="AM1077" s="17" t="str">
        <f t="shared" si="269"/>
        <v/>
      </c>
      <c r="AN1077" s="17" t="str">
        <f t="shared" si="270"/>
        <v/>
      </c>
      <c r="AO1077" s="17" t="str">
        <f t="shared" si="271"/>
        <v/>
      </c>
      <c r="AP1077" s="17" t="str">
        <f t="shared" si="273"/>
        <v/>
      </c>
      <c r="AQ1077" s="17">
        <f t="shared" si="272"/>
        <v>1.649315841936136</v>
      </c>
    </row>
    <row r="1078" spans="1:43" x14ac:dyDescent="0.2">
      <c r="A1078" s="4" t="s">
        <v>1927</v>
      </c>
      <c r="B1078" s="5" t="s">
        <v>1928</v>
      </c>
      <c r="C1078" t="s">
        <v>1929</v>
      </c>
      <c r="D1078" t="s">
        <v>133</v>
      </c>
      <c r="E1078" t="s">
        <v>134</v>
      </c>
      <c r="F1078" t="s">
        <v>12</v>
      </c>
      <c r="G1078" t="s">
        <v>15</v>
      </c>
      <c r="J1078" s="6"/>
      <c r="K1078" s="6"/>
      <c r="L1078" s="6"/>
      <c r="M1078" s="6">
        <v>20085</v>
      </c>
      <c r="N1078" s="6">
        <v>0</v>
      </c>
      <c r="O1078" s="6">
        <v>391513</v>
      </c>
      <c r="P1078" s="6">
        <v>29814</v>
      </c>
      <c r="Q1078" s="6">
        <v>0</v>
      </c>
      <c r="R1078" s="6">
        <v>6270</v>
      </c>
      <c r="S1078" s="6">
        <v>828027</v>
      </c>
      <c r="T1078" s="6">
        <v>89757</v>
      </c>
      <c r="U1078" s="6">
        <v>0</v>
      </c>
      <c r="V1078" s="6">
        <v>19</v>
      </c>
      <c r="W1078" s="6">
        <v>160</v>
      </c>
      <c r="X1078" s="6">
        <v>0</v>
      </c>
      <c r="Z1078" s="6">
        <v>0</v>
      </c>
      <c r="AA1078" s="6">
        <v>0</v>
      </c>
      <c r="AB1078" s="6" t="str">
        <f t="shared" si="258"/>
        <v/>
      </c>
      <c r="AC1078" s="6" t="str">
        <f t="shared" si="259"/>
        <v/>
      </c>
      <c r="AD1078" s="16">
        <f t="shared" si="260"/>
        <v>13.131850808345073</v>
      </c>
      <c r="AE1078" s="16">
        <f t="shared" si="261"/>
        <v>0</v>
      </c>
      <c r="AF1078" s="16">
        <f t="shared" si="262"/>
        <v>8.4210526315789469</v>
      </c>
      <c r="AG1078" s="16">
        <f t="shared" si="263"/>
        <v>8.4210526315789469</v>
      </c>
      <c r="AH1078" s="17">
        <f t="shared" si="264"/>
        <v>0.31217326362957432</v>
      </c>
      <c r="AI1078" s="17">
        <f t="shared" si="265"/>
        <v>41.226138909634052</v>
      </c>
      <c r="AJ1078" s="17">
        <f t="shared" si="266"/>
        <v>45.694996265870053</v>
      </c>
      <c r="AK1078" s="17">
        <f t="shared" si="267"/>
        <v>45.694996265870053</v>
      </c>
      <c r="AL1078" s="17" t="str">
        <f t="shared" si="268"/>
        <v/>
      </c>
      <c r="AM1078" s="17" t="str">
        <f t="shared" si="269"/>
        <v/>
      </c>
      <c r="AN1078" s="17" t="str">
        <f t="shared" si="270"/>
        <v/>
      </c>
      <c r="AO1078" s="17" t="str">
        <f t="shared" si="271"/>
        <v/>
      </c>
      <c r="AP1078" s="17" t="str">
        <f t="shared" si="273"/>
        <v/>
      </c>
      <c r="AQ1078" s="17">
        <f t="shared" si="272"/>
        <v>2.1149412663181044</v>
      </c>
    </row>
    <row r="1079" spans="1:43" x14ac:dyDescent="0.2">
      <c r="A1079" s="4" t="s">
        <v>1930</v>
      </c>
      <c r="B1079" s="5" t="s">
        <v>1931</v>
      </c>
      <c r="C1079" t="s">
        <v>1932</v>
      </c>
      <c r="D1079" t="s">
        <v>133</v>
      </c>
      <c r="E1079" t="s">
        <v>134</v>
      </c>
      <c r="F1079" t="s">
        <v>12</v>
      </c>
      <c r="G1079" t="s">
        <v>15</v>
      </c>
      <c r="J1079" s="6"/>
      <c r="K1079" s="6"/>
      <c r="L1079" s="6"/>
      <c r="M1079" s="6">
        <v>630313</v>
      </c>
      <c r="N1079" s="6">
        <v>0</v>
      </c>
      <c r="O1079" s="6">
        <v>7473947</v>
      </c>
      <c r="P1079" s="6">
        <v>327860</v>
      </c>
      <c r="Q1079" s="6">
        <v>0</v>
      </c>
      <c r="R1079" s="6">
        <v>260102</v>
      </c>
      <c r="S1079" s="6">
        <v>11763483</v>
      </c>
      <c r="T1079" s="6">
        <v>4460712</v>
      </c>
      <c r="U1079" s="6">
        <v>0</v>
      </c>
      <c r="V1079" s="6">
        <v>263</v>
      </c>
      <c r="W1079" s="6">
        <v>3148</v>
      </c>
      <c r="X1079" s="6">
        <v>0</v>
      </c>
      <c r="Z1079" s="6">
        <v>0</v>
      </c>
      <c r="AA1079" s="6">
        <v>0</v>
      </c>
      <c r="AB1079" s="6" t="str">
        <f t="shared" si="258"/>
        <v/>
      </c>
      <c r="AC1079" s="6" t="str">
        <f t="shared" si="259"/>
        <v/>
      </c>
      <c r="AD1079" s="16">
        <f t="shared" si="260"/>
        <v>22.796153846153846</v>
      </c>
      <c r="AE1079" s="16">
        <f t="shared" si="261"/>
        <v>0</v>
      </c>
      <c r="AF1079" s="16">
        <f t="shared" si="262"/>
        <v>11.96958174904943</v>
      </c>
      <c r="AG1079" s="16">
        <f t="shared" si="263"/>
        <v>11.96958174904943</v>
      </c>
      <c r="AH1079" s="17">
        <f t="shared" si="264"/>
        <v>0.41265529982722871</v>
      </c>
      <c r="AI1079" s="17">
        <f t="shared" si="265"/>
        <v>18.662923023957937</v>
      </c>
      <c r="AJ1079" s="17">
        <f t="shared" si="266"/>
        <v>25.739902239046316</v>
      </c>
      <c r="AK1079" s="17">
        <f t="shared" si="267"/>
        <v>25.739902239046316</v>
      </c>
      <c r="AL1079" s="17" t="str">
        <f t="shared" si="268"/>
        <v/>
      </c>
      <c r="AM1079" s="17" t="str">
        <f t="shared" si="269"/>
        <v/>
      </c>
      <c r="AN1079" s="17" t="str">
        <f t="shared" si="270"/>
        <v/>
      </c>
      <c r="AO1079" s="17" t="str">
        <f t="shared" si="271"/>
        <v/>
      </c>
      <c r="AP1079" s="17" t="str">
        <f t="shared" si="273"/>
        <v/>
      </c>
      <c r="AQ1079" s="17">
        <f t="shared" si="272"/>
        <v>1.5739318194255325</v>
      </c>
    </row>
    <row r="1080" spans="1:43" x14ac:dyDescent="0.2">
      <c r="A1080" s="4" t="s">
        <v>1933</v>
      </c>
      <c r="B1080" s="5" t="s">
        <v>1934</v>
      </c>
      <c r="C1080" t="s">
        <v>1935</v>
      </c>
      <c r="D1080" t="s">
        <v>133</v>
      </c>
      <c r="E1080" t="s">
        <v>134</v>
      </c>
      <c r="F1080" t="s">
        <v>12</v>
      </c>
      <c r="G1080" t="s">
        <v>15</v>
      </c>
      <c r="J1080" s="6"/>
      <c r="K1080" s="6"/>
      <c r="L1080" s="6"/>
      <c r="M1080" s="6">
        <v>233327</v>
      </c>
      <c r="N1080" s="6">
        <v>0</v>
      </c>
      <c r="O1080" s="6">
        <v>2234020</v>
      </c>
      <c r="P1080" s="6">
        <v>151786</v>
      </c>
      <c r="Q1080" s="6">
        <v>0</v>
      </c>
      <c r="R1080" s="6">
        <v>104135</v>
      </c>
      <c r="S1080" s="6">
        <v>5195982</v>
      </c>
      <c r="T1080" s="6">
        <v>1305098</v>
      </c>
      <c r="U1080" s="6">
        <v>0</v>
      </c>
      <c r="V1080" s="6">
        <v>92</v>
      </c>
      <c r="W1080" s="6">
        <v>1255</v>
      </c>
      <c r="X1080" s="6">
        <v>0</v>
      </c>
      <c r="Z1080" s="6">
        <v>0</v>
      </c>
      <c r="AA1080" s="6">
        <v>0</v>
      </c>
      <c r="AB1080" s="6" t="str">
        <f t="shared" si="258"/>
        <v/>
      </c>
      <c r="AC1080" s="6" t="str">
        <f t="shared" si="259"/>
        <v/>
      </c>
      <c r="AD1080" s="16">
        <f t="shared" si="260"/>
        <v>14.718221706876786</v>
      </c>
      <c r="AE1080" s="16">
        <f t="shared" si="261"/>
        <v>0</v>
      </c>
      <c r="AF1080" s="16">
        <f t="shared" si="262"/>
        <v>13.641304347826088</v>
      </c>
      <c r="AG1080" s="16">
        <f t="shared" si="263"/>
        <v>13.641304347826088</v>
      </c>
      <c r="AH1080" s="17">
        <f t="shared" si="264"/>
        <v>0.44630497113493078</v>
      </c>
      <c r="AI1080" s="17">
        <f t="shared" si="265"/>
        <v>22.269098732679886</v>
      </c>
      <c r="AJ1080" s="17">
        <f t="shared" si="266"/>
        <v>27.862527697180351</v>
      </c>
      <c r="AK1080" s="17">
        <f t="shared" si="267"/>
        <v>27.862527697180351</v>
      </c>
      <c r="AL1080" s="17" t="str">
        <f t="shared" si="268"/>
        <v/>
      </c>
      <c r="AM1080" s="17" t="str">
        <f t="shared" si="269"/>
        <v/>
      </c>
      <c r="AN1080" s="17" t="str">
        <f t="shared" si="270"/>
        <v/>
      </c>
      <c r="AO1080" s="17" t="str">
        <f t="shared" si="271"/>
        <v/>
      </c>
      <c r="AP1080" s="17" t="str">
        <f t="shared" si="273"/>
        <v/>
      </c>
      <c r="AQ1080" s="17">
        <f t="shared" si="272"/>
        <v>2.3258439942346083</v>
      </c>
    </row>
    <row r="1081" spans="1:43" x14ac:dyDescent="0.2">
      <c r="A1081" s="4" t="s">
        <v>1936</v>
      </c>
      <c r="B1081" s="5" t="s">
        <v>1937</v>
      </c>
      <c r="C1081" t="s">
        <v>1938</v>
      </c>
      <c r="D1081" t="s">
        <v>133</v>
      </c>
      <c r="E1081" t="s">
        <v>134</v>
      </c>
      <c r="F1081" t="s">
        <v>12</v>
      </c>
      <c r="G1081" t="s">
        <v>15</v>
      </c>
      <c r="J1081" s="6"/>
      <c r="K1081" s="6"/>
      <c r="L1081" s="6"/>
      <c r="M1081" s="6">
        <v>185067</v>
      </c>
      <c r="N1081" s="6">
        <v>0</v>
      </c>
      <c r="O1081" s="6">
        <v>2000037</v>
      </c>
      <c r="P1081" s="6">
        <v>154366</v>
      </c>
      <c r="Q1081" s="6">
        <v>0</v>
      </c>
      <c r="R1081" s="6">
        <v>159831</v>
      </c>
      <c r="S1081" s="6">
        <v>4280087</v>
      </c>
      <c r="T1081" s="6">
        <v>141900</v>
      </c>
      <c r="U1081" s="6">
        <v>0</v>
      </c>
      <c r="V1081" s="6">
        <v>104</v>
      </c>
      <c r="W1081" s="6">
        <v>779</v>
      </c>
      <c r="X1081" s="6">
        <v>0</v>
      </c>
      <c r="Z1081" s="6">
        <v>0</v>
      </c>
      <c r="AA1081" s="6">
        <v>0</v>
      </c>
      <c r="AB1081" s="6" t="str">
        <f t="shared" si="258"/>
        <v/>
      </c>
      <c r="AC1081" s="6" t="str">
        <f t="shared" si="259"/>
        <v/>
      </c>
      <c r="AD1081" s="16">
        <f t="shared" si="260"/>
        <v>12.956460619566485</v>
      </c>
      <c r="AE1081" s="16">
        <f t="shared" si="261"/>
        <v>0</v>
      </c>
      <c r="AF1081" s="16">
        <f t="shared" si="262"/>
        <v>7.490384615384615</v>
      </c>
      <c r="AG1081" s="16">
        <f t="shared" si="263"/>
        <v>7.490384615384615</v>
      </c>
      <c r="AH1081" s="17">
        <f t="shared" si="264"/>
        <v>0.86363857413801493</v>
      </c>
      <c r="AI1081" s="17">
        <f t="shared" si="265"/>
        <v>23.1272295979294</v>
      </c>
      <c r="AJ1081" s="17">
        <f t="shared" si="266"/>
        <v>23.893978937357822</v>
      </c>
      <c r="AK1081" s="17">
        <f t="shared" si="267"/>
        <v>23.893978937357822</v>
      </c>
      <c r="AL1081" s="17" t="str">
        <f t="shared" si="268"/>
        <v/>
      </c>
      <c r="AM1081" s="17" t="str">
        <f t="shared" si="269"/>
        <v/>
      </c>
      <c r="AN1081" s="17" t="str">
        <f t="shared" si="270"/>
        <v/>
      </c>
      <c r="AO1081" s="17" t="str">
        <f t="shared" si="271"/>
        <v/>
      </c>
      <c r="AP1081" s="17" t="str">
        <f t="shared" si="273"/>
        <v/>
      </c>
      <c r="AQ1081" s="17">
        <f t="shared" si="272"/>
        <v>2.1400039099276662</v>
      </c>
    </row>
    <row r="1082" spans="1:43" x14ac:dyDescent="0.2">
      <c r="A1082" s="4" t="s">
        <v>1939</v>
      </c>
      <c r="B1082" s="5" t="s">
        <v>1940</v>
      </c>
      <c r="C1082" t="s">
        <v>1941</v>
      </c>
      <c r="D1082" t="s">
        <v>133</v>
      </c>
      <c r="E1082" t="s">
        <v>134</v>
      </c>
      <c r="F1082" t="s">
        <v>12</v>
      </c>
      <c r="G1082" t="s">
        <v>15</v>
      </c>
      <c r="J1082" s="6"/>
      <c r="K1082" s="6"/>
      <c r="L1082" s="6"/>
      <c r="M1082" s="6">
        <v>37247</v>
      </c>
      <c r="N1082" s="6">
        <v>0</v>
      </c>
      <c r="O1082" s="6">
        <v>1132472</v>
      </c>
      <c r="P1082" s="6">
        <v>69762</v>
      </c>
      <c r="Q1082" s="6">
        <v>0</v>
      </c>
      <c r="R1082" s="6">
        <v>54457</v>
      </c>
      <c r="S1082" s="6">
        <v>1343539</v>
      </c>
      <c r="T1082" s="6">
        <v>356671</v>
      </c>
      <c r="U1082" s="6">
        <v>0</v>
      </c>
      <c r="V1082" s="6">
        <v>78</v>
      </c>
      <c r="W1082" s="6">
        <v>472</v>
      </c>
      <c r="X1082" s="6">
        <v>0</v>
      </c>
      <c r="Z1082" s="6">
        <v>0</v>
      </c>
      <c r="AA1082" s="6">
        <v>0</v>
      </c>
      <c r="AB1082" s="6" t="str">
        <f t="shared" si="258"/>
        <v/>
      </c>
      <c r="AC1082" s="6" t="str">
        <f t="shared" si="259"/>
        <v/>
      </c>
      <c r="AD1082" s="16">
        <f t="shared" si="260"/>
        <v>16.233364869126458</v>
      </c>
      <c r="AE1082" s="16">
        <f t="shared" si="261"/>
        <v>0</v>
      </c>
      <c r="AF1082" s="16">
        <f t="shared" si="262"/>
        <v>6.0512820512820511</v>
      </c>
      <c r="AG1082" s="16">
        <f t="shared" si="263"/>
        <v>6.0512820512820511</v>
      </c>
      <c r="AH1082" s="17">
        <f t="shared" si="264"/>
        <v>1.4620506349504658</v>
      </c>
      <c r="AI1082" s="17">
        <f t="shared" si="265"/>
        <v>36.071066126130965</v>
      </c>
      <c r="AJ1082" s="17">
        <f t="shared" si="266"/>
        <v>45.646897736730473</v>
      </c>
      <c r="AK1082" s="17">
        <f t="shared" si="267"/>
        <v>45.646897736730473</v>
      </c>
      <c r="AL1082" s="17" t="str">
        <f t="shared" si="268"/>
        <v/>
      </c>
      <c r="AM1082" s="17" t="str">
        <f t="shared" si="269"/>
        <v/>
      </c>
      <c r="AN1082" s="17" t="str">
        <f t="shared" si="270"/>
        <v/>
      </c>
      <c r="AO1082" s="17" t="str">
        <f t="shared" si="271"/>
        <v/>
      </c>
      <c r="AP1082" s="17" t="str">
        <f t="shared" si="273"/>
        <v/>
      </c>
      <c r="AQ1082" s="17">
        <f t="shared" si="272"/>
        <v>1.1863772349338439</v>
      </c>
    </row>
    <row r="1083" spans="1:43" x14ac:dyDescent="0.2">
      <c r="A1083" s="4" t="s">
        <v>1942</v>
      </c>
      <c r="B1083" s="5" t="s">
        <v>1943</v>
      </c>
      <c r="C1083" t="s">
        <v>1944</v>
      </c>
      <c r="D1083" t="s">
        <v>133</v>
      </c>
      <c r="E1083" t="s">
        <v>134</v>
      </c>
      <c r="F1083" t="s">
        <v>12</v>
      </c>
      <c r="G1083" t="s">
        <v>15</v>
      </c>
      <c r="J1083" s="6"/>
      <c r="K1083" s="6"/>
      <c r="L1083" s="6"/>
      <c r="M1083" s="6">
        <v>5526</v>
      </c>
      <c r="N1083" s="6">
        <v>0</v>
      </c>
      <c r="O1083" s="6">
        <v>104810</v>
      </c>
      <c r="P1083" s="6">
        <v>5353</v>
      </c>
      <c r="Q1083" s="6">
        <v>0</v>
      </c>
      <c r="R1083" s="6">
        <v>12516</v>
      </c>
      <c r="S1083" s="6">
        <v>171362</v>
      </c>
      <c r="T1083" s="6">
        <v>38834</v>
      </c>
      <c r="U1083" s="6">
        <v>0</v>
      </c>
      <c r="V1083" s="6">
        <v>7</v>
      </c>
      <c r="W1083" s="6">
        <v>70</v>
      </c>
      <c r="X1083" s="6">
        <v>0</v>
      </c>
      <c r="Z1083" s="6">
        <v>0</v>
      </c>
      <c r="AA1083" s="6">
        <v>0</v>
      </c>
      <c r="AB1083" s="6" t="str">
        <f t="shared" si="258"/>
        <v/>
      </c>
      <c r="AC1083" s="6" t="str">
        <f t="shared" si="259"/>
        <v/>
      </c>
      <c r="AD1083" s="16">
        <f t="shared" si="260"/>
        <v>19.579674948626938</v>
      </c>
      <c r="AE1083" s="16">
        <f t="shared" si="261"/>
        <v>0</v>
      </c>
      <c r="AF1083" s="16">
        <f t="shared" si="262"/>
        <v>10</v>
      </c>
      <c r="AG1083" s="16">
        <f t="shared" si="263"/>
        <v>10</v>
      </c>
      <c r="AH1083" s="17">
        <f t="shared" si="264"/>
        <v>2.2649294245385452</v>
      </c>
      <c r="AI1083" s="17">
        <f t="shared" si="265"/>
        <v>31.010133912414041</v>
      </c>
      <c r="AJ1083" s="17">
        <f t="shared" si="266"/>
        <v>38.037640246109298</v>
      </c>
      <c r="AK1083" s="17">
        <f t="shared" si="267"/>
        <v>38.037640246109298</v>
      </c>
      <c r="AL1083" s="17" t="str">
        <f t="shared" si="268"/>
        <v/>
      </c>
      <c r="AM1083" s="17" t="str">
        <f t="shared" si="269"/>
        <v/>
      </c>
      <c r="AN1083" s="17" t="str">
        <f t="shared" si="270"/>
        <v/>
      </c>
      <c r="AO1083" s="17" t="str">
        <f t="shared" si="271"/>
        <v/>
      </c>
      <c r="AP1083" s="17" t="str">
        <f t="shared" si="273"/>
        <v/>
      </c>
      <c r="AQ1083" s="17">
        <f t="shared" si="272"/>
        <v>1.6349775784753364</v>
      </c>
    </row>
    <row r="1084" spans="1:43" x14ac:dyDescent="0.2">
      <c r="A1084" s="4" t="s">
        <v>1945</v>
      </c>
      <c r="B1084" s="5" t="s">
        <v>1946</v>
      </c>
      <c r="C1084" t="s">
        <v>1947</v>
      </c>
      <c r="D1084" t="s">
        <v>133</v>
      </c>
      <c r="E1084" t="s">
        <v>134</v>
      </c>
      <c r="F1084" t="s">
        <v>12</v>
      </c>
      <c r="G1084" t="s">
        <v>15</v>
      </c>
      <c r="J1084" s="6"/>
      <c r="K1084" s="6"/>
      <c r="L1084" s="6"/>
      <c r="M1084" s="6">
        <v>97020</v>
      </c>
      <c r="N1084" s="6">
        <v>0</v>
      </c>
      <c r="O1084" s="6">
        <v>700908</v>
      </c>
      <c r="P1084" s="6">
        <v>47080</v>
      </c>
      <c r="Q1084" s="6">
        <v>0</v>
      </c>
      <c r="R1084" s="6">
        <v>43949</v>
      </c>
      <c r="S1084" s="6">
        <v>1619313</v>
      </c>
      <c r="T1084" s="6">
        <v>363437</v>
      </c>
      <c r="U1084" s="6">
        <v>0</v>
      </c>
      <c r="V1084" s="6">
        <v>44</v>
      </c>
      <c r="W1084" s="6">
        <v>583</v>
      </c>
      <c r="X1084" s="6">
        <v>0</v>
      </c>
      <c r="Z1084" s="6">
        <v>0</v>
      </c>
      <c r="AA1084" s="6">
        <v>0</v>
      </c>
      <c r="AB1084" s="6" t="str">
        <f t="shared" si="258"/>
        <v/>
      </c>
      <c r="AC1084" s="6" t="str">
        <f t="shared" si="259"/>
        <v/>
      </c>
      <c r="AD1084" s="16">
        <f t="shared" si="260"/>
        <v>14.887595581988105</v>
      </c>
      <c r="AE1084" s="16">
        <f t="shared" si="261"/>
        <v>0</v>
      </c>
      <c r="AF1084" s="16">
        <f t="shared" si="262"/>
        <v>13.25</v>
      </c>
      <c r="AG1084" s="16">
        <f t="shared" si="263"/>
        <v>13.25</v>
      </c>
      <c r="AH1084" s="17">
        <f t="shared" si="264"/>
        <v>0.45298907441764585</v>
      </c>
      <c r="AI1084" s="17">
        <f t="shared" si="265"/>
        <v>16.690507111935684</v>
      </c>
      <c r="AJ1084" s="17">
        <f t="shared" si="266"/>
        <v>20.436507936507937</v>
      </c>
      <c r="AK1084" s="17">
        <f t="shared" si="267"/>
        <v>20.436507936507937</v>
      </c>
      <c r="AL1084" s="17" t="str">
        <f t="shared" si="268"/>
        <v/>
      </c>
      <c r="AM1084" s="17" t="str">
        <f t="shared" si="269"/>
        <v/>
      </c>
      <c r="AN1084" s="17" t="str">
        <f t="shared" si="270"/>
        <v/>
      </c>
      <c r="AO1084" s="17" t="str">
        <f t="shared" si="271"/>
        <v/>
      </c>
      <c r="AP1084" s="17" t="str">
        <f t="shared" si="273"/>
        <v/>
      </c>
      <c r="AQ1084" s="17">
        <f t="shared" si="272"/>
        <v>2.3103074868599016</v>
      </c>
    </row>
    <row r="1085" spans="1:43" x14ac:dyDescent="0.2">
      <c r="A1085" s="4" t="s">
        <v>1948</v>
      </c>
      <c r="B1085" s="5" t="s">
        <v>1949</v>
      </c>
      <c r="C1085" t="s">
        <v>1950</v>
      </c>
      <c r="D1085" t="s">
        <v>133</v>
      </c>
      <c r="E1085" t="s">
        <v>134</v>
      </c>
      <c r="F1085" t="s">
        <v>12</v>
      </c>
      <c r="G1085" t="s">
        <v>15</v>
      </c>
      <c r="J1085" s="6"/>
      <c r="K1085" s="6"/>
      <c r="L1085" s="6"/>
      <c r="M1085" s="6">
        <v>11483</v>
      </c>
      <c r="N1085" s="6">
        <v>0</v>
      </c>
      <c r="O1085" s="6">
        <v>279024</v>
      </c>
      <c r="P1085" s="6">
        <v>15258</v>
      </c>
      <c r="Q1085" s="6">
        <v>0</v>
      </c>
      <c r="R1085" s="6">
        <v>17768</v>
      </c>
      <c r="S1085" s="6">
        <v>475641</v>
      </c>
      <c r="T1085" s="6">
        <v>352273</v>
      </c>
      <c r="U1085" s="6">
        <v>0</v>
      </c>
      <c r="V1085" s="6">
        <v>21</v>
      </c>
      <c r="W1085" s="6">
        <v>162</v>
      </c>
      <c r="X1085" s="6">
        <v>0</v>
      </c>
      <c r="Z1085" s="6">
        <v>0</v>
      </c>
      <c r="AA1085" s="6">
        <v>0</v>
      </c>
      <c r="AB1085" s="6" t="str">
        <f t="shared" si="258"/>
        <v/>
      </c>
      <c r="AC1085" s="6" t="str">
        <f t="shared" si="259"/>
        <v/>
      </c>
      <c r="AD1085" s="16">
        <f t="shared" si="260"/>
        <v>18.287062524577269</v>
      </c>
      <c r="AE1085" s="16">
        <f t="shared" si="261"/>
        <v>0</v>
      </c>
      <c r="AF1085" s="16">
        <f t="shared" si="262"/>
        <v>7.7142857142857144</v>
      </c>
      <c r="AG1085" s="16">
        <f t="shared" si="263"/>
        <v>7.7142857142857144</v>
      </c>
      <c r="AH1085" s="17">
        <f t="shared" si="264"/>
        <v>1.5473308368893146</v>
      </c>
      <c r="AI1085" s="17">
        <f t="shared" si="265"/>
        <v>41.421318470782893</v>
      </c>
      <c r="AJ1085" s="17">
        <f t="shared" si="266"/>
        <v>72.099103021858397</v>
      </c>
      <c r="AK1085" s="17">
        <f t="shared" si="267"/>
        <v>72.099103021858397</v>
      </c>
      <c r="AL1085" s="17" t="str">
        <f t="shared" si="268"/>
        <v/>
      </c>
      <c r="AM1085" s="17" t="str">
        <f t="shared" si="269"/>
        <v/>
      </c>
      <c r="AN1085" s="17" t="str">
        <f t="shared" si="270"/>
        <v/>
      </c>
      <c r="AO1085" s="17" t="str">
        <f t="shared" si="271"/>
        <v/>
      </c>
      <c r="AP1085" s="17" t="str">
        <f t="shared" si="273"/>
        <v/>
      </c>
      <c r="AQ1085" s="17">
        <f t="shared" si="272"/>
        <v>1.7046598142095304</v>
      </c>
    </row>
    <row r="1086" spans="1:43" x14ac:dyDescent="0.2">
      <c r="A1086" s="4" t="s">
        <v>1951</v>
      </c>
      <c r="B1086" s="5" t="s">
        <v>1952</v>
      </c>
      <c r="C1086" t="s">
        <v>1953</v>
      </c>
      <c r="D1086" t="s">
        <v>133</v>
      </c>
      <c r="E1086" t="s">
        <v>134</v>
      </c>
      <c r="F1086" t="s">
        <v>12</v>
      </c>
      <c r="G1086" t="s">
        <v>15</v>
      </c>
      <c r="J1086" s="6"/>
      <c r="K1086" s="6"/>
      <c r="L1086" s="6"/>
      <c r="M1086" s="6">
        <v>176441</v>
      </c>
      <c r="N1086" s="6">
        <v>0</v>
      </c>
      <c r="O1086" s="6">
        <v>3227369</v>
      </c>
      <c r="P1086" s="6">
        <v>139876</v>
      </c>
      <c r="Q1086" s="6">
        <v>0</v>
      </c>
      <c r="R1086" s="6">
        <v>68794</v>
      </c>
      <c r="S1086" s="6">
        <v>5272236</v>
      </c>
      <c r="T1086" s="6">
        <v>0</v>
      </c>
      <c r="U1086" s="6">
        <v>0</v>
      </c>
      <c r="V1086" s="6">
        <v>72</v>
      </c>
      <c r="W1086" s="6">
        <v>816</v>
      </c>
      <c r="X1086" s="6">
        <v>0</v>
      </c>
      <c r="Z1086" s="6">
        <v>0</v>
      </c>
      <c r="AA1086" s="6">
        <v>0</v>
      </c>
      <c r="AB1086" s="6" t="str">
        <f t="shared" si="258"/>
        <v/>
      </c>
      <c r="AC1086" s="6" t="str">
        <f t="shared" si="259"/>
        <v/>
      </c>
      <c r="AD1086" s="16">
        <f t="shared" si="260"/>
        <v>23.073071863650661</v>
      </c>
      <c r="AE1086" s="16">
        <f t="shared" si="261"/>
        <v>0</v>
      </c>
      <c r="AF1086" s="16">
        <f t="shared" si="262"/>
        <v>11.333333333333334</v>
      </c>
      <c r="AG1086" s="16">
        <f t="shared" si="263"/>
        <v>11.333333333333334</v>
      </c>
      <c r="AH1086" s="17">
        <f t="shared" si="264"/>
        <v>0.38989803957130148</v>
      </c>
      <c r="AI1086" s="17">
        <f t="shared" si="265"/>
        <v>29.881014050022387</v>
      </c>
      <c r="AJ1086" s="17">
        <f t="shared" si="266"/>
        <v>29.881014050022387</v>
      </c>
      <c r="AK1086" s="17">
        <f t="shared" si="267"/>
        <v>29.881014050022387</v>
      </c>
      <c r="AL1086" s="17" t="str">
        <f t="shared" si="268"/>
        <v/>
      </c>
      <c r="AM1086" s="17" t="str">
        <f t="shared" si="269"/>
        <v/>
      </c>
      <c r="AN1086" s="17" t="str">
        <f t="shared" si="270"/>
        <v/>
      </c>
      <c r="AO1086" s="17" t="str">
        <f t="shared" si="271"/>
        <v/>
      </c>
      <c r="AP1086" s="17" t="str">
        <f t="shared" si="273"/>
        <v/>
      </c>
      <c r="AQ1086" s="17">
        <f t="shared" si="272"/>
        <v>1.6336018595952306</v>
      </c>
    </row>
    <row r="1087" spans="1:43" x14ac:dyDescent="0.2">
      <c r="A1087" s="4" t="s">
        <v>1954</v>
      </c>
      <c r="B1087" s="5" t="s">
        <v>1955</v>
      </c>
      <c r="C1087" t="s">
        <v>1956</v>
      </c>
      <c r="D1087" t="s">
        <v>133</v>
      </c>
      <c r="E1087" t="s">
        <v>134</v>
      </c>
      <c r="F1087" t="s">
        <v>12</v>
      </c>
      <c r="G1087" t="s">
        <v>15</v>
      </c>
      <c r="J1087" s="6"/>
      <c r="K1087" s="6"/>
      <c r="L1087" s="6"/>
      <c r="M1087" s="6">
        <v>101013</v>
      </c>
      <c r="N1087" s="6">
        <v>0</v>
      </c>
      <c r="O1087" s="6">
        <v>1255233</v>
      </c>
      <c r="P1087" s="6">
        <v>50231</v>
      </c>
      <c r="Q1087" s="6">
        <v>0</v>
      </c>
      <c r="R1087" s="6">
        <v>302472</v>
      </c>
      <c r="S1087" s="6">
        <v>3222732</v>
      </c>
      <c r="T1087" s="6">
        <v>733743</v>
      </c>
      <c r="U1087" s="6">
        <v>0</v>
      </c>
      <c r="V1087" s="6">
        <v>50</v>
      </c>
      <c r="W1087" s="6">
        <v>490</v>
      </c>
      <c r="X1087" s="6">
        <v>0</v>
      </c>
      <c r="Z1087" s="6">
        <v>0</v>
      </c>
      <c r="AA1087" s="6">
        <v>0</v>
      </c>
      <c r="AB1087" s="6" t="str">
        <f t="shared" si="258"/>
        <v/>
      </c>
      <c r="AC1087" s="6" t="str">
        <f t="shared" si="259"/>
        <v/>
      </c>
      <c r="AD1087" s="16">
        <f t="shared" si="260"/>
        <v>24.989209850490735</v>
      </c>
      <c r="AE1087" s="16">
        <f t="shared" si="261"/>
        <v>0</v>
      </c>
      <c r="AF1087" s="16">
        <f t="shared" si="262"/>
        <v>9.8000000000000007</v>
      </c>
      <c r="AG1087" s="16">
        <f t="shared" si="263"/>
        <v>9.8000000000000007</v>
      </c>
      <c r="AH1087" s="17">
        <f t="shared" si="264"/>
        <v>2.9943868610970865</v>
      </c>
      <c r="AI1087" s="17">
        <f t="shared" si="265"/>
        <v>31.904131151435955</v>
      </c>
      <c r="AJ1087" s="17">
        <f t="shared" si="266"/>
        <v>39.167978379020525</v>
      </c>
      <c r="AK1087" s="17">
        <f t="shared" si="267"/>
        <v>39.167978379020525</v>
      </c>
      <c r="AL1087" s="17" t="str">
        <f t="shared" si="268"/>
        <v/>
      </c>
      <c r="AM1087" s="17" t="str">
        <f t="shared" si="269"/>
        <v/>
      </c>
      <c r="AN1087" s="17" t="str">
        <f t="shared" si="270"/>
        <v/>
      </c>
      <c r="AO1087" s="17" t="str">
        <f t="shared" si="271"/>
        <v/>
      </c>
      <c r="AP1087" s="17" t="str">
        <f t="shared" si="273"/>
        <v/>
      </c>
      <c r="AQ1087" s="17">
        <f t="shared" si="272"/>
        <v>2.5674372805686274</v>
      </c>
    </row>
    <row r="1088" spans="1:43" x14ac:dyDescent="0.2">
      <c r="A1088" s="4" t="s">
        <v>1957</v>
      </c>
      <c r="B1088" s="5" t="s">
        <v>1958</v>
      </c>
      <c r="C1088" t="s">
        <v>1959</v>
      </c>
      <c r="D1088" t="s">
        <v>133</v>
      </c>
      <c r="E1088" t="s">
        <v>134</v>
      </c>
      <c r="F1088" t="s">
        <v>12</v>
      </c>
      <c r="G1088" t="s">
        <v>15</v>
      </c>
      <c r="J1088" s="6"/>
      <c r="K1088" s="6"/>
      <c r="L1088" s="6"/>
      <c r="M1088" s="6">
        <v>162051</v>
      </c>
      <c r="N1088" s="6">
        <v>0</v>
      </c>
      <c r="O1088" s="6">
        <v>2220894</v>
      </c>
      <c r="P1088" s="6">
        <v>143350</v>
      </c>
      <c r="Q1088" s="6">
        <v>0</v>
      </c>
      <c r="R1088" s="6">
        <v>103475</v>
      </c>
      <c r="S1088" s="6">
        <v>4295850</v>
      </c>
      <c r="T1088" s="6">
        <v>501392</v>
      </c>
      <c r="U1088" s="6">
        <v>0</v>
      </c>
      <c r="V1088" s="6">
        <v>142</v>
      </c>
      <c r="W1088" s="6">
        <v>996</v>
      </c>
      <c r="X1088" s="6">
        <v>0</v>
      </c>
      <c r="Z1088" s="6">
        <v>0</v>
      </c>
      <c r="AA1088" s="6">
        <v>0</v>
      </c>
      <c r="AB1088" s="6" t="str">
        <f t="shared" si="258"/>
        <v/>
      </c>
      <c r="AC1088" s="6" t="str">
        <f t="shared" si="259"/>
        <v/>
      </c>
      <c r="AD1088" s="16">
        <f t="shared" si="260"/>
        <v>15.492807813044994</v>
      </c>
      <c r="AE1088" s="16">
        <f t="shared" si="261"/>
        <v>0</v>
      </c>
      <c r="AF1088" s="16">
        <f t="shared" si="262"/>
        <v>7.0140845070422539</v>
      </c>
      <c r="AG1088" s="16">
        <f t="shared" si="263"/>
        <v>7.0140845070422539</v>
      </c>
      <c r="AH1088" s="17">
        <f t="shared" si="264"/>
        <v>0.63853354808054252</v>
      </c>
      <c r="AI1088" s="17">
        <f t="shared" si="265"/>
        <v>26.509247088879427</v>
      </c>
      <c r="AJ1088" s="17">
        <f t="shared" si="266"/>
        <v>29.603285385465071</v>
      </c>
      <c r="AK1088" s="17">
        <f t="shared" si="267"/>
        <v>29.603285385465071</v>
      </c>
      <c r="AL1088" s="17" t="str">
        <f t="shared" si="268"/>
        <v/>
      </c>
      <c r="AM1088" s="17" t="str">
        <f t="shared" si="269"/>
        <v/>
      </c>
      <c r="AN1088" s="17" t="str">
        <f t="shared" si="270"/>
        <v/>
      </c>
      <c r="AO1088" s="17" t="str">
        <f t="shared" si="271"/>
        <v/>
      </c>
      <c r="AP1088" s="17" t="str">
        <f t="shared" si="273"/>
        <v/>
      </c>
      <c r="AQ1088" s="17">
        <f t="shared" si="272"/>
        <v>1.9342886243107504</v>
      </c>
    </row>
    <row r="1089" spans="1:43" x14ac:dyDescent="0.2">
      <c r="A1089" s="4" t="s">
        <v>1963</v>
      </c>
      <c r="B1089" s="5" t="s">
        <v>1964</v>
      </c>
      <c r="C1089" t="s">
        <v>1965</v>
      </c>
      <c r="D1089" t="s">
        <v>133</v>
      </c>
      <c r="E1089" t="s">
        <v>134</v>
      </c>
      <c r="F1089" t="s">
        <v>12</v>
      </c>
      <c r="G1089" t="s">
        <v>15</v>
      </c>
      <c r="J1089" s="6"/>
      <c r="K1089" s="6"/>
      <c r="L1089" s="6"/>
      <c r="M1089" s="6">
        <v>63987</v>
      </c>
      <c r="N1089" s="6">
        <v>0</v>
      </c>
      <c r="O1089" s="6">
        <v>556915</v>
      </c>
      <c r="P1089" s="6">
        <v>32337</v>
      </c>
      <c r="Q1089" s="6">
        <v>0</v>
      </c>
      <c r="R1089" s="6">
        <v>43439</v>
      </c>
      <c r="S1089" s="6">
        <v>1004210</v>
      </c>
      <c r="T1089" s="6">
        <v>412280</v>
      </c>
      <c r="U1089" s="6">
        <v>0</v>
      </c>
      <c r="V1089" s="6">
        <v>26</v>
      </c>
      <c r="W1089" s="6">
        <v>207</v>
      </c>
      <c r="X1089" s="6">
        <v>0</v>
      </c>
      <c r="Z1089" s="6">
        <v>0</v>
      </c>
      <c r="AA1089" s="6">
        <v>0</v>
      </c>
      <c r="AB1089" s="6" t="str">
        <f t="shared" si="258"/>
        <v/>
      </c>
      <c r="AC1089" s="6" t="str">
        <f t="shared" si="259"/>
        <v/>
      </c>
      <c r="AD1089" s="16">
        <f t="shared" si="260"/>
        <v>17.222222222222221</v>
      </c>
      <c r="AE1089" s="16">
        <f t="shared" si="261"/>
        <v>0</v>
      </c>
      <c r="AF1089" s="16">
        <f t="shared" si="262"/>
        <v>7.9615384615384617</v>
      </c>
      <c r="AG1089" s="16">
        <f t="shared" si="263"/>
        <v>7.9615384615384617</v>
      </c>
      <c r="AH1089" s="17">
        <f t="shared" si="264"/>
        <v>0.67887227093003266</v>
      </c>
      <c r="AI1089" s="17">
        <f t="shared" si="265"/>
        <v>15.693969087470892</v>
      </c>
      <c r="AJ1089" s="17">
        <f t="shared" si="266"/>
        <v>22.13715285917452</v>
      </c>
      <c r="AK1089" s="17">
        <f t="shared" si="267"/>
        <v>22.13715285917452</v>
      </c>
      <c r="AL1089" s="17" t="str">
        <f t="shared" si="268"/>
        <v/>
      </c>
      <c r="AM1089" s="17" t="str">
        <f t="shared" si="269"/>
        <v/>
      </c>
      <c r="AN1089" s="17" t="str">
        <f t="shared" si="270"/>
        <v/>
      </c>
      <c r="AO1089" s="17" t="str">
        <f t="shared" si="271"/>
        <v/>
      </c>
      <c r="AP1089" s="17" t="str">
        <f t="shared" si="273"/>
        <v/>
      </c>
      <c r="AQ1089" s="17">
        <f t="shared" si="272"/>
        <v>1.8031656536455294</v>
      </c>
    </row>
    <row r="1090" spans="1:43" x14ac:dyDescent="0.2">
      <c r="A1090" s="4" t="s">
        <v>1969</v>
      </c>
      <c r="B1090" s="5" t="s">
        <v>1970</v>
      </c>
      <c r="C1090" t="s">
        <v>1971</v>
      </c>
      <c r="D1090" t="s">
        <v>133</v>
      </c>
      <c r="E1090" t="s">
        <v>134</v>
      </c>
      <c r="F1090" t="s">
        <v>12</v>
      </c>
      <c r="G1090" t="s">
        <v>15</v>
      </c>
      <c r="J1090" s="6"/>
      <c r="K1090" s="6"/>
      <c r="L1090" s="6"/>
      <c r="M1090" s="6">
        <v>95513</v>
      </c>
      <c r="N1090" s="6">
        <v>0</v>
      </c>
      <c r="O1090" s="6">
        <v>1178474</v>
      </c>
      <c r="P1090" s="6">
        <v>130010</v>
      </c>
      <c r="Q1090" s="6">
        <v>0</v>
      </c>
      <c r="R1090" s="6">
        <v>2627</v>
      </c>
      <c r="S1090" s="6">
        <v>2791147</v>
      </c>
      <c r="T1090" s="6">
        <v>651929</v>
      </c>
      <c r="U1090" s="6">
        <v>0</v>
      </c>
      <c r="V1090" s="6">
        <v>83</v>
      </c>
      <c r="W1090" s="6">
        <v>1078</v>
      </c>
      <c r="X1090" s="6">
        <v>0</v>
      </c>
      <c r="Z1090" s="6">
        <v>0</v>
      </c>
      <c r="AA1090" s="6">
        <v>0</v>
      </c>
      <c r="AB1090" s="6" t="str">
        <f t="shared" si="258"/>
        <v/>
      </c>
      <c r="AC1090" s="6" t="str">
        <f t="shared" si="259"/>
        <v/>
      </c>
      <c r="AD1090" s="16">
        <f t="shared" si="260"/>
        <v>9.0644873471271445</v>
      </c>
      <c r="AE1090" s="16">
        <f t="shared" si="261"/>
        <v>0</v>
      </c>
      <c r="AF1090" s="16">
        <f t="shared" si="262"/>
        <v>12.987951807228916</v>
      </c>
      <c r="AG1090" s="16">
        <f t="shared" si="263"/>
        <v>12.987951807228916</v>
      </c>
      <c r="AH1090" s="17">
        <f t="shared" si="264"/>
        <v>2.7504109388250816E-2</v>
      </c>
      <c r="AI1090" s="17">
        <f t="shared" si="265"/>
        <v>29.222692198967678</v>
      </c>
      <c r="AJ1090" s="17">
        <f t="shared" si="266"/>
        <v>36.048244741553503</v>
      </c>
      <c r="AK1090" s="17">
        <f t="shared" si="267"/>
        <v>36.048244741553503</v>
      </c>
      <c r="AL1090" s="17" t="str">
        <f t="shared" si="268"/>
        <v/>
      </c>
      <c r="AM1090" s="17" t="str">
        <f t="shared" si="269"/>
        <v/>
      </c>
      <c r="AN1090" s="17" t="str">
        <f t="shared" si="270"/>
        <v/>
      </c>
      <c r="AO1090" s="17" t="str">
        <f t="shared" si="271"/>
        <v/>
      </c>
      <c r="AP1090" s="17" t="str">
        <f t="shared" si="273"/>
        <v/>
      </c>
      <c r="AQ1090" s="17">
        <f t="shared" si="272"/>
        <v>2.3684417305770005</v>
      </c>
    </row>
    <row r="1091" spans="1:43" x14ac:dyDescent="0.2">
      <c r="A1091" s="4" t="s">
        <v>1972</v>
      </c>
      <c r="B1091" s="5" t="s">
        <v>1973</v>
      </c>
      <c r="C1091" t="s">
        <v>1974</v>
      </c>
      <c r="D1091" t="s">
        <v>133</v>
      </c>
      <c r="E1091" t="s">
        <v>134</v>
      </c>
      <c r="F1091" t="s">
        <v>12</v>
      </c>
      <c r="G1091" t="s">
        <v>15</v>
      </c>
      <c r="J1091" s="6"/>
      <c r="K1091" s="6"/>
      <c r="L1091" s="6"/>
      <c r="M1091" s="6">
        <v>57077</v>
      </c>
      <c r="N1091" s="6">
        <v>0</v>
      </c>
      <c r="O1091" s="6">
        <v>544842</v>
      </c>
      <c r="P1091" s="6">
        <v>25180</v>
      </c>
      <c r="Q1091" s="6">
        <v>0</v>
      </c>
      <c r="R1091" s="6">
        <v>15809</v>
      </c>
      <c r="S1091" s="6">
        <v>1005938</v>
      </c>
      <c r="T1091" s="6">
        <v>145440</v>
      </c>
      <c r="U1091" s="6">
        <v>0</v>
      </c>
      <c r="V1091" s="6">
        <v>20</v>
      </c>
      <c r="W1091" s="6">
        <v>202</v>
      </c>
      <c r="X1091" s="6">
        <v>0</v>
      </c>
      <c r="Z1091" s="6">
        <v>0</v>
      </c>
      <c r="AA1091" s="6">
        <v>0</v>
      </c>
      <c r="AB1091" s="6" t="str">
        <f t="shared" ref="AB1091:AB1154" si="274">IF(N1091&gt;0, Z1091/N1091,"")</f>
        <v/>
      </c>
      <c r="AC1091" s="6" t="str">
        <f t="shared" ref="AC1091:AC1154" si="275">IF(N1091&gt;0, AA1091/N1091, "")</f>
        <v/>
      </c>
      <c r="AD1091" s="16">
        <f t="shared" ref="AD1091:AD1154" si="276">IF(P1091&gt;0, O1091/P1091, "")</f>
        <v>21.637887212073075</v>
      </c>
      <c r="AE1091" s="16">
        <f t="shared" ref="AE1091:AE1154" si="277">IF(O1091&gt;0, N1091/O1091, "")</f>
        <v>0</v>
      </c>
      <c r="AF1091" s="16">
        <f t="shared" ref="AF1091:AF1154" si="278">IF(V1091&gt;0,(W1091)/V1091,"")</f>
        <v>10.1</v>
      </c>
      <c r="AG1091" s="16">
        <f t="shared" ref="AG1091:AG1154" si="279">IF(V1091&gt;0,(W1091+X1091)/V1091,"")</f>
        <v>10.1</v>
      </c>
      <c r="AH1091" s="17">
        <f t="shared" ref="AH1091:AH1154" si="280">IF($M1091&gt;0,R1091/$M1091,"")</f>
        <v>0.2769767156648037</v>
      </c>
      <c r="AI1091" s="17">
        <f t="shared" ref="AI1091:AI1154" si="281">IF($M1091&gt;0,S1091/$M1091,"")</f>
        <v>17.624226921527061</v>
      </c>
      <c r="AJ1091" s="17">
        <f t="shared" ref="AJ1091:AJ1154" si="282">IF($M1091&gt;0,(S1091+T1091)/$M1091,"")</f>
        <v>20.172363649105595</v>
      </c>
      <c r="AK1091" s="17">
        <f t="shared" ref="AK1091:AK1154" si="283">IF($M1091&gt;0,(S1091+T1091+U1091)/$M1091,"")</f>
        <v>20.172363649105595</v>
      </c>
      <c r="AL1091" s="17" t="str">
        <f t="shared" ref="AL1091:AL1154" si="284">IF($N1091&gt;0,R1091/$N1091,"")</f>
        <v/>
      </c>
      <c r="AM1091" s="17" t="str">
        <f t="shared" ref="AM1091:AM1154" si="285">IF($N1091&gt;0,(S1091)/$N1091,"")</f>
        <v/>
      </c>
      <c r="AN1091" s="17" t="str">
        <f t="shared" ref="AN1091:AN1154" si="286">IF($N1091&gt;0,(S1091+T1091)/$N1091,"")</f>
        <v/>
      </c>
      <c r="AO1091" s="17" t="str">
        <f t="shared" ref="AO1091:AO1154" si="287">IF($N1091&gt;0,(S1091+T1091+U1091)/$N1091,"")</f>
        <v/>
      </c>
      <c r="AP1091" s="17" t="str">
        <f t="shared" si="273"/>
        <v/>
      </c>
      <c r="AQ1091" s="17">
        <f t="shared" ref="AQ1091:AQ1154" si="288">IF(O1091&gt;0,S1091/O1091,"")</f>
        <v>1.846293053766046</v>
      </c>
    </row>
    <row r="1092" spans="1:43" x14ac:dyDescent="0.2">
      <c r="A1092" s="4" t="s">
        <v>1975</v>
      </c>
      <c r="B1092" s="5" t="s">
        <v>1976</v>
      </c>
      <c r="C1092" t="s">
        <v>1977</v>
      </c>
      <c r="D1092" t="s">
        <v>133</v>
      </c>
      <c r="E1092" t="s">
        <v>134</v>
      </c>
      <c r="F1092" t="s">
        <v>12</v>
      </c>
      <c r="G1092" t="s">
        <v>15</v>
      </c>
      <c r="J1092" s="6"/>
      <c r="K1092" s="6"/>
      <c r="L1092" s="6"/>
      <c r="M1092" s="6">
        <v>28307</v>
      </c>
      <c r="N1092" s="6">
        <v>0</v>
      </c>
      <c r="O1092" s="6">
        <v>817755</v>
      </c>
      <c r="P1092" s="6">
        <v>39222</v>
      </c>
      <c r="Q1092" s="6">
        <v>0</v>
      </c>
      <c r="R1092" s="6">
        <v>41995</v>
      </c>
      <c r="S1092" s="6">
        <v>1300549</v>
      </c>
      <c r="T1092" s="6">
        <v>400639</v>
      </c>
      <c r="U1092" s="6">
        <v>0</v>
      </c>
      <c r="V1092" s="6">
        <v>52</v>
      </c>
      <c r="W1092" s="6">
        <v>399</v>
      </c>
      <c r="X1092" s="6">
        <v>0</v>
      </c>
      <c r="Z1092" s="6">
        <v>0</v>
      </c>
      <c r="AA1092" s="6">
        <v>0</v>
      </c>
      <c r="AB1092" s="6" t="str">
        <f t="shared" si="274"/>
        <v/>
      </c>
      <c r="AC1092" s="6" t="str">
        <f t="shared" si="275"/>
        <v/>
      </c>
      <c r="AD1092" s="16">
        <f t="shared" si="276"/>
        <v>20.849395747284689</v>
      </c>
      <c r="AE1092" s="16">
        <f t="shared" si="277"/>
        <v>0</v>
      </c>
      <c r="AF1092" s="16">
        <f t="shared" si="278"/>
        <v>7.6730769230769234</v>
      </c>
      <c r="AG1092" s="16">
        <f t="shared" si="279"/>
        <v>7.6730769230769234</v>
      </c>
      <c r="AH1092" s="17">
        <f t="shared" si="280"/>
        <v>1.4835553043416823</v>
      </c>
      <c r="AI1092" s="17">
        <f t="shared" si="281"/>
        <v>45.944430706185749</v>
      </c>
      <c r="AJ1092" s="17">
        <f t="shared" si="282"/>
        <v>60.097785000176636</v>
      </c>
      <c r="AK1092" s="17">
        <f t="shared" si="283"/>
        <v>60.097785000176636</v>
      </c>
      <c r="AL1092" s="17" t="str">
        <f t="shared" si="284"/>
        <v/>
      </c>
      <c r="AM1092" s="17" t="str">
        <f t="shared" si="285"/>
        <v/>
      </c>
      <c r="AN1092" s="17" t="str">
        <f t="shared" si="286"/>
        <v/>
      </c>
      <c r="AO1092" s="17" t="str">
        <f t="shared" si="287"/>
        <v/>
      </c>
      <c r="AP1092" s="17" t="str">
        <f t="shared" ref="AP1092:AP1155" si="289">IF(AO1092&lt;&gt;"", AO1092-AL1092,"")</f>
        <v/>
      </c>
      <c r="AQ1092" s="17">
        <f t="shared" si="288"/>
        <v>1.5903895421000178</v>
      </c>
    </row>
    <row r="1093" spans="1:43" x14ac:dyDescent="0.2">
      <c r="A1093" s="4" t="s">
        <v>1978</v>
      </c>
      <c r="B1093" s="5" t="s">
        <v>1979</v>
      </c>
      <c r="C1093" t="s">
        <v>1980</v>
      </c>
      <c r="D1093" t="s">
        <v>133</v>
      </c>
      <c r="E1093" t="s">
        <v>134</v>
      </c>
      <c r="F1093" t="s">
        <v>12</v>
      </c>
      <c r="G1093" t="s">
        <v>15</v>
      </c>
      <c r="J1093" s="6"/>
      <c r="K1093" s="6"/>
      <c r="L1093" s="6"/>
      <c r="M1093" s="6">
        <v>23947</v>
      </c>
      <c r="N1093" s="6">
        <v>0</v>
      </c>
      <c r="O1093" s="6">
        <v>128325</v>
      </c>
      <c r="P1093" s="6">
        <v>19013</v>
      </c>
      <c r="Q1093" s="6">
        <v>0</v>
      </c>
      <c r="R1093" s="6">
        <v>17807</v>
      </c>
      <c r="S1093" s="6">
        <v>521257</v>
      </c>
      <c r="T1093" s="6">
        <v>139862</v>
      </c>
      <c r="U1093" s="6">
        <v>0</v>
      </c>
      <c r="V1093" s="6">
        <v>20</v>
      </c>
      <c r="W1093" s="6">
        <v>176</v>
      </c>
      <c r="X1093" s="6">
        <v>0</v>
      </c>
      <c r="Z1093" s="6">
        <v>0</v>
      </c>
      <c r="AA1093" s="6">
        <v>0</v>
      </c>
      <c r="AB1093" s="6" t="str">
        <f t="shared" si="274"/>
        <v/>
      </c>
      <c r="AC1093" s="6" t="str">
        <f t="shared" si="275"/>
        <v/>
      </c>
      <c r="AD1093" s="16">
        <f t="shared" si="276"/>
        <v>6.7493294061957609</v>
      </c>
      <c r="AE1093" s="16">
        <f t="shared" si="277"/>
        <v>0</v>
      </c>
      <c r="AF1093" s="16">
        <f t="shared" si="278"/>
        <v>8.8000000000000007</v>
      </c>
      <c r="AG1093" s="16">
        <f t="shared" si="279"/>
        <v>8.8000000000000007</v>
      </c>
      <c r="AH1093" s="17">
        <f t="shared" si="280"/>
        <v>0.7436004509959494</v>
      </c>
      <c r="AI1093" s="17">
        <f t="shared" si="281"/>
        <v>21.767110702802022</v>
      </c>
      <c r="AJ1093" s="17">
        <f t="shared" si="282"/>
        <v>27.607591765148037</v>
      </c>
      <c r="AK1093" s="17">
        <f t="shared" si="283"/>
        <v>27.607591765148037</v>
      </c>
      <c r="AL1093" s="17" t="str">
        <f t="shared" si="284"/>
        <v/>
      </c>
      <c r="AM1093" s="17" t="str">
        <f t="shared" si="285"/>
        <v/>
      </c>
      <c r="AN1093" s="17" t="str">
        <f t="shared" si="286"/>
        <v/>
      </c>
      <c r="AO1093" s="17" t="str">
        <f t="shared" si="287"/>
        <v/>
      </c>
      <c r="AP1093" s="17" t="str">
        <f t="shared" si="289"/>
        <v/>
      </c>
      <c r="AQ1093" s="17">
        <f t="shared" si="288"/>
        <v>4.0620066238067407</v>
      </c>
    </row>
    <row r="1094" spans="1:43" x14ac:dyDescent="0.2">
      <c r="A1094" s="4" t="s">
        <v>1981</v>
      </c>
      <c r="B1094" s="5" t="s">
        <v>1982</v>
      </c>
      <c r="C1094" t="s">
        <v>1983</v>
      </c>
      <c r="D1094" t="s">
        <v>133</v>
      </c>
      <c r="E1094" t="s">
        <v>134</v>
      </c>
      <c r="F1094" t="s">
        <v>12</v>
      </c>
      <c r="G1094" t="s">
        <v>15</v>
      </c>
      <c r="J1094" s="6"/>
      <c r="K1094" s="6"/>
      <c r="L1094" s="6"/>
      <c r="M1094" s="6">
        <v>78676</v>
      </c>
      <c r="N1094" s="6">
        <v>0</v>
      </c>
      <c r="O1094" s="6">
        <v>1747525</v>
      </c>
      <c r="P1094" s="6">
        <v>78857</v>
      </c>
      <c r="Q1094" s="6">
        <v>0</v>
      </c>
      <c r="R1094" s="6">
        <v>105477</v>
      </c>
      <c r="S1094" s="6">
        <v>2808505</v>
      </c>
      <c r="T1094" s="6">
        <v>495608</v>
      </c>
      <c r="U1094" s="6">
        <v>0</v>
      </c>
      <c r="V1094" s="6">
        <v>70</v>
      </c>
      <c r="W1094" s="6">
        <v>501</v>
      </c>
      <c r="X1094" s="6">
        <v>0</v>
      </c>
      <c r="Z1094" s="6">
        <v>0</v>
      </c>
      <c r="AA1094" s="6">
        <v>0</v>
      </c>
      <c r="AB1094" s="6" t="str">
        <f t="shared" si="274"/>
        <v/>
      </c>
      <c r="AC1094" s="6" t="str">
        <f t="shared" si="275"/>
        <v/>
      </c>
      <c r="AD1094" s="16">
        <f t="shared" si="276"/>
        <v>22.160683262107359</v>
      </c>
      <c r="AE1094" s="16">
        <f t="shared" si="277"/>
        <v>0</v>
      </c>
      <c r="AF1094" s="16">
        <f t="shared" si="278"/>
        <v>7.1571428571428575</v>
      </c>
      <c r="AG1094" s="16">
        <f t="shared" si="279"/>
        <v>7.1571428571428575</v>
      </c>
      <c r="AH1094" s="17">
        <f t="shared" si="280"/>
        <v>1.3406502618333418</v>
      </c>
      <c r="AI1094" s="17">
        <f t="shared" si="281"/>
        <v>35.697099496669885</v>
      </c>
      <c r="AJ1094" s="17">
        <f t="shared" si="282"/>
        <v>41.996453810564851</v>
      </c>
      <c r="AK1094" s="17">
        <f t="shared" si="283"/>
        <v>41.996453810564851</v>
      </c>
      <c r="AL1094" s="17" t="str">
        <f t="shared" si="284"/>
        <v/>
      </c>
      <c r="AM1094" s="17" t="str">
        <f t="shared" si="285"/>
        <v/>
      </c>
      <c r="AN1094" s="17" t="str">
        <f t="shared" si="286"/>
        <v/>
      </c>
      <c r="AO1094" s="17" t="str">
        <f t="shared" si="287"/>
        <v/>
      </c>
      <c r="AP1094" s="17" t="str">
        <f t="shared" si="289"/>
        <v/>
      </c>
      <c r="AQ1094" s="17">
        <f t="shared" si="288"/>
        <v>1.6071329451653051</v>
      </c>
    </row>
    <row r="1095" spans="1:43" x14ac:dyDescent="0.2">
      <c r="A1095" s="4" t="s">
        <v>1984</v>
      </c>
      <c r="B1095" s="5" t="s">
        <v>1985</v>
      </c>
      <c r="C1095" t="s">
        <v>1986</v>
      </c>
      <c r="D1095" t="s">
        <v>150</v>
      </c>
      <c r="E1095" t="s">
        <v>151</v>
      </c>
      <c r="F1095" t="s">
        <v>12</v>
      </c>
      <c r="G1095" t="s">
        <v>15</v>
      </c>
      <c r="J1095" s="6"/>
      <c r="K1095" s="6"/>
      <c r="L1095" s="6"/>
      <c r="M1095" s="6">
        <v>0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74</v>
      </c>
      <c r="W1095" s="6">
        <v>555</v>
      </c>
      <c r="X1095" s="6">
        <v>0</v>
      </c>
      <c r="Z1095" s="6">
        <v>0</v>
      </c>
      <c r="AA1095" s="6">
        <v>0</v>
      </c>
      <c r="AB1095" s="6" t="str">
        <f t="shared" si="274"/>
        <v/>
      </c>
      <c r="AC1095" s="6" t="str">
        <f t="shared" si="275"/>
        <v/>
      </c>
      <c r="AD1095" s="16" t="str">
        <f t="shared" si="276"/>
        <v/>
      </c>
      <c r="AE1095" s="16" t="str">
        <f t="shared" si="277"/>
        <v/>
      </c>
      <c r="AF1095" s="16">
        <f t="shared" si="278"/>
        <v>7.5</v>
      </c>
      <c r="AG1095" s="16">
        <f t="shared" si="279"/>
        <v>7.5</v>
      </c>
      <c r="AH1095" s="17" t="str">
        <f t="shared" si="280"/>
        <v/>
      </c>
      <c r="AI1095" s="17" t="str">
        <f t="shared" si="281"/>
        <v/>
      </c>
      <c r="AJ1095" s="17" t="str">
        <f t="shared" si="282"/>
        <v/>
      </c>
      <c r="AK1095" s="17" t="str">
        <f t="shared" si="283"/>
        <v/>
      </c>
      <c r="AL1095" s="17" t="str">
        <f t="shared" si="284"/>
        <v/>
      </c>
      <c r="AM1095" s="17" t="str">
        <f t="shared" si="285"/>
        <v/>
      </c>
      <c r="AN1095" s="17" t="str">
        <f t="shared" si="286"/>
        <v/>
      </c>
      <c r="AO1095" s="17" t="str">
        <f t="shared" si="287"/>
        <v/>
      </c>
      <c r="AP1095" s="17" t="str">
        <f t="shared" si="289"/>
        <v/>
      </c>
      <c r="AQ1095" s="17" t="str">
        <f t="shared" si="288"/>
        <v/>
      </c>
    </row>
    <row r="1096" spans="1:43" x14ac:dyDescent="0.2">
      <c r="A1096" s="4" t="s">
        <v>1987</v>
      </c>
      <c r="B1096" s="5" t="s">
        <v>1988</v>
      </c>
      <c r="C1096" t="s">
        <v>1989</v>
      </c>
      <c r="D1096" t="s">
        <v>133</v>
      </c>
      <c r="E1096" t="s">
        <v>134</v>
      </c>
      <c r="F1096" t="s">
        <v>12</v>
      </c>
      <c r="G1096" t="s">
        <v>15</v>
      </c>
      <c r="J1096" s="6"/>
      <c r="K1096" s="6"/>
      <c r="L1096" s="6"/>
      <c r="M1096" s="6">
        <v>125919</v>
      </c>
      <c r="N1096" s="6">
        <v>0</v>
      </c>
      <c r="O1096" s="6">
        <v>1324404</v>
      </c>
      <c r="P1096" s="6">
        <v>79488</v>
      </c>
      <c r="Q1096" s="6">
        <v>0</v>
      </c>
      <c r="R1096" s="6">
        <v>200762</v>
      </c>
      <c r="S1096" s="6">
        <v>2516260</v>
      </c>
      <c r="T1096" s="6">
        <v>490116</v>
      </c>
      <c r="U1096" s="6">
        <v>0</v>
      </c>
      <c r="V1096" s="6">
        <v>48</v>
      </c>
      <c r="W1096" s="6">
        <v>537</v>
      </c>
      <c r="X1096" s="6">
        <v>0</v>
      </c>
      <c r="Z1096" s="6">
        <v>0</v>
      </c>
      <c r="AA1096" s="6">
        <v>0</v>
      </c>
      <c r="AB1096" s="6" t="str">
        <f t="shared" si="274"/>
        <v/>
      </c>
      <c r="AC1096" s="6" t="str">
        <f t="shared" si="275"/>
        <v/>
      </c>
      <c r="AD1096" s="16">
        <f t="shared" si="276"/>
        <v>16.661684782608695</v>
      </c>
      <c r="AE1096" s="16">
        <f t="shared" si="277"/>
        <v>0</v>
      </c>
      <c r="AF1096" s="16">
        <f t="shared" si="278"/>
        <v>11.1875</v>
      </c>
      <c r="AG1096" s="16">
        <f t="shared" si="279"/>
        <v>11.1875</v>
      </c>
      <c r="AH1096" s="17">
        <f t="shared" si="280"/>
        <v>1.5943741611670994</v>
      </c>
      <c r="AI1096" s="17">
        <f t="shared" si="281"/>
        <v>19.983163779890248</v>
      </c>
      <c r="AJ1096" s="17">
        <f t="shared" si="282"/>
        <v>23.875475504093902</v>
      </c>
      <c r="AK1096" s="17">
        <f t="shared" si="283"/>
        <v>23.875475504093902</v>
      </c>
      <c r="AL1096" s="17" t="str">
        <f t="shared" si="284"/>
        <v/>
      </c>
      <c r="AM1096" s="17" t="str">
        <f t="shared" si="285"/>
        <v/>
      </c>
      <c r="AN1096" s="17" t="str">
        <f t="shared" si="286"/>
        <v/>
      </c>
      <c r="AO1096" s="17" t="str">
        <f t="shared" si="287"/>
        <v/>
      </c>
      <c r="AP1096" s="17" t="str">
        <f t="shared" si="289"/>
        <v/>
      </c>
      <c r="AQ1096" s="17">
        <f t="shared" si="288"/>
        <v>1.8999187559083179</v>
      </c>
    </row>
    <row r="1097" spans="1:43" x14ac:dyDescent="0.2">
      <c r="A1097" s="4" t="s">
        <v>1990</v>
      </c>
      <c r="B1097" s="5"/>
      <c r="C1097" t="s">
        <v>1991</v>
      </c>
      <c r="D1097" t="s">
        <v>133</v>
      </c>
      <c r="E1097" t="s">
        <v>134</v>
      </c>
      <c r="F1097" t="s">
        <v>12</v>
      </c>
      <c r="G1097" t="s">
        <v>15</v>
      </c>
      <c r="J1097" s="6"/>
      <c r="K1097" s="6"/>
      <c r="L1097" s="6"/>
      <c r="M1097" s="6">
        <v>1507</v>
      </c>
      <c r="N1097" s="6">
        <v>0</v>
      </c>
      <c r="O1097" s="6">
        <v>32238</v>
      </c>
      <c r="P1097" s="6">
        <v>2411</v>
      </c>
      <c r="Q1097" s="6">
        <v>0</v>
      </c>
      <c r="R1097" s="6">
        <v>0</v>
      </c>
      <c r="S1097" s="6">
        <v>93968</v>
      </c>
      <c r="T1097" s="6">
        <v>0</v>
      </c>
      <c r="U1097" s="6">
        <v>0</v>
      </c>
      <c r="V1097" s="6">
        <v>2</v>
      </c>
      <c r="W1097" s="6">
        <v>12</v>
      </c>
      <c r="X1097" s="6">
        <v>0</v>
      </c>
      <c r="Z1097" s="6">
        <v>0</v>
      </c>
      <c r="AA1097" s="6">
        <v>0</v>
      </c>
      <c r="AB1097" s="6" t="str">
        <f t="shared" si="274"/>
        <v/>
      </c>
      <c r="AC1097" s="6" t="str">
        <f t="shared" si="275"/>
        <v/>
      </c>
      <c r="AD1097" s="16">
        <f t="shared" si="276"/>
        <v>13.371215263376193</v>
      </c>
      <c r="AE1097" s="16">
        <f t="shared" si="277"/>
        <v>0</v>
      </c>
      <c r="AF1097" s="16">
        <f t="shared" si="278"/>
        <v>6</v>
      </c>
      <c r="AG1097" s="16">
        <f t="shared" si="279"/>
        <v>6</v>
      </c>
      <c r="AH1097" s="17">
        <f t="shared" si="280"/>
        <v>0</v>
      </c>
      <c r="AI1097" s="17">
        <f t="shared" si="281"/>
        <v>62.354346383543465</v>
      </c>
      <c r="AJ1097" s="17">
        <f t="shared" si="282"/>
        <v>62.354346383543465</v>
      </c>
      <c r="AK1097" s="17">
        <f t="shared" si="283"/>
        <v>62.354346383543465</v>
      </c>
      <c r="AL1097" s="17" t="str">
        <f t="shared" si="284"/>
        <v/>
      </c>
      <c r="AM1097" s="17" t="str">
        <f t="shared" si="285"/>
        <v/>
      </c>
      <c r="AN1097" s="17" t="str">
        <f t="shared" si="286"/>
        <v/>
      </c>
      <c r="AO1097" s="17" t="str">
        <f t="shared" si="287"/>
        <v/>
      </c>
      <c r="AP1097" s="17" t="str">
        <f t="shared" si="289"/>
        <v/>
      </c>
      <c r="AQ1097" s="17">
        <f t="shared" si="288"/>
        <v>2.914821018673615</v>
      </c>
    </row>
    <row r="1098" spans="1:43" x14ac:dyDescent="0.2">
      <c r="A1098" s="4" t="s">
        <v>1992</v>
      </c>
      <c r="B1098" s="5" t="s">
        <v>1993</v>
      </c>
      <c r="C1098" t="s">
        <v>1994</v>
      </c>
      <c r="D1098" t="s">
        <v>133</v>
      </c>
      <c r="E1098" t="s">
        <v>134</v>
      </c>
      <c r="F1098" t="s">
        <v>12</v>
      </c>
      <c r="G1098" t="s">
        <v>15</v>
      </c>
      <c r="J1098" s="6"/>
      <c r="K1098" s="6"/>
      <c r="L1098" s="6"/>
      <c r="M1098" s="6">
        <v>77084</v>
      </c>
      <c r="N1098" s="6">
        <v>0</v>
      </c>
      <c r="O1098" s="6">
        <v>306973</v>
      </c>
      <c r="P1098" s="6">
        <v>16410</v>
      </c>
      <c r="Q1098" s="6">
        <v>0</v>
      </c>
      <c r="R1098" s="6">
        <v>7000</v>
      </c>
      <c r="S1098" s="6">
        <v>501179</v>
      </c>
      <c r="T1098" s="6">
        <v>35821</v>
      </c>
      <c r="U1098" s="6">
        <v>0</v>
      </c>
      <c r="V1098" s="6">
        <v>20</v>
      </c>
      <c r="W1098" s="6">
        <v>251</v>
      </c>
      <c r="X1098" s="6">
        <v>0</v>
      </c>
      <c r="Z1098" s="6">
        <v>0</v>
      </c>
      <c r="AA1098" s="6">
        <v>0</v>
      </c>
      <c r="AB1098" s="6" t="str">
        <f t="shared" si="274"/>
        <v/>
      </c>
      <c r="AC1098" s="6" t="str">
        <f t="shared" si="275"/>
        <v/>
      </c>
      <c r="AD1098" s="16">
        <f t="shared" si="276"/>
        <v>18.706459475929311</v>
      </c>
      <c r="AE1098" s="16">
        <f t="shared" si="277"/>
        <v>0</v>
      </c>
      <c r="AF1098" s="16">
        <f t="shared" si="278"/>
        <v>12.55</v>
      </c>
      <c r="AG1098" s="16">
        <f t="shared" si="279"/>
        <v>12.55</v>
      </c>
      <c r="AH1098" s="17">
        <f t="shared" si="280"/>
        <v>9.081002542680712E-2</v>
      </c>
      <c r="AI1098" s="17">
        <f t="shared" si="281"/>
        <v>6.5017253904831094</v>
      </c>
      <c r="AJ1098" s="17">
        <f t="shared" si="282"/>
        <v>6.966426236313632</v>
      </c>
      <c r="AK1098" s="17">
        <f t="shared" si="283"/>
        <v>6.966426236313632</v>
      </c>
      <c r="AL1098" s="17" t="str">
        <f t="shared" si="284"/>
        <v/>
      </c>
      <c r="AM1098" s="17" t="str">
        <f t="shared" si="285"/>
        <v/>
      </c>
      <c r="AN1098" s="17" t="str">
        <f t="shared" si="286"/>
        <v/>
      </c>
      <c r="AO1098" s="17" t="str">
        <f t="shared" si="287"/>
        <v/>
      </c>
      <c r="AP1098" s="17" t="str">
        <f t="shared" si="289"/>
        <v/>
      </c>
      <c r="AQ1098" s="17">
        <f t="shared" si="288"/>
        <v>1.6326484739700233</v>
      </c>
    </row>
    <row r="1099" spans="1:43" x14ac:dyDescent="0.2">
      <c r="A1099" s="4" t="s">
        <v>1995</v>
      </c>
      <c r="B1099" s="5" t="s">
        <v>1996</v>
      </c>
      <c r="C1099" t="s">
        <v>1997</v>
      </c>
      <c r="D1099" t="s">
        <v>133</v>
      </c>
      <c r="E1099" t="s">
        <v>134</v>
      </c>
      <c r="F1099" t="s">
        <v>12</v>
      </c>
      <c r="G1099" t="s">
        <v>15</v>
      </c>
      <c r="J1099" s="6"/>
      <c r="K1099" s="6"/>
      <c r="L1099" s="6"/>
      <c r="M1099" s="6">
        <v>24670</v>
      </c>
      <c r="N1099" s="6">
        <v>0</v>
      </c>
      <c r="O1099" s="6">
        <v>486222</v>
      </c>
      <c r="P1099" s="6">
        <v>17864</v>
      </c>
      <c r="Q1099" s="6">
        <v>0</v>
      </c>
      <c r="R1099" s="6">
        <v>11476</v>
      </c>
      <c r="S1099" s="6">
        <v>573893</v>
      </c>
      <c r="T1099" s="6">
        <v>40042</v>
      </c>
      <c r="U1099" s="6">
        <v>0</v>
      </c>
      <c r="V1099" s="6">
        <v>20</v>
      </c>
      <c r="W1099" s="6">
        <v>237</v>
      </c>
      <c r="X1099" s="6">
        <v>0</v>
      </c>
      <c r="Z1099" s="6">
        <v>0</v>
      </c>
      <c r="AA1099" s="6">
        <v>0</v>
      </c>
      <c r="AB1099" s="6" t="str">
        <f t="shared" si="274"/>
        <v/>
      </c>
      <c r="AC1099" s="6" t="str">
        <f t="shared" si="275"/>
        <v/>
      </c>
      <c r="AD1099" s="16">
        <f t="shared" si="276"/>
        <v>27.217980295566502</v>
      </c>
      <c r="AE1099" s="16">
        <f t="shared" si="277"/>
        <v>0</v>
      </c>
      <c r="AF1099" s="16">
        <f t="shared" si="278"/>
        <v>11.85</v>
      </c>
      <c r="AG1099" s="16">
        <f t="shared" si="279"/>
        <v>11.85</v>
      </c>
      <c r="AH1099" s="17">
        <f t="shared" si="280"/>
        <v>0.46518038102959058</v>
      </c>
      <c r="AI1099" s="17">
        <f t="shared" si="281"/>
        <v>23.262788812322658</v>
      </c>
      <c r="AJ1099" s="17">
        <f t="shared" si="282"/>
        <v>24.885893798135388</v>
      </c>
      <c r="AK1099" s="17">
        <f t="shared" si="283"/>
        <v>24.885893798135388</v>
      </c>
      <c r="AL1099" s="17" t="str">
        <f t="shared" si="284"/>
        <v/>
      </c>
      <c r="AM1099" s="17" t="str">
        <f t="shared" si="285"/>
        <v/>
      </c>
      <c r="AN1099" s="17" t="str">
        <f t="shared" si="286"/>
        <v/>
      </c>
      <c r="AO1099" s="17" t="str">
        <f t="shared" si="287"/>
        <v/>
      </c>
      <c r="AP1099" s="17" t="str">
        <f t="shared" si="289"/>
        <v/>
      </c>
      <c r="AQ1099" s="17">
        <f t="shared" si="288"/>
        <v>1.1803106399957222</v>
      </c>
    </row>
    <row r="1100" spans="1:43" x14ac:dyDescent="0.2">
      <c r="A1100" s="4" t="s">
        <v>1998</v>
      </c>
      <c r="B1100" s="5" t="s">
        <v>1999</v>
      </c>
      <c r="C1100" t="s">
        <v>2000</v>
      </c>
      <c r="D1100" t="s">
        <v>133</v>
      </c>
      <c r="E1100" t="s">
        <v>134</v>
      </c>
      <c r="F1100" t="s">
        <v>12</v>
      </c>
      <c r="G1100" t="s">
        <v>15</v>
      </c>
      <c r="J1100" s="6"/>
      <c r="K1100" s="6"/>
      <c r="L1100" s="6"/>
      <c r="M1100" s="6">
        <v>35673</v>
      </c>
      <c r="N1100" s="6">
        <v>0</v>
      </c>
      <c r="O1100" s="6">
        <v>317038</v>
      </c>
      <c r="P1100" s="6">
        <v>13115</v>
      </c>
      <c r="Q1100" s="6">
        <v>0</v>
      </c>
      <c r="R1100" s="6">
        <v>19797</v>
      </c>
      <c r="S1100" s="6">
        <v>572190</v>
      </c>
      <c r="T1100" s="6">
        <v>26135</v>
      </c>
      <c r="U1100" s="6">
        <v>0</v>
      </c>
      <c r="V1100" s="6">
        <v>16</v>
      </c>
      <c r="W1100" s="6">
        <v>283</v>
      </c>
      <c r="X1100" s="6">
        <v>0</v>
      </c>
      <c r="Z1100" s="6">
        <v>0</v>
      </c>
      <c r="AA1100" s="6">
        <v>0</v>
      </c>
      <c r="AB1100" s="6" t="str">
        <f t="shared" si="274"/>
        <v/>
      </c>
      <c r="AC1100" s="6" t="str">
        <f t="shared" si="275"/>
        <v/>
      </c>
      <c r="AD1100" s="16">
        <f t="shared" si="276"/>
        <v>24.173694243232941</v>
      </c>
      <c r="AE1100" s="16">
        <f t="shared" si="277"/>
        <v>0</v>
      </c>
      <c r="AF1100" s="16">
        <f t="shared" si="278"/>
        <v>17.6875</v>
      </c>
      <c r="AG1100" s="16">
        <f t="shared" si="279"/>
        <v>17.6875</v>
      </c>
      <c r="AH1100" s="17">
        <f t="shared" si="280"/>
        <v>0.55495753090572697</v>
      </c>
      <c r="AI1100" s="17">
        <f t="shared" si="281"/>
        <v>16.039862080565133</v>
      </c>
      <c r="AJ1100" s="17">
        <f t="shared" si="282"/>
        <v>16.772488997280856</v>
      </c>
      <c r="AK1100" s="17">
        <f t="shared" si="283"/>
        <v>16.772488997280856</v>
      </c>
      <c r="AL1100" s="17" t="str">
        <f t="shared" si="284"/>
        <v/>
      </c>
      <c r="AM1100" s="17" t="str">
        <f t="shared" si="285"/>
        <v/>
      </c>
      <c r="AN1100" s="17" t="str">
        <f t="shared" si="286"/>
        <v/>
      </c>
      <c r="AO1100" s="17" t="str">
        <f t="shared" si="287"/>
        <v/>
      </c>
      <c r="AP1100" s="17" t="str">
        <f t="shared" si="289"/>
        <v/>
      </c>
      <c r="AQ1100" s="17">
        <f t="shared" si="288"/>
        <v>1.8047994246746446</v>
      </c>
    </row>
    <row r="1101" spans="1:43" x14ac:dyDescent="0.2">
      <c r="A1101" s="4" t="s">
        <v>2001</v>
      </c>
      <c r="B1101" s="5" t="s">
        <v>2002</v>
      </c>
      <c r="C1101" t="s">
        <v>2003</v>
      </c>
      <c r="D1101" t="s">
        <v>133</v>
      </c>
      <c r="E1101" t="s">
        <v>134</v>
      </c>
      <c r="F1101" t="s">
        <v>12</v>
      </c>
      <c r="G1101" t="s">
        <v>15</v>
      </c>
      <c r="J1101" s="6"/>
      <c r="K1101" s="6"/>
      <c r="L1101" s="6"/>
      <c r="M1101" s="6">
        <v>53584</v>
      </c>
      <c r="N1101" s="6">
        <v>0</v>
      </c>
      <c r="O1101" s="6">
        <v>257779</v>
      </c>
      <c r="P1101" s="6">
        <v>13963</v>
      </c>
      <c r="Q1101" s="6">
        <v>0</v>
      </c>
      <c r="R1101" s="6">
        <v>29814</v>
      </c>
      <c r="S1101" s="6">
        <v>770926</v>
      </c>
      <c r="T1101" s="6">
        <v>42696</v>
      </c>
      <c r="U1101" s="6">
        <v>0</v>
      </c>
      <c r="V1101" s="6">
        <v>21</v>
      </c>
      <c r="W1101" s="6">
        <v>350</v>
      </c>
      <c r="X1101" s="6">
        <v>0</v>
      </c>
      <c r="Z1101" s="6">
        <v>0</v>
      </c>
      <c r="AA1101" s="6">
        <v>0</v>
      </c>
      <c r="AB1101" s="6" t="str">
        <f t="shared" si="274"/>
        <v/>
      </c>
      <c r="AC1101" s="6" t="str">
        <f t="shared" si="275"/>
        <v/>
      </c>
      <c r="AD1101" s="16">
        <f t="shared" si="276"/>
        <v>18.461577024994629</v>
      </c>
      <c r="AE1101" s="16">
        <f t="shared" si="277"/>
        <v>0</v>
      </c>
      <c r="AF1101" s="16">
        <f t="shared" si="278"/>
        <v>16.666666666666668</v>
      </c>
      <c r="AG1101" s="16">
        <f t="shared" si="279"/>
        <v>16.666666666666668</v>
      </c>
      <c r="AH1101" s="17">
        <f t="shared" si="280"/>
        <v>0.55639743206927439</v>
      </c>
      <c r="AI1101" s="17">
        <f t="shared" si="281"/>
        <v>14.387242460435951</v>
      </c>
      <c r="AJ1101" s="17">
        <f t="shared" si="282"/>
        <v>15.184047476858764</v>
      </c>
      <c r="AK1101" s="17">
        <f t="shared" si="283"/>
        <v>15.184047476858764</v>
      </c>
      <c r="AL1101" s="17" t="str">
        <f t="shared" si="284"/>
        <v/>
      </c>
      <c r="AM1101" s="17" t="str">
        <f t="shared" si="285"/>
        <v/>
      </c>
      <c r="AN1101" s="17" t="str">
        <f t="shared" si="286"/>
        <v/>
      </c>
      <c r="AO1101" s="17" t="str">
        <f t="shared" si="287"/>
        <v/>
      </c>
      <c r="AP1101" s="17" t="str">
        <f t="shared" si="289"/>
        <v/>
      </c>
      <c r="AQ1101" s="17">
        <f t="shared" si="288"/>
        <v>2.9906470271046128</v>
      </c>
    </row>
    <row r="1102" spans="1:43" x14ac:dyDescent="0.2">
      <c r="A1102" s="4" t="s">
        <v>2004</v>
      </c>
      <c r="B1102" s="5" t="s">
        <v>2005</v>
      </c>
      <c r="C1102" t="s">
        <v>2006</v>
      </c>
      <c r="D1102" t="s">
        <v>133</v>
      </c>
      <c r="E1102" t="s">
        <v>134</v>
      </c>
      <c r="F1102" t="s">
        <v>12</v>
      </c>
      <c r="G1102" t="s">
        <v>15</v>
      </c>
      <c r="J1102" s="6"/>
      <c r="K1102" s="6"/>
      <c r="L1102" s="6"/>
      <c r="M1102" s="6">
        <v>65214</v>
      </c>
      <c r="N1102" s="6">
        <v>0</v>
      </c>
      <c r="O1102" s="6">
        <v>169726</v>
      </c>
      <c r="P1102" s="6">
        <v>10164</v>
      </c>
      <c r="Q1102" s="6">
        <v>0</v>
      </c>
      <c r="R1102" s="6">
        <v>26328</v>
      </c>
      <c r="S1102" s="6">
        <v>656708</v>
      </c>
      <c r="T1102" s="6">
        <v>5602</v>
      </c>
      <c r="U1102" s="6">
        <v>0</v>
      </c>
      <c r="V1102" s="6">
        <v>11</v>
      </c>
      <c r="W1102" s="6">
        <v>186</v>
      </c>
      <c r="X1102" s="6">
        <v>0</v>
      </c>
      <c r="Z1102" s="6">
        <v>0</v>
      </c>
      <c r="AA1102" s="6">
        <v>0</v>
      </c>
      <c r="AB1102" s="6" t="str">
        <f t="shared" si="274"/>
        <v/>
      </c>
      <c r="AC1102" s="6" t="str">
        <f t="shared" si="275"/>
        <v/>
      </c>
      <c r="AD1102" s="16">
        <f t="shared" si="276"/>
        <v>16.698740653286109</v>
      </c>
      <c r="AE1102" s="16">
        <f t="shared" si="277"/>
        <v>0</v>
      </c>
      <c r="AF1102" s="16">
        <f t="shared" si="278"/>
        <v>16.90909090909091</v>
      </c>
      <c r="AG1102" s="16">
        <f t="shared" si="279"/>
        <v>16.90909090909091</v>
      </c>
      <c r="AH1102" s="17">
        <f t="shared" si="280"/>
        <v>0.40371699328365074</v>
      </c>
      <c r="AI1102" s="17">
        <f t="shared" si="281"/>
        <v>10.070046309074739</v>
      </c>
      <c r="AJ1102" s="17">
        <f t="shared" si="282"/>
        <v>10.155948109301685</v>
      </c>
      <c r="AK1102" s="17">
        <f t="shared" si="283"/>
        <v>10.155948109301685</v>
      </c>
      <c r="AL1102" s="17" t="str">
        <f t="shared" si="284"/>
        <v/>
      </c>
      <c r="AM1102" s="17" t="str">
        <f t="shared" si="285"/>
        <v/>
      </c>
      <c r="AN1102" s="17" t="str">
        <f t="shared" si="286"/>
        <v/>
      </c>
      <c r="AO1102" s="17" t="str">
        <f t="shared" si="287"/>
        <v/>
      </c>
      <c r="AP1102" s="17" t="str">
        <f t="shared" si="289"/>
        <v/>
      </c>
      <c r="AQ1102" s="17">
        <f t="shared" si="288"/>
        <v>3.8692245148062172</v>
      </c>
    </row>
    <row r="1103" spans="1:43" x14ac:dyDescent="0.2">
      <c r="A1103" s="4" t="s">
        <v>2007</v>
      </c>
      <c r="B1103" s="5" t="s">
        <v>2008</v>
      </c>
      <c r="C1103" t="s">
        <v>2009</v>
      </c>
      <c r="D1103" t="s">
        <v>133</v>
      </c>
      <c r="E1103" t="s">
        <v>134</v>
      </c>
      <c r="F1103" t="s">
        <v>12</v>
      </c>
      <c r="G1103" t="s">
        <v>15</v>
      </c>
      <c r="J1103" s="6"/>
      <c r="K1103" s="6"/>
      <c r="L1103" s="6"/>
      <c r="M1103" s="6">
        <v>42220</v>
      </c>
      <c r="N1103" s="6">
        <v>0</v>
      </c>
      <c r="O1103" s="6">
        <v>369709</v>
      </c>
      <c r="P1103" s="6">
        <v>14323</v>
      </c>
      <c r="Q1103" s="6">
        <v>0</v>
      </c>
      <c r="R1103" s="6">
        <v>1508</v>
      </c>
      <c r="S1103" s="6">
        <v>522828</v>
      </c>
      <c r="T1103" s="6">
        <v>4810</v>
      </c>
      <c r="U1103" s="6">
        <v>0</v>
      </c>
      <c r="V1103" s="6">
        <v>19</v>
      </c>
      <c r="W1103" s="6">
        <v>317</v>
      </c>
      <c r="X1103" s="6">
        <v>0</v>
      </c>
      <c r="Z1103" s="6">
        <v>0</v>
      </c>
      <c r="AA1103" s="6">
        <v>0</v>
      </c>
      <c r="AB1103" s="6" t="str">
        <f t="shared" si="274"/>
        <v/>
      </c>
      <c r="AC1103" s="6" t="str">
        <f t="shared" si="275"/>
        <v/>
      </c>
      <c r="AD1103" s="16">
        <f t="shared" si="276"/>
        <v>25.812260001396357</v>
      </c>
      <c r="AE1103" s="16">
        <f t="shared" si="277"/>
        <v>0</v>
      </c>
      <c r="AF1103" s="16">
        <f t="shared" si="278"/>
        <v>16.684210526315791</v>
      </c>
      <c r="AG1103" s="16">
        <f t="shared" si="279"/>
        <v>16.684210526315791</v>
      </c>
      <c r="AH1103" s="17">
        <f t="shared" si="280"/>
        <v>3.5717669351018472E-2</v>
      </c>
      <c r="AI1103" s="17">
        <f t="shared" si="281"/>
        <v>12.383420180009475</v>
      </c>
      <c r="AJ1103" s="17">
        <f t="shared" si="282"/>
        <v>12.497347228801516</v>
      </c>
      <c r="AK1103" s="17">
        <f t="shared" si="283"/>
        <v>12.497347228801516</v>
      </c>
      <c r="AL1103" s="17" t="str">
        <f t="shared" si="284"/>
        <v/>
      </c>
      <c r="AM1103" s="17" t="str">
        <f t="shared" si="285"/>
        <v/>
      </c>
      <c r="AN1103" s="17" t="str">
        <f t="shared" si="286"/>
        <v/>
      </c>
      <c r="AO1103" s="17" t="str">
        <f t="shared" si="287"/>
        <v/>
      </c>
      <c r="AP1103" s="17" t="str">
        <f t="shared" si="289"/>
        <v/>
      </c>
      <c r="AQ1103" s="17">
        <f t="shared" si="288"/>
        <v>1.4141608670603096</v>
      </c>
    </row>
    <row r="1104" spans="1:43" x14ac:dyDescent="0.2">
      <c r="A1104" s="4" t="s">
        <v>2010</v>
      </c>
      <c r="B1104" s="5" t="s">
        <v>2011</v>
      </c>
      <c r="C1104" t="s">
        <v>2012</v>
      </c>
      <c r="D1104" t="s">
        <v>133</v>
      </c>
      <c r="E1104" t="s">
        <v>134</v>
      </c>
      <c r="F1104" t="s">
        <v>12</v>
      </c>
      <c r="G1104" t="s">
        <v>15</v>
      </c>
      <c r="J1104" s="6"/>
      <c r="K1104" s="6"/>
      <c r="L1104" s="6"/>
      <c r="M1104" s="6">
        <v>40126</v>
      </c>
      <c r="N1104" s="6">
        <v>0</v>
      </c>
      <c r="O1104" s="6">
        <v>260601</v>
      </c>
      <c r="P1104" s="6">
        <v>8399</v>
      </c>
      <c r="Q1104" s="6">
        <v>0</v>
      </c>
      <c r="R1104" s="6">
        <v>1939</v>
      </c>
      <c r="S1104" s="6">
        <v>738682</v>
      </c>
      <c r="T1104" s="6">
        <v>57420</v>
      </c>
      <c r="U1104" s="6">
        <v>0</v>
      </c>
      <c r="V1104" s="6">
        <v>32</v>
      </c>
      <c r="W1104" s="6">
        <v>623</v>
      </c>
      <c r="X1104" s="6">
        <v>0</v>
      </c>
      <c r="Z1104" s="6">
        <v>0</v>
      </c>
      <c r="AA1104" s="6">
        <v>0</v>
      </c>
      <c r="AB1104" s="6" t="str">
        <f t="shared" si="274"/>
        <v/>
      </c>
      <c r="AC1104" s="6" t="str">
        <f t="shared" si="275"/>
        <v/>
      </c>
      <c r="AD1104" s="16">
        <f t="shared" si="276"/>
        <v>31.02762233599238</v>
      </c>
      <c r="AE1104" s="16">
        <f t="shared" si="277"/>
        <v>0</v>
      </c>
      <c r="AF1104" s="16">
        <f t="shared" si="278"/>
        <v>19.46875</v>
      </c>
      <c r="AG1104" s="16">
        <f t="shared" si="279"/>
        <v>19.46875</v>
      </c>
      <c r="AH1104" s="17">
        <f t="shared" si="280"/>
        <v>4.8322783232816628E-2</v>
      </c>
      <c r="AI1104" s="17">
        <f t="shared" si="281"/>
        <v>18.409061456412303</v>
      </c>
      <c r="AJ1104" s="17">
        <f t="shared" si="282"/>
        <v>19.840053830434133</v>
      </c>
      <c r="AK1104" s="17">
        <f t="shared" si="283"/>
        <v>19.840053830434133</v>
      </c>
      <c r="AL1104" s="17" t="str">
        <f t="shared" si="284"/>
        <v/>
      </c>
      <c r="AM1104" s="17" t="str">
        <f t="shared" si="285"/>
        <v/>
      </c>
      <c r="AN1104" s="17" t="str">
        <f t="shared" si="286"/>
        <v/>
      </c>
      <c r="AO1104" s="17" t="str">
        <f t="shared" si="287"/>
        <v/>
      </c>
      <c r="AP1104" s="17" t="str">
        <f t="shared" si="289"/>
        <v/>
      </c>
      <c r="AQ1104" s="17">
        <f t="shared" si="288"/>
        <v>2.8345324845261528</v>
      </c>
    </row>
    <row r="1105" spans="1:43" x14ac:dyDescent="0.2">
      <c r="A1105" s="4" t="s">
        <v>2013</v>
      </c>
      <c r="B1105" s="5" t="s">
        <v>2014</v>
      </c>
      <c r="C1105" t="s">
        <v>2015</v>
      </c>
      <c r="D1105" t="s">
        <v>133</v>
      </c>
      <c r="E1105" t="s">
        <v>134</v>
      </c>
      <c r="F1105" t="s">
        <v>12</v>
      </c>
      <c r="G1105" t="s">
        <v>15</v>
      </c>
      <c r="J1105" s="6"/>
      <c r="K1105" s="6"/>
      <c r="L1105" s="6"/>
      <c r="M1105" s="6">
        <v>1946</v>
      </c>
      <c r="N1105" s="6">
        <v>0</v>
      </c>
      <c r="O1105" s="6">
        <v>18429</v>
      </c>
      <c r="P1105" s="6">
        <v>1937</v>
      </c>
      <c r="Q1105" s="6">
        <v>0</v>
      </c>
      <c r="R1105" s="6">
        <v>0</v>
      </c>
      <c r="S1105" s="6">
        <v>74152</v>
      </c>
      <c r="T1105" s="6">
        <v>0</v>
      </c>
      <c r="U1105" s="6">
        <v>0</v>
      </c>
      <c r="V1105" s="6">
        <v>1</v>
      </c>
      <c r="W1105" s="6">
        <v>7</v>
      </c>
      <c r="X1105" s="6">
        <v>0</v>
      </c>
      <c r="Z1105" s="6">
        <v>0</v>
      </c>
      <c r="AA1105" s="6">
        <v>0</v>
      </c>
      <c r="AB1105" s="6" t="str">
        <f t="shared" si="274"/>
        <v/>
      </c>
      <c r="AC1105" s="6" t="str">
        <f t="shared" si="275"/>
        <v/>
      </c>
      <c r="AD1105" s="16">
        <f t="shared" si="276"/>
        <v>9.5141972121837899</v>
      </c>
      <c r="AE1105" s="16">
        <f t="shared" si="277"/>
        <v>0</v>
      </c>
      <c r="AF1105" s="16">
        <f t="shared" si="278"/>
        <v>7</v>
      </c>
      <c r="AG1105" s="16">
        <f t="shared" si="279"/>
        <v>7</v>
      </c>
      <c r="AH1105" s="17">
        <f t="shared" si="280"/>
        <v>0</v>
      </c>
      <c r="AI1105" s="17">
        <f t="shared" si="281"/>
        <v>38.104830421377187</v>
      </c>
      <c r="AJ1105" s="17">
        <f t="shared" si="282"/>
        <v>38.104830421377187</v>
      </c>
      <c r="AK1105" s="17">
        <f t="shared" si="283"/>
        <v>38.104830421377187</v>
      </c>
      <c r="AL1105" s="17" t="str">
        <f t="shared" si="284"/>
        <v/>
      </c>
      <c r="AM1105" s="17" t="str">
        <f t="shared" si="285"/>
        <v/>
      </c>
      <c r="AN1105" s="17" t="str">
        <f t="shared" si="286"/>
        <v/>
      </c>
      <c r="AO1105" s="17" t="str">
        <f t="shared" si="287"/>
        <v/>
      </c>
      <c r="AP1105" s="17" t="str">
        <f t="shared" si="289"/>
        <v/>
      </c>
      <c r="AQ1105" s="17">
        <f t="shared" si="288"/>
        <v>4.0236583645341577</v>
      </c>
    </row>
    <row r="1106" spans="1:43" x14ac:dyDescent="0.2">
      <c r="A1106" s="4" t="s">
        <v>2016</v>
      </c>
      <c r="B1106" s="5" t="s">
        <v>2017</v>
      </c>
      <c r="C1106" t="s">
        <v>2018</v>
      </c>
      <c r="D1106" t="s">
        <v>133</v>
      </c>
      <c r="E1106" t="s">
        <v>134</v>
      </c>
      <c r="F1106" t="s">
        <v>12</v>
      </c>
      <c r="G1106" t="s">
        <v>15</v>
      </c>
      <c r="J1106" s="6"/>
      <c r="K1106" s="6"/>
      <c r="L1106" s="6"/>
      <c r="M1106" s="6">
        <v>111390</v>
      </c>
      <c r="N1106" s="6">
        <v>0</v>
      </c>
      <c r="O1106" s="6">
        <v>654282</v>
      </c>
      <c r="P1106" s="6">
        <v>45802</v>
      </c>
      <c r="Q1106" s="6">
        <v>0</v>
      </c>
      <c r="R1106" s="6">
        <v>29095</v>
      </c>
      <c r="S1106" s="6">
        <v>976805</v>
      </c>
      <c r="T1106" s="6">
        <v>136307</v>
      </c>
      <c r="U1106" s="6">
        <v>0</v>
      </c>
      <c r="V1106" s="6">
        <v>36</v>
      </c>
      <c r="W1106" s="6">
        <v>565</v>
      </c>
      <c r="X1106" s="6">
        <v>0</v>
      </c>
      <c r="Z1106" s="6">
        <v>0</v>
      </c>
      <c r="AA1106" s="6">
        <v>0</v>
      </c>
      <c r="AB1106" s="6" t="str">
        <f t="shared" si="274"/>
        <v/>
      </c>
      <c r="AC1106" s="6" t="str">
        <f t="shared" si="275"/>
        <v/>
      </c>
      <c r="AD1106" s="16">
        <f t="shared" si="276"/>
        <v>14.285009388236322</v>
      </c>
      <c r="AE1106" s="16">
        <f t="shared" si="277"/>
        <v>0</v>
      </c>
      <c r="AF1106" s="16">
        <f t="shared" si="278"/>
        <v>15.694444444444445</v>
      </c>
      <c r="AG1106" s="16">
        <f t="shared" si="279"/>
        <v>15.694444444444445</v>
      </c>
      <c r="AH1106" s="17">
        <f t="shared" si="280"/>
        <v>0.26119938953227401</v>
      </c>
      <c r="AI1106" s="17">
        <f t="shared" si="281"/>
        <v>8.7692342221025221</v>
      </c>
      <c r="AJ1106" s="17">
        <f t="shared" si="282"/>
        <v>9.992925756351557</v>
      </c>
      <c r="AK1106" s="17">
        <f t="shared" si="283"/>
        <v>9.992925756351557</v>
      </c>
      <c r="AL1106" s="17" t="str">
        <f t="shared" si="284"/>
        <v/>
      </c>
      <c r="AM1106" s="17" t="str">
        <f t="shared" si="285"/>
        <v/>
      </c>
      <c r="AN1106" s="17" t="str">
        <f t="shared" si="286"/>
        <v/>
      </c>
      <c r="AO1106" s="17" t="str">
        <f t="shared" si="287"/>
        <v/>
      </c>
      <c r="AP1106" s="17" t="str">
        <f t="shared" si="289"/>
        <v/>
      </c>
      <c r="AQ1106" s="17">
        <f t="shared" si="288"/>
        <v>1.4929418813294573</v>
      </c>
    </row>
    <row r="1107" spans="1:43" x14ac:dyDescent="0.2">
      <c r="A1107" s="4" t="s">
        <v>2019</v>
      </c>
      <c r="B1107" s="5" t="s">
        <v>2020</v>
      </c>
      <c r="C1107" t="s">
        <v>2021</v>
      </c>
      <c r="D1107" t="s">
        <v>133</v>
      </c>
      <c r="E1107" t="s">
        <v>134</v>
      </c>
      <c r="F1107" t="s">
        <v>12</v>
      </c>
      <c r="G1107" t="s">
        <v>15</v>
      </c>
      <c r="J1107" s="6"/>
      <c r="K1107" s="6"/>
      <c r="L1107" s="6"/>
      <c r="M1107" s="6">
        <v>102349</v>
      </c>
      <c r="N1107" s="6">
        <v>0</v>
      </c>
      <c r="O1107" s="6">
        <v>1266690</v>
      </c>
      <c r="P1107" s="6">
        <v>46932</v>
      </c>
      <c r="Q1107" s="6">
        <v>0</v>
      </c>
      <c r="R1107" s="6">
        <v>1687</v>
      </c>
      <c r="S1107" s="6">
        <v>1682910</v>
      </c>
      <c r="T1107" s="6">
        <v>67242</v>
      </c>
      <c r="U1107" s="6">
        <v>0</v>
      </c>
      <c r="V1107" s="6">
        <v>29</v>
      </c>
      <c r="W1107" s="6">
        <v>386</v>
      </c>
      <c r="X1107" s="6">
        <v>0</v>
      </c>
      <c r="Z1107" s="6">
        <v>0</v>
      </c>
      <c r="AA1107" s="6">
        <v>0</v>
      </c>
      <c r="AB1107" s="6" t="str">
        <f t="shared" si="274"/>
        <v/>
      </c>
      <c r="AC1107" s="6" t="str">
        <f t="shared" si="275"/>
        <v/>
      </c>
      <c r="AD1107" s="16">
        <f t="shared" si="276"/>
        <v>26.989900281257992</v>
      </c>
      <c r="AE1107" s="16">
        <f t="shared" si="277"/>
        <v>0</v>
      </c>
      <c r="AF1107" s="16">
        <f t="shared" si="278"/>
        <v>13.310344827586206</v>
      </c>
      <c r="AG1107" s="16">
        <f t="shared" si="279"/>
        <v>13.310344827586206</v>
      </c>
      <c r="AH1107" s="17">
        <f t="shared" si="280"/>
        <v>1.6482818591290586E-2</v>
      </c>
      <c r="AI1107" s="17">
        <f t="shared" si="281"/>
        <v>16.44285728243559</v>
      </c>
      <c r="AJ1107" s="17">
        <f t="shared" si="282"/>
        <v>17.099844649190516</v>
      </c>
      <c r="AK1107" s="17">
        <f t="shared" si="283"/>
        <v>17.099844649190516</v>
      </c>
      <c r="AL1107" s="17" t="str">
        <f t="shared" si="284"/>
        <v/>
      </c>
      <c r="AM1107" s="17" t="str">
        <f t="shared" si="285"/>
        <v/>
      </c>
      <c r="AN1107" s="17" t="str">
        <f t="shared" si="286"/>
        <v/>
      </c>
      <c r="AO1107" s="17" t="str">
        <f t="shared" si="287"/>
        <v/>
      </c>
      <c r="AP1107" s="17" t="str">
        <f t="shared" si="289"/>
        <v/>
      </c>
      <c r="AQ1107" s="17">
        <f t="shared" si="288"/>
        <v>1.328588683892665</v>
      </c>
    </row>
    <row r="1108" spans="1:43" x14ac:dyDescent="0.2">
      <c r="A1108" s="4" t="s">
        <v>2022</v>
      </c>
      <c r="B1108" s="5" t="s">
        <v>2023</v>
      </c>
      <c r="C1108" t="s">
        <v>2024</v>
      </c>
      <c r="D1108" t="s">
        <v>133</v>
      </c>
      <c r="E1108" t="s">
        <v>134</v>
      </c>
      <c r="F1108" t="s">
        <v>12</v>
      </c>
      <c r="G1108" t="s">
        <v>15</v>
      </c>
      <c r="J1108" s="6"/>
      <c r="K1108" s="6"/>
      <c r="L1108" s="6"/>
      <c r="M1108" s="6">
        <v>41328</v>
      </c>
      <c r="N1108" s="6">
        <v>0</v>
      </c>
      <c r="O1108" s="6">
        <v>823548</v>
      </c>
      <c r="P1108" s="6">
        <v>15743</v>
      </c>
      <c r="Q1108" s="6">
        <v>0</v>
      </c>
      <c r="R1108" s="6">
        <v>52996</v>
      </c>
      <c r="S1108" s="6">
        <v>573393</v>
      </c>
      <c r="T1108" s="6">
        <v>9976</v>
      </c>
      <c r="U1108" s="6">
        <v>0</v>
      </c>
      <c r="V1108" s="6">
        <v>15</v>
      </c>
      <c r="W1108" s="6">
        <v>237</v>
      </c>
      <c r="X1108" s="6">
        <v>0</v>
      </c>
      <c r="Z1108" s="6">
        <v>0</v>
      </c>
      <c r="AA1108" s="6">
        <v>0</v>
      </c>
      <c r="AB1108" s="6" t="str">
        <f t="shared" si="274"/>
        <v/>
      </c>
      <c r="AC1108" s="6" t="str">
        <f t="shared" si="275"/>
        <v/>
      </c>
      <c r="AD1108" s="16">
        <f t="shared" si="276"/>
        <v>52.312011687734234</v>
      </c>
      <c r="AE1108" s="16">
        <f t="shared" si="277"/>
        <v>0</v>
      </c>
      <c r="AF1108" s="16">
        <f t="shared" si="278"/>
        <v>15.8</v>
      </c>
      <c r="AG1108" s="16">
        <f t="shared" si="279"/>
        <v>15.8</v>
      </c>
      <c r="AH1108" s="17">
        <f t="shared" si="280"/>
        <v>1.282326751838947</v>
      </c>
      <c r="AI1108" s="17">
        <f t="shared" si="281"/>
        <v>13.874201509872242</v>
      </c>
      <c r="AJ1108" s="17">
        <f t="shared" si="282"/>
        <v>14.115587495160666</v>
      </c>
      <c r="AK1108" s="17">
        <f t="shared" si="283"/>
        <v>14.115587495160666</v>
      </c>
      <c r="AL1108" s="17" t="str">
        <f t="shared" si="284"/>
        <v/>
      </c>
      <c r="AM1108" s="17" t="str">
        <f t="shared" si="285"/>
        <v/>
      </c>
      <c r="AN1108" s="17" t="str">
        <f t="shared" si="286"/>
        <v/>
      </c>
      <c r="AO1108" s="17" t="str">
        <f t="shared" si="287"/>
        <v/>
      </c>
      <c r="AP1108" s="17" t="str">
        <f t="shared" si="289"/>
        <v/>
      </c>
      <c r="AQ1108" s="17">
        <f t="shared" si="288"/>
        <v>0.69624721327718608</v>
      </c>
    </row>
    <row r="1109" spans="1:43" x14ac:dyDescent="0.2">
      <c r="A1109" s="4" t="s">
        <v>2025</v>
      </c>
      <c r="B1109" s="5" t="s">
        <v>2026</v>
      </c>
      <c r="C1109" t="s">
        <v>2027</v>
      </c>
      <c r="D1109" t="s">
        <v>133</v>
      </c>
      <c r="E1109" t="s">
        <v>134</v>
      </c>
      <c r="F1109" t="s">
        <v>12</v>
      </c>
      <c r="G1109" t="s">
        <v>15</v>
      </c>
      <c r="J1109" s="6"/>
      <c r="K1109" s="6"/>
      <c r="L1109" s="6"/>
      <c r="M1109" s="6">
        <v>15425</v>
      </c>
      <c r="N1109" s="6">
        <v>0</v>
      </c>
      <c r="O1109" s="6">
        <v>13191</v>
      </c>
      <c r="P1109" s="6">
        <v>647</v>
      </c>
      <c r="Q1109" s="6">
        <v>0</v>
      </c>
      <c r="R1109" s="6">
        <v>273</v>
      </c>
      <c r="S1109" s="6">
        <v>47726</v>
      </c>
      <c r="T1109" s="6">
        <v>0</v>
      </c>
      <c r="U1109" s="6">
        <v>0</v>
      </c>
      <c r="V1109" s="6">
        <v>1</v>
      </c>
      <c r="W1109" s="6">
        <v>7</v>
      </c>
      <c r="X1109" s="6">
        <v>0</v>
      </c>
      <c r="Z1109" s="6">
        <v>0</v>
      </c>
      <c r="AA1109" s="6">
        <v>0</v>
      </c>
      <c r="AB1109" s="6" t="str">
        <f t="shared" si="274"/>
        <v/>
      </c>
      <c r="AC1109" s="6" t="str">
        <f t="shared" si="275"/>
        <v/>
      </c>
      <c r="AD1109" s="16">
        <f t="shared" si="276"/>
        <v>20.387944358578054</v>
      </c>
      <c r="AE1109" s="16">
        <f t="shared" si="277"/>
        <v>0</v>
      </c>
      <c r="AF1109" s="16">
        <f t="shared" si="278"/>
        <v>7</v>
      </c>
      <c r="AG1109" s="16">
        <f t="shared" si="279"/>
        <v>7</v>
      </c>
      <c r="AH1109" s="17">
        <f t="shared" si="280"/>
        <v>1.7698541329011344E-2</v>
      </c>
      <c r="AI1109" s="17">
        <f t="shared" si="281"/>
        <v>3.0940680713128037</v>
      </c>
      <c r="AJ1109" s="17">
        <f t="shared" si="282"/>
        <v>3.0940680713128037</v>
      </c>
      <c r="AK1109" s="17">
        <f t="shared" si="283"/>
        <v>3.0940680713128037</v>
      </c>
      <c r="AL1109" s="17" t="str">
        <f t="shared" si="284"/>
        <v/>
      </c>
      <c r="AM1109" s="17" t="str">
        <f t="shared" si="285"/>
        <v/>
      </c>
      <c r="AN1109" s="17" t="str">
        <f t="shared" si="286"/>
        <v/>
      </c>
      <c r="AO1109" s="17" t="str">
        <f t="shared" si="287"/>
        <v/>
      </c>
      <c r="AP1109" s="17" t="str">
        <f t="shared" si="289"/>
        <v/>
      </c>
      <c r="AQ1109" s="17">
        <f t="shared" si="288"/>
        <v>3.618072928511864</v>
      </c>
    </row>
    <row r="1110" spans="1:43" x14ac:dyDescent="0.2">
      <c r="A1110" s="4" t="s">
        <v>2028</v>
      </c>
      <c r="B1110" s="5" t="s">
        <v>2029</v>
      </c>
      <c r="C1110" t="s">
        <v>2030</v>
      </c>
      <c r="D1110" t="s">
        <v>133</v>
      </c>
      <c r="E1110" t="s">
        <v>134</v>
      </c>
      <c r="F1110" t="s">
        <v>12</v>
      </c>
      <c r="G1110" t="s">
        <v>15</v>
      </c>
      <c r="J1110" s="6"/>
      <c r="K1110" s="6"/>
      <c r="L1110" s="6"/>
      <c r="M1110" s="6">
        <v>87413</v>
      </c>
      <c r="N1110" s="6">
        <v>0</v>
      </c>
      <c r="O1110" s="6">
        <v>869425</v>
      </c>
      <c r="P1110" s="6">
        <v>19354</v>
      </c>
      <c r="Q1110" s="6">
        <v>0</v>
      </c>
      <c r="R1110" s="6">
        <v>50458</v>
      </c>
      <c r="S1110" s="6">
        <v>1157555</v>
      </c>
      <c r="T1110" s="6">
        <v>195077</v>
      </c>
      <c r="U1110" s="6">
        <v>0</v>
      </c>
      <c r="V1110" s="6">
        <v>26</v>
      </c>
      <c r="W1110" s="6">
        <v>385</v>
      </c>
      <c r="X1110" s="6">
        <v>0</v>
      </c>
      <c r="Z1110" s="6">
        <v>0</v>
      </c>
      <c r="AA1110" s="6">
        <v>0</v>
      </c>
      <c r="AB1110" s="6" t="str">
        <f t="shared" si="274"/>
        <v/>
      </c>
      <c r="AC1110" s="6" t="str">
        <f t="shared" si="275"/>
        <v/>
      </c>
      <c r="AD1110" s="16">
        <f t="shared" si="276"/>
        <v>44.922238296992873</v>
      </c>
      <c r="AE1110" s="16">
        <f t="shared" si="277"/>
        <v>0</v>
      </c>
      <c r="AF1110" s="16">
        <f t="shared" si="278"/>
        <v>14.807692307692308</v>
      </c>
      <c r="AG1110" s="16">
        <f t="shared" si="279"/>
        <v>14.807692307692308</v>
      </c>
      <c r="AH1110" s="17">
        <f t="shared" si="280"/>
        <v>0.57723679544232553</v>
      </c>
      <c r="AI1110" s="17">
        <f t="shared" si="281"/>
        <v>13.242366696029194</v>
      </c>
      <c r="AJ1110" s="17">
        <f t="shared" si="282"/>
        <v>15.474037042545159</v>
      </c>
      <c r="AK1110" s="17">
        <f t="shared" si="283"/>
        <v>15.474037042545159</v>
      </c>
      <c r="AL1110" s="17" t="str">
        <f t="shared" si="284"/>
        <v/>
      </c>
      <c r="AM1110" s="17" t="str">
        <f t="shared" si="285"/>
        <v/>
      </c>
      <c r="AN1110" s="17" t="str">
        <f t="shared" si="286"/>
        <v/>
      </c>
      <c r="AO1110" s="17" t="str">
        <f t="shared" si="287"/>
        <v/>
      </c>
      <c r="AP1110" s="17" t="str">
        <f t="shared" si="289"/>
        <v/>
      </c>
      <c r="AQ1110" s="17">
        <f t="shared" si="288"/>
        <v>1.3314029387238693</v>
      </c>
    </row>
    <row r="1111" spans="1:43" x14ac:dyDescent="0.2">
      <c r="A1111" s="4" t="s">
        <v>2031</v>
      </c>
      <c r="B1111" s="5" t="s">
        <v>2032</v>
      </c>
      <c r="C1111" t="s">
        <v>2033</v>
      </c>
      <c r="D1111" t="s">
        <v>133</v>
      </c>
      <c r="E1111" t="s">
        <v>134</v>
      </c>
      <c r="F1111" t="s">
        <v>12</v>
      </c>
      <c r="G1111" t="s">
        <v>15</v>
      </c>
      <c r="J1111" s="6"/>
      <c r="K1111" s="6"/>
      <c r="L1111" s="6"/>
      <c r="M1111" s="6">
        <v>62697</v>
      </c>
      <c r="N1111" s="6">
        <v>0</v>
      </c>
      <c r="O1111" s="6">
        <v>544680</v>
      </c>
      <c r="P1111" s="6">
        <v>22425</v>
      </c>
      <c r="Q1111" s="6">
        <v>0</v>
      </c>
      <c r="R1111" s="6">
        <v>59620</v>
      </c>
      <c r="S1111" s="6">
        <v>1496750</v>
      </c>
      <c r="T1111" s="6">
        <v>105506</v>
      </c>
      <c r="U1111" s="6">
        <v>0</v>
      </c>
      <c r="V1111" s="6">
        <v>35</v>
      </c>
      <c r="W1111" s="6">
        <v>606</v>
      </c>
      <c r="X1111" s="6">
        <v>0</v>
      </c>
      <c r="Z1111" s="6">
        <v>0</v>
      </c>
      <c r="AA1111" s="6">
        <v>0</v>
      </c>
      <c r="AB1111" s="6" t="str">
        <f t="shared" si="274"/>
        <v/>
      </c>
      <c r="AC1111" s="6" t="str">
        <f t="shared" si="275"/>
        <v/>
      </c>
      <c r="AD1111" s="16">
        <f t="shared" si="276"/>
        <v>24.288963210702342</v>
      </c>
      <c r="AE1111" s="16">
        <f t="shared" si="277"/>
        <v>0</v>
      </c>
      <c r="AF1111" s="16">
        <f t="shared" si="278"/>
        <v>17.314285714285713</v>
      </c>
      <c r="AG1111" s="16">
        <f t="shared" si="279"/>
        <v>17.314285714285713</v>
      </c>
      <c r="AH1111" s="17">
        <f t="shared" si="280"/>
        <v>0.95092269167583776</v>
      </c>
      <c r="AI1111" s="17">
        <f t="shared" si="281"/>
        <v>23.872753082284639</v>
      </c>
      <c r="AJ1111" s="17">
        <f t="shared" si="282"/>
        <v>25.555544922404582</v>
      </c>
      <c r="AK1111" s="17">
        <f t="shared" si="283"/>
        <v>25.555544922404582</v>
      </c>
      <c r="AL1111" s="17" t="str">
        <f t="shared" si="284"/>
        <v/>
      </c>
      <c r="AM1111" s="17" t="str">
        <f t="shared" si="285"/>
        <v/>
      </c>
      <c r="AN1111" s="17" t="str">
        <f t="shared" si="286"/>
        <v/>
      </c>
      <c r="AO1111" s="17" t="str">
        <f t="shared" si="287"/>
        <v/>
      </c>
      <c r="AP1111" s="17" t="str">
        <f t="shared" si="289"/>
        <v/>
      </c>
      <c r="AQ1111" s="17">
        <f t="shared" si="288"/>
        <v>2.7479437467871044</v>
      </c>
    </row>
    <row r="1112" spans="1:43" x14ac:dyDescent="0.2">
      <c r="A1112" s="4" t="s">
        <v>2034</v>
      </c>
      <c r="B1112" s="5" t="s">
        <v>2035</v>
      </c>
      <c r="C1112" t="s">
        <v>2036</v>
      </c>
      <c r="D1112" t="s">
        <v>133</v>
      </c>
      <c r="E1112" t="s">
        <v>134</v>
      </c>
      <c r="F1112" t="s">
        <v>12</v>
      </c>
      <c r="G1112" t="s">
        <v>15</v>
      </c>
      <c r="J1112" s="6"/>
      <c r="K1112" s="6"/>
      <c r="L1112" s="6"/>
      <c r="M1112" s="6">
        <v>138663</v>
      </c>
      <c r="N1112" s="6">
        <v>0</v>
      </c>
      <c r="O1112" s="6">
        <v>931619</v>
      </c>
      <c r="P1112" s="6">
        <v>41609</v>
      </c>
      <c r="Q1112" s="6">
        <v>0</v>
      </c>
      <c r="R1112" s="6">
        <v>155069</v>
      </c>
      <c r="S1112" s="6">
        <v>1690240</v>
      </c>
      <c r="T1112" s="6">
        <v>226271</v>
      </c>
      <c r="U1112" s="6">
        <v>0</v>
      </c>
      <c r="V1112" s="6">
        <v>37</v>
      </c>
      <c r="W1112" s="6">
        <v>593</v>
      </c>
      <c r="X1112" s="6">
        <v>0</v>
      </c>
      <c r="Z1112" s="6">
        <v>0</v>
      </c>
      <c r="AA1112" s="6">
        <v>0</v>
      </c>
      <c r="AB1112" s="6" t="str">
        <f t="shared" si="274"/>
        <v/>
      </c>
      <c r="AC1112" s="6" t="str">
        <f t="shared" si="275"/>
        <v/>
      </c>
      <c r="AD1112" s="16">
        <f t="shared" si="276"/>
        <v>22.389843543464153</v>
      </c>
      <c r="AE1112" s="16">
        <f t="shared" si="277"/>
        <v>0</v>
      </c>
      <c r="AF1112" s="16">
        <f t="shared" si="278"/>
        <v>16.027027027027028</v>
      </c>
      <c r="AG1112" s="16">
        <f t="shared" si="279"/>
        <v>16.027027027027028</v>
      </c>
      <c r="AH1112" s="17">
        <f t="shared" si="280"/>
        <v>1.1183156285382547</v>
      </c>
      <c r="AI1112" s="17">
        <f t="shared" si="281"/>
        <v>12.189553089144184</v>
      </c>
      <c r="AJ1112" s="17">
        <f t="shared" si="282"/>
        <v>13.821358257069297</v>
      </c>
      <c r="AK1112" s="17">
        <f t="shared" si="283"/>
        <v>13.821358257069297</v>
      </c>
      <c r="AL1112" s="17" t="str">
        <f t="shared" si="284"/>
        <v/>
      </c>
      <c r="AM1112" s="17" t="str">
        <f t="shared" si="285"/>
        <v/>
      </c>
      <c r="AN1112" s="17" t="str">
        <f t="shared" si="286"/>
        <v/>
      </c>
      <c r="AO1112" s="17" t="str">
        <f t="shared" si="287"/>
        <v/>
      </c>
      <c r="AP1112" s="17" t="str">
        <f t="shared" si="289"/>
        <v/>
      </c>
      <c r="AQ1112" s="17">
        <f t="shared" si="288"/>
        <v>1.8143039160858678</v>
      </c>
    </row>
    <row r="1113" spans="1:43" x14ac:dyDescent="0.2">
      <c r="A1113" s="4" t="s">
        <v>2037</v>
      </c>
      <c r="B1113" s="5" t="s">
        <v>2038</v>
      </c>
      <c r="C1113" t="s">
        <v>2039</v>
      </c>
      <c r="D1113" t="s">
        <v>133</v>
      </c>
      <c r="E1113" t="s">
        <v>134</v>
      </c>
      <c r="F1113" t="s">
        <v>12</v>
      </c>
      <c r="G1113" t="s">
        <v>15</v>
      </c>
      <c r="J1113" s="6"/>
      <c r="K1113" s="6"/>
      <c r="L1113" s="6"/>
      <c r="M1113" s="6">
        <v>132992</v>
      </c>
      <c r="N1113" s="6">
        <v>0</v>
      </c>
      <c r="O1113" s="6">
        <v>1959158</v>
      </c>
      <c r="P1113" s="6">
        <v>69340</v>
      </c>
      <c r="Q1113" s="6">
        <v>0</v>
      </c>
      <c r="R1113" s="6">
        <v>60000</v>
      </c>
      <c r="S1113" s="6">
        <v>2048312</v>
      </c>
      <c r="T1113" s="6">
        <v>181209</v>
      </c>
      <c r="U1113" s="6">
        <v>0</v>
      </c>
      <c r="V1113" s="6">
        <v>68</v>
      </c>
      <c r="W1113" s="6">
        <v>675</v>
      </c>
      <c r="X1113" s="6">
        <v>0</v>
      </c>
      <c r="Z1113" s="6">
        <v>0</v>
      </c>
      <c r="AA1113" s="6">
        <v>0</v>
      </c>
      <c r="AB1113" s="6" t="str">
        <f t="shared" si="274"/>
        <v/>
      </c>
      <c r="AC1113" s="6" t="str">
        <f t="shared" si="275"/>
        <v/>
      </c>
      <c r="AD1113" s="16">
        <f t="shared" si="276"/>
        <v>28.254369772137295</v>
      </c>
      <c r="AE1113" s="16">
        <f t="shared" si="277"/>
        <v>0</v>
      </c>
      <c r="AF1113" s="16">
        <f t="shared" si="278"/>
        <v>9.9264705882352935</v>
      </c>
      <c r="AG1113" s="16">
        <f t="shared" si="279"/>
        <v>9.9264705882352935</v>
      </c>
      <c r="AH1113" s="17">
        <f t="shared" si="280"/>
        <v>0.45115495668912414</v>
      </c>
      <c r="AI1113" s="17">
        <f t="shared" si="281"/>
        <v>15.401768527430221</v>
      </c>
      <c r="AJ1113" s="17">
        <f t="shared" si="282"/>
        <v>16.764324169874879</v>
      </c>
      <c r="AK1113" s="17">
        <f t="shared" si="283"/>
        <v>16.764324169874879</v>
      </c>
      <c r="AL1113" s="17" t="str">
        <f t="shared" si="284"/>
        <v/>
      </c>
      <c r="AM1113" s="17" t="str">
        <f t="shared" si="285"/>
        <v/>
      </c>
      <c r="AN1113" s="17" t="str">
        <f t="shared" si="286"/>
        <v/>
      </c>
      <c r="AO1113" s="17" t="str">
        <f t="shared" si="287"/>
        <v/>
      </c>
      <c r="AP1113" s="17" t="str">
        <f t="shared" si="289"/>
        <v/>
      </c>
      <c r="AQ1113" s="17">
        <f t="shared" si="288"/>
        <v>1.0455062838219276</v>
      </c>
    </row>
    <row r="1114" spans="1:43" x14ac:dyDescent="0.2">
      <c r="A1114" s="4" t="s">
        <v>2040</v>
      </c>
      <c r="B1114" s="5"/>
      <c r="C1114" t="s">
        <v>2041</v>
      </c>
      <c r="D1114" t="s">
        <v>133</v>
      </c>
      <c r="E1114" t="s">
        <v>134</v>
      </c>
      <c r="F1114" t="s">
        <v>12</v>
      </c>
      <c r="G1114" t="s">
        <v>15</v>
      </c>
      <c r="J1114" s="6"/>
      <c r="K1114" s="6"/>
      <c r="L1114" s="6"/>
      <c r="M1114" s="6">
        <v>30619</v>
      </c>
      <c r="N1114" s="6">
        <v>0</v>
      </c>
      <c r="O1114" s="6">
        <v>439856</v>
      </c>
      <c r="P1114" s="6">
        <v>24126</v>
      </c>
      <c r="Q1114" s="6">
        <v>0</v>
      </c>
      <c r="R1114" s="6">
        <v>37883</v>
      </c>
      <c r="S1114" s="6">
        <v>882130</v>
      </c>
      <c r="T1114" s="6">
        <v>8456</v>
      </c>
      <c r="U1114" s="6">
        <v>0</v>
      </c>
      <c r="V1114" s="6">
        <v>12</v>
      </c>
      <c r="W1114" s="6">
        <v>175</v>
      </c>
      <c r="X1114" s="6">
        <v>0</v>
      </c>
      <c r="Z1114" s="6">
        <v>0</v>
      </c>
      <c r="AA1114" s="6">
        <v>0</v>
      </c>
      <c r="AB1114" s="6" t="str">
        <f t="shared" si="274"/>
        <v/>
      </c>
      <c r="AC1114" s="6" t="str">
        <f t="shared" si="275"/>
        <v/>
      </c>
      <c r="AD1114" s="16">
        <f t="shared" si="276"/>
        <v>18.231617342286331</v>
      </c>
      <c r="AE1114" s="16">
        <f t="shared" si="277"/>
        <v>0</v>
      </c>
      <c r="AF1114" s="16">
        <f t="shared" si="278"/>
        <v>14.583333333333334</v>
      </c>
      <c r="AG1114" s="16">
        <f t="shared" si="279"/>
        <v>14.583333333333334</v>
      </c>
      <c r="AH1114" s="17">
        <f t="shared" si="280"/>
        <v>1.2372383160782521</v>
      </c>
      <c r="AI1114" s="17">
        <f t="shared" si="281"/>
        <v>28.809889284431236</v>
      </c>
      <c r="AJ1114" s="17">
        <f t="shared" si="282"/>
        <v>29.086057676606028</v>
      </c>
      <c r="AK1114" s="17">
        <f t="shared" si="283"/>
        <v>29.086057676606028</v>
      </c>
      <c r="AL1114" s="17" t="str">
        <f t="shared" si="284"/>
        <v/>
      </c>
      <c r="AM1114" s="17" t="str">
        <f t="shared" si="285"/>
        <v/>
      </c>
      <c r="AN1114" s="17" t="str">
        <f t="shared" si="286"/>
        <v/>
      </c>
      <c r="AO1114" s="17" t="str">
        <f t="shared" si="287"/>
        <v/>
      </c>
      <c r="AP1114" s="17" t="str">
        <f t="shared" si="289"/>
        <v/>
      </c>
      <c r="AQ1114" s="17">
        <f t="shared" si="288"/>
        <v>2.0054972536466482</v>
      </c>
    </row>
    <row r="1115" spans="1:43" x14ac:dyDescent="0.2">
      <c r="A1115" s="4" t="s">
        <v>2042</v>
      </c>
      <c r="B1115" s="5"/>
      <c r="C1115" t="s">
        <v>2043</v>
      </c>
      <c r="D1115" t="s">
        <v>133</v>
      </c>
      <c r="E1115" t="s">
        <v>134</v>
      </c>
      <c r="F1115" t="s">
        <v>12</v>
      </c>
      <c r="G1115" t="s">
        <v>15</v>
      </c>
      <c r="J1115" s="6"/>
      <c r="K1115" s="6"/>
      <c r="L1115" s="6"/>
      <c r="M1115" s="6">
        <v>45407</v>
      </c>
      <c r="N1115" s="6">
        <v>0</v>
      </c>
      <c r="O1115" s="6">
        <v>353744</v>
      </c>
      <c r="P1115" s="6">
        <v>11918</v>
      </c>
      <c r="Q1115" s="6">
        <v>0</v>
      </c>
      <c r="R1115" s="6">
        <v>5655</v>
      </c>
      <c r="S1115" s="6">
        <v>591198</v>
      </c>
      <c r="T1115" s="6">
        <v>7036</v>
      </c>
      <c r="U1115" s="6">
        <v>0</v>
      </c>
      <c r="V1115" s="6">
        <v>15</v>
      </c>
      <c r="W1115" s="6">
        <v>177</v>
      </c>
      <c r="X1115" s="6">
        <v>0</v>
      </c>
      <c r="Z1115" s="6">
        <v>0</v>
      </c>
      <c r="AA1115" s="6">
        <v>0</v>
      </c>
      <c r="AB1115" s="6" t="str">
        <f t="shared" si="274"/>
        <v/>
      </c>
      <c r="AC1115" s="6" t="str">
        <f t="shared" si="275"/>
        <v/>
      </c>
      <c r="AD1115" s="16">
        <f t="shared" si="276"/>
        <v>29.681490182916598</v>
      </c>
      <c r="AE1115" s="16">
        <f t="shared" si="277"/>
        <v>0</v>
      </c>
      <c r="AF1115" s="16">
        <f t="shared" si="278"/>
        <v>11.8</v>
      </c>
      <c r="AG1115" s="16">
        <f t="shared" si="279"/>
        <v>11.8</v>
      </c>
      <c r="AH1115" s="17">
        <f t="shared" si="280"/>
        <v>0.1245402691215011</v>
      </c>
      <c r="AI1115" s="17">
        <f t="shared" si="281"/>
        <v>13.019974893738851</v>
      </c>
      <c r="AJ1115" s="17">
        <f t="shared" si="282"/>
        <v>13.174928975708591</v>
      </c>
      <c r="AK1115" s="17">
        <f t="shared" si="283"/>
        <v>13.174928975708591</v>
      </c>
      <c r="AL1115" s="17" t="str">
        <f t="shared" si="284"/>
        <v/>
      </c>
      <c r="AM1115" s="17" t="str">
        <f t="shared" si="285"/>
        <v/>
      </c>
      <c r="AN1115" s="17" t="str">
        <f t="shared" si="286"/>
        <v/>
      </c>
      <c r="AO1115" s="17" t="str">
        <f t="shared" si="287"/>
        <v/>
      </c>
      <c r="AP1115" s="17" t="str">
        <f t="shared" si="289"/>
        <v/>
      </c>
      <c r="AQ1115" s="17">
        <f t="shared" si="288"/>
        <v>1.6712594418562576</v>
      </c>
    </row>
    <row r="1116" spans="1:43" x14ac:dyDescent="0.2">
      <c r="A1116" s="4" t="s">
        <v>2044</v>
      </c>
      <c r="B1116" s="5" t="s">
        <v>2045</v>
      </c>
      <c r="C1116" t="s">
        <v>2046</v>
      </c>
      <c r="D1116" t="s">
        <v>133</v>
      </c>
      <c r="E1116" t="s">
        <v>134</v>
      </c>
      <c r="F1116" t="s">
        <v>12</v>
      </c>
      <c r="G1116" t="s">
        <v>15</v>
      </c>
      <c r="J1116" s="6"/>
      <c r="K1116" s="6"/>
      <c r="L1116" s="6"/>
      <c r="M1116" s="6">
        <v>27131</v>
      </c>
      <c r="N1116" s="6">
        <v>0</v>
      </c>
      <c r="O1116" s="6">
        <v>289720</v>
      </c>
      <c r="P1116" s="6">
        <v>14522</v>
      </c>
      <c r="Q1116" s="6">
        <v>0</v>
      </c>
      <c r="R1116" s="6">
        <v>0</v>
      </c>
      <c r="S1116" s="6">
        <v>539426</v>
      </c>
      <c r="T1116" s="6">
        <v>0</v>
      </c>
      <c r="U1116" s="6">
        <v>0</v>
      </c>
      <c r="V1116" s="6">
        <v>9</v>
      </c>
      <c r="W1116" s="6">
        <v>60</v>
      </c>
      <c r="X1116" s="6">
        <v>0</v>
      </c>
      <c r="Z1116" s="6">
        <v>0</v>
      </c>
      <c r="AA1116" s="6">
        <v>0</v>
      </c>
      <c r="AB1116" s="6" t="str">
        <f t="shared" si="274"/>
        <v/>
      </c>
      <c r="AC1116" s="6" t="str">
        <f t="shared" si="275"/>
        <v/>
      </c>
      <c r="AD1116" s="16">
        <f t="shared" si="276"/>
        <v>19.95042005233439</v>
      </c>
      <c r="AE1116" s="16">
        <f t="shared" si="277"/>
        <v>0</v>
      </c>
      <c r="AF1116" s="16">
        <f t="shared" si="278"/>
        <v>6.666666666666667</v>
      </c>
      <c r="AG1116" s="16">
        <f t="shared" si="279"/>
        <v>6.666666666666667</v>
      </c>
      <c r="AH1116" s="17">
        <f t="shared" si="280"/>
        <v>0</v>
      </c>
      <c r="AI1116" s="17">
        <f t="shared" si="281"/>
        <v>19.882274888503925</v>
      </c>
      <c r="AJ1116" s="17">
        <f t="shared" si="282"/>
        <v>19.882274888503925</v>
      </c>
      <c r="AK1116" s="17">
        <f t="shared" si="283"/>
        <v>19.882274888503925</v>
      </c>
      <c r="AL1116" s="17" t="str">
        <f t="shared" si="284"/>
        <v/>
      </c>
      <c r="AM1116" s="17" t="str">
        <f t="shared" si="285"/>
        <v/>
      </c>
      <c r="AN1116" s="17" t="str">
        <f t="shared" si="286"/>
        <v/>
      </c>
      <c r="AO1116" s="17" t="str">
        <f t="shared" si="287"/>
        <v/>
      </c>
      <c r="AP1116" s="17" t="str">
        <f t="shared" si="289"/>
        <v/>
      </c>
      <c r="AQ1116" s="17">
        <f t="shared" si="288"/>
        <v>1.8618873395002071</v>
      </c>
    </row>
    <row r="1117" spans="1:43" x14ac:dyDescent="0.2">
      <c r="A1117" s="4" t="s">
        <v>2047</v>
      </c>
      <c r="B1117" s="5" t="s">
        <v>2048</v>
      </c>
      <c r="C1117" t="s">
        <v>2049</v>
      </c>
      <c r="D1117" t="s">
        <v>133</v>
      </c>
      <c r="E1117" t="s">
        <v>134</v>
      </c>
      <c r="F1117" t="s">
        <v>12</v>
      </c>
      <c r="G1117" t="s">
        <v>15</v>
      </c>
      <c r="J1117" s="6"/>
      <c r="K1117" s="6"/>
      <c r="L1117" s="6"/>
      <c r="M1117" s="6">
        <v>35348</v>
      </c>
      <c r="N1117" s="6">
        <v>0</v>
      </c>
      <c r="O1117" s="6">
        <v>522412</v>
      </c>
      <c r="P1117" s="6">
        <v>19977</v>
      </c>
      <c r="Q1117" s="6">
        <v>0</v>
      </c>
      <c r="R1117" s="6">
        <v>56465</v>
      </c>
      <c r="S1117" s="6">
        <v>600184</v>
      </c>
      <c r="T1117" s="6">
        <v>208540</v>
      </c>
      <c r="U1117" s="6">
        <v>0</v>
      </c>
      <c r="V1117" s="6">
        <v>14</v>
      </c>
      <c r="W1117" s="6">
        <v>124</v>
      </c>
      <c r="X1117" s="6">
        <v>0</v>
      </c>
      <c r="Z1117" s="6">
        <v>0</v>
      </c>
      <c r="AA1117" s="6">
        <v>0</v>
      </c>
      <c r="AB1117" s="6" t="str">
        <f t="shared" si="274"/>
        <v/>
      </c>
      <c r="AC1117" s="6" t="str">
        <f t="shared" si="275"/>
        <v/>
      </c>
      <c r="AD1117" s="16">
        <f t="shared" si="276"/>
        <v>26.150673274265404</v>
      </c>
      <c r="AE1117" s="16">
        <f t="shared" si="277"/>
        <v>0</v>
      </c>
      <c r="AF1117" s="16">
        <f t="shared" si="278"/>
        <v>8.8571428571428577</v>
      </c>
      <c r="AG1117" s="16">
        <f t="shared" si="279"/>
        <v>8.8571428571428577</v>
      </c>
      <c r="AH1117" s="17">
        <f t="shared" si="280"/>
        <v>1.5974029648070611</v>
      </c>
      <c r="AI1117" s="17">
        <f t="shared" si="281"/>
        <v>16.979291614801404</v>
      </c>
      <c r="AJ1117" s="17">
        <f t="shared" si="282"/>
        <v>22.878918184904379</v>
      </c>
      <c r="AK1117" s="17">
        <f t="shared" si="283"/>
        <v>22.878918184904379</v>
      </c>
      <c r="AL1117" s="17" t="str">
        <f t="shared" si="284"/>
        <v/>
      </c>
      <c r="AM1117" s="17" t="str">
        <f t="shared" si="285"/>
        <v/>
      </c>
      <c r="AN1117" s="17" t="str">
        <f t="shared" si="286"/>
        <v/>
      </c>
      <c r="AO1117" s="17" t="str">
        <f t="shared" si="287"/>
        <v/>
      </c>
      <c r="AP1117" s="17" t="str">
        <f t="shared" si="289"/>
        <v/>
      </c>
      <c r="AQ1117" s="17">
        <f t="shared" si="288"/>
        <v>1.1488710060258953</v>
      </c>
    </row>
    <row r="1118" spans="1:43" x14ac:dyDescent="0.2">
      <c r="A1118" s="4" t="s">
        <v>2050</v>
      </c>
      <c r="B1118" s="5" t="s">
        <v>2051</v>
      </c>
      <c r="C1118" t="s">
        <v>2052</v>
      </c>
      <c r="D1118" t="s">
        <v>133</v>
      </c>
      <c r="E1118" t="s">
        <v>134</v>
      </c>
      <c r="F1118" t="s">
        <v>12</v>
      </c>
      <c r="G1118" t="s">
        <v>15</v>
      </c>
      <c r="J1118" s="6"/>
      <c r="K1118" s="6"/>
      <c r="L1118" s="6"/>
      <c r="M1118" s="6">
        <v>55660</v>
      </c>
      <c r="N1118" s="6">
        <v>0</v>
      </c>
      <c r="O1118" s="6">
        <v>733895</v>
      </c>
      <c r="P1118" s="6">
        <v>44138</v>
      </c>
      <c r="Q1118" s="6">
        <v>0</v>
      </c>
      <c r="R1118" s="6">
        <v>49467</v>
      </c>
      <c r="S1118" s="6">
        <v>1156173</v>
      </c>
      <c r="T1118" s="6">
        <v>240102</v>
      </c>
      <c r="U1118" s="6">
        <v>0</v>
      </c>
      <c r="V1118" s="6">
        <v>22</v>
      </c>
      <c r="W1118" s="6">
        <v>172</v>
      </c>
      <c r="X1118" s="6">
        <v>0</v>
      </c>
      <c r="Z1118" s="6">
        <v>0</v>
      </c>
      <c r="AA1118" s="6">
        <v>0</v>
      </c>
      <c r="AB1118" s="6" t="str">
        <f t="shared" si="274"/>
        <v/>
      </c>
      <c r="AC1118" s="6" t="str">
        <f t="shared" si="275"/>
        <v/>
      </c>
      <c r="AD1118" s="16">
        <f t="shared" si="276"/>
        <v>16.627282613620917</v>
      </c>
      <c r="AE1118" s="16">
        <f t="shared" si="277"/>
        <v>0</v>
      </c>
      <c r="AF1118" s="16">
        <f t="shared" si="278"/>
        <v>7.8181818181818183</v>
      </c>
      <c r="AG1118" s="16">
        <f t="shared" si="279"/>
        <v>7.8181818181818183</v>
      </c>
      <c r="AH1118" s="17">
        <f t="shared" si="280"/>
        <v>0.88873517786561262</v>
      </c>
      <c r="AI1118" s="17">
        <f t="shared" si="281"/>
        <v>20.77206252245778</v>
      </c>
      <c r="AJ1118" s="17">
        <f t="shared" si="282"/>
        <v>25.085788717211642</v>
      </c>
      <c r="AK1118" s="17">
        <f t="shared" si="283"/>
        <v>25.085788717211642</v>
      </c>
      <c r="AL1118" s="17" t="str">
        <f t="shared" si="284"/>
        <v/>
      </c>
      <c r="AM1118" s="17" t="str">
        <f t="shared" si="285"/>
        <v/>
      </c>
      <c r="AN1118" s="17" t="str">
        <f t="shared" si="286"/>
        <v/>
      </c>
      <c r="AO1118" s="17" t="str">
        <f t="shared" si="287"/>
        <v/>
      </c>
      <c r="AP1118" s="17" t="str">
        <f t="shared" si="289"/>
        <v/>
      </c>
      <c r="AQ1118" s="17">
        <f t="shared" si="288"/>
        <v>1.575392937681821</v>
      </c>
    </row>
    <row r="1119" spans="1:43" x14ac:dyDescent="0.2">
      <c r="A1119" s="4" t="s">
        <v>2053</v>
      </c>
      <c r="B1119" s="5" t="s">
        <v>2054</v>
      </c>
      <c r="C1119" t="s">
        <v>2055</v>
      </c>
      <c r="D1119" t="s">
        <v>133</v>
      </c>
      <c r="E1119" t="s">
        <v>134</v>
      </c>
      <c r="F1119" t="s">
        <v>12</v>
      </c>
      <c r="G1119" t="s">
        <v>15</v>
      </c>
      <c r="J1119" s="6"/>
      <c r="K1119" s="6"/>
      <c r="L1119" s="6"/>
      <c r="M1119" s="6">
        <v>60697</v>
      </c>
      <c r="N1119" s="6">
        <v>0</v>
      </c>
      <c r="O1119" s="6">
        <v>532141</v>
      </c>
      <c r="P1119" s="6">
        <v>35236</v>
      </c>
      <c r="Q1119" s="6">
        <v>0</v>
      </c>
      <c r="R1119" s="6">
        <v>32073</v>
      </c>
      <c r="S1119" s="6">
        <v>1474523</v>
      </c>
      <c r="T1119" s="6">
        <v>274269</v>
      </c>
      <c r="U1119" s="6">
        <v>0</v>
      </c>
      <c r="V1119" s="6">
        <v>26</v>
      </c>
      <c r="W1119" s="6">
        <v>242</v>
      </c>
      <c r="X1119" s="6">
        <v>0</v>
      </c>
      <c r="Z1119" s="6">
        <v>0</v>
      </c>
      <c r="AA1119" s="6">
        <v>0</v>
      </c>
      <c r="AB1119" s="6" t="str">
        <f t="shared" si="274"/>
        <v/>
      </c>
      <c r="AC1119" s="6" t="str">
        <f t="shared" si="275"/>
        <v/>
      </c>
      <c r="AD1119" s="16">
        <f t="shared" si="276"/>
        <v>15.102196617096151</v>
      </c>
      <c r="AE1119" s="16">
        <f t="shared" si="277"/>
        <v>0</v>
      </c>
      <c r="AF1119" s="16">
        <f t="shared" si="278"/>
        <v>9.3076923076923084</v>
      </c>
      <c r="AG1119" s="16">
        <f t="shared" si="279"/>
        <v>9.3076923076923084</v>
      </c>
      <c r="AH1119" s="17">
        <f t="shared" si="280"/>
        <v>0.52841161836664086</v>
      </c>
      <c r="AI1119" s="17">
        <f t="shared" si="281"/>
        <v>24.293177587030659</v>
      </c>
      <c r="AJ1119" s="17">
        <f t="shared" si="282"/>
        <v>28.811835840321596</v>
      </c>
      <c r="AK1119" s="17">
        <f t="shared" si="283"/>
        <v>28.811835840321596</v>
      </c>
      <c r="AL1119" s="17" t="str">
        <f t="shared" si="284"/>
        <v/>
      </c>
      <c r="AM1119" s="17" t="str">
        <f t="shared" si="285"/>
        <v/>
      </c>
      <c r="AN1119" s="17" t="str">
        <f t="shared" si="286"/>
        <v/>
      </c>
      <c r="AO1119" s="17" t="str">
        <f t="shared" si="287"/>
        <v/>
      </c>
      <c r="AP1119" s="17" t="str">
        <f t="shared" si="289"/>
        <v/>
      </c>
      <c r="AQ1119" s="17">
        <f t="shared" si="288"/>
        <v>2.7709253750415774</v>
      </c>
    </row>
    <row r="1120" spans="1:43" x14ac:dyDescent="0.2">
      <c r="A1120" s="4" t="s">
        <v>2056</v>
      </c>
      <c r="B1120" s="5" t="s">
        <v>2057</v>
      </c>
      <c r="C1120" t="s">
        <v>2058</v>
      </c>
      <c r="D1120" t="s">
        <v>133</v>
      </c>
      <c r="E1120" t="s">
        <v>134</v>
      </c>
      <c r="F1120" t="s">
        <v>12</v>
      </c>
      <c r="G1120" t="s">
        <v>15</v>
      </c>
      <c r="J1120" s="6"/>
      <c r="K1120" s="6"/>
      <c r="L1120" s="6"/>
      <c r="M1120" s="6">
        <v>59649</v>
      </c>
      <c r="N1120" s="6">
        <v>0</v>
      </c>
      <c r="O1120" s="6">
        <v>667907</v>
      </c>
      <c r="P1120" s="6">
        <v>44293</v>
      </c>
      <c r="Q1120" s="6">
        <v>0</v>
      </c>
      <c r="R1120" s="6">
        <v>2288</v>
      </c>
      <c r="S1120" s="6">
        <v>1581159</v>
      </c>
      <c r="T1120" s="6">
        <v>307875</v>
      </c>
      <c r="U1120" s="6">
        <v>0</v>
      </c>
      <c r="V1120" s="6">
        <v>23</v>
      </c>
      <c r="W1120" s="6">
        <v>184</v>
      </c>
      <c r="X1120" s="6">
        <v>0</v>
      </c>
      <c r="Z1120" s="6">
        <v>0</v>
      </c>
      <c r="AA1120" s="6">
        <v>0</v>
      </c>
      <c r="AB1120" s="6" t="str">
        <f t="shared" si="274"/>
        <v/>
      </c>
      <c r="AC1120" s="6" t="str">
        <f t="shared" si="275"/>
        <v/>
      </c>
      <c r="AD1120" s="16">
        <f t="shared" si="276"/>
        <v>15.079290181292755</v>
      </c>
      <c r="AE1120" s="16">
        <f t="shared" si="277"/>
        <v>0</v>
      </c>
      <c r="AF1120" s="16">
        <f t="shared" si="278"/>
        <v>8</v>
      </c>
      <c r="AG1120" s="16">
        <f t="shared" si="279"/>
        <v>8</v>
      </c>
      <c r="AH1120" s="17">
        <f t="shared" si="280"/>
        <v>3.8357726030612417E-2</v>
      </c>
      <c r="AI1120" s="17">
        <f t="shared" si="281"/>
        <v>26.507720162953277</v>
      </c>
      <c r="AJ1120" s="17">
        <f t="shared" si="282"/>
        <v>31.669164612985966</v>
      </c>
      <c r="AK1120" s="17">
        <f t="shared" si="283"/>
        <v>31.669164612985966</v>
      </c>
      <c r="AL1120" s="17" t="str">
        <f t="shared" si="284"/>
        <v/>
      </c>
      <c r="AM1120" s="17" t="str">
        <f t="shared" si="285"/>
        <v/>
      </c>
      <c r="AN1120" s="17" t="str">
        <f t="shared" si="286"/>
        <v/>
      </c>
      <c r="AO1120" s="17" t="str">
        <f t="shared" si="287"/>
        <v/>
      </c>
      <c r="AP1120" s="17" t="str">
        <f t="shared" si="289"/>
        <v/>
      </c>
      <c r="AQ1120" s="17">
        <f t="shared" si="288"/>
        <v>2.3673340749535488</v>
      </c>
    </row>
    <row r="1121" spans="1:43" x14ac:dyDescent="0.2">
      <c r="A1121" s="4" t="s">
        <v>2059</v>
      </c>
      <c r="B1121" s="5" t="s">
        <v>2060</v>
      </c>
      <c r="C1121" t="s">
        <v>2061</v>
      </c>
      <c r="D1121" t="s">
        <v>133</v>
      </c>
      <c r="E1121" t="s">
        <v>134</v>
      </c>
      <c r="F1121" t="s">
        <v>12</v>
      </c>
      <c r="G1121" t="s">
        <v>15</v>
      </c>
      <c r="J1121" s="6"/>
      <c r="K1121" s="6"/>
      <c r="L1121" s="6"/>
      <c r="M1121" s="6">
        <v>52198</v>
      </c>
      <c r="N1121" s="6">
        <v>0</v>
      </c>
      <c r="O1121" s="6">
        <v>764447</v>
      </c>
      <c r="P1121" s="6">
        <v>34260</v>
      </c>
      <c r="Q1121" s="6">
        <v>0</v>
      </c>
      <c r="R1121" s="6">
        <v>16537</v>
      </c>
      <c r="S1121" s="6">
        <v>1449813</v>
      </c>
      <c r="T1121" s="6">
        <v>487520</v>
      </c>
      <c r="U1121" s="6">
        <v>0</v>
      </c>
      <c r="V1121" s="6">
        <v>20</v>
      </c>
      <c r="W1121" s="6">
        <v>182</v>
      </c>
      <c r="X1121" s="6">
        <v>0</v>
      </c>
      <c r="Z1121" s="6">
        <v>0</v>
      </c>
      <c r="AA1121" s="6">
        <v>0</v>
      </c>
      <c r="AB1121" s="6" t="str">
        <f t="shared" si="274"/>
        <v/>
      </c>
      <c r="AC1121" s="6" t="str">
        <f t="shared" si="275"/>
        <v/>
      </c>
      <c r="AD1121" s="16">
        <f t="shared" si="276"/>
        <v>22.31310566258027</v>
      </c>
      <c r="AE1121" s="16">
        <f t="shared" si="277"/>
        <v>0</v>
      </c>
      <c r="AF1121" s="16">
        <f t="shared" si="278"/>
        <v>9.1</v>
      </c>
      <c r="AG1121" s="16">
        <f t="shared" si="279"/>
        <v>9.1</v>
      </c>
      <c r="AH1121" s="17">
        <f t="shared" si="280"/>
        <v>0.3168129047089927</v>
      </c>
      <c r="AI1121" s="17">
        <f t="shared" si="281"/>
        <v>27.77525958848998</v>
      </c>
      <c r="AJ1121" s="17">
        <f t="shared" si="282"/>
        <v>37.11508103758765</v>
      </c>
      <c r="AK1121" s="17">
        <f t="shared" si="283"/>
        <v>37.11508103758765</v>
      </c>
      <c r="AL1121" s="17" t="str">
        <f t="shared" si="284"/>
        <v/>
      </c>
      <c r="AM1121" s="17" t="str">
        <f t="shared" si="285"/>
        <v/>
      </c>
      <c r="AN1121" s="17" t="str">
        <f t="shared" si="286"/>
        <v/>
      </c>
      <c r="AO1121" s="17" t="str">
        <f t="shared" si="287"/>
        <v/>
      </c>
      <c r="AP1121" s="17" t="str">
        <f t="shared" si="289"/>
        <v/>
      </c>
      <c r="AQ1121" s="17">
        <f t="shared" si="288"/>
        <v>1.8965513632730588</v>
      </c>
    </row>
    <row r="1122" spans="1:43" x14ac:dyDescent="0.2">
      <c r="A1122" s="4" t="s">
        <v>2062</v>
      </c>
      <c r="B1122" s="5" t="s">
        <v>2063</v>
      </c>
      <c r="C1122" t="s">
        <v>2064</v>
      </c>
      <c r="D1122" t="s">
        <v>133</v>
      </c>
      <c r="E1122" t="s">
        <v>134</v>
      </c>
      <c r="F1122" t="s">
        <v>12</v>
      </c>
      <c r="G1122" t="s">
        <v>15</v>
      </c>
      <c r="J1122" s="6"/>
      <c r="K1122" s="6"/>
      <c r="L1122" s="6"/>
      <c r="M1122" s="6">
        <v>39005</v>
      </c>
      <c r="N1122" s="6">
        <v>0</v>
      </c>
      <c r="O1122" s="6">
        <v>391193</v>
      </c>
      <c r="P1122" s="6">
        <v>21456</v>
      </c>
      <c r="Q1122" s="6">
        <v>0</v>
      </c>
      <c r="R1122" s="6">
        <v>34523</v>
      </c>
      <c r="S1122" s="6">
        <v>661649</v>
      </c>
      <c r="T1122" s="6">
        <v>53252</v>
      </c>
      <c r="U1122" s="6">
        <v>0</v>
      </c>
      <c r="V1122" s="6">
        <v>14</v>
      </c>
      <c r="W1122" s="6">
        <v>137</v>
      </c>
      <c r="X1122" s="6">
        <v>0</v>
      </c>
      <c r="Z1122" s="6">
        <v>0</v>
      </c>
      <c r="AA1122" s="6">
        <v>0</v>
      </c>
      <c r="AB1122" s="6" t="str">
        <f t="shared" si="274"/>
        <v/>
      </c>
      <c r="AC1122" s="6" t="str">
        <f t="shared" si="275"/>
        <v/>
      </c>
      <c r="AD1122" s="16">
        <f t="shared" si="276"/>
        <v>18.232335943325875</v>
      </c>
      <c r="AE1122" s="16">
        <f t="shared" si="277"/>
        <v>0</v>
      </c>
      <c r="AF1122" s="16">
        <f t="shared" si="278"/>
        <v>9.7857142857142865</v>
      </c>
      <c r="AG1122" s="16">
        <f t="shared" si="279"/>
        <v>9.7857142857142865</v>
      </c>
      <c r="AH1122" s="17">
        <f t="shared" si="280"/>
        <v>0.88509165491603636</v>
      </c>
      <c r="AI1122" s="17">
        <f t="shared" si="281"/>
        <v>16.963184207152928</v>
      </c>
      <c r="AJ1122" s="17">
        <f t="shared" si="282"/>
        <v>18.328445071144724</v>
      </c>
      <c r="AK1122" s="17">
        <f t="shared" si="283"/>
        <v>18.328445071144724</v>
      </c>
      <c r="AL1122" s="17" t="str">
        <f t="shared" si="284"/>
        <v/>
      </c>
      <c r="AM1122" s="17" t="str">
        <f t="shared" si="285"/>
        <v/>
      </c>
      <c r="AN1122" s="17" t="str">
        <f t="shared" si="286"/>
        <v/>
      </c>
      <c r="AO1122" s="17" t="str">
        <f t="shared" si="287"/>
        <v/>
      </c>
      <c r="AP1122" s="17" t="str">
        <f t="shared" si="289"/>
        <v/>
      </c>
      <c r="AQ1122" s="17">
        <f t="shared" si="288"/>
        <v>1.6913620642496159</v>
      </c>
    </row>
    <row r="1123" spans="1:43" x14ac:dyDescent="0.2">
      <c r="A1123" s="4" t="s">
        <v>2065</v>
      </c>
      <c r="B1123" s="5" t="s">
        <v>2066</v>
      </c>
      <c r="C1123" t="s">
        <v>2067</v>
      </c>
      <c r="D1123" t="s">
        <v>133</v>
      </c>
      <c r="E1123" t="s">
        <v>134</v>
      </c>
      <c r="F1123" t="s">
        <v>12</v>
      </c>
      <c r="G1123" t="s">
        <v>15</v>
      </c>
      <c r="J1123" s="6"/>
      <c r="K1123" s="6"/>
      <c r="L1123" s="6"/>
      <c r="M1123" s="6">
        <v>24498</v>
      </c>
      <c r="N1123" s="6">
        <v>0</v>
      </c>
      <c r="O1123" s="6">
        <v>359746</v>
      </c>
      <c r="P1123" s="6">
        <v>14144</v>
      </c>
      <c r="Q1123" s="6">
        <v>0</v>
      </c>
      <c r="R1123" s="6">
        <v>30705</v>
      </c>
      <c r="S1123" s="6">
        <v>631281</v>
      </c>
      <c r="T1123" s="6">
        <v>166578</v>
      </c>
      <c r="U1123" s="6">
        <v>0</v>
      </c>
      <c r="V1123" s="6">
        <v>10</v>
      </c>
      <c r="W1123" s="6">
        <v>83</v>
      </c>
      <c r="X1123" s="6">
        <v>0</v>
      </c>
      <c r="Z1123" s="6">
        <v>0</v>
      </c>
      <c r="AA1123" s="6">
        <v>0</v>
      </c>
      <c r="AB1123" s="6" t="str">
        <f t="shared" si="274"/>
        <v/>
      </c>
      <c r="AC1123" s="6" t="str">
        <f t="shared" si="275"/>
        <v/>
      </c>
      <c r="AD1123" s="16">
        <f t="shared" si="276"/>
        <v>25.434530542986426</v>
      </c>
      <c r="AE1123" s="16">
        <f t="shared" si="277"/>
        <v>0</v>
      </c>
      <c r="AF1123" s="16">
        <f t="shared" si="278"/>
        <v>8.3000000000000007</v>
      </c>
      <c r="AG1123" s="16">
        <f t="shared" si="279"/>
        <v>8.3000000000000007</v>
      </c>
      <c r="AH1123" s="17">
        <f t="shared" si="280"/>
        <v>1.2533676218466814</v>
      </c>
      <c r="AI1123" s="17">
        <f t="shared" si="281"/>
        <v>25.768674993877053</v>
      </c>
      <c r="AJ1123" s="17">
        <f t="shared" si="282"/>
        <v>32.568332108743569</v>
      </c>
      <c r="AK1123" s="17">
        <f t="shared" si="283"/>
        <v>32.568332108743569</v>
      </c>
      <c r="AL1123" s="17" t="str">
        <f t="shared" si="284"/>
        <v/>
      </c>
      <c r="AM1123" s="17" t="str">
        <f t="shared" si="285"/>
        <v/>
      </c>
      <c r="AN1123" s="17" t="str">
        <f t="shared" si="286"/>
        <v/>
      </c>
      <c r="AO1123" s="17" t="str">
        <f t="shared" si="287"/>
        <v/>
      </c>
      <c r="AP1123" s="17" t="str">
        <f t="shared" si="289"/>
        <v/>
      </c>
      <c r="AQ1123" s="17">
        <f t="shared" si="288"/>
        <v>1.75479643971024</v>
      </c>
    </row>
    <row r="1124" spans="1:43" x14ac:dyDescent="0.2">
      <c r="A1124" s="4" t="s">
        <v>2068</v>
      </c>
      <c r="B1124" s="5" t="s">
        <v>2069</v>
      </c>
      <c r="C1124" t="s">
        <v>2070</v>
      </c>
      <c r="D1124" t="s">
        <v>133</v>
      </c>
      <c r="E1124" t="s">
        <v>134</v>
      </c>
      <c r="F1124" t="s">
        <v>12</v>
      </c>
      <c r="G1124" t="s">
        <v>15</v>
      </c>
      <c r="J1124" s="6"/>
      <c r="K1124" s="6"/>
      <c r="L1124" s="6"/>
      <c r="M1124" s="6">
        <v>40764</v>
      </c>
      <c r="N1124" s="6">
        <v>0</v>
      </c>
      <c r="O1124" s="6">
        <v>554138</v>
      </c>
      <c r="P1124" s="6">
        <v>30372</v>
      </c>
      <c r="Q1124" s="6">
        <v>0</v>
      </c>
      <c r="R1124" s="6">
        <v>5095</v>
      </c>
      <c r="S1124" s="6">
        <v>972183</v>
      </c>
      <c r="T1124" s="6">
        <v>56049</v>
      </c>
      <c r="U1124" s="6">
        <v>0</v>
      </c>
      <c r="V1124" s="6">
        <v>13</v>
      </c>
      <c r="W1124" s="6">
        <v>120</v>
      </c>
      <c r="X1124" s="6">
        <v>0</v>
      </c>
      <c r="Z1124" s="6">
        <v>0</v>
      </c>
      <c r="AA1124" s="6">
        <v>0</v>
      </c>
      <c r="AB1124" s="6" t="str">
        <f t="shared" si="274"/>
        <v/>
      </c>
      <c r="AC1124" s="6" t="str">
        <f t="shared" si="275"/>
        <v/>
      </c>
      <c r="AD1124" s="16">
        <f t="shared" si="276"/>
        <v>18.2450283155538</v>
      </c>
      <c r="AE1124" s="16">
        <f t="shared" si="277"/>
        <v>0</v>
      </c>
      <c r="AF1124" s="16">
        <f t="shared" si="278"/>
        <v>9.2307692307692299</v>
      </c>
      <c r="AG1124" s="16">
        <f t="shared" si="279"/>
        <v>9.2307692307692299</v>
      </c>
      <c r="AH1124" s="17">
        <f t="shared" si="280"/>
        <v>0.12498773427534099</v>
      </c>
      <c r="AI1124" s="17">
        <f t="shared" si="281"/>
        <v>23.849057992346189</v>
      </c>
      <c r="AJ1124" s="17">
        <f t="shared" si="282"/>
        <v>25.22402119517221</v>
      </c>
      <c r="AK1124" s="17">
        <f t="shared" si="283"/>
        <v>25.22402119517221</v>
      </c>
      <c r="AL1124" s="17" t="str">
        <f t="shared" si="284"/>
        <v/>
      </c>
      <c r="AM1124" s="17" t="str">
        <f t="shared" si="285"/>
        <v/>
      </c>
      <c r="AN1124" s="17" t="str">
        <f t="shared" si="286"/>
        <v/>
      </c>
      <c r="AO1124" s="17" t="str">
        <f t="shared" si="287"/>
        <v/>
      </c>
      <c r="AP1124" s="17" t="str">
        <f t="shared" si="289"/>
        <v/>
      </c>
      <c r="AQ1124" s="17">
        <f t="shared" si="288"/>
        <v>1.754405942202123</v>
      </c>
    </row>
    <row r="1125" spans="1:43" x14ac:dyDescent="0.2">
      <c r="A1125" s="4" t="s">
        <v>2071</v>
      </c>
      <c r="B1125" s="5" t="s">
        <v>2072</v>
      </c>
      <c r="C1125" t="s">
        <v>2073</v>
      </c>
      <c r="D1125" t="s">
        <v>133</v>
      </c>
      <c r="E1125" t="s">
        <v>134</v>
      </c>
      <c r="F1125" t="s">
        <v>12</v>
      </c>
      <c r="G1125" t="s">
        <v>15</v>
      </c>
      <c r="J1125" s="6"/>
      <c r="K1125" s="6"/>
      <c r="L1125" s="6"/>
      <c r="M1125" s="6">
        <v>93231</v>
      </c>
      <c r="N1125" s="6">
        <v>0</v>
      </c>
      <c r="O1125" s="6">
        <v>1136221</v>
      </c>
      <c r="P1125" s="6">
        <v>63487</v>
      </c>
      <c r="Q1125" s="6">
        <v>0</v>
      </c>
      <c r="R1125" s="6">
        <v>24635</v>
      </c>
      <c r="S1125" s="6">
        <v>2489326</v>
      </c>
      <c r="T1125" s="6">
        <v>201853</v>
      </c>
      <c r="U1125" s="6">
        <v>0</v>
      </c>
      <c r="V1125" s="6">
        <v>31</v>
      </c>
      <c r="W1125" s="6">
        <v>352</v>
      </c>
      <c r="X1125" s="6">
        <v>0</v>
      </c>
      <c r="Z1125" s="6">
        <v>0</v>
      </c>
      <c r="AA1125" s="6">
        <v>0</v>
      </c>
      <c r="AB1125" s="6" t="str">
        <f t="shared" si="274"/>
        <v/>
      </c>
      <c r="AC1125" s="6" t="str">
        <f t="shared" si="275"/>
        <v/>
      </c>
      <c r="AD1125" s="16">
        <f t="shared" si="276"/>
        <v>17.896908028415265</v>
      </c>
      <c r="AE1125" s="16">
        <f t="shared" si="277"/>
        <v>0</v>
      </c>
      <c r="AF1125" s="16">
        <f t="shared" si="278"/>
        <v>11.35483870967742</v>
      </c>
      <c r="AG1125" s="16">
        <f t="shared" si="279"/>
        <v>11.35483870967742</v>
      </c>
      <c r="AH1125" s="17">
        <f t="shared" si="280"/>
        <v>0.26423614463000505</v>
      </c>
      <c r="AI1125" s="17">
        <f t="shared" si="281"/>
        <v>26.70062532848516</v>
      </c>
      <c r="AJ1125" s="17">
        <f t="shared" si="282"/>
        <v>28.865709903358326</v>
      </c>
      <c r="AK1125" s="17">
        <f t="shared" si="283"/>
        <v>28.865709903358326</v>
      </c>
      <c r="AL1125" s="17" t="str">
        <f t="shared" si="284"/>
        <v/>
      </c>
      <c r="AM1125" s="17" t="str">
        <f t="shared" si="285"/>
        <v/>
      </c>
      <c r="AN1125" s="17" t="str">
        <f t="shared" si="286"/>
        <v/>
      </c>
      <c r="AO1125" s="17" t="str">
        <f t="shared" si="287"/>
        <v/>
      </c>
      <c r="AP1125" s="17" t="str">
        <f t="shared" si="289"/>
        <v/>
      </c>
      <c r="AQ1125" s="17">
        <f t="shared" si="288"/>
        <v>2.1908818794935141</v>
      </c>
    </row>
    <row r="1126" spans="1:43" x14ac:dyDescent="0.2">
      <c r="A1126" s="4" t="s">
        <v>2074</v>
      </c>
      <c r="B1126" s="5" t="s">
        <v>2075</v>
      </c>
      <c r="C1126" t="s">
        <v>2076</v>
      </c>
      <c r="D1126" t="s">
        <v>133</v>
      </c>
      <c r="E1126" t="s">
        <v>134</v>
      </c>
      <c r="F1126" t="s">
        <v>12</v>
      </c>
      <c r="G1126" t="s">
        <v>15</v>
      </c>
      <c r="J1126" s="6"/>
      <c r="K1126" s="6"/>
      <c r="L1126" s="6"/>
      <c r="M1126" s="6">
        <v>57026</v>
      </c>
      <c r="N1126" s="6">
        <v>0</v>
      </c>
      <c r="O1126" s="6">
        <v>463292</v>
      </c>
      <c r="P1126" s="6">
        <v>24345</v>
      </c>
      <c r="Q1126" s="6">
        <v>0</v>
      </c>
      <c r="R1126" s="6">
        <v>56154</v>
      </c>
      <c r="S1126" s="6">
        <v>943620</v>
      </c>
      <c r="T1126" s="6">
        <v>231663</v>
      </c>
      <c r="U1126" s="6">
        <v>0</v>
      </c>
      <c r="V1126" s="6">
        <v>16</v>
      </c>
      <c r="W1126" s="6">
        <v>171</v>
      </c>
      <c r="X1126" s="6">
        <v>0</v>
      </c>
      <c r="Z1126" s="6">
        <v>0</v>
      </c>
      <c r="AA1126" s="6">
        <v>0</v>
      </c>
      <c r="AB1126" s="6" t="str">
        <f t="shared" si="274"/>
        <v/>
      </c>
      <c r="AC1126" s="6" t="str">
        <f t="shared" si="275"/>
        <v/>
      </c>
      <c r="AD1126" s="16">
        <f t="shared" si="276"/>
        <v>19.03027315670569</v>
      </c>
      <c r="AE1126" s="16">
        <f t="shared" si="277"/>
        <v>0</v>
      </c>
      <c r="AF1126" s="16">
        <f t="shared" si="278"/>
        <v>10.6875</v>
      </c>
      <c r="AG1126" s="16">
        <f t="shared" si="279"/>
        <v>10.6875</v>
      </c>
      <c r="AH1126" s="17">
        <f t="shared" si="280"/>
        <v>0.98470872935152387</v>
      </c>
      <c r="AI1126" s="17">
        <f t="shared" si="281"/>
        <v>16.547189001508084</v>
      </c>
      <c r="AJ1126" s="17">
        <f t="shared" si="282"/>
        <v>20.609599130221302</v>
      </c>
      <c r="AK1126" s="17">
        <f t="shared" si="283"/>
        <v>20.609599130221302</v>
      </c>
      <c r="AL1126" s="17" t="str">
        <f t="shared" si="284"/>
        <v/>
      </c>
      <c r="AM1126" s="17" t="str">
        <f t="shared" si="285"/>
        <v/>
      </c>
      <c r="AN1126" s="17" t="str">
        <f t="shared" si="286"/>
        <v/>
      </c>
      <c r="AO1126" s="17" t="str">
        <f t="shared" si="287"/>
        <v/>
      </c>
      <c r="AP1126" s="17" t="str">
        <f t="shared" si="289"/>
        <v/>
      </c>
      <c r="AQ1126" s="17">
        <f t="shared" si="288"/>
        <v>2.0367716256702035</v>
      </c>
    </row>
    <row r="1127" spans="1:43" x14ac:dyDescent="0.2">
      <c r="A1127" s="4" t="s">
        <v>2077</v>
      </c>
      <c r="B1127" s="5" t="s">
        <v>2078</v>
      </c>
      <c r="C1127" t="s">
        <v>2079</v>
      </c>
      <c r="D1127" t="s">
        <v>133</v>
      </c>
      <c r="E1127" t="s">
        <v>134</v>
      </c>
      <c r="F1127" t="s">
        <v>12</v>
      </c>
      <c r="G1127" t="s">
        <v>15</v>
      </c>
      <c r="J1127" s="6"/>
      <c r="K1127" s="6"/>
      <c r="L1127" s="6"/>
      <c r="M1127" s="6">
        <v>22046</v>
      </c>
      <c r="N1127" s="6">
        <v>0</v>
      </c>
      <c r="O1127" s="6">
        <v>340449</v>
      </c>
      <c r="P1127" s="6">
        <v>11254</v>
      </c>
      <c r="Q1127" s="6">
        <v>0</v>
      </c>
      <c r="R1127" s="6">
        <v>10022</v>
      </c>
      <c r="S1127" s="6">
        <v>412191</v>
      </c>
      <c r="T1127" s="6">
        <v>67813</v>
      </c>
      <c r="U1127" s="6">
        <v>0</v>
      </c>
      <c r="V1127" s="6">
        <v>9</v>
      </c>
      <c r="W1127" s="6">
        <v>96</v>
      </c>
      <c r="X1127" s="6">
        <v>0</v>
      </c>
      <c r="Z1127" s="6">
        <v>0</v>
      </c>
      <c r="AA1127" s="6">
        <v>0</v>
      </c>
      <c r="AB1127" s="6" t="str">
        <f t="shared" si="274"/>
        <v/>
      </c>
      <c r="AC1127" s="6" t="str">
        <f t="shared" si="275"/>
        <v/>
      </c>
      <c r="AD1127" s="16">
        <f t="shared" si="276"/>
        <v>30.25137728807535</v>
      </c>
      <c r="AE1127" s="16">
        <f t="shared" si="277"/>
        <v>0</v>
      </c>
      <c r="AF1127" s="16">
        <f t="shared" si="278"/>
        <v>10.666666666666666</v>
      </c>
      <c r="AG1127" s="16">
        <f t="shared" si="279"/>
        <v>10.666666666666666</v>
      </c>
      <c r="AH1127" s="17">
        <f t="shared" si="280"/>
        <v>0.45459493785720767</v>
      </c>
      <c r="AI1127" s="17">
        <f t="shared" si="281"/>
        <v>18.696861108591129</v>
      </c>
      <c r="AJ1127" s="17">
        <f t="shared" si="282"/>
        <v>21.772838610178717</v>
      </c>
      <c r="AK1127" s="17">
        <f t="shared" si="283"/>
        <v>21.772838610178717</v>
      </c>
      <c r="AL1127" s="17" t="str">
        <f t="shared" si="284"/>
        <v/>
      </c>
      <c r="AM1127" s="17" t="str">
        <f t="shared" si="285"/>
        <v/>
      </c>
      <c r="AN1127" s="17" t="str">
        <f t="shared" si="286"/>
        <v/>
      </c>
      <c r="AO1127" s="17" t="str">
        <f t="shared" si="287"/>
        <v/>
      </c>
      <c r="AP1127" s="17" t="str">
        <f t="shared" si="289"/>
        <v/>
      </c>
      <c r="AQ1127" s="17">
        <f t="shared" si="288"/>
        <v>1.2107275979662151</v>
      </c>
    </row>
    <row r="1128" spans="1:43" x14ac:dyDescent="0.2">
      <c r="A1128" s="4" t="s">
        <v>2080</v>
      </c>
      <c r="B1128" s="5" t="s">
        <v>2081</v>
      </c>
      <c r="C1128" t="s">
        <v>2082</v>
      </c>
      <c r="D1128" t="s">
        <v>133</v>
      </c>
      <c r="E1128" t="s">
        <v>134</v>
      </c>
      <c r="F1128" t="s">
        <v>12</v>
      </c>
      <c r="G1128" t="s">
        <v>15</v>
      </c>
      <c r="J1128" s="6"/>
      <c r="K1128" s="6"/>
      <c r="L1128" s="6"/>
      <c r="M1128" s="6">
        <v>14498</v>
      </c>
      <c r="N1128" s="6">
        <v>0</v>
      </c>
      <c r="O1128" s="6">
        <v>116630</v>
      </c>
      <c r="P1128" s="6">
        <v>5907</v>
      </c>
      <c r="Q1128" s="6">
        <v>0</v>
      </c>
      <c r="R1128" s="6">
        <v>795</v>
      </c>
      <c r="S1128" s="6">
        <v>435303</v>
      </c>
      <c r="T1128" s="6">
        <v>0</v>
      </c>
      <c r="U1128" s="6">
        <v>0</v>
      </c>
      <c r="V1128" s="6">
        <v>8</v>
      </c>
      <c r="W1128" s="6">
        <v>117</v>
      </c>
      <c r="X1128" s="6">
        <v>0</v>
      </c>
      <c r="Z1128" s="6">
        <v>0</v>
      </c>
      <c r="AA1128" s="6">
        <v>0</v>
      </c>
      <c r="AB1128" s="6" t="str">
        <f t="shared" si="274"/>
        <v/>
      </c>
      <c r="AC1128" s="6" t="str">
        <f t="shared" si="275"/>
        <v/>
      </c>
      <c r="AD1128" s="16">
        <f t="shared" si="276"/>
        <v>19.744371085153208</v>
      </c>
      <c r="AE1128" s="16">
        <f t="shared" si="277"/>
        <v>0</v>
      </c>
      <c r="AF1128" s="16">
        <f t="shared" si="278"/>
        <v>14.625</v>
      </c>
      <c r="AG1128" s="16">
        <f t="shared" si="279"/>
        <v>14.625</v>
      </c>
      <c r="AH1128" s="17">
        <f t="shared" si="280"/>
        <v>5.4835149675817353E-2</v>
      </c>
      <c r="AI1128" s="17">
        <f t="shared" si="281"/>
        <v>30.025037936267072</v>
      </c>
      <c r="AJ1128" s="17">
        <f t="shared" si="282"/>
        <v>30.025037936267072</v>
      </c>
      <c r="AK1128" s="17">
        <f t="shared" si="283"/>
        <v>30.025037936267072</v>
      </c>
      <c r="AL1128" s="17" t="str">
        <f t="shared" si="284"/>
        <v/>
      </c>
      <c r="AM1128" s="17" t="str">
        <f t="shared" si="285"/>
        <v/>
      </c>
      <c r="AN1128" s="17" t="str">
        <f t="shared" si="286"/>
        <v/>
      </c>
      <c r="AO1128" s="17" t="str">
        <f t="shared" si="287"/>
        <v/>
      </c>
      <c r="AP1128" s="17" t="str">
        <f t="shared" si="289"/>
        <v/>
      </c>
      <c r="AQ1128" s="17">
        <f t="shared" si="288"/>
        <v>3.7323415930721082</v>
      </c>
    </row>
    <row r="1129" spans="1:43" x14ac:dyDescent="0.2">
      <c r="A1129" s="4" t="s">
        <v>2083</v>
      </c>
      <c r="B1129" s="5" t="s">
        <v>2084</v>
      </c>
      <c r="C1129" t="s">
        <v>2085</v>
      </c>
      <c r="D1129" t="s">
        <v>133</v>
      </c>
      <c r="E1129" t="s">
        <v>134</v>
      </c>
      <c r="F1129" t="s">
        <v>12</v>
      </c>
      <c r="G1129" t="s">
        <v>15</v>
      </c>
      <c r="J1129" s="6"/>
      <c r="K1129" s="6"/>
      <c r="L1129" s="6"/>
      <c r="M1129" s="6">
        <v>18569</v>
      </c>
      <c r="N1129" s="6">
        <v>0</v>
      </c>
      <c r="O1129" s="6">
        <v>223528</v>
      </c>
      <c r="P1129" s="6">
        <v>11560</v>
      </c>
      <c r="Q1129" s="6">
        <v>0</v>
      </c>
      <c r="R1129" s="6">
        <v>2744</v>
      </c>
      <c r="S1129" s="6">
        <v>503967</v>
      </c>
      <c r="T1129" s="6">
        <v>44462</v>
      </c>
      <c r="U1129" s="6">
        <v>0</v>
      </c>
      <c r="V1129" s="6">
        <v>12</v>
      </c>
      <c r="W1129" s="6">
        <v>122</v>
      </c>
      <c r="X1129" s="6">
        <v>0</v>
      </c>
      <c r="Z1129" s="6">
        <v>0</v>
      </c>
      <c r="AA1129" s="6">
        <v>0</v>
      </c>
      <c r="AB1129" s="6" t="str">
        <f t="shared" si="274"/>
        <v/>
      </c>
      <c r="AC1129" s="6" t="str">
        <f t="shared" si="275"/>
        <v/>
      </c>
      <c r="AD1129" s="16">
        <f t="shared" si="276"/>
        <v>19.336332179930796</v>
      </c>
      <c r="AE1129" s="16">
        <f t="shared" si="277"/>
        <v>0</v>
      </c>
      <c r="AF1129" s="16">
        <f t="shared" si="278"/>
        <v>10.166666666666666</v>
      </c>
      <c r="AG1129" s="16">
        <f t="shared" si="279"/>
        <v>10.166666666666666</v>
      </c>
      <c r="AH1129" s="17">
        <f t="shared" si="280"/>
        <v>0.14777317033765955</v>
      </c>
      <c r="AI1129" s="17">
        <f t="shared" si="281"/>
        <v>27.140233722871454</v>
      </c>
      <c r="AJ1129" s="17">
        <f t="shared" si="282"/>
        <v>29.534654531746458</v>
      </c>
      <c r="AK1129" s="17">
        <f t="shared" si="283"/>
        <v>29.534654531746458</v>
      </c>
      <c r="AL1129" s="17" t="str">
        <f t="shared" si="284"/>
        <v/>
      </c>
      <c r="AM1129" s="17" t="str">
        <f t="shared" si="285"/>
        <v/>
      </c>
      <c r="AN1129" s="17" t="str">
        <f t="shared" si="286"/>
        <v/>
      </c>
      <c r="AO1129" s="17" t="str">
        <f t="shared" si="287"/>
        <v/>
      </c>
      <c r="AP1129" s="17" t="str">
        <f t="shared" si="289"/>
        <v/>
      </c>
      <c r="AQ1129" s="17">
        <f t="shared" si="288"/>
        <v>2.2546034501270533</v>
      </c>
    </row>
    <row r="1130" spans="1:43" x14ac:dyDescent="0.2">
      <c r="A1130" s="4" t="s">
        <v>2086</v>
      </c>
      <c r="B1130" s="5" t="s">
        <v>2087</v>
      </c>
      <c r="C1130" t="s">
        <v>2088</v>
      </c>
      <c r="D1130" t="s">
        <v>133</v>
      </c>
      <c r="E1130" t="s">
        <v>134</v>
      </c>
      <c r="F1130" t="s">
        <v>12</v>
      </c>
      <c r="G1130" t="s">
        <v>15</v>
      </c>
      <c r="J1130" s="6"/>
      <c r="K1130" s="6"/>
      <c r="L1130" s="6"/>
      <c r="M1130" s="6">
        <v>46578</v>
      </c>
      <c r="N1130" s="6">
        <v>0</v>
      </c>
      <c r="O1130" s="6">
        <v>432592</v>
      </c>
      <c r="P1130" s="6">
        <v>24346</v>
      </c>
      <c r="Q1130" s="6">
        <v>0</v>
      </c>
      <c r="R1130" s="6">
        <v>0</v>
      </c>
      <c r="S1130" s="6">
        <v>830758</v>
      </c>
      <c r="T1130" s="6">
        <v>339891</v>
      </c>
      <c r="U1130" s="6">
        <v>0</v>
      </c>
      <c r="V1130" s="6">
        <v>24</v>
      </c>
      <c r="W1130" s="6">
        <v>214</v>
      </c>
      <c r="X1130" s="6">
        <v>0</v>
      </c>
      <c r="Z1130" s="6">
        <v>0</v>
      </c>
      <c r="AA1130" s="6">
        <v>0</v>
      </c>
      <c r="AB1130" s="6" t="str">
        <f t="shared" si="274"/>
        <v/>
      </c>
      <c r="AC1130" s="6" t="str">
        <f t="shared" si="275"/>
        <v/>
      </c>
      <c r="AD1130" s="16">
        <f t="shared" si="276"/>
        <v>17.768504066376408</v>
      </c>
      <c r="AE1130" s="16">
        <f t="shared" si="277"/>
        <v>0</v>
      </c>
      <c r="AF1130" s="16">
        <f t="shared" si="278"/>
        <v>8.9166666666666661</v>
      </c>
      <c r="AG1130" s="16">
        <f t="shared" si="279"/>
        <v>8.9166666666666661</v>
      </c>
      <c r="AH1130" s="17">
        <f t="shared" si="280"/>
        <v>0</v>
      </c>
      <c r="AI1130" s="17">
        <f t="shared" si="281"/>
        <v>17.835845248829919</v>
      </c>
      <c r="AJ1130" s="17">
        <f t="shared" si="282"/>
        <v>25.133088582592642</v>
      </c>
      <c r="AK1130" s="17">
        <f t="shared" si="283"/>
        <v>25.133088582592642</v>
      </c>
      <c r="AL1130" s="17" t="str">
        <f t="shared" si="284"/>
        <v/>
      </c>
      <c r="AM1130" s="17" t="str">
        <f t="shared" si="285"/>
        <v/>
      </c>
      <c r="AN1130" s="17" t="str">
        <f t="shared" si="286"/>
        <v/>
      </c>
      <c r="AO1130" s="17" t="str">
        <f t="shared" si="287"/>
        <v/>
      </c>
      <c r="AP1130" s="17" t="str">
        <f t="shared" si="289"/>
        <v/>
      </c>
      <c r="AQ1130" s="17">
        <f t="shared" si="288"/>
        <v>1.9204192403003293</v>
      </c>
    </row>
    <row r="1131" spans="1:43" x14ac:dyDescent="0.2">
      <c r="A1131" s="4" t="s">
        <v>2089</v>
      </c>
      <c r="B1131" s="5" t="s">
        <v>2090</v>
      </c>
      <c r="C1131" t="s">
        <v>2091</v>
      </c>
      <c r="D1131" t="s">
        <v>133</v>
      </c>
      <c r="E1131" t="s">
        <v>134</v>
      </c>
      <c r="F1131" t="s">
        <v>12</v>
      </c>
      <c r="G1131" t="s">
        <v>15</v>
      </c>
      <c r="J1131" s="6"/>
      <c r="K1131" s="6"/>
      <c r="L1131" s="6"/>
      <c r="M1131" s="6">
        <v>35461</v>
      </c>
      <c r="N1131" s="6">
        <v>0</v>
      </c>
      <c r="O1131" s="6">
        <v>122931</v>
      </c>
      <c r="P1131" s="6">
        <v>13137</v>
      </c>
      <c r="Q1131" s="6">
        <v>0</v>
      </c>
      <c r="R1131" s="6">
        <v>9544</v>
      </c>
      <c r="S1131" s="6">
        <v>647270</v>
      </c>
      <c r="T1131" s="6">
        <v>0</v>
      </c>
      <c r="U1131" s="6">
        <v>0</v>
      </c>
      <c r="V1131" s="6">
        <v>13</v>
      </c>
      <c r="W1131" s="6">
        <v>118</v>
      </c>
      <c r="X1131" s="6">
        <v>0</v>
      </c>
      <c r="Z1131" s="6">
        <v>0</v>
      </c>
      <c r="AA1131" s="6">
        <v>0</v>
      </c>
      <c r="AB1131" s="6" t="str">
        <f t="shared" si="274"/>
        <v/>
      </c>
      <c r="AC1131" s="6" t="str">
        <f t="shared" si="275"/>
        <v/>
      </c>
      <c r="AD1131" s="16">
        <f t="shared" si="276"/>
        <v>9.3576158940397356</v>
      </c>
      <c r="AE1131" s="16">
        <f t="shared" si="277"/>
        <v>0</v>
      </c>
      <c r="AF1131" s="16">
        <f t="shared" si="278"/>
        <v>9.0769230769230766</v>
      </c>
      <c r="AG1131" s="16">
        <f t="shared" si="279"/>
        <v>9.0769230769230766</v>
      </c>
      <c r="AH1131" s="17">
        <f t="shared" si="280"/>
        <v>0.26914074617185074</v>
      </c>
      <c r="AI1131" s="17">
        <f t="shared" si="281"/>
        <v>18.253010349397929</v>
      </c>
      <c r="AJ1131" s="17">
        <f t="shared" si="282"/>
        <v>18.253010349397929</v>
      </c>
      <c r="AK1131" s="17">
        <f t="shared" si="283"/>
        <v>18.253010349397929</v>
      </c>
      <c r="AL1131" s="17" t="str">
        <f t="shared" si="284"/>
        <v/>
      </c>
      <c r="AM1131" s="17" t="str">
        <f t="shared" si="285"/>
        <v/>
      </c>
      <c r="AN1131" s="17" t="str">
        <f t="shared" si="286"/>
        <v/>
      </c>
      <c r="AO1131" s="17" t="str">
        <f t="shared" si="287"/>
        <v/>
      </c>
      <c r="AP1131" s="17" t="str">
        <f t="shared" si="289"/>
        <v/>
      </c>
      <c r="AQ1131" s="17">
        <f t="shared" si="288"/>
        <v>5.2653114348699681</v>
      </c>
    </row>
    <row r="1132" spans="1:43" x14ac:dyDescent="0.2">
      <c r="A1132" s="4" t="s">
        <v>2092</v>
      </c>
      <c r="B1132" s="5" t="s">
        <v>2093</v>
      </c>
      <c r="C1132" t="s">
        <v>1489</v>
      </c>
      <c r="D1132" t="s">
        <v>133</v>
      </c>
      <c r="E1132" t="s">
        <v>134</v>
      </c>
      <c r="F1132" t="s">
        <v>12</v>
      </c>
      <c r="G1132" t="s">
        <v>15</v>
      </c>
      <c r="J1132" s="6"/>
      <c r="K1132" s="6"/>
      <c r="L1132" s="6"/>
      <c r="M1132" s="6">
        <v>26603</v>
      </c>
      <c r="N1132" s="6">
        <v>0</v>
      </c>
      <c r="O1132" s="6">
        <v>247532</v>
      </c>
      <c r="P1132" s="6">
        <v>14199</v>
      </c>
      <c r="Q1132" s="6">
        <v>0</v>
      </c>
      <c r="R1132" s="6">
        <v>19286</v>
      </c>
      <c r="S1132" s="6">
        <v>566524</v>
      </c>
      <c r="T1132" s="6">
        <v>165758</v>
      </c>
      <c r="U1132" s="6">
        <v>0</v>
      </c>
      <c r="V1132" s="6">
        <v>13</v>
      </c>
      <c r="W1132" s="6">
        <v>156</v>
      </c>
      <c r="X1132" s="6">
        <v>0</v>
      </c>
      <c r="Z1132" s="6">
        <v>0</v>
      </c>
      <c r="AA1132" s="6">
        <v>0</v>
      </c>
      <c r="AB1132" s="6" t="str">
        <f t="shared" si="274"/>
        <v/>
      </c>
      <c r="AC1132" s="6" t="str">
        <f t="shared" si="275"/>
        <v/>
      </c>
      <c r="AD1132" s="16">
        <f t="shared" si="276"/>
        <v>17.433058666103246</v>
      </c>
      <c r="AE1132" s="16">
        <f t="shared" si="277"/>
        <v>0</v>
      </c>
      <c r="AF1132" s="16">
        <f t="shared" si="278"/>
        <v>12</v>
      </c>
      <c r="AG1132" s="16">
        <f t="shared" si="279"/>
        <v>12</v>
      </c>
      <c r="AH1132" s="17">
        <f t="shared" si="280"/>
        <v>0.72495583204901703</v>
      </c>
      <c r="AI1132" s="17">
        <f t="shared" si="281"/>
        <v>21.295492989512461</v>
      </c>
      <c r="AJ1132" s="17">
        <f t="shared" si="282"/>
        <v>27.526294026989437</v>
      </c>
      <c r="AK1132" s="17">
        <f t="shared" si="283"/>
        <v>27.526294026989437</v>
      </c>
      <c r="AL1132" s="17" t="str">
        <f t="shared" si="284"/>
        <v/>
      </c>
      <c r="AM1132" s="17" t="str">
        <f t="shared" si="285"/>
        <v/>
      </c>
      <c r="AN1132" s="17" t="str">
        <f t="shared" si="286"/>
        <v/>
      </c>
      <c r="AO1132" s="17" t="str">
        <f t="shared" si="287"/>
        <v/>
      </c>
      <c r="AP1132" s="17" t="str">
        <f t="shared" si="289"/>
        <v/>
      </c>
      <c r="AQ1132" s="17">
        <f t="shared" si="288"/>
        <v>2.2886899471583471</v>
      </c>
    </row>
    <row r="1133" spans="1:43" x14ac:dyDescent="0.2">
      <c r="A1133" s="4" t="s">
        <v>2094</v>
      </c>
      <c r="B1133" s="5" t="s">
        <v>2095</v>
      </c>
      <c r="C1133" t="s">
        <v>2096</v>
      </c>
      <c r="D1133" t="s">
        <v>133</v>
      </c>
      <c r="E1133" t="s">
        <v>134</v>
      </c>
      <c r="F1133" t="s">
        <v>12</v>
      </c>
      <c r="G1133" t="s">
        <v>15</v>
      </c>
      <c r="J1133" s="6"/>
      <c r="K1133" s="6"/>
      <c r="L1133" s="6"/>
      <c r="M1133" s="6">
        <v>25210</v>
      </c>
      <c r="N1133" s="6">
        <v>0</v>
      </c>
      <c r="O1133" s="6">
        <v>276344</v>
      </c>
      <c r="P1133" s="6">
        <v>10682</v>
      </c>
      <c r="Q1133" s="6">
        <v>0</v>
      </c>
      <c r="R1133" s="6">
        <v>1598</v>
      </c>
      <c r="S1133" s="6">
        <v>391496</v>
      </c>
      <c r="T1133" s="6">
        <v>0</v>
      </c>
      <c r="U1133" s="6">
        <v>0</v>
      </c>
      <c r="V1133" s="6">
        <v>10</v>
      </c>
      <c r="W1133" s="6">
        <v>99</v>
      </c>
      <c r="X1133" s="6">
        <v>0</v>
      </c>
      <c r="Z1133" s="6">
        <v>0</v>
      </c>
      <c r="AA1133" s="6">
        <v>0</v>
      </c>
      <c r="AB1133" s="6" t="str">
        <f t="shared" si="274"/>
        <v/>
      </c>
      <c r="AC1133" s="6" t="str">
        <f t="shared" si="275"/>
        <v/>
      </c>
      <c r="AD1133" s="16">
        <f t="shared" si="276"/>
        <v>25.870061786182362</v>
      </c>
      <c r="AE1133" s="16">
        <f t="shared" si="277"/>
        <v>0</v>
      </c>
      <c r="AF1133" s="16">
        <f t="shared" si="278"/>
        <v>9.9</v>
      </c>
      <c r="AG1133" s="16">
        <f t="shared" si="279"/>
        <v>9.9</v>
      </c>
      <c r="AH1133" s="17">
        <f t="shared" si="280"/>
        <v>6.3387544625148756E-2</v>
      </c>
      <c r="AI1133" s="17">
        <f t="shared" si="281"/>
        <v>15.529393097976993</v>
      </c>
      <c r="AJ1133" s="17">
        <f t="shared" si="282"/>
        <v>15.529393097976993</v>
      </c>
      <c r="AK1133" s="17">
        <f t="shared" si="283"/>
        <v>15.529393097976993</v>
      </c>
      <c r="AL1133" s="17" t="str">
        <f t="shared" si="284"/>
        <v/>
      </c>
      <c r="AM1133" s="17" t="str">
        <f t="shared" si="285"/>
        <v/>
      </c>
      <c r="AN1133" s="17" t="str">
        <f t="shared" si="286"/>
        <v/>
      </c>
      <c r="AO1133" s="17" t="str">
        <f t="shared" si="287"/>
        <v/>
      </c>
      <c r="AP1133" s="17" t="str">
        <f t="shared" si="289"/>
        <v/>
      </c>
      <c r="AQ1133" s="17">
        <f t="shared" si="288"/>
        <v>1.4166980285441333</v>
      </c>
    </row>
    <row r="1134" spans="1:43" x14ac:dyDescent="0.2">
      <c r="A1134" s="4" t="s">
        <v>2097</v>
      </c>
      <c r="B1134" s="5" t="s">
        <v>2098</v>
      </c>
      <c r="C1134" t="s">
        <v>2099</v>
      </c>
      <c r="D1134" t="s">
        <v>133</v>
      </c>
      <c r="E1134" t="s">
        <v>134</v>
      </c>
      <c r="F1134" t="s">
        <v>12</v>
      </c>
      <c r="G1134" t="s">
        <v>15</v>
      </c>
      <c r="J1134" s="6"/>
      <c r="K1134" s="6"/>
      <c r="L1134" s="6"/>
      <c r="M1134" s="6">
        <v>82039</v>
      </c>
      <c r="N1134" s="6">
        <v>0</v>
      </c>
      <c r="O1134" s="6">
        <v>982231</v>
      </c>
      <c r="P1134" s="6">
        <v>47582</v>
      </c>
      <c r="Q1134" s="6">
        <v>0</v>
      </c>
      <c r="R1134" s="6">
        <v>69939</v>
      </c>
      <c r="S1134" s="6">
        <v>1507187</v>
      </c>
      <c r="T1134" s="6">
        <v>452649</v>
      </c>
      <c r="U1134" s="6">
        <v>0</v>
      </c>
      <c r="V1134" s="6">
        <v>22</v>
      </c>
      <c r="W1134" s="6">
        <v>201</v>
      </c>
      <c r="X1134" s="6">
        <v>0</v>
      </c>
      <c r="Z1134" s="6">
        <v>0</v>
      </c>
      <c r="AA1134" s="6">
        <v>0</v>
      </c>
      <c r="AB1134" s="6" t="str">
        <f t="shared" si="274"/>
        <v/>
      </c>
      <c r="AC1134" s="6" t="str">
        <f t="shared" si="275"/>
        <v/>
      </c>
      <c r="AD1134" s="16">
        <f t="shared" si="276"/>
        <v>20.642911184901855</v>
      </c>
      <c r="AE1134" s="16">
        <f t="shared" si="277"/>
        <v>0</v>
      </c>
      <c r="AF1134" s="16">
        <f t="shared" si="278"/>
        <v>9.1363636363636367</v>
      </c>
      <c r="AG1134" s="16">
        <f t="shared" si="279"/>
        <v>9.1363636363636367</v>
      </c>
      <c r="AH1134" s="17">
        <f t="shared" si="280"/>
        <v>0.85250917246675362</v>
      </c>
      <c r="AI1134" s="17">
        <f t="shared" si="281"/>
        <v>18.371591560111654</v>
      </c>
      <c r="AJ1134" s="17">
        <f t="shared" si="282"/>
        <v>23.889077146235326</v>
      </c>
      <c r="AK1134" s="17">
        <f t="shared" si="283"/>
        <v>23.889077146235326</v>
      </c>
      <c r="AL1134" s="17" t="str">
        <f t="shared" si="284"/>
        <v/>
      </c>
      <c r="AM1134" s="17" t="str">
        <f t="shared" si="285"/>
        <v/>
      </c>
      <c r="AN1134" s="17" t="str">
        <f t="shared" si="286"/>
        <v/>
      </c>
      <c r="AO1134" s="17" t="str">
        <f t="shared" si="287"/>
        <v/>
      </c>
      <c r="AP1134" s="17" t="str">
        <f t="shared" si="289"/>
        <v/>
      </c>
      <c r="AQ1134" s="17">
        <f t="shared" si="288"/>
        <v>1.5344526898458712</v>
      </c>
    </row>
    <row r="1135" spans="1:43" x14ac:dyDescent="0.2">
      <c r="A1135" s="4" t="s">
        <v>2100</v>
      </c>
      <c r="B1135" s="5" t="s">
        <v>2101</v>
      </c>
      <c r="C1135" t="s">
        <v>2102</v>
      </c>
      <c r="D1135" t="s">
        <v>133</v>
      </c>
      <c r="E1135" t="s">
        <v>134</v>
      </c>
      <c r="F1135" t="s">
        <v>12</v>
      </c>
      <c r="G1135" t="s">
        <v>15</v>
      </c>
      <c r="J1135" s="6"/>
      <c r="K1135" s="6"/>
      <c r="L1135" s="6"/>
      <c r="M1135" s="6">
        <v>44118</v>
      </c>
      <c r="N1135" s="6">
        <v>0</v>
      </c>
      <c r="O1135" s="6">
        <v>284715</v>
      </c>
      <c r="P1135" s="6">
        <v>13217</v>
      </c>
      <c r="Q1135" s="6">
        <v>0</v>
      </c>
      <c r="R1135" s="6">
        <v>34107</v>
      </c>
      <c r="S1135" s="6">
        <v>617217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Z1135" s="6">
        <v>0</v>
      </c>
      <c r="AA1135" s="6">
        <v>0</v>
      </c>
      <c r="AB1135" s="6" t="str">
        <f t="shared" si="274"/>
        <v/>
      </c>
      <c r="AC1135" s="6" t="str">
        <f t="shared" si="275"/>
        <v/>
      </c>
      <c r="AD1135" s="16">
        <f t="shared" si="276"/>
        <v>21.541575244003933</v>
      </c>
      <c r="AE1135" s="16">
        <f t="shared" si="277"/>
        <v>0</v>
      </c>
      <c r="AF1135" s="16" t="str">
        <f t="shared" si="278"/>
        <v/>
      </c>
      <c r="AG1135" s="16" t="str">
        <f t="shared" si="279"/>
        <v/>
      </c>
      <c r="AH1135" s="17">
        <f t="shared" si="280"/>
        <v>0.77308581531347753</v>
      </c>
      <c r="AI1135" s="17">
        <f t="shared" si="281"/>
        <v>13.990140078879369</v>
      </c>
      <c r="AJ1135" s="17">
        <f t="shared" si="282"/>
        <v>13.990140078879369</v>
      </c>
      <c r="AK1135" s="17">
        <f t="shared" si="283"/>
        <v>13.990140078879369</v>
      </c>
      <c r="AL1135" s="17" t="str">
        <f t="shared" si="284"/>
        <v/>
      </c>
      <c r="AM1135" s="17" t="str">
        <f t="shared" si="285"/>
        <v/>
      </c>
      <c r="AN1135" s="17" t="str">
        <f t="shared" si="286"/>
        <v/>
      </c>
      <c r="AO1135" s="17" t="str">
        <f t="shared" si="287"/>
        <v/>
      </c>
      <c r="AP1135" s="17" t="str">
        <f t="shared" si="289"/>
        <v/>
      </c>
      <c r="AQ1135" s="17">
        <f t="shared" si="288"/>
        <v>2.1678415257362627</v>
      </c>
    </row>
    <row r="1136" spans="1:43" x14ac:dyDescent="0.2">
      <c r="A1136" s="4" t="s">
        <v>2103</v>
      </c>
      <c r="B1136" s="5" t="s">
        <v>2104</v>
      </c>
      <c r="C1136" t="s">
        <v>2105</v>
      </c>
      <c r="D1136" t="s">
        <v>133</v>
      </c>
      <c r="E1136" t="s">
        <v>134</v>
      </c>
      <c r="F1136" t="s">
        <v>12</v>
      </c>
      <c r="G1136" t="s">
        <v>15</v>
      </c>
      <c r="J1136" s="6"/>
      <c r="K1136" s="6"/>
      <c r="L1136" s="6"/>
      <c r="M1136" s="6">
        <v>17589</v>
      </c>
      <c r="N1136" s="6">
        <v>0</v>
      </c>
      <c r="O1136" s="6">
        <v>132428</v>
      </c>
      <c r="P1136" s="6">
        <v>6842</v>
      </c>
      <c r="Q1136" s="6">
        <v>0</v>
      </c>
      <c r="R1136" s="6">
        <v>2852</v>
      </c>
      <c r="S1136" s="6">
        <v>160186</v>
      </c>
      <c r="T1136" s="6">
        <v>110057</v>
      </c>
      <c r="U1136" s="6">
        <v>0</v>
      </c>
      <c r="V1136" s="6">
        <v>7</v>
      </c>
      <c r="W1136" s="6">
        <v>66</v>
      </c>
      <c r="X1136" s="6">
        <v>0</v>
      </c>
      <c r="Z1136" s="6">
        <v>0</v>
      </c>
      <c r="AA1136" s="6">
        <v>0</v>
      </c>
      <c r="AB1136" s="6" t="str">
        <f t="shared" si="274"/>
        <v/>
      </c>
      <c r="AC1136" s="6" t="str">
        <f t="shared" si="275"/>
        <v/>
      </c>
      <c r="AD1136" s="16">
        <f t="shared" si="276"/>
        <v>19.355159310143232</v>
      </c>
      <c r="AE1136" s="16">
        <f t="shared" si="277"/>
        <v>0</v>
      </c>
      <c r="AF1136" s="16">
        <f t="shared" si="278"/>
        <v>9.4285714285714288</v>
      </c>
      <c r="AG1136" s="16">
        <f t="shared" si="279"/>
        <v>9.4285714285714288</v>
      </c>
      <c r="AH1136" s="17">
        <f t="shared" si="280"/>
        <v>0.16214679629313775</v>
      </c>
      <c r="AI1136" s="17">
        <f t="shared" si="281"/>
        <v>9.1071692535107172</v>
      </c>
      <c r="AJ1136" s="17">
        <f t="shared" si="282"/>
        <v>15.364318608221048</v>
      </c>
      <c r="AK1136" s="17">
        <f t="shared" si="283"/>
        <v>15.364318608221048</v>
      </c>
      <c r="AL1136" s="17" t="str">
        <f t="shared" si="284"/>
        <v/>
      </c>
      <c r="AM1136" s="17" t="str">
        <f t="shared" si="285"/>
        <v/>
      </c>
      <c r="AN1136" s="17" t="str">
        <f t="shared" si="286"/>
        <v/>
      </c>
      <c r="AO1136" s="17" t="str">
        <f t="shared" si="287"/>
        <v/>
      </c>
      <c r="AP1136" s="17" t="str">
        <f t="shared" si="289"/>
        <v/>
      </c>
      <c r="AQ1136" s="17">
        <f t="shared" si="288"/>
        <v>1.2096082399492554</v>
      </c>
    </row>
    <row r="1137" spans="1:43" x14ac:dyDescent="0.2">
      <c r="A1137" s="4" t="s">
        <v>2106</v>
      </c>
      <c r="B1137" s="5" t="s">
        <v>2107</v>
      </c>
      <c r="C1137" t="s">
        <v>2108</v>
      </c>
      <c r="D1137" t="s">
        <v>133</v>
      </c>
      <c r="E1137" t="s">
        <v>134</v>
      </c>
      <c r="F1137" t="s">
        <v>12</v>
      </c>
      <c r="G1137" t="s">
        <v>15</v>
      </c>
      <c r="J1137" s="6"/>
      <c r="K1137" s="6"/>
      <c r="L1137" s="6"/>
      <c r="M1137" s="6">
        <v>42647</v>
      </c>
      <c r="N1137" s="6">
        <v>0</v>
      </c>
      <c r="O1137" s="6">
        <v>764899</v>
      </c>
      <c r="P1137" s="6">
        <v>34978</v>
      </c>
      <c r="Q1137" s="6">
        <v>0</v>
      </c>
      <c r="R1137" s="6">
        <v>108957</v>
      </c>
      <c r="S1137" s="6">
        <v>1150315</v>
      </c>
      <c r="T1137" s="6">
        <v>193995</v>
      </c>
      <c r="U1137" s="6">
        <v>0</v>
      </c>
      <c r="V1137" s="6">
        <v>19</v>
      </c>
      <c r="W1137" s="6">
        <v>148</v>
      </c>
      <c r="X1137" s="6">
        <v>0</v>
      </c>
      <c r="Z1137" s="6">
        <v>0</v>
      </c>
      <c r="AA1137" s="6">
        <v>0</v>
      </c>
      <c r="AB1137" s="6" t="str">
        <f t="shared" si="274"/>
        <v/>
      </c>
      <c r="AC1137" s="6" t="str">
        <f t="shared" si="275"/>
        <v/>
      </c>
      <c r="AD1137" s="16">
        <f t="shared" si="276"/>
        <v>21.868002744582309</v>
      </c>
      <c r="AE1137" s="16">
        <f t="shared" si="277"/>
        <v>0</v>
      </c>
      <c r="AF1137" s="16">
        <f t="shared" si="278"/>
        <v>7.7894736842105265</v>
      </c>
      <c r="AG1137" s="16">
        <f t="shared" si="279"/>
        <v>7.7894736842105265</v>
      </c>
      <c r="AH1137" s="17">
        <f t="shared" si="280"/>
        <v>2.5548573170445752</v>
      </c>
      <c r="AI1137" s="17">
        <f t="shared" si="281"/>
        <v>26.972940652331935</v>
      </c>
      <c r="AJ1137" s="17">
        <f t="shared" si="282"/>
        <v>31.521795202476142</v>
      </c>
      <c r="AK1137" s="17">
        <f t="shared" si="283"/>
        <v>31.521795202476142</v>
      </c>
      <c r="AL1137" s="17" t="str">
        <f t="shared" si="284"/>
        <v/>
      </c>
      <c r="AM1137" s="17" t="str">
        <f t="shared" si="285"/>
        <v/>
      </c>
      <c r="AN1137" s="17" t="str">
        <f t="shared" si="286"/>
        <v/>
      </c>
      <c r="AO1137" s="17" t="str">
        <f t="shared" si="287"/>
        <v/>
      </c>
      <c r="AP1137" s="17" t="str">
        <f t="shared" si="289"/>
        <v/>
      </c>
      <c r="AQ1137" s="17">
        <f t="shared" si="288"/>
        <v>1.5038782898134264</v>
      </c>
    </row>
    <row r="1138" spans="1:43" x14ac:dyDescent="0.2">
      <c r="A1138" s="4" t="s">
        <v>2109</v>
      </c>
      <c r="B1138" s="5" t="s">
        <v>2110</v>
      </c>
      <c r="C1138" t="s">
        <v>924</v>
      </c>
      <c r="D1138" t="s">
        <v>133</v>
      </c>
      <c r="E1138" t="s">
        <v>134</v>
      </c>
      <c r="F1138" t="s">
        <v>12</v>
      </c>
      <c r="G1138" t="s">
        <v>15</v>
      </c>
      <c r="J1138" s="6"/>
      <c r="K1138" s="6"/>
      <c r="L1138" s="6"/>
      <c r="M1138" s="6">
        <v>16757</v>
      </c>
      <c r="N1138" s="6">
        <v>0</v>
      </c>
      <c r="O1138" s="6">
        <v>160452</v>
      </c>
      <c r="P1138" s="6">
        <v>6012</v>
      </c>
      <c r="Q1138" s="6">
        <v>0</v>
      </c>
      <c r="R1138" s="6">
        <v>0</v>
      </c>
      <c r="S1138" s="6">
        <v>365367</v>
      </c>
      <c r="T1138" s="6">
        <v>0</v>
      </c>
      <c r="U1138" s="6">
        <v>0</v>
      </c>
      <c r="V1138" s="6">
        <v>8</v>
      </c>
      <c r="W1138" s="6">
        <v>74</v>
      </c>
      <c r="X1138" s="6">
        <v>0</v>
      </c>
      <c r="Z1138" s="6">
        <v>0</v>
      </c>
      <c r="AA1138" s="6">
        <v>0</v>
      </c>
      <c r="AB1138" s="6" t="str">
        <f t="shared" si="274"/>
        <v/>
      </c>
      <c r="AC1138" s="6" t="str">
        <f t="shared" si="275"/>
        <v/>
      </c>
      <c r="AD1138" s="16">
        <f t="shared" si="276"/>
        <v>26.688622754491018</v>
      </c>
      <c r="AE1138" s="16">
        <f t="shared" si="277"/>
        <v>0</v>
      </c>
      <c r="AF1138" s="16">
        <f t="shared" si="278"/>
        <v>9.25</v>
      </c>
      <c r="AG1138" s="16">
        <f t="shared" si="279"/>
        <v>9.25</v>
      </c>
      <c r="AH1138" s="17">
        <f t="shared" si="280"/>
        <v>0</v>
      </c>
      <c r="AI1138" s="17">
        <f t="shared" si="281"/>
        <v>21.803843170018499</v>
      </c>
      <c r="AJ1138" s="17">
        <f t="shared" si="282"/>
        <v>21.803843170018499</v>
      </c>
      <c r="AK1138" s="17">
        <f t="shared" si="283"/>
        <v>21.803843170018499</v>
      </c>
      <c r="AL1138" s="17" t="str">
        <f t="shared" si="284"/>
        <v/>
      </c>
      <c r="AM1138" s="17" t="str">
        <f t="shared" si="285"/>
        <v/>
      </c>
      <c r="AN1138" s="17" t="str">
        <f t="shared" si="286"/>
        <v/>
      </c>
      <c r="AO1138" s="17" t="str">
        <f t="shared" si="287"/>
        <v/>
      </c>
      <c r="AP1138" s="17" t="str">
        <f t="shared" si="289"/>
        <v/>
      </c>
      <c r="AQ1138" s="17">
        <f t="shared" si="288"/>
        <v>2.2771109116745194</v>
      </c>
    </row>
    <row r="1139" spans="1:43" x14ac:dyDescent="0.2">
      <c r="A1139" s="4" t="s">
        <v>2111</v>
      </c>
      <c r="B1139" s="5" t="s">
        <v>2112</v>
      </c>
      <c r="C1139" t="s">
        <v>2113</v>
      </c>
      <c r="D1139" t="s">
        <v>133</v>
      </c>
      <c r="E1139" t="s">
        <v>134</v>
      </c>
      <c r="F1139" t="s">
        <v>12</v>
      </c>
      <c r="G1139" t="s">
        <v>15</v>
      </c>
      <c r="J1139" s="6"/>
      <c r="K1139" s="6"/>
      <c r="L1139" s="6"/>
      <c r="M1139" s="6">
        <v>31386</v>
      </c>
      <c r="N1139" s="6">
        <v>0</v>
      </c>
      <c r="O1139" s="6">
        <v>321360</v>
      </c>
      <c r="P1139" s="6">
        <v>14227</v>
      </c>
      <c r="Q1139" s="6">
        <v>0</v>
      </c>
      <c r="R1139" s="6">
        <v>32609</v>
      </c>
      <c r="S1139" s="6">
        <v>627869</v>
      </c>
      <c r="T1139" s="6">
        <v>111349</v>
      </c>
      <c r="U1139" s="6">
        <v>0</v>
      </c>
      <c r="V1139" s="6">
        <v>12</v>
      </c>
      <c r="W1139" s="6">
        <v>116</v>
      </c>
      <c r="X1139" s="6">
        <v>0</v>
      </c>
      <c r="Z1139" s="6">
        <v>0</v>
      </c>
      <c r="AA1139" s="6">
        <v>0</v>
      </c>
      <c r="AB1139" s="6" t="str">
        <f t="shared" si="274"/>
        <v/>
      </c>
      <c r="AC1139" s="6" t="str">
        <f t="shared" si="275"/>
        <v/>
      </c>
      <c r="AD1139" s="16">
        <f t="shared" si="276"/>
        <v>22.588036831376961</v>
      </c>
      <c r="AE1139" s="16">
        <f t="shared" si="277"/>
        <v>0</v>
      </c>
      <c r="AF1139" s="16">
        <f t="shared" si="278"/>
        <v>9.6666666666666661</v>
      </c>
      <c r="AG1139" s="16">
        <f t="shared" si="279"/>
        <v>9.6666666666666661</v>
      </c>
      <c r="AH1139" s="17">
        <f t="shared" si="280"/>
        <v>1.038966418148219</v>
      </c>
      <c r="AI1139" s="17">
        <f t="shared" si="281"/>
        <v>20.004747339578156</v>
      </c>
      <c r="AJ1139" s="17">
        <f t="shared" si="282"/>
        <v>23.552475626075321</v>
      </c>
      <c r="AK1139" s="17">
        <f t="shared" si="283"/>
        <v>23.552475626075321</v>
      </c>
      <c r="AL1139" s="17" t="str">
        <f t="shared" si="284"/>
        <v/>
      </c>
      <c r="AM1139" s="17" t="str">
        <f t="shared" si="285"/>
        <v/>
      </c>
      <c r="AN1139" s="17" t="str">
        <f t="shared" si="286"/>
        <v/>
      </c>
      <c r="AO1139" s="17" t="str">
        <f t="shared" si="287"/>
        <v/>
      </c>
      <c r="AP1139" s="17" t="str">
        <f t="shared" si="289"/>
        <v/>
      </c>
      <c r="AQ1139" s="17">
        <f t="shared" si="288"/>
        <v>1.9537870301219815</v>
      </c>
    </row>
    <row r="1140" spans="1:43" x14ac:dyDescent="0.2">
      <c r="A1140" s="4" t="s">
        <v>2114</v>
      </c>
      <c r="B1140" s="5" t="s">
        <v>2115</v>
      </c>
      <c r="C1140" t="s">
        <v>2116</v>
      </c>
      <c r="D1140" t="s">
        <v>133</v>
      </c>
      <c r="E1140" t="s">
        <v>134</v>
      </c>
      <c r="F1140" t="s">
        <v>12</v>
      </c>
      <c r="G1140" t="s">
        <v>15</v>
      </c>
      <c r="J1140" s="6"/>
      <c r="K1140" s="6"/>
      <c r="L1140" s="6"/>
      <c r="M1140" s="6">
        <v>21836</v>
      </c>
      <c r="N1140" s="6">
        <v>0</v>
      </c>
      <c r="O1140" s="6">
        <v>183364</v>
      </c>
      <c r="P1140" s="6">
        <v>7260</v>
      </c>
      <c r="Q1140" s="6">
        <v>0</v>
      </c>
      <c r="R1140" s="6">
        <v>10887</v>
      </c>
      <c r="S1140" s="6">
        <v>326463</v>
      </c>
      <c r="T1140" s="6">
        <v>3986</v>
      </c>
      <c r="U1140" s="6">
        <v>0</v>
      </c>
      <c r="V1140" s="6">
        <v>9</v>
      </c>
      <c r="W1140" s="6">
        <v>97</v>
      </c>
      <c r="X1140" s="6">
        <v>0</v>
      </c>
      <c r="Z1140" s="6">
        <v>0</v>
      </c>
      <c r="AA1140" s="6">
        <v>0</v>
      </c>
      <c r="AB1140" s="6" t="str">
        <f t="shared" si="274"/>
        <v/>
      </c>
      <c r="AC1140" s="6" t="str">
        <f t="shared" si="275"/>
        <v/>
      </c>
      <c r="AD1140" s="16">
        <f t="shared" si="276"/>
        <v>25.256749311294765</v>
      </c>
      <c r="AE1140" s="16">
        <f t="shared" si="277"/>
        <v>0</v>
      </c>
      <c r="AF1140" s="16">
        <f t="shared" si="278"/>
        <v>10.777777777777779</v>
      </c>
      <c r="AG1140" s="16">
        <f t="shared" si="279"/>
        <v>10.777777777777779</v>
      </c>
      <c r="AH1140" s="17">
        <f t="shared" si="280"/>
        <v>0.49858032606704522</v>
      </c>
      <c r="AI1140" s="17">
        <f t="shared" si="281"/>
        <v>14.950677779813153</v>
      </c>
      <c r="AJ1140" s="17">
        <f t="shared" si="282"/>
        <v>15.133220370031141</v>
      </c>
      <c r="AK1140" s="17">
        <f t="shared" si="283"/>
        <v>15.133220370031141</v>
      </c>
      <c r="AL1140" s="17" t="str">
        <f t="shared" si="284"/>
        <v/>
      </c>
      <c r="AM1140" s="17" t="str">
        <f t="shared" si="285"/>
        <v/>
      </c>
      <c r="AN1140" s="17" t="str">
        <f t="shared" si="286"/>
        <v/>
      </c>
      <c r="AO1140" s="17" t="str">
        <f t="shared" si="287"/>
        <v/>
      </c>
      <c r="AP1140" s="17" t="str">
        <f t="shared" si="289"/>
        <v/>
      </c>
      <c r="AQ1140" s="17">
        <f t="shared" si="288"/>
        <v>1.7804094587814403</v>
      </c>
    </row>
    <row r="1141" spans="1:43" x14ac:dyDescent="0.2">
      <c r="A1141" s="4" t="s">
        <v>2117</v>
      </c>
      <c r="B1141" s="5" t="s">
        <v>2118</v>
      </c>
      <c r="C1141" t="s">
        <v>2119</v>
      </c>
      <c r="D1141" t="s">
        <v>133</v>
      </c>
      <c r="E1141" t="s">
        <v>134</v>
      </c>
      <c r="F1141" t="s">
        <v>12</v>
      </c>
      <c r="G1141" t="s">
        <v>15</v>
      </c>
      <c r="J1141" s="6"/>
      <c r="K1141" s="6"/>
      <c r="L1141" s="6"/>
      <c r="M1141" s="6">
        <v>51347</v>
      </c>
      <c r="N1141" s="6">
        <v>0</v>
      </c>
      <c r="O1141" s="6">
        <v>359404</v>
      </c>
      <c r="P1141" s="6">
        <v>17954</v>
      </c>
      <c r="Q1141" s="6">
        <v>0</v>
      </c>
      <c r="R1141" s="6">
        <v>40703</v>
      </c>
      <c r="S1141" s="6">
        <v>598197</v>
      </c>
      <c r="T1141" s="6">
        <v>109483</v>
      </c>
      <c r="U1141" s="6">
        <v>0</v>
      </c>
      <c r="V1141" s="6">
        <v>15</v>
      </c>
      <c r="W1141" s="6">
        <v>146</v>
      </c>
      <c r="X1141" s="6">
        <v>0</v>
      </c>
      <c r="Z1141" s="6">
        <v>0</v>
      </c>
      <c r="AA1141" s="6">
        <v>0</v>
      </c>
      <c r="AB1141" s="6" t="str">
        <f t="shared" si="274"/>
        <v/>
      </c>
      <c r="AC1141" s="6" t="str">
        <f t="shared" si="275"/>
        <v/>
      </c>
      <c r="AD1141" s="16">
        <f t="shared" si="276"/>
        <v>20.018046117856745</v>
      </c>
      <c r="AE1141" s="16">
        <f t="shared" si="277"/>
        <v>0</v>
      </c>
      <c r="AF1141" s="16">
        <f t="shared" si="278"/>
        <v>9.7333333333333325</v>
      </c>
      <c r="AG1141" s="16">
        <f t="shared" si="279"/>
        <v>9.7333333333333325</v>
      </c>
      <c r="AH1141" s="17">
        <f t="shared" si="280"/>
        <v>0.79270453970046939</v>
      </c>
      <c r="AI1141" s="17">
        <f t="shared" si="281"/>
        <v>11.650086665238476</v>
      </c>
      <c r="AJ1141" s="17">
        <f t="shared" si="282"/>
        <v>13.782304711083412</v>
      </c>
      <c r="AK1141" s="17">
        <f t="shared" si="283"/>
        <v>13.782304711083412</v>
      </c>
      <c r="AL1141" s="17" t="str">
        <f t="shared" si="284"/>
        <v/>
      </c>
      <c r="AM1141" s="17" t="str">
        <f t="shared" si="285"/>
        <v/>
      </c>
      <c r="AN1141" s="17" t="str">
        <f t="shared" si="286"/>
        <v/>
      </c>
      <c r="AO1141" s="17" t="str">
        <f t="shared" si="287"/>
        <v/>
      </c>
      <c r="AP1141" s="17" t="str">
        <f t="shared" si="289"/>
        <v/>
      </c>
      <c r="AQ1141" s="17">
        <f t="shared" si="288"/>
        <v>1.6644138629508853</v>
      </c>
    </row>
    <row r="1142" spans="1:43" x14ac:dyDescent="0.2">
      <c r="A1142" s="4" t="s">
        <v>2120</v>
      </c>
      <c r="B1142" s="5" t="s">
        <v>2121</v>
      </c>
      <c r="C1142" t="s">
        <v>2122</v>
      </c>
      <c r="D1142" t="s">
        <v>133</v>
      </c>
      <c r="E1142" t="s">
        <v>134</v>
      </c>
      <c r="F1142" t="s">
        <v>12</v>
      </c>
      <c r="G1142" t="s">
        <v>15</v>
      </c>
      <c r="J1142" s="6"/>
      <c r="K1142" s="6"/>
      <c r="L1142" s="6"/>
      <c r="M1142" s="6">
        <v>17941</v>
      </c>
      <c r="N1142" s="6">
        <v>0</v>
      </c>
      <c r="O1142" s="6">
        <v>304364</v>
      </c>
      <c r="P1142" s="6">
        <v>16850</v>
      </c>
      <c r="Q1142" s="6">
        <v>0</v>
      </c>
      <c r="R1142" s="6">
        <v>19836</v>
      </c>
      <c r="S1142" s="6">
        <v>495373</v>
      </c>
      <c r="T1142" s="6">
        <v>0</v>
      </c>
      <c r="U1142" s="6">
        <v>0</v>
      </c>
      <c r="V1142" s="6">
        <v>10</v>
      </c>
      <c r="W1142" s="6">
        <v>94</v>
      </c>
      <c r="X1142" s="6">
        <v>0</v>
      </c>
      <c r="Z1142" s="6">
        <v>0</v>
      </c>
      <c r="AA1142" s="6">
        <v>0</v>
      </c>
      <c r="AB1142" s="6" t="str">
        <f t="shared" si="274"/>
        <v/>
      </c>
      <c r="AC1142" s="6" t="str">
        <f t="shared" si="275"/>
        <v/>
      </c>
      <c r="AD1142" s="16">
        <f t="shared" si="276"/>
        <v>18.063145400593474</v>
      </c>
      <c r="AE1142" s="16">
        <f t="shared" si="277"/>
        <v>0</v>
      </c>
      <c r="AF1142" s="16">
        <f t="shared" si="278"/>
        <v>9.4</v>
      </c>
      <c r="AG1142" s="16">
        <f t="shared" si="279"/>
        <v>9.4</v>
      </c>
      <c r="AH1142" s="17">
        <f t="shared" si="280"/>
        <v>1.1056239897441613</v>
      </c>
      <c r="AI1142" s="17">
        <f t="shared" si="281"/>
        <v>27.611225684187058</v>
      </c>
      <c r="AJ1142" s="17">
        <f t="shared" si="282"/>
        <v>27.611225684187058</v>
      </c>
      <c r="AK1142" s="17">
        <f t="shared" si="283"/>
        <v>27.611225684187058</v>
      </c>
      <c r="AL1142" s="17" t="str">
        <f t="shared" si="284"/>
        <v/>
      </c>
      <c r="AM1142" s="17" t="str">
        <f t="shared" si="285"/>
        <v/>
      </c>
      <c r="AN1142" s="17" t="str">
        <f t="shared" si="286"/>
        <v/>
      </c>
      <c r="AO1142" s="17" t="str">
        <f t="shared" si="287"/>
        <v/>
      </c>
      <c r="AP1142" s="17" t="str">
        <f t="shared" si="289"/>
        <v/>
      </c>
      <c r="AQ1142" s="17">
        <f t="shared" si="288"/>
        <v>1.6275676492620679</v>
      </c>
    </row>
    <row r="1143" spans="1:43" x14ac:dyDescent="0.2">
      <c r="A1143" s="4" t="s">
        <v>2123</v>
      </c>
      <c r="B1143" s="5" t="s">
        <v>2124</v>
      </c>
      <c r="C1143" t="s">
        <v>2125</v>
      </c>
      <c r="D1143" t="s">
        <v>133</v>
      </c>
      <c r="E1143" t="s">
        <v>134</v>
      </c>
      <c r="F1143" t="s">
        <v>12</v>
      </c>
      <c r="G1143" t="s">
        <v>15</v>
      </c>
      <c r="J1143" s="6"/>
      <c r="K1143" s="6"/>
      <c r="L1143" s="6"/>
      <c r="M1143" s="6">
        <v>152072</v>
      </c>
      <c r="N1143" s="6">
        <v>0</v>
      </c>
      <c r="O1143" s="6">
        <v>1975170</v>
      </c>
      <c r="P1143" s="6">
        <v>114046</v>
      </c>
      <c r="Q1143" s="6">
        <v>0</v>
      </c>
      <c r="R1143" s="6">
        <v>179689</v>
      </c>
      <c r="S1143" s="6">
        <v>3086628</v>
      </c>
      <c r="T1143" s="6">
        <v>1865679</v>
      </c>
      <c r="U1143" s="6">
        <v>0</v>
      </c>
      <c r="V1143" s="6">
        <v>50</v>
      </c>
      <c r="W1143" s="6">
        <v>460</v>
      </c>
      <c r="X1143" s="6">
        <v>0</v>
      </c>
      <c r="Z1143" s="6">
        <v>0</v>
      </c>
      <c r="AA1143" s="6">
        <v>0</v>
      </c>
      <c r="AB1143" s="6" t="str">
        <f t="shared" si="274"/>
        <v/>
      </c>
      <c r="AC1143" s="6" t="str">
        <f t="shared" si="275"/>
        <v/>
      </c>
      <c r="AD1143" s="16">
        <f t="shared" si="276"/>
        <v>17.319064237237605</v>
      </c>
      <c r="AE1143" s="16">
        <f t="shared" si="277"/>
        <v>0</v>
      </c>
      <c r="AF1143" s="16">
        <f t="shared" si="278"/>
        <v>9.1999999999999993</v>
      </c>
      <c r="AG1143" s="16">
        <f t="shared" si="279"/>
        <v>9.1999999999999993</v>
      </c>
      <c r="AH1143" s="17">
        <f t="shared" si="280"/>
        <v>1.1816047661633964</v>
      </c>
      <c r="AI1143" s="17">
        <f t="shared" si="281"/>
        <v>20.297148719027827</v>
      </c>
      <c r="AJ1143" s="17">
        <f t="shared" si="282"/>
        <v>32.565541322531431</v>
      </c>
      <c r="AK1143" s="17">
        <f t="shared" si="283"/>
        <v>32.565541322531431</v>
      </c>
      <c r="AL1143" s="17" t="str">
        <f t="shared" si="284"/>
        <v/>
      </c>
      <c r="AM1143" s="17" t="str">
        <f t="shared" si="285"/>
        <v/>
      </c>
      <c r="AN1143" s="17" t="str">
        <f t="shared" si="286"/>
        <v/>
      </c>
      <c r="AO1143" s="17" t="str">
        <f t="shared" si="287"/>
        <v/>
      </c>
      <c r="AP1143" s="17" t="str">
        <f t="shared" si="289"/>
        <v/>
      </c>
      <c r="AQ1143" s="17">
        <f t="shared" si="288"/>
        <v>1.5627151080666475</v>
      </c>
    </row>
    <row r="1144" spans="1:43" x14ac:dyDescent="0.2">
      <c r="A1144" s="4" t="s">
        <v>2126</v>
      </c>
      <c r="B1144" s="5" t="s">
        <v>2127</v>
      </c>
      <c r="C1144" t="s">
        <v>2128</v>
      </c>
      <c r="D1144" t="s">
        <v>133</v>
      </c>
      <c r="E1144" t="s">
        <v>134</v>
      </c>
      <c r="F1144" t="s">
        <v>12</v>
      </c>
      <c r="G1144" t="s">
        <v>15</v>
      </c>
      <c r="J1144" s="6"/>
      <c r="K1144" s="6"/>
      <c r="L1144" s="6"/>
      <c r="M1144" s="6">
        <v>55733</v>
      </c>
      <c r="N1144" s="6">
        <v>0</v>
      </c>
      <c r="O1144" s="6">
        <v>570203</v>
      </c>
      <c r="P1144" s="6">
        <v>18581</v>
      </c>
      <c r="Q1144" s="6">
        <v>0</v>
      </c>
      <c r="R1144" s="6">
        <v>25099</v>
      </c>
      <c r="S1144" s="6">
        <v>735259</v>
      </c>
      <c r="T1144" s="6">
        <v>175309</v>
      </c>
      <c r="U1144" s="6">
        <v>0</v>
      </c>
      <c r="V1144" s="6">
        <v>18</v>
      </c>
      <c r="W1144" s="6">
        <v>192</v>
      </c>
      <c r="X1144" s="6">
        <v>0</v>
      </c>
      <c r="Z1144" s="6">
        <v>0</v>
      </c>
      <c r="AA1144" s="6">
        <v>0</v>
      </c>
      <c r="AB1144" s="6" t="str">
        <f t="shared" si="274"/>
        <v/>
      </c>
      <c r="AC1144" s="6" t="str">
        <f t="shared" si="275"/>
        <v/>
      </c>
      <c r="AD1144" s="16">
        <f t="shared" si="276"/>
        <v>30.687422636026049</v>
      </c>
      <c r="AE1144" s="16">
        <f t="shared" si="277"/>
        <v>0</v>
      </c>
      <c r="AF1144" s="16">
        <f t="shared" si="278"/>
        <v>10.666666666666666</v>
      </c>
      <c r="AG1144" s="16">
        <f t="shared" si="279"/>
        <v>10.666666666666666</v>
      </c>
      <c r="AH1144" s="17">
        <f t="shared" si="280"/>
        <v>0.45034360253350797</v>
      </c>
      <c r="AI1144" s="17">
        <f t="shared" si="281"/>
        <v>13.192525074910735</v>
      </c>
      <c r="AJ1144" s="17">
        <f t="shared" si="282"/>
        <v>16.338040299284085</v>
      </c>
      <c r="AK1144" s="17">
        <f t="shared" si="283"/>
        <v>16.338040299284085</v>
      </c>
      <c r="AL1144" s="17" t="str">
        <f t="shared" si="284"/>
        <v/>
      </c>
      <c r="AM1144" s="17" t="str">
        <f t="shared" si="285"/>
        <v/>
      </c>
      <c r="AN1144" s="17" t="str">
        <f t="shared" si="286"/>
        <v/>
      </c>
      <c r="AO1144" s="17" t="str">
        <f t="shared" si="287"/>
        <v/>
      </c>
      <c r="AP1144" s="17" t="str">
        <f t="shared" si="289"/>
        <v/>
      </c>
      <c r="AQ1144" s="17">
        <f t="shared" si="288"/>
        <v>1.2894688382909245</v>
      </c>
    </row>
    <row r="1145" spans="1:43" x14ac:dyDescent="0.2">
      <c r="A1145" s="4" t="s">
        <v>2129</v>
      </c>
      <c r="B1145" s="5" t="s">
        <v>2130</v>
      </c>
      <c r="C1145" t="s">
        <v>2131</v>
      </c>
      <c r="D1145" t="s">
        <v>133</v>
      </c>
      <c r="E1145" t="s">
        <v>134</v>
      </c>
      <c r="F1145" t="s">
        <v>12</v>
      </c>
      <c r="G1145" t="s">
        <v>15</v>
      </c>
      <c r="J1145" s="6"/>
      <c r="K1145" s="6"/>
      <c r="L1145" s="6"/>
      <c r="M1145" s="6">
        <v>29102</v>
      </c>
      <c r="N1145" s="6">
        <v>0</v>
      </c>
      <c r="O1145" s="6">
        <v>374233</v>
      </c>
      <c r="P1145" s="6">
        <v>17908</v>
      </c>
      <c r="Q1145" s="6">
        <v>0</v>
      </c>
      <c r="R1145" s="6">
        <v>42065</v>
      </c>
      <c r="S1145" s="6">
        <v>824630</v>
      </c>
      <c r="T1145" s="6">
        <v>11439</v>
      </c>
      <c r="U1145" s="6">
        <v>0</v>
      </c>
      <c r="V1145" s="6">
        <v>16</v>
      </c>
      <c r="W1145" s="6">
        <v>135</v>
      </c>
      <c r="X1145" s="6">
        <v>0</v>
      </c>
      <c r="Z1145" s="6">
        <v>0</v>
      </c>
      <c r="AA1145" s="6">
        <v>0</v>
      </c>
      <c r="AB1145" s="6" t="str">
        <f t="shared" si="274"/>
        <v/>
      </c>
      <c r="AC1145" s="6" t="str">
        <f t="shared" si="275"/>
        <v/>
      </c>
      <c r="AD1145" s="16">
        <f t="shared" si="276"/>
        <v>20.897531829350012</v>
      </c>
      <c r="AE1145" s="16">
        <f t="shared" si="277"/>
        <v>0</v>
      </c>
      <c r="AF1145" s="16">
        <f t="shared" si="278"/>
        <v>8.4375</v>
      </c>
      <c r="AG1145" s="16">
        <f t="shared" si="279"/>
        <v>8.4375</v>
      </c>
      <c r="AH1145" s="17">
        <f t="shared" si="280"/>
        <v>1.4454333035530205</v>
      </c>
      <c r="AI1145" s="17">
        <f t="shared" si="281"/>
        <v>28.335853205965225</v>
      </c>
      <c r="AJ1145" s="17">
        <f t="shared" si="282"/>
        <v>28.728918974640919</v>
      </c>
      <c r="AK1145" s="17">
        <f t="shared" si="283"/>
        <v>28.728918974640919</v>
      </c>
      <c r="AL1145" s="17" t="str">
        <f t="shared" si="284"/>
        <v/>
      </c>
      <c r="AM1145" s="17" t="str">
        <f t="shared" si="285"/>
        <v/>
      </c>
      <c r="AN1145" s="17" t="str">
        <f t="shared" si="286"/>
        <v/>
      </c>
      <c r="AO1145" s="17" t="str">
        <f t="shared" si="287"/>
        <v/>
      </c>
      <c r="AP1145" s="17" t="str">
        <f t="shared" si="289"/>
        <v/>
      </c>
      <c r="AQ1145" s="17">
        <f t="shared" si="288"/>
        <v>2.2035202667856657</v>
      </c>
    </row>
    <row r="1146" spans="1:43" x14ac:dyDescent="0.2">
      <c r="A1146" s="4" t="s">
        <v>2132</v>
      </c>
      <c r="B1146" s="5" t="s">
        <v>2133</v>
      </c>
      <c r="C1146" t="s">
        <v>2134</v>
      </c>
      <c r="D1146" t="s">
        <v>133</v>
      </c>
      <c r="E1146" t="s">
        <v>134</v>
      </c>
      <c r="F1146" t="s">
        <v>12</v>
      </c>
      <c r="G1146" t="s">
        <v>15</v>
      </c>
      <c r="J1146" s="6"/>
      <c r="K1146" s="6"/>
      <c r="L1146" s="6"/>
      <c r="M1146" s="6">
        <v>13555</v>
      </c>
      <c r="N1146" s="6">
        <v>0</v>
      </c>
      <c r="O1146" s="6">
        <v>80125</v>
      </c>
      <c r="P1146" s="6">
        <v>5377</v>
      </c>
      <c r="Q1146" s="6">
        <v>0</v>
      </c>
      <c r="R1146" s="6">
        <v>1872</v>
      </c>
      <c r="S1146" s="6">
        <v>196031</v>
      </c>
      <c r="T1146" s="6">
        <v>0</v>
      </c>
      <c r="U1146" s="6">
        <v>0</v>
      </c>
      <c r="V1146" s="6">
        <v>4</v>
      </c>
      <c r="W1146" s="6">
        <v>29</v>
      </c>
      <c r="X1146" s="6">
        <v>0</v>
      </c>
      <c r="Z1146" s="6">
        <v>0</v>
      </c>
      <c r="AA1146" s="6">
        <v>0</v>
      </c>
      <c r="AB1146" s="6" t="str">
        <f t="shared" si="274"/>
        <v/>
      </c>
      <c r="AC1146" s="6" t="str">
        <f t="shared" si="275"/>
        <v/>
      </c>
      <c r="AD1146" s="16">
        <f t="shared" si="276"/>
        <v>14.901432025292914</v>
      </c>
      <c r="AE1146" s="16">
        <f t="shared" si="277"/>
        <v>0</v>
      </c>
      <c r="AF1146" s="16">
        <f t="shared" si="278"/>
        <v>7.25</v>
      </c>
      <c r="AG1146" s="16">
        <f t="shared" si="279"/>
        <v>7.25</v>
      </c>
      <c r="AH1146" s="17">
        <f t="shared" si="280"/>
        <v>0.13810402065658428</v>
      </c>
      <c r="AI1146" s="17">
        <f t="shared" si="281"/>
        <v>14.461895979343415</v>
      </c>
      <c r="AJ1146" s="17">
        <f t="shared" si="282"/>
        <v>14.461895979343415</v>
      </c>
      <c r="AK1146" s="17">
        <f t="shared" si="283"/>
        <v>14.461895979343415</v>
      </c>
      <c r="AL1146" s="17" t="str">
        <f t="shared" si="284"/>
        <v/>
      </c>
      <c r="AM1146" s="17" t="str">
        <f t="shared" si="285"/>
        <v/>
      </c>
      <c r="AN1146" s="17" t="str">
        <f t="shared" si="286"/>
        <v/>
      </c>
      <c r="AO1146" s="17" t="str">
        <f t="shared" si="287"/>
        <v/>
      </c>
      <c r="AP1146" s="17" t="str">
        <f t="shared" si="289"/>
        <v/>
      </c>
      <c r="AQ1146" s="17">
        <f t="shared" si="288"/>
        <v>2.4465647425897035</v>
      </c>
    </row>
    <row r="1147" spans="1:43" x14ac:dyDescent="0.2">
      <c r="A1147" s="4" t="s">
        <v>2135</v>
      </c>
      <c r="B1147" s="5" t="s">
        <v>2136</v>
      </c>
      <c r="C1147" t="s">
        <v>2137</v>
      </c>
      <c r="D1147" t="s">
        <v>133</v>
      </c>
      <c r="E1147" t="s">
        <v>134</v>
      </c>
      <c r="F1147" t="s">
        <v>12</v>
      </c>
      <c r="G1147" t="s">
        <v>15</v>
      </c>
      <c r="J1147" s="6"/>
      <c r="K1147" s="6"/>
      <c r="L1147" s="6"/>
      <c r="M1147" s="6">
        <v>25150</v>
      </c>
      <c r="N1147" s="6">
        <v>0</v>
      </c>
      <c r="O1147" s="6">
        <v>216866</v>
      </c>
      <c r="P1147" s="6">
        <v>11932</v>
      </c>
      <c r="Q1147" s="6">
        <v>0</v>
      </c>
      <c r="R1147" s="6">
        <v>2262</v>
      </c>
      <c r="S1147" s="6">
        <v>457003</v>
      </c>
      <c r="T1147" s="6">
        <v>56714</v>
      </c>
      <c r="U1147" s="6">
        <v>0</v>
      </c>
      <c r="V1147" s="6">
        <v>11</v>
      </c>
      <c r="W1147" s="6">
        <v>98</v>
      </c>
      <c r="X1147" s="6">
        <v>0</v>
      </c>
      <c r="Z1147" s="6">
        <v>0</v>
      </c>
      <c r="AA1147" s="6">
        <v>0</v>
      </c>
      <c r="AB1147" s="6" t="str">
        <f t="shared" si="274"/>
        <v/>
      </c>
      <c r="AC1147" s="6" t="str">
        <f t="shared" si="275"/>
        <v/>
      </c>
      <c r="AD1147" s="16">
        <f t="shared" si="276"/>
        <v>18.17515923566879</v>
      </c>
      <c r="AE1147" s="16">
        <f t="shared" si="277"/>
        <v>0</v>
      </c>
      <c r="AF1147" s="16">
        <f t="shared" si="278"/>
        <v>8.9090909090909083</v>
      </c>
      <c r="AG1147" s="16">
        <f t="shared" si="279"/>
        <v>8.9090909090909083</v>
      </c>
      <c r="AH1147" s="17">
        <f t="shared" si="280"/>
        <v>8.9940357852882707E-2</v>
      </c>
      <c r="AI1147" s="17">
        <f t="shared" si="281"/>
        <v>18.171093439363815</v>
      </c>
      <c r="AJ1147" s="17">
        <f t="shared" si="282"/>
        <v>20.426123260437375</v>
      </c>
      <c r="AK1147" s="17">
        <f t="shared" si="283"/>
        <v>20.426123260437375</v>
      </c>
      <c r="AL1147" s="17" t="str">
        <f t="shared" si="284"/>
        <v/>
      </c>
      <c r="AM1147" s="17" t="str">
        <f t="shared" si="285"/>
        <v/>
      </c>
      <c r="AN1147" s="17" t="str">
        <f t="shared" si="286"/>
        <v/>
      </c>
      <c r="AO1147" s="17" t="str">
        <f t="shared" si="287"/>
        <v/>
      </c>
      <c r="AP1147" s="17" t="str">
        <f t="shared" si="289"/>
        <v/>
      </c>
      <c r="AQ1147" s="17">
        <f t="shared" si="288"/>
        <v>2.1073058939621703</v>
      </c>
    </row>
    <row r="1148" spans="1:43" x14ac:dyDescent="0.2">
      <c r="A1148" s="4" t="s">
        <v>2138</v>
      </c>
      <c r="B1148" s="5" t="s">
        <v>2139</v>
      </c>
      <c r="C1148" t="s">
        <v>2140</v>
      </c>
      <c r="D1148" t="s">
        <v>133</v>
      </c>
      <c r="E1148" t="s">
        <v>134</v>
      </c>
      <c r="F1148" t="s">
        <v>12</v>
      </c>
      <c r="G1148" t="s">
        <v>15</v>
      </c>
      <c r="J1148" s="6"/>
      <c r="K1148" s="6"/>
      <c r="L1148" s="6"/>
      <c r="M1148" s="6">
        <v>59990</v>
      </c>
      <c r="N1148" s="6">
        <v>0</v>
      </c>
      <c r="O1148" s="6">
        <v>646045</v>
      </c>
      <c r="P1148" s="6">
        <v>40810</v>
      </c>
      <c r="Q1148" s="6">
        <v>0</v>
      </c>
      <c r="R1148" s="6">
        <v>0</v>
      </c>
      <c r="S1148" s="6">
        <v>1727682</v>
      </c>
      <c r="T1148" s="6">
        <v>120465</v>
      </c>
      <c r="U1148" s="6">
        <v>0</v>
      </c>
      <c r="V1148" s="6">
        <v>23</v>
      </c>
      <c r="W1148" s="6">
        <v>213</v>
      </c>
      <c r="X1148" s="6">
        <v>0</v>
      </c>
      <c r="Z1148" s="6">
        <v>0</v>
      </c>
      <c r="AA1148" s="6">
        <v>0</v>
      </c>
      <c r="AB1148" s="6" t="str">
        <f t="shared" si="274"/>
        <v/>
      </c>
      <c r="AC1148" s="6" t="str">
        <f t="shared" si="275"/>
        <v/>
      </c>
      <c r="AD1148" s="16">
        <f t="shared" si="276"/>
        <v>15.830556236216614</v>
      </c>
      <c r="AE1148" s="16">
        <f t="shared" si="277"/>
        <v>0</v>
      </c>
      <c r="AF1148" s="16">
        <f t="shared" si="278"/>
        <v>9.2608695652173907</v>
      </c>
      <c r="AG1148" s="16">
        <f t="shared" si="279"/>
        <v>9.2608695652173907</v>
      </c>
      <c r="AH1148" s="17">
        <f t="shared" si="280"/>
        <v>0</v>
      </c>
      <c r="AI1148" s="17">
        <f t="shared" si="281"/>
        <v>28.799499916652774</v>
      </c>
      <c r="AJ1148" s="17">
        <f t="shared" si="282"/>
        <v>30.807584597432907</v>
      </c>
      <c r="AK1148" s="17">
        <f t="shared" si="283"/>
        <v>30.807584597432907</v>
      </c>
      <c r="AL1148" s="17" t="str">
        <f t="shared" si="284"/>
        <v/>
      </c>
      <c r="AM1148" s="17" t="str">
        <f t="shared" si="285"/>
        <v/>
      </c>
      <c r="AN1148" s="17" t="str">
        <f t="shared" si="286"/>
        <v/>
      </c>
      <c r="AO1148" s="17" t="str">
        <f t="shared" si="287"/>
        <v/>
      </c>
      <c r="AP1148" s="17" t="str">
        <f t="shared" si="289"/>
        <v/>
      </c>
      <c r="AQ1148" s="17">
        <f t="shared" si="288"/>
        <v>2.6742440542067505</v>
      </c>
    </row>
    <row r="1149" spans="1:43" x14ac:dyDescent="0.2">
      <c r="A1149" s="4" t="s">
        <v>2141</v>
      </c>
      <c r="B1149" s="5" t="s">
        <v>2142</v>
      </c>
      <c r="C1149" t="s">
        <v>2143</v>
      </c>
      <c r="D1149" t="s">
        <v>133</v>
      </c>
      <c r="E1149" t="s">
        <v>134</v>
      </c>
      <c r="F1149" t="s">
        <v>12</v>
      </c>
      <c r="G1149" t="s">
        <v>15</v>
      </c>
      <c r="J1149" s="6"/>
      <c r="K1149" s="6"/>
      <c r="L1149" s="6"/>
      <c r="M1149" s="6">
        <v>97866</v>
      </c>
      <c r="N1149" s="6">
        <v>0</v>
      </c>
      <c r="O1149" s="6">
        <v>833330</v>
      </c>
      <c r="P1149" s="6">
        <v>47452</v>
      </c>
      <c r="Q1149" s="6">
        <v>0</v>
      </c>
      <c r="R1149" s="6">
        <v>36152</v>
      </c>
      <c r="S1149" s="6">
        <v>1851095</v>
      </c>
      <c r="T1149" s="6">
        <v>477143</v>
      </c>
      <c r="U1149" s="6">
        <v>0</v>
      </c>
      <c r="V1149" s="6">
        <v>29</v>
      </c>
      <c r="W1149" s="6">
        <v>358</v>
      </c>
      <c r="X1149" s="6">
        <v>0</v>
      </c>
      <c r="Z1149" s="6">
        <v>0</v>
      </c>
      <c r="AA1149" s="6">
        <v>0</v>
      </c>
      <c r="AB1149" s="6" t="str">
        <f t="shared" si="274"/>
        <v/>
      </c>
      <c r="AC1149" s="6" t="str">
        <f t="shared" si="275"/>
        <v/>
      </c>
      <c r="AD1149" s="16">
        <f t="shared" si="276"/>
        <v>17.561535867824329</v>
      </c>
      <c r="AE1149" s="16">
        <f t="shared" si="277"/>
        <v>0</v>
      </c>
      <c r="AF1149" s="16">
        <f t="shared" si="278"/>
        <v>12.344827586206897</v>
      </c>
      <c r="AG1149" s="16">
        <f t="shared" si="279"/>
        <v>12.344827586206897</v>
      </c>
      <c r="AH1149" s="17">
        <f t="shared" si="280"/>
        <v>0.36940306132875567</v>
      </c>
      <c r="AI1149" s="17">
        <f t="shared" si="281"/>
        <v>18.914587292828969</v>
      </c>
      <c r="AJ1149" s="17">
        <f t="shared" si="282"/>
        <v>23.790059877792082</v>
      </c>
      <c r="AK1149" s="17">
        <f t="shared" si="283"/>
        <v>23.790059877792082</v>
      </c>
      <c r="AL1149" s="17" t="str">
        <f t="shared" si="284"/>
        <v/>
      </c>
      <c r="AM1149" s="17" t="str">
        <f t="shared" si="285"/>
        <v/>
      </c>
      <c r="AN1149" s="17" t="str">
        <f t="shared" si="286"/>
        <v/>
      </c>
      <c r="AO1149" s="17" t="str">
        <f t="shared" si="287"/>
        <v/>
      </c>
      <c r="AP1149" s="17" t="str">
        <f t="shared" si="289"/>
        <v/>
      </c>
      <c r="AQ1149" s="17">
        <f t="shared" si="288"/>
        <v>2.2213228852915412</v>
      </c>
    </row>
    <row r="1150" spans="1:43" x14ac:dyDescent="0.2">
      <c r="A1150" s="4" t="s">
        <v>2144</v>
      </c>
      <c r="B1150" s="5" t="s">
        <v>2145</v>
      </c>
      <c r="C1150" t="s">
        <v>2146</v>
      </c>
      <c r="D1150" t="s">
        <v>133</v>
      </c>
      <c r="E1150" t="s">
        <v>134</v>
      </c>
      <c r="F1150" t="s">
        <v>12</v>
      </c>
      <c r="G1150" t="s">
        <v>15</v>
      </c>
      <c r="J1150" s="6"/>
      <c r="K1150" s="6"/>
      <c r="L1150" s="6"/>
      <c r="M1150" s="6">
        <v>28917</v>
      </c>
      <c r="N1150" s="6">
        <v>0</v>
      </c>
      <c r="O1150" s="6">
        <v>358629</v>
      </c>
      <c r="P1150" s="6">
        <v>18308</v>
      </c>
      <c r="Q1150" s="6">
        <v>0</v>
      </c>
      <c r="R1150" s="6">
        <v>10098</v>
      </c>
      <c r="S1150" s="6">
        <v>890044</v>
      </c>
      <c r="T1150" s="6">
        <v>109974</v>
      </c>
      <c r="U1150" s="6">
        <v>0</v>
      </c>
      <c r="V1150" s="6">
        <v>15</v>
      </c>
      <c r="W1150" s="6">
        <v>169</v>
      </c>
      <c r="X1150" s="6">
        <v>0</v>
      </c>
      <c r="Z1150" s="6">
        <v>0</v>
      </c>
      <c r="AA1150" s="6">
        <v>0</v>
      </c>
      <c r="AB1150" s="6" t="str">
        <f t="shared" si="274"/>
        <v/>
      </c>
      <c r="AC1150" s="6" t="str">
        <f t="shared" si="275"/>
        <v/>
      </c>
      <c r="AD1150" s="16">
        <f t="shared" si="276"/>
        <v>19.588649770592092</v>
      </c>
      <c r="AE1150" s="16">
        <f t="shared" si="277"/>
        <v>0</v>
      </c>
      <c r="AF1150" s="16">
        <f t="shared" si="278"/>
        <v>11.266666666666667</v>
      </c>
      <c r="AG1150" s="16">
        <f t="shared" si="279"/>
        <v>11.266666666666667</v>
      </c>
      <c r="AH1150" s="17">
        <f t="shared" si="280"/>
        <v>0.34920634920634919</v>
      </c>
      <c r="AI1150" s="17">
        <f t="shared" si="281"/>
        <v>30.779264792336686</v>
      </c>
      <c r="AJ1150" s="17">
        <f t="shared" si="282"/>
        <v>34.582356399349862</v>
      </c>
      <c r="AK1150" s="17">
        <f t="shared" si="283"/>
        <v>34.582356399349862</v>
      </c>
      <c r="AL1150" s="17" t="str">
        <f t="shared" si="284"/>
        <v/>
      </c>
      <c r="AM1150" s="17" t="str">
        <f t="shared" si="285"/>
        <v/>
      </c>
      <c r="AN1150" s="17" t="str">
        <f t="shared" si="286"/>
        <v/>
      </c>
      <c r="AO1150" s="17" t="str">
        <f t="shared" si="287"/>
        <v/>
      </c>
      <c r="AP1150" s="17" t="str">
        <f t="shared" si="289"/>
        <v/>
      </c>
      <c r="AQ1150" s="17">
        <f t="shared" si="288"/>
        <v>2.4817959506899889</v>
      </c>
    </row>
    <row r="1151" spans="1:43" x14ac:dyDescent="0.2">
      <c r="A1151" s="4" t="s">
        <v>2147</v>
      </c>
      <c r="B1151" s="5" t="s">
        <v>2148</v>
      </c>
      <c r="C1151" t="s">
        <v>2149</v>
      </c>
      <c r="D1151" t="s">
        <v>133</v>
      </c>
      <c r="E1151" t="s">
        <v>134</v>
      </c>
      <c r="F1151" t="s">
        <v>12</v>
      </c>
      <c r="G1151" t="s">
        <v>15</v>
      </c>
      <c r="J1151" s="6"/>
      <c r="K1151" s="6"/>
      <c r="L1151" s="6"/>
      <c r="M1151" s="6">
        <v>25404</v>
      </c>
      <c r="N1151" s="6">
        <v>0</v>
      </c>
      <c r="O1151" s="6">
        <v>112906</v>
      </c>
      <c r="P1151" s="6">
        <v>7237</v>
      </c>
      <c r="Q1151" s="6">
        <v>0</v>
      </c>
      <c r="R1151" s="6">
        <v>7186</v>
      </c>
      <c r="S1151" s="6">
        <v>297527</v>
      </c>
      <c r="T1151" s="6">
        <v>55980</v>
      </c>
      <c r="U1151" s="6">
        <v>0</v>
      </c>
      <c r="V1151" s="6">
        <v>7</v>
      </c>
      <c r="W1151" s="6">
        <v>79</v>
      </c>
      <c r="X1151" s="6">
        <v>0</v>
      </c>
      <c r="Z1151" s="6">
        <v>0</v>
      </c>
      <c r="AA1151" s="6">
        <v>0</v>
      </c>
      <c r="AB1151" s="6" t="str">
        <f t="shared" si="274"/>
        <v/>
      </c>
      <c r="AC1151" s="6" t="str">
        <f t="shared" si="275"/>
        <v/>
      </c>
      <c r="AD1151" s="16">
        <f t="shared" si="276"/>
        <v>15.601215973469669</v>
      </c>
      <c r="AE1151" s="16">
        <f t="shared" si="277"/>
        <v>0</v>
      </c>
      <c r="AF1151" s="16">
        <f t="shared" si="278"/>
        <v>11.285714285714286</v>
      </c>
      <c r="AG1151" s="16">
        <f t="shared" si="279"/>
        <v>11.285714285714286</v>
      </c>
      <c r="AH1151" s="17">
        <f t="shared" si="280"/>
        <v>0.28286883955282632</v>
      </c>
      <c r="AI1151" s="17">
        <f t="shared" si="281"/>
        <v>11.711817036687135</v>
      </c>
      <c r="AJ1151" s="17">
        <f t="shared" si="282"/>
        <v>13.915407022516138</v>
      </c>
      <c r="AK1151" s="17">
        <f t="shared" si="283"/>
        <v>13.915407022516138</v>
      </c>
      <c r="AL1151" s="17" t="str">
        <f t="shared" si="284"/>
        <v/>
      </c>
      <c r="AM1151" s="17" t="str">
        <f t="shared" si="285"/>
        <v/>
      </c>
      <c r="AN1151" s="17" t="str">
        <f t="shared" si="286"/>
        <v/>
      </c>
      <c r="AO1151" s="17" t="str">
        <f t="shared" si="287"/>
        <v/>
      </c>
      <c r="AP1151" s="17" t="str">
        <f t="shared" si="289"/>
        <v/>
      </c>
      <c r="AQ1151" s="17">
        <f t="shared" si="288"/>
        <v>2.6351743928577753</v>
      </c>
    </row>
    <row r="1152" spans="1:43" x14ac:dyDescent="0.2">
      <c r="A1152" s="4" t="s">
        <v>2150</v>
      </c>
      <c r="B1152" s="5" t="s">
        <v>2151</v>
      </c>
      <c r="C1152" t="s">
        <v>2152</v>
      </c>
      <c r="D1152" t="s">
        <v>133</v>
      </c>
      <c r="E1152" t="s">
        <v>134</v>
      </c>
      <c r="F1152" t="s">
        <v>12</v>
      </c>
      <c r="G1152" t="s">
        <v>15</v>
      </c>
      <c r="J1152" s="6"/>
      <c r="K1152" s="6"/>
      <c r="L1152" s="6"/>
      <c r="M1152" s="6">
        <v>63803</v>
      </c>
      <c r="N1152" s="6">
        <v>0</v>
      </c>
      <c r="O1152" s="6">
        <v>858596</v>
      </c>
      <c r="P1152" s="6">
        <v>30254</v>
      </c>
      <c r="Q1152" s="6">
        <v>0</v>
      </c>
      <c r="R1152" s="6">
        <v>20603</v>
      </c>
      <c r="S1152" s="6">
        <v>1472005</v>
      </c>
      <c r="T1152" s="6">
        <v>77566</v>
      </c>
      <c r="U1152" s="6">
        <v>0</v>
      </c>
      <c r="V1152" s="6">
        <v>26</v>
      </c>
      <c r="W1152" s="6">
        <v>275</v>
      </c>
      <c r="X1152" s="6">
        <v>0</v>
      </c>
      <c r="Z1152" s="6">
        <v>0</v>
      </c>
      <c r="AA1152" s="6">
        <v>0</v>
      </c>
      <c r="AB1152" s="6" t="str">
        <f t="shared" si="274"/>
        <v/>
      </c>
      <c r="AC1152" s="6" t="str">
        <f t="shared" si="275"/>
        <v/>
      </c>
      <c r="AD1152" s="16">
        <f t="shared" si="276"/>
        <v>28.379586170423746</v>
      </c>
      <c r="AE1152" s="16">
        <f t="shared" si="277"/>
        <v>0</v>
      </c>
      <c r="AF1152" s="16">
        <f t="shared" si="278"/>
        <v>10.576923076923077</v>
      </c>
      <c r="AG1152" s="16">
        <f t="shared" si="279"/>
        <v>10.576923076923077</v>
      </c>
      <c r="AH1152" s="17">
        <f t="shared" si="280"/>
        <v>0.32291585035186432</v>
      </c>
      <c r="AI1152" s="17">
        <f t="shared" si="281"/>
        <v>23.071093835713054</v>
      </c>
      <c r="AJ1152" s="17">
        <f t="shared" si="282"/>
        <v>24.286804695703964</v>
      </c>
      <c r="AK1152" s="17">
        <f t="shared" si="283"/>
        <v>24.286804695703964</v>
      </c>
      <c r="AL1152" s="17" t="str">
        <f t="shared" si="284"/>
        <v/>
      </c>
      <c r="AM1152" s="17" t="str">
        <f t="shared" si="285"/>
        <v/>
      </c>
      <c r="AN1152" s="17" t="str">
        <f t="shared" si="286"/>
        <v/>
      </c>
      <c r="AO1152" s="17" t="str">
        <f t="shared" si="287"/>
        <v/>
      </c>
      <c r="AP1152" s="17" t="str">
        <f t="shared" si="289"/>
        <v/>
      </c>
      <c r="AQ1152" s="17">
        <f t="shared" si="288"/>
        <v>1.7144326318780894</v>
      </c>
    </row>
    <row r="1153" spans="1:43" x14ac:dyDescent="0.2">
      <c r="A1153" s="4" t="s">
        <v>2153</v>
      </c>
      <c r="B1153" s="5" t="s">
        <v>2154</v>
      </c>
      <c r="C1153" t="s">
        <v>2155</v>
      </c>
      <c r="D1153" t="s">
        <v>133</v>
      </c>
      <c r="E1153" t="s">
        <v>134</v>
      </c>
      <c r="F1153" t="s">
        <v>12</v>
      </c>
      <c r="G1153" t="s">
        <v>15</v>
      </c>
      <c r="J1153" s="6"/>
      <c r="K1153" s="6"/>
      <c r="L1153" s="6"/>
      <c r="M1153" s="6">
        <v>41385</v>
      </c>
      <c r="N1153" s="6">
        <v>0</v>
      </c>
      <c r="O1153" s="6">
        <v>401662</v>
      </c>
      <c r="P1153" s="6">
        <v>21332</v>
      </c>
      <c r="Q1153" s="6">
        <v>0</v>
      </c>
      <c r="R1153" s="6">
        <v>29620</v>
      </c>
      <c r="S1153" s="6">
        <v>525094</v>
      </c>
      <c r="T1153" s="6">
        <v>296209</v>
      </c>
      <c r="U1153" s="6">
        <v>0</v>
      </c>
      <c r="V1153" s="6">
        <v>12</v>
      </c>
      <c r="W1153" s="6">
        <v>137</v>
      </c>
      <c r="X1153" s="6">
        <v>0</v>
      </c>
      <c r="Z1153" s="6">
        <v>0</v>
      </c>
      <c r="AA1153" s="6">
        <v>0</v>
      </c>
      <c r="AB1153" s="6" t="str">
        <f t="shared" si="274"/>
        <v/>
      </c>
      <c r="AC1153" s="6" t="str">
        <f t="shared" si="275"/>
        <v/>
      </c>
      <c r="AD1153" s="16">
        <f t="shared" si="276"/>
        <v>18.82908306769173</v>
      </c>
      <c r="AE1153" s="16">
        <f t="shared" si="277"/>
        <v>0</v>
      </c>
      <c r="AF1153" s="16">
        <f t="shared" si="278"/>
        <v>11.416666666666666</v>
      </c>
      <c r="AG1153" s="16">
        <f t="shared" si="279"/>
        <v>11.416666666666666</v>
      </c>
      <c r="AH1153" s="17">
        <f t="shared" si="280"/>
        <v>0.71571825540654832</v>
      </c>
      <c r="AI1153" s="17">
        <f t="shared" si="281"/>
        <v>12.688027062945512</v>
      </c>
      <c r="AJ1153" s="17">
        <f t="shared" si="282"/>
        <v>19.845427087108856</v>
      </c>
      <c r="AK1153" s="17">
        <f t="shared" si="283"/>
        <v>19.845427087108856</v>
      </c>
      <c r="AL1153" s="17" t="str">
        <f t="shared" si="284"/>
        <v/>
      </c>
      <c r="AM1153" s="17" t="str">
        <f t="shared" si="285"/>
        <v/>
      </c>
      <c r="AN1153" s="17" t="str">
        <f t="shared" si="286"/>
        <v/>
      </c>
      <c r="AO1153" s="17" t="str">
        <f t="shared" si="287"/>
        <v/>
      </c>
      <c r="AP1153" s="17" t="str">
        <f t="shared" si="289"/>
        <v/>
      </c>
      <c r="AQ1153" s="17">
        <f t="shared" si="288"/>
        <v>1.3073031553893573</v>
      </c>
    </row>
    <row r="1154" spans="1:43" x14ac:dyDescent="0.2">
      <c r="A1154" s="4" t="s">
        <v>2156</v>
      </c>
      <c r="B1154" s="5" t="s">
        <v>2157</v>
      </c>
      <c r="C1154" t="s">
        <v>2158</v>
      </c>
      <c r="D1154" t="s">
        <v>133</v>
      </c>
      <c r="E1154" t="s">
        <v>134</v>
      </c>
      <c r="F1154" t="s">
        <v>12</v>
      </c>
      <c r="G1154" t="s">
        <v>15</v>
      </c>
      <c r="J1154" s="6"/>
      <c r="K1154" s="6"/>
      <c r="L1154" s="6"/>
      <c r="M1154" s="6">
        <v>36618</v>
      </c>
      <c r="N1154" s="6">
        <v>0</v>
      </c>
      <c r="O1154" s="6">
        <v>206383</v>
      </c>
      <c r="P1154" s="6">
        <v>13521</v>
      </c>
      <c r="Q1154" s="6">
        <v>0</v>
      </c>
      <c r="R1154" s="6">
        <v>7949</v>
      </c>
      <c r="S1154" s="6">
        <v>628683</v>
      </c>
      <c r="T1154" s="6">
        <v>200498</v>
      </c>
      <c r="U1154" s="6">
        <v>0</v>
      </c>
      <c r="V1154" s="6">
        <v>18</v>
      </c>
      <c r="W1154" s="6">
        <v>181</v>
      </c>
      <c r="X1154" s="6">
        <v>0</v>
      </c>
      <c r="Z1154" s="6">
        <v>0</v>
      </c>
      <c r="AA1154" s="6">
        <v>0</v>
      </c>
      <c r="AB1154" s="6" t="str">
        <f t="shared" si="274"/>
        <v/>
      </c>
      <c r="AC1154" s="6" t="str">
        <f t="shared" si="275"/>
        <v/>
      </c>
      <c r="AD1154" s="16">
        <f t="shared" si="276"/>
        <v>15.263885807262776</v>
      </c>
      <c r="AE1154" s="16">
        <f t="shared" si="277"/>
        <v>0</v>
      </c>
      <c r="AF1154" s="16">
        <f t="shared" si="278"/>
        <v>10.055555555555555</v>
      </c>
      <c r="AG1154" s="16">
        <f t="shared" si="279"/>
        <v>10.055555555555555</v>
      </c>
      <c r="AH1154" s="17">
        <f t="shared" si="280"/>
        <v>0.21707903216997104</v>
      </c>
      <c r="AI1154" s="17">
        <f t="shared" si="281"/>
        <v>17.168687530722597</v>
      </c>
      <c r="AJ1154" s="17">
        <f t="shared" si="282"/>
        <v>22.644082145392975</v>
      </c>
      <c r="AK1154" s="17">
        <f t="shared" si="283"/>
        <v>22.644082145392975</v>
      </c>
      <c r="AL1154" s="17" t="str">
        <f t="shared" si="284"/>
        <v/>
      </c>
      <c r="AM1154" s="17" t="str">
        <f t="shared" si="285"/>
        <v/>
      </c>
      <c r="AN1154" s="17" t="str">
        <f t="shared" si="286"/>
        <v/>
      </c>
      <c r="AO1154" s="17" t="str">
        <f t="shared" si="287"/>
        <v/>
      </c>
      <c r="AP1154" s="17" t="str">
        <f t="shared" si="289"/>
        <v/>
      </c>
      <c r="AQ1154" s="17">
        <f t="shared" si="288"/>
        <v>3.0461956653406532</v>
      </c>
    </row>
    <row r="1155" spans="1:43" x14ac:dyDescent="0.2">
      <c r="A1155" s="4" t="s">
        <v>2159</v>
      </c>
      <c r="B1155" s="5" t="s">
        <v>2160</v>
      </c>
      <c r="C1155" t="s">
        <v>2161</v>
      </c>
      <c r="D1155" t="s">
        <v>133</v>
      </c>
      <c r="E1155" t="s">
        <v>134</v>
      </c>
      <c r="F1155" t="s">
        <v>12</v>
      </c>
      <c r="G1155" t="s">
        <v>15</v>
      </c>
      <c r="J1155" s="6"/>
      <c r="K1155" s="6"/>
      <c r="L1155" s="6"/>
      <c r="M1155" s="6">
        <v>25354</v>
      </c>
      <c r="N1155" s="6">
        <v>0</v>
      </c>
      <c r="O1155" s="6">
        <v>360482</v>
      </c>
      <c r="P1155" s="6">
        <v>19653</v>
      </c>
      <c r="Q1155" s="6">
        <v>0</v>
      </c>
      <c r="R1155" s="6">
        <v>15796</v>
      </c>
      <c r="S1155" s="6">
        <v>753003</v>
      </c>
      <c r="T1155" s="6">
        <v>36177</v>
      </c>
      <c r="U1155" s="6">
        <v>0</v>
      </c>
      <c r="V1155" s="6">
        <v>12</v>
      </c>
      <c r="W1155" s="6">
        <v>102</v>
      </c>
      <c r="X1155" s="6">
        <v>0</v>
      </c>
      <c r="Z1155" s="6">
        <v>0</v>
      </c>
      <c r="AA1155" s="6">
        <v>0</v>
      </c>
      <c r="AB1155" s="6" t="str">
        <f t="shared" ref="AB1155:AB1218" si="290">IF(N1155&gt;0, Z1155/N1155,"")</f>
        <v/>
      </c>
      <c r="AC1155" s="6" t="str">
        <f t="shared" ref="AC1155:AC1218" si="291">IF(N1155&gt;0, AA1155/N1155, "")</f>
        <v/>
      </c>
      <c r="AD1155" s="16">
        <f t="shared" ref="AD1155:AD1218" si="292">IF(P1155&gt;0, O1155/P1155, "")</f>
        <v>18.34233959191981</v>
      </c>
      <c r="AE1155" s="16">
        <f t="shared" ref="AE1155:AE1218" si="293">IF(O1155&gt;0, N1155/O1155, "")</f>
        <v>0</v>
      </c>
      <c r="AF1155" s="16">
        <f t="shared" ref="AF1155:AF1218" si="294">IF(V1155&gt;0,(W1155)/V1155,"")</f>
        <v>8.5</v>
      </c>
      <c r="AG1155" s="16">
        <f t="shared" ref="AG1155:AG1218" si="295">IF(V1155&gt;0,(W1155+X1155)/V1155,"")</f>
        <v>8.5</v>
      </c>
      <c r="AH1155" s="17">
        <f t="shared" ref="AH1155:AH1218" si="296">IF($M1155&gt;0,R1155/$M1155,"")</f>
        <v>0.62301806421077544</v>
      </c>
      <c r="AI1155" s="17">
        <f t="shared" ref="AI1155:AI1218" si="297">IF($M1155&gt;0,S1155/$M1155,"")</f>
        <v>29.699574031710974</v>
      </c>
      <c r="AJ1155" s="17">
        <f t="shared" ref="AJ1155:AJ1218" si="298">IF($M1155&gt;0,(S1155+T1155)/$M1155,"")</f>
        <v>31.12644947542794</v>
      </c>
      <c r="AK1155" s="17">
        <f t="shared" ref="AK1155:AK1218" si="299">IF($M1155&gt;0,(S1155+T1155+U1155)/$M1155,"")</f>
        <v>31.12644947542794</v>
      </c>
      <c r="AL1155" s="17" t="str">
        <f t="shared" ref="AL1155:AL1218" si="300">IF($N1155&gt;0,R1155/$N1155,"")</f>
        <v/>
      </c>
      <c r="AM1155" s="17" t="str">
        <f t="shared" ref="AM1155:AM1218" si="301">IF($N1155&gt;0,(S1155)/$N1155,"")</f>
        <v/>
      </c>
      <c r="AN1155" s="17" t="str">
        <f t="shared" ref="AN1155:AN1218" si="302">IF($N1155&gt;0,(S1155+T1155)/$N1155,"")</f>
        <v/>
      </c>
      <c r="AO1155" s="17" t="str">
        <f t="shared" ref="AO1155:AO1218" si="303">IF($N1155&gt;0,(S1155+T1155+U1155)/$N1155,"")</f>
        <v/>
      </c>
      <c r="AP1155" s="17" t="str">
        <f t="shared" si="289"/>
        <v/>
      </c>
      <c r="AQ1155" s="17">
        <f t="shared" ref="AQ1155:AQ1218" si="304">IF(O1155&gt;0,S1155/O1155,"")</f>
        <v>2.0888782241554362</v>
      </c>
    </row>
    <row r="1156" spans="1:43" x14ac:dyDescent="0.2">
      <c r="A1156" s="4" t="s">
        <v>2162</v>
      </c>
      <c r="B1156" s="5" t="s">
        <v>2163</v>
      </c>
      <c r="C1156" t="s">
        <v>2164</v>
      </c>
      <c r="D1156" t="s">
        <v>133</v>
      </c>
      <c r="E1156" t="s">
        <v>134</v>
      </c>
      <c r="F1156" t="s">
        <v>12</v>
      </c>
      <c r="G1156" t="s">
        <v>15</v>
      </c>
      <c r="J1156" s="6"/>
      <c r="K1156" s="6"/>
      <c r="L1156" s="6"/>
      <c r="M1156" s="6">
        <v>55425</v>
      </c>
      <c r="N1156" s="6">
        <v>0</v>
      </c>
      <c r="O1156" s="6">
        <v>547313</v>
      </c>
      <c r="P1156" s="6">
        <v>24274</v>
      </c>
      <c r="Q1156" s="6">
        <v>0</v>
      </c>
      <c r="R1156" s="6">
        <v>35274</v>
      </c>
      <c r="S1156" s="6">
        <v>1133266</v>
      </c>
      <c r="T1156" s="6">
        <v>205221</v>
      </c>
      <c r="U1156" s="6">
        <v>0</v>
      </c>
      <c r="V1156" s="6">
        <v>26</v>
      </c>
      <c r="W1156" s="6">
        <v>367</v>
      </c>
      <c r="X1156" s="6">
        <v>0</v>
      </c>
      <c r="Z1156" s="6">
        <v>0</v>
      </c>
      <c r="AA1156" s="6">
        <v>0</v>
      </c>
      <c r="AB1156" s="6" t="str">
        <f t="shared" si="290"/>
        <v/>
      </c>
      <c r="AC1156" s="6" t="str">
        <f t="shared" si="291"/>
        <v/>
      </c>
      <c r="AD1156" s="16">
        <f t="shared" si="292"/>
        <v>22.547293400346049</v>
      </c>
      <c r="AE1156" s="16">
        <f t="shared" si="293"/>
        <v>0</v>
      </c>
      <c r="AF1156" s="16">
        <f t="shared" si="294"/>
        <v>14.115384615384615</v>
      </c>
      <c r="AG1156" s="16">
        <f t="shared" si="295"/>
        <v>14.115384615384615</v>
      </c>
      <c r="AH1156" s="17">
        <f t="shared" si="296"/>
        <v>0.63642760487144789</v>
      </c>
      <c r="AI1156" s="17">
        <f t="shared" si="297"/>
        <v>20.44683806946324</v>
      </c>
      <c r="AJ1156" s="17">
        <f t="shared" si="298"/>
        <v>24.149517365809654</v>
      </c>
      <c r="AK1156" s="17">
        <f t="shared" si="299"/>
        <v>24.149517365809654</v>
      </c>
      <c r="AL1156" s="17" t="str">
        <f t="shared" si="300"/>
        <v/>
      </c>
      <c r="AM1156" s="17" t="str">
        <f t="shared" si="301"/>
        <v/>
      </c>
      <c r="AN1156" s="17" t="str">
        <f t="shared" si="302"/>
        <v/>
      </c>
      <c r="AO1156" s="17" t="str">
        <f t="shared" si="303"/>
        <v/>
      </c>
      <c r="AP1156" s="17" t="str">
        <f t="shared" ref="AP1156:AP1219" si="305">IF(AO1156&lt;&gt;"", AO1156-AL1156,"")</f>
        <v/>
      </c>
      <c r="AQ1156" s="17">
        <f t="shared" si="304"/>
        <v>2.0705994558872161</v>
      </c>
    </row>
    <row r="1157" spans="1:43" x14ac:dyDescent="0.2">
      <c r="A1157" s="4" t="s">
        <v>2165</v>
      </c>
      <c r="B1157" s="5" t="s">
        <v>2166</v>
      </c>
      <c r="C1157" t="s">
        <v>2167</v>
      </c>
      <c r="D1157" t="s">
        <v>133</v>
      </c>
      <c r="E1157" t="s">
        <v>134</v>
      </c>
      <c r="F1157" t="s">
        <v>12</v>
      </c>
      <c r="G1157" t="s">
        <v>15</v>
      </c>
      <c r="J1157" s="6"/>
      <c r="K1157" s="6"/>
      <c r="L1157" s="6"/>
      <c r="M1157" s="6">
        <v>105219</v>
      </c>
      <c r="N1157" s="6">
        <v>0</v>
      </c>
      <c r="O1157" s="6">
        <v>1353483</v>
      </c>
      <c r="P1157" s="6">
        <v>78328</v>
      </c>
      <c r="Q1157" s="6">
        <v>0</v>
      </c>
      <c r="R1157" s="6">
        <v>54225</v>
      </c>
      <c r="S1157" s="6">
        <v>4276112</v>
      </c>
      <c r="T1157" s="6">
        <v>712658</v>
      </c>
      <c r="U1157" s="6">
        <v>0</v>
      </c>
      <c r="V1157" s="6">
        <v>57</v>
      </c>
      <c r="W1157" s="6">
        <v>525</v>
      </c>
      <c r="X1157" s="6">
        <v>0</v>
      </c>
      <c r="Z1157" s="6">
        <v>0</v>
      </c>
      <c r="AA1157" s="6">
        <v>0</v>
      </c>
      <c r="AB1157" s="6" t="str">
        <f t="shared" si="290"/>
        <v/>
      </c>
      <c r="AC1157" s="6" t="str">
        <f t="shared" si="291"/>
        <v/>
      </c>
      <c r="AD1157" s="16">
        <f t="shared" si="292"/>
        <v>17.279682872025329</v>
      </c>
      <c r="AE1157" s="16">
        <f t="shared" si="293"/>
        <v>0</v>
      </c>
      <c r="AF1157" s="16">
        <f t="shared" si="294"/>
        <v>9.2105263157894743</v>
      </c>
      <c r="AG1157" s="16">
        <f t="shared" si="295"/>
        <v>9.2105263157894743</v>
      </c>
      <c r="AH1157" s="17">
        <f t="shared" si="296"/>
        <v>0.51535369087332139</v>
      </c>
      <c r="AI1157" s="17">
        <f t="shared" si="297"/>
        <v>40.640112527205162</v>
      </c>
      <c r="AJ1157" s="17">
        <f t="shared" si="298"/>
        <v>47.413204839430144</v>
      </c>
      <c r="AK1157" s="17">
        <f t="shared" si="299"/>
        <v>47.413204839430144</v>
      </c>
      <c r="AL1157" s="17" t="str">
        <f t="shared" si="300"/>
        <v/>
      </c>
      <c r="AM1157" s="17" t="str">
        <f t="shared" si="301"/>
        <v/>
      </c>
      <c r="AN1157" s="17" t="str">
        <f t="shared" si="302"/>
        <v/>
      </c>
      <c r="AO1157" s="17" t="str">
        <f t="shared" si="303"/>
        <v/>
      </c>
      <c r="AP1157" s="17" t="str">
        <f t="shared" si="305"/>
        <v/>
      </c>
      <c r="AQ1157" s="17">
        <f t="shared" si="304"/>
        <v>3.1593392750407654</v>
      </c>
    </row>
    <row r="1158" spans="1:43" x14ac:dyDescent="0.2">
      <c r="A1158" s="4" t="s">
        <v>2168</v>
      </c>
      <c r="B1158" s="5" t="s">
        <v>2169</v>
      </c>
      <c r="C1158" t="s">
        <v>2170</v>
      </c>
      <c r="D1158" t="s">
        <v>133</v>
      </c>
      <c r="E1158" t="s">
        <v>134</v>
      </c>
      <c r="F1158" t="s">
        <v>12</v>
      </c>
      <c r="G1158" t="s">
        <v>15</v>
      </c>
      <c r="J1158" s="6"/>
      <c r="K1158" s="6"/>
      <c r="L1158" s="6"/>
      <c r="M1158" s="6">
        <v>16248</v>
      </c>
      <c r="N1158" s="6">
        <v>0</v>
      </c>
      <c r="O1158" s="6">
        <v>246162</v>
      </c>
      <c r="P1158" s="6">
        <v>9892</v>
      </c>
      <c r="Q1158" s="6">
        <v>0</v>
      </c>
      <c r="R1158" s="6">
        <v>34233</v>
      </c>
      <c r="S1158" s="6">
        <v>417150</v>
      </c>
      <c r="T1158" s="6">
        <v>60589</v>
      </c>
      <c r="U1158" s="6">
        <v>0</v>
      </c>
      <c r="V1158" s="6">
        <v>12</v>
      </c>
      <c r="W1158" s="6">
        <v>107</v>
      </c>
      <c r="X1158" s="6">
        <v>0</v>
      </c>
      <c r="Z1158" s="6">
        <v>0</v>
      </c>
      <c r="AA1158" s="6">
        <v>0</v>
      </c>
      <c r="AB1158" s="6" t="str">
        <f t="shared" si="290"/>
        <v/>
      </c>
      <c r="AC1158" s="6" t="str">
        <f t="shared" si="291"/>
        <v/>
      </c>
      <c r="AD1158" s="16">
        <f t="shared" si="292"/>
        <v>24.884957541447633</v>
      </c>
      <c r="AE1158" s="16">
        <f t="shared" si="293"/>
        <v>0</v>
      </c>
      <c r="AF1158" s="16">
        <f t="shared" si="294"/>
        <v>8.9166666666666661</v>
      </c>
      <c r="AG1158" s="16">
        <f t="shared" si="295"/>
        <v>8.9166666666666661</v>
      </c>
      <c r="AH1158" s="17">
        <f t="shared" si="296"/>
        <v>2.1069054652880355</v>
      </c>
      <c r="AI1158" s="17">
        <f t="shared" si="297"/>
        <v>25.673929098966028</v>
      </c>
      <c r="AJ1158" s="17">
        <f t="shared" si="298"/>
        <v>29.402941900541606</v>
      </c>
      <c r="AK1158" s="17">
        <f t="shared" si="299"/>
        <v>29.402941900541606</v>
      </c>
      <c r="AL1158" s="17" t="str">
        <f t="shared" si="300"/>
        <v/>
      </c>
      <c r="AM1158" s="17" t="str">
        <f t="shared" si="301"/>
        <v/>
      </c>
      <c r="AN1158" s="17" t="str">
        <f t="shared" si="302"/>
        <v/>
      </c>
      <c r="AO1158" s="17" t="str">
        <f t="shared" si="303"/>
        <v/>
      </c>
      <c r="AP1158" s="17" t="str">
        <f t="shared" si="305"/>
        <v/>
      </c>
      <c r="AQ1158" s="17">
        <f t="shared" si="304"/>
        <v>1.6946157408535842</v>
      </c>
    </row>
    <row r="1159" spans="1:43" x14ac:dyDescent="0.2">
      <c r="A1159" s="4" t="s">
        <v>2171</v>
      </c>
      <c r="B1159" s="5" t="s">
        <v>2172</v>
      </c>
      <c r="C1159" t="s">
        <v>2173</v>
      </c>
      <c r="D1159" t="s">
        <v>133</v>
      </c>
      <c r="E1159" t="s">
        <v>134</v>
      </c>
      <c r="F1159" t="s">
        <v>12</v>
      </c>
      <c r="G1159" t="s">
        <v>15</v>
      </c>
      <c r="J1159" s="6"/>
      <c r="K1159" s="6"/>
      <c r="L1159" s="6"/>
      <c r="M1159" s="6">
        <v>30492</v>
      </c>
      <c r="N1159" s="6">
        <v>0</v>
      </c>
      <c r="O1159" s="6">
        <v>220097</v>
      </c>
      <c r="P1159" s="6">
        <v>11561</v>
      </c>
      <c r="Q1159" s="6">
        <v>0</v>
      </c>
      <c r="R1159" s="6">
        <v>24681</v>
      </c>
      <c r="S1159" s="6">
        <v>433433</v>
      </c>
      <c r="T1159" s="6">
        <v>51262</v>
      </c>
      <c r="U1159" s="6">
        <v>0</v>
      </c>
      <c r="V1159" s="6">
        <v>12</v>
      </c>
      <c r="W1159" s="6">
        <v>115</v>
      </c>
      <c r="X1159" s="6">
        <v>0</v>
      </c>
      <c r="Z1159" s="6">
        <v>0</v>
      </c>
      <c r="AA1159" s="6">
        <v>0</v>
      </c>
      <c r="AB1159" s="6" t="str">
        <f t="shared" si="290"/>
        <v/>
      </c>
      <c r="AC1159" s="6" t="str">
        <f t="shared" si="291"/>
        <v/>
      </c>
      <c r="AD1159" s="16">
        <f t="shared" si="292"/>
        <v>19.037885996021107</v>
      </c>
      <c r="AE1159" s="16">
        <f t="shared" si="293"/>
        <v>0</v>
      </c>
      <c r="AF1159" s="16">
        <f t="shared" si="294"/>
        <v>9.5833333333333339</v>
      </c>
      <c r="AG1159" s="16">
        <f t="shared" si="295"/>
        <v>9.5833333333333339</v>
      </c>
      <c r="AH1159" s="17">
        <f t="shared" si="296"/>
        <v>0.80942542306178666</v>
      </c>
      <c r="AI1159" s="17">
        <f t="shared" si="297"/>
        <v>14.214646464646465</v>
      </c>
      <c r="AJ1159" s="17">
        <f t="shared" si="298"/>
        <v>15.895808736717827</v>
      </c>
      <c r="AK1159" s="17">
        <f t="shared" si="299"/>
        <v>15.895808736717827</v>
      </c>
      <c r="AL1159" s="17" t="str">
        <f t="shared" si="300"/>
        <v/>
      </c>
      <c r="AM1159" s="17" t="str">
        <f t="shared" si="301"/>
        <v/>
      </c>
      <c r="AN1159" s="17" t="str">
        <f t="shared" si="302"/>
        <v/>
      </c>
      <c r="AO1159" s="17" t="str">
        <f t="shared" si="303"/>
        <v/>
      </c>
      <c r="AP1159" s="17" t="str">
        <f t="shared" si="305"/>
        <v/>
      </c>
      <c r="AQ1159" s="17">
        <f t="shared" si="304"/>
        <v>1.9692817257845405</v>
      </c>
    </row>
    <row r="1160" spans="1:43" x14ac:dyDescent="0.2">
      <c r="A1160" s="4" t="s">
        <v>2174</v>
      </c>
      <c r="B1160" s="5" t="s">
        <v>2175</v>
      </c>
      <c r="C1160" t="s">
        <v>1377</v>
      </c>
      <c r="D1160" t="s">
        <v>133</v>
      </c>
      <c r="E1160" t="s">
        <v>134</v>
      </c>
      <c r="F1160" t="s">
        <v>12</v>
      </c>
      <c r="G1160" t="s">
        <v>15</v>
      </c>
      <c r="J1160" s="6"/>
      <c r="K1160" s="6"/>
      <c r="L1160" s="6"/>
      <c r="M1160" s="6">
        <v>63569</v>
      </c>
      <c r="N1160" s="6">
        <v>0</v>
      </c>
      <c r="O1160" s="6">
        <v>457940</v>
      </c>
      <c r="P1160" s="6">
        <v>27795</v>
      </c>
      <c r="Q1160" s="6">
        <v>0</v>
      </c>
      <c r="R1160" s="6">
        <v>45438</v>
      </c>
      <c r="S1160" s="6">
        <v>838241</v>
      </c>
      <c r="T1160" s="6">
        <v>5060</v>
      </c>
      <c r="U1160" s="6">
        <v>0</v>
      </c>
      <c r="V1160" s="6">
        <v>18</v>
      </c>
      <c r="W1160" s="6">
        <v>172</v>
      </c>
      <c r="X1160" s="6">
        <v>0</v>
      </c>
      <c r="Z1160" s="6">
        <v>0</v>
      </c>
      <c r="AA1160" s="6">
        <v>0</v>
      </c>
      <c r="AB1160" s="6" t="str">
        <f t="shared" si="290"/>
        <v/>
      </c>
      <c r="AC1160" s="6" t="str">
        <f t="shared" si="291"/>
        <v/>
      </c>
      <c r="AD1160" s="16">
        <f t="shared" si="292"/>
        <v>16.475625112430293</v>
      </c>
      <c r="AE1160" s="16">
        <f t="shared" si="293"/>
        <v>0</v>
      </c>
      <c r="AF1160" s="16">
        <f t="shared" si="294"/>
        <v>9.5555555555555554</v>
      </c>
      <c r="AG1160" s="16">
        <f t="shared" si="295"/>
        <v>9.5555555555555554</v>
      </c>
      <c r="AH1160" s="17">
        <f t="shared" si="296"/>
        <v>0.71478236247227422</v>
      </c>
      <c r="AI1160" s="17">
        <f t="shared" si="297"/>
        <v>13.186317230096432</v>
      </c>
      <c r="AJ1160" s="17">
        <f t="shared" si="298"/>
        <v>13.265915776557756</v>
      </c>
      <c r="AK1160" s="17">
        <f t="shared" si="299"/>
        <v>13.265915776557756</v>
      </c>
      <c r="AL1160" s="17" t="str">
        <f t="shared" si="300"/>
        <v/>
      </c>
      <c r="AM1160" s="17" t="str">
        <f t="shared" si="301"/>
        <v/>
      </c>
      <c r="AN1160" s="17" t="str">
        <f t="shared" si="302"/>
        <v/>
      </c>
      <c r="AO1160" s="17" t="str">
        <f t="shared" si="303"/>
        <v/>
      </c>
      <c r="AP1160" s="17" t="str">
        <f t="shared" si="305"/>
        <v/>
      </c>
      <c r="AQ1160" s="17">
        <f t="shared" si="304"/>
        <v>1.8304603223129667</v>
      </c>
    </row>
    <row r="1161" spans="1:43" x14ac:dyDescent="0.2">
      <c r="A1161" s="4" t="s">
        <v>2176</v>
      </c>
      <c r="B1161" s="5" t="s">
        <v>2177</v>
      </c>
      <c r="C1161" t="s">
        <v>1871</v>
      </c>
      <c r="D1161" t="s">
        <v>133</v>
      </c>
      <c r="E1161" t="s">
        <v>134</v>
      </c>
      <c r="F1161" t="s">
        <v>12</v>
      </c>
      <c r="G1161" t="s">
        <v>15</v>
      </c>
      <c r="J1161" s="6"/>
      <c r="K1161" s="6"/>
      <c r="L1161" s="6"/>
      <c r="M1161" s="6">
        <v>19637</v>
      </c>
      <c r="N1161" s="6">
        <v>0</v>
      </c>
      <c r="O1161" s="6">
        <v>250339</v>
      </c>
      <c r="P1161" s="6">
        <v>14062</v>
      </c>
      <c r="Q1161" s="6">
        <v>0</v>
      </c>
      <c r="R1161" s="6">
        <v>28524</v>
      </c>
      <c r="S1161" s="6">
        <v>626518</v>
      </c>
      <c r="T1161" s="6">
        <v>52073</v>
      </c>
      <c r="U1161" s="6">
        <v>0</v>
      </c>
      <c r="V1161" s="6">
        <v>14</v>
      </c>
      <c r="W1161" s="6">
        <v>143</v>
      </c>
      <c r="X1161" s="6">
        <v>0</v>
      </c>
      <c r="Z1161" s="6">
        <v>0</v>
      </c>
      <c r="AA1161" s="6">
        <v>0</v>
      </c>
      <c r="AB1161" s="6" t="str">
        <f t="shared" si="290"/>
        <v/>
      </c>
      <c r="AC1161" s="6" t="str">
        <f t="shared" si="291"/>
        <v/>
      </c>
      <c r="AD1161" s="16">
        <f t="shared" si="292"/>
        <v>17.802517422841699</v>
      </c>
      <c r="AE1161" s="16">
        <f t="shared" si="293"/>
        <v>0</v>
      </c>
      <c r="AF1161" s="16">
        <f t="shared" si="294"/>
        <v>10.214285714285714</v>
      </c>
      <c r="AG1161" s="16">
        <f t="shared" si="295"/>
        <v>10.214285714285714</v>
      </c>
      <c r="AH1161" s="17">
        <f t="shared" si="296"/>
        <v>1.4525640372765698</v>
      </c>
      <c r="AI1161" s="17">
        <f t="shared" si="297"/>
        <v>31.904975301726331</v>
      </c>
      <c r="AJ1161" s="17">
        <f t="shared" si="298"/>
        <v>34.556755105158629</v>
      </c>
      <c r="AK1161" s="17">
        <f t="shared" si="299"/>
        <v>34.556755105158629</v>
      </c>
      <c r="AL1161" s="17" t="str">
        <f t="shared" si="300"/>
        <v/>
      </c>
      <c r="AM1161" s="17" t="str">
        <f t="shared" si="301"/>
        <v/>
      </c>
      <c r="AN1161" s="17" t="str">
        <f t="shared" si="302"/>
        <v/>
      </c>
      <c r="AO1161" s="17" t="str">
        <f t="shared" si="303"/>
        <v/>
      </c>
      <c r="AP1161" s="17" t="str">
        <f t="shared" si="305"/>
        <v/>
      </c>
      <c r="AQ1161" s="17">
        <f t="shared" si="304"/>
        <v>2.5026783681328117</v>
      </c>
    </row>
    <row r="1162" spans="1:43" x14ac:dyDescent="0.2">
      <c r="A1162" s="4" t="s">
        <v>2178</v>
      </c>
      <c r="B1162" s="5" t="s">
        <v>2179</v>
      </c>
      <c r="C1162" t="s">
        <v>2180</v>
      </c>
      <c r="D1162" t="s">
        <v>133</v>
      </c>
      <c r="E1162" t="s">
        <v>134</v>
      </c>
      <c r="F1162" t="s">
        <v>12</v>
      </c>
      <c r="G1162" t="s">
        <v>15</v>
      </c>
      <c r="J1162" s="6"/>
      <c r="K1162" s="6"/>
      <c r="L1162" s="6"/>
      <c r="M1162" s="6">
        <v>73477</v>
      </c>
      <c r="N1162" s="6">
        <v>0</v>
      </c>
      <c r="O1162" s="6">
        <v>625988</v>
      </c>
      <c r="P1162" s="6">
        <v>31633</v>
      </c>
      <c r="Q1162" s="6">
        <v>0</v>
      </c>
      <c r="R1162" s="6">
        <v>184712</v>
      </c>
      <c r="S1162" s="6">
        <v>1043043</v>
      </c>
      <c r="T1162" s="6">
        <v>117716</v>
      </c>
      <c r="U1162" s="6">
        <v>0</v>
      </c>
      <c r="V1162" s="6">
        <v>18</v>
      </c>
      <c r="W1162" s="6">
        <v>159</v>
      </c>
      <c r="X1162" s="6">
        <v>0</v>
      </c>
      <c r="Z1162" s="6">
        <v>0</v>
      </c>
      <c r="AA1162" s="6">
        <v>0</v>
      </c>
      <c r="AB1162" s="6" t="str">
        <f t="shared" si="290"/>
        <v/>
      </c>
      <c r="AC1162" s="6" t="str">
        <f t="shared" si="291"/>
        <v/>
      </c>
      <c r="AD1162" s="16">
        <f t="shared" si="292"/>
        <v>19.78908102298233</v>
      </c>
      <c r="AE1162" s="16">
        <f t="shared" si="293"/>
        <v>0</v>
      </c>
      <c r="AF1162" s="16">
        <f t="shared" si="294"/>
        <v>8.8333333333333339</v>
      </c>
      <c r="AG1162" s="16">
        <f t="shared" si="295"/>
        <v>8.8333333333333339</v>
      </c>
      <c r="AH1162" s="17">
        <f t="shared" si="296"/>
        <v>2.513875090164269</v>
      </c>
      <c r="AI1162" s="17">
        <f t="shared" si="297"/>
        <v>14.195503354791295</v>
      </c>
      <c r="AJ1162" s="17">
        <f t="shared" si="298"/>
        <v>15.797582917103311</v>
      </c>
      <c r="AK1162" s="17">
        <f t="shared" si="299"/>
        <v>15.797582917103311</v>
      </c>
      <c r="AL1162" s="17" t="str">
        <f t="shared" si="300"/>
        <v/>
      </c>
      <c r="AM1162" s="17" t="str">
        <f t="shared" si="301"/>
        <v/>
      </c>
      <c r="AN1162" s="17" t="str">
        <f t="shared" si="302"/>
        <v/>
      </c>
      <c r="AO1162" s="17" t="str">
        <f t="shared" si="303"/>
        <v/>
      </c>
      <c r="AP1162" s="17" t="str">
        <f t="shared" si="305"/>
        <v/>
      </c>
      <c r="AQ1162" s="17">
        <f t="shared" si="304"/>
        <v>1.6662348160028626</v>
      </c>
    </row>
    <row r="1163" spans="1:43" x14ac:dyDescent="0.2">
      <c r="A1163" s="4" t="s">
        <v>2181</v>
      </c>
      <c r="B1163" s="5" t="s">
        <v>2182</v>
      </c>
      <c r="C1163" t="s">
        <v>2183</v>
      </c>
      <c r="D1163" t="s">
        <v>133</v>
      </c>
      <c r="E1163" t="s">
        <v>134</v>
      </c>
      <c r="F1163" t="s">
        <v>12</v>
      </c>
      <c r="G1163" t="s">
        <v>15</v>
      </c>
      <c r="J1163" s="6"/>
      <c r="K1163" s="6"/>
      <c r="L1163" s="6"/>
      <c r="M1163" s="6">
        <v>25919</v>
      </c>
      <c r="N1163" s="6">
        <v>0</v>
      </c>
      <c r="O1163" s="6">
        <v>120082</v>
      </c>
      <c r="P1163" s="6">
        <v>4571</v>
      </c>
      <c r="Q1163" s="6">
        <v>0</v>
      </c>
      <c r="R1163" s="6">
        <v>2417</v>
      </c>
      <c r="S1163" s="6">
        <v>407280</v>
      </c>
      <c r="T1163" s="6">
        <v>0</v>
      </c>
      <c r="U1163" s="6">
        <v>0</v>
      </c>
      <c r="V1163" s="6">
        <v>9</v>
      </c>
      <c r="W1163" s="6">
        <v>93</v>
      </c>
      <c r="X1163" s="6">
        <v>0</v>
      </c>
      <c r="Z1163" s="6">
        <v>0</v>
      </c>
      <c r="AA1163" s="6">
        <v>0</v>
      </c>
      <c r="AB1163" s="6" t="str">
        <f t="shared" si="290"/>
        <v/>
      </c>
      <c r="AC1163" s="6" t="str">
        <f t="shared" si="291"/>
        <v/>
      </c>
      <c r="AD1163" s="16">
        <f t="shared" si="292"/>
        <v>26.270400350032816</v>
      </c>
      <c r="AE1163" s="16">
        <f t="shared" si="293"/>
        <v>0</v>
      </c>
      <c r="AF1163" s="16">
        <f t="shared" si="294"/>
        <v>10.333333333333334</v>
      </c>
      <c r="AG1163" s="16">
        <f t="shared" si="295"/>
        <v>10.333333333333334</v>
      </c>
      <c r="AH1163" s="17">
        <f t="shared" si="296"/>
        <v>9.325205447741039E-2</v>
      </c>
      <c r="AI1163" s="17">
        <f t="shared" si="297"/>
        <v>15.713569196342451</v>
      </c>
      <c r="AJ1163" s="17">
        <f t="shared" si="298"/>
        <v>15.713569196342451</v>
      </c>
      <c r="AK1163" s="17">
        <f t="shared" si="299"/>
        <v>15.713569196342451</v>
      </c>
      <c r="AL1163" s="17" t="str">
        <f t="shared" si="300"/>
        <v/>
      </c>
      <c r="AM1163" s="17" t="str">
        <f t="shared" si="301"/>
        <v/>
      </c>
      <c r="AN1163" s="17" t="str">
        <f t="shared" si="302"/>
        <v/>
      </c>
      <c r="AO1163" s="17" t="str">
        <f t="shared" si="303"/>
        <v/>
      </c>
      <c r="AP1163" s="17" t="str">
        <f t="shared" si="305"/>
        <v/>
      </c>
      <c r="AQ1163" s="17">
        <f t="shared" si="304"/>
        <v>3.3916823503938973</v>
      </c>
    </row>
    <row r="1164" spans="1:43" x14ac:dyDescent="0.2">
      <c r="A1164" s="4" t="s">
        <v>2184</v>
      </c>
      <c r="B1164" s="5" t="s">
        <v>2185</v>
      </c>
      <c r="C1164" t="s">
        <v>1889</v>
      </c>
      <c r="D1164" t="s">
        <v>133</v>
      </c>
      <c r="E1164" t="s">
        <v>134</v>
      </c>
      <c r="F1164" t="s">
        <v>12</v>
      </c>
      <c r="G1164" t="s">
        <v>15</v>
      </c>
      <c r="J1164" s="6"/>
      <c r="K1164" s="6"/>
      <c r="L1164" s="6"/>
      <c r="M1164" s="6">
        <v>17262</v>
      </c>
      <c r="N1164" s="6">
        <v>0</v>
      </c>
      <c r="O1164" s="6">
        <v>183974</v>
      </c>
      <c r="P1164" s="6">
        <v>11524</v>
      </c>
      <c r="Q1164" s="6">
        <v>0</v>
      </c>
      <c r="R1164" s="6">
        <v>28257</v>
      </c>
      <c r="S1164" s="6">
        <v>548945</v>
      </c>
      <c r="T1164" s="6">
        <v>60324</v>
      </c>
      <c r="U1164" s="6">
        <v>0</v>
      </c>
      <c r="V1164" s="6">
        <v>10</v>
      </c>
      <c r="W1164" s="6">
        <v>74</v>
      </c>
      <c r="X1164" s="6">
        <v>0</v>
      </c>
      <c r="Z1164" s="6">
        <v>0</v>
      </c>
      <c r="AA1164" s="6">
        <v>0</v>
      </c>
      <c r="AB1164" s="6" t="str">
        <f t="shared" si="290"/>
        <v/>
      </c>
      <c r="AC1164" s="6" t="str">
        <f t="shared" si="291"/>
        <v/>
      </c>
      <c r="AD1164" s="16">
        <f t="shared" si="292"/>
        <v>15.964422075668171</v>
      </c>
      <c r="AE1164" s="16">
        <f t="shared" si="293"/>
        <v>0</v>
      </c>
      <c r="AF1164" s="16">
        <f t="shared" si="294"/>
        <v>7.4</v>
      </c>
      <c r="AG1164" s="16">
        <f t="shared" si="295"/>
        <v>7.4</v>
      </c>
      <c r="AH1164" s="17">
        <f t="shared" si="296"/>
        <v>1.6369482099409107</v>
      </c>
      <c r="AI1164" s="17">
        <f t="shared" si="297"/>
        <v>31.800776271579192</v>
      </c>
      <c r="AJ1164" s="17">
        <f t="shared" si="298"/>
        <v>35.295388715096742</v>
      </c>
      <c r="AK1164" s="17">
        <f t="shared" si="299"/>
        <v>35.295388715096742</v>
      </c>
      <c r="AL1164" s="17" t="str">
        <f t="shared" si="300"/>
        <v/>
      </c>
      <c r="AM1164" s="17" t="str">
        <f t="shared" si="301"/>
        <v/>
      </c>
      <c r="AN1164" s="17" t="str">
        <f t="shared" si="302"/>
        <v/>
      </c>
      <c r="AO1164" s="17" t="str">
        <f t="shared" si="303"/>
        <v/>
      </c>
      <c r="AP1164" s="17" t="str">
        <f t="shared" si="305"/>
        <v/>
      </c>
      <c r="AQ1164" s="17">
        <f t="shared" si="304"/>
        <v>2.9838183656386228</v>
      </c>
    </row>
    <row r="1165" spans="1:43" x14ac:dyDescent="0.2">
      <c r="A1165" s="4" t="s">
        <v>2186</v>
      </c>
      <c r="B1165" s="5" t="s">
        <v>2187</v>
      </c>
      <c r="C1165" t="s">
        <v>2188</v>
      </c>
      <c r="D1165" t="s">
        <v>133</v>
      </c>
      <c r="E1165" t="s">
        <v>134</v>
      </c>
      <c r="F1165" t="s">
        <v>12</v>
      </c>
      <c r="G1165" t="s">
        <v>11</v>
      </c>
      <c r="J1165" s="6"/>
      <c r="K1165" s="6"/>
      <c r="L1165" s="6"/>
      <c r="M1165" s="6">
        <v>34127</v>
      </c>
      <c r="N1165" s="6">
        <v>0</v>
      </c>
      <c r="O1165" s="6">
        <v>566878</v>
      </c>
      <c r="P1165" s="6">
        <v>21218</v>
      </c>
      <c r="Q1165" s="6">
        <v>0</v>
      </c>
      <c r="R1165" s="6">
        <v>15035</v>
      </c>
      <c r="S1165" s="6">
        <v>890497</v>
      </c>
      <c r="T1165" s="6">
        <v>117790</v>
      </c>
      <c r="U1165" s="6">
        <v>0</v>
      </c>
      <c r="V1165" s="6">
        <v>18</v>
      </c>
      <c r="W1165" s="6">
        <v>138</v>
      </c>
      <c r="X1165" s="6">
        <v>0</v>
      </c>
      <c r="Z1165" s="6">
        <v>0</v>
      </c>
      <c r="AA1165" s="6">
        <v>0</v>
      </c>
      <c r="AB1165" s="6" t="str">
        <f t="shared" si="290"/>
        <v/>
      </c>
      <c r="AC1165" s="6" t="str">
        <f t="shared" si="291"/>
        <v/>
      </c>
      <c r="AD1165" s="16">
        <f t="shared" si="292"/>
        <v>26.716844188896221</v>
      </c>
      <c r="AE1165" s="16">
        <f t="shared" si="293"/>
        <v>0</v>
      </c>
      <c r="AF1165" s="16">
        <f t="shared" si="294"/>
        <v>7.666666666666667</v>
      </c>
      <c r="AG1165" s="16">
        <f t="shared" si="295"/>
        <v>7.666666666666667</v>
      </c>
      <c r="AH1165" s="17">
        <f t="shared" si="296"/>
        <v>0.44056026020453015</v>
      </c>
      <c r="AI1165" s="17">
        <f t="shared" si="297"/>
        <v>26.093620886687958</v>
      </c>
      <c r="AJ1165" s="17">
        <f t="shared" si="298"/>
        <v>29.545140211562693</v>
      </c>
      <c r="AK1165" s="17">
        <f t="shared" si="299"/>
        <v>29.545140211562693</v>
      </c>
      <c r="AL1165" s="17" t="str">
        <f t="shared" si="300"/>
        <v/>
      </c>
      <c r="AM1165" s="17" t="str">
        <f t="shared" si="301"/>
        <v/>
      </c>
      <c r="AN1165" s="17" t="str">
        <f t="shared" si="302"/>
        <v/>
      </c>
      <c r="AO1165" s="17" t="str">
        <f t="shared" si="303"/>
        <v/>
      </c>
      <c r="AP1165" s="17" t="str">
        <f t="shared" si="305"/>
        <v/>
      </c>
      <c r="AQ1165" s="17">
        <f t="shared" si="304"/>
        <v>1.5708794484880344</v>
      </c>
    </row>
    <row r="1166" spans="1:43" x14ac:dyDescent="0.2">
      <c r="A1166" s="4" t="s">
        <v>2189</v>
      </c>
      <c r="B1166" s="5" t="s">
        <v>2190</v>
      </c>
      <c r="C1166" t="s">
        <v>2191</v>
      </c>
      <c r="D1166" t="s">
        <v>133</v>
      </c>
      <c r="E1166" t="s">
        <v>134</v>
      </c>
      <c r="F1166" t="s">
        <v>12</v>
      </c>
      <c r="G1166" t="s">
        <v>15</v>
      </c>
      <c r="J1166" s="6"/>
      <c r="K1166" s="6"/>
      <c r="L1166" s="6"/>
      <c r="M1166" s="6">
        <v>47542</v>
      </c>
      <c r="N1166" s="6">
        <v>0</v>
      </c>
      <c r="O1166" s="6">
        <v>302293</v>
      </c>
      <c r="P1166" s="6">
        <v>17997</v>
      </c>
      <c r="Q1166" s="6">
        <v>0</v>
      </c>
      <c r="R1166" s="6">
        <v>22577</v>
      </c>
      <c r="S1166" s="6">
        <v>946171</v>
      </c>
      <c r="T1166" s="6">
        <v>0</v>
      </c>
      <c r="U1166" s="6">
        <v>0</v>
      </c>
      <c r="V1166" s="6">
        <v>17</v>
      </c>
      <c r="W1166" s="6">
        <v>226</v>
      </c>
      <c r="X1166" s="6">
        <v>0</v>
      </c>
      <c r="Z1166" s="6">
        <v>0</v>
      </c>
      <c r="AA1166" s="6">
        <v>0</v>
      </c>
      <c r="AB1166" s="6" t="str">
        <f t="shared" si="290"/>
        <v/>
      </c>
      <c r="AC1166" s="6" t="str">
        <f t="shared" si="291"/>
        <v/>
      </c>
      <c r="AD1166" s="16">
        <f t="shared" si="292"/>
        <v>16.79685503139412</v>
      </c>
      <c r="AE1166" s="16">
        <f t="shared" si="293"/>
        <v>0</v>
      </c>
      <c r="AF1166" s="16">
        <f t="shared" si="294"/>
        <v>13.294117647058824</v>
      </c>
      <c r="AG1166" s="16">
        <f t="shared" si="295"/>
        <v>13.294117647058824</v>
      </c>
      <c r="AH1166" s="17">
        <f t="shared" si="296"/>
        <v>0.47488536451979302</v>
      </c>
      <c r="AI1166" s="17">
        <f t="shared" si="297"/>
        <v>19.901792099617179</v>
      </c>
      <c r="AJ1166" s="17">
        <f t="shared" si="298"/>
        <v>19.901792099617179</v>
      </c>
      <c r="AK1166" s="17">
        <f t="shared" si="299"/>
        <v>19.901792099617179</v>
      </c>
      <c r="AL1166" s="17" t="str">
        <f t="shared" si="300"/>
        <v/>
      </c>
      <c r="AM1166" s="17" t="str">
        <f t="shared" si="301"/>
        <v/>
      </c>
      <c r="AN1166" s="17" t="str">
        <f t="shared" si="302"/>
        <v/>
      </c>
      <c r="AO1166" s="17" t="str">
        <f t="shared" si="303"/>
        <v/>
      </c>
      <c r="AP1166" s="17" t="str">
        <f t="shared" si="305"/>
        <v/>
      </c>
      <c r="AQ1166" s="17">
        <f t="shared" si="304"/>
        <v>3.1299798539827255</v>
      </c>
    </row>
    <row r="1167" spans="1:43" x14ac:dyDescent="0.2">
      <c r="A1167" s="4" t="s">
        <v>2192</v>
      </c>
      <c r="B1167" s="5" t="s">
        <v>2193</v>
      </c>
      <c r="C1167" t="s">
        <v>2194</v>
      </c>
      <c r="D1167" t="s">
        <v>133</v>
      </c>
      <c r="E1167" t="s">
        <v>134</v>
      </c>
      <c r="F1167" t="s">
        <v>12</v>
      </c>
      <c r="G1167" t="s">
        <v>15</v>
      </c>
      <c r="J1167" s="6"/>
      <c r="K1167" s="6"/>
      <c r="L1167" s="6"/>
      <c r="M1167" s="6">
        <v>59169</v>
      </c>
      <c r="N1167" s="6">
        <v>0</v>
      </c>
      <c r="O1167" s="6">
        <v>360692</v>
      </c>
      <c r="P1167" s="6">
        <v>16930</v>
      </c>
      <c r="Q1167" s="6">
        <v>0</v>
      </c>
      <c r="R1167" s="6">
        <v>17430</v>
      </c>
      <c r="S1167" s="6">
        <v>1028403</v>
      </c>
      <c r="T1167" s="6">
        <v>53687</v>
      </c>
      <c r="U1167" s="6">
        <v>0</v>
      </c>
      <c r="V1167" s="6">
        <v>15</v>
      </c>
      <c r="W1167" s="6">
        <v>243</v>
      </c>
      <c r="X1167" s="6">
        <v>0</v>
      </c>
      <c r="Z1167" s="6">
        <v>0</v>
      </c>
      <c r="AA1167" s="6">
        <v>0</v>
      </c>
      <c r="AB1167" s="6" t="str">
        <f t="shared" si="290"/>
        <v/>
      </c>
      <c r="AC1167" s="6" t="str">
        <f t="shared" si="291"/>
        <v/>
      </c>
      <c r="AD1167" s="16">
        <f t="shared" si="292"/>
        <v>21.304902539870053</v>
      </c>
      <c r="AE1167" s="16">
        <f t="shared" si="293"/>
        <v>0</v>
      </c>
      <c r="AF1167" s="16">
        <f t="shared" si="294"/>
        <v>16.2</v>
      </c>
      <c r="AG1167" s="16">
        <f t="shared" si="295"/>
        <v>16.2</v>
      </c>
      <c r="AH1167" s="17">
        <f t="shared" si="296"/>
        <v>0.29457993205901739</v>
      </c>
      <c r="AI1167" s="17">
        <f t="shared" si="297"/>
        <v>17.380773715966132</v>
      </c>
      <c r="AJ1167" s="17">
        <f t="shared" si="298"/>
        <v>18.288123848636957</v>
      </c>
      <c r="AK1167" s="17">
        <f t="shared" si="299"/>
        <v>18.288123848636957</v>
      </c>
      <c r="AL1167" s="17" t="str">
        <f t="shared" si="300"/>
        <v/>
      </c>
      <c r="AM1167" s="17" t="str">
        <f t="shared" si="301"/>
        <v/>
      </c>
      <c r="AN1167" s="17" t="str">
        <f t="shared" si="302"/>
        <v/>
      </c>
      <c r="AO1167" s="17" t="str">
        <f t="shared" si="303"/>
        <v/>
      </c>
      <c r="AP1167" s="17" t="str">
        <f t="shared" si="305"/>
        <v/>
      </c>
      <c r="AQ1167" s="17">
        <f t="shared" si="304"/>
        <v>2.8511943708205338</v>
      </c>
    </row>
    <row r="1168" spans="1:43" x14ac:dyDescent="0.2">
      <c r="A1168" s="4" t="s">
        <v>2195</v>
      </c>
      <c r="B1168" s="5" t="s">
        <v>2196</v>
      </c>
      <c r="C1168" t="s">
        <v>2197</v>
      </c>
      <c r="D1168" t="s">
        <v>133</v>
      </c>
      <c r="E1168" t="s">
        <v>134</v>
      </c>
      <c r="F1168" t="s">
        <v>12</v>
      </c>
      <c r="G1168" t="s">
        <v>15</v>
      </c>
      <c r="J1168" s="6"/>
      <c r="K1168" s="6"/>
      <c r="L1168" s="6"/>
      <c r="M1168" s="6">
        <v>33486</v>
      </c>
      <c r="N1168" s="6">
        <v>0</v>
      </c>
      <c r="O1168" s="6">
        <v>312316</v>
      </c>
      <c r="P1168" s="6">
        <v>17256</v>
      </c>
      <c r="Q1168" s="6">
        <v>0</v>
      </c>
      <c r="R1168" s="6">
        <v>58626</v>
      </c>
      <c r="S1168" s="6">
        <v>612237</v>
      </c>
      <c r="T1168" s="6">
        <v>66335</v>
      </c>
      <c r="U1168" s="6">
        <v>0</v>
      </c>
      <c r="V1168" s="6">
        <v>12</v>
      </c>
      <c r="W1168" s="6">
        <v>96</v>
      </c>
      <c r="X1168" s="6">
        <v>0</v>
      </c>
      <c r="Z1168" s="6">
        <v>0</v>
      </c>
      <c r="AA1168" s="6">
        <v>0</v>
      </c>
      <c r="AB1168" s="6" t="str">
        <f t="shared" si="290"/>
        <v/>
      </c>
      <c r="AC1168" s="6" t="str">
        <f t="shared" si="291"/>
        <v/>
      </c>
      <c r="AD1168" s="16">
        <f t="shared" si="292"/>
        <v>18.098980064904961</v>
      </c>
      <c r="AE1168" s="16">
        <f t="shared" si="293"/>
        <v>0</v>
      </c>
      <c r="AF1168" s="16">
        <f t="shared" si="294"/>
        <v>8</v>
      </c>
      <c r="AG1168" s="16">
        <f t="shared" si="295"/>
        <v>8</v>
      </c>
      <c r="AH1168" s="17">
        <f t="shared" si="296"/>
        <v>1.7507615122737861</v>
      </c>
      <c r="AI1168" s="17">
        <f t="shared" si="297"/>
        <v>18.283372155527683</v>
      </c>
      <c r="AJ1168" s="17">
        <f t="shared" si="298"/>
        <v>20.264349280296244</v>
      </c>
      <c r="AK1168" s="17">
        <f t="shared" si="299"/>
        <v>20.264349280296244</v>
      </c>
      <c r="AL1168" s="17" t="str">
        <f t="shared" si="300"/>
        <v/>
      </c>
      <c r="AM1168" s="17" t="str">
        <f t="shared" si="301"/>
        <v/>
      </c>
      <c r="AN1168" s="17" t="str">
        <f t="shared" si="302"/>
        <v/>
      </c>
      <c r="AO1168" s="17" t="str">
        <f t="shared" si="303"/>
        <v/>
      </c>
      <c r="AP1168" s="17" t="str">
        <f t="shared" si="305"/>
        <v/>
      </c>
      <c r="AQ1168" s="17">
        <f t="shared" si="304"/>
        <v>1.9603126320777673</v>
      </c>
    </row>
    <row r="1169" spans="1:43" x14ac:dyDescent="0.2">
      <c r="A1169" s="4" t="s">
        <v>2198</v>
      </c>
      <c r="B1169" s="5"/>
      <c r="C1169" t="s">
        <v>2199</v>
      </c>
      <c r="D1169" t="s">
        <v>133</v>
      </c>
      <c r="E1169" t="s">
        <v>134</v>
      </c>
      <c r="F1169" t="s">
        <v>12</v>
      </c>
      <c r="G1169" t="s">
        <v>11</v>
      </c>
      <c r="J1169" s="6"/>
      <c r="K1169" s="6"/>
      <c r="L1169" s="6"/>
      <c r="M1169" s="6">
        <v>55607</v>
      </c>
      <c r="N1169" s="6">
        <v>0</v>
      </c>
      <c r="O1169" s="6">
        <v>471645</v>
      </c>
      <c r="P1169" s="6">
        <v>31120</v>
      </c>
      <c r="Q1169" s="6">
        <v>0</v>
      </c>
      <c r="R1169" s="6">
        <v>27836</v>
      </c>
      <c r="S1169" s="6">
        <v>1407091</v>
      </c>
      <c r="T1169" s="6">
        <v>118410</v>
      </c>
      <c r="U1169" s="6">
        <v>0</v>
      </c>
      <c r="V1169" s="6">
        <v>15</v>
      </c>
      <c r="W1169" s="6">
        <v>132</v>
      </c>
      <c r="X1169" s="6">
        <v>0</v>
      </c>
      <c r="Z1169" s="6">
        <v>0</v>
      </c>
      <c r="AA1169" s="6">
        <v>0</v>
      </c>
      <c r="AB1169" s="6" t="str">
        <f t="shared" si="290"/>
        <v/>
      </c>
      <c r="AC1169" s="6" t="str">
        <f t="shared" si="291"/>
        <v/>
      </c>
      <c r="AD1169" s="16">
        <f t="shared" si="292"/>
        <v>15.155687660668381</v>
      </c>
      <c r="AE1169" s="16">
        <f t="shared" si="293"/>
        <v>0</v>
      </c>
      <c r="AF1169" s="16">
        <f t="shared" si="294"/>
        <v>8.8000000000000007</v>
      </c>
      <c r="AG1169" s="16">
        <f t="shared" si="295"/>
        <v>8.8000000000000007</v>
      </c>
      <c r="AH1169" s="17">
        <f t="shared" si="296"/>
        <v>0.50058445879115943</v>
      </c>
      <c r="AI1169" s="17">
        <f t="shared" si="297"/>
        <v>25.304206304961607</v>
      </c>
      <c r="AJ1169" s="17">
        <f t="shared" si="298"/>
        <v>27.433614472998006</v>
      </c>
      <c r="AK1169" s="17">
        <f t="shared" si="299"/>
        <v>27.433614472998006</v>
      </c>
      <c r="AL1169" s="17" t="str">
        <f t="shared" si="300"/>
        <v/>
      </c>
      <c r="AM1169" s="17" t="str">
        <f t="shared" si="301"/>
        <v/>
      </c>
      <c r="AN1169" s="17" t="str">
        <f t="shared" si="302"/>
        <v/>
      </c>
      <c r="AO1169" s="17" t="str">
        <f t="shared" si="303"/>
        <v/>
      </c>
      <c r="AP1169" s="17" t="str">
        <f t="shared" si="305"/>
        <v/>
      </c>
      <c r="AQ1169" s="17">
        <f t="shared" si="304"/>
        <v>2.9833688473322098</v>
      </c>
    </row>
    <row r="1170" spans="1:43" x14ac:dyDescent="0.2">
      <c r="A1170" s="4" t="s">
        <v>2200</v>
      </c>
      <c r="B1170" s="5">
        <v>4235</v>
      </c>
      <c r="C1170" t="s">
        <v>2201</v>
      </c>
      <c r="D1170" t="s">
        <v>133</v>
      </c>
      <c r="E1170" t="s">
        <v>134</v>
      </c>
      <c r="F1170" t="s">
        <v>12</v>
      </c>
      <c r="G1170" t="s">
        <v>15</v>
      </c>
      <c r="J1170" s="6"/>
      <c r="K1170" s="6"/>
      <c r="L1170" s="6"/>
      <c r="M1170" s="6">
        <v>34529</v>
      </c>
      <c r="N1170" s="6">
        <v>0</v>
      </c>
      <c r="O1170" s="6">
        <v>280450</v>
      </c>
      <c r="P1170" s="6">
        <v>17652</v>
      </c>
      <c r="Q1170" s="6">
        <v>0</v>
      </c>
      <c r="R1170" s="6">
        <v>0</v>
      </c>
      <c r="S1170" s="6">
        <v>457376</v>
      </c>
      <c r="T1170" s="6">
        <v>0</v>
      </c>
      <c r="U1170" s="6">
        <v>0</v>
      </c>
      <c r="V1170" s="6">
        <v>14</v>
      </c>
      <c r="W1170" s="6">
        <v>159</v>
      </c>
      <c r="X1170" s="6">
        <v>0</v>
      </c>
      <c r="Z1170" s="6">
        <v>0</v>
      </c>
      <c r="AA1170" s="6">
        <v>0</v>
      </c>
      <c r="AB1170" s="6" t="str">
        <f t="shared" si="290"/>
        <v/>
      </c>
      <c r="AC1170" s="6" t="str">
        <f t="shared" si="291"/>
        <v/>
      </c>
      <c r="AD1170" s="16">
        <f t="shared" si="292"/>
        <v>15.887718105597099</v>
      </c>
      <c r="AE1170" s="16">
        <f t="shared" si="293"/>
        <v>0</v>
      </c>
      <c r="AF1170" s="16">
        <f t="shared" si="294"/>
        <v>11.357142857142858</v>
      </c>
      <c r="AG1170" s="16">
        <f t="shared" si="295"/>
        <v>11.357142857142858</v>
      </c>
      <c r="AH1170" s="17">
        <f t="shared" si="296"/>
        <v>0</v>
      </c>
      <c r="AI1170" s="17">
        <f t="shared" si="297"/>
        <v>13.246140925019549</v>
      </c>
      <c r="AJ1170" s="17">
        <f t="shared" si="298"/>
        <v>13.246140925019549</v>
      </c>
      <c r="AK1170" s="17">
        <f t="shared" si="299"/>
        <v>13.246140925019549</v>
      </c>
      <c r="AL1170" s="17" t="str">
        <f t="shared" si="300"/>
        <v/>
      </c>
      <c r="AM1170" s="17" t="str">
        <f t="shared" si="301"/>
        <v/>
      </c>
      <c r="AN1170" s="17" t="str">
        <f t="shared" si="302"/>
        <v/>
      </c>
      <c r="AO1170" s="17" t="str">
        <f t="shared" si="303"/>
        <v/>
      </c>
      <c r="AP1170" s="17" t="str">
        <f t="shared" si="305"/>
        <v/>
      </c>
      <c r="AQ1170" s="17">
        <f t="shared" si="304"/>
        <v>1.6308646817614547</v>
      </c>
    </row>
    <row r="1171" spans="1:43" x14ac:dyDescent="0.2">
      <c r="A1171" s="4" t="s">
        <v>2202</v>
      </c>
      <c r="B1171" s="5" t="s">
        <v>2203</v>
      </c>
      <c r="C1171" t="s">
        <v>2204</v>
      </c>
      <c r="D1171" t="s">
        <v>133</v>
      </c>
      <c r="E1171" t="s">
        <v>134</v>
      </c>
      <c r="F1171" t="s">
        <v>12</v>
      </c>
      <c r="G1171" t="s">
        <v>15</v>
      </c>
      <c r="J1171" s="6"/>
      <c r="K1171" s="6"/>
      <c r="L1171" s="6"/>
      <c r="M1171" s="6">
        <v>93556</v>
      </c>
      <c r="N1171" s="6">
        <v>0</v>
      </c>
      <c r="O1171" s="6">
        <v>700390</v>
      </c>
      <c r="P1171" s="6">
        <v>43347</v>
      </c>
      <c r="Q1171" s="6">
        <v>0</v>
      </c>
      <c r="R1171" s="6">
        <v>18372</v>
      </c>
      <c r="S1171" s="6">
        <v>862949</v>
      </c>
      <c r="T1171" s="6">
        <v>99684</v>
      </c>
      <c r="U1171" s="6">
        <v>0</v>
      </c>
      <c r="V1171" s="6">
        <v>32</v>
      </c>
      <c r="W1171" s="6">
        <v>464</v>
      </c>
      <c r="X1171" s="6">
        <v>0</v>
      </c>
      <c r="Z1171" s="6">
        <v>0</v>
      </c>
      <c r="AA1171" s="6">
        <v>0</v>
      </c>
      <c r="AB1171" s="6" t="str">
        <f t="shared" si="290"/>
        <v/>
      </c>
      <c r="AC1171" s="6" t="str">
        <f t="shared" si="291"/>
        <v/>
      </c>
      <c r="AD1171" s="16">
        <f t="shared" si="292"/>
        <v>16.15775024799871</v>
      </c>
      <c r="AE1171" s="16">
        <f t="shared" si="293"/>
        <v>0</v>
      </c>
      <c r="AF1171" s="16">
        <f t="shared" si="294"/>
        <v>14.5</v>
      </c>
      <c r="AG1171" s="16">
        <f t="shared" si="295"/>
        <v>14.5</v>
      </c>
      <c r="AH1171" s="17">
        <f t="shared" si="296"/>
        <v>0.19637436401727307</v>
      </c>
      <c r="AI1171" s="17">
        <f t="shared" si="297"/>
        <v>9.2238766086621915</v>
      </c>
      <c r="AJ1171" s="17">
        <f t="shared" si="298"/>
        <v>10.289377485142589</v>
      </c>
      <c r="AK1171" s="17">
        <f t="shared" si="299"/>
        <v>10.289377485142589</v>
      </c>
      <c r="AL1171" s="17" t="str">
        <f t="shared" si="300"/>
        <v/>
      </c>
      <c r="AM1171" s="17" t="str">
        <f t="shared" si="301"/>
        <v/>
      </c>
      <c r="AN1171" s="17" t="str">
        <f t="shared" si="302"/>
        <v/>
      </c>
      <c r="AO1171" s="17" t="str">
        <f t="shared" si="303"/>
        <v/>
      </c>
      <c r="AP1171" s="17" t="str">
        <f t="shared" si="305"/>
        <v/>
      </c>
      <c r="AQ1171" s="17">
        <f t="shared" si="304"/>
        <v>1.2320978312083268</v>
      </c>
    </row>
    <row r="1172" spans="1:43" x14ac:dyDescent="0.2">
      <c r="A1172" s="4" t="s">
        <v>2205</v>
      </c>
      <c r="B1172" s="5" t="s">
        <v>2206</v>
      </c>
      <c r="C1172" t="s">
        <v>2207</v>
      </c>
      <c r="D1172" t="s">
        <v>133</v>
      </c>
      <c r="E1172" t="s">
        <v>134</v>
      </c>
      <c r="F1172" t="s">
        <v>12</v>
      </c>
      <c r="G1172" t="s">
        <v>15</v>
      </c>
      <c r="J1172" s="6"/>
      <c r="K1172" s="6"/>
      <c r="L1172" s="6"/>
      <c r="M1172" s="6">
        <v>57125</v>
      </c>
      <c r="N1172" s="6">
        <v>0</v>
      </c>
      <c r="O1172" s="6">
        <v>901148</v>
      </c>
      <c r="P1172" s="6">
        <v>45941</v>
      </c>
      <c r="Q1172" s="6">
        <v>0</v>
      </c>
      <c r="R1172" s="6">
        <v>41934</v>
      </c>
      <c r="S1172" s="6">
        <v>1346522</v>
      </c>
      <c r="T1172" s="6">
        <v>75016</v>
      </c>
      <c r="U1172" s="6">
        <v>0</v>
      </c>
      <c r="V1172" s="6">
        <v>27</v>
      </c>
      <c r="W1172" s="6">
        <v>240</v>
      </c>
      <c r="X1172" s="6">
        <v>0</v>
      </c>
      <c r="Z1172" s="6">
        <v>0</v>
      </c>
      <c r="AA1172" s="6">
        <v>0</v>
      </c>
      <c r="AB1172" s="6" t="str">
        <f t="shared" si="290"/>
        <v/>
      </c>
      <c r="AC1172" s="6" t="str">
        <f t="shared" si="291"/>
        <v/>
      </c>
      <c r="AD1172" s="16">
        <f t="shared" si="292"/>
        <v>19.615332709344592</v>
      </c>
      <c r="AE1172" s="16">
        <f t="shared" si="293"/>
        <v>0</v>
      </c>
      <c r="AF1172" s="16">
        <f t="shared" si="294"/>
        <v>8.8888888888888893</v>
      </c>
      <c r="AG1172" s="16">
        <f t="shared" si="295"/>
        <v>8.8888888888888893</v>
      </c>
      <c r="AH1172" s="17">
        <f t="shared" si="296"/>
        <v>0.73407439824945298</v>
      </c>
      <c r="AI1172" s="17">
        <f t="shared" si="297"/>
        <v>23.571501094091904</v>
      </c>
      <c r="AJ1172" s="17">
        <f t="shared" si="298"/>
        <v>24.884691466083151</v>
      </c>
      <c r="AK1172" s="17">
        <f t="shared" si="299"/>
        <v>24.884691466083151</v>
      </c>
      <c r="AL1172" s="17" t="str">
        <f t="shared" si="300"/>
        <v/>
      </c>
      <c r="AM1172" s="17" t="str">
        <f t="shared" si="301"/>
        <v/>
      </c>
      <c r="AN1172" s="17" t="str">
        <f t="shared" si="302"/>
        <v/>
      </c>
      <c r="AO1172" s="17" t="str">
        <f t="shared" si="303"/>
        <v/>
      </c>
      <c r="AP1172" s="17" t="str">
        <f t="shared" si="305"/>
        <v/>
      </c>
      <c r="AQ1172" s="17">
        <f t="shared" si="304"/>
        <v>1.4942295827100542</v>
      </c>
    </row>
    <row r="1173" spans="1:43" x14ac:dyDescent="0.2">
      <c r="A1173" s="4" t="s">
        <v>2208</v>
      </c>
      <c r="B1173" s="5" t="s">
        <v>2209</v>
      </c>
      <c r="C1173" t="s">
        <v>2210</v>
      </c>
      <c r="D1173" t="s">
        <v>133</v>
      </c>
      <c r="E1173" t="s">
        <v>134</v>
      </c>
      <c r="F1173" t="s">
        <v>12</v>
      </c>
      <c r="G1173" t="s">
        <v>15</v>
      </c>
      <c r="J1173" s="6"/>
      <c r="K1173" s="6"/>
      <c r="L1173" s="6"/>
      <c r="M1173" s="6">
        <v>26363</v>
      </c>
      <c r="N1173" s="6">
        <v>0</v>
      </c>
      <c r="O1173" s="6">
        <v>466639</v>
      </c>
      <c r="P1173" s="6">
        <v>14319</v>
      </c>
      <c r="Q1173" s="6">
        <v>0</v>
      </c>
      <c r="R1173" s="6">
        <v>9569</v>
      </c>
      <c r="S1173" s="6">
        <v>649947</v>
      </c>
      <c r="T1173" s="6">
        <v>303485</v>
      </c>
      <c r="U1173" s="6">
        <v>0</v>
      </c>
      <c r="V1173" s="6">
        <v>16</v>
      </c>
      <c r="W1173" s="6">
        <v>224</v>
      </c>
      <c r="X1173" s="6">
        <v>0</v>
      </c>
      <c r="Z1173" s="6">
        <v>0</v>
      </c>
      <c r="AA1173" s="6">
        <v>0</v>
      </c>
      <c r="AB1173" s="6" t="str">
        <f t="shared" si="290"/>
        <v/>
      </c>
      <c r="AC1173" s="6" t="str">
        <f t="shared" si="291"/>
        <v/>
      </c>
      <c r="AD1173" s="16">
        <f t="shared" si="292"/>
        <v>32.588798100426004</v>
      </c>
      <c r="AE1173" s="16">
        <f t="shared" si="293"/>
        <v>0</v>
      </c>
      <c r="AF1173" s="16">
        <f t="shared" si="294"/>
        <v>14</v>
      </c>
      <c r="AG1173" s="16">
        <f t="shared" si="295"/>
        <v>14</v>
      </c>
      <c r="AH1173" s="17">
        <f t="shared" si="296"/>
        <v>0.3629708303303873</v>
      </c>
      <c r="AI1173" s="17">
        <f t="shared" si="297"/>
        <v>24.653757159655576</v>
      </c>
      <c r="AJ1173" s="17">
        <f t="shared" si="298"/>
        <v>36.165535030155901</v>
      </c>
      <c r="AK1173" s="17">
        <f t="shared" si="299"/>
        <v>36.165535030155901</v>
      </c>
      <c r="AL1173" s="17" t="str">
        <f t="shared" si="300"/>
        <v/>
      </c>
      <c r="AM1173" s="17" t="str">
        <f t="shared" si="301"/>
        <v/>
      </c>
      <c r="AN1173" s="17" t="str">
        <f t="shared" si="302"/>
        <v/>
      </c>
      <c r="AO1173" s="17" t="str">
        <f t="shared" si="303"/>
        <v/>
      </c>
      <c r="AP1173" s="17" t="str">
        <f t="shared" si="305"/>
        <v/>
      </c>
      <c r="AQ1173" s="17">
        <f t="shared" si="304"/>
        <v>1.3928261461215201</v>
      </c>
    </row>
    <row r="1174" spans="1:43" x14ac:dyDescent="0.2">
      <c r="A1174" s="4" t="s">
        <v>2211</v>
      </c>
      <c r="B1174" s="5" t="s">
        <v>2212</v>
      </c>
      <c r="C1174" t="s">
        <v>2213</v>
      </c>
      <c r="D1174" t="s">
        <v>133</v>
      </c>
      <c r="E1174" t="s">
        <v>134</v>
      </c>
      <c r="F1174" t="s">
        <v>12</v>
      </c>
      <c r="G1174" t="s">
        <v>15</v>
      </c>
      <c r="J1174" s="6"/>
      <c r="K1174" s="6"/>
      <c r="L1174" s="6"/>
      <c r="M1174" s="6">
        <v>62151</v>
      </c>
      <c r="N1174" s="6">
        <v>0</v>
      </c>
      <c r="O1174" s="6">
        <v>729974</v>
      </c>
      <c r="P1174" s="6">
        <v>53699</v>
      </c>
      <c r="Q1174" s="6">
        <v>0</v>
      </c>
      <c r="R1174" s="6">
        <v>53939</v>
      </c>
      <c r="S1174" s="6">
        <v>978814</v>
      </c>
      <c r="T1174" s="6">
        <v>179904</v>
      </c>
      <c r="U1174" s="6">
        <v>0</v>
      </c>
      <c r="V1174" s="6">
        <v>20</v>
      </c>
      <c r="W1174" s="6">
        <v>216</v>
      </c>
      <c r="X1174" s="6">
        <v>0</v>
      </c>
      <c r="Z1174" s="6">
        <v>0</v>
      </c>
      <c r="AA1174" s="6">
        <v>0</v>
      </c>
      <c r="AB1174" s="6" t="str">
        <f t="shared" si="290"/>
        <v/>
      </c>
      <c r="AC1174" s="6" t="str">
        <f t="shared" si="291"/>
        <v/>
      </c>
      <c r="AD1174" s="16">
        <f t="shared" si="292"/>
        <v>13.593809940594797</v>
      </c>
      <c r="AE1174" s="16">
        <f t="shared" si="293"/>
        <v>0</v>
      </c>
      <c r="AF1174" s="16">
        <f t="shared" si="294"/>
        <v>10.8</v>
      </c>
      <c r="AG1174" s="16">
        <f t="shared" si="295"/>
        <v>10.8</v>
      </c>
      <c r="AH1174" s="17">
        <f t="shared" si="296"/>
        <v>0.86787018712490549</v>
      </c>
      <c r="AI1174" s="17">
        <f t="shared" si="297"/>
        <v>15.748966227413879</v>
      </c>
      <c r="AJ1174" s="17">
        <f t="shared" si="298"/>
        <v>18.643593827935192</v>
      </c>
      <c r="AK1174" s="17">
        <f t="shared" si="299"/>
        <v>18.643593827935192</v>
      </c>
      <c r="AL1174" s="17" t="str">
        <f t="shared" si="300"/>
        <v/>
      </c>
      <c r="AM1174" s="17" t="str">
        <f t="shared" si="301"/>
        <v/>
      </c>
      <c r="AN1174" s="17" t="str">
        <f t="shared" si="302"/>
        <v/>
      </c>
      <c r="AO1174" s="17" t="str">
        <f t="shared" si="303"/>
        <v/>
      </c>
      <c r="AP1174" s="17" t="str">
        <f t="shared" si="305"/>
        <v/>
      </c>
      <c r="AQ1174" s="17">
        <f t="shared" si="304"/>
        <v>1.3408888535756067</v>
      </c>
    </row>
    <row r="1175" spans="1:43" x14ac:dyDescent="0.2">
      <c r="A1175" s="4" t="s">
        <v>2214</v>
      </c>
      <c r="B1175" s="5" t="s">
        <v>2215</v>
      </c>
      <c r="C1175" t="s">
        <v>2216</v>
      </c>
      <c r="D1175" t="s">
        <v>133</v>
      </c>
      <c r="E1175" t="s">
        <v>134</v>
      </c>
      <c r="F1175" t="s">
        <v>12</v>
      </c>
      <c r="G1175" t="s">
        <v>15</v>
      </c>
      <c r="J1175" s="6"/>
      <c r="K1175" s="6"/>
      <c r="L1175" s="6"/>
      <c r="M1175" s="6">
        <v>19504</v>
      </c>
      <c r="N1175" s="6">
        <v>0</v>
      </c>
      <c r="O1175" s="6">
        <v>247714</v>
      </c>
      <c r="P1175" s="6">
        <v>8246</v>
      </c>
      <c r="Q1175" s="6">
        <v>0</v>
      </c>
      <c r="R1175" s="6">
        <v>8718</v>
      </c>
      <c r="S1175" s="6">
        <v>633775</v>
      </c>
      <c r="T1175" s="6">
        <v>454298</v>
      </c>
      <c r="U1175" s="6">
        <v>0</v>
      </c>
      <c r="V1175" s="6">
        <v>12</v>
      </c>
      <c r="W1175" s="6">
        <v>170</v>
      </c>
      <c r="X1175" s="6">
        <v>0</v>
      </c>
      <c r="Z1175" s="6">
        <v>0</v>
      </c>
      <c r="AA1175" s="6">
        <v>0</v>
      </c>
      <c r="AB1175" s="6" t="str">
        <f t="shared" si="290"/>
        <v/>
      </c>
      <c r="AC1175" s="6" t="str">
        <f t="shared" si="291"/>
        <v/>
      </c>
      <c r="AD1175" s="16">
        <f t="shared" si="292"/>
        <v>30.040504487024013</v>
      </c>
      <c r="AE1175" s="16">
        <f t="shared" si="293"/>
        <v>0</v>
      </c>
      <c r="AF1175" s="16">
        <f t="shared" si="294"/>
        <v>14.166666666666666</v>
      </c>
      <c r="AG1175" s="16">
        <f t="shared" si="295"/>
        <v>14.166666666666666</v>
      </c>
      <c r="AH1175" s="17">
        <f t="shared" si="296"/>
        <v>0.44698523379819527</v>
      </c>
      <c r="AI1175" s="17">
        <f t="shared" si="297"/>
        <v>32.494616488925345</v>
      </c>
      <c r="AJ1175" s="17">
        <f t="shared" si="298"/>
        <v>55.787171862182113</v>
      </c>
      <c r="AK1175" s="17">
        <f t="shared" si="299"/>
        <v>55.787171862182113</v>
      </c>
      <c r="AL1175" s="17" t="str">
        <f t="shared" si="300"/>
        <v/>
      </c>
      <c r="AM1175" s="17" t="str">
        <f t="shared" si="301"/>
        <v/>
      </c>
      <c r="AN1175" s="17" t="str">
        <f t="shared" si="302"/>
        <v/>
      </c>
      <c r="AO1175" s="17" t="str">
        <f t="shared" si="303"/>
        <v/>
      </c>
      <c r="AP1175" s="17" t="str">
        <f t="shared" si="305"/>
        <v/>
      </c>
      <c r="AQ1175" s="17">
        <f t="shared" si="304"/>
        <v>2.5584948771567211</v>
      </c>
    </row>
    <row r="1176" spans="1:43" x14ac:dyDescent="0.2">
      <c r="A1176" s="4" t="s">
        <v>2217</v>
      </c>
      <c r="B1176" s="5" t="s">
        <v>2218</v>
      </c>
      <c r="C1176" t="s">
        <v>2219</v>
      </c>
      <c r="D1176" t="s">
        <v>133</v>
      </c>
      <c r="E1176" t="s">
        <v>134</v>
      </c>
      <c r="F1176" t="s">
        <v>12</v>
      </c>
      <c r="G1176" t="s">
        <v>15</v>
      </c>
      <c r="J1176" s="6"/>
      <c r="K1176" s="6"/>
      <c r="L1176" s="6"/>
      <c r="M1176" s="6">
        <v>36395</v>
      </c>
      <c r="N1176" s="6">
        <v>0</v>
      </c>
      <c r="O1176" s="6">
        <v>508496</v>
      </c>
      <c r="P1176" s="6">
        <v>24403</v>
      </c>
      <c r="Q1176" s="6">
        <v>0</v>
      </c>
      <c r="R1176" s="6">
        <v>10624</v>
      </c>
      <c r="S1176" s="6">
        <v>850630</v>
      </c>
      <c r="T1176" s="6">
        <v>233406</v>
      </c>
      <c r="U1176" s="6">
        <v>0</v>
      </c>
      <c r="V1176" s="6">
        <v>18</v>
      </c>
      <c r="W1176" s="6">
        <v>216</v>
      </c>
      <c r="X1176" s="6">
        <v>0</v>
      </c>
      <c r="Z1176" s="6">
        <v>0</v>
      </c>
      <c r="AA1176" s="6">
        <v>0</v>
      </c>
      <c r="AB1176" s="6" t="str">
        <f t="shared" si="290"/>
        <v/>
      </c>
      <c r="AC1176" s="6" t="str">
        <f t="shared" si="291"/>
        <v/>
      </c>
      <c r="AD1176" s="16">
        <f t="shared" si="292"/>
        <v>20.837438019915584</v>
      </c>
      <c r="AE1176" s="16">
        <f t="shared" si="293"/>
        <v>0</v>
      </c>
      <c r="AF1176" s="16">
        <f t="shared" si="294"/>
        <v>12</v>
      </c>
      <c r="AG1176" s="16">
        <f t="shared" si="295"/>
        <v>12</v>
      </c>
      <c r="AH1176" s="17">
        <f t="shared" si="296"/>
        <v>0.29190822915235609</v>
      </c>
      <c r="AI1176" s="17">
        <f t="shared" si="297"/>
        <v>23.37216650638824</v>
      </c>
      <c r="AJ1176" s="17">
        <f t="shared" si="298"/>
        <v>29.785300178595961</v>
      </c>
      <c r="AK1176" s="17">
        <f t="shared" si="299"/>
        <v>29.785300178595961</v>
      </c>
      <c r="AL1176" s="17" t="str">
        <f t="shared" si="300"/>
        <v/>
      </c>
      <c r="AM1176" s="17" t="str">
        <f t="shared" si="301"/>
        <v/>
      </c>
      <c r="AN1176" s="17" t="str">
        <f t="shared" si="302"/>
        <v/>
      </c>
      <c r="AO1176" s="17" t="str">
        <f t="shared" si="303"/>
        <v/>
      </c>
      <c r="AP1176" s="17" t="str">
        <f t="shared" si="305"/>
        <v/>
      </c>
      <c r="AQ1176" s="17">
        <f t="shared" si="304"/>
        <v>1.6728351845442246</v>
      </c>
    </row>
    <row r="1177" spans="1:43" x14ac:dyDescent="0.2">
      <c r="A1177" s="4" t="s">
        <v>2220</v>
      </c>
      <c r="B1177" s="5" t="s">
        <v>2221</v>
      </c>
      <c r="C1177" t="s">
        <v>2222</v>
      </c>
      <c r="D1177" t="s">
        <v>133</v>
      </c>
      <c r="E1177" t="s">
        <v>134</v>
      </c>
      <c r="F1177" t="s">
        <v>12</v>
      </c>
      <c r="G1177" t="s">
        <v>15</v>
      </c>
      <c r="J1177" s="6"/>
      <c r="K1177" s="6"/>
      <c r="L1177" s="6"/>
      <c r="M1177" s="6">
        <v>19369</v>
      </c>
      <c r="N1177" s="6">
        <v>0</v>
      </c>
      <c r="O1177" s="6">
        <v>310906</v>
      </c>
      <c r="P1177" s="6">
        <v>12749</v>
      </c>
      <c r="Q1177" s="6">
        <v>0</v>
      </c>
      <c r="R1177" s="6">
        <v>15475</v>
      </c>
      <c r="S1177" s="6">
        <v>521273</v>
      </c>
      <c r="T1177" s="6">
        <v>43377</v>
      </c>
      <c r="U1177" s="6">
        <v>0</v>
      </c>
      <c r="V1177" s="6">
        <v>14</v>
      </c>
      <c r="W1177" s="6">
        <v>200</v>
      </c>
      <c r="X1177" s="6">
        <v>0</v>
      </c>
      <c r="Z1177" s="6">
        <v>0</v>
      </c>
      <c r="AA1177" s="6">
        <v>0</v>
      </c>
      <c r="AB1177" s="6" t="str">
        <f t="shared" si="290"/>
        <v/>
      </c>
      <c r="AC1177" s="6" t="str">
        <f t="shared" si="291"/>
        <v/>
      </c>
      <c r="AD1177" s="16">
        <f t="shared" si="292"/>
        <v>24.386696995842811</v>
      </c>
      <c r="AE1177" s="16">
        <f t="shared" si="293"/>
        <v>0</v>
      </c>
      <c r="AF1177" s="16">
        <f t="shared" si="294"/>
        <v>14.285714285714286</v>
      </c>
      <c r="AG1177" s="16">
        <f t="shared" si="295"/>
        <v>14.285714285714286</v>
      </c>
      <c r="AH1177" s="17">
        <f t="shared" si="296"/>
        <v>0.79895709639114043</v>
      </c>
      <c r="AI1177" s="17">
        <f t="shared" si="297"/>
        <v>26.912747173318188</v>
      </c>
      <c r="AJ1177" s="17">
        <f t="shared" si="298"/>
        <v>29.152253601115184</v>
      </c>
      <c r="AK1177" s="17">
        <f t="shared" si="299"/>
        <v>29.152253601115184</v>
      </c>
      <c r="AL1177" s="17" t="str">
        <f t="shared" si="300"/>
        <v/>
      </c>
      <c r="AM1177" s="17" t="str">
        <f t="shared" si="301"/>
        <v/>
      </c>
      <c r="AN1177" s="17" t="str">
        <f t="shared" si="302"/>
        <v/>
      </c>
      <c r="AO1177" s="17" t="str">
        <f t="shared" si="303"/>
        <v/>
      </c>
      <c r="AP1177" s="17" t="str">
        <f t="shared" si="305"/>
        <v/>
      </c>
      <c r="AQ1177" s="17">
        <f t="shared" si="304"/>
        <v>1.6766257325365224</v>
      </c>
    </row>
    <row r="1178" spans="1:43" x14ac:dyDescent="0.2">
      <c r="A1178" s="4" t="s">
        <v>2223</v>
      </c>
      <c r="B1178" s="5" t="s">
        <v>2224</v>
      </c>
      <c r="C1178" t="s">
        <v>2225</v>
      </c>
      <c r="D1178" t="s">
        <v>133</v>
      </c>
      <c r="E1178" t="s">
        <v>134</v>
      </c>
      <c r="F1178" t="s">
        <v>12</v>
      </c>
      <c r="G1178" t="s">
        <v>15</v>
      </c>
      <c r="J1178" s="6"/>
      <c r="K1178" s="6"/>
      <c r="L1178" s="6"/>
      <c r="M1178" s="6">
        <v>59345</v>
      </c>
      <c r="N1178" s="6">
        <v>0</v>
      </c>
      <c r="O1178" s="6">
        <v>244709</v>
      </c>
      <c r="P1178" s="6">
        <v>15543</v>
      </c>
      <c r="Q1178" s="6">
        <v>0</v>
      </c>
      <c r="R1178" s="6">
        <v>49622</v>
      </c>
      <c r="S1178" s="6">
        <v>1134172</v>
      </c>
      <c r="T1178" s="6">
        <v>23153</v>
      </c>
      <c r="U1178" s="6">
        <v>0</v>
      </c>
      <c r="V1178" s="6">
        <v>20</v>
      </c>
      <c r="W1178" s="6">
        <v>306</v>
      </c>
      <c r="X1178" s="6">
        <v>0</v>
      </c>
      <c r="Z1178" s="6">
        <v>0</v>
      </c>
      <c r="AA1178" s="6">
        <v>0</v>
      </c>
      <c r="AB1178" s="6" t="str">
        <f t="shared" si="290"/>
        <v/>
      </c>
      <c r="AC1178" s="6" t="str">
        <f t="shared" si="291"/>
        <v/>
      </c>
      <c r="AD1178" s="16">
        <f t="shared" si="292"/>
        <v>15.744000514701151</v>
      </c>
      <c r="AE1178" s="16">
        <f t="shared" si="293"/>
        <v>0</v>
      </c>
      <c r="AF1178" s="16">
        <f t="shared" si="294"/>
        <v>15.3</v>
      </c>
      <c r="AG1178" s="16">
        <f t="shared" si="295"/>
        <v>15.3</v>
      </c>
      <c r="AH1178" s="17">
        <f t="shared" si="296"/>
        <v>0.83616142893251322</v>
      </c>
      <c r="AI1178" s="17">
        <f t="shared" si="297"/>
        <v>19.111500547645125</v>
      </c>
      <c r="AJ1178" s="17">
        <f t="shared" si="298"/>
        <v>19.501642935377877</v>
      </c>
      <c r="AK1178" s="17">
        <f t="shared" si="299"/>
        <v>19.501642935377877</v>
      </c>
      <c r="AL1178" s="17" t="str">
        <f t="shared" si="300"/>
        <v/>
      </c>
      <c r="AM1178" s="17" t="str">
        <f t="shared" si="301"/>
        <v/>
      </c>
      <c r="AN1178" s="17" t="str">
        <f t="shared" si="302"/>
        <v/>
      </c>
      <c r="AO1178" s="17" t="str">
        <f t="shared" si="303"/>
        <v/>
      </c>
      <c r="AP1178" s="17" t="str">
        <f t="shared" si="305"/>
        <v/>
      </c>
      <c r="AQ1178" s="17">
        <f t="shared" si="304"/>
        <v>4.6347784511399253</v>
      </c>
    </row>
    <row r="1179" spans="1:43" x14ac:dyDescent="0.2">
      <c r="A1179" s="4" t="s">
        <v>2226</v>
      </c>
      <c r="B1179" s="5" t="s">
        <v>2227</v>
      </c>
      <c r="C1179" t="s">
        <v>2228</v>
      </c>
      <c r="D1179" t="s">
        <v>133</v>
      </c>
      <c r="E1179" t="s">
        <v>134</v>
      </c>
      <c r="F1179" t="s">
        <v>12</v>
      </c>
      <c r="G1179" t="s">
        <v>15</v>
      </c>
      <c r="J1179" s="6"/>
      <c r="K1179" s="6"/>
      <c r="L1179" s="6"/>
      <c r="M1179" s="6">
        <v>35307</v>
      </c>
      <c r="N1179" s="6">
        <v>0</v>
      </c>
      <c r="O1179" s="6">
        <v>426168</v>
      </c>
      <c r="P1179" s="6">
        <v>21642</v>
      </c>
      <c r="Q1179" s="6">
        <v>0</v>
      </c>
      <c r="R1179" s="6">
        <v>49549</v>
      </c>
      <c r="S1179" s="6">
        <v>702742</v>
      </c>
      <c r="T1179" s="6">
        <v>300000</v>
      </c>
      <c r="U1179" s="6">
        <v>0</v>
      </c>
      <c r="V1179" s="6">
        <v>17</v>
      </c>
      <c r="W1179" s="6">
        <v>200</v>
      </c>
      <c r="X1179" s="6">
        <v>0</v>
      </c>
      <c r="Z1179" s="6">
        <v>0</v>
      </c>
      <c r="AA1179" s="6">
        <v>0</v>
      </c>
      <c r="AB1179" s="6" t="str">
        <f t="shared" si="290"/>
        <v/>
      </c>
      <c r="AC1179" s="6" t="str">
        <f t="shared" si="291"/>
        <v/>
      </c>
      <c r="AD1179" s="16">
        <f t="shared" si="292"/>
        <v>19.691710562794565</v>
      </c>
      <c r="AE1179" s="16">
        <f t="shared" si="293"/>
        <v>0</v>
      </c>
      <c r="AF1179" s="16">
        <f t="shared" si="294"/>
        <v>11.764705882352942</v>
      </c>
      <c r="AG1179" s="16">
        <f t="shared" si="295"/>
        <v>11.764705882352942</v>
      </c>
      <c r="AH1179" s="17">
        <f t="shared" si="296"/>
        <v>1.4033761010564478</v>
      </c>
      <c r="AI1179" s="17">
        <f t="shared" si="297"/>
        <v>19.903758461494888</v>
      </c>
      <c r="AJ1179" s="17">
        <f t="shared" si="298"/>
        <v>28.400657093494207</v>
      </c>
      <c r="AK1179" s="17">
        <f t="shared" si="299"/>
        <v>28.400657093494207</v>
      </c>
      <c r="AL1179" s="17" t="str">
        <f t="shared" si="300"/>
        <v/>
      </c>
      <c r="AM1179" s="17" t="str">
        <f t="shared" si="301"/>
        <v/>
      </c>
      <c r="AN1179" s="17" t="str">
        <f t="shared" si="302"/>
        <v/>
      </c>
      <c r="AO1179" s="17" t="str">
        <f t="shared" si="303"/>
        <v/>
      </c>
      <c r="AP1179" s="17" t="str">
        <f t="shared" si="305"/>
        <v/>
      </c>
      <c r="AQ1179" s="17">
        <f t="shared" si="304"/>
        <v>1.6489788064800737</v>
      </c>
    </row>
    <row r="1180" spans="1:43" x14ac:dyDescent="0.2">
      <c r="A1180" s="4" t="s">
        <v>2229</v>
      </c>
      <c r="B1180" s="5" t="s">
        <v>2230</v>
      </c>
      <c r="C1180" t="s">
        <v>2231</v>
      </c>
      <c r="D1180" t="s">
        <v>133</v>
      </c>
      <c r="E1180" t="s">
        <v>134</v>
      </c>
      <c r="F1180" t="s">
        <v>12</v>
      </c>
      <c r="G1180" t="s">
        <v>15</v>
      </c>
      <c r="J1180" s="6"/>
      <c r="K1180" s="6"/>
      <c r="L1180" s="6"/>
      <c r="M1180" s="6">
        <v>188159</v>
      </c>
      <c r="N1180" s="6">
        <v>0</v>
      </c>
      <c r="O1180" s="6">
        <v>2093637</v>
      </c>
      <c r="P1180" s="6">
        <v>131855</v>
      </c>
      <c r="Q1180" s="6">
        <v>0</v>
      </c>
      <c r="R1180" s="6">
        <v>271600</v>
      </c>
      <c r="S1180" s="6">
        <v>5052234</v>
      </c>
      <c r="T1180" s="6">
        <v>1168373</v>
      </c>
      <c r="U1180" s="6">
        <v>0</v>
      </c>
      <c r="V1180" s="6">
        <v>174</v>
      </c>
      <c r="W1180" s="6">
        <v>1193</v>
      </c>
      <c r="X1180" s="6">
        <v>0</v>
      </c>
      <c r="Z1180" s="6">
        <v>0</v>
      </c>
      <c r="AA1180" s="6">
        <v>0</v>
      </c>
      <c r="AB1180" s="6" t="str">
        <f t="shared" si="290"/>
        <v/>
      </c>
      <c r="AC1180" s="6" t="str">
        <f t="shared" si="291"/>
        <v/>
      </c>
      <c r="AD1180" s="16">
        <f t="shared" si="292"/>
        <v>15.878328466876493</v>
      </c>
      <c r="AE1180" s="16">
        <f t="shared" si="293"/>
        <v>0</v>
      </c>
      <c r="AF1180" s="16">
        <f t="shared" si="294"/>
        <v>6.8563218390804597</v>
      </c>
      <c r="AG1180" s="16">
        <f t="shared" si="295"/>
        <v>6.8563218390804597</v>
      </c>
      <c r="AH1180" s="17">
        <f t="shared" si="296"/>
        <v>1.4434600524024894</v>
      </c>
      <c r="AI1180" s="17">
        <f t="shared" si="297"/>
        <v>26.850876120727683</v>
      </c>
      <c r="AJ1180" s="17">
        <f t="shared" si="298"/>
        <v>33.060374470527584</v>
      </c>
      <c r="AK1180" s="17">
        <f t="shared" si="299"/>
        <v>33.060374470527584</v>
      </c>
      <c r="AL1180" s="17" t="str">
        <f t="shared" si="300"/>
        <v/>
      </c>
      <c r="AM1180" s="17" t="str">
        <f t="shared" si="301"/>
        <v/>
      </c>
      <c r="AN1180" s="17" t="str">
        <f t="shared" si="302"/>
        <v/>
      </c>
      <c r="AO1180" s="17" t="str">
        <f t="shared" si="303"/>
        <v/>
      </c>
      <c r="AP1180" s="17" t="str">
        <f t="shared" si="305"/>
        <v/>
      </c>
      <c r="AQ1180" s="17">
        <f t="shared" si="304"/>
        <v>2.4131375209742663</v>
      </c>
    </row>
    <row r="1181" spans="1:43" x14ac:dyDescent="0.2">
      <c r="A1181" s="4" t="s">
        <v>2232</v>
      </c>
      <c r="B1181" s="5" t="s">
        <v>2233</v>
      </c>
      <c r="C1181" t="s">
        <v>2234</v>
      </c>
      <c r="D1181" t="s">
        <v>133</v>
      </c>
      <c r="E1181" t="s">
        <v>134</v>
      </c>
      <c r="F1181" t="s">
        <v>12</v>
      </c>
      <c r="G1181" t="s">
        <v>15</v>
      </c>
      <c r="J1181" s="6"/>
      <c r="K1181" s="6"/>
      <c r="L1181" s="6"/>
      <c r="M1181" s="6">
        <v>153035</v>
      </c>
      <c r="N1181" s="6">
        <v>0</v>
      </c>
      <c r="O1181" s="6">
        <v>2524933</v>
      </c>
      <c r="P1181" s="6">
        <v>93530</v>
      </c>
      <c r="Q1181" s="6">
        <v>0</v>
      </c>
      <c r="R1181" s="6">
        <v>102910</v>
      </c>
      <c r="S1181" s="6">
        <v>4813326</v>
      </c>
      <c r="T1181" s="6">
        <v>333281</v>
      </c>
      <c r="U1181" s="6">
        <v>0</v>
      </c>
      <c r="V1181" s="6">
        <v>75</v>
      </c>
      <c r="W1181" s="6">
        <v>652</v>
      </c>
      <c r="X1181" s="6">
        <v>0</v>
      </c>
      <c r="Z1181" s="6">
        <v>0</v>
      </c>
      <c r="AA1181" s="6">
        <v>0</v>
      </c>
      <c r="AB1181" s="6" t="str">
        <f t="shared" si="290"/>
        <v/>
      </c>
      <c r="AC1181" s="6" t="str">
        <f t="shared" si="291"/>
        <v/>
      </c>
      <c r="AD1181" s="16">
        <f t="shared" si="292"/>
        <v>26.995969207740831</v>
      </c>
      <c r="AE1181" s="16">
        <f t="shared" si="293"/>
        <v>0</v>
      </c>
      <c r="AF1181" s="16">
        <f t="shared" si="294"/>
        <v>8.6933333333333334</v>
      </c>
      <c r="AG1181" s="16">
        <f t="shared" si="295"/>
        <v>8.6933333333333334</v>
      </c>
      <c r="AH1181" s="17">
        <f t="shared" si="296"/>
        <v>0.67246054824059853</v>
      </c>
      <c r="AI1181" s="17">
        <f t="shared" si="297"/>
        <v>31.452452053451825</v>
      </c>
      <c r="AJ1181" s="17">
        <f t="shared" si="298"/>
        <v>33.630261051393475</v>
      </c>
      <c r="AK1181" s="17">
        <f t="shared" si="299"/>
        <v>33.630261051393475</v>
      </c>
      <c r="AL1181" s="17" t="str">
        <f t="shared" si="300"/>
        <v/>
      </c>
      <c r="AM1181" s="17" t="str">
        <f t="shared" si="301"/>
        <v/>
      </c>
      <c r="AN1181" s="17" t="str">
        <f t="shared" si="302"/>
        <v/>
      </c>
      <c r="AO1181" s="17" t="str">
        <f t="shared" si="303"/>
        <v/>
      </c>
      <c r="AP1181" s="17" t="str">
        <f t="shared" si="305"/>
        <v/>
      </c>
      <c r="AQ1181" s="17">
        <f t="shared" si="304"/>
        <v>1.9063183062679288</v>
      </c>
    </row>
    <row r="1182" spans="1:43" x14ac:dyDescent="0.2">
      <c r="A1182" s="4" t="s">
        <v>2235</v>
      </c>
      <c r="B1182" s="5" t="s">
        <v>2236</v>
      </c>
      <c r="C1182" t="s">
        <v>2237</v>
      </c>
      <c r="D1182" t="s">
        <v>133</v>
      </c>
      <c r="E1182" t="s">
        <v>134</v>
      </c>
      <c r="F1182" t="s">
        <v>12</v>
      </c>
      <c r="G1182" t="s">
        <v>15</v>
      </c>
      <c r="J1182" s="6"/>
      <c r="K1182" s="6"/>
      <c r="L1182" s="6"/>
      <c r="M1182" s="6">
        <v>121712</v>
      </c>
      <c r="N1182" s="6">
        <v>0</v>
      </c>
      <c r="O1182" s="6">
        <v>2166645</v>
      </c>
      <c r="P1182" s="6">
        <v>118106</v>
      </c>
      <c r="Q1182" s="6">
        <v>0</v>
      </c>
      <c r="R1182" s="6">
        <v>149618</v>
      </c>
      <c r="S1182" s="6">
        <v>3833161</v>
      </c>
      <c r="T1182" s="6">
        <v>790891</v>
      </c>
      <c r="U1182" s="6">
        <v>0</v>
      </c>
      <c r="V1182" s="6">
        <v>102</v>
      </c>
      <c r="W1182" s="6">
        <v>1028</v>
      </c>
      <c r="X1182" s="6">
        <v>0</v>
      </c>
      <c r="Z1182" s="6">
        <v>0</v>
      </c>
      <c r="AA1182" s="6">
        <v>0</v>
      </c>
      <c r="AB1182" s="6" t="str">
        <f t="shared" si="290"/>
        <v/>
      </c>
      <c r="AC1182" s="6" t="str">
        <f t="shared" si="291"/>
        <v/>
      </c>
      <c r="AD1182" s="16">
        <f t="shared" si="292"/>
        <v>18.344918971093762</v>
      </c>
      <c r="AE1182" s="16">
        <f t="shared" si="293"/>
        <v>0</v>
      </c>
      <c r="AF1182" s="16">
        <f t="shared" si="294"/>
        <v>10.078431372549019</v>
      </c>
      <c r="AG1182" s="16">
        <f t="shared" si="295"/>
        <v>10.078431372549019</v>
      </c>
      <c r="AH1182" s="17">
        <f t="shared" si="296"/>
        <v>1.2292789535953728</v>
      </c>
      <c r="AI1182" s="17">
        <f t="shared" si="297"/>
        <v>31.493698238464571</v>
      </c>
      <c r="AJ1182" s="17">
        <f t="shared" si="298"/>
        <v>37.991751018798475</v>
      </c>
      <c r="AK1182" s="17">
        <f t="shared" si="299"/>
        <v>37.991751018798475</v>
      </c>
      <c r="AL1182" s="17" t="str">
        <f t="shared" si="300"/>
        <v/>
      </c>
      <c r="AM1182" s="17" t="str">
        <f t="shared" si="301"/>
        <v/>
      </c>
      <c r="AN1182" s="17" t="str">
        <f t="shared" si="302"/>
        <v/>
      </c>
      <c r="AO1182" s="17" t="str">
        <f t="shared" si="303"/>
        <v/>
      </c>
      <c r="AP1182" s="17" t="str">
        <f t="shared" si="305"/>
        <v/>
      </c>
      <c r="AQ1182" s="17">
        <f t="shared" si="304"/>
        <v>1.7691689224584553</v>
      </c>
    </row>
    <row r="1183" spans="1:43" x14ac:dyDescent="0.2">
      <c r="A1183" s="4" t="s">
        <v>2238</v>
      </c>
      <c r="B1183" s="5" t="s">
        <v>2239</v>
      </c>
      <c r="C1183" t="s">
        <v>2240</v>
      </c>
      <c r="D1183" t="s">
        <v>133</v>
      </c>
      <c r="E1183" t="s">
        <v>134</v>
      </c>
      <c r="F1183" t="s">
        <v>12</v>
      </c>
      <c r="G1183" t="s">
        <v>15</v>
      </c>
      <c r="J1183" s="6"/>
      <c r="K1183" s="6"/>
      <c r="L1183" s="6"/>
      <c r="M1183" s="6">
        <v>63794</v>
      </c>
      <c r="N1183" s="6">
        <v>0</v>
      </c>
      <c r="O1183" s="6">
        <v>1040401</v>
      </c>
      <c r="P1183" s="6">
        <v>50513</v>
      </c>
      <c r="Q1183" s="6">
        <v>0</v>
      </c>
      <c r="R1183" s="6">
        <v>63957</v>
      </c>
      <c r="S1183" s="6">
        <v>2182745</v>
      </c>
      <c r="T1183" s="6">
        <v>137408</v>
      </c>
      <c r="U1183" s="6">
        <v>0</v>
      </c>
      <c r="V1183" s="6">
        <v>53</v>
      </c>
      <c r="W1183" s="6">
        <v>497</v>
      </c>
      <c r="X1183" s="6">
        <v>0</v>
      </c>
      <c r="Z1183" s="6">
        <v>0</v>
      </c>
      <c r="AA1183" s="6">
        <v>0</v>
      </c>
      <c r="AB1183" s="6" t="str">
        <f t="shared" si="290"/>
        <v/>
      </c>
      <c r="AC1183" s="6" t="str">
        <f t="shared" si="291"/>
        <v/>
      </c>
      <c r="AD1183" s="16">
        <f t="shared" si="292"/>
        <v>20.596697879753727</v>
      </c>
      <c r="AE1183" s="16">
        <f t="shared" si="293"/>
        <v>0</v>
      </c>
      <c r="AF1183" s="16">
        <f t="shared" si="294"/>
        <v>9.3773584905660385</v>
      </c>
      <c r="AG1183" s="16">
        <f t="shared" si="295"/>
        <v>9.3773584905660385</v>
      </c>
      <c r="AH1183" s="17">
        <f t="shared" si="296"/>
        <v>1.0025550992256325</v>
      </c>
      <c r="AI1183" s="17">
        <f t="shared" si="297"/>
        <v>34.215521835909335</v>
      </c>
      <c r="AJ1183" s="17">
        <f t="shared" si="298"/>
        <v>36.369454807662166</v>
      </c>
      <c r="AK1183" s="17">
        <f t="shared" si="299"/>
        <v>36.369454807662166</v>
      </c>
      <c r="AL1183" s="17" t="str">
        <f t="shared" si="300"/>
        <v/>
      </c>
      <c r="AM1183" s="17" t="str">
        <f t="shared" si="301"/>
        <v/>
      </c>
      <c r="AN1183" s="17" t="str">
        <f t="shared" si="302"/>
        <v/>
      </c>
      <c r="AO1183" s="17" t="str">
        <f t="shared" si="303"/>
        <v/>
      </c>
      <c r="AP1183" s="17" t="str">
        <f t="shared" si="305"/>
        <v/>
      </c>
      <c r="AQ1183" s="17">
        <f t="shared" si="304"/>
        <v>2.0979843348862603</v>
      </c>
    </row>
    <row r="1184" spans="1:43" x14ac:dyDescent="0.2">
      <c r="A1184" s="4" t="s">
        <v>2244</v>
      </c>
      <c r="B1184" s="5" t="s">
        <v>2245</v>
      </c>
      <c r="C1184" t="s">
        <v>2246</v>
      </c>
      <c r="D1184" t="s">
        <v>133</v>
      </c>
      <c r="E1184" t="s">
        <v>134</v>
      </c>
      <c r="F1184" t="s">
        <v>12</v>
      </c>
      <c r="G1184" t="s">
        <v>15</v>
      </c>
      <c r="J1184" s="6"/>
      <c r="K1184" s="6"/>
      <c r="L1184" s="6"/>
      <c r="M1184" s="6">
        <v>190294</v>
      </c>
      <c r="N1184" s="6">
        <v>0</v>
      </c>
      <c r="O1184" s="6">
        <v>3644535</v>
      </c>
      <c r="P1184" s="6">
        <v>146234</v>
      </c>
      <c r="Q1184" s="6">
        <v>0</v>
      </c>
      <c r="R1184" s="6">
        <v>154808</v>
      </c>
      <c r="S1184" s="6">
        <v>4751766</v>
      </c>
      <c r="T1184" s="6">
        <v>577500</v>
      </c>
      <c r="U1184" s="6">
        <v>0</v>
      </c>
      <c r="V1184" s="6">
        <v>106</v>
      </c>
      <c r="W1184" s="6">
        <v>669</v>
      </c>
      <c r="X1184" s="6">
        <v>0</v>
      </c>
      <c r="Z1184" s="6">
        <v>0</v>
      </c>
      <c r="AA1184" s="6">
        <v>0</v>
      </c>
      <c r="AB1184" s="6" t="str">
        <f t="shared" si="290"/>
        <v/>
      </c>
      <c r="AC1184" s="6" t="str">
        <f t="shared" si="291"/>
        <v/>
      </c>
      <c r="AD1184" s="16">
        <f t="shared" si="292"/>
        <v>24.922624013567297</v>
      </c>
      <c r="AE1184" s="16">
        <f t="shared" si="293"/>
        <v>0</v>
      </c>
      <c r="AF1184" s="16">
        <f t="shared" si="294"/>
        <v>6.3113207547169807</v>
      </c>
      <c r="AG1184" s="16">
        <f t="shared" si="295"/>
        <v>6.3113207547169807</v>
      </c>
      <c r="AH1184" s="17">
        <f t="shared" si="296"/>
        <v>0.81352013200626394</v>
      </c>
      <c r="AI1184" s="17">
        <f t="shared" si="297"/>
        <v>24.970655932399339</v>
      </c>
      <c r="AJ1184" s="17">
        <f t="shared" si="298"/>
        <v>28.005433697331497</v>
      </c>
      <c r="AK1184" s="17">
        <f t="shared" si="299"/>
        <v>28.005433697331497</v>
      </c>
      <c r="AL1184" s="17" t="str">
        <f t="shared" si="300"/>
        <v/>
      </c>
      <c r="AM1184" s="17" t="str">
        <f t="shared" si="301"/>
        <v/>
      </c>
      <c r="AN1184" s="17" t="str">
        <f t="shared" si="302"/>
        <v/>
      </c>
      <c r="AO1184" s="17" t="str">
        <f t="shared" si="303"/>
        <v/>
      </c>
      <c r="AP1184" s="17" t="str">
        <f t="shared" si="305"/>
        <v/>
      </c>
      <c r="AQ1184" s="17">
        <f t="shared" si="304"/>
        <v>1.3038058353123239</v>
      </c>
    </row>
    <row r="1185" spans="1:43" x14ac:dyDescent="0.2">
      <c r="A1185" s="4" t="s">
        <v>2247</v>
      </c>
      <c r="B1185" s="5" t="s">
        <v>2248</v>
      </c>
      <c r="C1185" t="s">
        <v>2249</v>
      </c>
      <c r="D1185" t="s">
        <v>133</v>
      </c>
      <c r="E1185" t="s">
        <v>134</v>
      </c>
      <c r="F1185" t="s">
        <v>12</v>
      </c>
      <c r="G1185" t="s">
        <v>15</v>
      </c>
      <c r="J1185" s="6"/>
      <c r="K1185" s="6"/>
      <c r="L1185" s="6"/>
      <c r="M1185" s="6">
        <v>4</v>
      </c>
      <c r="N1185" s="6">
        <v>0</v>
      </c>
      <c r="O1185" s="6">
        <v>17</v>
      </c>
      <c r="P1185" s="6">
        <v>1</v>
      </c>
      <c r="Q1185" s="6">
        <v>0</v>
      </c>
      <c r="R1185" s="6">
        <v>4</v>
      </c>
      <c r="S1185" s="6">
        <v>41</v>
      </c>
      <c r="T1185" s="6">
        <v>0</v>
      </c>
      <c r="U1185" s="6">
        <v>0</v>
      </c>
      <c r="V1185" s="6">
        <v>2</v>
      </c>
      <c r="W1185" s="6">
        <v>12</v>
      </c>
      <c r="X1185" s="6">
        <v>0</v>
      </c>
      <c r="Z1185" s="6">
        <v>0</v>
      </c>
      <c r="AA1185" s="6">
        <v>0</v>
      </c>
      <c r="AB1185" s="6" t="str">
        <f t="shared" si="290"/>
        <v/>
      </c>
      <c r="AC1185" s="6" t="str">
        <f t="shared" si="291"/>
        <v/>
      </c>
      <c r="AD1185" s="16">
        <f t="shared" si="292"/>
        <v>17</v>
      </c>
      <c r="AE1185" s="16">
        <f t="shared" si="293"/>
        <v>0</v>
      </c>
      <c r="AF1185" s="16">
        <f t="shared" si="294"/>
        <v>6</v>
      </c>
      <c r="AG1185" s="16">
        <f t="shared" si="295"/>
        <v>6</v>
      </c>
      <c r="AH1185" s="17">
        <f t="shared" si="296"/>
        <v>1</v>
      </c>
      <c r="AI1185" s="17">
        <f t="shared" si="297"/>
        <v>10.25</v>
      </c>
      <c r="AJ1185" s="17">
        <f t="shared" si="298"/>
        <v>10.25</v>
      </c>
      <c r="AK1185" s="17">
        <f t="shared" si="299"/>
        <v>10.25</v>
      </c>
      <c r="AL1185" s="17" t="str">
        <f t="shared" si="300"/>
        <v/>
      </c>
      <c r="AM1185" s="17" t="str">
        <f t="shared" si="301"/>
        <v/>
      </c>
      <c r="AN1185" s="17" t="str">
        <f t="shared" si="302"/>
        <v/>
      </c>
      <c r="AO1185" s="17" t="str">
        <f t="shared" si="303"/>
        <v/>
      </c>
      <c r="AP1185" s="17" t="str">
        <f t="shared" si="305"/>
        <v/>
      </c>
      <c r="AQ1185" s="17">
        <f t="shared" si="304"/>
        <v>2.4117647058823528</v>
      </c>
    </row>
    <row r="1186" spans="1:43" x14ac:dyDescent="0.2">
      <c r="A1186" s="4" t="s">
        <v>2250</v>
      </c>
      <c r="B1186" s="5" t="s">
        <v>2251</v>
      </c>
      <c r="C1186" t="s">
        <v>2252</v>
      </c>
      <c r="D1186" t="s">
        <v>133</v>
      </c>
      <c r="E1186" t="s">
        <v>134</v>
      </c>
      <c r="F1186" t="s">
        <v>12</v>
      </c>
      <c r="G1186" t="s">
        <v>15</v>
      </c>
      <c r="J1186" s="6"/>
      <c r="K1186" s="6"/>
      <c r="L1186" s="6"/>
      <c r="M1186" s="6">
        <v>122979</v>
      </c>
      <c r="N1186" s="6">
        <v>0</v>
      </c>
      <c r="O1186" s="6">
        <v>2141727</v>
      </c>
      <c r="P1186" s="6">
        <v>86827</v>
      </c>
      <c r="Q1186" s="6">
        <v>0</v>
      </c>
      <c r="R1186" s="6">
        <v>96266</v>
      </c>
      <c r="S1186" s="6">
        <v>3390048</v>
      </c>
      <c r="T1186" s="6">
        <v>0</v>
      </c>
      <c r="U1186" s="6">
        <v>0</v>
      </c>
      <c r="V1186" s="6">
        <v>89</v>
      </c>
      <c r="W1186" s="6">
        <v>1011</v>
      </c>
      <c r="X1186" s="6">
        <v>0</v>
      </c>
      <c r="Z1186" s="6">
        <v>0</v>
      </c>
      <c r="AA1186" s="6">
        <v>0</v>
      </c>
      <c r="AB1186" s="6" t="str">
        <f t="shared" si="290"/>
        <v/>
      </c>
      <c r="AC1186" s="6" t="str">
        <f t="shared" si="291"/>
        <v/>
      </c>
      <c r="AD1186" s="16">
        <f t="shared" si="292"/>
        <v>24.666601402789453</v>
      </c>
      <c r="AE1186" s="16">
        <f t="shared" si="293"/>
        <v>0</v>
      </c>
      <c r="AF1186" s="16">
        <f t="shared" si="294"/>
        <v>11.359550561797754</v>
      </c>
      <c r="AG1186" s="16">
        <f t="shared" si="295"/>
        <v>11.359550561797754</v>
      </c>
      <c r="AH1186" s="17">
        <f t="shared" si="296"/>
        <v>0.78278405256181949</v>
      </c>
      <c r="AI1186" s="17">
        <f t="shared" si="297"/>
        <v>27.566072256238868</v>
      </c>
      <c r="AJ1186" s="17">
        <f t="shared" si="298"/>
        <v>27.566072256238868</v>
      </c>
      <c r="AK1186" s="17">
        <f t="shared" si="299"/>
        <v>27.566072256238868</v>
      </c>
      <c r="AL1186" s="17" t="str">
        <f t="shared" si="300"/>
        <v/>
      </c>
      <c r="AM1186" s="17" t="str">
        <f t="shared" si="301"/>
        <v/>
      </c>
      <c r="AN1186" s="17" t="str">
        <f t="shared" si="302"/>
        <v/>
      </c>
      <c r="AO1186" s="17" t="str">
        <f t="shared" si="303"/>
        <v/>
      </c>
      <c r="AP1186" s="17" t="str">
        <f t="shared" si="305"/>
        <v/>
      </c>
      <c r="AQ1186" s="17">
        <f t="shared" si="304"/>
        <v>1.5828571988866929</v>
      </c>
    </row>
    <row r="1187" spans="1:43" x14ac:dyDescent="0.2">
      <c r="A1187" s="4" t="s">
        <v>2259</v>
      </c>
      <c r="B1187" s="5" t="s">
        <v>2260</v>
      </c>
      <c r="C1187" t="s">
        <v>2261</v>
      </c>
      <c r="D1187" t="s">
        <v>133</v>
      </c>
      <c r="E1187" t="s">
        <v>134</v>
      </c>
      <c r="F1187" t="s">
        <v>12</v>
      </c>
      <c r="G1187" t="s">
        <v>15</v>
      </c>
      <c r="J1187" s="6"/>
      <c r="K1187" s="6"/>
      <c r="L1187" s="6"/>
      <c r="M1187" s="6">
        <v>1274</v>
      </c>
      <c r="N1187" s="6">
        <v>0</v>
      </c>
      <c r="O1187" s="6">
        <v>3120</v>
      </c>
      <c r="P1187" s="6">
        <v>650</v>
      </c>
      <c r="Q1187" s="6">
        <v>0</v>
      </c>
      <c r="R1187" s="6">
        <v>0</v>
      </c>
      <c r="S1187" s="6">
        <v>15636</v>
      </c>
      <c r="T1187" s="6">
        <v>0</v>
      </c>
      <c r="U1187" s="6">
        <v>0</v>
      </c>
      <c r="V1187" s="6">
        <v>1</v>
      </c>
      <c r="W1187" s="6">
        <v>16</v>
      </c>
      <c r="X1187" s="6">
        <v>0</v>
      </c>
      <c r="Z1187" s="6">
        <v>0</v>
      </c>
      <c r="AA1187" s="6">
        <v>0</v>
      </c>
      <c r="AB1187" s="6" t="str">
        <f t="shared" si="290"/>
        <v/>
      </c>
      <c r="AC1187" s="6" t="str">
        <f t="shared" si="291"/>
        <v/>
      </c>
      <c r="AD1187" s="16">
        <f t="shared" si="292"/>
        <v>4.8</v>
      </c>
      <c r="AE1187" s="16">
        <f t="shared" si="293"/>
        <v>0</v>
      </c>
      <c r="AF1187" s="16">
        <f t="shared" si="294"/>
        <v>16</v>
      </c>
      <c r="AG1187" s="16">
        <f t="shared" si="295"/>
        <v>16</v>
      </c>
      <c r="AH1187" s="17">
        <f t="shared" si="296"/>
        <v>0</v>
      </c>
      <c r="AI1187" s="17">
        <f t="shared" si="297"/>
        <v>12.273155416012559</v>
      </c>
      <c r="AJ1187" s="17">
        <f t="shared" si="298"/>
        <v>12.273155416012559</v>
      </c>
      <c r="AK1187" s="17">
        <f t="shared" si="299"/>
        <v>12.273155416012559</v>
      </c>
      <c r="AL1187" s="17" t="str">
        <f t="shared" si="300"/>
        <v/>
      </c>
      <c r="AM1187" s="17" t="str">
        <f t="shared" si="301"/>
        <v/>
      </c>
      <c r="AN1187" s="17" t="str">
        <f t="shared" si="302"/>
        <v/>
      </c>
      <c r="AO1187" s="17" t="str">
        <f t="shared" si="303"/>
        <v/>
      </c>
      <c r="AP1187" s="17" t="str">
        <f t="shared" si="305"/>
        <v/>
      </c>
      <c r="AQ1187" s="17">
        <f t="shared" si="304"/>
        <v>5.0115384615384615</v>
      </c>
    </row>
    <row r="1188" spans="1:43" x14ac:dyDescent="0.2">
      <c r="A1188" s="4" t="s">
        <v>2264</v>
      </c>
      <c r="B1188" s="5"/>
      <c r="C1188" t="s">
        <v>2265</v>
      </c>
      <c r="D1188" t="s">
        <v>133</v>
      </c>
      <c r="E1188" t="s">
        <v>134</v>
      </c>
      <c r="F1188" t="s">
        <v>12</v>
      </c>
      <c r="G1188" t="s">
        <v>15</v>
      </c>
      <c r="J1188" s="6"/>
      <c r="K1188" s="6"/>
      <c r="L1188" s="6"/>
      <c r="M1188" s="6">
        <v>128</v>
      </c>
      <c r="N1188" s="6">
        <v>0</v>
      </c>
      <c r="O1188" s="6">
        <v>1197</v>
      </c>
      <c r="P1188" s="6">
        <v>137</v>
      </c>
      <c r="Q1188" s="6">
        <v>0</v>
      </c>
      <c r="R1188" s="6">
        <v>0</v>
      </c>
      <c r="S1188" s="6">
        <v>6511</v>
      </c>
      <c r="T1188" s="6">
        <v>0</v>
      </c>
      <c r="U1188" s="6">
        <v>0</v>
      </c>
      <c r="V1188" s="6">
        <v>1</v>
      </c>
      <c r="W1188" s="6">
        <v>16</v>
      </c>
      <c r="X1188" s="6">
        <v>0</v>
      </c>
      <c r="Z1188" s="6">
        <v>0</v>
      </c>
      <c r="AA1188" s="6">
        <v>0</v>
      </c>
      <c r="AB1188" s="6" t="str">
        <f t="shared" si="290"/>
        <v/>
      </c>
      <c r="AC1188" s="6" t="str">
        <f t="shared" si="291"/>
        <v/>
      </c>
      <c r="AD1188" s="16">
        <f t="shared" si="292"/>
        <v>8.7372262773722635</v>
      </c>
      <c r="AE1188" s="16">
        <f t="shared" si="293"/>
        <v>0</v>
      </c>
      <c r="AF1188" s="16">
        <f t="shared" si="294"/>
        <v>16</v>
      </c>
      <c r="AG1188" s="16">
        <f t="shared" si="295"/>
        <v>16</v>
      </c>
      <c r="AH1188" s="17">
        <f t="shared" si="296"/>
        <v>0</v>
      </c>
      <c r="AI1188" s="17">
        <f t="shared" si="297"/>
        <v>50.8671875</v>
      </c>
      <c r="AJ1188" s="17">
        <f t="shared" si="298"/>
        <v>50.8671875</v>
      </c>
      <c r="AK1188" s="17">
        <f t="shared" si="299"/>
        <v>50.8671875</v>
      </c>
      <c r="AL1188" s="17" t="str">
        <f t="shared" si="300"/>
        <v/>
      </c>
      <c r="AM1188" s="17" t="str">
        <f t="shared" si="301"/>
        <v/>
      </c>
      <c r="AN1188" s="17" t="str">
        <f t="shared" si="302"/>
        <v/>
      </c>
      <c r="AO1188" s="17" t="str">
        <f t="shared" si="303"/>
        <v/>
      </c>
      <c r="AP1188" s="17" t="str">
        <f t="shared" si="305"/>
        <v/>
      </c>
      <c r="AQ1188" s="17">
        <f t="shared" si="304"/>
        <v>5.439431913116124</v>
      </c>
    </row>
    <row r="1189" spans="1:43" x14ac:dyDescent="0.2">
      <c r="A1189" s="4">
        <v>50001</v>
      </c>
      <c r="B1189" s="5">
        <v>5001</v>
      </c>
      <c r="C1189" t="s">
        <v>2268</v>
      </c>
      <c r="D1189" t="s">
        <v>8</v>
      </c>
      <c r="E1189" t="s">
        <v>9</v>
      </c>
      <c r="F1189" t="s">
        <v>12</v>
      </c>
      <c r="G1189" t="s">
        <v>11</v>
      </c>
      <c r="H1189">
        <v>165</v>
      </c>
      <c r="I1189" t="s">
        <v>5927</v>
      </c>
      <c r="J1189" s="6">
        <v>216154</v>
      </c>
      <c r="K1189" s="6">
        <v>2083</v>
      </c>
      <c r="L1189" s="6">
        <v>104</v>
      </c>
      <c r="M1189" s="6">
        <v>156906</v>
      </c>
      <c r="N1189" s="6">
        <v>1437169</v>
      </c>
      <c r="O1189" s="6">
        <v>839975</v>
      </c>
      <c r="P1189" s="6">
        <v>40420</v>
      </c>
      <c r="Q1189" s="6">
        <v>593</v>
      </c>
      <c r="R1189" s="6">
        <v>731118</v>
      </c>
      <c r="S1189" s="6">
        <v>2204947</v>
      </c>
      <c r="T1189" s="6">
        <v>0</v>
      </c>
      <c r="U1189" s="6">
        <v>0</v>
      </c>
      <c r="V1189" s="6">
        <v>65</v>
      </c>
      <c r="W1189" s="6">
        <v>403</v>
      </c>
      <c r="X1189" s="6">
        <v>0</v>
      </c>
      <c r="Z1189" s="6">
        <v>15564875000</v>
      </c>
      <c r="AA1189" s="6">
        <v>1105010295.1776001</v>
      </c>
      <c r="AB1189" s="6">
        <f t="shared" si="290"/>
        <v>10830.232909282067</v>
      </c>
      <c r="AC1189" s="6">
        <f t="shared" si="291"/>
        <v>768.87985698105103</v>
      </c>
      <c r="AD1189" s="16">
        <f t="shared" si="292"/>
        <v>20.781172686788718</v>
      </c>
      <c r="AE1189" s="16">
        <f t="shared" si="293"/>
        <v>1.7109663978094587</v>
      </c>
      <c r="AF1189" s="16">
        <f t="shared" si="294"/>
        <v>6.2</v>
      </c>
      <c r="AG1189" s="16">
        <f t="shared" si="295"/>
        <v>6.2</v>
      </c>
      <c r="AH1189" s="17">
        <f t="shared" si="296"/>
        <v>4.659592367404688</v>
      </c>
      <c r="AI1189" s="17">
        <f t="shared" si="297"/>
        <v>14.05266210342498</v>
      </c>
      <c r="AJ1189" s="17">
        <f t="shared" si="298"/>
        <v>14.05266210342498</v>
      </c>
      <c r="AK1189" s="17">
        <f t="shared" si="299"/>
        <v>14.05266210342498</v>
      </c>
      <c r="AL1189" s="17">
        <f t="shared" si="300"/>
        <v>0.5087209646186357</v>
      </c>
      <c r="AM1189" s="17">
        <f t="shared" si="301"/>
        <v>1.5342294469196038</v>
      </c>
      <c r="AN1189" s="17">
        <f t="shared" si="302"/>
        <v>1.5342294469196038</v>
      </c>
      <c r="AO1189" s="17">
        <f t="shared" si="303"/>
        <v>1.5342294469196038</v>
      </c>
      <c r="AP1189" s="17">
        <f t="shared" si="305"/>
        <v>1.0255084823009681</v>
      </c>
      <c r="AQ1189" s="17">
        <f t="shared" si="304"/>
        <v>2.6250150302092323</v>
      </c>
    </row>
    <row r="1190" spans="1:43" x14ac:dyDescent="0.2">
      <c r="A1190" s="4">
        <v>50002</v>
      </c>
      <c r="B1190" s="5">
        <v>5002</v>
      </c>
      <c r="C1190" t="s">
        <v>2269</v>
      </c>
      <c r="D1190" t="s">
        <v>8</v>
      </c>
      <c r="E1190" t="s">
        <v>9</v>
      </c>
      <c r="F1190" t="s">
        <v>12</v>
      </c>
      <c r="G1190" t="s">
        <v>11</v>
      </c>
      <c r="H1190">
        <v>176</v>
      </c>
      <c r="I1190" t="s">
        <v>5928</v>
      </c>
      <c r="J1190" s="6">
        <v>206520</v>
      </c>
      <c r="K1190" s="6">
        <v>1967</v>
      </c>
      <c r="L1190" s="6">
        <v>105</v>
      </c>
      <c r="M1190" s="6">
        <v>34637</v>
      </c>
      <c r="N1190" s="6">
        <v>273778</v>
      </c>
      <c r="O1190" s="6">
        <v>246038</v>
      </c>
      <c r="P1190" s="6">
        <v>15445</v>
      </c>
      <c r="Q1190" s="6">
        <v>129</v>
      </c>
      <c r="R1190" s="6">
        <v>100795</v>
      </c>
      <c r="S1190" s="6">
        <v>1077805</v>
      </c>
      <c r="T1190" s="6">
        <v>0</v>
      </c>
      <c r="U1190" s="6">
        <v>0</v>
      </c>
      <c r="V1190" s="6">
        <v>16</v>
      </c>
      <c r="W1190" s="6">
        <v>128</v>
      </c>
      <c r="X1190" s="6">
        <v>0</v>
      </c>
      <c r="Z1190" s="6">
        <v>4957000000</v>
      </c>
      <c r="AA1190" s="6">
        <v>351916480.74240005</v>
      </c>
      <c r="AB1190" s="6">
        <f t="shared" si="290"/>
        <v>18105.910628319296</v>
      </c>
      <c r="AC1190" s="6">
        <f t="shared" si="291"/>
        <v>1285.4081801401137</v>
      </c>
      <c r="AD1190" s="16">
        <f t="shared" si="292"/>
        <v>15.929944966008417</v>
      </c>
      <c r="AE1190" s="16">
        <f t="shared" si="293"/>
        <v>1.1127468114681471</v>
      </c>
      <c r="AF1190" s="16">
        <f t="shared" si="294"/>
        <v>8</v>
      </c>
      <c r="AG1190" s="16">
        <f t="shared" si="295"/>
        <v>8</v>
      </c>
      <c r="AH1190" s="17">
        <f t="shared" si="296"/>
        <v>2.9100383982446516</v>
      </c>
      <c r="AI1190" s="17">
        <f t="shared" si="297"/>
        <v>31.117157952478564</v>
      </c>
      <c r="AJ1190" s="17">
        <f t="shared" si="298"/>
        <v>31.117157952478564</v>
      </c>
      <c r="AK1190" s="17">
        <f t="shared" si="299"/>
        <v>31.117157952478564</v>
      </c>
      <c r="AL1190" s="17">
        <f t="shared" si="300"/>
        <v>0.36816325636099323</v>
      </c>
      <c r="AM1190" s="17">
        <f t="shared" si="301"/>
        <v>3.9367845480644901</v>
      </c>
      <c r="AN1190" s="17">
        <f t="shared" si="302"/>
        <v>3.9367845480644901</v>
      </c>
      <c r="AO1190" s="17">
        <f t="shared" si="303"/>
        <v>3.9367845480644901</v>
      </c>
      <c r="AP1190" s="17">
        <f t="shared" si="305"/>
        <v>3.5686212917034967</v>
      </c>
      <c r="AQ1190" s="17">
        <f t="shared" si="304"/>
        <v>4.3806444532958322</v>
      </c>
    </row>
    <row r="1191" spans="1:43" x14ac:dyDescent="0.2">
      <c r="A1191" s="4">
        <v>50003</v>
      </c>
      <c r="B1191" s="5">
        <v>5003</v>
      </c>
      <c r="C1191" t="s">
        <v>2270</v>
      </c>
      <c r="D1191" t="s">
        <v>8</v>
      </c>
      <c r="E1191" t="s">
        <v>9</v>
      </c>
      <c r="F1191" t="s">
        <v>12</v>
      </c>
      <c r="G1191" t="s">
        <v>11</v>
      </c>
      <c r="H1191">
        <v>256</v>
      </c>
      <c r="I1191" t="s">
        <v>5929</v>
      </c>
      <c r="J1191" s="6">
        <v>124064</v>
      </c>
      <c r="K1191" s="6">
        <v>2423</v>
      </c>
      <c r="L1191" s="6">
        <v>51</v>
      </c>
      <c r="M1191" s="6">
        <v>30087</v>
      </c>
      <c r="N1191" s="6">
        <v>163001</v>
      </c>
      <c r="O1191" s="6">
        <v>187239</v>
      </c>
      <c r="P1191" s="6">
        <v>14007</v>
      </c>
      <c r="Q1191" s="6">
        <v>113</v>
      </c>
      <c r="R1191" s="6">
        <v>104914</v>
      </c>
      <c r="S1191" s="6">
        <v>476145</v>
      </c>
      <c r="T1191" s="6">
        <v>0</v>
      </c>
      <c r="U1191" s="6">
        <v>0</v>
      </c>
      <c r="V1191" s="6">
        <v>22</v>
      </c>
      <c r="W1191" s="6">
        <v>270</v>
      </c>
      <c r="X1191" s="6">
        <v>0</v>
      </c>
      <c r="Z1191" s="6">
        <v>3369500000</v>
      </c>
      <c r="AA1191" s="6">
        <v>239213754.66240001</v>
      </c>
      <c r="AB1191" s="6">
        <f t="shared" si="290"/>
        <v>20671.652321151403</v>
      </c>
      <c r="AC1191" s="6">
        <f t="shared" si="291"/>
        <v>1467.5600435727388</v>
      </c>
      <c r="AD1191" s="16">
        <f t="shared" si="292"/>
        <v>13.367530520454059</v>
      </c>
      <c r="AE1191" s="16">
        <f t="shared" si="293"/>
        <v>0.87055047292497822</v>
      </c>
      <c r="AF1191" s="16">
        <f t="shared" si="294"/>
        <v>12.272727272727273</v>
      </c>
      <c r="AG1191" s="16">
        <f t="shared" si="295"/>
        <v>12.272727272727273</v>
      </c>
      <c r="AH1191" s="17">
        <f t="shared" si="296"/>
        <v>3.4870209725130454</v>
      </c>
      <c r="AI1191" s="17">
        <f t="shared" si="297"/>
        <v>15.825605743344301</v>
      </c>
      <c r="AJ1191" s="17">
        <f t="shared" si="298"/>
        <v>15.825605743344301</v>
      </c>
      <c r="AK1191" s="17">
        <f t="shared" si="299"/>
        <v>15.825605743344301</v>
      </c>
      <c r="AL1191" s="17">
        <f t="shared" si="300"/>
        <v>0.64364022306611612</v>
      </c>
      <c r="AM1191" s="17">
        <f t="shared" si="301"/>
        <v>2.9211170483616664</v>
      </c>
      <c r="AN1191" s="17">
        <f t="shared" si="302"/>
        <v>2.9211170483616664</v>
      </c>
      <c r="AO1191" s="17">
        <f t="shared" si="303"/>
        <v>2.9211170483616664</v>
      </c>
      <c r="AP1191" s="17">
        <f t="shared" si="305"/>
        <v>2.2774768252955502</v>
      </c>
      <c r="AQ1191" s="17">
        <f t="shared" si="304"/>
        <v>2.5429798279204654</v>
      </c>
    </row>
    <row r="1192" spans="1:43" x14ac:dyDescent="0.2">
      <c r="A1192" s="4">
        <v>50004</v>
      </c>
      <c r="B1192" s="5">
        <v>5004</v>
      </c>
      <c r="C1192" t="s">
        <v>2271</v>
      </c>
      <c r="D1192" t="s">
        <v>8</v>
      </c>
      <c r="E1192" t="s">
        <v>9</v>
      </c>
      <c r="F1192" t="s">
        <v>12</v>
      </c>
      <c r="G1192" t="s">
        <v>11</v>
      </c>
      <c r="H1192">
        <v>298</v>
      </c>
      <c r="I1192" t="s">
        <v>5930</v>
      </c>
      <c r="J1192" s="6">
        <v>100868</v>
      </c>
      <c r="K1192" s="6">
        <v>1978</v>
      </c>
      <c r="L1192" s="6">
        <v>51</v>
      </c>
      <c r="M1192" s="6">
        <v>21412</v>
      </c>
      <c r="N1192" s="6">
        <v>115962</v>
      </c>
      <c r="O1192" s="6">
        <v>157332</v>
      </c>
      <c r="P1192" s="6">
        <v>8945</v>
      </c>
      <c r="Q1192" s="6">
        <v>80</v>
      </c>
      <c r="R1192" s="6">
        <v>242568</v>
      </c>
      <c r="S1192" s="6">
        <v>458402</v>
      </c>
      <c r="T1192" s="6">
        <v>0</v>
      </c>
      <c r="U1192" s="6">
        <v>0</v>
      </c>
      <c r="V1192" s="6">
        <v>103</v>
      </c>
      <c r="W1192" s="6">
        <v>573</v>
      </c>
      <c r="X1192" s="6">
        <v>0</v>
      </c>
      <c r="Z1192" s="6">
        <v>1163062400</v>
      </c>
      <c r="AA1192" s="6">
        <v>83122648.156800002</v>
      </c>
      <c r="AB1192" s="6">
        <f t="shared" si="290"/>
        <v>10029.685586657699</v>
      </c>
      <c r="AC1192" s="6">
        <f t="shared" si="291"/>
        <v>716.80936993842818</v>
      </c>
      <c r="AD1192" s="16">
        <f t="shared" si="292"/>
        <v>17.588820570150922</v>
      </c>
      <c r="AE1192" s="16">
        <f t="shared" si="293"/>
        <v>0.73705285638013884</v>
      </c>
      <c r="AF1192" s="16">
        <f t="shared" si="294"/>
        <v>5.5631067961165046</v>
      </c>
      <c r="AG1192" s="16">
        <f t="shared" si="295"/>
        <v>5.5631067961165046</v>
      </c>
      <c r="AH1192" s="17">
        <f t="shared" si="296"/>
        <v>11.328600784606763</v>
      </c>
      <c r="AI1192" s="17">
        <f t="shared" si="297"/>
        <v>21.408649355501588</v>
      </c>
      <c r="AJ1192" s="17">
        <f t="shared" si="298"/>
        <v>21.408649355501588</v>
      </c>
      <c r="AK1192" s="17">
        <f t="shared" si="299"/>
        <v>21.408649355501588</v>
      </c>
      <c r="AL1192" s="17">
        <f t="shared" si="300"/>
        <v>2.0917886893982511</v>
      </c>
      <c r="AM1192" s="17">
        <f t="shared" si="301"/>
        <v>3.9530363394905228</v>
      </c>
      <c r="AN1192" s="17">
        <f t="shared" si="302"/>
        <v>3.9530363394905228</v>
      </c>
      <c r="AO1192" s="17">
        <f t="shared" si="303"/>
        <v>3.9530363394905228</v>
      </c>
      <c r="AP1192" s="17">
        <f t="shared" si="305"/>
        <v>1.8612476500922717</v>
      </c>
      <c r="AQ1192" s="17">
        <f t="shared" si="304"/>
        <v>2.913596725395978</v>
      </c>
    </row>
    <row r="1193" spans="1:43" x14ac:dyDescent="0.2">
      <c r="A1193" s="4">
        <v>50005</v>
      </c>
      <c r="B1193" s="5">
        <v>5005</v>
      </c>
      <c r="C1193" t="s">
        <v>2272</v>
      </c>
      <c r="D1193" t="s">
        <v>8</v>
      </c>
      <c r="E1193" t="s">
        <v>9</v>
      </c>
      <c r="F1193" t="s">
        <v>12</v>
      </c>
      <c r="G1193" t="s">
        <v>15</v>
      </c>
      <c r="H1193">
        <v>92</v>
      </c>
      <c r="I1193" t="s">
        <v>5931</v>
      </c>
      <c r="J1193" s="6">
        <v>401661</v>
      </c>
      <c r="K1193" s="6">
        <v>2660</v>
      </c>
      <c r="L1193" s="6">
        <v>151</v>
      </c>
      <c r="M1193" s="6">
        <v>16651</v>
      </c>
      <c r="N1193" s="6">
        <v>93234</v>
      </c>
      <c r="O1193" s="6">
        <v>95856</v>
      </c>
      <c r="P1193" s="6">
        <v>8588</v>
      </c>
      <c r="Q1193" s="6">
        <v>63</v>
      </c>
      <c r="R1193" s="6">
        <v>196740</v>
      </c>
      <c r="S1193" s="6">
        <v>815559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Z1193" s="6">
        <v>1726260200</v>
      </c>
      <c r="AA1193" s="6">
        <v>126368997.35040002</v>
      </c>
      <c r="AB1193" s="6">
        <f t="shared" si="290"/>
        <v>18515.350623163224</v>
      </c>
      <c r="AC1193" s="6">
        <f t="shared" si="291"/>
        <v>1355.3960717163268</v>
      </c>
      <c r="AD1193" s="16">
        <f t="shared" si="292"/>
        <v>11.161620866325105</v>
      </c>
      <c r="AE1193" s="16">
        <f t="shared" si="293"/>
        <v>0.97264646970455682</v>
      </c>
      <c r="AF1193" s="16" t="str">
        <f t="shared" si="294"/>
        <v/>
      </c>
      <c r="AG1193" s="16" t="str">
        <f t="shared" si="295"/>
        <v/>
      </c>
      <c r="AH1193" s="17">
        <f t="shared" si="296"/>
        <v>11.81550657618161</v>
      </c>
      <c r="AI1193" s="17">
        <f t="shared" si="297"/>
        <v>48.979580805957603</v>
      </c>
      <c r="AJ1193" s="17">
        <f t="shared" si="298"/>
        <v>48.979580805957603</v>
      </c>
      <c r="AK1193" s="17">
        <f t="shared" si="299"/>
        <v>48.979580805957603</v>
      </c>
      <c r="AL1193" s="17">
        <f t="shared" si="300"/>
        <v>2.1101743998970335</v>
      </c>
      <c r="AM1193" s="17">
        <f t="shared" si="301"/>
        <v>8.7474419203294929</v>
      </c>
      <c r="AN1193" s="17">
        <f t="shared" si="302"/>
        <v>8.7474419203294929</v>
      </c>
      <c r="AO1193" s="17">
        <f t="shared" si="303"/>
        <v>8.7474419203294929</v>
      </c>
      <c r="AP1193" s="17">
        <f t="shared" si="305"/>
        <v>6.6372675204324594</v>
      </c>
      <c r="AQ1193" s="17">
        <f t="shared" si="304"/>
        <v>8.5081685027541312</v>
      </c>
    </row>
    <row r="1194" spans="1:43" x14ac:dyDescent="0.2">
      <c r="A1194" s="4">
        <v>50005</v>
      </c>
      <c r="B1194" s="5">
        <v>5005</v>
      </c>
      <c r="C1194" t="s">
        <v>2272</v>
      </c>
      <c r="D1194" t="s">
        <v>8</v>
      </c>
      <c r="E1194" t="s">
        <v>9</v>
      </c>
      <c r="F1194" t="s">
        <v>12</v>
      </c>
      <c r="G1194" t="s">
        <v>11</v>
      </c>
      <c r="H1194">
        <v>92</v>
      </c>
      <c r="I1194" t="s">
        <v>5931</v>
      </c>
      <c r="J1194" s="6">
        <v>401661</v>
      </c>
      <c r="K1194" s="6">
        <v>2660</v>
      </c>
      <c r="L1194" s="6">
        <v>151</v>
      </c>
      <c r="M1194" s="6">
        <v>138279</v>
      </c>
      <c r="N1194" s="6">
        <v>1145466</v>
      </c>
      <c r="O1194" s="6">
        <v>754736</v>
      </c>
      <c r="P1194" s="6">
        <v>63341</v>
      </c>
      <c r="Q1194" s="6">
        <v>447</v>
      </c>
      <c r="R1194" s="6">
        <v>1541189</v>
      </c>
      <c r="S1194" s="6">
        <v>3470881</v>
      </c>
      <c r="T1194" s="6">
        <v>0</v>
      </c>
      <c r="U1194" s="6">
        <v>0</v>
      </c>
      <c r="V1194" s="6">
        <v>106</v>
      </c>
      <c r="W1194" s="6">
        <v>665</v>
      </c>
      <c r="X1194" s="6">
        <v>0</v>
      </c>
      <c r="Z1194" s="6">
        <v>16648693000</v>
      </c>
      <c r="AA1194" s="6">
        <v>1175651771.0112</v>
      </c>
      <c r="AB1194" s="6">
        <f t="shared" si="290"/>
        <v>14534.427909689157</v>
      </c>
      <c r="AC1194" s="6">
        <f t="shared" si="291"/>
        <v>1026.3523937080629</v>
      </c>
      <c r="AD1194" s="16">
        <f t="shared" si="292"/>
        <v>11.915441814938191</v>
      </c>
      <c r="AE1194" s="16">
        <f t="shared" si="293"/>
        <v>1.5177042038540629</v>
      </c>
      <c r="AF1194" s="16">
        <f t="shared" si="294"/>
        <v>6.2735849056603774</v>
      </c>
      <c r="AG1194" s="16">
        <f t="shared" si="295"/>
        <v>6.2735849056603774</v>
      </c>
      <c r="AH1194" s="17">
        <f t="shared" si="296"/>
        <v>11.145502932477093</v>
      </c>
      <c r="AI1194" s="17">
        <f t="shared" si="297"/>
        <v>25.100564800150419</v>
      </c>
      <c r="AJ1194" s="17">
        <f t="shared" si="298"/>
        <v>25.100564800150419</v>
      </c>
      <c r="AK1194" s="17">
        <f t="shared" si="299"/>
        <v>25.100564800150419</v>
      </c>
      <c r="AL1194" s="17">
        <f t="shared" si="300"/>
        <v>1.3454690056274041</v>
      </c>
      <c r="AM1194" s="17">
        <f t="shared" si="301"/>
        <v>3.0301039053101531</v>
      </c>
      <c r="AN1194" s="17">
        <f t="shared" si="302"/>
        <v>3.0301039053101531</v>
      </c>
      <c r="AO1194" s="17">
        <f t="shared" si="303"/>
        <v>3.0301039053101531</v>
      </c>
      <c r="AP1194" s="17">
        <f t="shared" si="305"/>
        <v>1.6846348996827489</v>
      </c>
      <c r="AQ1194" s="17">
        <f t="shared" si="304"/>
        <v>4.5988014352038329</v>
      </c>
    </row>
    <row r="1195" spans="1:43" x14ac:dyDescent="0.2">
      <c r="A1195" s="4">
        <v>50006</v>
      </c>
      <c r="B1195" s="5">
        <v>5006</v>
      </c>
      <c r="C1195" t="s">
        <v>2273</v>
      </c>
      <c r="D1195" t="s">
        <v>8</v>
      </c>
      <c r="E1195" t="s">
        <v>9</v>
      </c>
      <c r="F1195" t="s">
        <v>12</v>
      </c>
      <c r="G1195" t="s">
        <v>15</v>
      </c>
      <c r="H1195">
        <v>239</v>
      </c>
      <c r="I1195" t="s">
        <v>5932</v>
      </c>
      <c r="J1195" s="6">
        <v>133700</v>
      </c>
      <c r="K1195" s="6">
        <v>2706</v>
      </c>
      <c r="L1195" s="6">
        <v>49</v>
      </c>
      <c r="M1195" s="6">
        <v>36653</v>
      </c>
      <c r="N1195" s="6">
        <v>154383</v>
      </c>
      <c r="O1195" s="6">
        <v>121397</v>
      </c>
      <c r="P1195" s="6">
        <v>10143</v>
      </c>
      <c r="Q1195" s="6">
        <v>132</v>
      </c>
      <c r="R1195" s="6">
        <v>108190</v>
      </c>
      <c r="S1195" s="6">
        <v>837904</v>
      </c>
      <c r="T1195" s="6">
        <v>140631</v>
      </c>
      <c r="U1195" s="6">
        <v>0</v>
      </c>
      <c r="V1195" s="6">
        <v>9</v>
      </c>
      <c r="W1195" s="6">
        <v>117</v>
      </c>
      <c r="X1195" s="6">
        <v>0</v>
      </c>
      <c r="Z1195" s="6">
        <v>2875750000</v>
      </c>
      <c r="AA1195" s="6">
        <v>204160544.58240002</v>
      </c>
      <c r="AB1195" s="6">
        <f t="shared" si="290"/>
        <v>18627.374775720124</v>
      </c>
      <c r="AC1195" s="6">
        <f t="shared" si="291"/>
        <v>1322.4289240551097</v>
      </c>
      <c r="AD1195" s="16">
        <f t="shared" si="292"/>
        <v>11.968549738736074</v>
      </c>
      <c r="AE1195" s="16">
        <f t="shared" si="293"/>
        <v>1.2717200589800406</v>
      </c>
      <c r="AF1195" s="16">
        <f t="shared" si="294"/>
        <v>13</v>
      </c>
      <c r="AG1195" s="16">
        <f t="shared" si="295"/>
        <v>13</v>
      </c>
      <c r="AH1195" s="17">
        <f t="shared" si="296"/>
        <v>2.9517365563528224</v>
      </c>
      <c r="AI1195" s="17">
        <f t="shared" si="297"/>
        <v>22.860447985158103</v>
      </c>
      <c r="AJ1195" s="17">
        <f t="shared" si="298"/>
        <v>26.697268982075137</v>
      </c>
      <c r="AK1195" s="17">
        <f t="shared" si="299"/>
        <v>26.697268982075137</v>
      </c>
      <c r="AL1195" s="17">
        <f t="shared" si="300"/>
        <v>0.70078959470926205</v>
      </c>
      <c r="AM1195" s="17">
        <f t="shared" si="301"/>
        <v>5.4274369587325033</v>
      </c>
      <c r="AN1195" s="17">
        <f t="shared" si="302"/>
        <v>6.3383597935005795</v>
      </c>
      <c r="AO1195" s="17">
        <f t="shared" si="303"/>
        <v>6.3383597935005795</v>
      </c>
      <c r="AP1195" s="17">
        <f t="shared" si="305"/>
        <v>5.6375701987913178</v>
      </c>
      <c r="AQ1195" s="17">
        <f t="shared" si="304"/>
        <v>6.9021804492697516</v>
      </c>
    </row>
    <row r="1196" spans="1:43" x14ac:dyDescent="0.2">
      <c r="A1196" s="4">
        <v>50008</v>
      </c>
      <c r="B1196" s="5">
        <v>5008</v>
      </c>
      <c r="C1196" t="s">
        <v>2276</v>
      </c>
      <c r="D1196" t="s">
        <v>8</v>
      </c>
      <c r="E1196" t="s">
        <v>9</v>
      </c>
      <c r="F1196" t="s">
        <v>12</v>
      </c>
      <c r="G1196" t="s">
        <v>11</v>
      </c>
      <c r="H1196">
        <v>35</v>
      </c>
      <c r="I1196" t="s">
        <v>5934</v>
      </c>
      <c r="J1196" s="6">
        <v>1376476</v>
      </c>
      <c r="K1196" s="6">
        <v>2523</v>
      </c>
      <c r="L1196" s="6">
        <v>546</v>
      </c>
      <c r="M1196" s="6">
        <v>454851</v>
      </c>
      <c r="N1196" s="6">
        <v>3099217</v>
      </c>
      <c r="O1196" s="6">
        <v>2701099</v>
      </c>
      <c r="P1196" s="6">
        <v>217144</v>
      </c>
      <c r="Q1196" s="6">
        <v>1533</v>
      </c>
      <c r="R1196" s="6">
        <v>1724327</v>
      </c>
      <c r="S1196" s="6">
        <v>14624952</v>
      </c>
      <c r="T1196" s="6">
        <v>0</v>
      </c>
      <c r="U1196" s="6">
        <v>0</v>
      </c>
      <c r="V1196" s="6">
        <v>123</v>
      </c>
      <c r="W1196" s="6">
        <v>1080</v>
      </c>
      <c r="X1196" s="6">
        <v>0</v>
      </c>
      <c r="Z1196" s="6">
        <v>56502737100</v>
      </c>
      <c r="AA1196" s="6">
        <v>4038730269.6384006</v>
      </c>
      <c r="AB1196" s="6">
        <f t="shared" si="290"/>
        <v>18231.294259162878</v>
      </c>
      <c r="AC1196" s="6">
        <f t="shared" si="291"/>
        <v>1303.1453653094961</v>
      </c>
      <c r="AD1196" s="16">
        <f t="shared" si="292"/>
        <v>12.439206241019784</v>
      </c>
      <c r="AE1196" s="16">
        <f t="shared" si="293"/>
        <v>1.1473911174673717</v>
      </c>
      <c r="AF1196" s="16">
        <f t="shared" si="294"/>
        <v>8.7804878048780495</v>
      </c>
      <c r="AG1196" s="16">
        <f t="shared" si="295"/>
        <v>8.7804878048780495</v>
      </c>
      <c r="AH1196" s="17">
        <f t="shared" si="296"/>
        <v>3.7909711092203819</v>
      </c>
      <c r="AI1196" s="17">
        <f t="shared" si="297"/>
        <v>32.153280964535639</v>
      </c>
      <c r="AJ1196" s="17">
        <f t="shared" si="298"/>
        <v>32.153280964535639</v>
      </c>
      <c r="AK1196" s="17">
        <f t="shared" si="299"/>
        <v>32.153280964535639</v>
      </c>
      <c r="AL1196" s="17">
        <f t="shared" si="300"/>
        <v>0.556375045697026</v>
      </c>
      <c r="AM1196" s="17">
        <f t="shared" si="301"/>
        <v>4.7189183590564969</v>
      </c>
      <c r="AN1196" s="17">
        <f t="shared" si="302"/>
        <v>4.7189183590564969</v>
      </c>
      <c r="AO1196" s="17">
        <f t="shared" si="303"/>
        <v>4.7189183590564969</v>
      </c>
      <c r="AP1196" s="17">
        <f t="shared" si="305"/>
        <v>4.1625433133594711</v>
      </c>
      <c r="AQ1196" s="17">
        <f t="shared" si="304"/>
        <v>5.4144450092351297</v>
      </c>
    </row>
    <row r="1197" spans="1:43" x14ac:dyDescent="0.2">
      <c r="A1197" s="4">
        <v>50010</v>
      </c>
      <c r="B1197" s="5">
        <v>5010</v>
      </c>
      <c r="C1197" t="s">
        <v>2278</v>
      </c>
      <c r="D1197" t="s">
        <v>8</v>
      </c>
      <c r="E1197" t="s">
        <v>9</v>
      </c>
      <c r="F1197" t="s">
        <v>12</v>
      </c>
      <c r="G1197" t="s">
        <v>15</v>
      </c>
      <c r="H1197">
        <v>71</v>
      </c>
      <c r="I1197" t="s">
        <v>5936</v>
      </c>
      <c r="J1197" s="6">
        <v>569499</v>
      </c>
      <c r="K1197" s="6">
        <v>1750</v>
      </c>
      <c r="L1197" s="6">
        <v>325</v>
      </c>
      <c r="M1197" s="6">
        <v>203435</v>
      </c>
      <c r="N1197" s="6">
        <v>1210704</v>
      </c>
      <c r="O1197" s="6">
        <v>1354748</v>
      </c>
      <c r="P1197" s="6">
        <v>92984</v>
      </c>
      <c r="Q1197" s="6">
        <v>783</v>
      </c>
      <c r="R1197" s="6">
        <v>566087</v>
      </c>
      <c r="S1197" s="6">
        <v>8246449</v>
      </c>
      <c r="T1197" s="6">
        <v>0</v>
      </c>
      <c r="U1197" s="6">
        <v>0</v>
      </c>
      <c r="V1197" s="6">
        <v>85</v>
      </c>
      <c r="W1197" s="6">
        <v>964</v>
      </c>
      <c r="X1197" s="6">
        <v>0</v>
      </c>
      <c r="Z1197" s="6">
        <v>29222930900</v>
      </c>
      <c r="AA1197" s="6">
        <v>2262714456.8448</v>
      </c>
      <c r="AB1197" s="6">
        <f t="shared" si="290"/>
        <v>24137.139135577316</v>
      </c>
      <c r="AC1197" s="6">
        <f t="shared" si="291"/>
        <v>1868.9245735083059</v>
      </c>
      <c r="AD1197" s="16">
        <f t="shared" si="292"/>
        <v>14.569689408930568</v>
      </c>
      <c r="AE1197" s="16">
        <f t="shared" si="293"/>
        <v>0.89367469079120254</v>
      </c>
      <c r="AF1197" s="16">
        <f t="shared" si="294"/>
        <v>11.341176470588236</v>
      </c>
      <c r="AG1197" s="16">
        <f t="shared" si="295"/>
        <v>11.341176470588236</v>
      </c>
      <c r="AH1197" s="17">
        <f t="shared" si="296"/>
        <v>2.7826431046771698</v>
      </c>
      <c r="AI1197" s="17">
        <f t="shared" si="297"/>
        <v>40.536038538107995</v>
      </c>
      <c r="AJ1197" s="17">
        <f t="shared" si="298"/>
        <v>40.536038538107995</v>
      </c>
      <c r="AK1197" s="17">
        <f t="shared" si="299"/>
        <v>40.536038538107995</v>
      </c>
      <c r="AL1197" s="17">
        <f t="shared" si="300"/>
        <v>0.46756845603880054</v>
      </c>
      <c r="AM1197" s="17">
        <f t="shared" si="301"/>
        <v>6.8112841784614568</v>
      </c>
      <c r="AN1197" s="17">
        <f t="shared" si="302"/>
        <v>6.8112841784614568</v>
      </c>
      <c r="AO1197" s="17">
        <f t="shared" si="303"/>
        <v>6.8112841784614568</v>
      </c>
      <c r="AP1197" s="17">
        <f t="shared" si="305"/>
        <v>6.3437157224226564</v>
      </c>
      <c r="AQ1197" s="17">
        <f t="shared" si="304"/>
        <v>6.0870722820775525</v>
      </c>
    </row>
    <row r="1198" spans="1:43" x14ac:dyDescent="0.2">
      <c r="A1198" s="4">
        <v>50010</v>
      </c>
      <c r="B1198" s="5">
        <v>5010</v>
      </c>
      <c r="C1198" t="s">
        <v>2278</v>
      </c>
      <c r="D1198" t="s">
        <v>8</v>
      </c>
      <c r="E1198" t="s">
        <v>9</v>
      </c>
      <c r="F1198" t="s">
        <v>12</v>
      </c>
      <c r="G1198" t="s">
        <v>11</v>
      </c>
      <c r="H1198">
        <v>71</v>
      </c>
      <c r="I1198" t="s">
        <v>5936</v>
      </c>
      <c r="J1198" s="6">
        <v>569499</v>
      </c>
      <c r="K1198" s="6">
        <v>1750</v>
      </c>
      <c r="L1198" s="6">
        <v>325</v>
      </c>
      <c r="M1198" s="6">
        <v>67380</v>
      </c>
      <c r="N1198" s="6">
        <v>512957</v>
      </c>
      <c r="O1198" s="6">
        <v>584088</v>
      </c>
      <c r="P1198" s="6">
        <v>35149</v>
      </c>
      <c r="Q1198" s="6">
        <v>238</v>
      </c>
      <c r="R1198" s="6">
        <v>66248</v>
      </c>
      <c r="S1198" s="6">
        <v>1945795</v>
      </c>
      <c r="T1198" s="6">
        <v>0</v>
      </c>
      <c r="U1198" s="6">
        <v>0</v>
      </c>
      <c r="V1198" s="6">
        <v>19</v>
      </c>
      <c r="W1198" s="6">
        <v>82</v>
      </c>
      <c r="X1198" s="6">
        <v>0</v>
      </c>
      <c r="Z1198" s="6">
        <v>7261795700</v>
      </c>
      <c r="AA1198" s="6">
        <v>515806713.07200003</v>
      </c>
      <c r="AB1198" s="6">
        <f t="shared" si="290"/>
        <v>14156.733800299051</v>
      </c>
      <c r="AC1198" s="6">
        <f t="shared" si="291"/>
        <v>1005.5554619042142</v>
      </c>
      <c r="AD1198" s="16">
        <f t="shared" si="292"/>
        <v>16.617485561466896</v>
      </c>
      <c r="AE1198" s="16">
        <f t="shared" si="293"/>
        <v>0.87821869307364642</v>
      </c>
      <c r="AF1198" s="16">
        <f t="shared" si="294"/>
        <v>4.3157894736842106</v>
      </c>
      <c r="AG1198" s="16">
        <f t="shared" si="295"/>
        <v>4.3157894736842106</v>
      </c>
      <c r="AH1198" s="17">
        <f t="shared" si="296"/>
        <v>0.98319976254081332</v>
      </c>
      <c r="AI1198" s="17">
        <f t="shared" si="297"/>
        <v>28.877931136835855</v>
      </c>
      <c r="AJ1198" s="17">
        <f t="shared" si="298"/>
        <v>28.877931136835855</v>
      </c>
      <c r="AK1198" s="17">
        <f t="shared" si="299"/>
        <v>28.877931136835855</v>
      </c>
      <c r="AL1198" s="17">
        <f t="shared" si="300"/>
        <v>0.1291492269332517</v>
      </c>
      <c r="AM1198" s="17">
        <f t="shared" si="301"/>
        <v>3.7932906656893266</v>
      </c>
      <c r="AN1198" s="17">
        <f t="shared" si="302"/>
        <v>3.7932906656893266</v>
      </c>
      <c r="AO1198" s="17">
        <f t="shared" si="303"/>
        <v>3.7932906656893266</v>
      </c>
      <c r="AP1198" s="17">
        <f t="shared" si="305"/>
        <v>3.6641414387560749</v>
      </c>
      <c r="AQ1198" s="17">
        <f t="shared" si="304"/>
        <v>3.331338770870143</v>
      </c>
    </row>
    <row r="1199" spans="1:43" x14ac:dyDescent="0.2">
      <c r="A1199" s="4">
        <v>50011</v>
      </c>
      <c r="B1199" s="5">
        <v>5011</v>
      </c>
      <c r="C1199" t="s">
        <v>2279</v>
      </c>
      <c r="D1199" t="s">
        <v>8</v>
      </c>
      <c r="E1199" t="s">
        <v>9</v>
      </c>
      <c r="F1199" t="s">
        <v>12</v>
      </c>
      <c r="G1199" t="s">
        <v>15</v>
      </c>
      <c r="H1199">
        <v>135</v>
      </c>
      <c r="I1199" t="s">
        <v>5937</v>
      </c>
      <c r="J1199" s="6">
        <v>279245</v>
      </c>
      <c r="K1199" s="6">
        <v>1678</v>
      </c>
      <c r="L1199" s="6">
        <v>166</v>
      </c>
      <c r="M1199" s="6">
        <v>161267</v>
      </c>
      <c r="N1199" s="6">
        <v>1425633</v>
      </c>
      <c r="O1199" s="6">
        <v>1281624</v>
      </c>
      <c r="P1199" s="6">
        <v>68305</v>
      </c>
      <c r="Q1199" s="6">
        <v>576</v>
      </c>
      <c r="R1199" s="6">
        <v>554981</v>
      </c>
      <c r="S1199" s="6">
        <v>7053732</v>
      </c>
      <c r="T1199" s="6">
        <v>0</v>
      </c>
      <c r="U1199" s="6">
        <v>0</v>
      </c>
      <c r="V1199" s="6">
        <v>13</v>
      </c>
      <c r="W1199" s="6">
        <v>119</v>
      </c>
      <c r="X1199" s="6">
        <v>0</v>
      </c>
      <c r="Z1199" s="6">
        <v>27243252032</v>
      </c>
      <c r="AA1199" s="6">
        <v>2106946731.7584</v>
      </c>
      <c r="AB1199" s="6">
        <f t="shared" si="290"/>
        <v>19109.58292351538</v>
      </c>
      <c r="AC1199" s="6">
        <f t="shared" si="291"/>
        <v>1477.9026101096144</v>
      </c>
      <c r="AD1199" s="16">
        <f t="shared" si="292"/>
        <v>18.763253056145231</v>
      </c>
      <c r="AE1199" s="16">
        <f t="shared" si="293"/>
        <v>1.1123644688301717</v>
      </c>
      <c r="AF1199" s="16">
        <f t="shared" si="294"/>
        <v>9.1538461538461533</v>
      </c>
      <c r="AG1199" s="16">
        <f t="shared" si="295"/>
        <v>9.1538461538461533</v>
      </c>
      <c r="AH1199" s="17">
        <f t="shared" si="296"/>
        <v>3.4413798235224813</v>
      </c>
      <c r="AI1199" s="17">
        <f t="shared" si="297"/>
        <v>43.739463126368072</v>
      </c>
      <c r="AJ1199" s="17">
        <f t="shared" si="298"/>
        <v>43.739463126368072</v>
      </c>
      <c r="AK1199" s="17">
        <f t="shared" si="299"/>
        <v>43.739463126368072</v>
      </c>
      <c r="AL1199" s="17">
        <f t="shared" si="300"/>
        <v>0.38928742530511007</v>
      </c>
      <c r="AM1199" s="17">
        <f t="shared" si="301"/>
        <v>4.9477895082394978</v>
      </c>
      <c r="AN1199" s="17">
        <f t="shared" si="302"/>
        <v>4.9477895082394978</v>
      </c>
      <c r="AO1199" s="17">
        <f t="shared" si="303"/>
        <v>4.9477895082394978</v>
      </c>
      <c r="AP1199" s="17">
        <f t="shared" si="305"/>
        <v>4.5585020829343881</v>
      </c>
      <c r="AQ1199" s="17">
        <f t="shared" si="304"/>
        <v>5.5037452482163252</v>
      </c>
    </row>
    <row r="1200" spans="1:43" x14ac:dyDescent="0.2">
      <c r="A1200" s="4">
        <v>50012</v>
      </c>
      <c r="B1200" s="5">
        <v>5012</v>
      </c>
      <c r="C1200" t="s">
        <v>2280</v>
      </c>
      <c r="D1200" t="s">
        <v>8</v>
      </c>
      <c r="E1200" t="s">
        <v>9</v>
      </c>
      <c r="F1200" t="s">
        <v>12</v>
      </c>
      <c r="G1200" t="s">
        <v>11</v>
      </c>
      <c r="H1200">
        <v>30</v>
      </c>
      <c r="I1200" t="s">
        <v>5839</v>
      </c>
      <c r="J1200" s="6">
        <v>1624827</v>
      </c>
      <c r="K1200" s="6">
        <v>2063</v>
      </c>
      <c r="L1200" s="6">
        <v>788</v>
      </c>
      <c r="M1200" s="6">
        <v>231101</v>
      </c>
      <c r="N1200" s="6">
        <v>2583709</v>
      </c>
      <c r="O1200" s="6">
        <v>1560675</v>
      </c>
      <c r="P1200" s="6">
        <v>97140</v>
      </c>
      <c r="Q1200" s="6">
        <v>838</v>
      </c>
      <c r="R1200" s="6">
        <v>953302</v>
      </c>
      <c r="S1200" s="6">
        <v>8080251</v>
      </c>
      <c r="T1200" s="6">
        <v>0</v>
      </c>
      <c r="U1200" s="6">
        <v>0</v>
      </c>
      <c r="V1200" s="6">
        <v>52</v>
      </c>
      <c r="W1200" s="6">
        <v>624</v>
      </c>
      <c r="X1200" s="6">
        <v>0</v>
      </c>
      <c r="Z1200" s="6">
        <v>26192801500</v>
      </c>
      <c r="AA1200" s="6">
        <v>1917415499.3280003</v>
      </c>
      <c r="AB1200" s="6">
        <f t="shared" si="290"/>
        <v>10137.6747536197</v>
      </c>
      <c r="AC1200" s="6">
        <f t="shared" si="291"/>
        <v>742.11743633977369</v>
      </c>
      <c r="AD1200" s="16">
        <f t="shared" si="292"/>
        <v>16.066244595429279</v>
      </c>
      <c r="AE1200" s="16">
        <f t="shared" si="293"/>
        <v>1.6555073926345971</v>
      </c>
      <c r="AF1200" s="16">
        <f t="shared" si="294"/>
        <v>12</v>
      </c>
      <c r="AG1200" s="16">
        <f t="shared" si="295"/>
        <v>12</v>
      </c>
      <c r="AH1200" s="17">
        <f t="shared" si="296"/>
        <v>4.125044893791026</v>
      </c>
      <c r="AI1200" s="17">
        <f t="shared" si="297"/>
        <v>34.964154200977063</v>
      </c>
      <c r="AJ1200" s="17">
        <f t="shared" si="298"/>
        <v>34.964154200977063</v>
      </c>
      <c r="AK1200" s="17">
        <f t="shared" si="299"/>
        <v>34.964154200977063</v>
      </c>
      <c r="AL1200" s="17">
        <f t="shared" si="300"/>
        <v>0.36896647416562778</v>
      </c>
      <c r="AM1200" s="17">
        <f t="shared" si="301"/>
        <v>3.127384314564837</v>
      </c>
      <c r="AN1200" s="17">
        <f t="shared" si="302"/>
        <v>3.127384314564837</v>
      </c>
      <c r="AO1200" s="17">
        <f t="shared" si="303"/>
        <v>3.127384314564837</v>
      </c>
      <c r="AP1200" s="17">
        <f t="shared" si="305"/>
        <v>2.7584178403992095</v>
      </c>
      <c r="AQ1200" s="17">
        <f t="shared" si="304"/>
        <v>5.1774078523715703</v>
      </c>
    </row>
    <row r="1201" spans="1:43" x14ac:dyDescent="0.2">
      <c r="A1201" s="4">
        <v>50013</v>
      </c>
      <c r="B1201" s="5" t="s">
        <v>2281</v>
      </c>
      <c r="C1201" t="s">
        <v>2282</v>
      </c>
      <c r="D1201" t="s">
        <v>25</v>
      </c>
      <c r="E1201" t="s">
        <v>26</v>
      </c>
      <c r="F1201" t="s">
        <v>12</v>
      </c>
      <c r="G1201" t="s">
        <v>15</v>
      </c>
      <c r="H1201">
        <v>0</v>
      </c>
      <c r="I1201" t="s">
        <v>5938</v>
      </c>
      <c r="J1201" s="6">
        <v>0</v>
      </c>
      <c r="K1201" s="6">
        <v>0</v>
      </c>
      <c r="L1201" s="6">
        <v>0</v>
      </c>
      <c r="M1201" s="6">
        <v>15865</v>
      </c>
      <c r="N1201" s="6">
        <v>0</v>
      </c>
      <c r="O1201" s="6">
        <v>67095</v>
      </c>
      <c r="P1201" s="6">
        <v>3890</v>
      </c>
      <c r="Q1201" s="6">
        <v>0</v>
      </c>
      <c r="R1201" s="6">
        <v>1968</v>
      </c>
      <c r="S1201" s="6">
        <v>142687</v>
      </c>
      <c r="T1201" s="6">
        <v>61136</v>
      </c>
      <c r="U1201" s="6">
        <v>0</v>
      </c>
      <c r="V1201" s="6">
        <v>3</v>
      </c>
      <c r="W1201" s="6">
        <v>29</v>
      </c>
      <c r="X1201" s="6">
        <v>0</v>
      </c>
      <c r="Z1201" s="6">
        <v>0</v>
      </c>
      <c r="AA1201" s="6">
        <v>0</v>
      </c>
      <c r="AB1201" s="6" t="str">
        <f t="shared" si="290"/>
        <v/>
      </c>
      <c r="AC1201" s="6" t="str">
        <f t="shared" si="291"/>
        <v/>
      </c>
      <c r="AD1201" s="16">
        <f t="shared" si="292"/>
        <v>17.248071979434446</v>
      </c>
      <c r="AE1201" s="16">
        <f t="shared" si="293"/>
        <v>0</v>
      </c>
      <c r="AF1201" s="16">
        <f t="shared" si="294"/>
        <v>9.6666666666666661</v>
      </c>
      <c r="AG1201" s="16">
        <f t="shared" si="295"/>
        <v>9.6666666666666661</v>
      </c>
      <c r="AH1201" s="17">
        <f t="shared" si="296"/>
        <v>0.12404664355499527</v>
      </c>
      <c r="AI1201" s="17">
        <f t="shared" si="297"/>
        <v>8.9938228805546796</v>
      </c>
      <c r="AJ1201" s="17">
        <f t="shared" si="298"/>
        <v>12.847336905137094</v>
      </c>
      <c r="AK1201" s="17">
        <f t="shared" si="299"/>
        <v>12.847336905137094</v>
      </c>
      <c r="AL1201" s="17" t="str">
        <f t="shared" si="300"/>
        <v/>
      </c>
      <c r="AM1201" s="17" t="str">
        <f t="shared" si="301"/>
        <v/>
      </c>
      <c r="AN1201" s="17" t="str">
        <f t="shared" si="302"/>
        <v/>
      </c>
      <c r="AO1201" s="17" t="str">
        <f t="shared" si="303"/>
        <v/>
      </c>
      <c r="AP1201" s="17" t="str">
        <f t="shared" si="305"/>
        <v/>
      </c>
      <c r="AQ1201" s="17">
        <f t="shared" si="304"/>
        <v>2.1266413294582307</v>
      </c>
    </row>
    <row r="1202" spans="1:43" x14ac:dyDescent="0.2">
      <c r="A1202" s="4">
        <v>50015</v>
      </c>
      <c r="B1202" s="5">
        <v>5015</v>
      </c>
      <c r="C1202" t="s">
        <v>2285</v>
      </c>
      <c r="D1202" t="s">
        <v>8</v>
      </c>
      <c r="E1202" t="s">
        <v>9</v>
      </c>
      <c r="F1202" t="s">
        <v>12</v>
      </c>
      <c r="G1202" t="s">
        <v>15</v>
      </c>
      <c r="H1202">
        <v>25</v>
      </c>
      <c r="I1202" t="s">
        <v>5939</v>
      </c>
      <c r="J1202" s="6">
        <v>1780673</v>
      </c>
      <c r="K1202" s="6">
        <v>2307</v>
      </c>
      <c r="L1202" s="6">
        <v>772</v>
      </c>
      <c r="M1202" s="6">
        <v>264553</v>
      </c>
      <c r="N1202" s="6">
        <v>2011430</v>
      </c>
      <c r="O1202" s="6">
        <v>2429274</v>
      </c>
      <c r="P1202" s="6">
        <v>172106</v>
      </c>
      <c r="Q1202" s="6">
        <v>836</v>
      </c>
      <c r="R1202" s="6">
        <v>1328300</v>
      </c>
      <c r="S1202" s="6">
        <v>26862252</v>
      </c>
      <c r="T1202" s="6">
        <v>3049496</v>
      </c>
      <c r="U1202" s="6">
        <v>0</v>
      </c>
      <c r="V1202" s="6">
        <v>119</v>
      </c>
      <c r="W1202" s="6">
        <v>950</v>
      </c>
      <c r="X1202" s="6">
        <v>0</v>
      </c>
      <c r="Z1202" s="6">
        <v>45074111700</v>
      </c>
      <c r="AA1202" s="6">
        <v>3117959457.1272006</v>
      </c>
      <c r="AB1202" s="6">
        <f t="shared" si="290"/>
        <v>22408.988480832046</v>
      </c>
      <c r="AC1202" s="6">
        <f t="shared" si="291"/>
        <v>1550.1207882587019</v>
      </c>
      <c r="AD1202" s="16">
        <f t="shared" si="292"/>
        <v>14.114987275283836</v>
      </c>
      <c r="AE1202" s="16">
        <f t="shared" si="293"/>
        <v>0.82799634788006626</v>
      </c>
      <c r="AF1202" s="16">
        <f t="shared" si="294"/>
        <v>7.9831932773109244</v>
      </c>
      <c r="AG1202" s="16">
        <f t="shared" si="295"/>
        <v>7.9831932773109244</v>
      </c>
      <c r="AH1202" s="17">
        <f t="shared" si="296"/>
        <v>5.0209220836656545</v>
      </c>
      <c r="AI1202" s="17">
        <f t="shared" si="297"/>
        <v>101.53826265436416</v>
      </c>
      <c r="AJ1202" s="17">
        <f t="shared" si="298"/>
        <v>113.0652383454355</v>
      </c>
      <c r="AK1202" s="17">
        <f t="shared" si="299"/>
        <v>113.0652383454355</v>
      </c>
      <c r="AL1202" s="17">
        <f t="shared" si="300"/>
        <v>0.66037595143753447</v>
      </c>
      <c r="AM1202" s="17">
        <f t="shared" si="301"/>
        <v>13.354803299145384</v>
      </c>
      <c r="AN1202" s="17">
        <f t="shared" si="302"/>
        <v>14.870886881472385</v>
      </c>
      <c r="AO1202" s="17">
        <f t="shared" si="303"/>
        <v>14.870886881472385</v>
      </c>
      <c r="AP1202" s="17">
        <f t="shared" si="305"/>
        <v>14.21051093003485</v>
      </c>
      <c r="AQ1202" s="17">
        <f t="shared" si="304"/>
        <v>11.057728358349038</v>
      </c>
    </row>
    <row r="1203" spans="1:43" x14ac:dyDescent="0.2">
      <c r="A1203" s="4">
        <v>50015</v>
      </c>
      <c r="B1203" s="5">
        <v>5015</v>
      </c>
      <c r="C1203" t="s">
        <v>2285</v>
      </c>
      <c r="D1203" t="s">
        <v>8</v>
      </c>
      <c r="E1203" t="s">
        <v>9</v>
      </c>
      <c r="F1203" t="s">
        <v>12</v>
      </c>
      <c r="G1203" t="s">
        <v>11</v>
      </c>
      <c r="H1203">
        <v>25</v>
      </c>
      <c r="I1203" t="s">
        <v>5939</v>
      </c>
      <c r="J1203" s="6">
        <v>1780673</v>
      </c>
      <c r="K1203" s="6">
        <v>2307</v>
      </c>
      <c r="L1203" s="6">
        <v>772</v>
      </c>
      <c r="M1203" s="6">
        <v>322637</v>
      </c>
      <c r="N1203" s="6">
        <v>2390663</v>
      </c>
      <c r="O1203" s="6">
        <v>3152633</v>
      </c>
      <c r="P1203" s="6">
        <v>215385</v>
      </c>
      <c r="Q1203" s="6">
        <v>978</v>
      </c>
      <c r="R1203" s="6">
        <v>387432</v>
      </c>
      <c r="S1203" s="6">
        <v>15069760</v>
      </c>
      <c r="T1203" s="6">
        <v>0</v>
      </c>
      <c r="U1203" s="6">
        <v>0</v>
      </c>
      <c r="V1203" s="6">
        <v>80</v>
      </c>
      <c r="W1203" s="6">
        <v>724</v>
      </c>
      <c r="X1203" s="6">
        <v>0</v>
      </c>
      <c r="Z1203" s="6">
        <v>49778500000</v>
      </c>
      <c r="AA1203" s="6">
        <v>3533967023.7312002</v>
      </c>
      <c r="AB1203" s="6">
        <f t="shared" si="290"/>
        <v>20822.048109666648</v>
      </c>
      <c r="AC1203" s="6">
        <f t="shared" si="291"/>
        <v>1478.2372186005305</v>
      </c>
      <c r="AD1203" s="16">
        <f t="shared" si="292"/>
        <v>14.637198505002671</v>
      </c>
      <c r="AE1203" s="16">
        <f t="shared" si="293"/>
        <v>0.75830678673984575</v>
      </c>
      <c r="AF1203" s="16">
        <f t="shared" si="294"/>
        <v>9.0500000000000007</v>
      </c>
      <c r="AG1203" s="16">
        <f t="shared" si="295"/>
        <v>9.0500000000000007</v>
      </c>
      <c r="AH1203" s="17">
        <f t="shared" si="296"/>
        <v>1.2008294151011818</v>
      </c>
      <c r="AI1203" s="17">
        <f t="shared" si="297"/>
        <v>46.708096095612099</v>
      </c>
      <c r="AJ1203" s="17">
        <f t="shared" si="298"/>
        <v>46.708096095612099</v>
      </c>
      <c r="AK1203" s="17">
        <f t="shared" si="299"/>
        <v>46.708096095612099</v>
      </c>
      <c r="AL1203" s="17">
        <f t="shared" si="300"/>
        <v>0.16206048280330604</v>
      </c>
      <c r="AM1203" s="17">
        <f t="shared" si="301"/>
        <v>6.3035902592711732</v>
      </c>
      <c r="AN1203" s="17">
        <f t="shared" si="302"/>
        <v>6.3035902592711732</v>
      </c>
      <c r="AO1203" s="17">
        <f t="shared" si="303"/>
        <v>6.3035902592711732</v>
      </c>
      <c r="AP1203" s="17">
        <f t="shared" si="305"/>
        <v>6.1415297764678671</v>
      </c>
      <c r="AQ1203" s="17">
        <f t="shared" si="304"/>
        <v>4.780055274432514</v>
      </c>
    </row>
    <row r="1204" spans="1:43" x14ac:dyDescent="0.2">
      <c r="A1204" s="4">
        <v>50016</v>
      </c>
      <c r="B1204" s="5">
        <v>5016</v>
      </c>
      <c r="C1204" t="s">
        <v>2286</v>
      </c>
      <c r="D1204" t="s">
        <v>8</v>
      </c>
      <c r="E1204" t="s">
        <v>9</v>
      </c>
      <c r="F1204" t="s">
        <v>12</v>
      </c>
      <c r="G1204" t="s">
        <v>11</v>
      </c>
      <c r="H1204">
        <v>36</v>
      </c>
      <c r="I1204" t="s">
        <v>5940</v>
      </c>
      <c r="J1204" s="6">
        <v>1368035</v>
      </c>
      <c r="K1204" s="6">
        <v>2680</v>
      </c>
      <c r="L1204" s="6">
        <v>510</v>
      </c>
      <c r="M1204" s="6">
        <v>291455</v>
      </c>
      <c r="N1204" s="6">
        <v>3031477</v>
      </c>
      <c r="O1204" s="6">
        <v>3551774</v>
      </c>
      <c r="P1204" s="6">
        <v>182865</v>
      </c>
      <c r="Q1204" s="6">
        <v>955</v>
      </c>
      <c r="R1204" s="6">
        <v>845027</v>
      </c>
      <c r="S1204" s="6">
        <v>10105324</v>
      </c>
      <c r="T1204" s="6">
        <v>1323720</v>
      </c>
      <c r="U1204" s="6">
        <v>0</v>
      </c>
      <c r="V1204" s="6">
        <v>83</v>
      </c>
      <c r="W1204" s="6">
        <v>640</v>
      </c>
      <c r="X1204" s="6">
        <v>0</v>
      </c>
      <c r="Z1204" s="6">
        <v>51153219500</v>
      </c>
      <c r="AA1204" s="6">
        <v>3735091697.9040003</v>
      </c>
      <c r="AB1204" s="6">
        <f t="shared" si="290"/>
        <v>16874.025268870588</v>
      </c>
      <c r="AC1204" s="6">
        <f t="shared" si="291"/>
        <v>1232.1029313117006</v>
      </c>
      <c r="AD1204" s="16">
        <f t="shared" si="292"/>
        <v>19.422929483498756</v>
      </c>
      <c r="AE1204" s="16">
        <f t="shared" si="293"/>
        <v>0.85351066819003685</v>
      </c>
      <c r="AF1204" s="16">
        <f t="shared" si="294"/>
        <v>7.7108433734939759</v>
      </c>
      <c r="AG1204" s="16">
        <f t="shared" si="295"/>
        <v>7.7108433734939759</v>
      </c>
      <c r="AH1204" s="17">
        <f t="shared" si="296"/>
        <v>2.8993395206807224</v>
      </c>
      <c r="AI1204" s="17">
        <f t="shared" si="297"/>
        <v>34.67198709920914</v>
      </c>
      <c r="AJ1204" s="17">
        <f t="shared" si="298"/>
        <v>39.213751694086568</v>
      </c>
      <c r="AK1204" s="17">
        <f t="shared" si="299"/>
        <v>39.213751694086568</v>
      </c>
      <c r="AL1204" s="17">
        <f t="shared" si="300"/>
        <v>0.27875091910642896</v>
      </c>
      <c r="AM1204" s="17">
        <f t="shared" si="301"/>
        <v>3.3334655021298198</v>
      </c>
      <c r="AN1204" s="17">
        <f t="shared" si="302"/>
        <v>3.7701239362858434</v>
      </c>
      <c r="AO1204" s="17">
        <f t="shared" si="303"/>
        <v>3.7701239362858434</v>
      </c>
      <c r="AP1204" s="17">
        <f t="shared" si="305"/>
        <v>3.4913730171794146</v>
      </c>
      <c r="AQ1204" s="17">
        <f t="shared" si="304"/>
        <v>2.8451483681112593</v>
      </c>
    </row>
    <row r="1205" spans="1:43" x14ac:dyDescent="0.2">
      <c r="A1205" s="4">
        <v>50017</v>
      </c>
      <c r="B1205" s="5">
        <v>5017</v>
      </c>
      <c r="C1205" t="s">
        <v>2287</v>
      </c>
      <c r="D1205" t="s">
        <v>8</v>
      </c>
      <c r="E1205" t="s">
        <v>9</v>
      </c>
      <c r="F1205" t="s">
        <v>12</v>
      </c>
      <c r="G1205" t="s">
        <v>15</v>
      </c>
      <c r="H1205">
        <v>59</v>
      </c>
      <c r="I1205" t="s">
        <v>5941</v>
      </c>
      <c r="J1205" s="6">
        <v>724091</v>
      </c>
      <c r="K1205" s="6">
        <v>2060</v>
      </c>
      <c r="L1205" s="6">
        <v>351</v>
      </c>
      <c r="M1205" s="6">
        <v>238749</v>
      </c>
      <c r="N1205" s="6">
        <v>2074794</v>
      </c>
      <c r="O1205" s="6">
        <v>1991316</v>
      </c>
      <c r="P1205" s="6">
        <v>139311</v>
      </c>
      <c r="Q1205" s="6">
        <v>747</v>
      </c>
      <c r="R1205" s="6">
        <v>942564</v>
      </c>
      <c r="S1205" s="6">
        <v>17315045</v>
      </c>
      <c r="T1205" s="6">
        <v>764565</v>
      </c>
      <c r="U1205" s="6">
        <v>0</v>
      </c>
      <c r="V1205" s="6">
        <v>75</v>
      </c>
      <c r="W1205" s="6">
        <v>1050</v>
      </c>
      <c r="X1205" s="6">
        <v>0</v>
      </c>
      <c r="Z1205" s="6">
        <v>52339500000</v>
      </c>
      <c r="AA1205" s="6">
        <v>3715782256.1664004</v>
      </c>
      <c r="AB1205" s="6">
        <f t="shared" si="290"/>
        <v>25226.359821746159</v>
      </c>
      <c r="AC1205" s="6">
        <f t="shared" si="291"/>
        <v>1790.9162336918271</v>
      </c>
      <c r="AD1205" s="16">
        <f t="shared" si="292"/>
        <v>14.294032775588432</v>
      </c>
      <c r="AE1205" s="16">
        <f t="shared" si="293"/>
        <v>1.041921021073501</v>
      </c>
      <c r="AF1205" s="16">
        <f t="shared" si="294"/>
        <v>14</v>
      </c>
      <c r="AG1205" s="16">
        <f t="shared" si="295"/>
        <v>14</v>
      </c>
      <c r="AH1205" s="17">
        <f t="shared" si="296"/>
        <v>3.9479285777113202</v>
      </c>
      <c r="AI1205" s="17">
        <f t="shared" si="297"/>
        <v>72.52405245676421</v>
      </c>
      <c r="AJ1205" s="17">
        <f t="shared" si="298"/>
        <v>75.726432362020361</v>
      </c>
      <c r="AK1205" s="17">
        <f t="shared" si="299"/>
        <v>75.726432362020361</v>
      </c>
      <c r="AL1205" s="17">
        <f t="shared" si="300"/>
        <v>0.45429281172010327</v>
      </c>
      <c r="AM1205" s="17">
        <f t="shared" si="301"/>
        <v>8.3454285100111143</v>
      </c>
      <c r="AN1205" s="17">
        <f t="shared" si="302"/>
        <v>8.7139301540297502</v>
      </c>
      <c r="AO1205" s="17">
        <f t="shared" si="303"/>
        <v>8.7139301540297502</v>
      </c>
      <c r="AP1205" s="17">
        <f t="shared" si="305"/>
        <v>8.259637342309647</v>
      </c>
      <c r="AQ1205" s="17">
        <f t="shared" si="304"/>
        <v>8.6952773944466877</v>
      </c>
    </row>
    <row r="1206" spans="1:43" x14ac:dyDescent="0.2">
      <c r="A1206" s="4">
        <v>50019</v>
      </c>
      <c r="B1206" s="5">
        <v>5019</v>
      </c>
      <c r="C1206" t="s">
        <v>2288</v>
      </c>
      <c r="D1206" t="s">
        <v>25</v>
      </c>
      <c r="E1206" t="s">
        <v>9</v>
      </c>
      <c r="F1206" t="s">
        <v>12</v>
      </c>
      <c r="G1206" t="s">
        <v>15</v>
      </c>
      <c r="H1206">
        <v>308</v>
      </c>
      <c r="I1206" t="s">
        <v>5942</v>
      </c>
      <c r="J1206" s="6">
        <v>97503</v>
      </c>
      <c r="K1206" s="6">
        <v>1738</v>
      </c>
      <c r="L1206" s="6">
        <v>56</v>
      </c>
      <c r="M1206" s="6">
        <v>4482</v>
      </c>
      <c r="N1206" s="6">
        <v>0</v>
      </c>
      <c r="O1206" s="6">
        <v>25069</v>
      </c>
      <c r="P1206" s="6">
        <v>2801</v>
      </c>
      <c r="Q1206" s="6">
        <v>0</v>
      </c>
      <c r="R1206" s="6">
        <v>10043</v>
      </c>
      <c r="S1206" s="6">
        <v>137835</v>
      </c>
      <c r="T1206" s="6">
        <v>0</v>
      </c>
      <c r="U1206" s="6">
        <v>0</v>
      </c>
      <c r="V1206" s="6">
        <v>2</v>
      </c>
      <c r="W1206" s="6">
        <v>18</v>
      </c>
      <c r="X1206" s="6">
        <v>0</v>
      </c>
      <c r="Z1206" s="6">
        <v>0</v>
      </c>
      <c r="AA1206" s="6">
        <v>0</v>
      </c>
      <c r="AB1206" s="6" t="str">
        <f t="shared" si="290"/>
        <v/>
      </c>
      <c r="AC1206" s="6" t="str">
        <f t="shared" si="291"/>
        <v/>
      </c>
      <c r="AD1206" s="16">
        <f t="shared" si="292"/>
        <v>8.9500178507675834</v>
      </c>
      <c r="AE1206" s="16">
        <f t="shared" si="293"/>
        <v>0</v>
      </c>
      <c r="AF1206" s="16">
        <f t="shared" si="294"/>
        <v>9</v>
      </c>
      <c r="AG1206" s="16">
        <f t="shared" si="295"/>
        <v>9</v>
      </c>
      <c r="AH1206" s="17">
        <f t="shared" si="296"/>
        <v>2.2407407407407409</v>
      </c>
      <c r="AI1206" s="17">
        <f t="shared" si="297"/>
        <v>30.753012048192772</v>
      </c>
      <c r="AJ1206" s="17">
        <f t="shared" si="298"/>
        <v>30.753012048192772</v>
      </c>
      <c r="AK1206" s="17">
        <f t="shared" si="299"/>
        <v>30.753012048192772</v>
      </c>
      <c r="AL1206" s="17" t="str">
        <f t="shared" si="300"/>
        <v/>
      </c>
      <c r="AM1206" s="17" t="str">
        <f t="shared" si="301"/>
        <v/>
      </c>
      <c r="AN1206" s="17" t="str">
        <f t="shared" si="302"/>
        <v/>
      </c>
      <c r="AO1206" s="17" t="str">
        <f t="shared" si="303"/>
        <v/>
      </c>
      <c r="AP1206" s="17" t="str">
        <f t="shared" si="305"/>
        <v/>
      </c>
      <c r="AQ1206" s="17">
        <f t="shared" si="304"/>
        <v>5.498224899277993</v>
      </c>
    </row>
    <row r="1207" spans="1:43" x14ac:dyDescent="0.2">
      <c r="A1207" s="4">
        <v>50020</v>
      </c>
      <c r="B1207" s="5">
        <v>5020</v>
      </c>
      <c r="C1207" t="s">
        <v>2289</v>
      </c>
      <c r="D1207" t="s">
        <v>25</v>
      </c>
      <c r="E1207" t="s">
        <v>9</v>
      </c>
      <c r="F1207" t="s">
        <v>12</v>
      </c>
      <c r="G1207" t="s">
        <v>11</v>
      </c>
      <c r="H1207">
        <v>337</v>
      </c>
      <c r="I1207" t="s">
        <v>5943</v>
      </c>
      <c r="J1207" s="6">
        <v>85256</v>
      </c>
      <c r="K1207" s="6">
        <v>1741</v>
      </c>
      <c r="L1207" s="6">
        <v>49</v>
      </c>
      <c r="M1207" s="6">
        <v>6014</v>
      </c>
      <c r="N1207" s="6">
        <v>0</v>
      </c>
      <c r="O1207" s="6">
        <v>22483</v>
      </c>
      <c r="P1207" s="6">
        <v>1598</v>
      </c>
      <c r="Q1207" s="6">
        <v>0</v>
      </c>
      <c r="R1207" s="6">
        <v>24152</v>
      </c>
      <c r="S1207" s="6">
        <v>146047</v>
      </c>
      <c r="T1207" s="6">
        <v>0</v>
      </c>
      <c r="U1207" s="6">
        <v>0</v>
      </c>
      <c r="V1207" s="6">
        <v>4</v>
      </c>
      <c r="W1207" s="6">
        <v>62</v>
      </c>
      <c r="X1207" s="6">
        <v>27</v>
      </c>
      <c r="Z1207" s="6">
        <v>0</v>
      </c>
      <c r="AA1207" s="6">
        <v>0</v>
      </c>
      <c r="AB1207" s="6" t="str">
        <f t="shared" si="290"/>
        <v/>
      </c>
      <c r="AC1207" s="6" t="str">
        <f t="shared" si="291"/>
        <v/>
      </c>
      <c r="AD1207" s="16">
        <f t="shared" si="292"/>
        <v>14.069461827284105</v>
      </c>
      <c r="AE1207" s="16">
        <f t="shared" si="293"/>
        <v>0</v>
      </c>
      <c r="AF1207" s="16">
        <f t="shared" si="294"/>
        <v>15.5</v>
      </c>
      <c r="AG1207" s="16">
        <f t="shared" si="295"/>
        <v>22.25</v>
      </c>
      <c r="AH1207" s="17">
        <f t="shared" si="296"/>
        <v>4.0159627535749918</v>
      </c>
      <c r="AI1207" s="17">
        <f t="shared" si="297"/>
        <v>24.284502826737612</v>
      </c>
      <c r="AJ1207" s="17">
        <f t="shared" si="298"/>
        <v>24.284502826737612</v>
      </c>
      <c r="AK1207" s="17">
        <f t="shared" si="299"/>
        <v>24.284502826737612</v>
      </c>
      <c r="AL1207" s="17" t="str">
        <f t="shared" si="300"/>
        <v/>
      </c>
      <c r="AM1207" s="17" t="str">
        <f t="shared" si="301"/>
        <v/>
      </c>
      <c r="AN1207" s="17" t="str">
        <f t="shared" si="302"/>
        <v/>
      </c>
      <c r="AO1207" s="17" t="str">
        <f t="shared" si="303"/>
        <v/>
      </c>
      <c r="AP1207" s="17" t="str">
        <f t="shared" si="305"/>
        <v/>
      </c>
      <c r="AQ1207" s="17">
        <f t="shared" si="304"/>
        <v>6.4958857803673888</v>
      </c>
    </row>
    <row r="1208" spans="1:43" x14ac:dyDescent="0.2">
      <c r="A1208" s="4">
        <v>50021</v>
      </c>
      <c r="B1208" s="5">
        <v>5021</v>
      </c>
      <c r="C1208" t="s">
        <v>2290</v>
      </c>
      <c r="D1208" t="s">
        <v>8</v>
      </c>
      <c r="E1208" t="s">
        <v>9</v>
      </c>
      <c r="F1208" t="s">
        <v>12</v>
      </c>
      <c r="G1208" t="s">
        <v>15</v>
      </c>
      <c r="H1208">
        <v>71</v>
      </c>
      <c r="I1208" t="s">
        <v>5936</v>
      </c>
      <c r="J1208" s="6">
        <v>569499</v>
      </c>
      <c r="K1208" s="6">
        <v>1750</v>
      </c>
      <c r="L1208" s="6">
        <v>325</v>
      </c>
      <c r="M1208" s="6">
        <v>82666</v>
      </c>
      <c r="N1208" s="6">
        <v>697107</v>
      </c>
      <c r="O1208" s="6">
        <v>675660</v>
      </c>
      <c r="P1208" s="6">
        <v>36213</v>
      </c>
      <c r="Q1208" s="6">
        <v>316</v>
      </c>
      <c r="R1208" s="6">
        <v>412625</v>
      </c>
      <c r="S1208" s="6">
        <v>4089669</v>
      </c>
      <c r="T1208" s="6">
        <v>258797</v>
      </c>
      <c r="U1208" s="6">
        <v>0</v>
      </c>
      <c r="V1208" s="6">
        <v>22</v>
      </c>
      <c r="W1208" s="6">
        <v>309</v>
      </c>
      <c r="X1208" s="6">
        <v>384</v>
      </c>
      <c r="Z1208" s="6">
        <v>12173179000</v>
      </c>
      <c r="AA1208" s="6">
        <v>880902469.2384001</v>
      </c>
      <c r="AB1208" s="6">
        <f t="shared" si="290"/>
        <v>17462.425423930617</v>
      </c>
      <c r="AC1208" s="6">
        <f t="shared" si="291"/>
        <v>1263.6546028635491</v>
      </c>
      <c r="AD1208" s="16">
        <f t="shared" si="292"/>
        <v>18.657940518598295</v>
      </c>
      <c r="AE1208" s="16">
        <f t="shared" si="293"/>
        <v>1.031742296421277</v>
      </c>
      <c r="AF1208" s="16">
        <f t="shared" si="294"/>
        <v>14.045454545454545</v>
      </c>
      <c r="AG1208" s="16">
        <f t="shared" si="295"/>
        <v>31.5</v>
      </c>
      <c r="AH1208" s="17">
        <f t="shared" si="296"/>
        <v>4.9914717054169788</v>
      </c>
      <c r="AI1208" s="17">
        <f t="shared" si="297"/>
        <v>49.472201388720876</v>
      </c>
      <c r="AJ1208" s="17">
        <f t="shared" si="298"/>
        <v>52.602835506737961</v>
      </c>
      <c r="AK1208" s="17">
        <f t="shared" si="299"/>
        <v>52.602835506737961</v>
      </c>
      <c r="AL1208" s="17">
        <f t="shared" si="300"/>
        <v>0.59191056753123983</v>
      </c>
      <c r="AM1208" s="17">
        <f t="shared" si="301"/>
        <v>5.8666302303663569</v>
      </c>
      <c r="AN1208" s="17">
        <f t="shared" si="302"/>
        <v>6.2378745300219336</v>
      </c>
      <c r="AO1208" s="17">
        <f t="shared" si="303"/>
        <v>6.2378745300219336</v>
      </c>
      <c r="AP1208" s="17">
        <f t="shared" si="305"/>
        <v>5.6459639624906934</v>
      </c>
      <c r="AQ1208" s="17">
        <f t="shared" si="304"/>
        <v>6.05285054613267</v>
      </c>
    </row>
    <row r="1209" spans="1:43" x14ac:dyDescent="0.2">
      <c r="A1209" s="4">
        <v>50022</v>
      </c>
      <c r="B1209" s="5">
        <v>5022</v>
      </c>
      <c r="C1209" t="s">
        <v>2291</v>
      </c>
      <c r="D1209" t="s">
        <v>8</v>
      </c>
      <c r="E1209" t="s">
        <v>9</v>
      </c>
      <c r="F1209" t="s">
        <v>12</v>
      </c>
      <c r="G1209" t="s">
        <v>15</v>
      </c>
      <c r="H1209">
        <v>80</v>
      </c>
      <c r="I1209" t="s">
        <v>5944</v>
      </c>
      <c r="J1209" s="6">
        <v>507643</v>
      </c>
      <c r="K1209" s="6">
        <v>2111</v>
      </c>
      <c r="L1209" s="6">
        <v>240</v>
      </c>
      <c r="M1209" s="6">
        <v>243482</v>
      </c>
      <c r="N1209" s="6">
        <v>2423721</v>
      </c>
      <c r="O1209" s="6">
        <v>1543562</v>
      </c>
      <c r="P1209" s="6">
        <v>111548</v>
      </c>
      <c r="Q1209" s="6">
        <v>933</v>
      </c>
      <c r="R1209" s="6">
        <v>629860</v>
      </c>
      <c r="S1209" s="6">
        <v>6301259</v>
      </c>
      <c r="T1209" s="6">
        <v>0</v>
      </c>
      <c r="U1209" s="6">
        <v>0</v>
      </c>
      <c r="V1209" s="6">
        <v>65</v>
      </c>
      <c r="W1209" s="6">
        <v>685</v>
      </c>
      <c r="X1209" s="6">
        <v>0</v>
      </c>
      <c r="Z1209" s="6">
        <v>23364264368</v>
      </c>
      <c r="AA1209" s="6">
        <v>1686702985.2288003</v>
      </c>
      <c r="AB1209" s="6">
        <f t="shared" si="290"/>
        <v>9639.832459264082</v>
      </c>
      <c r="AC1209" s="6">
        <f t="shared" si="291"/>
        <v>695.91466395216298</v>
      </c>
      <c r="AD1209" s="16">
        <f t="shared" si="292"/>
        <v>13.837648366622441</v>
      </c>
      <c r="AE1209" s="16">
        <f t="shared" si="293"/>
        <v>1.5702129230960595</v>
      </c>
      <c r="AF1209" s="16">
        <f t="shared" si="294"/>
        <v>10.538461538461538</v>
      </c>
      <c r="AG1209" s="16">
        <f t="shared" si="295"/>
        <v>10.538461538461538</v>
      </c>
      <c r="AH1209" s="17">
        <f t="shared" si="296"/>
        <v>2.5868852728333103</v>
      </c>
      <c r="AI1209" s="17">
        <f t="shared" si="297"/>
        <v>25.879773453479107</v>
      </c>
      <c r="AJ1209" s="17">
        <f t="shared" si="298"/>
        <v>25.879773453479107</v>
      </c>
      <c r="AK1209" s="17">
        <f t="shared" si="299"/>
        <v>25.879773453479107</v>
      </c>
      <c r="AL1209" s="17">
        <f t="shared" si="300"/>
        <v>0.25987314546517526</v>
      </c>
      <c r="AM1209" s="17">
        <f t="shared" si="301"/>
        <v>2.5998285281185418</v>
      </c>
      <c r="AN1209" s="17">
        <f t="shared" si="302"/>
        <v>2.5998285281185418</v>
      </c>
      <c r="AO1209" s="17">
        <f t="shared" si="303"/>
        <v>2.5998285281185418</v>
      </c>
      <c r="AP1209" s="17">
        <f t="shared" si="305"/>
        <v>2.3399553826533666</v>
      </c>
      <c r="AQ1209" s="17">
        <f t="shared" si="304"/>
        <v>4.0822843526855417</v>
      </c>
    </row>
    <row r="1210" spans="1:43" x14ac:dyDescent="0.2">
      <c r="A1210" s="4">
        <v>50022</v>
      </c>
      <c r="B1210" s="5">
        <v>5022</v>
      </c>
      <c r="C1210" t="s">
        <v>2291</v>
      </c>
      <c r="D1210" t="s">
        <v>8</v>
      </c>
      <c r="E1210" t="s">
        <v>9</v>
      </c>
      <c r="F1210" t="s">
        <v>12</v>
      </c>
      <c r="G1210" t="s">
        <v>11</v>
      </c>
      <c r="H1210">
        <v>80</v>
      </c>
      <c r="I1210" t="s">
        <v>5944</v>
      </c>
      <c r="J1210" s="6">
        <v>507643</v>
      </c>
      <c r="K1210" s="6">
        <v>2111</v>
      </c>
      <c r="L1210" s="6">
        <v>240</v>
      </c>
      <c r="M1210" s="6">
        <v>49373</v>
      </c>
      <c r="N1210" s="6">
        <v>270560</v>
      </c>
      <c r="O1210" s="6">
        <v>467999</v>
      </c>
      <c r="P1210" s="6">
        <v>36922</v>
      </c>
      <c r="Q1210" s="6">
        <v>0</v>
      </c>
      <c r="R1210" s="6">
        <v>99100</v>
      </c>
      <c r="S1210" s="6">
        <v>1054147</v>
      </c>
      <c r="T1210" s="6">
        <v>0</v>
      </c>
      <c r="U1210" s="6">
        <v>0</v>
      </c>
      <c r="V1210" s="6">
        <v>143</v>
      </c>
      <c r="W1210" s="6">
        <v>572</v>
      </c>
      <c r="X1210" s="6">
        <v>0</v>
      </c>
      <c r="Z1210" s="6">
        <v>3006250000</v>
      </c>
      <c r="AA1210" s="6">
        <v>213425241.12</v>
      </c>
      <c r="AB1210" s="6">
        <f t="shared" si="290"/>
        <v>11111.213778829095</v>
      </c>
      <c r="AC1210" s="6">
        <f t="shared" si="291"/>
        <v>788.8277687758723</v>
      </c>
      <c r="AD1210" s="16">
        <f t="shared" si="292"/>
        <v>12.675342614159579</v>
      </c>
      <c r="AE1210" s="16">
        <f t="shared" si="293"/>
        <v>0.57812089342071249</v>
      </c>
      <c r="AF1210" s="16">
        <f t="shared" si="294"/>
        <v>4</v>
      </c>
      <c r="AG1210" s="16">
        <f t="shared" si="295"/>
        <v>4</v>
      </c>
      <c r="AH1210" s="17">
        <f t="shared" si="296"/>
        <v>2.0071699106799263</v>
      </c>
      <c r="AI1210" s="17">
        <f t="shared" si="297"/>
        <v>21.350677495797299</v>
      </c>
      <c r="AJ1210" s="17">
        <f t="shared" si="298"/>
        <v>21.350677495797299</v>
      </c>
      <c r="AK1210" s="17">
        <f t="shared" si="299"/>
        <v>21.350677495797299</v>
      </c>
      <c r="AL1210" s="17">
        <f t="shared" si="300"/>
        <v>0.36627735068007095</v>
      </c>
      <c r="AM1210" s="17">
        <f t="shared" si="301"/>
        <v>3.8961672087522174</v>
      </c>
      <c r="AN1210" s="17">
        <f t="shared" si="302"/>
        <v>3.8961672087522174</v>
      </c>
      <c r="AO1210" s="17">
        <f t="shared" si="303"/>
        <v>3.8961672087522174</v>
      </c>
      <c r="AP1210" s="17">
        <f t="shared" si="305"/>
        <v>3.5298898580721465</v>
      </c>
      <c r="AQ1210" s="17">
        <f t="shared" si="304"/>
        <v>2.2524556676403154</v>
      </c>
    </row>
    <row r="1211" spans="1:43" x14ac:dyDescent="0.2">
      <c r="A1211" s="4">
        <v>50024</v>
      </c>
      <c r="B1211" s="5">
        <v>5024</v>
      </c>
      <c r="C1211" t="s">
        <v>2292</v>
      </c>
      <c r="D1211" t="s">
        <v>8</v>
      </c>
      <c r="E1211" t="s">
        <v>9</v>
      </c>
      <c r="F1211" t="s">
        <v>12</v>
      </c>
      <c r="G1211" t="s">
        <v>15</v>
      </c>
      <c r="H1211">
        <v>97</v>
      </c>
      <c r="I1211" t="s">
        <v>5799</v>
      </c>
      <c r="J1211" s="6">
        <v>387550</v>
      </c>
      <c r="K1211" s="6">
        <v>1608</v>
      </c>
      <c r="L1211" s="6">
        <v>241</v>
      </c>
      <c r="M1211" s="6">
        <v>46884</v>
      </c>
      <c r="N1211" s="6">
        <v>376479</v>
      </c>
      <c r="O1211" s="6">
        <v>418603</v>
      </c>
      <c r="P1211" s="6">
        <v>32863</v>
      </c>
      <c r="Q1211" s="6">
        <v>162</v>
      </c>
      <c r="R1211" s="6">
        <v>93080</v>
      </c>
      <c r="S1211" s="6">
        <v>1837338</v>
      </c>
      <c r="T1211" s="6">
        <v>0</v>
      </c>
      <c r="U1211" s="6">
        <v>0</v>
      </c>
      <c r="V1211" s="6">
        <v>20</v>
      </c>
      <c r="W1211" s="6">
        <v>256</v>
      </c>
      <c r="X1211" s="6">
        <v>96</v>
      </c>
      <c r="Z1211" s="6">
        <v>6249575600</v>
      </c>
      <c r="AA1211" s="6">
        <v>446804382.52800006</v>
      </c>
      <c r="AB1211" s="6">
        <f t="shared" si="290"/>
        <v>16600.064279813749</v>
      </c>
      <c r="AC1211" s="6">
        <f t="shared" si="291"/>
        <v>1186.7976235805984</v>
      </c>
      <c r="AD1211" s="16">
        <f t="shared" si="292"/>
        <v>12.737820649362504</v>
      </c>
      <c r="AE1211" s="16">
        <f t="shared" si="293"/>
        <v>0.89937004751518745</v>
      </c>
      <c r="AF1211" s="16">
        <f t="shared" si="294"/>
        <v>12.8</v>
      </c>
      <c r="AG1211" s="16">
        <f t="shared" si="295"/>
        <v>17.600000000000001</v>
      </c>
      <c r="AH1211" s="17">
        <f t="shared" si="296"/>
        <v>1.9853254841737054</v>
      </c>
      <c r="AI1211" s="17">
        <f t="shared" si="297"/>
        <v>39.189019708216023</v>
      </c>
      <c r="AJ1211" s="17">
        <f t="shared" si="298"/>
        <v>39.189019708216023</v>
      </c>
      <c r="AK1211" s="17">
        <f t="shared" si="299"/>
        <v>39.189019708216023</v>
      </c>
      <c r="AL1211" s="17">
        <f t="shared" si="300"/>
        <v>0.24723822577089294</v>
      </c>
      <c r="AM1211" s="17">
        <f t="shared" si="301"/>
        <v>4.8803200178496011</v>
      </c>
      <c r="AN1211" s="17">
        <f t="shared" si="302"/>
        <v>4.8803200178496011</v>
      </c>
      <c r="AO1211" s="17">
        <f t="shared" si="303"/>
        <v>4.8803200178496011</v>
      </c>
      <c r="AP1211" s="17">
        <f t="shared" si="305"/>
        <v>4.6330817920787082</v>
      </c>
      <c r="AQ1211" s="17">
        <f t="shared" si="304"/>
        <v>4.389213646342716</v>
      </c>
    </row>
    <row r="1212" spans="1:43" x14ac:dyDescent="0.2">
      <c r="A1212" s="4">
        <v>50025</v>
      </c>
      <c r="B1212" s="5">
        <v>5025</v>
      </c>
      <c r="C1212" t="s">
        <v>2293</v>
      </c>
      <c r="D1212" t="s">
        <v>8</v>
      </c>
      <c r="E1212" t="s">
        <v>9</v>
      </c>
      <c r="F1212" t="s">
        <v>12</v>
      </c>
      <c r="G1212" t="s">
        <v>11</v>
      </c>
      <c r="H1212">
        <v>260</v>
      </c>
      <c r="I1212" t="s">
        <v>5945</v>
      </c>
      <c r="J1212" s="6">
        <v>120378</v>
      </c>
      <c r="K1212" s="6">
        <v>1708</v>
      </c>
      <c r="L1212" s="6">
        <v>70</v>
      </c>
      <c r="M1212" s="6">
        <v>34466</v>
      </c>
      <c r="N1212" s="6">
        <v>159596</v>
      </c>
      <c r="O1212" s="6">
        <v>267664</v>
      </c>
      <c r="P1212" s="6">
        <v>20013</v>
      </c>
      <c r="Q1212" s="6">
        <v>116</v>
      </c>
      <c r="R1212" s="6">
        <v>80140</v>
      </c>
      <c r="S1212" s="6">
        <v>990975</v>
      </c>
      <c r="T1212" s="6">
        <v>262663</v>
      </c>
      <c r="U1212" s="6">
        <v>120559</v>
      </c>
      <c r="V1212" s="6">
        <v>12</v>
      </c>
      <c r="W1212" s="6">
        <v>84</v>
      </c>
      <c r="X1212" s="6">
        <v>30</v>
      </c>
      <c r="Z1212" s="6">
        <v>4800000000</v>
      </c>
      <c r="AA1212" s="6">
        <v>340770447.36000001</v>
      </c>
      <c r="AB1212" s="6">
        <f t="shared" si="290"/>
        <v>30075.941752926137</v>
      </c>
      <c r="AC1212" s="6">
        <f t="shared" si="291"/>
        <v>2135.2066928995714</v>
      </c>
      <c r="AD1212" s="16">
        <f t="shared" si="292"/>
        <v>13.374506570729027</v>
      </c>
      <c r="AE1212" s="16">
        <f t="shared" si="293"/>
        <v>0.59625500627652583</v>
      </c>
      <c r="AF1212" s="16">
        <f t="shared" si="294"/>
        <v>7</v>
      </c>
      <c r="AG1212" s="16">
        <f t="shared" si="295"/>
        <v>9.5</v>
      </c>
      <c r="AH1212" s="17">
        <f t="shared" si="296"/>
        <v>2.3251900423605871</v>
      </c>
      <c r="AI1212" s="17">
        <f t="shared" si="297"/>
        <v>28.752248592816109</v>
      </c>
      <c r="AJ1212" s="17">
        <f t="shared" si="298"/>
        <v>36.373179365171474</v>
      </c>
      <c r="AK1212" s="17">
        <f t="shared" si="299"/>
        <v>39.871090349910055</v>
      </c>
      <c r="AL1212" s="17">
        <f t="shared" si="300"/>
        <v>0.50214291084989604</v>
      </c>
      <c r="AM1212" s="17">
        <f t="shared" si="301"/>
        <v>6.2092721622095794</v>
      </c>
      <c r="AN1212" s="17">
        <f t="shared" si="302"/>
        <v>7.8550715556780872</v>
      </c>
      <c r="AO1212" s="17">
        <f t="shared" si="303"/>
        <v>8.6104726935512161</v>
      </c>
      <c r="AP1212" s="17">
        <f t="shared" si="305"/>
        <v>8.1083297827013201</v>
      </c>
      <c r="AQ1212" s="17">
        <f t="shared" si="304"/>
        <v>3.7023096120509296</v>
      </c>
    </row>
    <row r="1213" spans="1:43" x14ac:dyDescent="0.2">
      <c r="A1213" s="4">
        <v>50026</v>
      </c>
      <c r="B1213" s="5">
        <v>5026</v>
      </c>
      <c r="C1213" t="s">
        <v>2294</v>
      </c>
      <c r="D1213" t="s">
        <v>8</v>
      </c>
      <c r="E1213" t="s">
        <v>9</v>
      </c>
      <c r="F1213" t="s">
        <v>12</v>
      </c>
      <c r="G1213" t="s">
        <v>11</v>
      </c>
      <c r="H1213">
        <v>194</v>
      </c>
      <c r="I1213" t="s">
        <v>5946</v>
      </c>
      <c r="J1213" s="6">
        <v>176676</v>
      </c>
      <c r="K1213" s="6">
        <v>2514</v>
      </c>
      <c r="L1213" s="6">
        <v>70</v>
      </c>
      <c r="M1213" s="6">
        <v>10454</v>
      </c>
      <c r="N1213" s="6">
        <v>43248</v>
      </c>
      <c r="O1213" s="6">
        <v>73856</v>
      </c>
      <c r="P1213" s="6">
        <v>6494</v>
      </c>
      <c r="Q1213" s="6">
        <v>42</v>
      </c>
      <c r="R1213" s="6">
        <v>58839</v>
      </c>
      <c r="S1213" s="6">
        <v>450301</v>
      </c>
      <c r="T1213" s="6">
        <v>101881</v>
      </c>
      <c r="U1213" s="6">
        <v>0</v>
      </c>
      <c r="V1213" s="6">
        <v>4</v>
      </c>
      <c r="W1213" s="6">
        <v>28</v>
      </c>
      <c r="X1213" s="6">
        <v>0</v>
      </c>
      <c r="Z1213" s="6">
        <v>669625000</v>
      </c>
      <c r="AA1213" s="6">
        <v>47539252.252800003</v>
      </c>
      <c r="AB1213" s="6">
        <f t="shared" si="290"/>
        <v>15483.374953755087</v>
      </c>
      <c r="AC1213" s="6">
        <f t="shared" si="291"/>
        <v>1099.2242936736959</v>
      </c>
      <c r="AD1213" s="16">
        <f t="shared" si="292"/>
        <v>11.372959655066214</v>
      </c>
      <c r="AE1213" s="16">
        <f t="shared" si="293"/>
        <v>0.58557192374350087</v>
      </c>
      <c r="AF1213" s="16">
        <f t="shared" si="294"/>
        <v>7</v>
      </c>
      <c r="AG1213" s="16">
        <f t="shared" si="295"/>
        <v>7</v>
      </c>
      <c r="AH1213" s="17">
        <f t="shared" si="296"/>
        <v>5.6283719150564373</v>
      </c>
      <c r="AI1213" s="17">
        <f t="shared" si="297"/>
        <v>43.074516931318158</v>
      </c>
      <c r="AJ1213" s="17">
        <f t="shared" si="298"/>
        <v>52.820164530323318</v>
      </c>
      <c r="AK1213" s="17">
        <f t="shared" si="299"/>
        <v>52.820164530323318</v>
      </c>
      <c r="AL1213" s="17">
        <f t="shared" si="300"/>
        <v>1.360502219755827</v>
      </c>
      <c r="AM1213" s="17">
        <f t="shared" si="301"/>
        <v>10.412065297817239</v>
      </c>
      <c r="AN1213" s="17">
        <f t="shared" si="302"/>
        <v>12.767804291527932</v>
      </c>
      <c r="AO1213" s="17">
        <f t="shared" si="303"/>
        <v>12.767804291527932</v>
      </c>
      <c r="AP1213" s="17">
        <f t="shared" si="305"/>
        <v>11.407302071772106</v>
      </c>
      <c r="AQ1213" s="17">
        <f t="shared" si="304"/>
        <v>6.0970131065857887</v>
      </c>
    </row>
    <row r="1214" spans="1:43" x14ac:dyDescent="0.2">
      <c r="A1214" s="4">
        <v>50028</v>
      </c>
      <c r="B1214" s="5">
        <v>5028</v>
      </c>
      <c r="C1214" t="s">
        <v>2296</v>
      </c>
      <c r="D1214" t="s">
        <v>8</v>
      </c>
      <c r="E1214" t="s">
        <v>9</v>
      </c>
      <c r="F1214" t="s">
        <v>12</v>
      </c>
      <c r="G1214" t="s">
        <v>15</v>
      </c>
      <c r="H1214">
        <v>281</v>
      </c>
      <c r="I1214" t="s">
        <v>5948</v>
      </c>
      <c r="J1214" s="6">
        <v>110621</v>
      </c>
      <c r="K1214" s="6">
        <v>2202</v>
      </c>
      <c r="L1214" s="6">
        <v>50</v>
      </c>
      <c r="M1214" s="6">
        <v>139399</v>
      </c>
      <c r="N1214" s="6">
        <v>598526</v>
      </c>
      <c r="O1214" s="6">
        <v>598097</v>
      </c>
      <c r="P1214" s="6">
        <v>47168</v>
      </c>
      <c r="Q1214" s="6">
        <v>487</v>
      </c>
      <c r="R1214" s="6">
        <v>382065</v>
      </c>
      <c r="S1214" s="6">
        <v>3960370</v>
      </c>
      <c r="T1214" s="6">
        <v>1371224</v>
      </c>
      <c r="U1214" s="6">
        <v>0</v>
      </c>
      <c r="V1214" s="6">
        <v>29</v>
      </c>
      <c r="W1214" s="6">
        <v>381</v>
      </c>
      <c r="X1214" s="6">
        <v>228</v>
      </c>
      <c r="Z1214" s="6">
        <v>10745079000</v>
      </c>
      <c r="AA1214" s="6">
        <v>837200012.54400003</v>
      </c>
      <c r="AB1214" s="6">
        <f t="shared" si="290"/>
        <v>17952.568476557408</v>
      </c>
      <c r="AC1214" s="6">
        <f t="shared" si="291"/>
        <v>1398.769665050474</v>
      </c>
      <c r="AD1214" s="16">
        <f t="shared" si="292"/>
        <v>12.680143317503392</v>
      </c>
      <c r="AE1214" s="16">
        <f t="shared" si="293"/>
        <v>1.0007172749570721</v>
      </c>
      <c r="AF1214" s="16">
        <f t="shared" si="294"/>
        <v>13.137931034482758</v>
      </c>
      <c r="AG1214" s="16">
        <f t="shared" si="295"/>
        <v>21</v>
      </c>
      <c r="AH1214" s="17">
        <f t="shared" si="296"/>
        <v>2.740801583942496</v>
      </c>
      <c r="AI1214" s="17">
        <f t="shared" si="297"/>
        <v>28.410318581912353</v>
      </c>
      <c r="AJ1214" s="17">
        <f t="shared" si="298"/>
        <v>38.247003206622715</v>
      </c>
      <c r="AK1214" s="17">
        <f t="shared" si="299"/>
        <v>38.247003206622715</v>
      </c>
      <c r="AL1214" s="17">
        <f t="shared" si="300"/>
        <v>0.63834319645261861</v>
      </c>
      <c r="AM1214" s="17">
        <f t="shared" si="301"/>
        <v>6.6168721158312254</v>
      </c>
      <c r="AN1214" s="17">
        <f t="shared" si="302"/>
        <v>8.9078736763315209</v>
      </c>
      <c r="AO1214" s="17">
        <f t="shared" si="303"/>
        <v>8.9078736763315209</v>
      </c>
      <c r="AP1214" s="17">
        <f t="shared" si="305"/>
        <v>8.2695304798789024</v>
      </c>
      <c r="AQ1214" s="17">
        <f t="shared" si="304"/>
        <v>6.6216182324940602</v>
      </c>
    </row>
    <row r="1215" spans="1:43" x14ac:dyDescent="0.2">
      <c r="A1215" s="4">
        <v>50029</v>
      </c>
      <c r="B1215" s="5">
        <v>5029</v>
      </c>
      <c r="C1215" t="s">
        <v>2297</v>
      </c>
      <c r="D1215" t="s">
        <v>8</v>
      </c>
      <c r="E1215" t="s">
        <v>9</v>
      </c>
      <c r="F1215" t="s">
        <v>12</v>
      </c>
      <c r="G1215" t="s">
        <v>15</v>
      </c>
      <c r="H1215">
        <v>390</v>
      </c>
      <c r="I1215" t="s">
        <v>5949</v>
      </c>
      <c r="J1215" s="6">
        <v>70585</v>
      </c>
      <c r="K1215" s="6">
        <v>1750</v>
      </c>
      <c r="L1215" s="6">
        <v>40</v>
      </c>
      <c r="M1215" s="6">
        <v>47166</v>
      </c>
      <c r="N1215" s="6">
        <v>433830</v>
      </c>
      <c r="O1215" s="6">
        <v>421756</v>
      </c>
      <c r="P1215" s="6">
        <v>25844</v>
      </c>
      <c r="Q1215" s="6">
        <v>173</v>
      </c>
      <c r="R1215" s="6">
        <v>75901</v>
      </c>
      <c r="S1215" s="6">
        <v>2802382</v>
      </c>
      <c r="T1215" s="6">
        <v>76805</v>
      </c>
      <c r="U1215" s="6">
        <v>0</v>
      </c>
      <c r="V1215" s="6">
        <v>15</v>
      </c>
      <c r="W1215" s="6">
        <v>83</v>
      </c>
      <c r="X1215" s="6">
        <v>6</v>
      </c>
      <c r="Z1215" s="6">
        <v>4949093400</v>
      </c>
      <c r="AA1215" s="6">
        <v>362292990.79680002</v>
      </c>
      <c r="AB1215" s="6">
        <f t="shared" si="290"/>
        <v>11407.909549823664</v>
      </c>
      <c r="AC1215" s="6">
        <f t="shared" si="291"/>
        <v>835.103590800083</v>
      </c>
      <c r="AD1215" s="16">
        <f t="shared" si="292"/>
        <v>16.319300417891967</v>
      </c>
      <c r="AE1215" s="16">
        <f t="shared" si="293"/>
        <v>1.0286279270478664</v>
      </c>
      <c r="AF1215" s="16">
        <f t="shared" si="294"/>
        <v>5.5333333333333332</v>
      </c>
      <c r="AG1215" s="16">
        <f t="shared" si="295"/>
        <v>5.9333333333333336</v>
      </c>
      <c r="AH1215" s="17">
        <f t="shared" si="296"/>
        <v>1.6092312258830515</v>
      </c>
      <c r="AI1215" s="17">
        <f t="shared" si="297"/>
        <v>59.41529915617182</v>
      </c>
      <c r="AJ1215" s="17">
        <f t="shared" si="298"/>
        <v>61.043696730695842</v>
      </c>
      <c r="AK1215" s="17">
        <f t="shared" si="299"/>
        <v>61.043696730695842</v>
      </c>
      <c r="AL1215" s="17">
        <f t="shared" si="300"/>
        <v>0.174955627780467</v>
      </c>
      <c r="AM1215" s="17">
        <f t="shared" si="301"/>
        <v>6.4596316529516171</v>
      </c>
      <c r="AN1215" s="17">
        <f t="shared" si="302"/>
        <v>6.6366710462623608</v>
      </c>
      <c r="AO1215" s="17">
        <f t="shared" si="303"/>
        <v>6.6366710462623608</v>
      </c>
      <c r="AP1215" s="17">
        <f t="shared" si="305"/>
        <v>6.4617154184818935</v>
      </c>
      <c r="AQ1215" s="17">
        <f t="shared" si="304"/>
        <v>6.6445575166684057</v>
      </c>
    </row>
    <row r="1216" spans="1:43" x14ac:dyDescent="0.2">
      <c r="A1216" s="4">
        <v>50030</v>
      </c>
      <c r="B1216" s="5">
        <v>5030</v>
      </c>
      <c r="C1216" t="s">
        <v>2298</v>
      </c>
      <c r="D1216" t="s">
        <v>25</v>
      </c>
      <c r="E1216" t="s">
        <v>9</v>
      </c>
      <c r="F1216" t="s">
        <v>12</v>
      </c>
      <c r="G1216" t="s">
        <v>15</v>
      </c>
      <c r="H1216">
        <v>363</v>
      </c>
      <c r="I1216" t="s">
        <v>5950</v>
      </c>
      <c r="J1216" s="6">
        <v>78393</v>
      </c>
      <c r="K1216" s="6">
        <v>1479</v>
      </c>
      <c r="L1216" s="6">
        <v>53</v>
      </c>
      <c r="M1216" s="6">
        <v>25201</v>
      </c>
      <c r="N1216" s="6">
        <v>0</v>
      </c>
      <c r="O1216" s="6">
        <v>116179</v>
      </c>
      <c r="P1216" s="6">
        <v>11413</v>
      </c>
      <c r="Q1216" s="6">
        <v>0</v>
      </c>
      <c r="R1216" s="6">
        <v>38254</v>
      </c>
      <c r="S1216" s="6">
        <v>1070280</v>
      </c>
      <c r="T1216" s="6">
        <v>0</v>
      </c>
      <c r="U1216" s="6">
        <v>0</v>
      </c>
      <c r="V1216" s="6">
        <v>7</v>
      </c>
      <c r="W1216" s="6">
        <v>70</v>
      </c>
      <c r="X1216" s="6">
        <v>35</v>
      </c>
      <c r="Z1216" s="6">
        <v>0</v>
      </c>
      <c r="AA1216" s="6">
        <v>0</v>
      </c>
      <c r="AB1216" s="6" t="str">
        <f t="shared" si="290"/>
        <v/>
      </c>
      <c r="AC1216" s="6" t="str">
        <f t="shared" si="291"/>
        <v/>
      </c>
      <c r="AD1216" s="16">
        <f t="shared" si="292"/>
        <v>10.179532112503285</v>
      </c>
      <c r="AE1216" s="16">
        <f t="shared" si="293"/>
        <v>0</v>
      </c>
      <c r="AF1216" s="16">
        <f t="shared" si="294"/>
        <v>10</v>
      </c>
      <c r="AG1216" s="16">
        <f t="shared" si="295"/>
        <v>15</v>
      </c>
      <c r="AH1216" s="17">
        <f t="shared" si="296"/>
        <v>1.517955636681084</v>
      </c>
      <c r="AI1216" s="17">
        <f t="shared" si="297"/>
        <v>42.469743264156186</v>
      </c>
      <c r="AJ1216" s="17">
        <f t="shared" si="298"/>
        <v>42.469743264156186</v>
      </c>
      <c r="AK1216" s="17">
        <f t="shared" si="299"/>
        <v>42.469743264156186</v>
      </c>
      <c r="AL1216" s="17" t="str">
        <f t="shared" si="300"/>
        <v/>
      </c>
      <c r="AM1216" s="17" t="str">
        <f t="shared" si="301"/>
        <v/>
      </c>
      <c r="AN1216" s="17" t="str">
        <f t="shared" si="302"/>
        <v/>
      </c>
      <c r="AO1216" s="17" t="str">
        <f t="shared" si="303"/>
        <v/>
      </c>
      <c r="AP1216" s="17" t="str">
        <f t="shared" si="305"/>
        <v/>
      </c>
      <c r="AQ1216" s="17">
        <f t="shared" si="304"/>
        <v>9.2123361364790544</v>
      </c>
    </row>
    <row r="1217" spans="1:43" x14ac:dyDescent="0.2">
      <c r="A1217" s="4">
        <v>50031</v>
      </c>
      <c r="B1217" s="5">
        <v>5031</v>
      </c>
      <c r="C1217" t="s">
        <v>2299</v>
      </c>
      <c r="D1217" t="s">
        <v>8</v>
      </c>
      <c r="E1217" t="s">
        <v>9</v>
      </c>
      <c r="F1217" t="s">
        <v>12</v>
      </c>
      <c r="G1217" t="s">
        <v>15</v>
      </c>
      <c r="H1217">
        <v>11</v>
      </c>
      <c r="I1217" t="s">
        <v>5951</v>
      </c>
      <c r="J1217" s="6">
        <v>3734090</v>
      </c>
      <c r="K1217" s="6">
        <v>2793</v>
      </c>
      <c r="L1217" s="6">
        <v>1337</v>
      </c>
      <c r="M1217" s="6">
        <v>312550</v>
      </c>
      <c r="N1217" s="6">
        <v>2681679</v>
      </c>
      <c r="O1217" s="6">
        <v>2869373</v>
      </c>
      <c r="P1217" s="6">
        <v>174473</v>
      </c>
      <c r="Q1217" s="6">
        <v>1197</v>
      </c>
      <c r="R1217" s="6">
        <v>544355</v>
      </c>
      <c r="S1217" s="6">
        <v>17285323</v>
      </c>
      <c r="T1217" s="6">
        <v>0</v>
      </c>
      <c r="U1217" s="6">
        <v>382875</v>
      </c>
      <c r="V1217" s="6">
        <v>119</v>
      </c>
      <c r="W1217" s="6">
        <v>1666</v>
      </c>
      <c r="X1217" s="6">
        <v>595</v>
      </c>
      <c r="Z1217" s="6">
        <v>58466319000</v>
      </c>
      <c r="AA1217" s="6">
        <v>3865424496.5448003</v>
      </c>
      <c r="AB1217" s="6">
        <f t="shared" si="290"/>
        <v>21802.131798772338</v>
      </c>
      <c r="AC1217" s="6">
        <f t="shared" si="291"/>
        <v>1441.4195347559496</v>
      </c>
      <c r="AD1217" s="16">
        <f t="shared" si="292"/>
        <v>16.445942925266372</v>
      </c>
      <c r="AE1217" s="16">
        <f t="shared" si="293"/>
        <v>0.93458710317550209</v>
      </c>
      <c r="AF1217" s="16">
        <f t="shared" si="294"/>
        <v>14</v>
      </c>
      <c r="AG1217" s="16">
        <f t="shared" si="295"/>
        <v>19</v>
      </c>
      <c r="AH1217" s="17">
        <f t="shared" si="296"/>
        <v>1.7416573348264277</v>
      </c>
      <c r="AI1217" s="17">
        <f t="shared" si="297"/>
        <v>55.304184930411132</v>
      </c>
      <c r="AJ1217" s="17">
        <f t="shared" si="298"/>
        <v>55.304184930411132</v>
      </c>
      <c r="AK1217" s="17">
        <f t="shared" si="299"/>
        <v>56.529188929771237</v>
      </c>
      <c r="AL1217" s="17">
        <f t="shared" si="300"/>
        <v>0.20299036536438553</v>
      </c>
      <c r="AM1217" s="17">
        <f t="shared" si="301"/>
        <v>6.4457091993486166</v>
      </c>
      <c r="AN1217" s="17">
        <f t="shared" si="302"/>
        <v>6.4457091993486166</v>
      </c>
      <c r="AO1217" s="17">
        <f t="shared" si="303"/>
        <v>6.588483558248396</v>
      </c>
      <c r="AP1217" s="17">
        <f t="shared" si="305"/>
        <v>6.3854931928840104</v>
      </c>
      <c r="AQ1217" s="17">
        <f t="shared" si="304"/>
        <v>6.0240766885309087</v>
      </c>
    </row>
    <row r="1218" spans="1:43" x14ac:dyDescent="0.2">
      <c r="A1218" s="4">
        <v>50031</v>
      </c>
      <c r="B1218" s="5">
        <v>5031</v>
      </c>
      <c r="C1218" t="s">
        <v>2299</v>
      </c>
      <c r="D1218" t="s">
        <v>8</v>
      </c>
      <c r="E1218" t="s">
        <v>9</v>
      </c>
      <c r="F1218" t="s">
        <v>12</v>
      </c>
      <c r="G1218" t="s">
        <v>11</v>
      </c>
      <c r="H1218">
        <v>11</v>
      </c>
      <c r="I1218" t="s">
        <v>5951</v>
      </c>
      <c r="J1218" s="6">
        <v>3734090</v>
      </c>
      <c r="K1218" s="6">
        <v>2793</v>
      </c>
      <c r="L1218" s="6">
        <v>1337</v>
      </c>
      <c r="M1218" s="6">
        <v>91891</v>
      </c>
      <c r="N1218" s="6">
        <v>390317</v>
      </c>
      <c r="O1218" s="6">
        <v>309987</v>
      </c>
      <c r="P1218" s="6">
        <v>25964</v>
      </c>
      <c r="Q1218" s="6">
        <v>363</v>
      </c>
      <c r="R1218" s="6">
        <v>359826</v>
      </c>
      <c r="S1218" s="6">
        <v>4749286</v>
      </c>
      <c r="T1218" s="6">
        <v>2009842</v>
      </c>
      <c r="U1218" s="6">
        <v>0</v>
      </c>
      <c r="V1218" s="6">
        <v>22</v>
      </c>
      <c r="W1218" s="6">
        <v>301</v>
      </c>
      <c r="X1218" s="6">
        <v>105</v>
      </c>
      <c r="Z1218" s="6">
        <v>5567508700</v>
      </c>
      <c r="AA1218" s="6">
        <v>406784912.88959998</v>
      </c>
      <c r="AB1218" s="6">
        <f t="shared" si="290"/>
        <v>14264.069205286985</v>
      </c>
      <c r="AC1218" s="6">
        <f t="shared" si="291"/>
        <v>1042.1911238547129</v>
      </c>
      <c r="AD1218" s="16">
        <f t="shared" si="292"/>
        <v>11.939107995686335</v>
      </c>
      <c r="AE1218" s="16">
        <f t="shared" si="293"/>
        <v>1.2591398994151368</v>
      </c>
      <c r="AF1218" s="16">
        <f t="shared" si="294"/>
        <v>13.681818181818182</v>
      </c>
      <c r="AG1218" s="16">
        <f t="shared" si="295"/>
        <v>18.454545454545453</v>
      </c>
      <c r="AH1218" s="17">
        <f t="shared" si="296"/>
        <v>3.9157915356237281</v>
      </c>
      <c r="AI1218" s="17">
        <f t="shared" si="297"/>
        <v>51.68390810851988</v>
      </c>
      <c r="AJ1218" s="17">
        <f t="shared" si="298"/>
        <v>73.555930395795016</v>
      </c>
      <c r="AK1218" s="17">
        <f t="shared" si="299"/>
        <v>73.555930395795016</v>
      </c>
      <c r="AL1218" s="17">
        <f t="shared" si="300"/>
        <v>0.92188144508181813</v>
      </c>
      <c r="AM1218" s="17">
        <f t="shared" si="301"/>
        <v>12.167766200293608</v>
      </c>
      <c r="AN1218" s="17">
        <f t="shared" si="302"/>
        <v>17.317021805353086</v>
      </c>
      <c r="AO1218" s="17">
        <f t="shared" si="303"/>
        <v>17.317021805353086</v>
      </c>
      <c r="AP1218" s="17">
        <f t="shared" si="305"/>
        <v>16.395140360271267</v>
      </c>
      <c r="AQ1218" s="17">
        <f t="shared" si="304"/>
        <v>15.320919909544594</v>
      </c>
    </row>
    <row r="1219" spans="1:43" x14ac:dyDescent="0.2">
      <c r="A1219" s="4">
        <v>50032</v>
      </c>
      <c r="B1219" s="5">
        <v>5032</v>
      </c>
      <c r="C1219" t="s">
        <v>2300</v>
      </c>
      <c r="D1219" t="s">
        <v>8</v>
      </c>
      <c r="E1219" t="s">
        <v>9</v>
      </c>
      <c r="F1219" t="s">
        <v>12</v>
      </c>
      <c r="G1219" t="s">
        <v>15</v>
      </c>
      <c r="H1219">
        <v>106</v>
      </c>
      <c r="I1219" t="s">
        <v>5952</v>
      </c>
      <c r="J1219" s="6">
        <v>356218</v>
      </c>
      <c r="K1219" s="6">
        <v>1510</v>
      </c>
      <c r="L1219" s="6">
        <v>236</v>
      </c>
      <c r="M1219" s="6">
        <v>534467</v>
      </c>
      <c r="N1219" s="6">
        <v>4994801</v>
      </c>
      <c r="O1219" s="6">
        <v>4738154</v>
      </c>
      <c r="P1219" s="6">
        <v>251376</v>
      </c>
      <c r="Q1219" s="6">
        <v>1865</v>
      </c>
      <c r="R1219" s="6">
        <v>944444</v>
      </c>
      <c r="S1219" s="6">
        <v>17222895</v>
      </c>
      <c r="T1219" s="6">
        <v>1497516</v>
      </c>
      <c r="U1219" s="6">
        <v>0</v>
      </c>
      <c r="V1219" s="6">
        <v>177</v>
      </c>
      <c r="W1219" s="6">
        <v>1616</v>
      </c>
      <c r="X1219" s="6">
        <v>0</v>
      </c>
      <c r="Z1219" s="6">
        <v>88445844900</v>
      </c>
      <c r="AA1219" s="6">
        <v>5668098450.7391996</v>
      </c>
      <c r="AB1219" s="6">
        <f t="shared" ref="AB1219:AB1282" si="306">IF(N1219&gt;0, Z1219/N1219,"")</f>
        <v>17707.581323059716</v>
      </c>
      <c r="AC1219" s="6">
        <f t="shared" ref="AC1219:AC1282" si="307">IF(N1219&gt;0, AA1219/N1219, "")</f>
        <v>1134.7996548289311</v>
      </c>
      <c r="AD1219" s="16">
        <f t="shared" ref="AD1219:AD1282" si="308">IF(P1219&gt;0, O1219/P1219, "")</f>
        <v>18.84887180956018</v>
      </c>
      <c r="AE1219" s="16">
        <f t="shared" ref="AE1219:AE1282" si="309">IF(O1219&gt;0, N1219/O1219, "")</f>
        <v>1.0541660317499177</v>
      </c>
      <c r="AF1219" s="16">
        <f t="shared" ref="AF1219:AF1282" si="310">IF(V1219&gt;0,(W1219)/V1219,"")</f>
        <v>9.1299435028248581</v>
      </c>
      <c r="AG1219" s="16">
        <f t="shared" ref="AG1219:AG1282" si="311">IF(V1219&gt;0,(W1219+X1219)/V1219,"")</f>
        <v>9.1299435028248581</v>
      </c>
      <c r="AH1219" s="17">
        <f t="shared" ref="AH1219:AH1282" si="312">IF($M1219&gt;0,R1219/$M1219,"")</f>
        <v>1.7670763583158549</v>
      </c>
      <c r="AI1219" s="17">
        <f t="shared" ref="AI1219:AI1282" si="313">IF($M1219&gt;0,S1219/$M1219,"")</f>
        <v>32.224431068709578</v>
      </c>
      <c r="AJ1219" s="17">
        <f t="shared" ref="AJ1219:AJ1282" si="314">IF($M1219&gt;0,(S1219+T1219)/$M1219,"")</f>
        <v>35.026317808208923</v>
      </c>
      <c r="AK1219" s="17">
        <f t="shared" ref="AK1219:AK1282" si="315">IF($M1219&gt;0,(S1219+T1219+U1219)/$M1219,"")</f>
        <v>35.026317808208923</v>
      </c>
      <c r="AL1219" s="17">
        <f t="shared" ref="AL1219:AL1282" si="316">IF($N1219&gt;0,R1219/$N1219,"")</f>
        <v>0.18908541101036858</v>
      </c>
      <c r="AM1219" s="17">
        <f t="shared" ref="AM1219:AM1282" si="317">IF($N1219&gt;0,(S1219)/$N1219,"")</f>
        <v>3.4481644013445178</v>
      </c>
      <c r="AN1219" s="17">
        <f t="shared" ref="AN1219:AN1282" si="318">IF($N1219&gt;0,(S1219+T1219)/$N1219,"")</f>
        <v>3.7479793489270143</v>
      </c>
      <c r="AO1219" s="17">
        <f t="shared" ref="AO1219:AO1282" si="319">IF($N1219&gt;0,(S1219+T1219+U1219)/$N1219,"")</f>
        <v>3.7479793489270143</v>
      </c>
      <c r="AP1219" s="17">
        <f t="shared" si="305"/>
        <v>3.558893937916646</v>
      </c>
      <c r="AQ1219" s="17">
        <f t="shared" ref="AQ1219:AQ1282" si="320">IF(O1219&gt;0,S1219/O1219,"")</f>
        <v>3.6349377837866816</v>
      </c>
    </row>
    <row r="1220" spans="1:43" x14ac:dyDescent="0.2">
      <c r="A1220" s="4">
        <v>50032</v>
      </c>
      <c r="B1220" s="5">
        <v>5032</v>
      </c>
      <c r="C1220" t="s">
        <v>2300</v>
      </c>
      <c r="D1220" t="s">
        <v>8</v>
      </c>
      <c r="E1220" t="s">
        <v>9</v>
      </c>
      <c r="F1220" t="s">
        <v>12</v>
      </c>
      <c r="G1220" t="s">
        <v>11</v>
      </c>
      <c r="H1220">
        <v>106</v>
      </c>
      <c r="I1220" t="s">
        <v>5952</v>
      </c>
      <c r="J1220" s="6">
        <v>356218</v>
      </c>
      <c r="K1220" s="6">
        <v>1510</v>
      </c>
      <c r="L1220" s="6">
        <v>236</v>
      </c>
      <c r="M1220" s="6">
        <v>3202</v>
      </c>
      <c r="N1220" s="6">
        <v>98461</v>
      </c>
      <c r="O1220" s="6">
        <v>39283</v>
      </c>
      <c r="P1220" s="6">
        <v>2003</v>
      </c>
      <c r="Q1220" s="6">
        <v>15</v>
      </c>
      <c r="R1220" s="6">
        <v>7675</v>
      </c>
      <c r="S1220" s="6">
        <v>124148</v>
      </c>
      <c r="T1220" s="6">
        <v>0</v>
      </c>
      <c r="U1220" s="6">
        <v>0</v>
      </c>
      <c r="V1220" s="6">
        <v>2</v>
      </c>
      <c r="W1220" s="6">
        <v>24</v>
      </c>
      <c r="X1220" s="6">
        <v>0</v>
      </c>
      <c r="Z1220" s="6">
        <v>666223900</v>
      </c>
      <c r="AA1220" s="6">
        <v>45441926.964000002</v>
      </c>
      <c r="AB1220" s="6">
        <f t="shared" si="306"/>
        <v>6766.3734879800122</v>
      </c>
      <c r="AC1220" s="6">
        <f t="shared" si="307"/>
        <v>461.5220946770803</v>
      </c>
      <c r="AD1220" s="16">
        <f t="shared" si="308"/>
        <v>19.612081877184224</v>
      </c>
      <c r="AE1220" s="16">
        <f t="shared" si="309"/>
        <v>2.5064531731283251</v>
      </c>
      <c r="AF1220" s="16">
        <f t="shared" si="310"/>
        <v>12</v>
      </c>
      <c r="AG1220" s="16">
        <f t="shared" si="311"/>
        <v>12</v>
      </c>
      <c r="AH1220" s="17">
        <f t="shared" si="312"/>
        <v>2.3969394128669581</v>
      </c>
      <c r="AI1220" s="17">
        <f t="shared" si="313"/>
        <v>38.772017489069334</v>
      </c>
      <c r="AJ1220" s="17">
        <f t="shared" si="314"/>
        <v>38.772017489069334</v>
      </c>
      <c r="AK1220" s="17">
        <f t="shared" si="315"/>
        <v>38.772017489069334</v>
      </c>
      <c r="AL1220" s="17">
        <f t="shared" si="316"/>
        <v>7.794964503712129E-2</v>
      </c>
      <c r="AM1220" s="17">
        <f t="shared" si="317"/>
        <v>1.2608850204649558</v>
      </c>
      <c r="AN1220" s="17">
        <f t="shared" si="318"/>
        <v>1.2608850204649558</v>
      </c>
      <c r="AO1220" s="17">
        <f t="shared" si="319"/>
        <v>1.2608850204649558</v>
      </c>
      <c r="AP1220" s="17">
        <f t="shared" ref="AP1220:AP1283" si="321">IF(AO1220&lt;&gt;"", AO1220-AL1220,"")</f>
        <v>1.1829353754278344</v>
      </c>
      <c r="AQ1220" s="17">
        <f t="shared" si="320"/>
        <v>3.1603492604943613</v>
      </c>
    </row>
    <row r="1221" spans="1:43" x14ac:dyDescent="0.2">
      <c r="A1221" s="4">
        <v>50033</v>
      </c>
      <c r="B1221" s="5">
        <v>5033</v>
      </c>
      <c r="C1221" t="s">
        <v>2301</v>
      </c>
      <c r="D1221" t="s">
        <v>8</v>
      </c>
      <c r="E1221" t="s">
        <v>9</v>
      </c>
      <c r="F1221" t="s">
        <v>12</v>
      </c>
      <c r="G1221" t="s">
        <v>11</v>
      </c>
      <c r="H1221">
        <v>70</v>
      </c>
      <c r="I1221" t="s">
        <v>5953</v>
      </c>
      <c r="J1221" s="6">
        <v>569935</v>
      </c>
      <c r="K1221" s="6">
        <v>2031</v>
      </c>
      <c r="L1221" s="6">
        <v>281</v>
      </c>
      <c r="M1221" s="6">
        <v>350682</v>
      </c>
      <c r="N1221" s="6">
        <v>4914442</v>
      </c>
      <c r="O1221" s="6">
        <v>2160720</v>
      </c>
      <c r="P1221" s="6">
        <v>147385</v>
      </c>
      <c r="Q1221" s="6">
        <v>1245</v>
      </c>
      <c r="R1221" s="6">
        <v>1107223</v>
      </c>
      <c r="S1221" s="6">
        <v>8172307</v>
      </c>
      <c r="T1221" s="6">
        <v>1370245</v>
      </c>
      <c r="U1221" s="6">
        <v>0</v>
      </c>
      <c r="V1221" s="6">
        <v>107</v>
      </c>
      <c r="W1221" s="6">
        <v>1488</v>
      </c>
      <c r="X1221" s="6">
        <v>0</v>
      </c>
      <c r="Z1221" s="6">
        <v>41564029400</v>
      </c>
      <c r="AA1221" s="6">
        <v>2701560380.1984</v>
      </c>
      <c r="AB1221" s="6">
        <f t="shared" si="306"/>
        <v>8457.5277111826726</v>
      </c>
      <c r="AC1221" s="6">
        <f t="shared" si="307"/>
        <v>549.71864154636478</v>
      </c>
      <c r="AD1221" s="16">
        <f t="shared" si="308"/>
        <v>14.660379278759711</v>
      </c>
      <c r="AE1221" s="16">
        <f t="shared" si="309"/>
        <v>2.2744464808026952</v>
      </c>
      <c r="AF1221" s="16">
        <f t="shared" si="310"/>
        <v>13.906542056074766</v>
      </c>
      <c r="AG1221" s="16">
        <f t="shared" si="311"/>
        <v>13.906542056074766</v>
      </c>
      <c r="AH1221" s="17">
        <f t="shared" si="312"/>
        <v>3.1573419793431086</v>
      </c>
      <c r="AI1221" s="17">
        <f t="shared" si="313"/>
        <v>23.304038986888408</v>
      </c>
      <c r="AJ1221" s="17">
        <f t="shared" si="314"/>
        <v>27.211410907888059</v>
      </c>
      <c r="AK1221" s="17">
        <f t="shared" si="315"/>
        <v>27.211410907888059</v>
      </c>
      <c r="AL1221" s="17">
        <f t="shared" si="316"/>
        <v>0.22529984075506435</v>
      </c>
      <c r="AM1221" s="17">
        <f t="shared" si="317"/>
        <v>1.6629165630604654</v>
      </c>
      <c r="AN1221" s="17">
        <f t="shared" si="318"/>
        <v>1.9417366203528295</v>
      </c>
      <c r="AO1221" s="17">
        <f t="shared" si="319"/>
        <v>1.9417366203528295</v>
      </c>
      <c r="AP1221" s="17">
        <f t="shared" si="321"/>
        <v>1.7164367795977651</v>
      </c>
      <c r="AQ1221" s="17">
        <f t="shared" si="320"/>
        <v>3.7822147247213893</v>
      </c>
    </row>
    <row r="1222" spans="1:43" x14ac:dyDescent="0.2">
      <c r="A1222" s="4">
        <v>50034</v>
      </c>
      <c r="B1222" s="5">
        <v>5034</v>
      </c>
      <c r="C1222" t="s">
        <v>2302</v>
      </c>
      <c r="D1222" t="s">
        <v>8</v>
      </c>
      <c r="E1222" t="s">
        <v>9</v>
      </c>
      <c r="F1222" t="s">
        <v>12</v>
      </c>
      <c r="G1222" t="s">
        <v>15</v>
      </c>
      <c r="H1222">
        <v>324</v>
      </c>
      <c r="I1222" t="s">
        <v>5954</v>
      </c>
      <c r="J1222" s="6">
        <v>90057</v>
      </c>
      <c r="K1222" s="6">
        <v>1562</v>
      </c>
      <c r="L1222" s="6">
        <v>58</v>
      </c>
      <c r="M1222" s="6">
        <v>33903</v>
      </c>
      <c r="N1222" s="6">
        <v>128059</v>
      </c>
      <c r="O1222" s="6">
        <v>198253</v>
      </c>
      <c r="P1222" s="6">
        <v>15122</v>
      </c>
      <c r="Q1222" s="6">
        <v>125</v>
      </c>
      <c r="R1222" s="6">
        <v>97141</v>
      </c>
      <c r="S1222" s="6">
        <v>1547444</v>
      </c>
      <c r="T1222" s="6">
        <v>30768</v>
      </c>
      <c r="U1222" s="6">
        <v>0</v>
      </c>
      <c r="V1222" s="6">
        <v>22</v>
      </c>
      <c r="W1222" s="6">
        <v>215</v>
      </c>
      <c r="X1222" s="6">
        <v>5</v>
      </c>
      <c r="Z1222" s="6">
        <v>3280377200</v>
      </c>
      <c r="AA1222" s="6">
        <v>236827415.86560002</v>
      </c>
      <c r="AB1222" s="6">
        <f t="shared" si="306"/>
        <v>25616.139435728845</v>
      </c>
      <c r="AC1222" s="6">
        <f t="shared" si="307"/>
        <v>1849.3617462700788</v>
      </c>
      <c r="AD1222" s="16">
        <f t="shared" si="308"/>
        <v>13.110236741171803</v>
      </c>
      <c r="AE1222" s="16">
        <f t="shared" si="309"/>
        <v>0.64593726198342527</v>
      </c>
      <c r="AF1222" s="16">
        <f t="shared" si="310"/>
        <v>9.7727272727272734</v>
      </c>
      <c r="AG1222" s="16">
        <f t="shared" si="311"/>
        <v>10</v>
      </c>
      <c r="AH1222" s="17">
        <f t="shared" si="312"/>
        <v>2.8652626611214345</v>
      </c>
      <c r="AI1222" s="17">
        <f t="shared" si="313"/>
        <v>45.643276406217737</v>
      </c>
      <c r="AJ1222" s="17">
        <f t="shared" si="314"/>
        <v>46.550806713270212</v>
      </c>
      <c r="AK1222" s="17">
        <f t="shared" si="315"/>
        <v>46.550806713270212</v>
      </c>
      <c r="AL1222" s="17">
        <f t="shared" si="316"/>
        <v>0.75856441171647448</v>
      </c>
      <c r="AM1222" s="17">
        <f t="shared" si="317"/>
        <v>12.083836356679344</v>
      </c>
      <c r="AN1222" s="17">
        <f t="shared" si="318"/>
        <v>12.324100609875135</v>
      </c>
      <c r="AO1222" s="17">
        <f t="shared" si="319"/>
        <v>12.324100609875135</v>
      </c>
      <c r="AP1222" s="17">
        <f t="shared" si="321"/>
        <v>11.565536198158661</v>
      </c>
      <c r="AQ1222" s="17">
        <f t="shared" si="320"/>
        <v>7.8054001704892233</v>
      </c>
    </row>
    <row r="1223" spans="1:43" x14ac:dyDescent="0.2">
      <c r="A1223" s="4">
        <v>50035</v>
      </c>
      <c r="B1223" s="5">
        <v>5035</v>
      </c>
      <c r="C1223" t="s">
        <v>2303</v>
      </c>
      <c r="D1223" t="s">
        <v>8</v>
      </c>
      <c r="E1223" t="s">
        <v>9</v>
      </c>
      <c r="F1223" t="s">
        <v>12</v>
      </c>
      <c r="G1223" t="s">
        <v>11</v>
      </c>
      <c r="H1223">
        <v>173</v>
      </c>
      <c r="I1223" t="s">
        <v>5955</v>
      </c>
      <c r="J1223" s="6">
        <v>209703</v>
      </c>
      <c r="K1223" s="6">
        <v>1593</v>
      </c>
      <c r="L1223" s="6">
        <v>132</v>
      </c>
      <c r="M1223" s="6">
        <v>164456</v>
      </c>
      <c r="N1223" s="6">
        <v>1707676</v>
      </c>
      <c r="O1223" s="6">
        <v>1283554</v>
      </c>
      <c r="P1223" s="6">
        <v>90401</v>
      </c>
      <c r="Q1223" s="6">
        <v>606</v>
      </c>
      <c r="R1223" s="6">
        <v>607745</v>
      </c>
      <c r="S1223" s="6">
        <v>4836004</v>
      </c>
      <c r="T1223" s="6">
        <v>223248</v>
      </c>
      <c r="U1223" s="6">
        <v>0</v>
      </c>
      <c r="V1223" s="6">
        <v>61</v>
      </c>
      <c r="W1223" s="6">
        <v>646</v>
      </c>
      <c r="X1223" s="6">
        <v>0</v>
      </c>
      <c r="Z1223" s="6">
        <v>19785433900</v>
      </c>
      <c r="AA1223" s="6">
        <v>1417440964.8672001</v>
      </c>
      <c r="AB1223" s="6">
        <f t="shared" si="306"/>
        <v>11586.175539153797</v>
      </c>
      <c r="AC1223" s="6">
        <f t="shared" si="307"/>
        <v>830.04092396168835</v>
      </c>
      <c r="AD1223" s="16">
        <f t="shared" si="308"/>
        <v>14.198449132199865</v>
      </c>
      <c r="AE1223" s="16">
        <f t="shared" si="309"/>
        <v>1.3304278588980285</v>
      </c>
      <c r="AF1223" s="16">
        <f t="shared" si="310"/>
        <v>10.590163934426229</v>
      </c>
      <c r="AG1223" s="16">
        <f t="shared" si="311"/>
        <v>10.590163934426229</v>
      </c>
      <c r="AH1223" s="17">
        <f t="shared" si="312"/>
        <v>3.6954869387556548</v>
      </c>
      <c r="AI1223" s="17">
        <f t="shared" si="313"/>
        <v>29.406066060222795</v>
      </c>
      <c r="AJ1223" s="17">
        <f t="shared" si="314"/>
        <v>30.763559857955926</v>
      </c>
      <c r="AK1223" s="17">
        <f t="shared" si="315"/>
        <v>30.763559857955926</v>
      </c>
      <c r="AL1223" s="17">
        <f t="shared" si="316"/>
        <v>0.35589011030195422</v>
      </c>
      <c r="AM1223" s="17">
        <f t="shared" si="317"/>
        <v>2.831921277806797</v>
      </c>
      <c r="AN1223" s="17">
        <f t="shared" si="318"/>
        <v>2.9626533370498853</v>
      </c>
      <c r="AO1223" s="17">
        <f t="shared" si="319"/>
        <v>2.9626533370498853</v>
      </c>
      <c r="AP1223" s="17">
        <f t="shared" si="321"/>
        <v>2.606763226747931</v>
      </c>
      <c r="AQ1223" s="17">
        <f t="shared" si="320"/>
        <v>3.7676669622002659</v>
      </c>
    </row>
    <row r="1224" spans="1:43" x14ac:dyDescent="0.2">
      <c r="A1224" s="4">
        <v>50036</v>
      </c>
      <c r="B1224" s="5">
        <v>5036</v>
      </c>
      <c r="C1224" t="s">
        <v>2304</v>
      </c>
      <c r="D1224" t="s">
        <v>8</v>
      </c>
      <c r="E1224" t="s">
        <v>9</v>
      </c>
      <c r="F1224" t="s">
        <v>12</v>
      </c>
      <c r="G1224" t="s">
        <v>15</v>
      </c>
      <c r="H1224">
        <v>118</v>
      </c>
      <c r="I1224" t="s">
        <v>5956</v>
      </c>
      <c r="J1224" s="6">
        <v>313532</v>
      </c>
      <c r="K1224" s="6">
        <v>1982</v>
      </c>
      <c r="L1224" s="6">
        <v>158</v>
      </c>
      <c r="M1224" s="6">
        <v>136636</v>
      </c>
      <c r="N1224" s="6">
        <v>760474</v>
      </c>
      <c r="O1224" s="6">
        <v>695282</v>
      </c>
      <c r="P1224" s="6">
        <v>51675</v>
      </c>
      <c r="Q1224" s="6">
        <v>456</v>
      </c>
      <c r="R1224" s="6">
        <v>758422</v>
      </c>
      <c r="S1224" s="6">
        <v>6282301</v>
      </c>
      <c r="T1224" s="6">
        <v>13395</v>
      </c>
      <c r="U1224" s="6">
        <v>0</v>
      </c>
      <c r="V1224" s="6">
        <v>34</v>
      </c>
      <c r="W1224" s="6">
        <v>397</v>
      </c>
      <c r="X1224" s="6">
        <v>14</v>
      </c>
      <c r="Z1224" s="6">
        <v>18634639142</v>
      </c>
      <c r="AA1224" s="6">
        <v>1337562488.4048002</v>
      </c>
      <c r="AB1224" s="6">
        <f t="shared" si="306"/>
        <v>24503.979283972891</v>
      </c>
      <c r="AC1224" s="6">
        <f t="shared" si="307"/>
        <v>1758.853673373186</v>
      </c>
      <c r="AD1224" s="16">
        <f t="shared" si="308"/>
        <v>13.454900822447993</v>
      </c>
      <c r="AE1224" s="16">
        <f t="shared" si="309"/>
        <v>1.0937633938459503</v>
      </c>
      <c r="AF1224" s="16">
        <f t="shared" si="310"/>
        <v>11.676470588235293</v>
      </c>
      <c r="AG1224" s="16">
        <f t="shared" si="311"/>
        <v>12.088235294117647</v>
      </c>
      <c r="AH1224" s="17">
        <f t="shared" si="312"/>
        <v>5.5506747855616378</v>
      </c>
      <c r="AI1224" s="17">
        <f t="shared" si="313"/>
        <v>45.978373195936648</v>
      </c>
      <c r="AJ1224" s="17">
        <f t="shared" si="314"/>
        <v>46.076407388975085</v>
      </c>
      <c r="AK1224" s="17">
        <f t="shared" si="315"/>
        <v>46.076407388975085</v>
      </c>
      <c r="AL1224" s="17">
        <f t="shared" si="316"/>
        <v>0.99730168289777166</v>
      </c>
      <c r="AM1224" s="17">
        <f t="shared" si="317"/>
        <v>8.2610332503149344</v>
      </c>
      <c r="AN1224" s="17">
        <f t="shared" si="318"/>
        <v>8.2786472647322586</v>
      </c>
      <c r="AO1224" s="17">
        <f t="shared" si="319"/>
        <v>8.2786472647322586</v>
      </c>
      <c r="AP1224" s="17">
        <f t="shared" si="321"/>
        <v>7.2813455818344872</v>
      </c>
      <c r="AQ1224" s="17">
        <f t="shared" si="320"/>
        <v>9.0356157645387043</v>
      </c>
    </row>
    <row r="1225" spans="1:43" x14ac:dyDescent="0.2">
      <c r="A1225" s="4">
        <v>50036</v>
      </c>
      <c r="B1225" s="5">
        <v>5036</v>
      </c>
      <c r="C1225" t="s">
        <v>2304</v>
      </c>
      <c r="D1225" t="s">
        <v>8</v>
      </c>
      <c r="E1225" t="s">
        <v>9</v>
      </c>
      <c r="F1225" t="s">
        <v>12</v>
      </c>
      <c r="G1225" t="s">
        <v>11</v>
      </c>
      <c r="H1225">
        <v>118</v>
      </c>
      <c r="I1225" t="s">
        <v>5956</v>
      </c>
      <c r="J1225" s="6">
        <v>313532</v>
      </c>
      <c r="K1225" s="6">
        <v>1982</v>
      </c>
      <c r="L1225" s="6">
        <v>158</v>
      </c>
      <c r="M1225" s="6">
        <v>362868</v>
      </c>
      <c r="N1225" s="6">
        <v>3054907</v>
      </c>
      <c r="O1225" s="6">
        <v>2404582</v>
      </c>
      <c r="P1225" s="6">
        <v>142151</v>
      </c>
      <c r="Q1225" s="6">
        <v>1290</v>
      </c>
      <c r="R1225" s="6">
        <v>187198</v>
      </c>
      <c r="S1225" s="6">
        <v>8767756</v>
      </c>
      <c r="T1225" s="6">
        <v>287415</v>
      </c>
      <c r="U1225" s="6">
        <v>0</v>
      </c>
      <c r="V1225" s="6">
        <v>71</v>
      </c>
      <c r="W1225" s="6">
        <v>544</v>
      </c>
      <c r="X1225" s="6">
        <v>0</v>
      </c>
      <c r="Z1225" s="6">
        <v>28084053900</v>
      </c>
      <c r="AA1225" s="6">
        <v>1996660114.2432001</v>
      </c>
      <c r="AB1225" s="6">
        <f t="shared" si="306"/>
        <v>9193.0961891802272</v>
      </c>
      <c r="AC1225" s="6">
        <f t="shared" si="307"/>
        <v>653.59112871298544</v>
      </c>
      <c r="AD1225" s="16">
        <f t="shared" si="308"/>
        <v>16.915688247004944</v>
      </c>
      <c r="AE1225" s="16">
        <f t="shared" si="309"/>
        <v>1.2704524112714808</v>
      </c>
      <c r="AF1225" s="16">
        <f t="shared" si="310"/>
        <v>7.6619718309859151</v>
      </c>
      <c r="AG1225" s="16">
        <f t="shared" si="311"/>
        <v>7.6619718309859151</v>
      </c>
      <c r="AH1225" s="17">
        <f t="shared" si="312"/>
        <v>0.51588456408390926</v>
      </c>
      <c r="AI1225" s="17">
        <f t="shared" si="313"/>
        <v>24.162384117640574</v>
      </c>
      <c r="AJ1225" s="17">
        <f t="shared" si="314"/>
        <v>24.95444900073856</v>
      </c>
      <c r="AK1225" s="17">
        <f t="shared" si="315"/>
        <v>24.95444900073856</v>
      </c>
      <c r="AL1225" s="17">
        <f t="shared" si="316"/>
        <v>6.1277806492963618E-2</v>
      </c>
      <c r="AM1225" s="17">
        <f t="shared" si="317"/>
        <v>2.8700566007410373</v>
      </c>
      <c r="AN1225" s="17">
        <f t="shared" si="318"/>
        <v>2.9641396612073625</v>
      </c>
      <c r="AO1225" s="17">
        <f t="shared" si="319"/>
        <v>2.9641396612073625</v>
      </c>
      <c r="AP1225" s="17">
        <f t="shared" si="321"/>
        <v>2.9028618547143989</v>
      </c>
      <c r="AQ1225" s="17">
        <f t="shared" si="320"/>
        <v>3.6462703288970806</v>
      </c>
    </row>
    <row r="1226" spans="1:43" x14ac:dyDescent="0.2">
      <c r="A1226" s="4">
        <v>50037</v>
      </c>
      <c r="B1226" s="5">
        <v>5037</v>
      </c>
      <c r="C1226" t="s">
        <v>2305</v>
      </c>
      <c r="D1226" t="s">
        <v>25</v>
      </c>
      <c r="E1226" t="s">
        <v>9</v>
      </c>
      <c r="F1226" t="s">
        <v>12</v>
      </c>
      <c r="G1226" t="s">
        <v>15</v>
      </c>
      <c r="H1226">
        <v>207</v>
      </c>
      <c r="I1226" t="s">
        <v>5957</v>
      </c>
      <c r="J1226" s="6">
        <v>161280</v>
      </c>
      <c r="K1226" s="6">
        <v>1436</v>
      </c>
      <c r="L1226" s="6">
        <v>112</v>
      </c>
      <c r="M1226" s="6">
        <v>23199</v>
      </c>
      <c r="N1226" s="6">
        <v>0</v>
      </c>
      <c r="O1226" s="6">
        <v>150722</v>
      </c>
      <c r="P1226" s="6">
        <v>10888</v>
      </c>
      <c r="Q1226" s="6">
        <v>0</v>
      </c>
      <c r="R1226" s="6">
        <v>53623</v>
      </c>
      <c r="S1226" s="6">
        <v>1128686</v>
      </c>
      <c r="T1226" s="6">
        <v>0</v>
      </c>
      <c r="U1226" s="6">
        <v>0</v>
      </c>
      <c r="V1226" s="6">
        <v>15</v>
      </c>
      <c r="W1226" s="6">
        <v>85</v>
      </c>
      <c r="X1226" s="6">
        <v>96</v>
      </c>
      <c r="Z1226" s="6">
        <v>0</v>
      </c>
      <c r="AA1226" s="6">
        <v>0</v>
      </c>
      <c r="AB1226" s="6" t="str">
        <f t="shared" si="306"/>
        <v/>
      </c>
      <c r="AC1226" s="6" t="str">
        <f t="shared" si="307"/>
        <v/>
      </c>
      <c r="AD1226" s="16">
        <f t="shared" si="308"/>
        <v>13.842946362968405</v>
      </c>
      <c r="AE1226" s="16">
        <f t="shared" si="309"/>
        <v>0</v>
      </c>
      <c r="AF1226" s="16">
        <f t="shared" si="310"/>
        <v>5.666666666666667</v>
      </c>
      <c r="AG1226" s="16">
        <f t="shared" si="311"/>
        <v>12.066666666666666</v>
      </c>
      <c r="AH1226" s="17">
        <f t="shared" si="312"/>
        <v>2.3114358377516271</v>
      </c>
      <c r="AI1226" s="17">
        <f t="shared" si="313"/>
        <v>48.652355704987286</v>
      </c>
      <c r="AJ1226" s="17">
        <f t="shared" si="314"/>
        <v>48.652355704987286</v>
      </c>
      <c r="AK1226" s="17">
        <f t="shared" si="315"/>
        <v>48.652355704987286</v>
      </c>
      <c r="AL1226" s="17" t="str">
        <f t="shared" si="316"/>
        <v/>
      </c>
      <c r="AM1226" s="17" t="str">
        <f t="shared" si="317"/>
        <v/>
      </c>
      <c r="AN1226" s="17" t="str">
        <f t="shared" si="318"/>
        <v/>
      </c>
      <c r="AO1226" s="17" t="str">
        <f t="shared" si="319"/>
        <v/>
      </c>
      <c r="AP1226" s="17" t="str">
        <f t="shared" si="321"/>
        <v/>
      </c>
      <c r="AQ1226" s="17">
        <f t="shared" si="320"/>
        <v>7.4885285492496116</v>
      </c>
    </row>
    <row r="1227" spans="1:43" x14ac:dyDescent="0.2">
      <c r="A1227" s="4">
        <v>50038</v>
      </c>
      <c r="B1227" s="5">
        <v>5038</v>
      </c>
      <c r="C1227" t="s">
        <v>2306</v>
      </c>
      <c r="D1227" t="s">
        <v>25</v>
      </c>
      <c r="E1227" t="s">
        <v>9</v>
      </c>
      <c r="F1227" t="s">
        <v>12</v>
      </c>
      <c r="G1227" t="s">
        <v>15</v>
      </c>
      <c r="H1227">
        <v>136</v>
      </c>
      <c r="I1227" t="s">
        <v>5958</v>
      </c>
      <c r="J1227" s="6">
        <v>278165</v>
      </c>
      <c r="K1227" s="6">
        <v>1727</v>
      </c>
      <c r="L1227" s="6">
        <v>161</v>
      </c>
      <c r="M1227" s="6">
        <v>27385</v>
      </c>
      <c r="N1227" s="6">
        <v>0</v>
      </c>
      <c r="O1227" s="6">
        <v>100306</v>
      </c>
      <c r="P1227" s="6">
        <v>7821</v>
      </c>
      <c r="Q1227" s="6">
        <v>0</v>
      </c>
      <c r="R1227" s="6">
        <v>15946</v>
      </c>
      <c r="S1227" s="6">
        <v>548124</v>
      </c>
      <c r="T1227" s="6">
        <v>59586</v>
      </c>
      <c r="U1227" s="6">
        <v>0</v>
      </c>
      <c r="V1227" s="6">
        <v>0</v>
      </c>
      <c r="W1227" s="6">
        <v>0</v>
      </c>
      <c r="X1227" s="6">
        <v>0</v>
      </c>
      <c r="Z1227" s="6">
        <v>0</v>
      </c>
      <c r="AA1227" s="6">
        <v>0</v>
      </c>
      <c r="AB1227" s="6" t="str">
        <f t="shared" si="306"/>
        <v/>
      </c>
      <c r="AC1227" s="6" t="str">
        <f t="shared" si="307"/>
        <v/>
      </c>
      <c r="AD1227" s="16">
        <f t="shared" si="308"/>
        <v>12.825214166986319</v>
      </c>
      <c r="AE1227" s="16">
        <f t="shared" si="309"/>
        <v>0</v>
      </c>
      <c r="AF1227" s="16" t="str">
        <f t="shared" si="310"/>
        <v/>
      </c>
      <c r="AG1227" s="16" t="str">
        <f t="shared" si="311"/>
        <v/>
      </c>
      <c r="AH1227" s="17">
        <f t="shared" si="312"/>
        <v>0.5822895745846266</v>
      </c>
      <c r="AI1227" s="17">
        <f t="shared" si="313"/>
        <v>20.015482928610552</v>
      </c>
      <c r="AJ1227" s="17">
        <f t="shared" si="314"/>
        <v>22.191345627168158</v>
      </c>
      <c r="AK1227" s="17">
        <f t="shared" si="315"/>
        <v>22.191345627168158</v>
      </c>
      <c r="AL1227" s="17" t="str">
        <f t="shared" si="316"/>
        <v/>
      </c>
      <c r="AM1227" s="17" t="str">
        <f t="shared" si="317"/>
        <v/>
      </c>
      <c r="AN1227" s="17" t="str">
        <f t="shared" si="318"/>
        <v/>
      </c>
      <c r="AO1227" s="17" t="str">
        <f t="shared" si="319"/>
        <v/>
      </c>
      <c r="AP1227" s="17" t="str">
        <f t="shared" si="321"/>
        <v/>
      </c>
      <c r="AQ1227" s="17">
        <f t="shared" si="320"/>
        <v>5.4645185731661119</v>
      </c>
    </row>
    <row r="1228" spans="1:43" x14ac:dyDescent="0.2">
      <c r="A1228" s="4">
        <v>50039</v>
      </c>
      <c r="B1228" s="5">
        <v>5039</v>
      </c>
      <c r="C1228" t="s">
        <v>2307</v>
      </c>
      <c r="D1228" t="s">
        <v>8</v>
      </c>
      <c r="E1228" t="s">
        <v>9</v>
      </c>
      <c r="F1228" t="s">
        <v>12</v>
      </c>
      <c r="G1228" t="s">
        <v>15</v>
      </c>
      <c r="H1228">
        <v>253</v>
      </c>
      <c r="I1228" t="s">
        <v>5959</v>
      </c>
      <c r="J1228" s="6">
        <v>126265</v>
      </c>
      <c r="K1228" s="6">
        <v>1773</v>
      </c>
      <c r="L1228" s="6">
        <v>71</v>
      </c>
      <c r="M1228" s="6">
        <v>31916</v>
      </c>
      <c r="N1228" s="6">
        <v>244796</v>
      </c>
      <c r="O1228" s="6">
        <v>248582</v>
      </c>
      <c r="P1228" s="6">
        <v>18751</v>
      </c>
      <c r="Q1228" s="6">
        <v>105</v>
      </c>
      <c r="R1228" s="6">
        <v>131111</v>
      </c>
      <c r="S1228" s="6">
        <v>2057219</v>
      </c>
      <c r="T1228" s="6">
        <v>28856</v>
      </c>
      <c r="U1228" s="6">
        <v>0</v>
      </c>
      <c r="V1228" s="6">
        <v>12</v>
      </c>
      <c r="W1228" s="6">
        <v>137</v>
      </c>
      <c r="X1228" s="6">
        <v>0</v>
      </c>
      <c r="Z1228" s="6">
        <v>4410500000</v>
      </c>
      <c r="AA1228" s="6">
        <v>313118345.43360001</v>
      </c>
      <c r="AB1228" s="6">
        <f t="shared" si="306"/>
        <v>18017.042762136636</v>
      </c>
      <c r="AC1228" s="6">
        <f t="shared" si="307"/>
        <v>1279.0991087828234</v>
      </c>
      <c r="AD1228" s="16">
        <f t="shared" si="308"/>
        <v>13.256999626686577</v>
      </c>
      <c r="AE1228" s="16">
        <f t="shared" si="309"/>
        <v>0.98476961324633316</v>
      </c>
      <c r="AF1228" s="16">
        <f t="shared" si="310"/>
        <v>11.416666666666666</v>
      </c>
      <c r="AG1228" s="16">
        <f t="shared" si="311"/>
        <v>11.416666666666666</v>
      </c>
      <c r="AH1228" s="17">
        <f t="shared" si="312"/>
        <v>4.1080022559217948</v>
      </c>
      <c r="AI1228" s="17">
        <f t="shared" si="313"/>
        <v>64.457294147136238</v>
      </c>
      <c r="AJ1228" s="17">
        <f t="shared" si="314"/>
        <v>65.361417470861014</v>
      </c>
      <c r="AK1228" s="17">
        <f t="shared" si="315"/>
        <v>65.361417470861014</v>
      </c>
      <c r="AL1228" s="17">
        <f t="shared" si="316"/>
        <v>0.53559290184480135</v>
      </c>
      <c r="AM1228" s="17">
        <f t="shared" si="317"/>
        <v>8.4038097027729215</v>
      </c>
      <c r="AN1228" s="17">
        <f t="shared" si="318"/>
        <v>8.5216874458732992</v>
      </c>
      <c r="AO1228" s="17">
        <f t="shared" si="319"/>
        <v>8.5216874458732992</v>
      </c>
      <c r="AP1228" s="17">
        <f t="shared" si="321"/>
        <v>7.9860945440284983</v>
      </c>
      <c r="AQ1228" s="17">
        <f t="shared" si="320"/>
        <v>8.2758164307954711</v>
      </c>
    </row>
    <row r="1229" spans="1:43" x14ac:dyDescent="0.2">
      <c r="A1229" s="4">
        <v>50040</v>
      </c>
      <c r="B1229" s="5">
        <v>5040</v>
      </c>
      <c r="C1229" t="s">
        <v>2308</v>
      </c>
      <c r="D1229" t="s">
        <v>8</v>
      </c>
      <c r="E1229" t="s">
        <v>9</v>
      </c>
      <c r="F1229" t="s">
        <v>12</v>
      </c>
      <c r="G1229" t="s">
        <v>11</v>
      </c>
      <c r="H1229">
        <v>125</v>
      </c>
      <c r="I1229" t="s">
        <v>5960</v>
      </c>
      <c r="J1229" s="6">
        <v>306022</v>
      </c>
      <c r="K1229" s="6">
        <v>1918</v>
      </c>
      <c r="L1229" s="6">
        <v>160</v>
      </c>
      <c r="M1229" s="6">
        <v>166583</v>
      </c>
      <c r="N1229" s="6">
        <v>1123611</v>
      </c>
      <c r="O1229" s="6">
        <v>776634</v>
      </c>
      <c r="P1229" s="6">
        <v>86996</v>
      </c>
      <c r="Q1229" s="6">
        <v>564</v>
      </c>
      <c r="R1229" s="6">
        <v>689841</v>
      </c>
      <c r="S1229" s="6">
        <v>6283850</v>
      </c>
      <c r="T1229" s="6">
        <v>0</v>
      </c>
      <c r="U1229" s="6">
        <v>0</v>
      </c>
      <c r="V1229" s="6">
        <v>63</v>
      </c>
      <c r="W1229" s="6">
        <v>367</v>
      </c>
      <c r="X1229" s="6">
        <v>42</v>
      </c>
      <c r="Z1229" s="6">
        <v>24620654600</v>
      </c>
      <c r="AA1229" s="6">
        <v>1759136574.7872002</v>
      </c>
      <c r="AB1229" s="6">
        <f t="shared" si="306"/>
        <v>21912.080426410921</v>
      </c>
      <c r="AC1229" s="6">
        <f t="shared" si="307"/>
        <v>1565.609961799235</v>
      </c>
      <c r="AD1229" s="16">
        <f t="shared" si="308"/>
        <v>8.9272380339325945</v>
      </c>
      <c r="AE1229" s="16">
        <f t="shared" si="309"/>
        <v>1.4467702933428102</v>
      </c>
      <c r="AF1229" s="16">
        <f t="shared" si="310"/>
        <v>5.8253968253968251</v>
      </c>
      <c r="AG1229" s="16">
        <f t="shared" si="311"/>
        <v>6.4920634920634921</v>
      </c>
      <c r="AH1229" s="17">
        <f t="shared" si="312"/>
        <v>4.1411248446720252</v>
      </c>
      <c r="AI1229" s="17">
        <f t="shared" si="313"/>
        <v>37.722036462304075</v>
      </c>
      <c r="AJ1229" s="17">
        <f t="shared" si="314"/>
        <v>37.722036462304075</v>
      </c>
      <c r="AK1229" s="17">
        <f t="shared" si="315"/>
        <v>37.722036462304075</v>
      </c>
      <c r="AL1229" s="17">
        <f t="shared" si="316"/>
        <v>0.61395002362917417</v>
      </c>
      <c r="AM1229" s="17">
        <f t="shared" si="317"/>
        <v>5.5925493787440672</v>
      </c>
      <c r="AN1229" s="17">
        <f t="shared" si="318"/>
        <v>5.5925493787440672</v>
      </c>
      <c r="AO1229" s="17">
        <f t="shared" si="319"/>
        <v>5.5925493787440672</v>
      </c>
      <c r="AP1229" s="17">
        <f t="shared" si="321"/>
        <v>4.978599355114893</v>
      </c>
      <c r="AQ1229" s="17">
        <f t="shared" si="320"/>
        <v>8.091134305219704</v>
      </c>
    </row>
    <row r="1230" spans="1:43" x14ac:dyDescent="0.2">
      <c r="A1230" s="4">
        <v>50041</v>
      </c>
      <c r="B1230" s="5">
        <v>5041</v>
      </c>
      <c r="C1230" t="s">
        <v>1413</v>
      </c>
      <c r="D1230" t="s">
        <v>25</v>
      </c>
      <c r="E1230" t="s">
        <v>9</v>
      </c>
      <c r="F1230" t="s">
        <v>12</v>
      </c>
      <c r="G1230" t="s">
        <v>15</v>
      </c>
      <c r="H1230">
        <v>330</v>
      </c>
      <c r="I1230" t="s">
        <v>5961</v>
      </c>
      <c r="J1230" s="6">
        <v>88133</v>
      </c>
      <c r="K1230" s="6">
        <v>1334</v>
      </c>
      <c r="L1230" s="6">
        <v>66</v>
      </c>
      <c r="M1230" s="6">
        <v>23962</v>
      </c>
      <c r="N1230" s="6">
        <v>0</v>
      </c>
      <c r="O1230" s="6">
        <v>98027</v>
      </c>
      <c r="P1230" s="6">
        <v>8015</v>
      </c>
      <c r="Q1230" s="6">
        <v>0</v>
      </c>
      <c r="R1230" s="6">
        <v>46434</v>
      </c>
      <c r="S1230" s="6">
        <v>653990</v>
      </c>
      <c r="T1230" s="6">
        <v>468709</v>
      </c>
      <c r="U1230" s="6">
        <v>0</v>
      </c>
      <c r="V1230" s="6">
        <v>9</v>
      </c>
      <c r="W1230" s="6">
        <v>150</v>
      </c>
      <c r="X1230" s="6">
        <v>32</v>
      </c>
      <c r="Z1230" s="6">
        <v>0</v>
      </c>
      <c r="AA1230" s="6">
        <v>0</v>
      </c>
      <c r="AB1230" s="6" t="str">
        <f t="shared" si="306"/>
        <v/>
      </c>
      <c r="AC1230" s="6" t="str">
        <f t="shared" si="307"/>
        <v/>
      </c>
      <c r="AD1230" s="16">
        <f t="shared" si="308"/>
        <v>12.230442919525888</v>
      </c>
      <c r="AE1230" s="16">
        <f t="shared" si="309"/>
        <v>0</v>
      </c>
      <c r="AF1230" s="16">
        <f t="shared" si="310"/>
        <v>16.666666666666668</v>
      </c>
      <c r="AG1230" s="16">
        <f t="shared" si="311"/>
        <v>20.222222222222221</v>
      </c>
      <c r="AH1230" s="17">
        <f t="shared" si="312"/>
        <v>1.937818212169268</v>
      </c>
      <c r="AI1230" s="17">
        <f t="shared" si="313"/>
        <v>27.292796928470079</v>
      </c>
      <c r="AJ1230" s="17">
        <f t="shared" si="314"/>
        <v>46.853309406560385</v>
      </c>
      <c r="AK1230" s="17">
        <f t="shared" si="315"/>
        <v>46.853309406560385</v>
      </c>
      <c r="AL1230" s="17" t="str">
        <f t="shared" si="316"/>
        <v/>
      </c>
      <c r="AM1230" s="17" t="str">
        <f t="shared" si="317"/>
        <v/>
      </c>
      <c r="AN1230" s="17" t="str">
        <f t="shared" si="318"/>
        <v/>
      </c>
      <c r="AO1230" s="17" t="str">
        <f t="shared" si="319"/>
        <v/>
      </c>
      <c r="AP1230" s="17" t="str">
        <f t="shared" si="321"/>
        <v/>
      </c>
      <c r="AQ1230" s="17">
        <f t="shared" si="320"/>
        <v>6.6715292725473594</v>
      </c>
    </row>
    <row r="1231" spans="1:43" x14ac:dyDescent="0.2">
      <c r="A1231" s="4">
        <v>50042</v>
      </c>
      <c r="B1231" s="5">
        <v>5042</v>
      </c>
      <c r="C1231" t="s">
        <v>2309</v>
      </c>
      <c r="D1231" t="s">
        <v>25</v>
      </c>
      <c r="E1231" t="s">
        <v>9</v>
      </c>
      <c r="F1231" t="s">
        <v>12</v>
      </c>
      <c r="G1231" t="s">
        <v>15</v>
      </c>
      <c r="H1231">
        <v>3</v>
      </c>
      <c r="I1231" t="s">
        <v>5962</v>
      </c>
      <c r="J1231" s="6">
        <v>8608208</v>
      </c>
      <c r="K1231" s="6">
        <v>3524</v>
      </c>
      <c r="L1231" s="6">
        <v>2443</v>
      </c>
      <c r="M1231" s="6">
        <v>6309</v>
      </c>
      <c r="N1231" s="6">
        <v>0</v>
      </c>
      <c r="O1231" s="6">
        <v>20068</v>
      </c>
      <c r="P1231" s="6">
        <v>3306</v>
      </c>
      <c r="Q1231" s="6">
        <v>0</v>
      </c>
      <c r="R1231" s="6">
        <v>0</v>
      </c>
      <c r="S1231" s="6">
        <v>321528</v>
      </c>
      <c r="T1231" s="6">
        <v>0</v>
      </c>
      <c r="U1231" s="6">
        <v>0</v>
      </c>
      <c r="V1231" s="6">
        <v>2</v>
      </c>
      <c r="W1231" s="6">
        <v>24</v>
      </c>
      <c r="X1231" s="6">
        <v>16</v>
      </c>
      <c r="Z1231" s="6">
        <v>0</v>
      </c>
      <c r="AA1231" s="6">
        <v>0</v>
      </c>
      <c r="AB1231" s="6" t="str">
        <f t="shared" si="306"/>
        <v/>
      </c>
      <c r="AC1231" s="6" t="str">
        <f t="shared" si="307"/>
        <v/>
      </c>
      <c r="AD1231" s="16">
        <f t="shared" si="308"/>
        <v>6.0701754385964914</v>
      </c>
      <c r="AE1231" s="16">
        <f t="shared" si="309"/>
        <v>0</v>
      </c>
      <c r="AF1231" s="16">
        <f t="shared" si="310"/>
        <v>12</v>
      </c>
      <c r="AG1231" s="16">
        <f t="shared" si="311"/>
        <v>20</v>
      </c>
      <c r="AH1231" s="17">
        <f t="shared" si="312"/>
        <v>0</v>
      </c>
      <c r="AI1231" s="17">
        <f t="shared" si="313"/>
        <v>50.963385639562532</v>
      </c>
      <c r="AJ1231" s="17">
        <f t="shared" si="314"/>
        <v>50.963385639562532</v>
      </c>
      <c r="AK1231" s="17">
        <f t="shared" si="315"/>
        <v>50.963385639562532</v>
      </c>
      <c r="AL1231" s="17" t="str">
        <f t="shared" si="316"/>
        <v/>
      </c>
      <c r="AM1231" s="17" t="str">
        <f t="shared" si="317"/>
        <v/>
      </c>
      <c r="AN1231" s="17" t="str">
        <f t="shared" si="318"/>
        <v/>
      </c>
      <c r="AO1231" s="17" t="str">
        <f t="shared" si="319"/>
        <v/>
      </c>
      <c r="AP1231" s="17" t="str">
        <f t="shared" si="321"/>
        <v/>
      </c>
      <c r="AQ1231" s="17">
        <f t="shared" si="320"/>
        <v>16.021925453458241</v>
      </c>
    </row>
    <row r="1232" spans="1:43" x14ac:dyDescent="0.2">
      <c r="A1232" s="4">
        <v>50043</v>
      </c>
      <c r="B1232" s="5">
        <v>5043</v>
      </c>
      <c r="C1232" t="s">
        <v>2310</v>
      </c>
      <c r="D1232" t="s">
        <v>8</v>
      </c>
      <c r="E1232" t="s">
        <v>9</v>
      </c>
      <c r="F1232" t="s">
        <v>12</v>
      </c>
      <c r="G1232" t="s">
        <v>15</v>
      </c>
      <c r="H1232">
        <v>159</v>
      </c>
      <c r="I1232" t="s">
        <v>5963</v>
      </c>
      <c r="J1232" s="6">
        <v>229351</v>
      </c>
      <c r="K1232" s="6">
        <v>1930</v>
      </c>
      <c r="L1232" s="6">
        <v>119</v>
      </c>
      <c r="M1232" s="6">
        <v>65126</v>
      </c>
      <c r="N1232" s="6">
        <v>406728</v>
      </c>
      <c r="O1232" s="6">
        <v>351881</v>
      </c>
      <c r="P1232" s="6">
        <v>30783</v>
      </c>
      <c r="Q1232" s="6">
        <v>231</v>
      </c>
      <c r="R1232" s="6">
        <v>342502</v>
      </c>
      <c r="S1232" s="6">
        <v>1935073</v>
      </c>
      <c r="T1232" s="6">
        <v>0</v>
      </c>
      <c r="U1232" s="6">
        <v>0</v>
      </c>
      <c r="V1232" s="6">
        <v>16</v>
      </c>
      <c r="W1232" s="6">
        <v>260</v>
      </c>
      <c r="X1232" s="6">
        <v>0</v>
      </c>
      <c r="Z1232" s="6">
        <v>9731091600</v>
      </c>
      <c r="AA1232" s="6">
        <v>715526217.9072001</v>
      </c>
      <c r="AB1232" s="6">
        <f t="shared" si="306"/>
        <v>23925.305363781201</v>
      </c>
      <c r="AC1232" s="6">
        <f t="shared" si="307"/>
        <v>1759.2253739776954</v>
      </c>
      <c r="AD1232" s="16">
        <f t="shared" si="308"/>
        <v>11.431017119838872</v>
      </c>
      <c r="AE1232" s="16">
        <f t="shared" si="309"/>
        <v>1.1558680349322641</v>
      </c>
      <c r="AF1232" s="16">
        <f t="shared" si="310"/>
        <v>16.25</v>
      </c>
      <c r="AG1232" s="16">
        <f t="shared" si="311"/>
        <v>16.25</v>
      </c>
      <c r="AH1232" s="17">
        <f t="shared" si="312"/>
        <v>5.2590670392777081</v>
      </c>
      <c r="AI1232" s="17">
        <f t="shared" si="313"/>
        <v>29.71275680987624</v>
      </c>
      <c r="AJ1232" s="17">
        <f t="shared" si="314"/>
        <v>29.71275680987624</v>
      </c>
      <c r="AK1232" s="17">
        <f t="shared" si="315"/>
        <v>29.71275680987624</v>
      </c>
      <c r="AL1232" s="17">
        <f t="shared" si="316"/>
        <v>0.84209102889400289</v>
      </c>
      <c r="AM1232" s="17">
        <f t="shared" si="317"/>
        <v>4.7576586809858181</v>
      </c>
      <c r="AN1232" s="17">
        <f t="shared" si="318"/>
        <v>4.7576586809858181</v>
      </c>
      <c r="AO1232" s="17">
        <f t="shared" si="319"/>
        <v>4.7576586809858181</v>
      </c>
      <c r="AP1232" s="17">
        <f t="shared" si="321"/>
        <v>3.9155676520918155</v>
      </c>
      <c r="AQ1232" s="17">
        <f t="shared" si="320"/>
        <v>5.4992255904695053</v>
      </c>
    </row>
    <row r="1233" spans="1:43" x14ac:dyDescent="0.2">
      <c r="A1233" s="4">
        <v>50044</v>
      </c>
      <c r="B1233" s="5">
        <v>5044</v>
      </c>
      <c r="C1233" t="s">
        <v>2311</v>
      </c>
      <c r="D1233" t="s">
        <v>8</v>
      </c>
      <c r="E1233" t="s">
        <v>9</v>
      </c>
      <c r="F1233" t="s">
        <v>12</v>
      </c>
      <c r="G1233" t="s">
        <v>15</v>
      </c>
      <c r="H1233">
        <v>119</v>
      </c>
      <c r="I1233" t="s">
        <v>5964</v>
      </c>
      <c r="J1233" s="6">
        <v>313492</v>
      </c>
      <c r="K1233" s="6">
        <v>1821</v>
      </c>
      <c r="L1233" s="6">
        <v>172</v>
      </c>
      <c r="M1233" s="6">
        <v>73939</v>
      </c>
      <c r="N1233" s="6">
        <v>637153</v>
      </c>
      <c r="O1233" s="6">
        <v>395553</v>
      </c>
      <c r="P1233" s="6">
        <v>25979</v>
      </c>
      <c r="Q1233" s="6">
        <v>276</v>
      </c>
      <c r="R1233" s="6">
        <v>180850</v>
      </c>
      <c r="S1233" s="6">
        <v>2464734</v>
      </c>
      <c r="T1233" s="6">
        <v>200607</v>
      </c>
      <c r="U1233" s="6">
        <v>0</v>
      </c>
      <c r="V1233" s="6">
        <v>16</v>
      </c>
      <c r="W1233" s="6">
        <v>160</v>
      </c>
      <c r="X1233" s="6">
        <v>160</v>
      </c>
      <c r="Z1233" s="6">
        <v>7127231438</v>
      </c>
      <c r="AA1233" s="6">
        <v>514526045.14080006</v>
      </c>
      <c r="AB1233" s="6">
        <f t="shared" si="306"/>
        <v>11186.059608916539</v>
      </c>
      <c r="AC1233" s="6">
        <f t="shared" si="307"/>
        <v>807.53923334081458</v>
      </c>
      <c r="AD1233" s="16">
        <f t="shared" si="308"/>
        <v>15.225874744986335</v>
      </c>
      <c r="AE1233" s="16">
        <f t="shared" si="309"/>
        <v>1.6107904629720922</v>
      </c>
      <c r="AF1233" s="16">
        <f t="shared" si="310"/>
        <v>10</v>
      </c>
      <c r="AG1233" s="16">
        <f t="shared" si="311"/>
        <v>20</v>
      </c>
      <c r="AH1233" s="17">
        <f t="shared" si="312"/>
        <v>2.44593516276931</v>
      </c>
      <c r="AI1233" s="17">
        <f t="shared" si="313"/>
        <v>33.334694815996968</v>
      </c>
      <c r="AJ1233" s="17">
        <f t="shared" si="314"/>
        <v>36.047836730277659</v>
      </c>
      <c r="AK1233" s="17">
        <f t="shared" si="315"/>
        <v>36.047836730277659</v>
      </c>
      <c r="AL1233" s="17">
        <f t="shared" si="316"/>
        <v>0.28384077293836801</v>
      </c>
      <c r="AM1233" s="17">
        <f t="shared" si="317"/>
        <v>3.8683550104919853</v>
      </c>
      <c r="AN1233" s="17">
        <f t="shared" si="318"/>
        <v>4.1832040341958683</v>
      </c>
      <c r="AO1233" s="17">
        <f t="shared" si="319"/>
        <v>4.1832040341958683</v>
      </c>
      <c r="AP1233" s="17">
        <f t="shared" si="321"/>
        <v>3.8993632612575002</v>
      </c>
      <c r="AQ1233" s="17">
        <f t="shared" si="320"/>
        <v>6.2311093582907979</v>
      </c>
    </row>
    <row r="1234" spans="1:43" x14ac:dyDescent="0.2">
      <c r="A1234" s="4">
        <v>50045</v>
      </c>
      <c r="B1234" s="5">
        <v>5045</v>
      </c>
      <c r="C1234" t="s">
        <v>2312</v>
      </c>
      <c r="D1234" t="s">
        <v>8</v>
      </c>
      <c r="E1234" t="s">
        <v>9</v>
      </c>
      <c r="F1234" t="s">
        <v>12</v>
      </c>
      <c r="G1234" t="s">
        <v>15</v>
      </c>
      <c r="H1234">
        <v>3</v>
      </c>
      <c r="I1234" t="s">
        <v>5962</v>
      </c>
      <c r="J1234" s="6">
        <v>8608208</v>
      </c>
      <c r="K1234" s="6">
        <v>3524</v>
      </c>
      <c r="L1234" s="6">
        <v>2443</v>
      </c>
      <c r="M1234" s="6">
        <v>15419</v>
      </c>
      <c r="N1234" s="6">
        <v>82021</v>
      </c>
      <c r="O1234" s="6">
        <v>91476</v>
      </c>
      <c r="P1234" s="6">
        <v>5673</v>
      </c>
      <c r="Q1234" s="6">
        <v>54</v>
      </c>
      <c r="R1234" s="6">
        <v>50123</v>
      </c>
      <c r="S1234" s="6">
        <v>724477</v>
      </c>
      <c r="T1234" s="6">
        <v>170062</v>
      </c>
      <c r="U1234" s="6">
        <v>0</v>
      </c>
      <c r="V1234" s="6">
        <v>8</v>
      </c>
      <c r="W1234" s="6">
        <v>128</v>
      </c>
      <c r="X1234" s="6">
        <v>40</v>
      </c>
      <c r="Z1234" s="6">
        <v>3430125000</v>
      </c>
      <c r="AA1234" s="6">
        <v>243517756.40640002</v>
      </c>
      <c r="AB1234" s="6">
        <f t="shared" si="306"/>
        <v>41820.082661757355</v>
      </c>
      <c r="AC1234" s="6">
        <f t="shared" si="307"/>
        <v>2968.9683910998406</v>
      </c>
      <c r="AD1234" s="16">
        <f t="shared" si="308"/>
        <v>16.124801692226335</v>
      </c>
      <c r="AE1234" s="16">
        <f t="shared" si="309"/>
        <v>0.89663955573046483</v>
      </c>
      <c r="AF1234" s="16">
        <f t="shared" si="310"/>
        <v>16</v>
      </c>
      <c r="AG1234" s="16">
        <f t="shared" si="311"/>
        <v>21</v>
      </c>
      <c r="AH1234" s="17">
        <f t="shared" si="312"/>
        <v>3.2507296193008628</v>
      </c>
      <c r="AI1234" s="17">
        <f t="shared" si="313"/>
        <v>46.98599130942344</v>
      </c>
      <c r="AJ1234" s="17">
        <f t="shared" si="314"/>
        <v>58.015370646604836</v>
      </c>
      <c r="AK1234" s="17">
        <f t="shared" si="315"/>
        <v>58.015370646604836</v>
      </c>
      <c r="AL1234" s="17">
        <f t="shared" si="316"/>
        <v>0.61109959644481293</v>
      </c>
      <c r="AM1234" s="17">
        <f t="shared" si="317"/>
        <v>8.832823301349654</v>
      </c>
      <c r="AN1234" s="17">
        <f t="shared" si="318"/>
        <v>10.906219139000987</v>
      </c>
      <c r="AO1234" s="17">
        <f t="shared" si="319"/>
        <v>10.906219139000987</v>
      </c>
      <c r="AP1234" s="17">
        <f t="shared" si="321"/>
        <v>10.295119542556174</v>
      </c>
      <c r="AQ1234" s="17">
        <f t="shared" si="320"/>
        <v>7.9198587607678519</v>
      </c>
    </row>
    <row r="1235" spans="1:43" x14ac:dyDescent="0.2">
      <c r="A1235" s="4">
        <v>50047</v>
      </c>
      <c r="B1235" s="5">
        <v>5047</v>
      </c>
      <c r="C1235" t="s">
        <v>2313</v>
      </c>
      <c r="D1235" t="s">
        <v>8</v>
      </c>
      <c r="E1235" t="s">
        <v>9</v>
      </c>
      <c r="F1235" t="s">
        <v>12</v>
      </c>
      <c r="G1235" t="s">
        <v>15</v>
      </c>
      <c r="H1235">
        <v>243</v>
      </c>
      <c r="I1235" t="s">
        <v>5965</v>
      </c>
      <c r="J1235" s="6">
        <v>132600</v>
      </c>
      <c r="K1235" s="6">
        <v>2696</v>
      </c>
      <c r="L1235" s="6">
        <v>49</v>
      </c>
      <c r="M1235" s="6">
        <v>89313</v>
      </c>
      <c r="N1235" s="6">
        <v>497119</v>
      </c>
      <c r="O1235" s="6">
        <v>364376</v>
      </c>
      <c r="P1235" s="6">
        <v>30024</v>
      </c>
      <c r="Q1235" s="6">
        <v>309</v>
      </c>
      <c r="R1235" s="6">
        <v>133421</v>
      </c>
      <c r="S1235" s="6">
        <v>2919920</v>
      </c>
      <c r="T1235" s="6">
        <v>614080</v>
      </c>
      <c r="U1235" s="6">
        <v>0</v>
      </c>
      <c r="V1235" s="6">
        <v>17</v>
      </c>
      <c r="W1235" s="6">
        <v>246</v>
      </c>
      <c r="X1235" s="6">
        <v>93</v>
      </c>
      <c r="Z1235" s="6">
        <v>7635311136</v>
      </c>
      <c r="AA1235" s="6">
        <v>535523961.62160003</v>
      </c>
      <c r="AB1235" s="6">
        <f t="shared" si="306"/>
        <v>15359.121530257344</v>
      </c>
      <c r="AC1235" s="6">
        <f t="shared" si="307"/>
        <v>1077.255066938902</v>
      </c>
      <c r="AD1235" s="16">
        <f t="shared" si="308"/>
        <v>12.136157740474287</v>
      </c>
      <c r="AE1235" s="16">
        <f t="shared" si="309"/>
        <v>1.3643022592047775</v>
      </c>
      <c r="AF1235" s="16">
        <f t="shared" si="310"/>
        <v>14.470588235294118</v>
      </c>
      <c r="AG1235" s="16">
        <f t="shared" si="311"/>
        <v>19.941176470588236</v>
      </c>
      <c r="AH1235" s="17">
        <f t="shared" si="312"/>
        <v>1.4938586767883735</v>
      </c>
      <c r="AI1235" s="17">
        <f t="shared" si="313"/>
        <v>32.693112984671885</v>
      </c>
      <c r="AJ1235" s="17">
        <f t="shared" si="314"/>
        <v>39.568707802895432</v>
      </c>
      <c r="AK1235" s="17">
        <f t="shared" si="315"/>
        <v>39.568707802895432</v>
      </c>
      <c r="AL1235" s="17">
        <f t="shared" si="316"/>
        <v>0.26838845427352404</v>
      </c>
      <c r="AM1235" s="17">
        <f t="shared" si="317"/>
        <v>5.8736841681770358</v>
      </c>
      <c r="AN1235" s="17">
        <f t="shared" si="318"/>
        <v>7.1089618381111963</v>
      </c>
      <c r="AO1235" s="17">
        <f t="shared" si="319"/>
        <v>7.1089618381111963</v>
      </c>
      <c r="AP1235" s="17">
        <f t="shared" si="321"/>
        <v>6.8405733838376719</v>
      </c>
      <c r="AQ1235" s="17">
        <f t="shared" si="320"/>
        <v>8.0134805804992641</v>
      </c>
    </row>
    <row r="1236" spans="1:43" x14ac:dyDescent="0.2">
      <c r="A1236" s="4">
        <v>50050</v>
      </c>
      <c r="B1236" s="5">
        <v>5050</v>
      </c>
      <c r="C1236" t="s">
        <v>2314</v>
      </c>
      <c r="D1236" t="s">
        <v>8</v>
      </c>
      <c r="E1236" t="s">
        <v>9</v>
      </c>
      <c r="F1236" t="s">
        <v>12</v>
      </c>
      <c r="G1236" t="s">
        <v>11</v>
      </c>
      <c r="H1236">
        <v>33</v>
      </c>
      <c r="I1236" t="s">
        <v>5966</v>
      </c>
      <c r="J1236" s="6">
        <v>1487483</v>
      </c>
      <c r="K1236" s="6">
        <v>2108</v>
      </c>
      <c r="L1236" s="6">
        <v>706</v>
      </c>
      <c r="M1236" s="6">
        <v>303085</v>
      </c>
      <c r="N1236" s="6">
        <v>3701815</v>
      </c>
      <c r="O1236" s="6">
        <v>3029677</v>
      </c>
      <c r="P1236" s="6">
        <v>200927</v>
      </c>
      <c r="Q1236" s="6">
        <v>1037</v>
      </c>
      <c r="R1236" s="6">
        <v>1140631</v>
      </c>
      <c r="S1236" s="6">
        <v>11385188</v>
      </c>
      <c r="T1236" s="6">
        <v>1190196</v>
      </c>
      <c r="U1236" s="6">
        <v>0</v>
      </c>
      <c r="V1236" s="6">
        <v>78</v>
      </c>
      <c r="W1236" s="6">
        <v>839</v>
      </c>
      <c r="X1236" s="6">
        <v>0</v>
      </c>
      <c r="Z1236" s="6">
        <v>57039917500</v>
      </c>
      <c r="AA1236" s="6">
        <v>4097310292.8576007</v>
      </c>
      <c r="AB1236" s="6">
        <f t="shared" si="306"/>
        <v>15408.635358601119</v>
      </c>
      <c r="AC1236" s="6">
        <f t="shared" si="307"/>
        <v>1106.8382112173624</v>
      </c>
      <c r="AD1236" s="16">
        <f t="shared" si="308"/>
        <v>15.078496170250887</v>
      </c>
      <c r="AE1236" s="16">
        <f t="shared" si="309"/>
        <v>1.2218513722749982</v>
      </c>
      <c r="AF1236" s="16">
        <f t="shared" si="310"/>
        <v>10.756410256410257</v>
      </c>
      <c r="AG1236" s="16">
        <f t="shared" si="311"/>
        <v>10.756410256410257</v>
      </c>
      <c r="AH1236" s="17">
        <f t="shared" si="312"/>
        <v>3.7634030057574606</v>
      </c>
      <c r="AI1236" s="17">
        <f t="shared" si="313"/>
        <v>37.564340036623392</v>
      </c>
      <c r="AJ1236" s="17">
        <f t="shared" si="314"/>
        <v>41.491278024316614</v>
      </c>
      <c r="AK1236" s="17">
        <f t="shared" si="315"/>
        <v>41.491278024316614</v>
      </c>
      <c r="AL1236" s="17">
        <f t="shared" si="316"/>
        <v>0.30812749961843044</v>
      </c>
      <c r="AM1236" s="17">
        <f t="shared" si="317"/>
        <v>3.0755691464862505</v>
      </c>
      <c r="AN1236" s="17">
        <f t="shared" si="318"/>
        <v>3.3970860240179479</v>
      </c>
      <c r="AO1236" s="17">
        <f t="shared" si="319"/>
        <v>3.3970860240179479</v>
      </c>
      <c r="AP1236" s="17">
        <f t="shared" si="321"/>
        <v>3.0889585243995175</v>
      </c>
      <c r="AQ1236" s="17">
        <f t="shared" si="320"/>
        <v>3.7578883821608704</v>
      </c>
    </row>
    <row r="1237" spans="1:43" x14ac:dyDescent="0.2">
      <c r="A1237" s="4">
        <v>50051</v>
      </c>
      <c r="B1237" s="5">
        <v>5051</v>
      </c>
      <c r="C1237" t="s">
        <v>2315</v>
      </c>
      <c r="D1237" t="s">
        <v>8</v>
      </c>
      <c r="E1237" t="s">
        <v>9</v>
      </c>
      <c r="F1237" t="s">
        <v>12</v>
      </c>
      <c r="G1237" t="s">
        <v>15</v>
      </c>
      <c r="H1237">
        <v>223</v>
      </c>
      <c r="I1237" t="s">
        <v>5967</v>
      </c>
      <c r="J1237" s="6">
        <v>147725</v>
      </c>
      <c r="K1237" s="6">
        <v>2304</v>
      </c>
      <c r="L1237" s="6">
        <v>64</v>
      </c>
      <c r="M1237" s="6">
        <v>27195</v>
      </c>
      <c r="N1237" s="6">
        <v>154969</v>
      </c>
      <c r="O1237" s="6">
        <v>104923</v>
      </c>
      <c r="P1237" s="6">
        <v>8635</v>
      </c>
      <c r="Q1237" s="6">
        <v>100</v>
      </c>
      <c r="R1237" s="6">
        <v>110985</v>
      </c>
      <c r="S1237" s="6">
        <v>692577</v>
      </c>
      <c r="T1237" s="6">
        <v>63066</v>
      </c>
      <c r="U1237" s="6">
        <v>0</v>
      </c>
      <c r="V1237" s="6">
        <v>6</v>
      </c>
      <c r="W1237" s="6">
        <v>61</v>
      </c>
      <c r="X1237" s="6">
        <v>60</v>
      </c>
      <c r="Z1237" s="6">
        <v>2304460000</v>
      </c>
      <c r="AA1237" s="6">
        <v>189913656.23999998</v>
      </c>
      <c r="AB1237" s="6">
        <f t="shared" si="306"/>
        <v>14870.457962560255</v>
      </c>
      <c r="AC1237" s="6">
        <f t="shared" si="307"/>
        <v>1225.4944939955731</v>
      </c>
      <c r="AD1237" s="16">
        <f t="shared" si="308"/>
        <v>12.150897510133179</v>
      </c>
      <c r="AE1237" s="16">
        <f t="shared" si="309"/>
        <v>1.4769783555559792</v>
      </c>
      <c r="AF1237" s="16">
        <f t="shared" si="310"/>
        <v>10.166666666666666</v>
      </c>
      <c r="AG1237" s="16">
        <f t="shared" si="311"/>
        <v>20.166666666666668</v>
      </c>
      <c r="AH1237" s="17">
        <f t="shared" si="312"/>
        <v>4.0810810810810807</v>
      </c>
      <c r="AI1237" s="17">
        <f t="shared" si="313"/>
        <v>25.46707115278544</v>
      </c>
      <c r="AJ1237" s="17">
        <f t="shared" si="314"/>
        <v>27.786100386100387</v>
      </c>
      <c r="AK1237" s="17">
        <f t="shared" si="315"/>
        <v>27.786100386100387</v>
      </c>
      <c r="AL1237" s="17">
        <f t="shared" si="316"/>
        <v>0.71617549316314877</v>
      </c>
      <c r="AM1237" s="17">
        <f t="shared" si="317"/>
        <v>4.4691325361846559</v>
      </c>
      <c r="AN1237" s="17">
        <f t="shared" si="318"/>
        <v>4.8760913473017187</v>
      </c>
      <c r="AO1237" s="17">
        <f t="shared" si="319"/>
        <v>4.8760913473017187</v>
      </c>
      <c r="AP1237" s="17">
        <f t="shared" si="321"/>
        <v>4.1599158541385695</v>
      </c>
      <c r="AQ1237" s="17">
        <f t="shared" si="320"/>
        <v>6.6008120240557364</v>
      </c>
    </row>
    <row r="1238" spans="1:43" x14ac:dyDescent="0.2">
      <c r="A1238" s="4">
        <v>50052</v>
      </c>
      <c r="B1238" s="5">
        <v>5052</v>
      </c>
      <c r="C1238" t="s">
        <v>2316</v>
      </c>
      <c r="D1238" t="s">
        <v>8</v>
      </c>
      <c r="E1238" t="s">
        <v>9</v>
      </c>
      <c r="F1238" t="s">
        <v>12</v>
      </c>
      <c r="G1238" t="s">
        <v>15</v>
      </c>
      <c r="H1238">
        <v>136</v>
      </c>
      <c r="I1238" t="s">
        <v>5958</v>
      </c>
      <c r="J1238" s="6">
        <v>278165</v>
      </c>
      <c r="K1238" s="6">
        <v>1727</v>
      </c>
      <c r="L1238" s="6">
        <v>161</v>
      </c>
      <c r="M1238" s="6">
        <v>75527</v>
      </c>
      <c r="N1238" s="6">
        <v>611212</v>
      </c>
      <c r="O1238" s="6">
        <v>351367</v>
      </c>
      <c r="P1238" s="6">
        <v>27307</v>
      </c>
      <c r="Q1238" s="6">
        <v>287</v>
      </c>
      <c r="R1238" s="6">
        <v>149374</v>
      </c>
      <c r="S1238" s="6">
        <v>1710863</v>
      </c>
      <c r="T1238" s="6">
        <v>100816</v>
      </c>
      <c r="U1238" s="6">
        <v>0</v>
      </c>
      <c r="V1238" s="6">
        <v>17</v>
      </c>
      <c r="W1238" s="6">
        <v>225</v>
      </c>
      <c r="X1238" s="6">
        <v>0</v>
      </c>
      <c r="Z1238" s="6">
        <v>6789333100</v>
      </c>
      <c r="AA1238" s="6">
        <v>487185298.79040009</v>
      </c>
      <c r="AB1238" s="6">
        <f t="shared" si="306"/>
        <v>11107.983972827758</v>
      </c>
      <c r="AC1238" s="6">
        <f t="shared" si="307"/>
        <v>797.08071633148575</v>
      </c>
      <c r="AD1238" s="16">
        <f t="shared" si="308"/>
        <v>12.86728677628447</v>
      </c>
      <c r="AE1238" s="16">
        <f t="shared" si="309"/>
        <v>1.7395259088076001</v>
      </c>
      <c r="AF1238" s="16">
        <f t="shared" si="310"/>
        <v>13.235294117647058</v>
      </c>
      <c r="AG1238" s="16">
        <f t="shared" si="311"/>
        <v>13.235294117647058</v>
      </c>
      <c r="AH1238" s="17">
        <f t="shared" si="312"/>
        <v>1.9777562990718551</v>
      </c>
      <c r="AI1238" s="17">
        <f t="shared" si="313"/>
        <v>22.652336250612365</v>
      </c>
      <c r="AJ1238" s="17">
        <f t="shared" si="314"/>
        <v>23.987170151071801</v>
      </c>
      <c r="AK1238" s="17">
        <f t="shared" si="315"/>
        <v>23.987170151071801</v>
      </c>
      <c r="AL1238" s="17">
        <f t="shared" si="316"/>
        <v>0.24438983527810318</v>
      </c>
      <c r="AM1238" s="17">
        <f t="shared" si="317"/>
        <v>2.7991318887718175</v>
      </c>
      <c r="AN1238" s="17">
        <f t="shared" si="318"/>
        <v>2.9640762943135934</v>
      </c>
      <c r="AO1238" s="17">
        <f t="shared" si="319"/>
        <v>2.9640762943135934</v>
      </c>
      <c r="AP1238" s="17">
        <f t="shared" si="321"/>
        <v>2.7196864590354903</v>
      </c>
      <c r="AQ1238" s="17">
        <f t="shared" si="320"/>
        <v>4.8691624426881299</v>
      </c>
    </row>
    <row r="1239" spans="1:43" x14ac:dyDescent="0.2">
      <c r="A1239" s="4">
        <v>50053</v>
      </c>
      <c r="B1239" s="5">
        <v>5053</v>
      </c>
      <c r="C1239" t="s">
        <v>2317</v>
      </c>
      <c r="D1239" t="s">
        <v>8</v>
      </c>
      <c r="E1239" t="s">
        <v>9</v>
      </c>
      <c r="F1239" t="s">
        <v>12</v>
      </c>
      <c r="G1239" t="s">
        <v>15</v>
      </c>
      <c r="H1239">
        <v>316</v>
      </c>
      <c r="I1239" t="s">
        <v>5968</v>
      </c>
      <c r="J1239" s="6">
        <v>92742</v>
      </c>
      <c r="K1239" s="6">
        <v>1735</v>
      </c>
      <c r="L1239" s="6">
        <v>53</v>
      </c>
      <c r="M1239" s="6">
        <v>17828</v>
      </c>
      <c r="N1239" s="6">
        <v>83764</v>
      </c>
      <c r="O1239" s="6">
        <v>40502</v>
      </c>
      <c r="P1239" s="6">
        <v>8287</v>
      </c>
      <c r="Q1239" s="6">
        <v>70</v>
      </c>
      <c r="R1239" s="6">
        <v>40113</v>
      </c>
      <c r="S1239" s="6">
        <v>364878</v>
      </c>
      <c r="T1239" s="6">
        <v>0</v>
      </c>
      <c r="U1239" s="6">
        <v>0</v>
      </c>
      <c r="V1239" s="6">
        <v>4</v>
      </c>
      <c r="W1239" s="6">
        <v>72</v>
      </c>
      <c r="X1239" s="6">
        <v>36</v>
      </c>
      <c r="Z1239" s="6">
        <v>1744197000</v>
      </c>
      <c r="AA1239" s="6">
        <v>124228810.94399999</v>
      </c>
      <c r="AB1239" s="6">
        <f t="shared" si="306"/>
        <v>20822.752017573181</v>
      </c>
      <c r="AC1239" s="6">
        <f t="shared" si="307"/>
        <v>1483.0811678525379</v>
      </c>
      <c r="AD1239" s="16">
        <f t="shared" si="308"/>
        <v>4.8874140219621092</v>
      </c>
      <c r="AE1239" s="16">
        <f t="shared" si="309"/>
        <v>2.0681447829736803</v>
      </c>
      <c r="AF1239" s="16">
        <f t="shared" si="310"/>
        <v>18</v>
      </c>
      <c r="AG1239" s="16">
        <f t="shared" si="311"/>
        <v>27</v>
      </c>
      <c r="AH1239" s="17">
        <f t="shared" si="312"/>
        <v>2.25</v>
      </c>
      <c r="AI1239" s="17">
        <f t="shared" si="313"/>
        <v>20.466569441328247</v>
      </c>
      <c r="AJ1239" s="17">
        <f t="shared" si="314"/>
        <v>20.466569441328247</v>
      </c>
      <c r="AK1239" s="17">
        <f t="shared" si="315"/>
        <v>20.466569441328247</v>
      </c>
      <c r="AL1239" s="17">
        <f t="shared" si="316"/>
        <v>0.47888114225681677</v>
      </c>
      <c r="AM1239" s="17">
        <f t="shared" si="317"/>
        <v>4.3560240676185478</v>
      </c>
      <c r="AN1239" s="17">
        <f t="shared" si="318"/>
        <v>4.3560240676185478</v>
      </c>
      <c r="AO1239" s="17">
        <f t="shared" si="319"/>
        <v>4.3560240676185478</v>
      </c>
      <c r="AP1239" s="17">
        <f t="shared" si="321"/>
        <v>3.8771429253617309</v>
      </c>
      <c r="AQ1239" s="17">
        <f t="shared" si="320"/>
        <v>9.0088884499530888</v>
      </c>
    </row>
    <row r="1240" spans="1:43" x14ac:dyDescent="0.2">
      <c r="A1240" s="4">
        <v>50054</v>
      </c>
      <c r="B1240" s="5">
        <v>5054</v>
      </c>
      <c r="C1240" t="s">
        <v>2318</v>
      </c>
      <c r="D1240" t="s">
        <v>8</v>
      </c>
      <c r="E1240" t="s">
        <v>9</v>
      </c>
      <c r="F1240" t="s">
        <v>12</v>
      </c>
      <c r="G1240" t="s">
        <v>15</v>
      </c>
      <c r="H1240">
        <v>322</v>
      </c>
      <c r="I1240" t="s">
        <v>5969</v>
      </c>
      <c r="J1240" s="6">
        <v>90580</v>
      </c>
      <c r="K1240" s="6">
        <v>1941</v>
      </c>
      <c r="L1240" s="6">
        <v>47</v>
      </c>
      <c r="M1240" s="6">
        <v>54080</v>
      </c>
      <c r="N1240" s="6">
        <v>245523</v>
      </c>
      <c r="O1240" s="6">
        <v>213505</v>
      </c>
      <c r="P1240" s="6">
        <v>19706</v>
      </c>
      <c r="Q1240" s="6">
        <v>193</v>
      </c>
      <c r="R1240" s="6">
        <v>46967</v>
      </c>
      <c r="S1240" s="6">
        <v>1811119</v>
      </c>
      <c r="T1240" s="6">
        <v>135995</v>
      </c>
      <c r="U1240" s="6">
        <v>0</v>
      </c>
      <c r="V1240" s="6">
        <v>17</v>
      </c>
      <c r="W1240" s="6">
        <v>221</v>
      </c>
      <c r="X1240" s="6">
        <v>0</v>
      </c>
      <c r="Z1240" s="6">
        <v>4873301600</v>
      </c>
      <c r="AA1240" s="6">
        <v>315912848.02560002</v>
      </c>
      <c r="AB1240" s="6">
        <f t="shared" si="306"/>
        <v>19848.656134048542</v>
      </c>
      <c r="AC1240" s="6">
        <f t="shared" si="307"/>
        <v>1286.6934992876431</v>
      </c>
      <c r="AD1240" s="16">
        <f t="shared" si="308"/>
        <v>10.834517405866233</v>
      </c>
      <c r="AE1240" s="16">
        <f t="shared" si="309"/>
        <v>1.1499637010842838</v>
      </c>
      <c r="AF1240" s="16">
        <f t="shared" si="310"/>
        <v>13</v>
      </c>
      <c r="AG1240" s="16">
        <f t="shared" si="311"/>
        <v>13</v>
      </c>
      <c r="AH1240" s="17">
        <f t="shared" si="312"/>
        <v>0.86847263313609468</v>
      </c>
      <c r="AI1240" s="17">
        <f t="shared" si="313"/>
        <v>33.489626479289939</v>
      </c>
      <c r="AJ1240" s="17">
        <f t="shared" si="314"/>
        <v>36.004326923076924</v>
      </c>
      <c r="AK1240" s="17">
        <f t="shared" si="315"/>
        <v>36.004326923076924</v>
      </c>
      <c r="AL1240" s="17">
        <f t="shared" si="316"/>
        <v>0.19129368735311966</v>
      </c>
      <c r="AM1240" s="17">
        <f t="shared" si="317"/>
        <v>7.3765757179571771</v>
      </c>
      <c r="AN1240" s="17">
        <f t="shared" si="318"/>
        <v>7.930474945320805</v>
      </c>
      <c r="AO1240" s="17">
        <f t="shared" si="319"/>
        <v>7.930474945320805</v>
      </c>
      <c r="AP1240" s="17">
        <f t="shared" si="321"/>
        <v>7.7391812579676857</v>
      </c>
      <c r="AQ1240" s="17">
        <f t="shared" si="320"/>
        <v>8.4827943139504924</v>
      </c>
    </row>
    <row r="1241" spans="1:43" x14ac:dyDescent="0.2">
      <c r="A1241" s="4">
        <v>50056</v>
      </c>
      <c r="B1241" s="5">
        <v>5056</v>
      </c>
      <c r="C1241" t="s">
        <v>2319</v>
      </c>
      <c r="D1241" t="s">
        <v>8</v>
      </c>
      <c r="E1241" t="s">
        <v>9</v>
      </c>
      <c r="F1241" t="s">
        <v>12</v>
      </c>
      <c r="G1241" t="s">
        <v>11</v>
      </c>
      <c r="H1241">
        <v>139</v>
      </c>
      <c r="I1241" t="s">
        <v>5970</v>
      </c>
      <c r="J1241" s="6">
        <v>266921</v>
      </c>
      <c r="K1241" s="6">
        <v>1860</v>
      </c>
      <c r="L1241" s="6">
        <v>144</v>
      </c>
      <c r="M1241" s="6">
        <v>140915</v>
      </c>
      <c r="N1241" s="6">
        <v>927220</v>
      </c>
      <c r="O1241" s="6">
        <v>890858</v>
      </c>
      <c r="P1241" s="6">
        <v>67550</v>
      </c>
      <c r="Q1241" s="6">
        <v>517</v>
      </c>
      <c r="R1241" s="6">
        <v>286373</v>
      </c>
      <c r="S1241" s="6">
        <v>4300822</v>
      </c>
      <c r="T1241" s="6">
        <v>1984999</v>
      </c>
      <c r="U1241" s="6">
        <v>0</v>
      </c>
      <c r="V1241" s="6">
        <v>36</v>
      </c>
      <c r="W1241" s="6">
        <v>494</v>
      </c>
      <c r="X1241" s="6">
        <v>0</v>
      </c>
      <c r="Z1241" s="6">
        <v>18527883800</v>
      </c>
      <c r="AA1241" s="6">
        <v>1318867548.5664001</v>
      </c>
      <c r="AB1241" s="6">
        <f t="shared" si="306"/>
        <v>19982.18739889131</v>
      </c>
      <c r="AC1241" s="6">
        <f t="shared" si="307"/>
        <v>1422.3890215551864</v>
      </c>
      <c r="AD1241" s="16">
        <f t="shared" si="308"/>
        <v>13.188127313101406</v>
      </c>
      <c r="AE1241" s="16">
        <f t="shared" si="309"/>
        <v>1.0408168305161989</v>
      </c>
      <c r="AF1241" s="16">
        <f t="shared" si="310"/>
        <v>13.722222222222221</v>
      </c>
      <c r="AG1241" s="16">
        <f t="shared" si="311"/>
        <v>13.722222222222221</v>
      </c>
      <c r="AH1241" s="17">
        <f t="shared" si="312"/>
        <v>2.0322392931909308</v>
      </c>
      <c r="AI1241" s="17">
        <f t="shared" si="313"/>
        <v>30.520682681048861</v>
      </c>
      <c r="AJ1241" s="17">
        <f t="shared" si="314"/>
        <v>44.607181634318557</v>
      </c>
      <c r="AK1241" s="17">
        <f t="shared" si="315"/>
        <v>44.607181634318557</v>
      </c>
      <c r="AL1241" s="17">
        <f t="shared" si="316"/>
        <v>0.30885118957744656</v>
      </c>
      <c r="AM1241" s="17">
        <f t="shared" si="317"/>
        <v>4.6384051249973037</v>
      </c>
      <c r="AN1241" s="17">
        <f t="shared" si="318"/>
        <v>6.7792120532343993</v>
      </c>
      <c r="AO1241" s="17">
        <f t="shared" si="319"/>
        <v>6.7792120532343993</v>
      </c>
      <c r="AP1241" s="17">
        <f t="shared" si="321"/>
        <v>6.4703608636569525</v>
      </c>
      <c r="AQ1241" s="17">
        <f t="shared" si="320"/>
        <v>4.8277301208497878</v>
      </c>
    </row>
    <row r="1242" spans="1:43" x14ac:dyDescent="0.2">
      <c r="A1242" s="4">
        <v>50057</v>
      </c>
      <c r="B1242" s="5">
        <v>5057</v>
      </c>
      <c r="C1242" t="s">
        <v>2320</v>
      </c>
      <c r="D1242" t="s">
        <v>8</v>
      </c>
      <c r="E1242" t="s">
        <v>9</v>
      </c>
      <c r="F1242" t="s">
        <v>12</v>
      </c>
      <c r="G1242" t="s">
        <v>15</v>
      </c>
      <c r="H1242">
        <v>134</v>
      </c>
      <c r="I1242" t="s">
        <v>5971</v>
      </c>
      <c r="J1242" s="6">
        <v>280051</v>
      </c>
      <c r="K1242" s="6">
        <v>2026</v>
      </c>
      <c r="L1242" s="6">
        <v>138</v>
      </c>
      <c r="M1242" s="6">
        <v>47282</v>
      </c>
      <c r="N1242" s="6">
        <v>525965</v>
      </c>
      <c r="O1242" s="6">
        <v>125330</v>
      </c>
      <c r="P1242" s="6">
        <v>9238</v>
      </c>
      <c r="Q1242" s="6">
        <v>167</v>
      </c>
      <c r="R1242" s="6">
        <v>53044</v>
      </c>
      <c r="S1242" s="6">
        <v>783466</v>
      </c>
      <c r="T1242" s="6">
        <v>184083</v>
      </c>
      <c r="U1242" s="6">
        <v>0</v>
      </c>
      <c r="V1242" s="6">
        <v>11</v>
      </c>
      <c r="W1242" s="6">
        <v>142</v>
      </c>
      <c r="X1242" s="6">
        <v>24</v>
      </c>
      <c r="Z1242" s="6">
        <v>3342500000</v>
      </c>
      <c r="AA1242" s="6">
        <v>237296920.896</v>
      </c>
      <c r="AB1242" s="6">
        <f t="shared" si="306"/>
        <v>6354.9855979010008</v>
      </c>
      <c r="AC1242" s="6">
        <f t="shared" si="307"/>
        <v>451.16485107564193</v>
      </c>
      <c r="AD1242" s="16">
        <f t="shared" si="308"/>
        <v>13.566789348343798</v>
      </c>
      <c r="AE1242" s="16">
        <f t="shared" si="309"/>
        <v>4.1966408681081946</v>
      </c>
      <c r="AF1242" s="16">
        <f t="shared" si="310"/>
        <v>12.909090909090908</v>
      </c>
      <c r="AG1242" s="16">
        <f t="shared" si="311"/>
        <v>15.090909090909092</v>
      </c>
      <c r="AH1242" s="17">
        <f t="shared" si="312"/>
        <v>1.12186455733683</v>
      </c>
      <c r="AI1242" s="17">
        <f t="shared" si="313"/>
        <v>16.570068948014043</v>
      </c>
      <c r="AJ1242" s="17">
        <f t="shared" si="314"/>
        <v>20.463368723827248</v>
      </c>
      <c r="AK1242" s="17">
        <f t="shared" si="315"/>
        <v>20.463368723827248</v>
      </c>
      <c r="AL1242" s="17">
        <f t="shared" si="316"/>
        <v>0.10085081706957687</v>
      </c>
      <c r="AM1242" s="17">
        <f t="shared" si="317"/>
        <v>1.4895782038728813</v>
      </c>
      <c r="AN1242" s="17">
        <f t="shared" si="318"/>
        <v>1.8395691728537069</v>
      </c>
      <c r="AO1242" s="17">
        <f t="shared" si="319"/>
        <v>1.8395691728537069</v>
      </c>
      <c r="AP1242" s="17">
        <f t="shared" si="321"/>
        <v>1.7387183557841301</v>
      </c>
      <c r="AQ1242" s="17">
        <f t="shared" si="320"/>
        <v>6.2512247666161338</v>
      </c>
    </row>
    <row r="1243" spans="1:43" x14ac:dyDescent="0.2">
      <c r="A1243" s="4">
        <v>50057</v>
      </c>
      <c r="B1243" s="5">
        <v>5057</v>
      </c>
      <c r="C1243" t="s">
        <v>2320</v>
      </c>
      <c r="D1243" t="s">
        <v>8</v>
      </c>
      <c r="E1243" t="s">
        <v>9</v>
      </c>
      <c r="F1243" t="s">
        <v>12</v>
      </c>
      <c r="G1243" t="s">
        <v>11</v>
      </c>
      <c r="H1243">
        <v>134</v>
      </c>
      <c r="I1243" t="s">
        <v>5971</v>
      </c>
      <c r="J1243" s="6">
        <v>280051</v>
      </c>
      <c r="K1243" s="6">
        <v>2026</v>
      </c>
      <c r="L1243" s="6">
        <v>138</v>
      </c>
      <c r="M1243" s="6">
        <v>20758</v>
      </c>
      <c r="N1243" s="6">
        <v>100575</v>
      </c>
      <c r="O1243" s="6">
        <v>139197</v>
      </c>
      <c r="P1243" s="6">
        <v>10221</v>
      </c>
      <c r="Q1243" s="6">
        <v>74</v>
      </c>
      <c r="R1243" s="6">
        <v>33430</v>
      </c>
      <c r="S1243" s="6">
        <v>641748</v>
      </c>
      <c r="T1243" s="6">
        <v>164600</v>
      </c>
      <c r="U1243" s="6">
        <v>0</v>
      </c>
      <c r="V1243" s="6">
        <v>6</v>
      </c>
      <c r="W1243" s="6">
        <v>58</v>
      </c>
      <c r="X1243" s="6">
        <v>0</v>
      </c>
      <c r="Z1243" s="6">
        <v>1655500000</v>
      </c>
      <c r="AA1243" s="6">
        <v>117530307.41760001</v>
      </c>
      <c r="AB1243" s="6">
        <f t="shared" si="306"/>
        <v>16460.352970420085</v>
      </c>
      <c r="AC1243" s="6">
        <f t="shared" si="307"/>
        <v>1168.5837177986577</v>
      </c>
      <c r="AD1243" s="16">
        <f t="shared" si="308"/>
        <v>13.618726152039917</v>
      </c>
      <c r="AE1243" s="16">
        <f t="shared" si="309"/>
        <v>0.72253712364490619</v>
      </c>
      <c r="AF1243" s="16">
        <f t="shared" si="310"/>
        <v>9.6666666666666661</v>
      </c>
      <c r="AG1243" s="16">
        <f t="shared" si="311"/>
        <v>9.6666666666666661</v>
      </c>
      <c r="AH1243" s="17">
        <f t="shared" si="312"/>
        <v>1.6104634357837941</v>
      </c>
      <c r="AI1243" s="17">
        <f t="shared" si="313"/>
        <v>30.915695153675692</v>
      </c>
      <c r="AJ1243" s="17">
        <f t="shared" si="314"/>
        <v>38.845168127950672</v>
      </c>
      <c r="AK1243" s="17">
        <f t="shared" si="315"/>
        <v>38.845168127950672</v>
      </c>
      <c r="AL1243" s="17">
        <f t="shared" si="316"/>
        <v>0.33238876460352973</v>
      </c>
      <c r="AM1243" s="17">
        <f t="shared" si="317"/>
        <v>6.3807904548844148</v>
      </c>
      <c r="AN1243" s="17">
        <f t="shared" si="318"/>
        <v>8.0173800646283873</v>
      </c>
      <c r="AO1243" s="17">
        <f t="shared" si="319"/>
        <v>8.0173800646283873</v>
      </c>
      <c r="AP1243" s="17">
        <f t="shared" si="321"/>
        <v>7.6849913000248575</v>
      </c>
      <c r="AQ1243" s="17">
        <f t="shared" si="320"/>
        <v>4.6103579818530571</v>
      </c>
    </row>
    <row r="1244" spans="1:43" x14ac:dyDescent="0.2">
      <c r="A1244" s="4">
        <v>50058</v>
      </c>
      <c r="B1244" s="5">
        <v>5058</v>
      </c>
      <c r="C1244" t="s">
        <v>2321</v>
      </c>
      <c r="D1244" t="s">
        <v>8</v>
      </c>
      <c r="E1244" t="s">
        <v>9</v>
      </c>
      <c r="F1244" t="s">
        <v>12</v>
      </c>
      <c r="G1244" t="s">
        <v>15</v>
      </c>
      <c r="H1244">
        <v>127</v>
      </c>
      <c r="I1244" t="s">
        <v>5972</v>
      </c>
      <c r="J1244" s="6">
        <v>296863</v>
      </c>
      <c r="K1244" s="6">
        <v>1940</v>
      </c>
      <c r="L1244" s="6">
        <v>153</v>
      </c>
      <c r="M1244" s="6">
        <v>119957</v>
      </c>
      <c r="N1244" s="6">
        <v>987486</v>
      </c>
      <c r="O1244" s="6">
        <v>850366</v>
      </c>
      <c r="P1244" s="6">
        <v>53830</v>
      </c>
      <c r="Q1244" s="6">
        <v>415</v>
      </c>
      <c r="R1244" s="6">
        <v>230393</v>
      </c>
      <c r="S1244" s="6">
        <v>4055010</v>
      </c>
      <c r="T1244" s="6">
        <v>0</v>
      </c>
      <c r="U1244" s="6">
        <v>0</v>
      </c>
      <c r="V1244" s="6">
        <v>35</v>
      </c>
      <c r="W1244" s="6">
        <v>562</v>
      </c>
      <c r="X1244" s="6">
        <v>0</v>
      </c>
      <c r="Z1244" s="6">
        <v>16346058400</v>
      </c>
      <c r="AA1244" s="6">
        <v>1177752639.3696001</v>
      </c>
      <c r="AB1244" s="6">
        <f t="shared" si="306"/>
        <v>16553.205209997916</v>
      </c>
      <c r="AC1244" s="6">
        <f t="shared" si="307"/>
        <v>1192.6778094774002</v>
      </c>
      <c r="AD1244" s="16">
        <f t="shared" si="308"/>
        <v>15.797250603752554</v>
      </c>
      <c r="AE1244" s="16">
        <f t="shared" si="309"/>
        <v>1.161248215474278</v>
      </c>
      <c r="AF1244" s="16">
        <f t="shared" si="310"/>
        <v>16.057142857142857</v>
      </c>
      <c r="AG1244" s="16">
        <f t="shared" si="311"/>
        <v>16.057142857142857</v>
      </c>
      <c r="AH1244" s="17">
        <f t="shared" si="312"/>
        <v>1.9206298923781022</v>
      </c>
      <c r="AI1244" s="17">
        <f t="shared" si="313"/>
        <v>33.80386305092658</v>
      </c>
      <c r="AJ1244" s="17">
        <f t="shared" si="314"/>
        <v>33.80386305092658</v>
      </c>
      <c r="AK1244" s="17">
        <f t="shared" si="315"/>
        <v>33.80386305092658</v>
      </c>
      <c r="AL1244" s="17">
        <f t="shared" si="316"/>
        <v>0.23331267481260493</v>
      </c>
      <c r="AM1244" s="17">
        <f t="shared" si="317"/>
        <v>4.106397457786743</v>
      </c>
      <c r="AN1244" s="17">
        <f t="shared" si="318"/>
        <v>4.106397457786743</v>
      </c>
      <c r="AO1244" s="17">
        <f t="shared" si="319"/>
        <v>4.106397457786743</v>
      </c>
      <c r="AP1244" s="17">
        <f t="shared" si="321"/>
        <v>3.8730847829741379</v>
      </c>
      <c r="AQ1244" s="17">
        <f t="shared" si="320"/>
        <v>4.7685467198829681</v>
      </c>
    </row>
    <row r="1245" spans="1:43" x14ac:dyDescent="0.2">
      <c r="A1245" s="4">
        <v>50058</v>
      </c>
      <c r="B1245" s="5">
        <v>5058</v>
      </c>
      <c r="C1245" t="s">
        <v>2321</v>
      </c>
      <c r="D1245" t="s">
        <v>8</v>
      </c>
      <c r="E1245" t="s">
        <v>9</v>
      </c>
      <c r="F1245" t="s">
        <v>12</v>
      </c>
      <c r="G1245" t="s">
        <v>11</v>
      </c>
      <c r="H1245">
        <v>127</v>
      </c>
      <c r="I1245" t="s">
        <v>5972</v>
      </c>
      <c r="J1245" s="6">
        <v>296863</v>
      </c>
      <c r="K1245" s="6">
        <v>1940</v>
      </c>
      <c r="L1245" s="6">
        <v>153</v>
      </c>
      <c r="M1245" s="6">
        <v>0</v>
      </c>
      <c r="N1245" s="6">
        <v>0</v>
      </c>
      <c r="O1245" s="6">
        <v>0</v>
      </c>
      <c r="P1245" s="6">
        <v>0</v>
      </c>
      <c r="Q1245" s="6">
        <v>0</v>
      </c>
      <c r="R1245" s="6">
        <v>22410</v>
      </c>
      <c r="S1245" s="6">
        <v>366533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Z1245" s="6">
        <v>0</v>
      </c>
      <c r="AA1245" s="6">
        <v>0</v>
      </c>
      <c r="AB1245" s="6" t="str">
        <f t="shared" si="306"/>
        <v/>
      </c>
      <c r="AC1245" s="6" t="str">
        <f t="shared" si="307"/>
        <v/>
      </c>
      <c r="AD1245" s="16" t="str">
        <f t="shared" si="308"/>
        <v/>
      </c>
      <c r="AE1245" s="16" t="str">
        <f t="shared" si="309"/>
        <v/>
      </c>
      <c r="AF1245" s="16" t="str">
        <f t="shared" si="310"/>
        <v/>
      </c>
      <c r="AG1245" s="16" t="str">
        <f t="shared" si="311"/>
        <v/>
      </c>
      <c r="AH1245" s="17" t="str">
        <f t="shared" si="312"/>
        <v/>
      </c>
      <c r="AI1245" s="17" t="str">
        <f t="shared" si="313"/>
        <v/>
      </c>
      <c r="AJ1245" s="17" t="str">
        <f t="shared" si="314"/>
        <v/>
      </c>
      <c r="AK1245" s="17" t="str">
        <f t="shared" si="315"/>
        <v/>
      </c>
      <c r="AL1245" s="17" t="str">
        <f t="shared" si="316"/>
        <v/>
      </c>
      <c r="AM1245" s="17" t="str">
        <f t="shared" si="317"/>
        <v/>
      </c>
      <c r="AN1245" s="17" t="str">
        <f t="shared" si="318"/>
        <v/>
      </c>
      <c r="AO1245" s="17" t="str">
        <f t="shared" si="319"/>
        <v/>
      </c>
      <c r="AP1245" s="17" t="str">
        <f t="shared" si="321"/>
        <v/>
      </c>
      <c r="AQ1245" s="17" t="str">
        <f t="shared" si="320"/>
        <v/>
      </c>
    </row>
    <row r="1246" spans="1:43" x14ac:dyDescent="0.2">
      <c r="A1246" s="4">
        <v>50059</v>
      </c>
      <c r="B1246" s="5">
        <v>5059</v>
      </c>
      <c r="C1246" t="s">
        <v>2322</v>
      </c>
      <c r="D1246" t="s">
        <v>8</v>
      </c>
      <c r="E1246" t="s">
        <v>9</v>
      </c>
      <c r="F1246" t="s">
        <v>12</v>
      </c>
      <c r="G1246" t="s">
        <v>15</v>
      </c>
      <c r="H1246">
        <v>206</v>
      </c>
      <c r="I1246" t="s">
        <v>5973</v>
      </c>
      <c r="J1246" s="6">
        <v>161316</v>
      </c>
      <c r="K1246" s="6">
        <v>1747</v>
      </c>
      <c r="L1246" s="6">
        <v>92</v>
      </c>
      <c r="M1246" s="6">
        <v>78123</v>
      </c>
      <c r="N1246" s="6">
        <v>493221</v>
      </c>
      <c r="O1246" s="6">
        <v>390215</v>
      </c>
      <c r="P1246" s="6">
        <v>29878</v>
      </c>
      <c r="Q1246" s="6">
        <v>284</v>
      </c>
      <c r="R1246" s="6">
        <v>226109</v>
      </c>
      <c r="S1246" s="6">
        <v>1810502</v>
      </c>
      <c r="T1246" s="6">
        <v>0</v>
      </c>
      <c r="U1246" s="6">
        <v>0</v>
      </c>
      <c r="V1246" s="6">
        <v>22</v>
      </c>
      <c r="W1246" s="6">
        <v>303</v>
      </c>
      <c r="X1246" s="6">
        <v>5</v>
      </c>
      <c r="Z1246" s="6">
        <v>9008955100</v>
      </c>
      <c r="AA1246" s="6">
        <v>640644946.50240004</v>
      </c>
      <c r="AB1246" s="6">
        <f t="shared" si="306"/>
        <v>18265.554589119278</v>
      </c>
      <c r="AC1246" s="6">
        <f t="shared" si="307"/>
        <v>1298.9003844167221</v>
      </c>
      <c r="AD1246" s="16">
        <f t="shared" si="308"/>
        <v>13.06027846576076</v>
      </c>
      <c r="AE1246" s="16">
        <f t="shared" si="309"/>
        <v>1.2639724254577605</v>
      </c>
      <c r="AF1246" s="16">
        <f t="shared" si="310"/>
        <v>13.772727272727273</v>
      </c>
      <c r="AG1246" s="16">
        <f t="shared" si="311"/>
        <v>14</v>
      </c>
      <c r="AH1246" s="17">
        <f t="shared" si="312"/>
        <v>2.8942692932939083</v>
      </c>
      <c r="AI1246" s="17">
        <f t="shared" si="313"/>
        <v>23.175018880483339</v>
      </c>
      <c r="AJ1246" s="17">
        <f t="shared" si="314"/>
        <v>23.175018880483339</v>
      </c>
      <c r="AK1246" s="17">
        <f t="shared" si="315"/>
        <v>23.175018880483339</v>
      </c>
      <c r="AL1246" s="17">
        <f t="shared" si="316"/>
        <v>0.45843344058748514</v>
      </c>
      <c r="AM1246" s="17">
        <f t="shared" si="317"/>
        <v>3.6707723312673224</v>
      </c>
      <c r="AN1246" s="17">
        <f t="shared" si="318"/>
        <v>3.6707723312673224</v>
      </c>
      <c r="AO1246" s="17">
        <f t="shared" si="319"/>
        <v>3.6707723312673224</v>
      </c>
      <c r="AP1246" s="17">
        <f t="shared" si="321"/>
        <v>3.2123388906798374</v>
      </c>
      <c r="AQ1246" s="17">
        <f t="shared" si="320"/>
        <v>4.6397550068551956</v>
      </c>
    </row>
    <row r="1247" spans="1:43" x14ac:dyDescent="0.2">
      <c r="A1247" s="4">
        <v>50060</v>
      </c>
      <c r="B1247" s="5">
        <v>5060</v>
      </c>
      <c r="C1247" t="s">
        <v>2323</v>
      </c>
      <c r="D1247" t="s">
        <v>8</v>
      </c>
      <c r="E1247" t="s">
        <v>9</v>
      </c>
      <c r="F1247" t="s">
        <v>12</v>
      </c>
      <c r="G1247" t="s">
        <v>15</v>
      </c>
      <c r="H1247">
        <v>224</v>
      </c>
      <c r="I1247" t="s">
        <v>5974</v>
      </c>
      <c r="J1247" s="6">
        <v>145361</v>
      </c>
      <c r="K1247" s="6">
        <v>3100</v>
      </c>
      <c r="L1247" s="6">
        <v>47</v>
      </c>
      <c r="M1247" s="6">
        <v>50442</v>
      </c>
      <c r="N1247" s="6">
        <v>164945</v>
      </c>
      <c r="O1247" s="6">
        <v>168650</v>
      </c>
      <c r="P1247" s="6">
        <v>19325</v>
      </c>
      <c r="Q1247" s="6">
        <v>160</v>
      </c>
      <c r="R1247" s="6">
        <v>44540</v>
      </c>
      <c r="S1247" s="6">
        <v>1158374</v>
      </c>
      <c r="T1247" s="6">
        <v>0</v>
      </c>
      <c r="U1247" s="6">
        <v>0</v>
      </c>
      <c r="V1247" s="6">
        <v>14</v>
      </c>
      <c r="W1247" s="6">
        <v>174</v>
      </c>
      <c r="X1247" s="6">
        <v>124</v>
      </c>
      <c r="Z1247" s="6">
        <v>2607750000</v>
      </c>
      <c r="AA1247" s="6">
        <v>185134194.60480002</v>
      </c>
      <c r="AB1247" s="6">
        <f t="shared" si="306"/>
        <v>15809.815393009791</v>
      </c>
      <c r="AC1247" s="6">
        <f t="shared" si="307"/>
        <v>1122.3995550322836</v>
      </c>
      <c r="AD1247" s="16">
        <f t="shared" si="308"/>
        <v>8.7270375161707641</v>
      </c>
      <c r="AE1247" s="16">
        <f t="shared" si="309"/>
        <v>0.97803142603024018</v>
      </c>
      <c r="AF1247" s="16">
        <f t="shared" si="310"/>
        <v>12.428571428571429</v>
      </c>
      <c r="AG1247" s="16">
        <f t="shared" si="311"/>
        <v>21.285714285714285</v>
      </c>
      <c r="AH1247" s="17">
        <f t="shared" si="312"/>
        <v>0.88299433012172401</v>
      </c>
      <c r="AI1247" s="17">
        <f t="shared" si="313"/>
        <v>22.964474049403275</v>
      </c>
      <c r="AJ1247" s="17">
        <f t="shared" si="314"/>
        <v>22.964474049403275</v>
      </c>
      <c r="AK1247" s="17">
        <f t="shared" si="315"/>
        <v>22.964474049403275</v>
      </c>
      <c r="AL1247" s="17">
        <f t="shared" si="316"/>
        <v>0.27002940374064083</v>
      </c>
      <c r="AM1247" s="17">
        <f t="shared" si="317"/>
        <v>7.0227894146533689</v>
      </c>
      <c r="AN1247" s="17">
        <f t="shared" si="318"/>
        <v>7.0227894146533689</v>
      </c>
      <c r="AO1247" s="17">
        <f t="shared" si="319"/>
        <v>7.0227894146533689</v>
      </c>
      <c r="AP1247" s="17">
        <f t="shared" si="321"/>
        <v>6.7527600109127279</v>
      </c>
      <c r="AQ1247" s="17">
        <f t="shared" si="320"/>
        <v>6.8685087459235099</v>
      </c>
    </row>
    <row r="1248" spans="1:43" x14ac:dyDescent="0.2">
      <c r="A1248" s="4">
        <v>50060</v>
      </c>
      <c r="B1248" s="5">
        <v>5060</v>
      </c>
      <c r="C1248" t="s">
        <v>2323</v>
      </c>
      <c r="D1248" t="s">
        <v>8</v>
      </c>
      <c r="E1248" t="s">
        <v>9</v>
      </c>
      <c r="F1248" t="s">
        <v>12</v>
      </c>
      <c r="G1248" t="s">
        <v>11</v>
      </c>
      <c r="H1248">
        <v>224</v>
      </c>
      <c r="I1248" t="s">
        <v>5974</v>
      </c>
      <c r="J1248" s="6">
        <v>145361</v>
      </c>
      <c r="K1248" s="6">
        <v>3100</v>
      </c>
      <c r="L1248" s="6">
        <v>47</v>
      </c>
      <c r="M1248" s="6">
        <v>78083</v>
      </c>
      <c r="N1248" s="6">
        <v>426333</v>
      </c>
      <c r="O1248" s="6">
        <v>183734</v>
      </c>
      <c r="P1248" s="6">
        <v>23383</v>
      </c>
      <c r="Q1248" s="6">
        <v>307</v>
      </c>
      <c r="R1248" s="6">
        <v>244137</v>
      </c>
      <c r="S1248" s="6">
        <v>478317</v>
      </c>
      <c r="T1248" s="6">
        <v>0</v>
      </c>
      <c r="U1248" s="6">
        <v>0</v>
      </c>
      <c r="V1248" s="6">
        <v>24</v>
      </c>
      <c r="W1248" s="6">
        <v>296</v>
      </c>
      <c r="X1248" s="6">
        <v>0</v>
      </c>
      <c r="Z1248" s="6">
        <v>4083087500</v>
      </c>
      <c r="AA1248" s="6">
        <v>290678731.66080004</v>
      </c>
      <c r="AB1248" s="6">
        <f t="shared" si="306"/>
        <v>9577.2260181595138</v>
      </c>
      <c r="AC1248" s="6">
        <f t="shared" si="307"/>
        <v>681.81147521022308</v>
      </c>
      <c r="AD1248" s="16">
        <f t="shared" si="308"/>
        <v>7.857588846597956</v>
      </c>
      <c r="AE1248" s="16">
        <f t="shared" si="309"/>
        <v>2.3203816386732994</v>
      </c>
      <c r="AF1248" s="16">
        <f t="shared" si="310"/>
        <v>12.333333333333334</v>
      </c>
      <c r="AG1248" s="16">
        <f t="shared" si="311"/>
        <v>12.333333333333334</v>
      </c>
      <c r="AH1248" s="17">
        <f t="shared" si="312"/>
        <v>3.1266344786957467</v>
      </c>
      <c r="AI1248" s="17">
        <f t="shared" si="313"/>
        <v>6.1257508036320329</v>
      </c>
      <c r="AJ1248" s="17">
        <f t="shared" si="314"/>
        <v>6.1257508036320329</v>
      </c>
      <c r="AK1248" s="17">
        <f t="shared" si="315"/>
        <v>6.1257508036320329</v>
      </c>
      <c r="AL1248" s="17">
        <f t="shared" si="316"/>
        <v>0.57264391918992896</v>
      </c>
      <c r="AM1248" s="17">
        <f t="shared" si="317"/>
        <v>1.1219328553032488</v>
      </c>
      <c r="AN1248" s="17">
        <f t="shared" si="318"/>
        <v>1.1219328553032488</v>
      </c>
      <c r="AO1248" s="17">
        <f t="shared" si="319"/>
        <v>1.1219328553032488</v>
      </c>
      <c r="AP1248" s="17">
        <f t="shared" si="321"/>
        <v>0.54928893611331986</v>
      </c>
      <c r="AQ1248" s="17">
        <f t="shared" si="320"/>
        <v>2.6033123972699665</v>
      </c>
    </row>
    <row r="1249" spans="1:43" x14ac:dyDescent="0.2">
      <c r="A1249" s="4">
        <v>50061</v>
      </c>
      <c r="B1249" s="5">
        <v>5061</v>
      </c>
      <c r="C1249" t="s">
        <v>2324</v>
      </c>
      <c r="D1249" t="s">
        <v>8</v>
      </c>
      <c r="E1249" t="s">
        <v>9</v>
      </c>
      <c r="F1249" t="s">
        <v>12</v>
      </c>
      <c r="G1249" t="s">
        <v>15</v>
      </c>
      <c r="H1249">
        <v>313</v>
      </c>
      <c r="I1249" t="s">
        <v>5975</v>
      </c>
      <c r="J1249" s="6">
        <v>93863</v>
      </c>
      <c r="K1249" s="6">
        <v>1586</v>
      </c>
      <c r="L1249" s="6">
        <v>59</v>
      </c>
      <c r="M1249" s="6">
        <v>22212</v>
      </c>
      <c r="N1249" s="6">
        <v>83286</v>
      </c>
      <c r="O1249" s="6">
        <v>113321</v>
      </c>
      <c r="P1249" s="6">
        <v>10645</v>
      </c>
      <c r="Q1249" s="6">
        <v>79</v>
      </c>
      <c r="R1249" s="6">
        <v>41543</v>
      </c>
      <c r="S1249" s="6">
        <v>1101122</v>
      </c>
      <c r="T1249" s="6">
        <v>0</v>
      </c>
      <c r="U1249" s="6">
        <v>0</v>
      </c>
      <c r="V1249" s="6">
        <v>10</v>
      </c>
      <c r="W1249" s="6">
        <v>124</v>
      </c>
      <c r="X1249" s="6">
        <v>0</v>
      </c>
      <c r="Z1249" s="6">
        <v>2778942188</v>
      </c>
      <c r="AA1249" s="6">
        <v>197907242.19840002</v>
      </c>
      <c r="AB1249" s="6">
        <f t="shared" si="306"/>
        <v>33366.25829070912</v>
      </c>
      <c r="AC1249" s="6">
        <f t="shared" si="307"/>
        <v>2376.2366087745841</v>
      </c>
      <c r="AD1249" s="16">
        <f t="shared" si="308"/>
        <v>10.645467355565993</v>
      </c>
      <c r="AE1249" s="16">
        <f t="shared" si="309"/>
        <v>0.73495645114321262</v>
      </c>
      <c r="AF1249" s="16">
        <f t="shared" si="310"/>
        <v>12.4</v>
      </c>
      <c r="AG1249" s="16">
        <f t="shared" si="311"/>
        <v>12.4</v>
      </c>
      <c r="AH1249" s="17">
        <f t="shared" si="312"/>
        <v>1.8702953358544931</v>
      </c>
      <c r="AI1249" s="17">
        <f t="shared" si="313"/>
        <v>49.573293715108953</v>
      </c>
      <c r="AJ1249" s="17">
        <f t="shared" si="314"/>
        <v>49.573293715108953</v>
      </c>
      <c r="AK1249" s="17">
        <f t="shared" si="315"/>
        <v>49.573293715108953</v>
      </c>
      <c r="AL1249" s="17">
        <f t="shared" si="316"/>
        <v>0.49879931801263117</v>
      </c>
      <c r="AM1249" s="17">
        <f t="shared" si="317"/>
        <v>13.220973512955359</v>
      </c>
      <c r="AN1249" s="17">
        <f t="shared" si="318"/>
        <v>13.220973512955359</v>
      </c>
      <c r="AO1249" s="17">
        <f t="shared" si="319"/>
        <v>13.220973512955359</v>
      </c>
      <c r="AP1249" s="17">
        <f t="shared" si="321"/>
        <v>12.722174194942728</v>
      </c>
      <c r="AQ1249" s="17">
        <f t="shared" si="320"/>
        <v>9.7168397737400838</v>
      </c>
    </row>
    <row r="1250" spans="1:43" x14ac:dyDescent="0.2">
      <c r="A1250" s="4">
        <v>50088</v>
      </c>
      <c r="B1250" s="5">
        <v>5088</v>
      </c>
      <c r="C1250" t="s">
        <v>2326</v>
      </c>
      <c r="D1250" t="s">
        <v>25</v>
      </c>
      <c r="E1250" t="s">
        <v>9</v>
      </c>
      <c r="F1250" t="s">
        <v>12</v>
      </c>
      <c r="G1250" t="s">
        <v>15</v>
      </c>
      <c r="H1250">
        <v>388</v>
      </c>
      <c r="I1250" t="s">
        <v>5976</v>
      </c>
      <c r="J1250" s="6">
        <v>71313</v>
      </c>
      <c r="K1250" s="6">
        <v>2133</v>
      </c>
      <c r="L1250" s="6">
        <v>33</v>
      </c>
      <c r="M1250" s="6">
        <v>34658</v>
      </c>
      <c r="N1250" s="6">
        <v>0</v>
      </c>
      <c r="O1250" s="6">
        <v>163145</v>
      </c>
      <c r="P1250" s="6">
        <v>12761</v>
      </c>
      <c r="Q1250" s="6">
        <v>0</v>
      </c>
      <c r="R1250" s="6">
        <v>239824</v>
      </c>
      <c r="S1250" s="6">
        <v>859173</v>
      </c>
      <c r="T1250" s="6">
        <v>0</v>
      </c>
      <c r="U1250" s="6">
        <v>0</v>
      </c>
      <c r="V1250" s="6">
        <v>11</v>
      </c>
      <c r="W1250" s="6">
        <v>162</v>
      </c>
      <c r="X1250" s="6">
        <v>0</v>
      </c>
      <c r="Z1250" s="6">
        <v>0</v>
      </c>
      <c r="AA1250" s="6">
        <v>0</v>
      </c>
      <c r="AB1250" s="6" t="str">
        <f t="shared" si="306"/>
        <v/>
      </c>
      <c r="AC1250" s="6" t="str">
        <f t="shared" si="307"/>
        <v/>
      </c>
      <c r="AD1250" s="16">
        <f t="shared" si="308"/>
        <v>12.784656374892251</v>
      </c>
      <c r="AE1250" s="16">
        <f t="shared" si="309"/>
        <v>0</v>
      </c>
      <c r="AF1250" s="16">
        <f t="shared" si="310"/>
        <v>14.727272727272727</v>
      </c>
      <c r="AG1250" s="16">
        <f t="shared" si="311"/>
        <v>14.727272727272727</v>
      </c>
      <c r="AH1250" s="17">
        <f t="shared" si="312"/>
        <v>6.9197299324831212</v>
      </c>
      <c r="AI1250" s="17">
        <f t="shared" si="313"/>
        <v>24.790034046973282</v>
      </c>
      <c r="AJ1250" s="17">
        <f t="shared" si="314"/>
        <v>24.790034046973282</v>
      </c>
      <c r="AK1250" s="17">
        <f t="shared" si="315"/>
        <v>24.790034046973282</v>
      </c>
      <c r="AL1250" s="17" t="str">
        <f t="shared" si="316"/>
        <v/>
      </c>
      <c r="AM1250" s="17" t="str">
        <f t="shared" si="317"/>
        <v/>
      </c>
      <c r="AN1250" s="17" t="str">
        <f t="shared" si="318"/>
        <v/>
      </c>
      <c r="AO1250" s="17" t="str">
        <f t="shared" si="319"/>
        <v/>
      </c>
      <c r="AP1250" s="17" t="str">
        <f t="shared" si="321"/>
        <v/>
      </c>
      <c r="AQ1250" s="17">
        <f t="shared" si="320"/>
        <v>5.2663152410432437</v>
      </c>
    </row>
    <row r="1251" spans="1:43" x14ac:dyDescent="0.2">
      <c r="A1251" s="4">
        <v>50090</v>
      </c>
      <c r="B1251" s="5">
        <v>5090</v>
      </c>
      <c r="C1251" t="s">
        <v>2327</v>
      </c>
      <c r="D1251" t="s">
        <v>25</v>
      </c>
      <c r="E1251" t="s">
        <v>9</v>
      </c>
      <c r="F1251" t="s">
        <v>12</v>
      </c>
      <c r="G1251" t="s">
        <v>11</v>
      </c>
      <c r="H1251">
        <v>372</v>
      </c>
      <c r="I1251" t="s">
        <v>5977</v>
      </c>
      <c r="J1251" s="6">
        <v>75250</v>
      </c>
      <c r="K1251" s="6">
        <v>1496</v>
      </c>
      <c r="L1251" s="6">
        <v>50</v>
      </c>
      <c r="M1251" s="6">
        <v>13982</v>
      </c>
      <c r="N1251" s="6">
        <v>0</v>
      </c>
      <c r="O1251" s="6">
        <v>67051</v>
      </c>
      <c r="P1251" s="6">
        <v>5977</v>
      </c>
      <c r="Q1251" s="6">
        <v>0</v>
      </c>
      <c r="R1251" s="6">
        <v>89131</v>
      </c>
      <c r="S1251" s="6">
        <v>488838</v>
      </c>
      <c r="T1251" s="6">
        <v>0</v>
      </c>
      <c r="U1251" s="6">
        <v>0</v>
      </c>
      <c r="V1251" s="6">
        <v>1</v>
      </c>
      <c r="W1251" s="6">
        <v>16</v>
      </c>
      <c r="X1251" s="6">
        <v>8</v>
      </c>
      <c r="Z1251" s="6">
        <v>0</v>
      </c>
      <c r="AA1251" s="6">
        <v>0</v>
      </c>
      <c r="AB1251" s="6" t="str">
        <f t="shared" si="306"/>
        <v/>
      </c>
      <c r="AC1251" s="6" t="str">
        <f t="shared" si="307"/>
        <v/>
      </c>
      <c r="AD1251" s="16">
        <f t="shared" si="308"/>
        <v>11.218169650326251</v>
      </c>
      <c r="AE1251" s="16">
        <f t="shared" si="309"/>
        <v>0</v>
      </c>
      <c r="AF1251" s="16">
        <f t="shared" si="310"/>
        <v>16</v>
      </c>
      <c r="AG1251" s="16">
        <f t="shared" si="311"/>
        <v>24</v>
      </c>
      <c r="AH1251" s="17">
        <f t="shared" si="312"/>
        <v>6.3746960377628383</v>
      </c>
      <c r="AI1251" s="17">
        <f t="shared" si="313"/>
        <v>34.961951079959945</v>
      </c>
      <c r="AJ1251" s="17">
        <f t="shared" si="314"/>
        <v>34.961951079959945</v>
      </c>
      <c r="AK1251" s="17">
        <f t="shared" si="315"/>
        <v>34.961951079959945</v>
      </c>
      <c r="AL1251" s="17" t="str">
        <f t="shared" si="316"/>
        <v/>
      </c>
      <c r="AM1251" s="17" t="str">
        <f t="shared" si="317"/>
        <v/>
      </c>
      <c r="AN1251" s="17" t="str">
        <f t="shared" si="318"/>
        <v/>
      </c>
      <c r="AO1251" s="17" t="str">
        <f t="shared" si="319"/>
        <v/>
      </c>
      <c r="AP1251" s="17" t="str">
        <f t="shared" si="321"/>
        <v/>
      </c>
      <c r="AQ1251" s="17">
        <f t="shared" si="320"/>
        <v>7.2905400366884905</v>
      </c>
    </row>
    <row r="1252" spans="1:43" x14ac:dyDescent="0.2">
      <c r="A1252" s="4">
        <v>50091</v>
      </c>
      <c r="B1252" s="5">
        <v>5091</v>
      </c>
      <c r="C1252" t="s">
        <v>2328</v>
      </c>
      <c r="D1252" t="s">
        <v>25</v>
      </c>
      <c r="E1252" t="s">
        <v>9</v>
      </c>
      <c r="F1252" t="s">
        <v>12</v>
      </c>
      <c r="G1252" t="s">
        <v>15</v>
      </c>
      <c r="H1252">
        <v>375</v>
      </c>
      <c r="I1252" t="s">
        <v>5978</v>
      </c>
      <c r="J1252" s="6">
        <v>74632</v>
      </c>
      <c r="K1252" s="6">
        <v>1592</v>
      </c>
      <c r="L1252" s="6">
        <v>47</v>
      </c>
      <c r="M1252" s="6">
        <v>3841</v>
      </c>
      <c r="N1252" s="6">
        <v>0</v>
      </c>
      <c r="O1252" s="6">
        <v>16974</v>
      </c>
      <c r="P1252" s="6">
        <v>1867</v>
      </c>
      <c r="Q1252" s="6">
        <v>0</v>
      </c>
      <c r="R1252" s="6">
        <v>7713</v>
      </c>
      <c r="S1252" s="6">
        <v>166049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Z1252" s="6">
        <v>0</v>
      </c>
      <c r="AA1252" s="6">
        <v>0</v>
      </c>
      <c r="AB1252" s="6" t="str">
        <f t="shared" si="306"/>
        <v/>
      </c>
      <c r="AC1252" s="6" t="str">
        <f t="shared" si="307"/>
        <v/>
      </c>
      <c r="AD1252" s="16">
        <f t="shared" si="308"/>
        <v>9.0915907873594008</v>
      </c>
      <c r="AE1252" s="16">
        <f t="shared" si="309"/>
        <v>0</v>
      </c>
      <c r="AF1252" s="16" t="str">
        <f t="shared" si="310"/>
        <v/>
      </c>
      <c r="AG1252" s="16" t="str">
        <f t="shared" si="311"/>
        <v/>
      </c>
      <c r="AH1252" s="17">
        <f t="shared" si="312"/>
        <v>2.0080708148919553</v>
      </c>
      <c r="AI1252" s="17">
        <f t="shared" si="313"/>
        <v>43.23066909658943</v>
      </c>
      <c r="AJ1252" s="17">
        <f t="shared" si="314"/>
        <v>43.23066909658943</v>
      </c>
      <c r="AK1252" s="17">
        <f t="shared" si="315"/>
        <v>43.23066909658943</v>
      </c>
      <c r="AL1252" s="17" t="str">
        <f t="shared" si="316"/>
        <v/>
      </c>
      <c r="AM1252" s="17" t="str">
        <f t="shared" si="317"/>
        <v/>
      </c>
      <c r="AN1252" s="17" t="str">
        <f t="shared" si="318"/>
        <v/>
      </c>
      <c r="AO1252" s="17" t="str">
        <f t="shared" si="319"/>
        <v/>
      </c>
      <c r="AP1252" s="17" t="str">
        <f t="shared" si="321"/>
        <v/>
      </c>
      <c r="AQ1252" s="17">
        <f t="shared" si="320"/>
        <v>9.7825497820195597</v>
      </c>
    </row>
    <row r="1253" spans="1:43" x14ac:dyDescent="0.2">
      <c r="A1253" s="4">
        <v>50092</v>
      </c>
      <c r="B1253" s="5">
        <v>5092</v>
      </c>
      <c r="C1253" t="s">
        <v>2329</v>
      </c>
      <c r="D1253" t="s">
        <v>8</v>
      </c>
      <c r="E1253" t="s">
        <v>9</v>
      </c>
      <c r="F1253" t="s">
        <v>12</v>
      </c>
      <c r="G1253" t="s">
        <v>11</v>
      </c>
      <c r="H1253">
        <v>288</v>
      </c>
      <c r="I1253" t="s">
        <v>5979</v>
      </c>
      <c r="J1253" s="6">
        <v>107677</v>
      </c>
      <c r="K1253" s="6">
        <v>2129</v>
      </c>
      <c r="L1253" s="6">
        <v>51</v>
      </c>
      <c r="M1253" s="6">
        <v>25944</v>
      </c>
      <c r="N1253" s="6">
        <v>177791</v>
      </c>
      <c r="O1253" s="6">
        <v>163348</v>
      </c>
      <c r="P1253" s="6">
        <v>10460</v>
      </c>
      <c r="Q1253" s="6">
        <v>93</v>
      </c>
      <c r="R1253" s="6">
        <v>75591</v>
      </c>
      <c r="S1253" s="6">
        <v>588936</v>
      </c>
      <c r="T1253" s="6">
        <v>0</v>
      </c>
      <c r="U1253" s="6">
        <v>0</v>
      </c>
      <c r="V1253" s="6">
        <v>6</v>
      </c>
      <c r="W1253" s="6">
        <v>120</v>
      </c>
      <c r="X1253" s="6">
        <v>0</v>
      </c>
      <c r="Z1253" s="6">
        <v>2308812564</v>
      </c>
      <c r="AA1253" s="6">
        <v>166676809.62240002</v>
      </c>
      <c r="AB1253" s="6">
        <f t="shared" si="306"/>
        <v>12986.104830953198</v>
      </c>
      <c r="AC1253" s="6">
        <f t="shared" si="307"/>
        <v>937.48732850594251</v>
      </c>
      <c r="AD1253" s="16">
        <f t="shared" si="308"/>
        <v>15.616443594646272</v>
      </c>
      <c r="AE1253" s="16">
        <f t="shared" si="309"/>
        <v>1.0884185909836668</v>
      </c>
      <c r="AF1253" s="16">
        <f t="shared" si="310"/>
        <v>20</v>
      </c>
      <c r="AG1253" s="16">
        <f t="shared" si="311"/>
        <v>20</v>
      </c>
      <c r="AH1253" s="17">
        <f t="shared" si="312"/>
        <v>2.9136216466234965</v>
      </c>
      <c r="AI1253" s="17">
        <f t="shared" si="313"/>
        <v>22.700277520814062</v>
      </c>
      <c r="AJ1253" s="17">
        <f t="shared" si="314"/>
        <v>22.700277520814062</v>
      </c>
      <c r="AK1253" s="17">
        <f t="shared" si="315"/>
        <v>22.700277520814062</v>
      </c>
      <c r="AL1253" s="17">
        <f t="shared" si="316"/>
        <v>0.42516775314835958</v>
      </c>
      <c r="AM1253" s="17">
        <f t="shared" si="317"/>
        <v>3.3125186314267876</v>
      </c>
      <c r="AN1253" s="17">
        <f t="shared" si="318"/>
        <v>3.3125186314267876</v>
      </c>
      <c r="AO1253" s="17">
        <f t="shared" si="319"/>
        <v>3.3125186314267876</v>
      </c>
      <c r="AP1253" s="17">
        <f t="shared" si="321"/>
        <v>2.8873508782784278</v>
      </c>
      <c r="AQ1253" s="17">
        <f t="shared" si="320"/>
        <v>3.6054068614246884</v>
      </c>
    </row>
    <row r="1254" spans="1:43" x14ac:dyDescent="0.2">
      <c r="A1254" s="4">
        <v>50093</v>
      </c>
      <c r="B1254" s="5">
        <v>5093</v>
      </c>
      <c r="C1254" t="s">
        <v>2330</v>
      </c>
      <c r="D1254" t="s">
        <v>25</v>
      </c>
      <c r="E1254" t="s">
        <v>9</v>
      </c>
      <c r="F1254" t="s">
        <v>12</v>
      </c>
      <c r="G1254" t="s">
        <v>15</v>
      </c>
      <c r="H1254">
        <v>381</v>
      </c>
      <c r="I1254" t="s">
        <v>5980</v>
      </c>
      <c r="J1254" s="6">
        <v>72852</v>
      </c>
      <c r="K1254" s="6">
        <v>1392</v>
      </c>
      <c r="L1254" s="6">
        <v>52</v>
      </c>
      <c r="M1254" s="6">
        <v>46671</v>
      </c>
      <c r="N1254" s="6">
        <v>0</v>
      </c>
      <c r="O1254" s="6">
        <v>255522</v>
      </c>
      <c r="P1254" s="6">
        <v>12067</v>
      </c>
      <c r="Q1254" s="6">
        <v>0</v>
      </c>
      <c r="R1254" s="6">
        <v>501120</v>
      </c>
      <c r="S1254" s="6">
        <v>1254672</v>
      </c>
      <c r="T1254" s="6">
        <v>119100</v>
      </c>
      <c r="U1254" s="6">
        <v>0</v>
      </c>
      <c r="V1254" s="6">
        <v>20</v>
      </c>
      <c r="W1254" s="6">
        <v>298</v>
      </c>
      <c r="X1254" s="6">
        <v>108</v>
      </c>
      <c r="Z1254" s="6">
        <v>0</v>
      </c>
      <c r="AA1254" s="6">
        <v>0</v>
      </c>
      <c r="AB1254" s="6" t="str">
        <f t="shared" si="306"/>
        <v/>
      </c>
      <c r="AC1254" s="6" t="str">
        <f t="shared" si="307"/>
        <v/>
      </c>
      <c r="AD1254" s="16">
        <f t="shared" si="308"/>
        <v>21.175271401342503</v>
      </c>
      <c r="AE1254" s="16">
        <f t="shared" si="309"/>
        <v>0</v>
      </c>
      <c r="AF1254" s="16">
        <f t="shared" si="310"/>
        <v>14.9</v>
      </c>
      <c r="AG1254" s="16">
        <f t="shared" si="311"/>
        <v>20.3</v>
      </c>
      <c r="AH1254" s="17">
        <f t="shared" si="312"/>
        <v>10.737288680336826</v>
      </c>
      <c r="AI1254" s="17">
        <f t="shared" si="313"/>
        <v>26.883332262004242</v>
      </c>
      <c r="AJ1254" s="17">
        <f t="shared" si="314"/>
        <v>29.435238156456901</v>
      </c>
      <c r="AK1254" s="17">
        <f t="shared" si="315"/>
        <v>29.435238156456901</v>
      </c>
      <c r="AL1254" s="17" t="str">
        <f t="shared" si="316"/>
        <v/>
      </c>
      <c r="AM1254" s="17" t="str">
        <f t="shared" si="317"/>
        <v/>
      </c>
      <c r="AN1254" s="17" t="str">
        <f t="shared" si="318"/>
        <v/>
      </c>
      <c r="AO1254" s="17" t="str">
        <f t="shared" si="319"/>
        <v/>
      </c>
      <c r="AP1254" s="17" t="str">
        <f t="shared" si="321"/>
        <v/>
      </c>
      <c r="AQ1254" s="17">
        <f t="shared" si="320"/>
        <v>4.9102308216122292</v>
      </c>
    </row>
    <row r="1255" spans="1:43" x14ac:dyDescent="0.2">
      <c r="A1255" s="4">
        <v>50095</v>
      </c>
      <c r="B1255" s="5">
        <v>5095</v>
      </c>
      <c r="C1255" t="s">
        <v>2331</v>
      </c>
      <c r="D1255" t="s">
        <v>25</v>
      </c>
      <c r="E1255" t="s">
        <v>9</v>
      </c>
      <c r="F1255" t="s">
        <v>12</v>
      </c>
      <c r="G1255" t="s">
        <v>11</v>
      </c>
      <c r="H1255">
        <v>191</v>
      </c>
      <c r="I1255" t="s">
        <v>5981</v>
      </c>
      <c r="J1255" s="6">
        <v>180956</v>
      </c>
      <c r="K1255" s="6">
        <v>1806</v>
      </c>
      <c r="L1255" s="6">
        <v>100</v>
      </c>
      <c r="M1255" s="6">
        <v>32345</v>
      </c>
      <c r="N1255" s="6">
        <v>0</v>
      </c>
      <c r="O1255" s="6">
        <v>323447</v>
      </c>
      <c r="P1255" s="6">
        <v>22963</v>
      </c>
      <c r="Q1255" s="6">
        <v>0</v>
      </c>
      <c r="R1255" s="6">
        <v>36376</v>
      </c>
      <c r="S1255" s="6">
        <v>1588700</v>
      </c>
      <c r="T1255" s="6">
        <v>240000</v>
      </c>
      <c r="U1255" s="6">
        <v>0</v>
      </c>
      <c r="V1255" s="6">
        <v>0</v>
      </c>
      <c r="W1255" s="6">
        <v>0</v>
      </c>
      <c r="X1255" s="6">
        <v>0</v>
      </c>
      <c r="Z1255" s="6">
        <v>0</v>
      </c>
      <c r="AA1255" s="6">
        <v>0</v>
      </c>
      <c r="AB1255" s="6" t="str">
        <f t="shared" si="306"/>
        <v/>
      </c>
      <c r="AC1255" s="6" t="str">
        <f t="shared" si="307"/>
        <v/>
      </c>
      <c r="AD1255" s="16">
        <f t="shared" si="308"/>
        <v>14.085572442625093</v>
      </c>
      <c r="AE1255" s="16">
        <f t="shared" si="309"/>
        <v>0</v>
      </c>
      <c r="AF1255" s="16" t="str">
        <f t="shared" si="310"/>
        <v/>
      </c>
      <c r="AG1255" s="16" t="str">
        <f t="shared" si="311"/>
        <v/>
      </c>
      <c r="AH1255" s="17">
        <f t="shared" si="312"/>
        <v>1.124625135260473</v>
      </c>
      <c r="AI1255" s="17">
        <f t="shared" si="313"/>
        <v>49.117328798887002</v>
      </c>
      <c r="AJ1255" s="17">
        <f t="shared" si="314"/>
        <v>56.537331890554952</v>
      </c>
      <c r="AK1255" s="17">
        <f t="shared" si="315"/>
        <v>56.537331890554952</v>
      </c>
      <c r="AL1255" s="17" t="str">
        <f t="shared" si="316"/>
        <v/>
      </c>
      <c r="AM1255" s="17" t="str">
        <f t="shared" si="317"/>
        <v/>
      </c>
      <c r="AN1255" s="17" t="str">
        <f t="shared" si="318"/>
        <v/>
      </c>
      <c r="AO1255" s="17" t="str">
        <f t="shared" si="319"/>
        <v/>
      </c>
      <c r="AP1255" s="17" t="str">
        <f t="shared" si="321"/>
        <v/>
      </c>
      <c r="AQ1255" s="17">
        <f t="shared" si="320"/>
        <v>4.911778436652682</v>
      </c>
    </row>
    <row r="1256" spans="1:43" x14ac:dyDescent="0.2">
      <c r="A1256" s="4">
        <v>50096</v>
      </c>
      <c r="B1256" s="5">
        <v>5096</v>
      </c>
      <c r="C1256" t="s">
        <v>2332</v>
      </c>
      <c r="D1256" t="s">
        <v>8</v>
      </c>
      <c r="E1256" t="s">
        <v>9</v>
      </c>
      <c r="F1256" t="s">
        <v>12</v>
      </c>
      <c r="G1256" t="s">
        <v>15</v>
      </c>
      <c r="H1256">
        <v>35</v>
      </c>
      <c r="I1256" t="s">
        <v>5934</v>
      </c>
      <c r="J1256" s="6">
        <v>1376476</v>
      </c>
      <c r="K1256" s="6">
        <v>2523</v>
      </c>
      <c r="L1256" s="6">
        <v>546</v>
      </c>
      <c r="M1256" s="6">
        <v>11902</v>
      </c>
      <c r="N1256" s="6">
        <v>65080</v>
      </c>
      <c r="O1256" s="6">
        <v>63424</v>
      </c>
      <c r="P1256" s="6">
        <v>5391</v>
      </c>
      <c r="Q1256" s="6">
        <v>41</v>
      </c>
      <c r="R1256" s="6">
        <v>39031</v>
      </c>
      <c r="S1256" s="6">
        <v>542108</v>
      </c>
      <c r="T1256" s="6">
        <v>0</v>
      </c>
      <c r="U1256" s="6">
        <v>0</v>
      </c>
      <c r="V1256" s="6">
        <v>8</v>
      </c>
      <c r="W1256" s="6">
        <v>75</v>
      </c>
      <c r="X1256" s="6">
        <v>0</v>
      </c>
      <c r="Z1256" s="6">
        <v>1748036100</v>
      </c>
      <c r="AA1256" s="6">
        <v>127963078.38720001</v>
      </c>
      <c r="AB1256" s="6">
        <f t="shared" si="306"/>
        <v>26859.804855562386</v>
      </c>
      <c r="AC1256" s="6">
        <f t="shared" si="307"/>
        <v>1966.2427533374309</v>
      </c>
      <c r="AD1256" s="16">
        <f t="shared" si="308"/>
        <v>11.764793173808199</v>
      </c>
      <c r="AE1256" s="16">
        <f t="shared" si="309"/>
        <v>1.0261099899091826</v>
      </c>
      <c r="AF1256" s="16">
        <f t="shared" si="310"/>
        <v>9.375</v>
      </c>
      <c r="AG1256" s="16">
        <f t="shared" si="311"/>
        <v>9.375</v>
      </c>
      <c r="AH1256" s="17">
        <f t="shared" si="312"/>
        <v>3.2793648126365316</v>
      </c>
      <c r="AI1256" s="17">
        <f t="shared" si="313"/>
        <v>45.547639052260124</v>
      </c>
      <c r="AJ1256" s="17">
        <f t="shared" si="314"/>
        <v>45.547639052260124</v>
      </c>
      <c r="AK1256" s="17">
        <f t="shared" si="315"/>
        <v>45.547639052260124</v>
      </c>
      <c r="AL1256" s="17">
        <f t="shared" si="316"/>
        <v>0.59973878303626305</v>
      </c>
      <c r="AM1256" s="17">
        <f t="shared" si="317"/>
        <v>8.329870928088507</v>
      </c>
      <c r="AN1256" s="17">
        <f t="shared" si="318"/>
        <v>8.329870928088507</v>
      </c>
      <c r="AO1256" s="17">
        <f t="shared" si="319"/>
        <v>8.329870928088507</v>
      </c>
      <c r="AP1256" s="17">
        <f t="shared" si="321"/>
        <v>7.7301321450522442</v>
      </c>
      <c r="AQ1256" s="17">
        <f t="shared" si="320"/>
        <v>8.5473637739656905</v>
      </c>
    </row>
    <row r="1257" spans="1:43" x14ac:dyDescent="0.2">
      <c r="A1257" s="4">
        <v>50096</v>
      </c>
      <c r="B1257" s="5">
        <v>5096</v>
      </c>
      <c r="C1257" t="s">
        <v>2332</v>
      </c>
      <c r="D1257" t="s">
        <v>8</v>
      </c>
      <c r="E1257" t="s">
        <v>9</v>
      </c>
      <c r="F1257" t="s">
        <v>12</v>
      </c>
      <c r="G1257" t="s">
        <v>11</v>
      </c>
      <c r="H1257">
        <v>35</v>
      </c>
      <c r="I1257" t="s">
        <v>5934</v>
      </c>
      <c r="J1257" s="6">
        <v>1376476</v>
      </c>
      <c r="K1257" s="6">
        <v>2523</v>
      </c>
      <c r="L1257" s="6">
        <v>546</v>
      </c>
      <c r="M1257" s="6">
        <v>2831</v>
      </c>
      <c r="N1257" s="6">
        <v>19466</v>
      </c>
      <c r="O1257" s="6">
        <v>17440</v>
      </c>
      <c r="P1257" s="6">
        <v>1459</v>
      </c>
      <c r="Q1257" s="6">
        <v>11</v>
      </c>
      <c r="R1257" s="6">
        <v>24320</v>
      </c>
      <c r="S1257" s="6">
        <v>147630</v>
      </c>
      <c r="T1257" s="6">
        <v>0</v>
      </c>
      <c r="U1257" s="6">
        <v>0</v>
      </c>
      <c r="V1257" s="6">
        <v>4</v>
      </c>
      <c r="W1257" s="6">
        <v>44</v>
      </c>
      <c r="X1257" s="6">
        <v>0</v>
      </c>
      <c r="Z1257" s="6">
        <v>223875000</v>
      </c>
      <c r="AA1257" s="6">
        <v>15893746.646400003</v>
      </c>
      <c r="AB1257" s="6">
        <f t="shared" si="306"/>
        <v>11500.821945957054</v>
      </c>
      <c r="AC1257" s="6">
        <f t="shared" si="307"/>
        <v>816.48754990239411</v>
      </c>
      <c r="AD1257" s="16">
        <f t="shared" si="308"/>
        <v>11.953392734749828</v>
      </c>
      <c r="AE1257" s="16">
        <f t="shared" si="309"/>
        <v>1.1161697247706421</v>
      </c>
      <c r="AF1257" s="16">
        <f t="shared" si="310"/>
        <v>11</v>
      </c>
      <c r="AG1257" s="16">
        <f t="shared" si="311"/>
        <v>11</v>
      </c>
      <c r="AH1257" s="17">
        <f t="shared" si="312"/>
        <v>8.5906040268456376</v>
      </c>
      <c r="AI1257" s="17">
        <f t="shared" si="313"/>
        <v>52.147651006711406</v>
      </c>
      <c r="AJ1257" s="17">
        <f t="shared" si="314"/>
        <v>52.147651006711406</v>
      </c>
      <c r="AK1257" s="17">
        <f t="shared" si="315"/>
        <v>52.147651006711406</v>
      </c>
      <c r="AL1257" s="17">
        <f t="shared" si="316"/>
        <v>1.249357854721052</v>
      </c>
      <c r="AM1257" s="17">
        <f t="shared" si="317"/>
        <v>7.5839926024863864</v>
      </c>
      <c r="AN1257" s="17">
        <f t="shared" si="318"/>
        <v>7.5839926024863864</v>
      </c>
      <c r="AO1257" s="17">
        <f t="shared" si="319"/>
        <v>7.5839926024863864</v>
      </c>
      <c r="AP1257" s="17">
        <f t="shared" si="321"/>
        <v>6.3346347477653344</v>
      </c>
      <c r="AQ1257" s="17">
        <f t="shared" si="320"/>
        <v>8.4650229357798157</v>
      </c>
    </row>
    <row r="1258" spans="1:43" x14ac:dyDescent="0.2">
      <c r="A1258" s="4">
        <v>50098</v>
      </c>
      <c r="B1258" s="5">
        <v>5098</v>
      </c>
      <c r="C1258" t="s">
        <v>2333</v>
      </c>
      <c r="D1258" t="s">
        <v>25</v>
      </c>
      <c r="E1258" t="s">
        <v>9</v>
      </c>
      <c r="F1258" t="s">
        <v>12</v>
      </c>
      <c r="G1258" t="s">
        <v>15</v>
      </c>
      <c r="H1258">
        <v>418</v>
      </c>
      <c r="I1258" t="s">
        <v>5982</v>
      </c>
      <c r="J1258" s="6">
        <v>66025</v>
      </c>
      <c r="K1258" s="6">
        <v>1695</v>
      </c>
      <c r="L1258" s="6">
        <v>39</v>
      </c>
      <c r="M1258" s="6">
        <v>4360</v>
      </c>
      <c r="N1258" s="6">
        <v>0</v>
      </c>
      <c r="O1258" s="6">
        <v>33626</v>
      </c>
      <c r="P1258" s="6">
        <v>2375</v>
      </c>
      <c r="Q1258" s="6">
        <v>0</v>
      </c>
      <c r="R1258" s="6">
        <v>8050</v>
      </c>
      <c r="S1258" s="6">
        <v>130186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Z1258" s="6">
        <v>0</v>
      </c>
      <c r="AA1258" s="6">
        <v>0</v>
      </c>
      <c r="AB1258" s="6" t="str">
        <f t="shared" si="306"/>
        <v/>
      </c>
      <c r="AC1258" s="6" t="str">
        <f t="shared" si="307"/>
        <v/>
      </c>
      <c r="AD1258" s="16">
        <f t="shared" si="308"/>
        <v>14.158315789473685</v>
      </c>
      <c r="AE1258" s="16">
        <f t="shared" si="309"/>
        <v>0</v>
      </c>
      <c r="AF1258" s="16" t="str">
        <f t="shared" si="310"/>
        <v/>
      </c>
      <c r="AG1258" s="16" t="str">
        <f t="shared" si="311"/>
        <v/>
      </c>
      <c r="AH1258" s="17">
        <f t="shared" si="312"/>
        <v>1.8463302752293578</v>
      </c>
      <c r="AI1258" s="17">
        <f t="shared" si="313"/>
        <v>29.859174311926605</v>
      </c>
      <c r="AJ1258" s="17">
        <f t="shared" si="314"/>
        <v>29.859174311926605</v>
      </c>
      <c r="AK1258" s="17">
        <f t="shared" si="315"/>
        <v>29.859174311926605</v>
      </c>
      <c r="AL1258" s="17" t="str">
        <f t="shared" si="316"/>
        <v/>
      </c>
      <c r="AM1258" s="17" t="str">
        <f t="shared" si="317"/>
        <v/>
      </c>
      <c r="AN1258" s="17" t="str">
        <f t="shared" si="318"/>
        <v/>
      </c>
      <c r="AO1258" s="17" t="str">
        <f t="shared" si="319"/>
        <v/>
      </c>
      <c r="AP1258" s="17" t="str">
        <f t="shared" si="321"/>
        <v/>
      </c>
      <c r="AQ1258" s="17">
        <f t="shared" si="320"/>
        <v>3.8715874620829118</v>
      </c>
    </row>
    <row r="1259" spans="1:43" x14ac:dyDescent="0.2">
      <c r="A1259" s="4">
        <v>50099</v>
      </c>
      <c r="B1259" s="5">
        <v>5099</v>
      </c>
      <c r="C1259" t="s">
        <v>2334</v>
      </c>
      <c r="D1259" t="s">
        <v>8</v>
      </c>
      <c r="E1259" t="s">
        <v>9</v>
      </c>
      <c r="F1259" t="s">
        <v>12</v>
      </c>
      <c r="G1259" t="s">
        <v>11</v>
      </c>
      <c r="H1259">
        <v>297</v>
      </c>
      <c r="I1259" t="s">
        <v>5983</v>
      </c>
      <c r="J1259" s="6">
        <v>102852</v>
      </c>
      <c r="K1259" s="6">
        <v>1491</v>
      </c>
      <c r="L1259" s="6">
        <v>69</v>
      </c>
      <c r="M1259" s="6">
        <v>58618</v>
      </c>
      <c r="N1259" s="6">
        <v>551576</v>
      </c>
      <c r="O1259" s="6">
        <v>542337</v>
      </c>
      <c r="P1259" s="6">
        <v>26108</v>
      </c>
      <c r="Q1259" s="6">
        <v>222</v>
      </c>
      <c r="R1259" s="6">
        <v>303321</v>
      </c>
      <c r="S1259" s="6">
        <v>1082069</v>
      </c>
      <c r="T1259" s="6">
        <v>0</v>
      </c>
      <c r="U1259" s="6">
        <v>0</v>
      </c>
      <c r="V1259" s="6">
        <v>103</v>
      </c>
      <c r="W1259" s="6">
        <v>574</v>
      </c>
      <c r="X1259" s="6">
        <v>0</v>
      </c>
      <c r="Z1259" s="6">
        <v>4832856800</v>
      </c>
      <c r="AA1259" s="6">
        <v>345544333.34400004</v>
      </c>
      <c r="AB1259" s="6">
        <f t="shared" si="306"/>
        <v>8761.9055216325578</v>
      </c>
      <c r="AC1259" s="6">
        <f t="shared" si="307"/>
        <v>626.46731065891197</v>
      </c>
      <c r="AD1259" s="16">
        <f t="shared" si="308"/>
        <v>20.77282825187682</v>
      </c>
      <c r="AE1259" s="16">
        <f t="shared" si="309"/>
        <v>1.0170355332569971</v>
      </c>
      <c r="AF1259" s="16">
        <f t="shared" si="310"/>
        <v>5.5728155339805827</v>
      </c>
      <c r="AG1259" s="16">
        <f t="shared" si="311"/>
        <v>5.5728155339805827</v>
      </c>
      <c r="AH1259" s="17">
        <f t="shared" si="312"/>
        <v>5.1745368316899247</v>
      </c>
      <c r="AI1259" s="17">
        <f t="shared" si="313"/>
        <v>18.459671090791225</v>
      </c>
      <c r="AJ1259" s="17">
        <f t="shared" si="314"/>
        <v>18.459671090791225</v>
      </c>
      <c r="AK1259" s="17">
        <f t="shared" si="315"/>
        <v>18.459671090791225</v>
      </c>
      <c r="AL1259" s="17">
        <f t="shared" si="316"/>
        <v>0.54991696520515754</v>
      </c>
      <c r="AM1259" s="17">
        <f t="shared" si="317"/>
        <v>1.9617767995706847</v>
      </c>
      <c r="AN1259" s="17">
        <f t="shared" si="318"/>
        <v>1.9617767995706847</v>
      </c>
      <c r="AO1259" s="17">
        <f t="shared" si="319"/>
        <v>1.9617767995706847</v>
      </c>
      <c r="AP1259" s="17">
        <f t="shared" si="321"/>
        <v>1.4118598343655271</v>
      </c>
      <c r="AQ1259" s="17">
        <f t="shared" si="320"/>
        <v>1.9951967134825763</v>
      </c>
    </row>
    <row r="1260" spans="1:43" x14ac:dyDescent="0.2">
      <c r="A1260" s="4">
        <v>50103</v>
      </c>
      <c r="B1260" s="5">
        <v>5103</v>
      </c>
      <c r="C1260" t="s">
        <v>2335</v>
      </c>
      <c r="D1260" t="s">
        <v>25</v>
      </c>
      <c r="E1260" t="s">
        <v>9</v>
      </c>
      <c r="F1260" t="s">
        <v>12</v>
      </c>
      <c r="G1260" t="s">
        <v>15</v>
      </c>
      <c r="H1260">
        <v>3</v>
      </c>
      <c r="I1260" t="s">
        <v>5962</v>
      </c>
      <c r="J1260" s="6">
        <v>8608208</v>
      </c>
      <c r="K1260" s="6">
        <v>3524</v>
      </c>
      <c r="L1260" s="6">
        <v>2443</v>
      </c>
      <c r="M1260" s="6">
        <v>17747</v>
      </c>
      <c r="N1260" s="6">
        <v>0</v>
      </c>
      <c r="O1260" s="6">
        <v>108055</v>
      </c>
      <c r="P1260" s="6">
        <v>7814</v>
      </c>
      <c r="Q1260" s="6">
        <v>0</v>
      </c>
      <c r="R1260" s="6">
        <v>0</v>
      </c>
      <c r="S1260" s="6">
        <v>444211</v>
      </c>
      <c r="T1260" s="6">
        <v>67003</v>
      </c>
      <c r="U1260" s="6">
        <v>0</v>
      </c>
      <c r="V1260" s="6">
        <v>8</v>
      </c>
      <c r="W1260" s="6">
        <v>113</v>
      </c>
      <c r="X1260" s="6">
        <v>0</v>
      </c>
      <c r="Z1260" s="6">
        <v>0</v>
      </c>
      <c r="AA1260" s="6">
        <v>0</v>
      </c>
      <c r="AB1260" s="6" t="str">
        <f t="shared" si="306"/>
        <v/>
      </c>
      <c r="AC1260" s="6" t="str">
        <f t="shared" si="307"/>
        <v/>
      </c>
      <c r="AD1260" s="16">
        <f t="shared" si="308"/>
        <v>13.828384950089584</v>
      </c>
      <c r="AE1260" s="16">
        <f t="shared" si="309"/>
        <v>0</v>
      </c>
      <c r="AF1260" s="16">
        <f t="shared" si="310"/>
        <v>14.125</v>
      </c>
      <c r="AG1260" s="16">
        <f t="shared" si="311"/>
        <v>14.125</v>
      </c>
      <c r="AH1260" s="17">
        <f t="shared" si="312"/>
        <v>0</v>
      </c>
      <c r="AI1260" s="17">
        <f t="shared" si="313"/>
        <v>25.030202287710598</v>
      </c>
      <c r="AJ1260" s="17">
        <f t="shared" si="314"/>
        <v>28.805657294190567</v>
      </c>
      <c r="AK1260" s="17">
        <f t="shared" si="315"/>
        <v>28.805657294190567</v>
      </c>
      <c r="AL1260" s="17" t="str">
        <f t="shared" si="316"/>
        <v/>
      </c>
      <c r="AM1260" s="17" t="str">
        <f t="shared" si="317"/>
        <v/>
      </c>
      <c r="AN1260" s="17" t="str">
        <f t="shared" si="318"/>
        <v/>
      </c>
      <c r="AO1260" s="17" t="str">
        <f t="shared" si="319"/>
        <v/>
      </c>
      <c r="AP1260" s="17" t="str">
        <f t="shared" si="321"/>
        <v/>
      </c>
      <c r="AQ1260" s="17">
        <f t="shared" si="320"/>
        <v>4.1109712646337515</v>
      </c>
    </row>
    <row r="1261" spans="1:43" x14ac:dyDescent="0.2">
      <c r="A1261" s="4">
        <v>50107</v>
      </c>
      <c r="B1261" s="5">
        <v>5107</v>
      </c>
      <c r="C1261" t="s">
        <v>2337</v>
      </c>
      <c r="D1261" t="s">
        <v>25</v>
      </c>
      <c r="E1261" t="s">
        <v>9</v>
      </c>
      <c r="F1261" t="s">
        <v>12</v>
      </c>
      <c r="G1261" t="s">
        <v>15</v>
      </c>
      <c r="H1261">
        <v>159</v>
      </c>
      <c r="I1261" t="s">
        <v>5963</v>
      </c>
      <c r="J1261" s="6">
        <v>229351</v>
      </c>
      <c r="K1261" s="6">
        <v>1930</v>
      </c>
      <c r="L1261" s="6">
        <v>119</v>
      </c>
      <c r="M1261" s="6">
        <v>11018</v>
      </c>
      <c r="N1261" s="6">
        <v>0</v>
      </c>
      <c r="O1261" s="6">
        <v>53110</v>
      </c>
      <c r="P1261" s="6">
        <v>5212</v>
      </c>
      <c r="Q1261" s="6">
        <v>0</v>
      </c>
      <c r="R1261" s="6">
        <v>6723</v>
      </c>
      <c r="S1261" s="6">
        <v>267018</v>
      </c>
      <c r="T1261" s="6">
        <v>0</v>
      </c>
      <c r="U1261" s="6">
        <v>0</v>
      </c>
      <c r="V1261" s="6">
        <v>3</v>
      </c>
      <c r="W1261" s="6">
        <v>34</v>
      </c>
      <c r="X1261" s="6">
        <v>0</v>
      </c>
      <c r="Z1261" s="6">
        <v>0</v>
      </c>
      <c r="AA1261" s="6">
        <v>0</v>
      </c>
      <c r="AB1261" s="6" t="str">
        <f t="shared" si="306"/>
        <v/>
      </c>
      <c r="AC1261" s="6" t="str">
        <f t="shared" si="307"/>
        <v/>
      </c>
      <c r="AD1261" s="16">
        <f t="shared" si="308"/>
        <v>10.189946277820415</v>
      </c>
      <c r="AE1261" s="16">
        <f t="shared" si="309"/>
        <v>0</v>
      </c>
      <c r="AF1261" s="16">
        <f t="shared" si="310"/>
        <v>11.333333333333334</v>
      </c>
      <c r="AG1261" s="16">
        <f t="shared" si="311"/>
        <v>11.333333333333334</v>
      </c>
      <c r="AH1261" s="17">
        <f t="shared" si="312"/>
        <v>0.61018333635868582</v>
      </c>
      <c r="AI1261" s="17">
        <f t="shared" si="313"/>
        <v>24.234706843347251</v>
      </c>
      <c r="AJ1261" s="17">
        <f t="shared" si="314"/>
        <v>24.234706843347251</v>
      </c>
      <c r="AK1261" s="17">
        <f t="shared" si="315"/>
        <v>24.234706843347251</v>
      </c>
      <c r="AL1261" s="17" t="str">
        <f t="shared" si="316"/>
        <v/>
      </c>
      <c r="AM1261" s="17" t="str">
        <f t="shared" si="317"/>
        <v/>
      </c>
      <c r="AN1261" s="17" t="str">
        <f t="shared" si="318"/>
        <v/>
      </c>
      <c r="AO1261" s="17" t="str">
        <f t="shared" si="319"/>
        <v/>
      </c>
      <c r="AP1261" s="17" t="str">
        <f t="shared" si="321"/>
        <v/>
      </c>
      <c r="AQ1261" s="17">
        <f t="shared" si="320"/>
        <v>5.0276407456222936</v>
      </c>
    </row>
    <row r="1262" spans="1:43" x14ac:dyDescent="0.2">
      <c r="A1262" s="4">
        <v>50108</v>
      </c>
      <c r="B1262" s="5">
        <v>5108</v>
      </c>
      <c r="C1262" t="s">
        <v>2338</v>
      </c>
      <c r="D1262" t="s">
        <v>25</v>
      </c>
      <c r="E1262" t="s">
        <v>9</v>
      </c>
      <c r="F1262" t="s">
        <v>12</v>
      </c>
      <c r="G1262" t="s">
        <v>11</v>
      </c>
      <c r="H1262">
        <v>396</v>
      </c>
      <c r="I1262" t="s">
        <v>5984</v>
      </c>
      <c r="J1262" s="6">
        <v>69658</v>
      </c>
      <c r="K1262" s="6">
        <v>2263</v>
      </c>
      <c r="L1262" s="6">
        <v>31</v>
      </c>
      <c r="M1262" s="6">
        <v>5061</v>
      </c>
      <c r="N1262" s="6">
        <v>0</v>
      </c>
      <c r="O1262" s="6">
        <v>20112</v>
      </c>
      <c r="P1262" s="6">
        <v>1311</v>
      </c>
      <c r="Q1262" s="6">
        <v>0</v>
      </c>
      <c r="R1262" s="6">
        <v>17784</v>
      </c>
      <c r="S1262" s="6">
        <v>93875</v>
      </c>
      <c r="T1262" s="6">
        <v>0</v>
      </c>
      <c r="U1262" s="6">
        <v>0</v>
      </c>
      <c r="V1262" s="6">
        <v>2</v>
      </c>
      <c r="W1262" s="6">
        <v>24</v>
      </c>
      <c r="X1262" s="6">
        <v>0</v>
      </c>
      <c r="Z1262" s="6">
        <v>0</v>
      </c>
      <c r="AA1262" s="6">
        <v>0</v>
      </c>
      <c r="AB1262" s="6" t="str">
        <f t="shared" si="306"/>
        <v/>
      </c>
      <c r="AC1262" s="6" t="str">
        <f t="shared" si="307"/>
        <v/>
      </c>
      <c r="AD1262" s="16">
        <f t="shared" si="308"/>
        <v>15.34096109839817</v>
      </c>
      <c r="AE1262" s="16">
        <f t="shared" si="309"/>
        <v>0</v>
      </c>
      <c r="AF1262" s="16">
        <f t="shared" si="310"/>
        <v>12</v>
      </c>
      <c r="AG1262" s="16">
        <f t="shared" si="311"/>
        <v>12</v>
      </c>
      <c r="AH1262" s="17">
        <f t="shared" si="312"/>
        <v>3.5139300533491404</v>
      </c>
      <c r="AI1262" s="17">
        <f t="shared" si="313"/>
        <v>18.548705789369691</v>
      </c>
      <c r="AJ1262" s="17">
        <f t="shared" si="314"/>
        <v>18.548705789369691</v>
      </c>
      <c r="AK1262" s="17">
        <f t="shared" si="315"/>
        <v>18.548705789369691</v>
      </c>
      <c r="AL1262" s="17" t="str">
        <f t="shared" si="316"/>
        <v/>
      </c>
      <c r="AM1262" s="17" t="str">
        <f t="shared" si="317"/>
        <v/>
      </c>
      <c r="AN1262" s="17" t="str">
        <f t="shared" si="318"/>
        <v/>
      </c>
      <c r="AO1262" s="17" t="str">
        <f t="shared" si="319"/>
        <v/>
      </c>
      <c r="AP1262" s="17" t="str">
        <f t="shared" si="321"/>
        <v/>
      </c>
      <c r="AQ1262" s="17">
        <f t="shared" si="320"/>
        <v>4.6676113762927605</v>
      </c>
    </row>
    <row r="1263" spans="1:43" x14ac:dyDescent="0.2">
      <c r="A1263" s="4">
        <v>50109</v>
      </c>
      <c r="B1263" s="5">
        <v>5109</v>
      </c>
      <c r="C1263" t="s">
        <v>2339</v>
      </c>
      <c r="D1263" t="s">
        <v>25</v>
      </c>
      <c r="E1263" t="s">
        <v>9</v>
      </c>
      <c r="F1263" t="s">
        <v>12</v>
      </c>
      <c r="G1263" t="s">
        <v>11</v>
      </c>
      <c r="H1263">
        <v>432</v>
      </c>
      <c r="I1263" t="s">
        <v>5985</v>
      </c>
      <c r="J1263" s="6">
        <v>63835</v>
      </c>
      <c r="K1263" s="6">
        <v>1858</v>
      </c>
      <c r="L1263" s="6">
        <v>34</v>
      </c>
      <c r="M1263" s="6">
        <v>3234</v>
      </c>
      <c r="N1263" s="6">
        <v>0</v>
      </c>
      <c r="O1263" s="6">
        <v>10857</v>
      </c>
      <c r="P1263" s="6">
        <v>594</v>
      </c>
      <c r="Q1263" s="6">
        <v>0</v>
      </c>
      <c r="R1263" s="6">
        <v>19100</v>
      </c>
      <c r="S1263" s="6">
        <v>36140</v>
      </c>
      <c r="T1263" s="6">
        <v>0</v>
      </c>
      <c r="U1263" s="6">
        <v>0</v>
      </c>
      <c r="V1263" s="6">
        <v>12</v>
      </c>
      <c r="W1263" s="6">
        <v>82</v>
      </c>
      <c r="X1263" s="6">
        <v>0</v>
      </c>
      <c r="Z1263" s="6">
        <v>0</v>
      </c>
      <c r="AA1263" s="6">
        <v>0</v>
      </c>
      <c r="AB1263" s="6" t="str">
        <f t="shared" si="306"/>
        <v/>
      </c>
      <c r="AC1263" s="6" t="str">
        <f t="shared" si="307"/>
        <v/>
      </c>
      <c r="AD1263" s="16">
        <f t="shared" si="308"/>
        <v>18.277777777777779</v>
      </c>
      <c r="AE1263" s="16">
        <f t="shared" si="309"/>
        <v>0</v>
      </c>
      <c r="AF1263" s="16">
        <f t="shared" si="310"/>
        <v>6.833333333333333</v>
      </c>
      <c r="AG1263" s="16">
        <f t="shared" si="311"/>
        <v>6.833333333333333</v>
      </c>
      <c r="AH1263" s="17">
        <f t="shared" si="312"/>
        <v>5.9059987631416204</v>
      </c>
      <c r="AI1263" s="17">
        <f t="shared" si="313"/>
        <v>11.175015460729746</v>
      </c>
      <c r="AJ1263" s="17">
        <f t="shared" si="314"/>
        <v>11.175015460729746</v>
      </c>
      <c r="AK1263" s="17">
        <f t="shared" si="315"/>
        <v>11.175015460729746</v>
      </c>
      <c r="AL1263" s="17" t="str">
        <f t="shared" si="316"/>
        <v/>
      </c>
      <c r="AM1263" s="17" t="str">
        <f t="shared" si="317"/>
        <v/>
      </c>
      <c r="AN1263" s="17" t="str">
        <f t="shared" si="318"/>
        <v/>
      </c>
      <c r="AO1263" s="17" t="str">
        <f t="shared" si="319"/>
        <v/>
      </c>
      <c r="AP1263" s="17" t="str">
        <f t="shared" si="321"/>
        <v/>
      </c>
      <c r="AQ1263" s="17">
        <f t="shared" si="320"/>
        <v>3.3287280095790734</v>
      </c>
    </row>
    <row r="1264" spans="1:43" x14ac:dyDescent="0.2">
      <c r="A1264" s="4">
        <v>50110</v>
      </c>
      <c r="B1264" s="5">
        <v>5110</v>
      </c>
      <c r="C1264" t="s">
        <v>2340</v>
      </c>
      <c r="D1264" t="s">
        <v>8</v>
      </c>
      <c r="E1264" t="s">
        <v>9</v>
      </c>
      <c r="F1264" t="s">
        <v>12</v>
      </c>
      <c r="G1264" t="s">
        <v>15</v>
      </c>
      <c r="H1264">
        <v>286</v>
      </c>
      <c r="I1264" t="s">
        <v>5986</v>
      </c>
      <c r="J1264" s="6">
        <v>108657</v>
      </c>
      <c r="K1264" s="6">
        <v>2426</v>
      </c>
      <c r="L1264" s="6">
        <v>45</v>
      </c>
      <c r="M1264" s="6">
        <v>36428</v>
      </c>
      <c r="N1264" s="6">
        <v>159307</v>
      </c>
      <c r="O1264" s="6">
        <v>140562</v>
      </c>
      <c r="P1264" s="6">
        <v>15494</v>
      </c>
      <c r="Q1264" s="6">
        <v>135</v>
      </c>
      <c r="R1264" s="6">
        <v>72071</v>
      </c>
      <c r="S1264" s="6">
        <v>816245</v>
      </c>
      <c r="T1264" s="6">
        <v>79332</v>
      </c>
      <c r="U1264" s="6">
        <v>0</v>
      </c>
      <c r="V1264" s="6">
        <v>12</v>
      </c>
      <c r="W1264" s="6">
        <v>80</v>
      </c>
      <c r="X1264" s="6">
        <v>0</v>
      </c>
      <c r="Z1264" s="6">
        <v>3594625000</v>
      </c>
      <c r="AA1264" s="6">
        <v>255196243.6128</v>
      </c>
      <c r="AB1264" s="6">
        <f t="shared" si="306"/>
        <v>22564.137169113725</v>
      </c>
      <c r="AC1264" s="6">
        <f t="shared" si="307"/>
        <v>1601.9148161273515</v>
      </c>
      <c r="AD1264" s="16">
        <f t="shared" si="308"/>
        <v>9.0720278817606808</v>
      </c>
      <c r="AE1264" s="16">
        <f t="shared" si="309"/>
        <v>1.1333575219476104</v>
      </c>
      <c r="AF1264" s="16">
        <f t="shared" si="310"/>
        <v>6.666666666666667</v>
      </c>
      <c r="AG1264" s="16">
        <f t="shared" si="311"/>
        <v>6.666666666666667</v>
      </c>
      <c r="AH1264" s="17">
        <f t="shared" si="312"/>
        <v>1.9784506423630175</v>
      </c>
      <c r="AI1264" s="17">
        <f t="shared" si="313"/>
        <v>22.40707697375645</v>
      </c>
      <c r="AJ1264" s="17">
        <f t="shared" si="314"/>
        <v>24.584852311408806</v>
      </c>
      <c r="AK1264" s="17">
        <f t="shared" si="315"/>
        <v>24.584852311408806</v>
      </c>
      <c r="AL1264" s="17">
        <f t="shared" si="316"/>
        <v>0.45240322145291795</v>
      </c>
      <c r="AM1264" s="17">
        <f t="shared" si="317"/>
        <v>5.1237233768760948</v>
      </c>
      <c r="AN1264" s="17">
        <f t="shared" si="318"/>
        <v>5.6217052609113223</v>
      </c>
      <c r="AO1264" s="17">
        <f t="shared" si="319"/>
        <v>5.6217052609113223</v>
      </c>
      <c r="AP1264" s="17">
        <f t="shared" si="321"/>
        <v>5.1693020394584046</v>
      </c>
      <c r="AQ1264" s="17">
        <f t="shared" si="320"/>
        <v>5.8070104295613323</v>
      </c>
    </row>
    <row r="1265" spans="1:43" x14ac:dyDescent="0.2">
      <c r="A1265" s="4">
        <v>50113</v>
      </c>
      <c r="B1265" s="5">
        <v>5113</v>
      </c>
      <c r="C1265" t="s">
        <v>2341</v>
      </c>
      <c r="D1265" t="s">
        <v>8</v>
      </c>
      <c r="E1265" t="s">
        <v>9</v>
      </c>
      <c r="F1265" t="s">
        <v>12</v>
      </c>
      <c r="G1265" t="s">
        <v>15</v>
      </c>
      <c r="H1265">
        <v>3</v>
      </c>
      <c r="I1265" t="s">
        <v>5962</v>
      </c>
      <c r="J1265" s="6">
        <v>8608208</v>
      </c>
      <c r="K1265" s="6">
        <v>3524</v>
      </c>
      <c r="L1265" s="6">
        <v>2443</v>
      </c>
      <c r="M1265" s="6">
        <v>43530</v>
      </c>
      <c r="N1265" s="6">
        <v>276053</v>
      </c>
      <c r="O1265" s="6">
        <v>187551</v>
      </c>
      <c r="P1265" s="6">
        <v>16598</v>
      </c>
      <c r="Q1265" s="6">
        <v>171</v>
      </c>
      <c r="R1265" s="6">
        <v>68917</v>
      </c>
      <c r="S1265" s="6">
        <v>863641</v>
      </c>
      <c r="T1265" s="6">
        <v>0</v>
      </c>
      <c r="U1265" s="6">
        <v>0</v>
      </c>
      <c r="V1265" s="6">
        <v>14</v>
      </c>
      <c r="W1265" s="6">
        <v>201</v>
      </c>
      <c r="X1265" s="6">
        <v>0</v>
      </c>
      <c r="Z1265" s="6">
        <v>3376237600</v>
      </c>
      <c r="AA1265" s="6">
        <v>245347065.33119997</v>
      </c>
      <c r="AB1265" s="6">
        <f t="shared" si="306"/>
        <v>12230.396336935299</v>
      </c>
      <c r="AC1265" s="6">
        <f t="shared" si="307"/>
        <v>888.76797329208512</v>
      </c>
      <c r="AD1265" s="16">
        <f t="shared" si="308"/>
        <v>11.299614411374865</v>
      </c>
      <c r="AE1265" s="16">
        <f t="shared" si="309"/>
        <v>1.4718823146770745</v>
      </c>
      <c r="AF1265" s="16">
        <f t="shared" si="310"/>
        <v>14.357142857142858</v>
      </c>
      <c r="AG1265" s="16">
        <f t="shared" si="311"/>
        <v>14.357142857142858</v>
      </c>
      <c r="AH1265" s="17">
        <f t="shared" si="312"/>
        <v>1.5832069836894096</v>
      </c>
      <c r="AI1265" s="17">
        <f t="shared" si="313"/>
        <v>19.840133241442683</v>
      </c>
      <c r="AJ1265" s="17">
        <f t="shared" si="314"/>
        <v>19.840133241442683</v>
      </c>
      <c r="AK1265" s="17">
        <f t="shared" si="315"/>
        <v>19.840133241442683</v>
      </c>
      <c r="AL1265" s="17">
        <f t="shared" si="316"/>
        <v>0.24965133506971487</v>
      </c>
      <c r="AM1265" s="17">
        <f t="shared" si="317"/>
        <v>3.128533288897422</v>
      </c>
      <c r="AN1265" s="17">
        <f t="shared" si="318"/>
        <v>3.128533288897422</v>
      </c>
      <c r="AO1265" s="17">
        <f t="shared" si="319"/>
        <v>3.128533288897422</v>
      </c>
      <c r="AP1265" s="17">
        <f t="shared" si="321"/>
        <v>2.8788819538277073</v>
      </c>
      <c r="AQ1265" s="17">
        <f t="shared" si="320"/>
        <v>4.6048328188066181</v>
      </c>
    </row>
    <row r="1266" spans="1:43" x14ac:dyDescent="0.2">
      <c r="A1266" s="4">
        <v>50113</v>
      </c>
      <c r="B1266" s="5">
        <v>5113</v>
      </c>
      <c r="C1266" t="s">
        <v>2341</v>
      </c>
      <c r="D1266" t="s">
        <v>8</v>
      </c>
      <c r="E1266" t="s">
        <v>9</v>
      </c>
      <c r="F1266" t="s">
        <v>12</v>
      </c>
      <c r="G1266" t="s">
        <v>11</v>
      </c>
      <c r="H1266">
        <v>3</v>
      </c>
      <c r="I1266" t="s">
        <v>5962</v>
      </c>
      <c r="J1266" s="6">
        <v>8608208</v>
      </c>
      <c r="K1266" s="6">
        <v>3524</v>
      </c>
      <c r="L1266" s="6">
        <v>2443</v>
      </c>
      <c r="M1266" s="6">
        <v>886056</v>
      </c>
      <c r="N1266" s="6">
        <v>5936929</v>
      </c>
      <c r="O1266" s="6">
        <v>3891259</v>
      </c>
      <c r="P1266" s="6">
        <v>267735</v>
      </c>
      <c r="Q1266" s="6">
        <v>3288</v>
      </c>
      <c r="R1266" s="6">
        <v>1370024</v>
      </c>
      <c r="S1266" s="6">
        <v>21559918</v>
      </c>
      <c r="T1266" s="6">
        <v>8703513</v>
      </c>
      <c r="U1266" s="6">
        <v>0</v>
      </c>
      <c r="V1266" s="6">
        <v>608</v>
      </c>
      <c r="W1266" s="6">
        <v>8220</v>
      </c>
      <c r="X1266" s="6">
        <v>0</v>
      </c>
      <c r="Z1266" s="6">
        <v>78046380900</v>
      </c>
      <c r="AA1266" s="6">
        <v>5557459597.4015999</v>
      </c>
      <c r="AB1266" s="6">
        <f t="shared" si="306"/>
        <v>13145.917847425833</v>
      </c>
      <c r="AC1266" s="6">
        <f t="shared" si="307"/>
        <v>936.08321699680084</v>
      </c>
      <c r="AD1266" s="16">
        <f t="shared" si="308"/>
        <v>14.5339944347956</v>
      </c>
      <c r="AE1266" s="16">
        <f t="shared" si="309"/>
        <v>1.5257090314471486</v>
      </c>
      <c r="AF1266" s="16">
        <f t="shared" si="310"/>
        <v>13.519736842105264</v>
      </c>
      <c r="AG1266" s="16">
        <f t="shared" si="311"/>
        <v>13.519736842105264</v>
      </c>
      <c r="AH1266" s="17">
        <f t="shared" si="312"/>
        <v>1.5462047545527597</v>
      </c>
      <c r="AI1266" s="17">
        <f t="shared" si="313"/>
        <v>24.332455284993273</v>
      </c>
      <c r="AJ1266" s="17">
        <f t="shared" si="314"/>
        <v>34.155212537356554</v>
      </c>
      <c r="AK1266" s="17">
        <f t="shared" si="315"/>
        <v>34.155212537356554</v>
      </c>
      <c r="AL1266" s="17">
        <f t="shared" si="316"/>
        <v>0.23076307633121435</v>
      </c>
      <c r="AM1266" s="17">
        <f t="shared" si="317"/>
        <v>3.6314933191890959</v>
      </c>
      <c r="AN1266" s="17">
        <f t="shared" si="318"/>
        <v>5.0974891227434247</v>
      </c>
      <c r="AO1266" s="17">
        <f t="shared" si="319"/>
        <v>5.0974891227434247</v>
      </c>
      <c r="AP1266" s="17">
        <f t="shared" si="321"/>
        <v>4.86672604641221</v>
      </c>
      <c r="AQ1266" s="17">
        <f t="shared" si="320"/>
        <v>5.5406021547267867</v>
      </c>
    </row>
    <row r="1267" spans="1:43" x14ac:dyDescent="0.2">
      <c r="A1267" s="4">
        <v>50117</v>
      </c>
      <c r="B1267" s="5">
        <v>5117</v>
      </c>
      <c r="C1267" t="s">
        <v>2342</v>
      </c>
      <c r="D1267" t="s">
        <v>8</v>
      </c>
      <c r="E1267" t="s">
        <v>9</v>
      </c>
      <c r="F1267" t="s">
        <v>12</v>
      </c>
      <c r="G1267" t="s">
        <v>15</v>
      </c>
      <c r="H1267">
        <v>25</v>
      </c>
      <c r="I1267" t="s">
        <v>5939</v>
      </c>
      <c r="J1267" s="6">
        <v>1780673</v>
      </c>
      <c r="K1267" s="6">
        <v>2307</v>
      </c>
      <c r="L1267" s="6">
        <v>772</v>
      </c>
      <c r="M1267" s="6">
        <v>271003</v>
      </c>
      <c r="N1267" s="6">
        <v>2552808</v>
      </c>
      <c r="O1267" s="6">
        <v>2297946</v>
      </c>
      <c r="P1267" s="6">
        <v>132177</v>
      </c>
      <c r="Q1267" s="6">
        <v>1014</v>
      </c>
      <c r="R1267" s="6">
        <v>507328</v>
      </c>
      <c r="S1267" s="6">
        <v>10138610</v>
      </c>
      <c r="T1267" s="6">
        <v>2501785</v>
      </c>
      <c r="U1267" s="6">
        <v>0</v>
      </c>
      <c r="V1267" s="6">
        <v>76</v>
      </c>
      <c r="W1267" s="6">
        <v>778</v>
      </c>
      <c r="X1267" s="6">
        <v>0</v>
      </c>
      <c r="Z1267" s="6">
        <v>35052449500</v>
      </c>
      <c r="AA1267" s="6">
        <v>2549227671.2952003</v>
      </c>
      <c r="AB1267" s="6">
        <f t="shared" si="306"/>
        <v>13730.938441120523</v>
      </c>
      <c r="AC1267" s="6">
        <f t="shared" si="307"/>
        <v>998.59749393420907</v>
      </c>
      <c r="AD1267" s="16">
        <f t="shared" si="308"/>
        <v>17.385369618012209</v>
      </c>
      <c r="AE1267" s="16">
        <f t="shared" si="309"/>
        <v>1.1109086114295115</v>
      </c>
      <c r="AF1267" s="16">
        <f t="shared" si="310"/>
        <v>10.236842105263158</v>
      </c>
      <c r="AG1267" s="16">
        <f t="shared" si="311"/>
        <v>10.236842105263158</v>
      </c>
      <c r="AH1267" s="17">
        <f t="shared" si="312"/>
        <v>1.8720383169190009</v>
      </c>
      <c r="AI1267" s="17">
        <f t="shared" si="313"/>
        <v>37.411430869768971</v>
      </c>
      <c r="AJ1267" s="17">
        <f t="shared" si="314"/>
        <v>46.643007641981825</v>
      </c>
      <c r="AK1267" s="17">
        <f t="shared" si="315"/>
        <v>46.643007641981825</v>
      </c>
      <c r="AL1267" s="17">
        <f t="shared" si="316"/>
        <v>0.19873331641079156</v>
      </c>
      <c r="AM1267" s="17">
        <f t="shared" si="317"/>
        <v>3.9715521104603244</v>
      </c>
      <c r="AN1267" s="17">
        <f t="shared" si="318"/>
        <v>4.9515651000780316</v>
      </c>
      <c r="AO1267" s="17">
        <f t="shared" si="319"/>
        <v>4.9515651000780316</v>
      </c>
      <c r="AP1267" s="17">
        <f t="shared" si="321"/>
        <v>4.75283178366724</v>
      </c>
      <c r="AQ1267" s="17">
        <f t="shared" si="320"/>
        <v>4.4120314402514245</v>
      </c>
    </row>
    <row r="1268" spans="1:43" x14ac:dyDescent="0.2">
      <c r="A1268" s="4">
        <v>50119</v>
      </c>
      <c r="B1268" s="5">
        <v>5119</v>
      </c>
      <c r="C1268" t="s">
        <v>2344</v>
      </c>
      <c r="D1268" t="s">
        <v>8</v>
      </c>
      <c r="E1268" t="s">
        <v>9</v>
      </c>
      <c r="F1268" t="s">
        <v>12</v>
      </c>
      <c r="G1268" t="s">
        <v>11</v>
      </c>
      <c r="H1268">
        <v>11</v>
      </c>
      <c r="I1268" t="s">
        <v>5951</v>
      </c>
      <c r="J1268" s="6">
        <v>3734090</v>
      </c>
      <c r="K1268" s="6">
        <v>2793</v>
      </c>
      <c r="L1268" s="6">
        <v>1337</v>
      </c>
      <c r="M1268" s="6">
        <v>332151</v>
      </c>
      <c r="N1268" s="6">
        <v>3332821</v>
      </c>
      <c r="O1268" s="6">
        <v>2923270</v>
      </c>
      <c r="P1268" s="6">
        <v>140112</v>
      </c>
      <c r="Q1268" s="6">
        <v>1139</v>
      </c>
      <c r="R1268" s="6">
        <v>821245</v>
      </c>
      <c r="S1268" s="6">
        <v>5111328</v>
      </c>
      <c r="T1268" s="6">
        <v>0</v>
      </c>
      <c r="U1268" s="6">
        <v>0</v>
      </c>
      <c r="V1268" s="6">
        <v>118</v>
      </c>
      <c r="W1268" s="6">
        <v>986</v>
      </c>
      <c r="X1268" s="6">
        <v>0</v>
      </c>
      <c r="Z1268" s="6">
        <v>29923250000</v>
      </c>
      <c r="AA1268" s="6">
        <v>2124366518.5344</v>
      </c>
      <c r="AB1268" s="6">
        <f t="shared" si="306"/>
        <v>8978.3549731593739</v>
      </c>
      <c r="AC1268" s="6">
        <f t="shared" si="307"/>
        <v>637.40792515841679</v>
      </c>
      <c r="AD1268" s="16">
        <f t="shared" si="308"/>
        <v>20.863808952837729</v>
      </c>
      <c r="AE1268" s="16">
        <f t="shared" si="309"/>
        <v>1.140100298638169</v>
      </c>
      <c r="AF1268" s="16">
        <f t="shared" si="310"/>
        <v>8.3559322033898304</v>
      </c>
      <c r="AG1268" s="16">
        <f t="shared" si="311"/>
        <v>8.3559322033898304</v>
      </c>
      <c r="AH1268" s="17">
        <f t="shared" si="312"/>
        <v>2.4725049751468458</v>
      </c>
      <c r="AI1268" s="17">
        <f t="shared" si="313"/>
        <v>15.388567248028759</v>
      </c>
      <c r="AJ1268" s="17">
        <f t="shared" si="314"/>
        <v>15.388567248028759</v>
      </c>
      <c r="AK1268" s="17">
        <f t="shared" si="315"/>
        <v>15.388567248028759</v>
      </c>
      <c r="AL1268" s="17">
        <f t="shared" si="316"/>
        <v>0.24641137342809591</v>
      </c>
      <c r="AM1268" s="17">
        <f t="shared" si="317"/>
        <v>1.5336341195641769</v>
      </c>
      <c r="AN1268" s="17">
        <f t="shared" si="318"/>
        <v>1.5336341195641769</v>
      </c>
      <c r="AO1268" s="17">
        <f t="shared" si="319"/>
        <v>1.5336341195641769</v>
      </c>
      <c r="AP1268" s="17">
        <f t="shared" si="321"/>
        <v>1.287222746136081</v>
      </c>
      <c r="AQ1268" s="17">
        <f t="shared" si="320"/>
        <v>1.7484967177168034</v>
      </c>
    </row>
    <row r="1269" spans="1:43" x14ac:dyDescent="0.2">
      <c r="A1269" s="4">
        <v>50131</v>
      </c>
      <c r="B1269" s="5">
        <v>5131</v>
      </c>
      <c r="C1269" t="s">
        <v>2345</v>
      </c>
      <c r="D1269" t="s">
        <v>25</v>
      </c>
      <c r="E1269" t="s">
        <v>9</v>
      </c>
      <c r="F1269" t="s">
        <v>12</v>
      </c>
      <c r="G1269" t="s">
        <v>15</v>
      </c>
      <c r="H1269">
        <v>3</v>
      </c>
      <c r="I1269" t="s">
        <v>5962</v>
      </c>
      <c r="J1269" s="6">
        <v>8608208</v>
      </c>
      <c r="K1269" s="6">
        <v>3524</v>
      </c>
      <c r="L1269" s="6">
        <v>2443</v>
      </c>
      <c r="M1269" s="6">
        <v>89295</v>
      </c>
      <c r="N1269" s="6">
        <v>0</v>
      </c>
      <c r="O1269" s="6">
        <v>395543</v>
      </c>
      <c r="P1269" s="6">
        <v>30539</v>
      </c>
      <c r="Q1269" s="6">
        <v>0</v>
      </c>
      <c r="R1269" s="6">
        <v>42601</v>
      </c>
      <c r="S1269" s="6">
        <v>800879</v>
      </c>
      <c r="T1269" s="6">
        <v>19823</v>
      </c>
      <c r="U1269" s="6">
        <v>0</v>
      </c>
      <c r="V1269" s="6">
        <v>18</v>
      </c>
      <c r="W1269" s="6">
        <v>252</v>
      </c>
      <c r="X1269" s="6">
        <v>28</v>
      </c>
      <c r="Z1269" s="6">
        <v>0</v>
      </c>
      <c r="AA1269" s="6">
        <v>0</v>
      </c>
      <c r="AB1269" s="6" t="str">
        <f t="shared" si="306"/>
        <v/>
      </c>
      <c r="AC1269" s="6" t="str">
        <f t="shared" si="307"/>
        <v/>
      </c>
      <c r="AD1269" s="16">
        <f t="shared" si="308"/>
        <v>12.952061298667278</v>
      </c>
      <c r="AE1269" s="16">
        <f t="shared" si="309"/>
        <v>0</v>
      </c>
      <c r="AF1269" s="16">
        <f t="shared" si="310"/>
        <v>14</v>
      </c>
      <c r="AG1269" s="16">
        <f t="shared" si="311"/>
        <v>15.555555555555555</v>
      </c>
      <c r="AH1269" s="17">
        <f t="shared" si="312"/>
        <v>0.47708158351531443</v>
      </c>
      <c r="AI1269" s="17">
        <f t="shared" si="313"/>
        <v>8.9689120331485519</v>
      </c>
      <c r="AJ1269" s="17">
        <f t="shared" si="314"/>
        <v>9.1909065457192458</v>
      </c>
      <c r="AK1269" s="17">
        <f t="shared" si="315"/>
        <v>9.1909065457192458</v>
      </c>
      <c r="AL1269" s="17" t="str">
        <f t="shared" si="316"/>
        <v/>
      </c>
      <c r="AM1269" s="17" t="str">
        <f t="shared" si="317"/>
        <v/>
      </c>
      <c r="AN1269" s="17" t="str">
        <f t="shared" si="318"/>
        <v/>
      </c>
      <c r="AO1269" s="17" t="str">
        <f t="shared" si="319"/>
        <v/>
      </c>
      <c r="AP1269" s="17" t="str">
        <f t="shared" si="321"/>
        <v/>
      </c>
      <c r="AQ1269" s="17">
        <f t="shared" si="320"/>
        <v>2.0247583701392768</v>
      </c>
    </row>
    <row r="1270" spans="1:43" x14ac:dyDescent="0.2">
      <c r="A1270" s="4">
        <v>50132</v>
      </c>
      <c r="B1270" s="5">
        <v>5132</v>
      </c>
      <c r="C1270" t="s">
        <v>2346</v>
      </c>
      <c r="D1270" t="s">
        <v>25</v>
      </c>
      <c r="E1270" t="s">
        <v>9</v>
      </c>
      <c r="F1270" t="s">
        <v>12</v>
      </c>
      <c r="G1270" t="s">
        <v>15</v>
      </c>
      <c r="H1270">
        <v>443</v>
      </c>
      <c r="I1270" t="s">
        <v>5987</v>
      </c>
      <c r="J1270" s="6">
        <v>61022</v>
      </c>
      <c r="K1270" s="6">
        <v>1308</v>
      </c>
      <c r="L1270" s="6">
        <v>47</v>
      </c>
      <c r="M1270" s="6">
        <v>103735</v>
      </c>
      <c r="N1270" s="6">
        <v>0</v>
      </c>
      <c r="O1270" s="6">
        <v>318947</v>
      </c>
      <c r="P1270" s="6">
        <v>30010</v>
      </c>
      <c r="Q1270" s="6">
        <v>0</v>
      </c>
      <c r="R1270" s="6">
        <v>188719</v>
      </c>
      <c r="S1270" s="6">
        <v>1712820</v>
      </c>
      <c r="T1270" s="6">
        <v>115673</v>
      </c>
      <c r="U1270" s="6">
        <v>0</v>
      </c>
      <c r="V1270" s="6">
        <v>18</v>
      </c>
      <c r="W1270" s="6">
        <v>292</v>
      </c>
      <c r="X1270" s="6">
        <v>0</v>
      </c>
      <c r="Z1270" s="6">
        <v>0</v>
      </c>
      <c r="AA1270" s="6">
        <v>0</v>
      </c>
      <c r="AB1270" s="6" t="str">
        <f t="shared" si="306"/>
        <v/>
      </c>
      <c r="AC1270" s="6" t="str">
        <f t="shared" si="307"/>
        <v/>
      </c>
      <c r="AD1270" s="16">
        <f t="shared" si="308"/>
        <v>10.628023992002666</v>
      </c>
      <c r="AE1270" s="16">
        <f t="shared" si="309"/>
        <v>0</v>
      </c>
      <c r="AF1270" s="16">
        <f t="shared" si="310"/>
        <v>16.222222222222221</v>
      </c>
      <c r="AG1270" s="16">
        <f t="shared" si="311"/>
        <v>16.222222222222221</v>
      </c>
      <c r="AH1270" s="17">
        <f t="shared" si="312"/>
        <v>1.8192413360967852</v>
      </c>
      <c r="AI1270" s="17">
        <f t="shared" si="313"/>
        <v>16.511495637923556</v>
      </c>
      <c r="AJ1270" s="17">
        <f t="shared" si="314"/>
        <v>17.626577336482384</v>
      </c>
      <c r="AK1270" s="17">
        <f t="shared" si="315"/>
        <v>17.626577336482384</v>
      </c>
      <c r="AL1270" s="17" t="str">
        <f t="shared" si="316"/>
        <v/>
      </c>
      <c r="AM1270" s="17" t="str">
        <f t="shared" si="317"/>
        <v/>
      </c>
      <c r="AN1270" s="17" t="str">
        <f t="shared" si="318"/>
        <v/>
      </c>
      <c r="AO1270" s="17" t="str">
        <f t="shared" si="319"/>
        <v/>
      </c>
      <c r="AP1270" s="17" t="str">
        <f t="shared" si="321"/>
        <v/>
      </c>
      <c r="AQ1270" s="17">
        <f t="shared" si="320"/>
        <v>5.3702339260127863</v>
      </c>
    </row>
    <row r="1271" spans="1:43" x14ac:dyDescent="0.2">
      <c r="A1271" s="4">
        <v>50133</v>
      </c>
      <c r="B1271" s="5">
        <v>5133</v>
      </c>
      <c r="C1271" t="s">
        <v>2347</v>
      </c>
      <c r="D1271" t="s">
        <v>25</v>
      </c>
      <c r="E1271" t="s">
        <v>9</v>
      </c>
      <c r="F1271" t="s">
        <v>12</v>
      </c>
      <c r="G1271" t="s">
        <v>11</v>
      </c>
      <c r="H1271">
        <v>297</v>
      </c>
      <c r="I1271" t="s">
        <v>5983</v>
      </c>
      <c r="J1271" s="6">
        <v>102852</v>
      </c>
      <c r="K1271" s="6">
        <v>1491</v>
      </c>
      <c r="L1271" s="6">
        <v>69</v>
      </c>
      <c r="M1271" s="6">
        <v>63238</v>
      </c>
      <c r="N1271" s="6">
        <v>0</v>
      </c>
      <c r="O1271" s="6">
        <v>176875</v>
      </c>
      <c r="P1271" s="6">
        <v>16151</v>
      </c>
      <c r="Q1271" s="6">
        <v>0</v>
      </c>
      <c r="R1271" s="6">
        <v>165923</v>
      </c>
      <c r="S1271" s="6">
        <v>470138</v>
      </c>
      <c r="T1271" s="6">
        <v>0</v>
      </c>
      <c r="U1271" s="6">
        <v>0</v>
      </c>
      <c r="V1271" s="6">
        <v>8</v>
      </c>
      <c r="W1271" s="6">
        <v>40</v>
      </c>
      <c r="X1271" s="6">
        <v>0</v>
      </c>
      <c r="Z1271" s="6">
        <v>0</v>
      </c>
      <c r="AA1271" s="6">
        <v>0</v>
      </c>
      <c r="AB1271" s="6" t="str">
        <f t="shared" si="306"/>
        <v/>
      </c>
      <c r="AC1271" s="6" t="str">
        <f t="shared" si="307"/>
        <v/>
      </c>
      <c r="AD1271" s="16">
        <f t="shared" si="308"/>
        <v>10.951334282706954</v>
      </c>
      <c r="AE1271" s="16">
        <f t="shared" si="309"/>
        <v>0</v>
      </c>
      <c r="AF1271" s="16">
        <f t="shared" si="310"/>
        <v>5</v>
      </c>
      <c r="AG1271" s="16">
        <f t="shared" si="311"/>
        <v>5</v>
      </c>
      <c r="AH1271" s="17">
        <f t="shared" si="312"/>
        <v>2.6237863310035103</v>
      </c>
      <c r="AI1271" s="17">
        <f t="shared" si="313"/>
        <v>7.4344223409975019</v>
      </c>
      <c r="AJ1271" s="17">
        <f t="shared" si="314"/>
        <v>7.4344223409975019</v>
      </c>
      <c r="AK1271" s="17">
        <f t="shared" si="315"/>
        <v>7.4344223409975019</v>
      </c>
      <c r="AL1271" s="17" t="str">
        <f t="shared" si="316"/>
        <v/>
      </c>
      <c r="AM1271" s="17" t="str">
        <f t="shared" si="317"/>
        <v/>
      </c>
      <c r="AN1271" s="17" t="str">
        <f t="shared" si="318"/>
        <v/>
      </c>
      <c r="AO1271" s="17" t="str">
        <f t="shared" si="319"/>
        <v/>
      </c>
      <c r="AP1271" s="17" t="str">
        <f t="shared" si="321"/>
        <v/>
      </c>
      <c r="AQ1271" s="17">
        <f t="shared" si="320"/>
        <v>2.6580240282685512</v>
      </c>
    </row>
    <row r="1272" spans="1:43" x14ac:dyDescent="0.2">
      <c r="A1272" s="4">
        <v>50142</v>
      </c>
      <c r="B1272" s="5">
        <v>5142</v>
      </c>
      <c r="C1272" t="s">
        <v>2349</v>
      </c>
      <c r="D1272" t="s">
        <v>25</v>
      </c>
      <c r="E1272" t="s">
        <v>9</v>
      </c>
      <c r="F1272" t="s">
        <v>12</v>
      </c>
      <c r="G1272" t="s">
        <v>15</v>
      </c>
      <c r="H1272">
        <v>389</v>
      </c>
      <c r="I1272" t="s">
        <v>5801</v>
      </c>
      <c r="J1272" s="6">
        <v>70889</v>
      </c>
      <c r="K1272" s="6">
        <v>1404</v>
      </c>
      <c r="L1272" s="6">
        <v>51</v>
      </c>
      <c r="M1272" s="6">
        <v>2141</v>
      </c>
      <c r="N1272" s="6">
        <v>0</v>
      </c>
      <c r="O1272" s="6">
        <v>15866</v>
      </c>
      <c r="P1272" s="6">
        <v>1550</v>
      </c>
      <c r="Q1272" s="6">
        <v>0</v>
      </c>
      <c r="R1272" s="6">
        <v>2141</v>
      </c>
      <c r="S1272" s="6">
        <v>130448</v>
      </c>
      <c r="T1272" s="6">
        <v>0</v>
      </c>
      <c r="U1272" s="6">
        <v>0</v>
      </c>
      <c r="V1272" s="6">
        <v>1</v>
      </c>
      <c r="W1272" s="6">
        <v>14</v>
      </c>
      <c r="X1272" s="6">
        <v>4</v>
      </c>
      <c r="Z1272" s="6">
        <v>0</v>
      </c>
      <c r="AA1272" s="6">
        <v>0</v>
      </c>
      <c r="AB1272" s="6" t="str">
        <f t="shared" si="306"/>
        <v/>
      </c>
      <c r="AC1272" s="6" t="str">
        <f t="shared" si="307"/>
        <v/>
      </c>
      <c r="AD1272" s="16">
        <f t="shared" si="308"/>
        <v>10.236129032258065</v>
      </c>
      <c r="AE1272" s="16">
        <f t="shared" si="309"/>
        <v>0</v>
      </c>
      <c r="AF1272" s="16">
        <f t="shared" si="310"/>
        <v>14</v>
      </c>
      <c r="AG1272" s="16">
        <f t="shared" si="311"/>
        <v>18</v>
      </c>
      <c r="AH1272" s="17">
        <f t="shared" si="312"/>
        <v>1</v>
      </c>
      <c r="AI1272" s="17">
        <f t="shared" si="313"/>
        <v>60.928538066324151</v>
      </c>
      <c r="AJ1272" s="17">
        <f t="shared" si="314"/>
        <v>60.928538066324151</v>
      </c>
      <c r="AK1272" s="17">
        <f t="shared" si="315"/>
        <v>60.928538066324151</v>
      </c>
      <c r="AL1272" s="17" t="str">
        <f t="shared" si="316"/>
        <v/>
      </c>
      <c r="AM1272" s="17" t="str">
        <f t="shared" si="317"/>
        <v/>
      </c>
      <c r="AN1272" s="17" t="str">
        <f t="shared" si="318"/>
        <v/>
      </c>
      <c r="AO1272" s="17" t="str">
        <f t="shared" si="319"/>
        <v/>
      </c>
      <c r="AP1272" s="17" t="str">
        <f t="shared" si="321"/>
        <v/>
      </c>
      <c r="AQ1272" s="17">
        <f t="shared" si="320"/>
        <v>8.2218580612630792</v>
      </c>
    </row>
    <row r="1273" spans="1:43" x14ac:dyDescent="0.2">
      <c r="A1273" s="4">
        <v>50145</v>
      </c>
      <c r="B1273" s="5">
        <v>5145</v>
      </c>
      <c r="C1273" t="s">
        <v>2350</v>
      </c>
      <c r="D1273" t="s">
        <v>8</v>
      </c>
      <c r="E1273" t="s">
        <v>9</v>
      </c>
      <c r="F1273" t="s">
        <v>12</v>
      </c>
      <c r="G1273" t="s">
        <v>15</v>
      </c>
      <c r="H1273">
        <v>437</v>
      </c>
      <c r="I1273" t="s">
        <v>5988</v>
      </c>
      <c r="J1273" s="6">
        <v>62182</v>
      </c>
      <c r="K1273" s="6">
        <v>1715</v>
      </c>
      <c r="L1273" s="6">
        <v>36</v>
      </c>
      <c r="M1273" s="6">
        <v>94522</v>
      </c>
      <c r="N1273" s="6">
        <v>324360</v>
      </c>
      <c r="O1273" s="6">
        <v>392917</v>
      </c>
      <c r="P1273" s="6">
        <v>30762</v>
      </c>
      <c r="Q1273" s="6">
        <v>380</v>
      </c>
      <c r="R1273" s="6">
        <v>3218</v>
      </c>
      <c r="S1273" s="6">
        <v>1356234</v>
      </c>
      <c r="T1273" s="6">
        <v>384089</v>
      </c>
      <c r="U1273" s="6">
        <v>0</v>
      </c>
      <c r="V1273" s="6">
        <v>31</v>
      </c>
      <c r="W1273" s="6">
        <v>360</v>
      </c>
      <c r="X1273" s="6">
        <v>0</v>
      </c>
      <c r="Z1273" s="6">
        <v>7810614500</v>
      </c>
      <c r="AA1273" s="6">
        <v>556753985.22240007</v>
      </c>
      <c r="AB1273" s="6">
        <f t="shared" si="306"/>
        <v>24080.07923295104</v>
      </c>
      <c r="AC1273" s="6">
        <f t="shared" si="307"/>
        <v>1716.4693094783577</v>
      </c>
      <c r="AD1273" s="16">
        <f t="shared" si="308"/>
        <v>12.772804108965607</v>
      </c>
      <c r="AE1273" s="16">
        <f t="shared" si="309"/>
        <v>0.82551785746099049</v>
      </c>
      <c r="AF1273" s="16">
        <f t="shared" si="310"/>
        <v>11.612903225806452</v>
      </c>
      <c r="AG1273" s="16">
        <f t="shared" si="311"/>
        <v>11.612903225806452</v>
      </c>
      <c r="AH1273" s="17">
        <f t="shared" si="312"/>
        <v>3.4044984236474049E-2</v>
      </c>
      <c r="AI1273" s="17">
        <f t="shared" si="313"/>
        <v>14.348342184888175</v>
      </c>
      <c r="AJ1273" s="17">
        <f t="shared" si="314"/>
        <v>18.411830050147056</v>
      </c>
      <c r="AK1273" s="17">
        <f t="shared" si="315"/>
        <v>18.411830050147056</v>
      </c>
      <c r="AL1273" s="17">
        <f t="shared" si="316"/>
        <v>9.921075348378345E-3</v>
      </c>
      <c r="AM1273" s="17">
        <f t="shared" si="317"/>
        <v>4.1812615612282649</v>
      </c>
      <c r="AN1273" s="17">
        <f t="shared" si="318"/>
        <v>5.3654057220372424</v>
      </c>
      <c r="AO1273" s="17">
        <f t="shared" si="319"/>
        <v>5.3654057220372424</v>
      </c>
      <c r="AP1273" s="17">
        <f t="shared" si="321"/>
        <v>5.3554846466888639</v>
      </c>
      <c r="AQ1273" s="17">
        <f t="shared" si="320"/>
        <v>3.4517060855091533</v>
      </c>
    </row>
    <row r="1274" spans="1:43" x14ac:dyDescent="0.2">
      <c r="A1274" s="4">
        <v>50146</v>
      </c>
      <c r="B1274" s="5">
        <v>5146</v>
      </c>
      <c r="C1274" t="s">
        <v>2351</v>
      </c>
      <c r="D1274" t="s">
        <v>8</v>
      </c>
      <c r="E1274" t="s">
        <v>9</v>
      </c>
      <c r="F1274" t="s">
        <v>12</v>
      </c>
      <c r="G1274" t="s">
        <v>11</v>
      </c>
      <c r="H1274">
        <v>20</v>
      </c>
      <c r="I1274" t="s">
        <v>5989</v>
      </c>
      <c r="J1274" s="6">
        <v>2150706</v>
      </c>
      <c r="K1274" s="6">
        <v>2329</v>
      </c>
      <c r="L1274" s="6">
        <v>924</v>
      </c>
      <c r="M1274" s="6">
        <v>60100</v>
      </c>
      <c r="N1274" s="6">
        <v>742378</v>
      </c>
      <c r="O1274" s="6">
        <v>594721</v>
      </c>
      <c r="P1274" s="6">
        <v>29521</v>
      </c>
      <c r="Q1274" s="6">
        <v>217</v>
      </c>
      <c r="R1274" s="6">
        <v>207271</v>
      </c>
      <c r="S1274" s="6">
        <v>3195503</v>
      </c>
      <c r="T1274" s="6">
        <v>76013</v>
      </c>
      <c r="U1274" s="6">
        <v>0</v>
      </c>
      <c r="V1274" s="6">
        <v>28</v>
      </c>
      <c r="W1274" s="6">
        <v>392</v>
      </c>
      <c r="X1274" s="6">
        <v>0</v>
      </c>
      <c r="Z1274" s="6">
        <v>9326875812</v>
      </c>
      <c r="AA1274" s="6">
        <v>673321831.45920014</v>
      </c>
      <c r="AB1274" s="6">
        <f t="shared" si="306"/>
        <v>12563.513212945427</v>
      </c>
      <c r="AC1274" s="6">
        <f t="shared" si="307"/>
        <v>906.97977507307621</v>
      </c>
      <c r="AD1274" s="16">
        <f t="shared" si="308"/>
        <v>20.145692896582094</v>
      </c>
      <c r="AE1274" s="16">
        <f t="shared" si="309"/>
        <v>1.2482794453197381</v>
      </c>
      <c r="AF1274" s="16">
        <f t="shared" si="310"/>
        <v>14</v>
      </c>
      <c r="AG1274" s="16">
        <f t="shared" si="311"/>
        <v>14</v>
      </c>
      <c r="AH1274" s="17">
        <f t="shared" si="312"/>
        <v>3.4487687188019969</v>
      </c>
      <c r="AI1274" s="17">
        <f t="shared" si="313"/>
        <v>53.169767054908483</v>
      </c>
      <c r="AJ1274" s="17">
        <f t="shared" si="314"/>
        <v>54.434542429284527</v>
      </c>
      <c r="AK1274" s="17">
        <f t="shared" si="315"/>
        <v>54.434542429284527</v>
      </c>
      <c r="AL1274" s="17">
        <f t="shared" si="316"/>
        <v>0.27919873703153919</v>
      </c>
      <c r="AM1274" s="17">
        <f t="shared" si="317"/>
        <v>4.3044150015221359</v>
      </c>
      <c r="AN1274" s="17">
        <f t="shared" si="318"/>
        <v>4.4068062361761795</v>
      </c>
      <c r="AO1274" s="17">
        <f t="shared" si="319"/>
        <v>4.4068062361761795</v>
      </c>
      <c r="AP1274" s="17">
        <f t="shared" si="321"/>
        <v>4.1276074991446405</v>
      </c>
      <c r="AQ1274" s="17">
        <f t="shared" si="320"/>
        <v>5.3731127705260118</v>
      </c>
    </row>
    <row r="1275" spans="1:43" x14ac:dyDescent="0.2">
      <c r="A1275" s="4">
        <v>50148</v>
      </c>
      <c r="B1275" s="5">
        <v>5148</v>
      </c>
      <c r="C1275" t="s">
        <v>2352</v>
      </c>
      <c r="D1275" t="s">
        <v>8</v>
      </c>
      <c r="E1275" t="s">
        <v>9</v>
      </c>
      <c r="F1275" t="s">
        <v>12</v>
      </c>
      <c r="G1275" t="s">
        <v>15</v>
      </c>
      <c r="H1275">
        <v>336</v>
      </c>
      <c r="I1275" t="s">
        <v>5990</v>
      </c>
      <c r="J1275" s="6">
        <v>87106</v>
      </c>
      <c r="K1275" s="6">
        <v>1441</v>
      </c>
      <c r="L1275" s="6">
        <v>60</v>
      </c>
      <c r="M1275" s="6">
        <v>344341</v>
      </c>
      <c r="N1275" s="6">
        <v>2632370</v>
      </c>
      <c r="O1275" s="6">
        <v>1280273</v>
      </c>
      <c r="P1275" s="6">
        <v>77269</v>
      </c>
      <c r="Q1275" s="6">
        <v>1261</v>
      </c>
      <c r="R1275" s="6">
        <v>1758849</v>
      </c>
      <c r="S1275" s="6">
        <v>6451619</v>
      </c>
      <c r="T1275" s="6">
        <v>0</v>
      </c>
      <c r="U1275" s="6">
        <v>0</v>
      </c>
      <c r="V1275" s="6">
        <v>44</v>
      </c>
      <c r="W1275" s="6">
        <v>887</v>
      </c>
      <c r="X1275" s="6">
        <v>402</v>
      </c>
      <c r="Z1275" s="6">
        <v>33677773400</v>
      </c>
      <c r="AA1275" s="6">
        <v>2785847485.7807999</v>
      </c>
      <c r="AB1275" s="6">
        <f t="shared" si="306"/>
        <v>12793.708103344135</v>
      </c>
      <c r="AC1275" s="6">
        <f t="shared" si="307"/>
        <v>1058.3039184388213</v>
      </c>
      <c r="AD1275" s="16">
        <f t="shared" si="308"/>
        <v>16.569038035952321</v>
      </c>
      <c r="AE1275" s="16">
        <f t="shared" si="309"/>
        <v>2.0561005348078107</v>
      </c>
      <c r="AF1275" s="16">
        <f t="shared" si="310"/>
        <v>20.15909090909091</v>
      </c>
      <c r="AG1275" s="16">
        <f t="shared" si="311"/>
        <v>29.295454545454547</v>
      </c>
      <c r="AH1275" s="17">
        <f t="shared" si="312"/>
        <v>5.1078698150960822</v>
      </c>
      <c r="AI1275" s="17">
        <f t="shared" si="313"/>
        <v>18.736133658205095</v>
      </c>
      <c r="AJ1275" s="17">
        <f t="shared" si="314"/>
        <v>18.736133658205095</v>
      </c>
      <c r="AK1275" s="17">
        <f t="shared" si="315"/>
        <v>18.736133658205095</v>
      </c>
      <c r="AL1275" s="17">
        <f t="shared" si="316"/>
        <v>0.66816177057176618</v>
      </c>
      <c r="AM1275" s="17">
        <f t="shared" si="317"/>
        <v>2.4508784859271304</v>
      </c>
      <c r="AN1275" s="17">
        <f t="shared" si="318"/>
        <v>2.4508784859271304</v>
      </c>
      <c r="AO1275" s="17">
        <f t="shared" si="319"/>
        <v>2.4508784859271304</v>
      </c>
      <c r="AP1275" s="17">
        <f t="shared" si="321"/>
        <v>1.7827167153553642</v>
      </c>
      <c r="AQ1275" s="17">
        <f t="shared" si="320"/>
        <v>5.0392525656637295</v>
      </c>
    </row>
    <row r="1276" spans="1:43" x14ac:dyDescent="0.2">
      <c r="A1276" s="4">
        <v>50148</v>
      </c>
      <c r="B1276" s="5">
        <v>5148</v>
      </c>
      <c r="C1276" t="s">
        <v>2352</v>
      </c>
      <c r="D1276" t="s">
        <v>8</v>
      </c>
      <c r="E1276" t="s">
        <v>9</v>
      </c>
      <c r="F1276" t="s">
        <v>12</v>
      </c>
      <c r="G1276" t="s">
        <v>11</v>
      </c>
      <c r="H1276">
        <v>336</v>
      </c>
      <c r="I1276" t="s">
        <v>5990</v>
      </c>
      <c r="J1276" s="6">
        <v>87106</v>
      </c>
      <c r="K1276" s="6">
        <v>1441</v>
      </c>
      <c r="L1276" s="6">
        <v>60</v>
      </c>
      <c r="M1276" s="6">
        <v>290345</v>
      </c>
      <c r="N1276" s="6">
        <v>2742724</v>
      </c>
      <c r="O1276" s="6">
        <v>1196222</v>
      </c>
      <c r="P1276" s="6">
        <v>74190</v>
      </c>
      <c r="Q1276" s="6">
        <v>1122</v>
      </c>
      <c r="R1276" s="6">
        <v>1794065</v>
      </c>
      <c r="S1276" s="6">
        <v>2968561</v>
      </c>
      <c r="T1276" s="6">
        <v>0</v>
      </c>
      <c r="U1276" s="6">
        <v>0</v>
      </c>
      <c r="V1276" s="6">
        <v>163</v>
      </c>
      <c r="W1276" s="6">
        <v>1519</v>
      </c>
      <c r="X1276" s="6">
        <v>96</v>
      </c>
      <c r="Z1276" s="6">
        <v>14758917400</v>
      </c>
      <c r="AA1276" s="6">
        <v>1084767556.0176001</v>
      </c>
      <c r="AB1276" s="6">
        <f t="shared" si="306"/>
        <v>5381.1165104472784</v>
      </c>
      <c r="AC1276" s="6">
        <f t="shared" si="307"/>
        <v>395.50737005167127</v>
      </c>
      <c r="AD1276" s="16">
        <f t="shared" si="308"/>
        <v>16.123763310419193</v>
      </c>
      <c r="AE1276" s="16">
        <f t="shared" si="309"/>
        <v>2.2928219009514956</v>
      </c>
      <c r="AF1276" s="16">
        <f t="shared" si="310"/>
        <v>9.3190184049079754</v>
      </c>
      <c r="AG1276" s="16">
        <f t="shared" si="311"/>
        <v>9.9079754601226995</v>
      </c>
      <c r="AH1276" s="17">
        <f t="shared" si="312"/>
        <v>6.1790800599287055</v>
      </c>
      <c r="AI1276" s="17">
        <f t="shared" si="313"/>
        <v>10.224253904837349</v>
      </c>
      <c r="AJ1276" s="17">
        <f t="shared" si="314"/>
        <v>10.224253904837349</v>
      </c>
      <c r="AK1276" s="17">
        <f t="shared" si="315"/>
        <v>10.224253904837349</v>
      </c>
      <c r="AL1276" s="17">
        <f t="shared" si="316"/>
        <v>0.654117949892151</v>
      </c>
      <c r="AM1276" s="17">
        <f t="shared" si="317"/>
        <v>1.0823404031904049</v>
      </c>
      <c r="AN1276" s="17">
        <f t="shared" si="318"/>
        <v>1.0823404031904049</v>
      </c>
      <c r="AO1276" s="17">
        <f t="shared" si="319"/>
        <v>1.0823404031904049</v>
      </c>
      <c r="AP1276" s="17">
        <f t="shared" si="321"/>
        <v>0.42822245329825392</v>
      </c>
      <c r="AQ1276" s="17">
        <f t="shared" si="320"/>
        <v>2.4816137807196323</v>
      </c>
    </row>
    <row r="1277" spans="1:43" x14ac:dyDescent="0.2">
      <c r="A1277" s="4">
        <v>50149</v>
      </c>
      <c r="B1277" s="5">
        <v>5149</v>
      </c>
      <c r="C1277" t="s">
        <v>2353</v>
      </c>
      <c r="D1277" t="s">
        <v>8</v>
      </c>
      <c r="E1277" t="s">
        <v>9</v>
      </c>
      <c r="F1277" t="s">
        <v>12</v>
      </c>
      <c r="G1277" t="s">
        <v>11</v>
      </c>
      <c r="H1277">
        <v>227</v>
      </c>
      <c r="I1277" t="s">
        <v>5991</v>
      </c>
      <c r="J1277" s="6">
        <v>143592</v>
      </c>
      <c r="K1277" s="6">
        <v>1563</v>
      </c>
      <c r="L1277" s="6">
        <v>92</v>
      </c>
      <c r="M1277" s="6">
        <v>38148</v>
      </c>
      <c r="N1277" s="6">
        <v>198643</v>
      </c>
      <c r="O1277" s="6">
        <v>340095</v>
      </c>
      <c r="P1277" s="6">
        <v>20176</v>
      </c>
      <c r="Q1277" s="6">
        <v>136</v>
      </c>
      <c r="R1277" s="6">
        <v>74942</v>
      </c>
      <c r="S1277" s="6">
        <v>1131153</v>
      </c>
      <c r="T1277" s="6">
        <v>74509</v>
      </c>
      <c r="U1277" s="6">
        <v>0</v>
      </c>
      <c r="V1277" s="6">
        <v>11</v>
      </c>
      <c r="W1277" s="6">
        <v>48</v>
      </c>
      <c r="X1277" s="6">
        <v>0</v>
      </c>
      <c r="Z1277" s="6">
        <v>3174125000</v>
      </c>
      <c r="AA1277" s="6">
        <v>225343332.54720002</v>
      </c>
      <c r="AB1277" s="6">
        <f t="shared" si="306"/>
        <v>15979.042805434876</v>
      </c>
      <c r="AC1277" s="6">
        <f t="shared" si="307"/>
        <v>1134.4136594151319</v>
      </c>
      <c r="AD1277" s="16">
        <f t="shared" si="308"/>
        <v>16.856413560666137</v>
      </c>
      <c r="AE1277" s="16">
        <f t="shared" si="309"/>
        <v>0.58408091856687105</v>
      </c>
      <c r="AF1277" s="16">
        <f t="shared" si="310"/>
        <v>4.3636363636363633</v>
      </c>
      <c r="AG1277" s="16">
        <f t="shared" si="311"/>
        <v>4.3636363636363633</v>
      </c>
      <c r="AH1277" s="17">
        <f t="shared" si="312"/>
        <v>1.9645066582782846</v>
      </c>
      <c r="AI1277" s="17">
        <f t="shared" si="313"/>
        <v>29.651698647373387</v>
      </c>
      <c r="AJ1277" s="17">
        <f t="shared" si="314"/>
        <v>31.604854776135053</v>
      </c>
      <c r="AK1277" s="17">
        <f t="shared" si="315"/>
        <v>31.604854776135053</v>
      </c>
      <c r="AL1277" s="17">
        <f t="shared" si="316"/>
        <v>0.37726977542626722</v>
      </c>
      <c r="AM1277" s="17">
        <f t="shared" si="317"/>
        <v>5.6944015142743512</v>
      </c>
      <c r="AN1277" s="17">
        <f t="shared" si="318"/>
        <v>6.0694914998263219</v>
      </c>
      <c r="AO1277" s="17">
        <f t="shared" si="319"/>
        <v>6.0694914998263219</v>
      </c>
      <c r="AP1277" s="17">
        <f t="shared" si="321"/>
        <v>5.6922217244000546</v>
      </c>
      <c r="AQ1277" s="17">
        <f t="shared" si="320"/>
        <v>3.3259912671459446</v>
      </c>
    </row>
    <row r="1278" spans="1:43" x14ac:dyDescent="0.2">
      <c r="A1278" s="4">
        <v>50152</v>
      </c>
      <c r="B1278" s="5">
        <v>5152</v>
      </c>
      <c r="C1278" t="s">
        <v>2354</v>
      </c>
      <c r="D1278" t="s">
        <v>25</v>
      </c>
      <c r="E1278" t="s">
        <v>9</v>
      </c>
      <c r="F1278" t="s">
        <v>12</v>
      </c>
      <c r="G1278" t="s">
        <v>11</v>
      </c>
      <c r="H1278">
        <v>298</v>
      </c>
      <c r="I1278" t="s">
        <v>5930</v>
      </c>
      <c r="J1278" s="6">
        <v>100868</v>
      </c>
      <c r="K1278" s="6">
        <v>1978</v>
      </c>
      <c r="L1278" s="6">
        <v>51</v>
      </c>
      <c r="M1278" s="6">
        <v>56559</v>
      </c>
      <c r="N1278" s="6">
        <v>0</v>
      </c>
      <c r="O1278" s="6">
        <v>411606</v>
      </c>
      <c r="P1278" s="6">
        <v>31171</v>
      </c>
      <c r="Q1278" s="6">
        <v>0</v>
      </c>
      <c r="R1278" s="6">
        <v>194405</v>
      </c>
      <c r="S1278" s="6">
        <v>834950</v>
      </c>
      <c r="T1278" s="6">
        <v>0</v>
      </c>
      <c r="U1278" s="6">
        <v>0</v>
      </c>
      <c r="V1278" s="6">
        <v>13</v>
      </c>
      <c r="W1278" s="6">
        <v>77</v>
      </c>
      <c r="X1278" s="6">
        <v>0</v>
      </c>
      <c r="Z1278" s="6">
        <v>0</v>
      </c>
      <c r="AA1278" s="6">
        <v>0</v>
      </c>
      <c r="AB1278" s="6" t="str">
        <f t="shared" si="306"/>
        <v/>
      </c>
      <c r="AC1278" s="6" t="str">
        <f t="shared" si="307"/>
        <v/>
      </c>
      <c r="AD1278" s="16">
        <f t="shared" si="308"/>
        <v>13.20477366783228</v>
      </c>
      <c r="AE1278" s="16">
        <f t="shared" si="309"/>
        <v>0</v>
      </c>
      <c r="AF1278" s="16">
        <f t="shared" si="310"/>
        <v>5.9230769230769234</v>
      </c>
      <c r="AG1278" s="16">
        <f t="shared" si="311"/>
        <v>5.9230769230769234</v>
      </c>
      <c r="AH1278" s="17">
        <f t="shared" si="312"/>
        <v>3.4372071642002155</v>
      </c>
      <c r="AI1278" s="17">
        <f t="shared" si="313"/>
        <v>14.762460439541011</v>
      </c>
      <c r="AJ1278" s="17">
        <f t="shared" si="314"/>
        <v>14.762460439541011</v>
      </c>
      <c r="AK1278" s="17">
        <f t="shared" si="315"/>
        <v>14.762460439541011</v>
      </c>
      <c r="AL1278" s="17" t="str">
        <f t="shared" si="316"/>
        <v/>
      </c>
      <c r="AM1278" s="17" t="str">
        <f t="shared" si="317"/>
        <v/>
      </c>
      <c r="AN1278" s="17" t="str">
        <f t="shared" si="318"/>
        <v/>
      </c>
      <c r="AO1278" s="17" t="str">
        <f t="shared" si="319"/>
        <v/>
      </c>
      <c r="AP1278" s="17" t="str">
        <f t="shared" si="321"/>
        <v/>
      </c>
      <c r="AQ1278" s="17">
        <f t="shared" si="320"/>
        <v>2.0285175629121053</v>
      </c>
    </row>
    <row r="1279" spans="1:43" x14ac:dyDescent="0.2">
      <c r="A1279" s="4">
        <v>50154</v>
      </c>
      <c r="B1279" s="5">
        <v>5154</v>
      </c>
      <c r="C1279" t="s">
        <v>2355</v>
      </c>
      <c r="D1279" t="s">
        <v>8</v>
      </c>
      <c r="E1279" t="s">
        <v>9</v>
      </c>
      <c r="F1279" t="s">
        <v>12</v>
      </c>
      <c r="G1279" t="s">
        <v>11</v>
      </c>
      <c r="H1279">
        <v>16</v>
      </c>
      <c r="I1279" t="s">
        <v>5947</v>
      </c>
      <c r="J1279" s="6">
        <v>2650890</v>
      </c>
      <c r="K1279" s="6">
        <v>2594</v>
      </c>
      <c r="L1279" s="6">
        <v>1022</v>
      </c>
      <c r="M1279" s="6">
        <v>249133</v>
      </c>
      <c r="N1279" s="6">
        <v>2488094</v>
      </c>
      <c r="O1279" s="6">
        <v>2176212</v>
      </c>
      <c r="P1279" s="6">
        <v>112278</v>
      </c>
      <c r="Q1279" s="6">
        <v>961</v>
      </c>
      <c r="R1279" s="6">
        <v>957533</v>
      </c>
      <c r="S1279" s="6">
        <v>7129685</v>
      </c>
      <c r="T1279" s="6">
        <v>1994986</v>
      </c>
      <c r="U1279" s="6">
        <v>0</v>
      </c>
      <c r="V1279" s="6">
        <v>84</v>
      </c>
      <c r="W1279" s="6">
        <v>1161</v>
      </c>
      <c r="X1279" s="6">
        <v>0</v>
      </c>
      <c r="Z1279" s="6">
        <v>38569772718</v>
      </c>
      <c r="AA1279" s="6">
        <v>2740083683.8032002</v>
      </c>
      <c r="AB1279" s="6">
        <f t="shared" si="306"/>
        <v>15501.734547810493</v>
      </c>
      <c r="AC1279" s="6">
        <f t="shared" si="307"/>
        <v>1101.2782008248885</v>
      </c>
      <c r="AD1279" s="16">
        <f t="shared" si="308"/>
        <v>19.382354512905465</v>
      </c>
      <c r="AE1279" s="16">
        <f t="shared" si="309"/>
        <v>1.1433141624069714</v>
      </c>
      <c r="AF1279" s="16">
        <f t="shared" si="310"/>
        <v>13.821428571428571</v>
      </c>
      <c r="AG1279" s="16">
        <f t="shared" si="311"/>
        <v>13.821428571428571</v>
      </c>
      <c r="AH1279" s="17">
        <f t="shared" si="312"/>
        <v>3.8434611231751714</v>
      </c>
      <c r="AI1279" s="17">
        <f t="shared" si="313"/>
        <v>28.617987179538641</v>
      </c>
      <c r="AJ1279" s="17">
        <f t="shared" si="314"/>
        <v>36.625701934308182</v>
      </c>
      <c r="AK1279" s="17">
        <f t="shared" si="315"/>
        <v>36.625701934308182</v>
      </c>
      <c r="AL1279" s="17">
        <f t="shared" si="316"/>
        <v>0.38484599054537327</v>
      </c>
      <c r="AM1279" s="17">
        <f t="shared" si="317"/>
        <v>2.865520756048606</v>
      </c>
      <c r="AN1279" s="17">
        <f t="shared" si="318"/>
        <v>3.6673337100607935</v>
      </c>
      <c r="AO1279" s="17">
        <f t="shared" si="319"/>
        <v>3.6673337100607935</v>
      </c>
      <c r="AP1279" s="17">
        <f t="shared" si="321"/>
        <v>3.2824877195154203</v>
      </c>
      <c r="AQ1279" s="17">
        <f t="shared" si="320"/>
        <v>3.2761904630615031</v>
      </c>
    </row>
    <row r="1280" spans="1:43" x14ac:dyDescent="0.2">
      <c r="A1280" s="4">
        <v>50155</v>
      </c>
      <c r="B1280" s="5">
        <v>5155</v>
      </c>
      <c r="C1280" t="s">
        <v>2356</v>
      </c>
      <c r="D1280" t="s">
        <v>8</v>
      </c>
      <c r="E1280" t="s">
        <v>9</v>
      </c>
      <c r="F1280" t="s">
        <v>12</v>
      </c>
      <c r="G1280" t="s">
        <v>11</v>
      </c>
      <c r="H1280">
        <v>16</v>
      </c>
      <c r="I1280" t="s">
        <v>5947</v>
      </c>
      <c r="J1280" s="6">
        <v>2650890</v>
      </c>
      <c r="K1280" s="6">
        <v>2594</v>
      </c>
      <c r="L1280" s="6">
        <v>1022</v>
      </c>
      <c r="M1280" s="6">
        <v>2297680</v>
      </c>
      <c r="N1280" s="6">
        <v>26103531</v>
      </c>
      <c r="O1280" s="6">
        <v>23075245</v>
      </c>
      <c r="P1280" s="6">
        <v>1285474</v>
      </c>
      <c r="Q1280" s="6">
        <v>7910</v>
      </c>
      <c r="R1280" s="6">
        <v>7976511</v>
      </c>
      <c r="S1280" s="6">
        <v>73617031</v>
      </c>
      <c r="T1280" s="6">
        <v>6640957</v>
      </c>
      <c r="U1280" s="6">
        <v>2000598</v>
      </c>
      <c r="V1280" s="6">
        <v>613</v>
      </c>
      <c r="W1280" s="6">
        <v>4963</v>
      </c>
      <c r="X1280" s="6">
        <v>0</v>
      </c>
      <c r="Z1280" s="6">
        <v>428199375000</v>
      </c>
      <c r="AA1280" s="6">
        <v>30399519287.088001</v>
      </c>
      <c r="AB1280" s="6">
        <f t="shared" si="306"/>
        <v>16403.887083322177</v>
      </c>
      <c r="AC1280" s="6">
        <f t="shared" si="307"/>
        <v>1164.57498746388</v>
      </c>
      <c r="AD1280" s="16">
        <f t="shared" si="308"/>
        <v>17.950767576784905</v>
      </c>
      <c r="AE1280" s="16">
        <f t="shared" si="309"/>
        <v>1.1312352696580252</v>
      </c>
      <c r="AF1280" s="16">
        <f t="shared" si="310"/>
        <v>8.0962479608482862</v>
      </c>
      <c r="AG1280" s="16">
        <f t="shared" si="311"/>
        <v>8.0962479608482862</v>
      </c>
      <c r="AH1280" s="17">
        <f t="shared" si="312"/>
        <v>3.4715499982591136</v>
      </c>
      <c r="AI1280" s="17">
        <f t="shared" si="313"/>
        <v>32.039723112008637</v>
      </c>
      <c r="AJ1280" s="17">
        <f t="shared" si="314"/>
        <v>34.93001114167334</v>
      </c>
      <c r="AK1280" s="17">
        <f t="shared" si="315"/>
        <v>35.80071463389158</v>
      </c>
      <c r="AL1280" s="17">
        <f t="shared" si="316"/>
        <v>0.30557210823317349</v>
      </c>
      <c r="AM1280" s="17">
        <f t="shared" si="317"/>
        <v>2.8201943637433571</v>
      </c>
      <c r="AN1280" s="17">
        <f t="shared" si="318"/>
        <v>3.0746027424412428</v>
      </c>
      <c r="AO1280" s="17">
        <f t="shared" si="319"/>
        <v>3.151243638264877</v>
      </c>
      <c r="AP1280" s="17">
        <f t="shared" si="321"/>
        <v>2.8456715300317033</v>
      </c>
      <c r="AQ1280" s="17">
        <f t="shared" si="320"/>
        <v>3.1903033315572595</v>
      </c>
    </row>
    <row r="1281" spans="1:43" x14ac:dyDescent="0.2">
      <c r="A1281" s="4">
        <v>50157</v>
      </c>
      <c r="B1281" s="5">
        <v>5157</v>
      </c>
      <c r="C1281" t="s">
        <v>2357</v>
      </c>
      <c r="D1281" t="s">
        <v>8</v>
      </c>
      <c r="E1281" t="s">
        <v>9</v>
      </c>
      <c r="F1281" t="s">
        <v>12</v>
      </c>
      <c r="G1281" t="s">
        <v>15</v>
      </c>
      <c r="H1281">
        <v>30</v>
      </c>
      <c r="I1281" t="s">
        <v>5839</v>
      </c>
      <c r="J1281" s="6">
        <v>1624827</v>
      </c>
      <c r="K1281" s="6">
        <v>2063</v>
      </c>
      <c r="L1281" s="6">
        <v>788</v>
      </c>
      <c r="M1281" s="6">
        <v>29193</v>
      </c>
      <c r="N1281" s="6">
        <v>192228</v>
      </c>
      <c r="O1281" s="6">
        <v>231907</v>
      </c>
      <c r="P1281" s="6">
        <v>16978</v>
      </c>
      <c r="Q1281" s="6">
        <v>108</v>
      </c>
      <c r="R1281" s="6">
        <v>254366</v>
      </c>
      <c r="S1281" s="6">
        <v>1555214</v>
      </c>
      <c r="T1281" s="6">
        <v>580322</v>
      </c>
      <c r="U1281" s="6">
        <v>0</v>
      </c>
      <c r="V1281" s="6">
        <v>14</v>
      </c>
      <c r="W1281" s="6">
        <v>132</v>
      </c>
      <c r="X1281" s="6">
        <v>0</v>
      </c>
      <c r="Z1281" s="6">
        <v>5262625000</v>
      </c>
      <c r="AA1281" s="6">
        <v>373613974.07040006</v>
      </c>
      <c r="AB1281" s="6">
        <f t="shared" si="306"/>
        <v>27376.995026739081</v>
      </c>
      <c r="AC1281" s="6">
        <f t="shared" si="307"/>
        <v>1943.5980922154945</v>
      </c>
      <c r="AD1281" s="16">
        <f t="shared" si="308"/>
        <v>13.659264931087289</v>
      </c>
      <c r="AE1281" s="16">
        <f t="shared" si="309"/>
        <v>0.82890124058350978</v>
      </c>
      <c r="AF1281" s="16">
        <f t="shared" si="310"/>
        <v>9.4285714285714288</v>
      </c>
      <c r="AG1281" s="16">
        <f t="shared" si="311"/>
        <v>9.4285714285714288</v>
      </c>
      <c r="AH1281" s="17">
        <f t="shared" si="312"/>
        <v>8.713253177131504</v>
      </c>
      <c r="AI1281" s="17">
        <f t="shared" si="313"/>
        <v>53.273524475045384</v>
      </c>
      <c r="AJ1281" s="17">
        <f t="shared" si="314"/>
        <v>73.152331038262602</v>
      </c>
      <c r="AK1281" s="17">
        <f t="shared" si="315"/>
        <v>73.152331038262602</v>
      </c>
      <c r="AL1281" s="17">
        <f t="shared" si="316"/>
        <v>1.3232515554445763</v>
      </c>
      <c r="AM1281" s="17">
        <f t="shared" si="317"/>
        <v>8.0904654888985998</v>
      </c>
      <c r="AN1281" s="17">
        <f t="shared" si="318"/>
        <v>11.109390931602055</v>
      </c>
      <c r="AO1281" s="17">
        <f t="shared" si="319"/>
        <v>11.109390931602055</v>
      </c>
      <c r="AP1281" s="17">
        <f t="shared" si="321"/>
        <v>9.7861393761574789</v>
      </c>
      <c r="AQ1281" s="17">
        <f t="shared" si="320"/>
        <v>6.7061968806461207</v>
      </c>
    </row>
    <row r="1282" spans="1:43" x14ac:dyDescent="0.2">
      <c r="A1282" s="4">
        <v>50159</v>
      </c>
      <c r="B1282" s="5">
        <v>5159</v>
      </c>
      <c r="C1282" t="s">
        <v>2359</v>
      </c>
      <c r="D1282" t="s">
        <v>8</v>
      </c>
      <c r="E1282" t="s">
        <v>9</v>
      </c>
      <c r="F1282" t="s">
        <v>12</v>
      </c>
      <c r="G1282" t="s">
        <v>11</v>
      </c>
      <c r="H1282">
        <v>350</v>
      </c>
      <c r="I1282" t="s">
        <v>5992</v>
      </c>
      <c r="J1282" s="6">
        <v>81926</v>
      </c>
      <c r="K1282" s="6">
        <v>2205</v>
      </c>
      <c r="L1282" s="6">
        <v>37</v>
      </c>
      <c r="M1282" s="6">
        <v>17488</v>
      </c>
      <c r="N1282" s="6">
        <v>139560</v>
      </c>
      <c r="O1282" s="6">
        <v>97729</v>
      </c>
      <c r="P1282" s="6">
        <v>6350</v>
      </c>
      <c r="Q1282" s="6">
        <v>63</v>
      </c>
      <c r="R1282" s="6">
        <v>8614</v>
      </c>
      <c r="S1282" s="6">
        <v>540525</v>
      </c>
      <c r="T1282" s="6">
        <v>6614</v>
      </c>
      <c r="U1282" s="6">
        <v>0</v>
      </c>
      <c r="V1282" s="6">
        <v>1</v>
      </c>
      <c r="W1282" s="6">
        <v>13</v>
      </c>
      <c r="X1282" s="6">
        <v>5</v>
      </c>
      <c r="Z1282" s="6">
        <v>3916788400</v>
      </c>
      <c r="AA1282" s="6">
        <v>284744836.25279999</v>
      </c>
      <c r="AB1282" s="6">
        <f t="shared" si="306"/>
        <v>28065.265118945255</v>
      </c>
      <c r="AC1282" s="6">
        <f t="shared" si="307"/>
        <v>2040.3040717454858</v>
      </c>
      <c r="AD1282" s="16">
        <f t="shared" si="308"/>
        <v>15.390393700787401</v>
      </c>
      <c r="AE1282" s="16">
        <f t="shared" si="309"/>
        <v>1.4280305743433372</v>
      </c>
      <c r="AF1282" s="16">
        <f t="shared" si="310"/>
        <v>13</v>
      </c>
      <c r="AG1282" s="16">
        <f t="shared" si="311"/>
        <v>18</v>
      </c>
      <c r="AH1282" s="17">
        <f t="shared" si="312"/>
        <v>0.49256633119853616</v>
      </c>
      <c r="AI1282" s="17">
        <f t="shared" si="313"/>
        <v>30.908337145471179</v>
      </c>
      <c r="AJ1282" s="17">
        <f t="shared" si="314"/>
        <v>31.286539341262579</v>
      </c>
      <c r="AK1282" s="17">
        <f t="shared" si="315"/>
        <v>31.286539341262579</v>
      </c>
      <c r="AL1282" s="17">
        <f t="shared" si="316"/>
        <v>6.1722556606477498E-2</v>
      </c>
      <c r="AM1282" s="17">
        <f t="shared" si="317"/>
        <v>3.8730653482373172</v>
      </c>
      <c r="AN1282" s="17">
        <f t="shared" si="318"/>
        <v>3.9204571510461452</v>
      </c>
      <c r="AO1282" s="17">
        <f t="shared" si="319"/>
        <v>3.9204571510461452</v>
      </c>
      <c r="AP1282" s="17">
        <f t="shared" si="321"/>
        <v>3.8587345944396678</v>
      </c>
      <c r="AQ1282" s="17">
        <f t="shared" si="320"/>
        <v>5.5308557337126132</v>
      </c>
    </row>
    <row r="1283" spans="1:43" x14ac:dyDescent="0.2">
      <c r="A1283" s="4">
        <v>50160</v>
      </c>
      <c r="B1283" s="5">
        <v>5160</v>
      </c>
      <c r="C1283" t="s">
        <v>2360</v>
      </c>
      <c r="D1283" t="s">
        <v>8</v>
      </c>
      <c r="E1283" t="s">
        <v>9</v>
      </c>
      <c r="F1283" t="s">
        <v>12</v>
      </c>
      <c r="G1283" t="s">
        <v>11</v>
      </c>
      <c r="H1283">
        <v>35</v>
      </c>
      <c r="I1283" t="s">
        <v>5934</v>
      </c>
      <c r="J1283" s="6">
        <v>1376476</v>
      </c>
      <c r="K1283" s="6">
        <v>2523</v>
      </c>
      <c r="L1283" s="6">
        <v>546</v>
      </c>
      <c r="M1283" s="6">
        <v>91797</v>
      </c>
      <c r="N1283" s="6">
        <v>996316</v>
      </c>
      <c r="O1283" s="6">
        <v>1098413</v>
      </c>
      <c r="P1283" s="6">
        <v>52016</v>
      </c>
      <c r="Q1283" s="6">
        <v>332</v>
      </c>
      <c r="R1283" s="6">
        <v>426081</v>
      </c>
      <c r="S1283" s="6">
        <v>2072883</v>
      </c>
      <c r="T1283" s="6">
        <v>322429</v>
      </c>
      <c r="U1283" s="6">
        <v>0</v>
      </c>
      <c r="V1283" s="6">
        <v>27</v>
      </c>
      <c r="W1283" s="6">
        <v>163</v>
      </c>
      <c r="X1283" s="6">
        <v>0</v>
      </c>
      <c r="Z1283" s="6">
        <v>13312570900</v>
      </c>
      <c r="AA1283" s="6">
        <v>946415496.29760015</v>
      </c>
      <c r="AB1283" s="6">
        <f t="shared" ref="AB1283:AB1346" si="322">IF(N1283&gt;0, Z1283/N1283,"")</f>
        <v>13361.795755563497</v>
      </c>
      <c r="AC1283" s="6">
        <f t="shared" ref="AC1283:AC1346" si="323">IF(N1283&gt;0, AA1283/N1283, "")</f>
        <v>949.91498309532335</v>
      </c>
      <c r="AD1283" s="16">
        <f t="shared" ref="AD1283:AD1346" si="324">IF(P1283&gt;0, O1283/P1283, "")</f>
        <v>21.116829437096278</v>
      </c>
      <c r="AE1283" s="16">
        <f t="shared" ref="AE1283:AE1346" si="325">IF(O1283&gt;0, N1283/O1283, "")</f>
        <v>0.90705044459597617</v>
      </c>
      <c r="AF1283" s="16">
        <f t="shared" ref="AF1283:AF1346" si="326">IF(V1283&gt;0,(W1283)/V1283,"")</f>
        <v>6.0370370370370372</v>
      </c>
      <c r="AG1283" s="16">
        <f t="shared" ref="AG1283:AG1346" si="327">IF(V1283&gt;0,(W1283+X1283)/V1283,"")</f>
        <v>6.0370370370370372</v>
      </c>
      <c r="AH1283" s="17">
        <f t="shared" ref="AH1283:AH1346" si="328">IF($M1283&gt;0,R1283/$M1283,"")</f>
        <v>4.641556913624628</v>
      </c>
      <c r="AI1283" s="17">
        <f t="shared" ref="AI1283:AI1346" si="329">IF($M1283&gt;0,S1283/$M1283,"")</f>
        <v>22.581162783097486</v>
      </c>
      <c r="AJ1283" s="17">
        <f t="shared" ref="AJ1283:AJ1346" si="330">IF($M1283&gt;0,(S1283+T1283)/$M1283,"")</f>
        <v>26.093576042790069</v>
      </c>
      <c r="AK1283" s="17">
        <f t="shared" ref="AK1283:AK1346" si="331">IF($M1283&gt;0,(S1283+T1283+U1283)/$M1283,"")</f>
        <v>26.093576042790069</v>
      </c>
      <c r="AL1283" s="17">
        <f t="shared" ref="AL1283:AL1346" si="332">IF($N1283&gt;0,R1283/$N1283,"")</f>
        <v>0.42765648649625221</v>
      </c>
      <c r="AM1283" s="17">
        <f t="shared" ref="AM1283:AM1346" si="333">IF($N1283&gt;0,(S1283)/$N1283,"")</f>
        <v>2.0805477378662993</v>
      </c>
      <c r="AN1283" s="17">
        <f t="shared" ref="AN1283:AN1346" si="334">IF($N1283&gt;0,(S1283+T1283)/$N1283,"")</f>
        <v>2.4041689584429036</v>
      </c>
      <c r="AO1283" s="17">
        <f t="shared" ref="AO1283:AO1346" si="335">IF($N1283&gt;0,(S1283+T1283+U1283)/$N1283,"")</f>
        <v>2.4041689584429036</v>
      </c>
      <c r="AP1283" s="17">
        <f t="shared" si="321"/>
        <v>1.9765124719466514</v>
      </c>
      <c r="AQ1283" s="17">
        <f t="shared" ref="AQ1283:AQ1346" si="336">IF(O1283&gt;0,S1283/O1283,"")</f>
        <v>1.8871617506347795</v>
      </c>
    </row>
    <row r="1284" spans="1:43" x14ac:dyDescent="0.2">
      <c r="A1284" s="4">
        <v>50161</v>
      </c>
      <c r="B1284" s="5">
        <v>5161</v>
      </c>
      <c r="C1284" t="s">
        <v>2361</v>
      </c>
      <c r="D1284" t="s">
        <v>8</v>
      </c>
      <c r="E1284" t="s">
        <v>9</v>
      </c>
      <c r="F1284" t="s">
        <v>12</v>
      </c>
      <c r="G1284" t="s">
        <v>11</v>
      </c>
      <c r="H1284">
        <v>35</v>
      </c>
      <c r="I1284" t="s">
        <v>5934</v>
      </c>
      <c r="J1284" s="6">
        <v>1376476</v>
      </c>
      <c r="K1284" s="6">
        <v>2523</v>
      </c>
      <c r="L1284" s="6">
        <v>546</v>
      </c>
      <c r="M1284" s="6">
        <v>112135</v>
      </c>
      <c r="N1284" s="6">
        <v>783899</v>
      </c>
      <c r="O1284" s="6">
        <v>1123628</v>
      </c>
      <c r="P1284" s="6">
        <v>55106</v>
      </c>
      <c r="Q1284" s="6">
        <v>391</v>
      </c>
      <c r="R1284" s="6">
        <v>608276</v>
      </c>
      <c r="S1284" s="6">
        <v>1898799</v>
      </c>
      <c r="T1284" s="6">
        <v>268643</v>
      </c>
      <c r="U1284" s="6">
        <v>0</v>
      </c>
      <c r="V1284" s="6">
        <v>28</v>
      </c>
      <c r="W1284" s="6">
        <v>150</v>
      </c>
      <c r="X1284" s="6">
        <v>0</v>
      </c>
      <c r="Z1284" s="6">
        <v>9872625000</v>
      </c>
      <c r="AA1284" s="6">
        <v>700895591.22240007</v>
      </c>
      <c r="AB1284" s="6">
        <f t="shared" si="322"/>
        <v>12594.256402929459</v>
      </c>
      <c r="AC1284" s="6">
        <f t="shared" si="323"/>
        <v>894.11466429017014</v>
      </c>
      <c r="AD1284" s="16">
        <f t="shared" si="324"/>
        <v>20.390302326425434</v>
      </c>
      <c r="AE1284" s="16">
        <f t="shared" si="325"/>
        <v>0.69764993396390973</v>
      </c>
      <c r="AF1284" s="16">
        <f t="shared" si="326"/>
        <v>5.3571428571428568</v>
      </c>
      <c r="AG1284" s="16">
        <f t="shared" si="327"/>
        <v>5.3571428571428568</v>
      </c>
      <c r="AH1284" s="17">
        <f t="shared" si="328"/>
        <v>5.4244972577696524</v>
      </c>
      <c r="AI1284" s="17">
        <f t="shared" si="329"/>
        <v>16.933152004280554</v>
      </c>
      <c r="AJ1284" s="17">
        <f t="shared" si="330"/>
        <v>19.32886253176974</v>
      </c>
      <c r="AK1284" s="17">
        <f t="shared" si="331"/>
        <v>19.32886253176974</v>
      </c>
      <c r="AL1284" s="17">
        <f t="shared" si="332"/>
        <v>0.77596220941728467</v>
      </c>
      <c r="AM1284" s="17">
        <f t="shared" si="333"/>
        <v>2.4222495500058043</v>
      </c>
      <c r="AN1284" s="17">
        <f t="shared" si="334"/>
        <v>2.7649505867465067</v>
      </c>
      <c r="AO1284" s="17">
        <f t="shared" si="335"/>
        <v>2.7649505867465067</v>
      </c>
      <c r="AP1284" s="17">
        <f t="shared" ref="AP1284:AP1347" si="337">IF(AO1284&lt;&gt;"", AO1284-AL1284,"")</f>
        <v>1.9889883773292221</v>
      </c>
      <c r="AQ1284" s="17">
        <f t="shared" si="336"/>
        <v>1.6898822386056596</v>
      </c>
    </row>
    <row r="1285" spans="1:43" x14ac:dyDescent="0.2">
      <c r="A1285" s="4">
        <v>50162</v>
      </c>
      <c r="B1285" s="5">
        <v>5162</v>
      </c>
      <c r="C1285" t="s">
        <v>2362</v>
      </c>
      <c r="D1285" t="s">
        <v>25</v>
      </c>
      <c r="E1285" t="s">
        <v>9</v>
      </c>
      <c r="F1285" t="s">
        <v>12</v>
      </c>
      <c r="G1285" t="s">
        <v>15</v>
      </c>
      <c r="H1285">
        <v>418</v>
      </c>
      <c r="I1285" t="s">
        <v>5982</v>
      </c>
      <c r="J1285" s="6">
        <v>66025</v>
      </c>
      <c r="K1285" s="6">
        <v>1695</v>
      </c>
      <c r="L1285" s="6">
        <v>39</v>
      </c>
      <c r="M1285" s="6">
        <v>41813</v>
      </c>
      <c r="N1285" s="6">
        <v>0</v>
      </c>
      <c r="O1285" s="6">
        <v>125309</v>
      </c>
      <c r="P1285" s="6">
        <v>12902</v>
      </c>
      <c r="Q1285" s="6">
        <v>0</v>
      </c>
      <c r="R1285" s="6">
        <v>109108</v>
      </c>
      <c r="S1285" s="6">
        <v>635577</v>
      </c>
      <c r="T1285" s="6">
        <v>0</v>
      </c>
      <c r="U1285" s="6">
        <v>0</v>
      </c>
      <c r="V1285" s="6">
        <v>7</v>
      </c>
      <c r="W1285" s="6">
        <v>93</v>
      </c>
      <c r="X1285" s="6">
        <v>35</v>
      </c>
      <c r="Z1285" s="6">
        <v>0</v>
      </c>
      <c r="AA1285" s="6">
        <v>0</v>
      </c>
      <c r="AB1285" s="6" t="str">
        <f t="shared" si="322"/>
        <v/>
      </c>
      <c r="AC1285" s="6" t="str">
        <f t="shared" si="323"/>
        <v/>
      </c>
      <c r="AD1285" s="16">
        <f t="shared" si="324"/>
        <v>9.7123701751666403</v>
      </c>
      <c r="AE1285" s="16">
        <f t="shared" si="325"/>
        <v>0</v>
      </c>
      <c r="AF1285" s="16">
        <f t="shared" si="326"/>
        <v>13.285714285714286</v>
      </c>
      <c r="AG1285" s="16">
        <f t="shared" si="327"/>
        <v>18.285714285714285</v>
      </c>
      <c r="AH1285" s="17">
        <f t="shared" si="328"/>
        <v>2.6094276899528857</v>
      </c>
      <c r="AI1285" s="17">
        <f t="shared" si="329"/>
        <v>15.200463970535479</v>
      </c>
      <c r="AJ1285" s="17">
        <f t="shared" si="330"/>
        <v>15.200463970535479</v>
      </c>
      <c r="AK1285" s="17">
        <f t="shared" si="331"/>
        <v>15.200463970535479</v>
      </c>
      <c r="AL1285" s="17" t="str">
        <f t="shared" si="332"/>
        <v/>
      </c>
      <c r="AM1285" s="17" t="str">
        <f t="shared" si="333"/>
        <v/>
      </c>
      <c r="AN1285" s="17" t="str">
        <f t="shared" si="334"/>
        <v/>
      </c>
      <c r="AO1285" s="17" t="str">
        <f t="shared" si="335"/>
        <v/>
      </c>
      <c r="AP1285" s="17" t="str">
        <f t="shared" si="337"/>
        <v/>
      </c>
      <c r="AQ1285" s="17">
        <f t="shared" si="336"/>
        <v>5.0720778236200115</v>
      </c>
    </row>
    <row r="1286" spans="1:43" x14ac:dyDescent="0.2">
      <c r="A1286" s="4">
        <v>50163</v>
      </c>
      <c r="B1286" s="5">
        <v>5163</v>
      </c>
      <c r="C1286" t="s">
        <v>2363</v>
      </c>
      <c r="D1286" t="s">
        <v>8</v>
      </c>
      <c r="E1286" t="s">
        <v>9</v>
      </c>
      <c r="F1286" t="s">
        <v>12</v>
      </c>
      <c r="G1286" t="s">
        <v>11</v>
      </c>
      <c r="H1286">
        <v>369</v>
      </c>
      <c r="I1286" t="s">
        <v>5993</v>
      </c>
      <c r="J1286" s="6">
        <v>76068</v>
      </c>
      <c r="K1286" s="6">
        <v>1806</v>
      </c>
      <c r="L1286" s="6">
        <v>42</v>
      </c>
      <c r="M1286" s="6">
        <v>124899</v>
      </c>
      <c r="N1286" s="6">
        <v>1470529</v>
      </c>
      <c r="O1286" s="6">
        <v>1428602</v>
      </c>
      <c r="P1286" s="6">
        <v>67361</v>
      </c>
      <c r="Q1286" s="6">
        <v>462</v>
      </c>
      <c r="R1286" s="6">
        <v>636986</v>
      </c>
      <c r="S1286" s="6">
        <v>3926057</v>
      </c>
      <c r="T1286" s="6">
        <v>0</v>
      </c>
      <c r="U1286" s="6">
        <v>0</v>
      </c>
      <c r="V1286" s="6">
        <v>36</v>
      </c>
      <c r="W1286" s="6">
        <v>377</v>
      </c>
      <c r="X1286" s="6">
        <v>0</v>
      </c>
      <c r="Z1286" s="6">
        <v>21782789700</v>
      </c>
      <c r="AA1286" s="6">
        <v>1550346470.6688001</v>
      </c>
      <c r="AB1286" s="6">
        <f t="shared" si="322"/>
        <v>14812.8936593566</v>
      </c>
      <c r="AC1286" s="6">
        <f t="shared" si="323"/>
        <v>1054.2780663752976</v>
      </c>
      <c r="AD1286" s="16">
        <f t="shared" si="324"/>
        <v>21.208147147459211</v>
      </c>
      <c r="AE1286" s="16">
        <f t="shared" si="325"/>
        <v>1.0293482719469804</v>
      </c>
      <c r="AF1286" s="16">
        <f t="shared" si="326"/>
        <v>10.472222222222221</v>
      </c>
      <c r="AG1286" s="16">
        <f t="shared" si="327"/>
        <v>10.472222222222221</v>
      </c>
      <c r="AH1286" s="17">
        <f t="shared" si="328"/>
        <v>5.1000088071161498</v>
      </c>
      <c r="AI1286" s="17">
        <f t="shared" si="329"/>
        <v>31.433854554480021</v>
      </c>
      <c r="AJ1286" s="17">
        <f t="shared" si="330"/>
        <v>31.433854554480021</v>
      </c>
      <c r="AK1286" s="17">
        <f t="shared" si="331"/>
        <v>31.433854554480021</v>
      </c>
      <c r="AL1286" s="17">
        <f t="shared" si="332"/>
        <v>0.43316792800414</v>
      </c>
      <c r="AM1286" s="17">
        <f t="shared" si="333"/>
        <v>2.6698263006033884</v>
      </c>
      <c r="AN1286" s="17">
        <f t="shared" si="334"/>
        <v>2.6698263006033884</v>
      </c>
      <c r="AO1286" s="17">
        <f t="shared" si="335"/>
        <v>2.6698263006033884</v>
      </c>
      <c r="AP1286" s="17">
        <f t="shared" si="337"/>
        <v>2.2366583725992486</v>
      </c>
      <c r="AQ1286" s="17">
        <f t="shared" si="336"/>
        <v>2.7481810889246971</v>
      </c>
    </row>
    <row r="1287" spans="1:43" x14ac:dyDescent="0.2">
      <c r="A1287" s="4">
        <v>50165</v>
      </c>
      <c r="B1287" s="5">
        <v>5165</v>
      </c>
      <c r="C1287" t="s">
        <v>2364</v>
      </c>
      <c r="D1287" t="s">
        <v>8</v>
      </c>
      <c r="E1287" t="s">
        <v>9</v>
      </c>
      <c r="F1287" t="s">
        <v>12</v>
      </c>
      <c r="G1287" t="s">
        <v>11</v>
      </c>
      <c r="H1287">
        <v>59</v>
      </c>
      <c r="I1287" t="s">
        <v>5941</v>
      </c>
      <c r="J1287" s="6">
        <v>724091</v>
      </c>
      <c r="K1287" s="6">
        <v>2060</v>
      </c>
      <c r="L1287" s="6">
        <v>351</v>
      </c>
      <c r="M1287" s="6">
        <v>180822</v>
      </c>
      <c r="N1287" s="6">
        <v>1823104</v>
      </c>
      <c r="O1287" s="6">
        <v>1137989</v>
      </c>
      <c r="P1287" s="6">
        <v>69131</v>
      </c>
      <c r="Q1287" s="6">
        <v>644</v>
      </c>
      <c r="R1287" s="6">
        <v>1378981</v>
      </c>
      <c r="S1287" s="6">
        <v>4090495</v>
      </c>
      <c r="T1287" s="6">
        <v>239238</v>
      </c>
      <c r="U1287" s="6">
        <v>0</v>
      </c>
      <c r="V1287" s="6">
        <v>50</v>
      </c>
      <c r="W1287" s="6">
        <v>708</v>
      </c>
      <c r="X1287" s="6">
        <v>0</v>
      </c>
      <c r="Z1287" s="6">
        <v>20776500000</v>
      </c>
      <c r="AA1287" s="6">
        <v>1475003583.2448001</v>
      </c>
      <c r="AB1287" s="6">
        <f t="shared" si="322"/>
        <v>11396.223144702661</v>
      </c>
      <c r="AC1287" s="6">
        <f t="shared" si="323"/>
        <v>809.06167900723165</v>
      </c>
      <c r="AD1287" s="16">
        <f t="shared" si="324"/>
        <v>16.46134151104425</v>
      </c>
      <c r="AE1287" s="16">
        <f t="shared" si="325"/>
        <v>1.6020400900184448</v>
      </c>
      <c r="AF1287" s="16">
        <f t="shared" si="326"/>
        <v>14.16</v>
      </c>
      <c r="AG1287" s="16">
        <f t="shared" si="327"/>
        <v>14.16</v>
      </c>
      <c r="AH1287" s="17">
        <f t="shared" si="328"/>
        <v>7.6261793365851505</v>
      </c>
      <c r="AI1287" s="17">
        <f t="shared" si="329"/>
        <v>22.621666611363661</v>
      </c>
      <c r="AJ1287" s="17">
        <f t="shared" si="330"/>
        <v>23.944724646337281</v>
      </c>
      <c r="AK1287" s="17">
        <f t="shared" si="331"/>
        <v>23.944724646337281</v>
      </c>
      <c r="AL1287" s="17">
        <f t="shared" si="332"/>
        <v>0.75639184599452358</v>
      </c>
      <c r="AM1287" s="17">
        <f t="shared" si="333"/>
        <v>2.2436981104753211</v>
      </c>
      <c r="AN1287" s="17">
        <f t="shared" si="334"/>
        <v>2.3749237564066559</v>
      </c>
      <c r="AO1287" s="17">
        <f t="shared" si="335"/>
        <v>2.3749237564066559</v>
      </c>
      <c r="AP1287" s="17">
        <f t="shared" si="337"/>
        <v>1.6185319104121323</v>
      </c>
      <c r="AQ1287" s="17">
        <f t="shared" si="336"/>
        <v>3.5944943228800983</v>
      </c>
    </row>
    <row r="1288" spans="1:43" x14ac:dyDescent="0.2">
      <c r="A1288" s="4">
        <v>50166</v>
      </c>
      <c r="B1288" s="5">
        <v>5166</v>
      </c>
      <c r="C1288" t="s">
        <v>2365</v>
      </c>
      <c r="D1288" t="s">
        <v>8</v>
      </c>
      <c r="E1288" t="s">
        <v>9</v>
      </c>
      <c r="F1288" t="s">
        <v>12</v>
      </c>
      <c r="G1288" t="s">
        <v>15</v>
      </c>
      <c r="H1288">
        <v>30</v>
      </c>
      <c r="I1288" t="s">
        <v>5839</v>
      </c>
      <c r="J1288" s="6">
        <v>1624827</v>
      </c>
      <c r="K1288" s="6">
        <v>2063</v>
      </c>
      <c r="L1288" s="6">
        <v>788</v>
      </c>
      <c r="M1288" s="6">
        <v>27237</v>
      </c>
      <c r="N1288" s="6">
        <v>330112</v>
      </c>
      <c r="O1288" s="6">
        <v>321549</v>
      </c>
      <c r="P1288" s="6">
        <v>17686</v>
      </c>
      <c r="Q1288" s="6">
        <v>103</v>
      </c>
      <c r="R1288" s="6">
        <v>43679</v>
      </c>
      <c r="S1288" s="6">
        <v>1007095</v>
      </c>
      <c r="T1288" s="6">
        <v>31132</v>
      </c>
      <c r="U1288" s="6">
        <v>0</v>
      </c>
      <c r="V1288" s="6">
        <v>14</v>
      </c>
      <c r="W1288" s="6">
        <v>252</v>
      </c>
      <c r="X1288" s="6">
        <v>36</v>
      </c>
      <c r="Z1288" s="6">
        <v>6276981400</v>
      </c>
      <c r="AA1288" s="6">
        <v>446062927.96799999</v>
      </c>
      <c r="AB1288" s="6">
        <f t="shared" si="322"/>
        <v>19014.702282861574</v>
      </c>
      <c r="AC1288" s="6">
        <f t="shared" si="323"/>
        <v>1351.2472372043428</v>
      </c>
      <c r="AD1288" s="16">
        <f t="shared" si="324"/>
        <v>18.180990614045008</v>
      </c>
      <c r="AE1288" s="16">
        <f t="shared" si="325"/>
        <v>1.0266304668961808</v>
      </c>
      <c r="AF1288" s="16">
        <f t="shared" si="326"/>
        <v>18</v>
      </c>
      <c r="AG1288" s="16">
        <f t="shared" si="327"/>
        <v>20.571428571428573</v>
      </c>
      <c r="AH1288" s="17">
        <f t="shared" si="328"/>
        <v>1.6036641333480193</v>
      </c>
      <c r="AI1288" s="17">
        <f t="shared" si="329"/>
        <v>36.975254249733815</v>
      </c>
      <c r="AJ1288" s="17">
        <f t="shared" si="330"/>
        <v>38.118258251642985</v>
      </c>
      <c r="AK1288" s="17">
        <f t="shared" si="331"/>
        <v>38.118258251642985</v>
      </c>
      <c r="AL1288" s="17">
        <f t="shared" si="332"/>
        <v>0.13231569891430786</v>
      </c>
      <c r="AM1288" s="17">
        <f t="shared" si="333"/>
        <v>3.0507676182628924</v>
      </c>
      <c r="AN1288" s="17">
        <f t="shared" si="334"/>
        <v>3.1450750048468397</v>
      </c>
      <c r="AO1288" s="17">
        <f t="shared" si="335"/>
        <v>3.1450750048468397</v>
      </c>
      <c r="AP1288" s="17">
        <f t="shared" si="337"/>
        <v>3.0127593059325317</v>
      </c>
      <c r="AQ1288" s="17">
        <f t="shared" si="336"/>
        <v>3.1320109843289825</v>
      </c>
    </row>
    <row r="1289" spans="1:43" x14ac:dyDescent="0.2">
      <c r="A1289" s="4">
        <v>50166</v>
      </c>
      <c r="B1289" s="5">
        <v>5166</v>
      </c>
      <c r="C1289" t="s">
        <v>2365</v>
      </c>
      <c r="D1289" t="s">
        <v>8</v>
      </c>
      <c r="E1289" t="s">
        <v>9</v>
      </c>
      <c r="F1289" t="s">
        <v>12</v>
      </c>
      <c r="G1289" t="s">
        <v>11</v>
      </c>
      <c r="H1289">
        <v>30</v>
      </c>
      <c r="I1289" t="s">
        <v>5839</v>
      </c>
      <c r="J1289" s="6">
        <v>1624827</v>
      </c>
      <c r="K1289" s="6">
        <v>2063</v>
      </c>
      <c r="L1289" s="6">
        <v>788</v>
      </c>
      <c r="M1289" s="6">
        <v>49289</v>
      </c>
      <c r="N1289" s="6">
        <v>695473</v>
      </c>
      <c r="O1289" s="6">
        <v>548358</v>
      </c>
      <c r="P1289" s="6">
        <v>34426</v>
      </c>
      <c r="Q1289" s="6">
        <v>197</v>
      </c>
      <c r="R1289" s="6">
        <v>0</v>
      </c>
      <c r="S1289" s="6">
        <v>1051996</v>
      </c>
      <c r="T1289" s="6">
        <v>0</v>
      </c>
      <c r="U1289" s="6">
        <v>0</v>
      </c>
      <c r="V1289" s="6">
        <v>30</v>
      </c>
      <c r="W1289" s="6">
        <v>250</v>
      </c>
      <c r="X1289" s="6">
        <v>0</v>
      </c>
      <c r="Z1289" s="6">
        <v>7780000000</v>
      </c>
      <c r="AA1289" s="6">
        <v>552332100.09600008</v>
      </c>
      <c r="AB1289" s="6">
        <f t="shared" si="322"/>
        <v>11186.631256713057</v>
      </c>
      <c r="AC1289" s="6">
        <f t="shared" si="323"/>
        <v>794.18194537530587</v>
      </c>
      <c r="AD1289" s="16">
        <f t="shared" si="324"/>
        <v>15.928600476384128</v>
      </c>
      <c r="AE1289" s="16">
        <f t="shared" si="325"/>
        <v>1.2682827641796053</v>
      </c>
      <c r="AF1289" s="16">
        <f t="shared" si="326"/>
        <v>8.3333333333333339</v>
      </c>
      <c r="AG1289" s="16">
        <f t="shared" si="327"/>
        <v>8.3333333333333339</v>
      </c>
      <c r="AH1289" s="17">
        <f t="shared" si="328"/>
        <v>0</v>
      </c>
      <c r="AI1289" s="17">
        <f t="shared" si="329"/>
        <v>21.343423481912801</v>
      </c>
      <c r="AJ1289" s="17">
        <f t="shared" si="330"/>
        <v>21.343423481912801</v>
      </c>
      <c r="AK1289" s="17">
        <f t="shared" si="331"/>
        <v>21.343423481912801</v>
      </c>
      <c r="AL1289" s="17">
        <f t="shared" si="332"/>
        <v>0</v>
      </c>
      <c r="AM1289" s="17">
        <f t="shared" si="333"/>
        <v>1.5126338477554124</v>
      </c>
      <c r="AN1289" s="17">
        <f t="shared" si="334"/>
        <v>1.5126338477554124</v>
      </c>
      <c r="AO1289" s="17">
        <f t="shared" si="335"/>
        <v>1.5126338477554124</v>
      </c>
      <c r="AP1289" s="17">
        <f t="shared" si="337"/>
        <v>1.5126338477554124</v>
      </c>
      <c r="AQ1289" s="17">
        <f t="shared" si="336"/>
        <v>1.9184474376228668</v>
      </c>
    </row>
    <row r="1290" spans="1:43" x14ac:dyDescent="0.2">
      <c r="A1290" s="4">
        <v>50167</v>
      </c>
      <c r="B1290" s="5">
        <v>5167</v>
      </c>
      <c r="C1290" t="s">
        <v>2366</v>
      </c>
      <c r="D1290" t="s">
        <v>25</v>
      </c>
      <c r="E1290" t="s">
        <v>9</v>
      </c>
      <c r="F1290" t="s">
        <v>12</v>
      </c>
      <c r="G1290" t="s">
        <v>15</v>
      </c>
      <c r="H1290">
        <v>3</v>
      </c>
      <c r="I1290" t="s">
        <v>5962</v>
      </c>
      <c r="J1290" s="6">
        <v>8608208</v>
      </c>
      <c r="K1290" s="6">
        <v>3524</v>
      </c>
      <c r="L1290" s="6">
        <v>2443</v>
      </c>
      <c r="M1290" s="6">
        <v>44171</v>
      </c>
      <c r="N1290" s="6">
        <v>0</v>
      </c>
      <c r="O1290" s="6">
        <v>291586</v>
      </c>
      <c r="P1290" s="6">
        <v>26883</v>
      </c>
      <c r="Q1290" s="6">
        <v>0</v>
      </c>
      <c r="R1290" s="6">
        <v>100943</v>
      </c>
      <c r="S1290" s="6">
        <v>1032455</v>
      </c>
      <c r="T1290" s="6">
        <v>0</v>
      </c>
      <c r="U1290" s="6">
        <v>0</v>
      </c>
      <c r="V1290" s="6">
        <v>20</v>
      </c>
      <c r="W1290" s="6">
        <v>279</v>
      </c>
      <c r="X1290" s="6">
        <v>0</v>
      </c>
      <c r="Z1290" s="6">
        <v>0</v>
      </c>
      <c r="AA1290" s="6">
        <v>0</v>
      </c>
      <c r="AB1290" s="6" t="str">
        <f t="shared" si="322"/>
        <v/>
      </c>
      <c r="AC1290" s="6" t="str">
        <f t="shared" si="323"/>
        <v/>
      </c>
      <c r="AD1290" s="16">
        <f t="shared" si="324"/>
        <v>10.846482907413607</v>
      </c>
      <c r="AE1290" s="16">
        <f t="shared" si="325"/>
        <v>0</v>
      </c>
      <c r="AF1290" s="16">
        <f t="shared" si="326"/>
        <v>13.95</v>
      </c>
      <c r="AG1290" s="16">
        <f t="shared" si="327"/>
        <v>13.95</v>
      </c>
      <c r="AH1290" s="17">
        <f t="shared" si="328"/>
        <v>2.2852776708700278</v>
      </c>
      <c r="AI1290" s="17">
        <f t="shared" si="329"/>
        <v>23.374046319983698</v>
      </c>
      <c r="AJ1290" s="17">
        <f t="shared" si="330"/>
        <v>23.374046319983698</v>
      </c>
      <c r="AK1290" s="17">
        <f t="shared" si="331"/>
        <v>23.374046319983698</v>
      </c>
      <c r="AL1290" s="17" t="str">
        <f t="shared" si="332"/>
        <v/>
      </c>
      <c r="AM1290" s="17" t="str">
        <f t="shared" si="333"/>
        <v/>
      </c>
      <c r="AN1290" s="17" t="str">
        <f t="shared" si="334"/>
        <v/>
      </c>
      <c r="AO1290" s="17" t="str">
        <f t="shared" si="335"/>
        <v/>
      </c>
      <c r="AP1290" s="17" t="str">
        <f t="shared" si="337"/>
        <v/>
      </c>
      <c r="AQ1290" s="17">
        <f t="shared" si="336"/>
        <v>3.5408250053157557</v>
      </c>
    </row>
    <row r="1291" spans="1:43" x14ac:dyDescent="0.2">
      <c r="A1291" s="4">
        <v>50169</v>
      </c>
      <c r="B1291" s="5">
        <v>5169</v>
      </c>
      <c r="C1291" t="s">
        <v>2367</v>
      </c>
      <c r="D1291" t="s">
        <v>8</v>
      </c>
      <c r="E1291" t="s">
        <v>9</v>
      </c>
      <c r="F1291" t="s">
        <v>12</v>
      </c>
      <c r="G1291" t="s">
        <v>11</v>
      </c>
      <c r="H1291">
        <v>59</v>
      </c>
      <c r="I1291" t="s">
        <v>5941</v>
      </c>
      <c r="J1291" s="6">
        <v>724091</v>
      </c>
      <c r="K1291" s="6">
        <v>2060</v>
      </c>
      <c r="L1291" s="6">
        <v>351</v>
      </c>
      <c r="M1291" s="6">
        <v>43820</v>
      </c>
      <c r="N1291" s="6">
        <v>381182</v>
      </c>
      <c r="O1291" s="6">
        <v>421667</v>
      </c>
      <c r="P1291" s="6">
        <v>22203</v>
      </c>
      <c r="Q1291" s="6">
        <v>168</v>
      </c>
      <c r="R1291" s="6">
        <v>280503</v>
      </c>
      <c r="S1291" s="6">
        <v>1161003</v>
      </c>
      <c r="T1291" s="6">
        <v>202707</v>
      </c>
      <c r="U1291" s="6">
        <v>0</v>
      </c>
      <c r="V1291" s="6">
        <v>20</v>
      </c>
      <c r="W1291" s="6">
        <v>238</v>
      </c>
      <c r="X1291" s="6">
        <v>0</v>
      </c>
      <c r="Z1291" s="6">
        <v>7740875000</v>
      </c>
      <c r="AA1291" s="6">
        <v>549554465.98080003</v>
      </c>
      <c r="AB1291" s="6">
        <f t="shared" si="322"/>
        <v>20307.556495322446</v>
      </c>
      <c r="AC1291" s="6">
        <f t="shared" si="323"/>
        <v>1441.7114816040632</v>
      </c>
      <c r="AD1291" s="16">
        <f t="shared" si="324"/>
        <v>18.991442597847136</v>
      </c>
      <c r="AE1291" s="16">
        <f t="shared" si="325"/>
        <v>0.90398821819113184</v>
      </c>
      <c r="AF1291" s="16">
        <f t="shared" si="326"/>
        <v>11.9</v>
      </c>
      <c r="AG1291" s="16">
        <f t="shared" si="327"/>
        <v>11.9</v>
      </c>
      <c r="AH1291" s="17">
        <f t="shared" si="328"/>
        <v>6.4012551346417164</v>
      </c>
      <c r="AI1291" s="17">
        <f t="shared" si="329"/>
        <v>26.494819717024189</v>
      </c>
      <c r="AJ1291" s="17">
        <f t="shared" si="330"/>
        <v>31.120721131903242</v>
      </c>
      <c r="AK1291" s="17">
        <f t="shared" si="331"/>
        <v>31.120721131903242</v>
      </c>
      <c r="AL1291" s="17">
        <f t="shared" si="332"/>
        <v>0.73587682524358444</v>
      </c>
      <c r="AM1291" s="17">
        <f t="shared" si="333"/>
        <v>3.045797020845685</v>
      </c>
      <c r="AN1291" s="17">
        <f t="shared" si="334"/>
        <v>3.5775823622311651</v>
      </c>
      <c r="AO1291" s="17">
        <f t="shared" si="335"/>
        <v>3.5775823622311651</v>
      </c>
      <c r="AP1291" s="17">
        <f t="shared" si="337"/>
        <v>2.8417055369875808</v>
      </c>
      <c r="AQ1291" s="17">
        <f t="shared" si="336"/>
        <v>2.7533646218461487</v>
      </c>
    </row>
    <row r="1292" spans="1:43" x14ac:dyDescent="0.2">
      <c r="A1292" s="4">
        <v>50171</v>
      </c>
      <c r="B1292" s="5">
        <v>5171</v>
      </c>
      <c r="C1292" t="s">
        <v>2368</v>
      </c>
      <c r="D1292" t="s">
        <v>25</v>
      </c>
      <c r="E1292" t="s">
        <v>9</v>
      </c>
      <c r="F1292" t="s">
        <v>12</v>
      </c>
      <c r="G1292" t="s">
        <v>11</v>
      </c>
      <c r="H1292">
        <v>468</v>
      </c>
      <c r="I1292" t="s">
        <v>5994</v>
      </c>
      <c r="J1292" s="6">
        <v>54901</v>
      </c>
      <c r="K1292" s="6">
        <v>1903</v>
      </c>
      <c r="L1292" s="6">
        <v>29</v>
      </c>
      <c r="M1292" s="6">
        <v>30753</v>
      </c>
      <c r="N1292" s="6">
        <v>0</v>
      </c>
      <c r="O1292" s="6">
        <v>149797</v>
      </c>
      <c r="P1292" s="6">
        <v>15393</v>
      </c>
      <c r="Q1292" s="6">
        <v>0</v>
      </c>
      <c r="R1292" s="6">
        <v>300063</v>
      </c>
      <c r="S1292" s="6">
        <v>583945</v>
      </c>
      <c r="T1292" s="6">
        <v>0</v>
      </c>
      <c r="U1292" s="6">
        <v>0</v>
      </c>
      <c r="V1292" s="6">
        <v>12</v>
      </c>
      <c r="W1292" s="6">
        <v>139</v>
      </c>
      <c r="X1292" s="6">
        <v>0</v>
      </c>
      <c r="Z1292" s="6">
        <v>0</v>
      </c>
      <c r="AA1292" s="6">
        <v>0</v>
      </c>
      <c r="AB1292" s="6" t="str">
        <f t="shared" si="322"/>
        <v/>
      </c>
      <c r="AC1292" s="6" t="str">
        <f t="shared" si="323"/>
        <v/>
      </c>
      <c r="AD1292" s="16">
        <f t="shared" si="324"/>
        <v>9.731501331774183</v>
      </c>
      <c r="AE1292" s="16">
        <f t="shared" si="325"/>
        <v>0</v>
      </c>
      <c r="AF1292" s="16">
        <f t="shared" si="326"/>
        <v>11.583333333333334</v>
      </c>
      <c r="AG1292" s="16">
        <f t="shared" si="327"/>
        <v>11.583333333333334</v>
      </c>
      <c r="AH1292" s="17">
        <f t="shared" si="328"/>
        <v>9.7571944200565799</v>
      </c>
      <c r="AI1292" s="17">
        <f t="shared" si="329"/>
        <v>18.988228790687089</v>
      </c>
      <c r="AJ1292" s="17">
        <f t="shared" si="330"/>
        <v>18.988228790687089</v>
      </c>
      <c r="AK1292" s="17">
        <f t="shared" si="331"/>
        <v>18.988228790687089</v>
      </c>
      <c r="AL1292" s="17" t="str">
        <f t="shared" si="332"/>
        <v/>
      </c>
      <c r="AM1292" s="17" t="str">
        <f t="shared" si="333"/>
        <v/>
      </c>
      <c r="AN1292" s="17" t="str">
        <f t="shared" si="334"/>
        <v/>
      </c>
      <c r="AO1292" s="17" t="str">
        <f t="shared" si="335"/>
        <v/>
      </c>
      <c r="AP1292" s="17" t="str">
        <f t="shared" si="337"/>
        <v/>
      </c>
      <c r="AQ1292" s="17">
        <f t="shared" si="336"/>
        <v>3.8982422878962861</v>
      </c>
    </row>
    <row r="1293" spans="1:43" x14ac:dyDescent="0.2">
      <c r="A1293" s="4">
        <v>50174</v>
      </c>
      <c r="B1293" s="5">
        <v>5174</v>
      </c>
      <c r="C1293" t="s">
        <v>2369</v>
      </c>
      <c r="D1293" t="s">
        <v>25</v>
      </c>
      <c r="E1293" t="s">
        <v>9</v>
      </c>
      <c r="F1293" t="s">
        <v>12</v>
      </c>
      <c r="G1293" t="s">
        <v>11</v>
      </c>
      <c r="H1293">
        <v>492</v>
      </c>
      <c r="I1293" t="s">
        <v>5995</v>
      </c>
      <c r="J1293" s="6">
        <v>50996</v>
      </c>
      <c r="K1293" s="6">
        <v>1711</v>
      </c>
      <c r="L1293" s="6">
        <v>30</v>
      </c>
      <c r="M1293" s="6">
        <v>9853</v>
      </c>
      <c r="N1293" s="6">
        <v>0</v>
      </c>
      <c r="O1293" s="6">
        <v>45661</v>
      </c>
      <c r="P1293" s="6">
        <v>2589</v>
      </c>
      <c r="Q1293" s="6">
        <v>0</v>
      </c>
      <c r="R1293" s="6">
        <v>21708</v>
      </c>
      <c r="S1293" s="6">
        <v>128120</v>
      </c>
      <c r="T1293" s="6">
        <v>0</v>
      </c>
      <c r="U1293" s="6">
        <v>0</v>
      </c>
      <c r="V1293" s="6">
        <v>19</v>
      </c>
      <c r="W1293" s="6">
        <v>258</v>
      </c>
      <c r="X1293" s="6">
        <v>0</v>
      </c>
      <c r="Z1293" s="6">
        <v>0</v>
      </c>
      <c r="AA1293" s="6">
        <v>0</v>
      </c>
      <c r="AB1293" s="6" t="str">
        <f t="shared" si="322"/>
        <v/>
      </c>
      <c r="AC1293" s="6" t="str">
        <f t="shared" si="323"/>
        <v/>
      </c>
      <c r="AD1293" s="16">
        <f t="shared" si="324"/>
        <v>17.636539204325995</v>
      </c>
      <c r="AE1293" s="16">
        <f t="shared" si="325"/>
        <v>0</v>
      </c>
      <c r="AF1293" s="16">
        <f t="shared" si="326"/>
        <v>13.578947368421053</v>
      </c>
      <c r="AG1293" s="16">
        <f t="shared" si="327"/>
        <v>13.578947368421053</v>
      </c>
      <c r="AH1293" s="17">
        <f t="shared" si="328"/>
        <v>2.2031868466456919</v>
      </c>
      <c r="AI1293" s="17">
        <f t="shared" si="329"/>
        <v>13.003146249873135</v>
      </c>
      <c r="AJ1293" s="17">
        <f t="shared" si="330"/>
        <v>13.003146249873135</v>
      </c>
      <c r="AK1293" s="17">
        <f t="shared" si="331"/>
        <v>13.003146249873135</v>
      </c>
      <c r="AL1293" s="17" t="str">
        <f t="shared" si="332"/>
        <v/>
      </c>
      <c r="AM1293" s="17" t="str">
        <f t="shared" si="333"/>
        <v/>
      </c>
      <c r="AN1293" s="17" t="str">
        <f t="shared" si="334"/>
        <v/>
      </c>
      <c r="AO1293" s="17" t="str">
        <f t="shared" si="335"/>
        <v/>
      </c>
      <c r="AP1293" s="17" t="str">
        <f t="shared" si="337"/>
        <v/>
      </c>
      <c r="AQ1293" s="17">
        <f t="shared" si="336"/>
        <v>2.8058956220844924</v>
      </c>
    </row>
    <row r="1294" spans="1:43" x14ac:dyDescent="0.2">
      <c r="A1294" s="4">
        <v>50177</v>
      </c>
      <c r="B1294" s="5">
        <v>5177</v>
      </c>
      <c r="C1294" t="s">
        <v>2370</v>
      </c>
      <c r="D1294" t="s">
        <v>25</v>
      </c>
      <c r="E1294" t="s">
        <v>9</v>
      </c>
      <c r="F1294" t="s">
        <v>12</v>
      </c>
      <c r="G1294" t="s">
        <v>15</v>
      </c>
      <c r="H1294">
        <v>467</v>
      </c>
      <c r="I1294" t="s">
        <v>5996</v>
      </c>
      <c r="J1294" s="6">
        <v>54933</v>
      </c>
      <c r="K1294" s="6">
        <v>2016</v>
      </c>
      <c r="L1294" s="6">
        <v>27</v>
      </c>
      <c r="M1294" s="6">
        <v>13871</v>
      </c>
      <c r="N1294" s="6">
        <v>0</v>
      </c>
      <c r="O1294" s="6">
        <v>81496</v>
      </c>
      <c r="P1294" s="6">
        <v>9056</v>
      </c>
      <c r="Q1294" s="6">
        <v>0</v>
      </c>
      <c r="R1294" s="6">
        <v>5260</v>
      </c>
      <c r="S1294" s="6">
        <v>409454</v>
      </c>
      <c r="T1294" s="6">
        <v>0</v>
      </c>
      <c r="U1294" s="6">
        <v>0</v>
      </c>
      <c r="V1294" s="6">
        <v>7</v>
      </c>
      <c r="W1294" s="6">
        <v>120</v>
      </c>
      <c r="X1294" s="6">
        <v>12</v>
      </c>
      <c r="Z1294" s="6">
        <v>0</v>
      </c>
      <c r="AA1294" s="6">
        <v>0</v>
      </c>
      <c r="AB1294" s="6" t="str">
        <f t="shared" si="322"/>
        <v/>
      </c>
      <c r="AC1294" s="6" t="str">
        <f t="shared" si="323"/>
        <v/>
      </c>
      <c r="AD1294" s="16">
        <f t="shared" si="324"/>
        <v>8.9991166077738516</v>
      </c>
      <c r="AE1294" s="16">
        <f t="shared" si="325"/>
        <v>0</v>
      </c>
      <c r="AF1294" s="16">
        <f t="shared" si="326"/>
        <v>17.142857142857142</v>
      </c>
      <c r="AG1294" s="16">
        <f t="shared" si="327"/>
        <v>18.857142857142858</v>
      </c>
      <c r="AH1294" s="17">
        <f t="shared" si="328"/>
        <v>0.37920842044553382</v>
      </c>
      <c r="AI1294" s="17">
        <f t="shared" si="329"/>
        <v>29.518708096027684</v>
      </c>
      <c r="AJ1294" s="17">
        <f t="shared" si="330"/>
        <v>29.518708096027684</v>
      </c>
      <c r="AK1294" s="17">
        <f t="shared" si="331"/>
        <v>29.518708096027684</v>
      </c>
      <c r="AL1294" s="17" t="str">
        <f t="shared" si="332"/>
        <v/>
      </c>
      <c r="AM1294" s="17" t="str">
        <f t="shared" si="333"/>
        <v/>
      </c>
      <c r="AN1294" s="17" t="str">
        <f t="shared" si="334"/>
        <v/>
      </c>
      <c r="AO1294" s="17" t="str">
        <f t="shared" si="335"/>
        <v/>
      </c>
      <c r="AP1294" s="17" t="str">
        <f t="shared" si="337"/>
        <v/>
      </c>
      <c r="AQ1294" s="17">
        <f t="shared" si="336"/>
        <v>5.0242220477078634</v>
      </c>
    </row>
    <row r="1295" spans="1:43" x14ac:dyDescent="0.2">
      <c r="A1295" s="4">
        <v>50179</v>
      </c>
      <c r="B1295" s="5">
        <v>5179</v>
      </c>
      <c r="C1295" t="s">
        <v>2371</v>
      </c>
      <c r="D1295" t="s">
        <v>25</v>
      </c>
      <c r="E1295" t="s">
        <v>9</v>
      </c>
      <c r="F1295" t="s">
        <v>12</v>
      </c>
      <c r="G1295" t="s">
        <v>15</v>
      </c>
      <c r="H1295">
        <v>3</v>
      </c>
      <c r="I1295" t="s">
        <v>5962</v>
      </c>
      <c r="J1295" s="6">
        <v>8608208</v>
      </c>
      <c r="K1295" s="6">
        <v>3524</v>
      </c>
      <c r="L1295" s="6">
        <v>2443</v>
      </c>
      <c r="M1295" s="6">
        <v>23176</v>
      </c>
      <c r="N1295" s="6">
        <v>0</v>
      </c>
      <c r="O1295" s="6">
        <v>195478</v>
      </c>
      <c r="P1295" s="6">
        <v>16318</v>
      </c>
      <c r="Q1295" s="6">
        <v>0</v>
      </c>
      <c r="R1295" s="6">
        <v>13696</v>
      </c>
      <c r="S1295" s="6">
        <v>749293</v>
      </c>
      <c r="T1295" s="6">
        <v>0</v>
      </c>
      <c r="U1295" s="6">
        <v>0</v>
      </c>
      <c r="V1295" s="6">
        <v>12</v>
      </c>
      <c r="W1295" s="6">
        <v>150</v>
      </c>
      <c r="X1295" s="6">
        <v>0</v>
      </c>
      <c r="Z1295" s="6">
        <v>0</v>
      </c>
      <c r="AA1295" s="6">
        <v>0</v>
      </c>
      <c r="AB1295" s="6" t="str">
        <f t="shared" si="322"/>
        <v/>
      </c>
      <c r="AC1295" s="6" t="str">
        <f t="shared" si="323"/>
        <v/>
      </c>
      <c r="AD1295" s="16">
        <f t="shared" si="324"/>
        <v>11.979286677288883</v>
      </c>
      <c r="AE1295" s="16">
        <f t="shared" si="325"/>
        <v>0</v>
      </c>
      <c r="AF1295" s="16">
        <f t="shared" si="326"/>
        <v>12.5</v>
      </c>
      <c r="AG1295" s="16">
        <f t="shared" si="327"/>
        <v>12.5</v>
      </c>
      <c r="AH1295" s="17">
        <f t="shared" si="328"/>
        <v>0.59095616154642738</v>
      </c>
      <c r="AI1295" s="17">
        <f t="shared" si="329"/>
        <v>32.330557473248184</v>
      </c>
      <c r="AJ1295" s="17">
        <f t="shared" si="330"/>
        <v>32.330557473248184</v>
      </c>
      <c r="AK1295" s="17">
        <f t="shared" si="331"/>
        <v>32.330557473248184</v>
      </c>
      <c r="AL1295" s="17" t="str">
        <f t="shared" si="332"/>
        <v/>
      </c>
      <c r="AM1295" s="17" t="str">
        <f t="shared" si="333"/>
        <v/>
      </c>
      <c r="AN1295" s="17" t="str">
        <f t="shared" si="334"/>
        <v/>
      </c>
      <c r="AO1295" s="17" t="str">
        <f t="shared" si="335"/>
        <v/>
      </c>
      <c r="AP1295" s="17" t="str">
        <f t="shared" si="337"/>
        <v/>
      </c>
      <c r="AQ1295" s="17">
        <f t="shared" si="336"/>
        <v>3.8331321171691957</v>
      </c>
    </row>
    <row r="1296" spans="1:43" x14ac:dyDescent="0.2">
      <c r="A1296" s="4">
        <v>50180</v>
      </c>
      <c r="B1296" s="5">
        <v>5180</v>
      </c>
      <c r="C1296" t="s">
        <v>2372</v>
      </c>
      <c r="D1296" t="s">
        <v>25</v>
      </c>
      <c r="E1296" t="s">
        <v>9</v>
      </c>
      <c r="F1296" t="s">
        <v>12</v>
      </c>
      <c r="G1296" t="s">
        <v>15</v>
      </c>
      <c r="H1296">
        <v>262</v>
      </c>
      <c r="I1296" t="s">
        <v>5997</v>
      </c>
      <c r="J1296" s="6">
        <v>119509</v>
      </c>
      <c r="K1296" s="6">
        <v>1163</v>
      </c>
      <c r="L1296" s="6">
        <v>103</v>
      </c>
      <c r="M1296" s="6">
        <v>145556</v>
      </c>
      <c r="N1296" s="6">
        <v>0</v>
      </c>
      <c r="O1296" s="6">
        <v>871082</v>
      </c>
      <c r="P1296" s="6">
        <v>46918</v>
      </c>
      <c r="Q1296" s="6">
        <v>0</v>
      </c>
      <c r="R1296" s="6">
        <v>281501</v>
      </c>
      <c r="S1296" s="6">
        <v>3361001</v>
      </c>
      <c r="T1296" s="6">
        <v>307328</v>
      </c>
      <c r="U1296" s="6">
        <v>0</v>
      </c>
      <c r="V1296" s="6">
        <v>26</v>
      </c>
      <c r="W1296" s="6">
        <v>448</v>
      </c>
      <c r="X1296" s="6">
        <v>0</v>
      </c>
      <c r="Z1296" s="6">
        <v>0</v>
      </c>
      <c r="AA1296" s="6">
        <v>0</v>
      </c>
      <c r="AB1296" s="6" t="str">
        <f t="shared" si="322"/>
        <v/>
      </c>
      <c r="AC1296" s="6" t="str">
        <f t="shared" si="323"/>
        <v/>
      </c>
      <c r="AD1296" s="16">
        <f t="shared" si="324"/>
        <v>18.566051408840956</v>
      </c>
      <c r="AE1296" s="16">
        <f t="shared" si="325"/>
        <v>0</v>
      </c>
      <c r="AF1296" s="16">
        <f t="shared" si="326"/>
        <v>17.23076923076923</v>
      </c>
      <c r="AG1296" s="16">
        <f t="shared" si="327"/>
        <v>17.23076923076923</v>
      </c>
      <c r="AH1296" s="17">
        <f t="shared" si="328"/>
        <v>1.9339704306246392</v>
      </c>
      <c r="AI1296" s="17">
        <f t="shared" si="329"/>
        <v>23.090776058699056</v>
      </c>
      <c r="AJ1296" s="17">
        <f t="shared" si="330"/>
        <v>25.202183352111902</v>
      </c>
      <c r="AK1296" s="17">
        <f t="shared" si="331"/>
        <v>25.202183352111902</v>
      </c>
      <c r="AL1296" s="17" t="str">
        <f t="shared" si="332"/>
        <v/>
      </c>
      <c r="AM1296" s="17" t="str">
        <f t="shared" si="333"/>
        <v/>
      </c>
      <c r="AN1296" s="17" t="str">
        <f t="shared" si="334"/>
        <v/>
      </c>
      <c r="AO1296" s="17" t="str">
        <f t="shared" si="335"/>
        <v/>
      </c>
      <c r="AP1296" s="17" t="str">
        <f t="shared" si="337"/>
        <v/>
      </c>
      <c r="AQ1296" s="17">
        <f t="shared" si="336"/>
        <v>3.858420906412944</v>
      </c>
    </row>
    <row r="1297" spans="1:43" x14ac:dyDescent="0.2">
      <c r="A1297" s="4">
        <v>50182</v>
      </c>
      <c r="B1297" s="5">
        <v>5182</v>
      </c>
      <c r="C1297" t="s">
        <v>2373</v>
      </c>
      <c r="D1297" t="s">
        <v>8</v>
      </c>
      <c r="E1297" t="s">
        <v>9</v>
      </c>
      <c r="F1297" t="s">
        <v>12</v>
      </c>
      <c r="G1297" t="s">
        <v>11</v>
      </c>
      <c r="H1297">
        <v>3</v>
      </c>
      <c r="I1297" t="s">
        <v>5962</v>
      </c>
      <c r="J1297" s="6">
        <v>8608208</v>
      </c>
      <c r="K1297" s="6">
        <v>3524</v>
      </c>
      <c r="L1297" s="6">
        <v>2443</v>
      </c>
      <c r="M1297" s="6">
        <v>3846989</v>
      </c>
      <c r="N1297" s="6">
        <v>36963176</v>
      </c>
      <c r="O1297" s="6">
        <v>31061479</v>
      </c>
      <c r="P1297" s="6">
        <v>2267498</v>
      </c>
      <c r="Q1297" s="6">
        <v>12492</v>
      </c>
      <c r="R1297" s="6">
        <v>10875666</v>
      </c>
      <c r="S1297" s="6">
        <v>153053551</v>
      </c>
      <c r="T1297" s="6">
        <v>0</v>
      </c>
      <c r="U1297" s="6">
        <v>0</v>
      </c>
      <c r="V1297" s="6">
        <v>1217</v>
      </c>
      <c r="W1297" s="6">
        <v>11997</v>
      </c>
      <c r="X1297" s="6">
        <v>0</v>
      </c>
      <c r="Z1297" s="6">
        <v>441833696800</v>
      </c>
      <c r="AA1297" s="6">
        <v>31401481766.659199</v>
      </c>
      <c r="AB1297" s="6">
        <f t="shared" si="322"/>
        <v>11953.347753450624</v>
      </c>
      <c r="AC1297" s="6">
        <f t="shared" si="323"/>
        <v>849.53418955825657</v>
      </c>
      <c r="AD1297" s="16">
        <f t="shared" si="324"/>
        <v>13.698569524647871</v>
      </c>
      <c r="AE1297" s="16">
        <f t="shared" si="325"/>
        <v>1.1900005147855324</v>
      </c>
      <c r="AF1297" s="16">
        <f t="shared" si="326"/>
        <v>9.85784716516023</v>
      </c>
      <c r="AG1297" s="16">
        <f t="shared" si="327"/>
        <v>9.85784716516023</v>
      </c>
      <c r="AH1297" s="17">
        <f t="shared" si="328"/>
        <v>2.8270592923452602</v>
      </c>
      <c r="AI1297" s="17">
        <f t="shared" si="329"/>
        <v>39.785284283370707</v>
      </c>
      <c r="AJ1297" s="17">
        <f t="shared" si="330"/>
        <v>39.785284283370707</v>
      </c>
      <c r="AK1297" s="17">
        <f t="shared" si="331"/>
        <v>39.785284283370707</v>
      </c>
      <c r="AL1297" s="17">
        <f t="shared" si="332"/>
        <v>0.29422974908866056</v>
      </c>
      <c r="AM1297" s="17">
        <f t="shared" si="333"/>
        <v>4.1407034666068734</v>
      </c>
      <c r="AN1297" s="17">
        <f t="shared" si="334"/>
        <v>4.1407034666068734</v>
      </c>
      <c r="AO1297" s="17">
        <f t="shared" si="335"/>
        <v>4.1407034666068734</v>
      </c>
      <c r="AP1297" s="17">
        <f t="shared" si="337"/>
        <v>3.8464737175182129</v>
      </c>
      <c r="AQ1297" s="17">
        <f t="shared" si="336"/>
        <v>4.9274392568364176</v>
      </c>
    </row>
    <row r="1298" spans="1:43" x14ac:dyDescent="0.2">
      <c r="A1298" s="4">
        <v>50184</v>
      </c>
      <c r="B1298" s="5">
        <v>5184</v>
      </c>
      <c r="C1298" t="s">
        <v>2375</v>
      </c>
      <c r="D1298" t="s">
        <v>8</v>
      </c>
      <c r="E1298" t="s">
        <v>9</v>
      </c>
      <c r="F1298" t="s">
        <v>12</v>
      </c>
      <c r="G1298" t="s">
        <v>15</v>
      </c>
      <c r="H1298">
        <v>299</v>
      </c>
      <c r="I1298" t="s">
        <v>5998</v>
      </c>
      <c r="J1298" s="6">
        <v>99941</v>
      </c>
      <c r="K1298" s="6">
        <v>1687</v>
      </c>
      <c r="L1298" s="6">
        <v>59</v>
      </c>
      <c r="M1298" s="6">
        <v>88732</v>
      </c>
      <c r="N1298" s="6">
        <v>503110</v>
      </c>
      <c r="O1298" s="6">
        <v>482175</v>
      </c>
      <c r="P1298" s="6">
        <v>35185</v>
      </c>
      <c r="Q1298" s="6">
        <v>328</v>
      </c>
      <c r="R1298" s="6">
        <v>130206</v>
      </c>
      <c r="S1298" s="6">
        <v>2501223</v>
      </c>
      <c r="T1298" s="6">
        <v>144791</v>
      </c>
      <c r="U1298" s="6">
        <v>0</v>
      </c>
      <c r="V1298" s="6">
        <v>2</v>
      </c>
      <c r="W1298" s="6">
        <v>10</v>
      </c>
      <c r="X1298" s="6">
        <v>0</v>
      </c>
      <c r="Z1298" s="6">
        <v>11084100500</v>
      </c>
      <c r="AA1298" s="6">
        <v>797130478.16640007</v>
      </c>
      <c r="AB1298" s="6">
        <f t="shared" si="322"/>
        <v>22031.167140386795</v>
      </c>
      <c r="AC1298" s="6">
        <f t="shared" si="323"/>
        <v>1584.4059513156169</v>
      </c>
      <c r="AD1298" s="16">
        <f t="shared" si="324"/>
        <v>13.703993178911468</v>
      </c>
      <c r="AE1298" s="16">
        <f t="shared" si="325"/>
        <v>1.0434178462176595</v>
      </c>
      <c r="AF1298" s="16">
        <f t="shared" si="326"/>
        <v>5</v>
      </c>
      <c r="AG1298" s="16">
        <f t="shared" si="327"/>
        <v>5</v>
      </c>
      <c r="AH1298" s="17">
        <f t="shared" si="328"/>
        <v>1.4674074741919487</v>
      </c>
      <c r="AI1298" s="17">
        <f t="shared" si="329"/>
        <v>28.188511472749404</v>
      </c>
      <c r="AJ1298" s="17">
        <f t="shared" si="330"/>
        <v>29.82029031240139</v>
      </c>
      <c r="AK1298" s="17">
        <f t="shared" si="331"/>
        <v>29.82029031240139</v>
      </c>
      <c r="AL1298" s="17">
        <f t="shared" si="332"/>
        <v>0.25880225000496909</v>
      </c>
      <c r="AM1298" s="17">
        <f t="shared" si="333"/>
        <v>4.9715231261553141</v>
      </c>
      <c r="AN1298" s="17">
        <f t="shared" si="334"/>
        <v>5.2593150603247798</v>
      </c>
      <c r="AO1298" s="17">
        <f t="shared" si="335"/>
        <v>5.2593150603247798</v>
      </c>
      <c r="AP1298" s="17">
        <f t="shared" si="337"/>
        <v>5.0005128103198109</v>
      </c>
      <c r="AQ1298" s="17">
        <f t="shared" si="336"/>
        <v>5.1873759527142633</v>
      </c>
    </row>
    <row r="1299" spans="1:43" x14ac:dyDescent="0.2">
      <c r="A1299" s="4">
        <v>50186</v>
      </c>
      <c r="B1299" s="5">
        <v>5186</v>
      </c>
      <c r="C1299" t="s">
        <v>2376</v>
      </c>
      <c r="D1299" t="s">
        <v>25</v>
      </c>
      <c r="E1299" t="s">
        <v>9</v>
      </c>
      <c r="F1299" t="s">
        <v>12</v>
      </c>
      <c r="G1299" t="s">
        <v>11</v>
      </c>
      <c r="H1299">
        <v>178</v>
      </c>
      <c r="I1299" t="s">
        <v>5777</v>
      </c>
      <c r="J1299" s="6">
        <v>202637</v>
      </c>
      <c r="K1299" s="6">
        <v>1555</v>
      </c>
      <c r="L1299" s="6">
        <v>130</v>
      </c>
      <c r="M1299" s="6">
        <v>8464</v>
      </c>
      <c r="N1299" s="6">
        <v>0</v>
      </c>
      <c r="O1299" s="6">
        <v>93836</v>
      </c>
      <c r="P1299" s="6">
        <v>7390</v>
      </c>
      <c r="Q1299" s="6">
        <v>0</v>
      </c>
      <c r="R1299" s="6">
        <v>163051</v>
      </c>
      <c r="S1299" s="6">
        <v>326757</v>
      </c>
      <c r="T1299" s="6">
        <v>0</v>
      </c>
      <c r="U1299" s="6">
        <v>0</v>
      </c>
      <c r="V1299" s="6">
        <v>9</v>
      </c>
      <c r="W1299" s="6">
        <v>56</v>
      </c>
      <c r="X1299" s="6">
        <v>0</v>
      </c>
      <c r="Z1299" s="6">
        <v>0</v>
      </c>
      <c r="AA1299" s="6">
        <v>0</v>
      </c>
      <c r="AB1299" s="6" t="str">
        <f t="shared" si="322"/>
        <v/>
      </c>
      <c r="AC1299" s="6" t="str">
        <f t="shared" si="323"/>
        <v/>
      </c>
      <c r="AD1299" s="16">
        <f t="shared" si="324"/>
        <v>12.697699594046009</v>
      </c>
      <c r="AE1299" s="16">
        <f t="shared" si="325"/>
        <v>0</v>
      </c>
      <c r="AF1299" s="16">
        <f t="shared" si="326"/>
        <v>6.2222222222222223</v>
      </c>
      <c r="AG1299" s="16">
        <f t="shared" si="327"/>
        <v>6.2222222222222223</v>
      </c>
      <c r="AH1299" s="17">
        <f t="shared" si="328"/>
        <v>19.264059546313799</v>
      </c>
      <c r="AI1299" s="17">
        <f t="shared" si="329"/>
        <v>38.605505671077502</v>
      </c>
      <c r="AJ1299" s="17">
        <f t="shared" si="330"/>
        <v>38.605505671077502</v>
      </c>
      <c r="AK1299" s="17">
        <f t="shared" si="331"/>
        <v>38.605505671077502</v>
      </c>
      <c r="AL1299" s="17" t="str">
        <f t="shared" si="332"/>
        <v/>
      </c>
      <c r="AM1299" s="17" t="str">
        <f t="shared" si="333"/>
        <v/>
      </c>
      <c r="AN1299" s="17" t="str">
        <f t="shared" si="334"/>
        <v/>
      </c>
      <c r="AO1299" s="17" t="str">
        <f t="shared" si="335"/>
        <v/>
      </c>
      <c r="AP1299" s="17" t="str">
        <f t="shared" si="337"/>
        <v/>
      </c>
      <c r="AQ1299" s="17">
        <f t="shared" si="336"/>
        <v>3.4822136493456668</v>
      </c>
    </row>
    <row r="1300" spans="1:43" x14ac:dyDescent="0.2">
      <c r="A1300" s="4">
        <v>50194</v>
      </c>
      <c r="B1300" s="5">
        <v>5194</v>
      </c>
      <c r="C1300" t="s">
        <v>2379</v>
      </c>
      <c r="D1300" t="s">
        <v>25</v>
      </c>
      <c r="E1300" t="s">
        <v>9</v>
      </c>
      <c r="F1300" t="s">
        <v>12</v>
      </c>
      <c r="G1300" t="s">
        <v>15</v>
      </c>
      <c r="H1300">
        <v>127</v>
      </c>
      <c r="I1300" t="s">
        <v>5972</v>
      </c>
      <c r="J1300" s="6">
        <v>296863</v>
      </c>
      <c r="K1300" s="6">
        <v>1940</v>
      </c>
      <c r="L1300" s="6">
        <v>153</v>
      </c>
      <c r="M1300" s="6">
        <v>29243</v>
      </c>
      <c r="N1300" s="6">
        <v>0</v>
      </c>
      <c r="O1300" s="6">
        <v>189333</v>
      </c>
      <c r="P1300" s="6">
        <v>12070</v>
      </c>
      <c r="Q1300" s="6">
        <v>0</v>
      </c>
      <c r="R1300" s="6">
        <v>27935</v>
      </c>
      <c r="S1300" s="6">
        <v>535791</v>
      </c>
      <c r="T1300" s="6">
        <v>0</v>
      </c>
      <c r="U1300" s="6">
        <v>0</v>
      </c>
      <c r="V1300" s="6">
        <v>12</v>
      </c>
      <c r="W1300" s="6">
        <v>156</v>
      </c>
      <c r="X1300" s="6">
        <v>0</v>
      </c>
      <c r="Z1300" s="6">
        <v>0</v>
      </c>
      <c r="AA1300" s="6">
        <v>0</v>
      </c>
      <c r="AB1300" s="6" t="str">
        <f t="shared" si="322"/>
        <v/>
      </c>
      <c r="AC1300" s="6" t="str">
        <f t="shared" si="323"/>
        <v/>
      </c>
      <c r="AD1300" s="16">
        <f t="shared" si="324"/>
        <v>15.686246893123446</v>
      </c>
      <c r="AE1300" s="16">
        <f t="shared" si="325"/>
        <v>0</v>
      </c>
      <c r="AF1300" s="16">
        <f t="shared" si="326"/>
        <v>13</v>
      </c>
      <c r="AG1300" s="16">
        <f t="shared" si="327"/>
        <v>13</v>
      </c>
      <c r="AH1300" s="17">
        <f t="shared" si="328"/>
        <v>0.95527134698902305</v>
      </c>
      <c r="AI1300" s="17">
        <f t="shared" si="329"/>
        <v>18.322025783948295</v>
      </c>
      <c r="AJ1300" s="17">
        <f t="shared" si="330"/>
        <v>18.322025783948295</v>
      </c>
      <c r="AK1300" s="17">
        <f t="shared" si="331"/>
        <v>18.322025783948295</v>
      </c>
      <c r="AL1300" s="17" t="str">
        <f t="shared" si="332"/>
        <v/>
      </c>
      <c r="AM1300" s="17" t="str">
        <f t="shared" si="333"/>
        <v/>
      </c>
      <c r="AN1300" s="17" t="str">
        <f t="shared" si="334"/>
        <v/>
      </c>
      <c r="AO1300" s="17" t="str">
        <f t="shared" si="335"/>
        <v/>
      </c>
      <c r="AP1300" s="17" t="str">
        <f t="shared" si="337"/>
        <v/>
      </c>
      <c r="AQ1300" s="17">
        <f t="shared" si="336"/>
        <v>2.8298870244489867</v>
      </c>
    </row>
    <row r="1301" spans="1:43" x14ac:dyDescent="0.2">
      <c r="A1301" s="4">
        <v>50195</v>
      </c>
      <c r="B1301" s="5">
        <v>5195</v>
      </c>
      <c r="C1301" t="s">
        <v>2380</v>
      </c>
      <c r="D1301" t="s">
        <v>25</v>
      </c>
      <c r="E1301" t="s">
        <v>9</v>
      </c>
      <c r="F1301" t="s">
        <v>12</v>
      </c>
      <c r="G1301" t="s">
        <v>15</v>
      </c>
      <c r="H1301">
        <v>372</v>
      </c>
      <c r="I1301" t="s">
        <v>5977</v>
      </c>
      <c r="J1301" s="6">
        <v>75250</v>
      </c>
      <c r="K1301" s="6">
        <v>1496</v>
      </c>
      <c r="L1301" s="6">
        <v>50</v>
      </c>
      <c r="M1301" s="6">
        <v>4232</v>
      </c>
      <c r="N1301" s="6">
        <v>0</v>
      </c>
      <c r="O1301" s="6">
        <v>10548</v>
      </c>
      <c r="P1301" s="6">
        <v>1525</v>
      </c>
      <c r="Q1301" s="6">
        <v>0</v>
      </c>
      <c r="R1301" s="6">
        <v>1051</v>
      </c>
      <c r="S1301" s="6">
        <v>29523</v>
      </c>
      <c r="T1301" s="6">
        <v>0</v>
      </c>
      <c r="U1301" s="6">
        <v>0</v>
      </c>
      <c r="V1301" s="6">
        <v>1</v>
      </c>
      <c r="W1301" s="6">
        <v>4</v>
      </c>
      <c r="X1301" s="6">
        <v>0</v>
      </c>
      <c r="Z1301" s="6">
        <v>0</v>
      </c>
      <c r="AA1301" s="6">
        <v>0</v>
      </c>
      <c r="AB1301" s="6" t="str">
        <f t="shared" si="322"/>
        <v/>
      </c>
      <c r="AC1301" s="6" t="str">
        <f t="shared" si="323"/>
        <v/>
      </c>
      <c r="AD1301" s="16">
        <f t="shared" si="324"/>
        <v>6.9167213114754098</v>
      </c>
      <c r="AE1301" s="16">
        <f t="shared" si="325"/>
        <v>0</v>
      </c>
      <c r="AF1301" s="16">
        <f t="shared" si="326"/>
        <v>4</v>
      </c>
      <c r="AG1301" s="16">
        <f t="shared" si="327"/>
        <v>4</v>
      </c>
      <c r="AH1301" s="17">
        <f t="shared" si="328"/>
        <v>0.24834593572778829</v>
      </c>
      <c r="AI1301" s="17">
        <f t="shared" si="329"/>
        <v>6.9761342155009451</v>
      </c>
      <c r="AJ1301" s="17">
        <f t="shared" si="330"/>
        <v>6.9761342155009451</v>
      </c>
      <c r="AK1301" s="17">
        <f t="shared" si="331"/>
        <v>6.9761342155009451</v>
      </c>
      <c r="AL1301" s="17" t="str">
        <f t="shared" si="332"/>
        <v/>
      </c>
      <c r="AM1301" s="17" t="str">
        <f t="shared" si="333"/>
        <v/>
      </c>
      <c r="AN1301" s="17" t="str">
        <f t="shared" si="334"/>
        <v/>
      </c>
      <c r="AO1301" s="17" t="str">
        <f t="shared" si="335"/>
        <v/>
      </c>
      <c r="AP1301" s="17" t="str">
        <f t="shared" si="337"/>
        <v/>
      </c>
      <c r="AQ1301" s="17">
        <f t="shared" si="336"/>
        <v>2.7989192263936293</v>
      </c>
    </row>
    <row r="1302" spans="1:43" x14ac:dyDescent="0.2">
      <c r="A1302" s="4">
        <v>50196</v>
      </c>
      <c r="B1302" s="5">
        <v>5196</v>
      </c>
      <c r="C1302" t="s">
        <v>2381</v>
      </c>
      <c r="D1302" t="s">
        <v>25</v>
      </c>
      <c r="E1302" t="s">
        <v>9</v>
      </c>
      <c r="F1302" t="s">
        <v>12</v>
      </c>
      <c r="G1302" t="s">
        <v>15</v>
      </c>
      <c r="H1302">
        <v>207</v>
      </c>
      <c r="I1302" t="s">
        <v>5957</v>
      </c>
      <c r="J1302" s="6">
        <v>161280</v>
      </c>
      <c r="K1302" s="6">
        <v>1436</v>
      </c>
      <c r="L1302" s="6">
        <v>112</v>
      </c>
      <c r="M1302" s="6">
        <v>251015</v>
      </c>
      <c r="N1302" s="6">
        <v>0</v>
      </c>
      <c r="O1302" s="6">
        <v>719978</v>
      </c>
      <c r="P1302" s="6">
        <v>50773</v>
      </c>
      <c r="Q1302" s="6">
        <v>0</v>
      </c>
      <c r="R1302" s="6">
        <v>203393</v>
      </c>
      <c r="S1302" s="6">
        <v>3147537</v>
      </c>
      <c r="T1302" s="6">
        <v>293993</v>
      </c>
      <c r="U1302" s="6">
        <v>0</v>
      </c>
      <c r="V1302" s="6">
        <v>25</v>
      </c>
      <c r="W1302" s="6">
        <v>424</v>
      </c>
      <c r="X1302" s="6">
        <v>0</v>
      </c>
      <c r="Z1302" s="6">
        <v>0</v>
      </c>
      <c r="AA1302" s="6">
        <v>0</v>
      </c>
      <c r="AB1302" s="6" t="str">
        <f t="shared" si="322"/>
        <v/>
      </c>
      <c r="AC1302" s="6" t="str">
        <f t="shared" si="323"/>
        <v/>
      </c>
      <c r="AD1302" s="16">
        <f t="shared" si="324"/>
        <v>14.180332066255687</v>
      </c>
      <c r="AE1302" s="16">
        <f t="shared" si="325"/>
        <v>0</v>
      </c>
      <c r="AF1302" s="16">
        <f t="shared" si="326"/>
        <v>16.96</v>
      </c>
      <c r="AG1302" s="16">
        <f t="shared" si="327"/>
        <v>16.96</v>
      </c>
      <c r="AH1302" s="17">
        <f t="shared" si="328"/>
        <v>0.8102822540485628</v>
      </c>
      <c r="AI1302" s="17">
        <f t="shared" si="329"/>
        <v>12.539238690914885</v>
      </c>
      <c r="AJ1302" s="17">
        <f t="shared" si="330"/>
        <v>13.710455550465111</v>
      </c>
      <c r="AK1302" s="17">
        <f t="shared" si="331"/>
        <v>13.710455550465111</v>
      </c>
      <c r="AL1302" s="17" t="str">
        <f t="shared" si="332"/>
        <v/>
      </c>
      <c r="AM1302" s="17" t="str">
        <f t="shared" si="333"/>
        <v/>
      </c>
      <c r="AN1302" s="17" t="str">
        <f t="shared" si="334"/>
        <v/>
      </c>
      <c r="AO1302" s="17" t="str">
        <f t="shared" si="335"/>
        <v/>
      </c>
      <c r="AP1302" s="17" t="str">
        <f t="shared" si="337"/>
        <v/>
      </c>
      <c r="AQ1302" s="17">
        <f t="shared" si="336"/>
        <v>4.3717127467783738</v>
      </c>
    </row>
    <row r="1303" spans="1:43" x14ac:dyDescent="0.2">
      <c r="A1303" s="4">
        <v>50197</v>
      </c>
      <c r="B1303" s="5">
        <v>5197</v>
      </c>
      <c r="C1303" t="s">
        <v>2382</v>
      </c>
      <c r="D1303" t="s">
        <v>8</v>
      </c>
      <c r="E1303" t="s">
        <v>9</v>
      </c>
      <c r="F1303" t="s">
        <v>12</v>
      </c>
      <c r="G1303" t="s">
        <v>11</v>
      </c>
      <c r="H1303">
        <v>97</v>
      </c>
      <c r="I1303" t="s">
        <v>5799</v>
      </c>
      <c r="J1303" s="6">
        <v>387550</v>
      </c>
      <c r="K1303" s="6">
        <v>1608</v>
      </c>
      <c r="L1303" s="6">
        <v>241</v>
      </c>
      <c r="M1303" s="6">
        <v>58638</v>
      </c>
      <c r="N1303" s="6">
        <v>732975</v>
      </c>
      <c r="O1303" s="6">
        <v>763013</v>
      </c>
      <c r="P1303" s="6">
        <v>38862</v>
      </c>
      <c r="Q1303" s="6">
        <v>188</v>
      </c>
      <c r="R1303" s="6">
        <v>94936</v>
      </c>
      <c r="S1303" s="6">
        <v>2272329</v>
      </c>
      <c r="T1303" s="6">
        <v>0</v>
      </c>
      <c r="U1303" s="6">
        <v>0</v>
      </c>
      <c r="V1303" s="6">
        <v>25</v>
      </c>
      <c r="W1303" s="6">
        <v>220</v>
      </c>
      <c r="X1303" s="6">
        <v>0</v>
      </c>
      <c r="Z1303" s="6">
        <v>9589288200</v>
      </c>
      <c r="AA1303" s="6">
        <v>685496791.12319994</v>
      </c>
      <c r="AB1303" s="6">
        <f t="shared" si="322"/>
        <v>13082.694771308708</v>
      </c>
      <c r="AC1303" s="6">
        <f t="shared" si="323"/>
        <v>935.22533663931233</v>
      </c>
      <c r="AD1303" s="16">
        <f t="shared" si="324"/>
        <v>19.63390973187175</v>
      </c>
      <c r="AE1303" s="16">
        <f t="shared" si="325"/>
        <v>0.96063238765263503</v>
      </c>
      <c r="AF1303" s="16">
        <f t="shared" si="326"/>
        <v>8.8000000000000007</v>
      </c>
      <c r="AG1303" s="16">
        <f t="shared" si="327"/>
        <v>8.8000000000000007</v>
      </c>
      <c r="AH1303" s="17">
        <f t="shared" si="328"/>
        <v>1.6190183839830827</v>
      </c>
      <c r="AI1303" s="17">
        <f t="shared" si="329"/>
        <v>38.751816228384321</v>
      </c>
      <c r="AJ1303" s="17">
        <f t="shared" si="330"/>
        <v>38.751816228384321</v>
      </c>
      <c r="AK1303" s="17">
        <f t="shared" si="331"/>
        <v>38.751816228384321</v>
      </c>
      <c r="AL1303" s="17">
        <f t="shared" si="332"/>
        <v>0.12952147071864661</v>
      </c>
      <c r="AM1303" s="17">
        <f t="shared" si="333"/>
        <v>3.1001452982707458</v>
      </c>
      <c r="AN1303" s="17">
        <f t="shared" si="334"/>
        <v>3.1001452982707458</v>
      </c>
      <c r="AO1303" s="17">
        <f t="shared" si="335"/>
        <v>3.1001452982707458</v>
      </c>
      <c r="AP1303" s="17">
        <f t="shared" si="337"/>
        <v>2.9706238275520991</v>
      </c>
      <c r="AQ1303" s="17">
        <f t="shared" si="336"/>
        <v>2.9780999799479169</v>
      </c>
    </row>
    <row r="1304" spans="1:43" x14ac:dyDescent="0.2">
      <c r="A1304" s="4">
        <v>50198</v>
      </c>
      <c r="B1304" s="5">
        <v>5198</v>
      </c>
      <c r="C1304" t="s">
        <v>2383</v>
      </c>
      <c r="D1304" t="s">
        <v>8</v>
      </c>
      <c r="E1304" t="s">
        <v>9</v>
      </c>
      <c r="F1304" t="s">
        <v>12</v>
      </c>
      <c r="G1304" t="s">
        <v>15</v>
      </c>
      <c r="H1304">
        <v>25</v>
      </c>
      <c r="I1304" t="s">
        <v>5939</v>
      </c>
      <c r="J1304" s="6">
        <v>1780673</v>
      </c>
      <c r="K1304" s="6">
        <v>2307</v>
      </c>
      <c r="L1304" s="6">
        <v>772</v>
      </c>
      <c r="M1304" s="6">
        <v>37529</v>
      </c>
      <c r="N1304" s="6">
        <v>366739</v>
      </c>
      <c r="O1304" s="6">
        <v>260797</v>
      </c>
      <c r="P1304" s="6">
        <v>17504</v>
      </c>
      <c r="Q1304" s="6">
        <v>150</v>
      </c>
      <c r="R1304" s="6">
        <v>34271</v>
      </c>
      <c r="S1304" s="6">
        <v>1091799</v>
      </c>
      <c r="T1304" s="6">
        <v>152444</v>
      </c>
      <c r="U1304" s="6">
        <v>0</v>
      </c>
      <c r="V1304" s="6">
        <v>16</v>
      </c>
      <c r="W1304" s="6">
        <v>230</v>
      </c>
      <c r="X1304" s="6">
        <v>44</v>
      </c>
      <c r="Z1304" s="6">
        <v>5343818100</v>
      </c>
      <c r="AA1304" s="6">
        <v>386570446.61760002</v>
      </c>
      <c r="AB1304" s="6">
        <f t="shared" si="322"/>
        <v>14571.174868230541</v>
      </c>
      <c r="AC1304" s="6">
        <f t="shared" si="323"/>
        <v>1054.0750959608879</v>
      </c>
      <c r="AD1304" s="16">
        <f t="shared" si="324"/>
        <v>14.89928016453382</v>
      </c>
      <c r="AE1304" s="16">
        <f t="shared" si="325"/>
        <v>1.4062239979754367</v>
      </c>
      <c r="AF1304" s="16">
        <f t="shared" si="326"/>
        <v>14.375</v>
      </c>
      <c r="AG1304" s="16">
        <f t="shared" si="327"/>
        <v>17.125</v>
      </c>
      <c r="AH1304" s="17">
        <f t="shared" si="328"/>
        <v>0.91318713528204853</v>
      </c>
      <c r="AI1304" s="17">
        <f t="shared" si="329"/>
        <v>29.092142076793944</v>
      </c>
      <c r="AJ1304" s="17">
        <f t="shared" si="330"/>
        <v>33.154174105358521</v>
      </c>
      <c r="AK1304" s="17">
        <f t="shared" si="331"/>
        <v>33.154174105358521</v>
      </c>
      <c r="AL1304" s="17">
        <f t="shared" si="332"/>
        <v>9.3447928908569858E-2</v>
      </c>
      <c r="AM1304" s="17">
        <f t="shared" si="333"/>
        <v>2.9770463463116821</v>
      </c>
      <c r="AN1304" s="17">
        <f t="shared" si="334"/>
        <v>3.3927207087329134</v>
      </c>
      <c r="AO1304" s="17">
        <f t="shared" si="335"/>
        <v>3.3927207087329134</v>
      </c>
      <c r="AP1304" s="17">
        <f t="shared" si="337"/>
        <v>3.2992727798243435</v>
      </c>
      <c r="AQ1304" s="17">
        <f t="shared" si="336"/>
        <v>4.1863940152685801</v>
      </c>
    </row>
    <row r="1305" spans="1:43" x14ac:dyDescent="0.2">
      <c r="A1305" s="4">
        <v>50199</v>
      </c>
      <c r="B1305" s="5">
        <v>5199</v>
      </c>
      <c r="C1305" t="s">
        <v>2384</v>
      </c>
      <c r="D1305" t="s">
        <v>8</v>
      </c>
      <c r="E1305" t="s">
        <v>9</v>
      </c>
      <c r="F1305" t="s">
        <v>12</v>
      </c>
      <c r="G1305" t="s">
        <v>15</v>
      </c>
      <c r="H1305">
        <v>36</v>
      </c>
      <c r="I1305" t="s">
        <v>5940</v>
      </c>
      <c r="J1305" s="6">
        <v>1368035</v>
      </c>
      <c r="K1305" s="6">
        <v>2680</v>
      </c>
      <c r="L1305" s="6">
        <v>510</v>
      </c>
      <c r="M1305" s="6">
        <v>24007</v>
      </c>
      <c r="N1305" s="6">
        <v>139997</v>
      </c>
      <c r="O1305" s="6">
        <v>224456</v>
      </c>
      <c r="P1305" s="6">
        <v>13026</v>
      </c>
      <c r="Q1305" s="6">
        <v>94</v>
      </c>
      <c r="R1305" s="6">
        <v>398771</v>
      </c>
      <c r="S1305" s="6">
        <v>1123017</v>
      </c>
      <c r="T1305" s="6">
        <v>0</v>
      </c>
      <c r="U1305" s="6">
        <v>0</v>
      </c>
      <c r="V1305" s="6">
        <v>1</v>
      </c>
      <c r="W1305" s="6">
        <v>26</v>
      </c>
      <c r="X1305" s="6">
        <v>5</v>
      </c>
      <c r="Z1305" s="6">
        <v>4153746900</v>
      </c>
      <c r="AA1305" s="6">
        <v>294963105.22560006</v>
      </c>
      <c r="AB1305" s="6">
        <f t="shared" si="322"/>
        <v>29670.256505496545</v>
      </c>
      <c r="AC1305" s="6">
        <f t="shared" si="323"/>
        <v>2106.9244714215311</v>
      </c>
      <c r="AD1305" s="16">
        <f t="shared" si="324"/>
        <v>17.231383387072011</v>
      </c>
      <c r="AE1305" s="16">
        <f t="shared" si="325"/>
        <v>0.62371689774387851</v>
      </c>
      <c r="AF1305" s="16">
        <f t="shared" si="326"/>
        <v>26</v>
      </c>
      <c r="AG1305" s="16">
        <f t="shared" si="327"/>
        <v>31</v>
      </c>
      <c r="AH1305" s="17">
        <f t="shared" si="328"/>
        <v>16.610613571041778</v>
      </c>
      <c r="AI1305" s="17">
        <f t="shared" si="329"/>
        <v>46.778731203399012</v>
      </c>
      <c r="AJ1305" s="17">
        <f t="shared" si="330"/>
        <v>46.778731203399012</v>
      </c>
      <c r="AK1305" s="17">
        <f t="shared" si="331"/>
        <v>46.778731203399012</v>
      </c>
      <c r="AL1305" s="17">
        <f t="shared" si="332"/>
        <v>2.8484253233997872</v>
      </c>
      <c r="AM1305" s="17">
        <f t="shared" si="333"/>
        <v>8.0217218940405868</v>
      </c>
      <c r="AN1305" s="17">
        <f t="shared" si="334"/>
        <v>8.0217218940405868</v>
      </c>
      <c r="AO1305" s="17">
        <f t="shared" si="335"/>
        <v>8.0217218940405868</v>
      </c>
      <c r="AP1305" s="17">
        <f t="shared" si="337"/>
        <v>5.1732965706407992</v>
      </c>
      <c r="AQ1305" s="17">
        <f t="shared" si="336"/>
        <v>5.0032834943151441</v>
      </c>
    </row>
    <row r="1306" spans="1:43" x14ac:dyDescent="0.2">
      <c r="A1306" s="4">
        <v>50200</v>
      </c>
      <c r="B1306" s="5">
        <v>5200</v>
      </c>
      <c r="C1306" t="s">
        <v>2385</v>
      </c>
      <c r="D1306" t="s">
        <v>25</v>
      </c>
      <c r="E1306" t="s">
        <v>9</v>
      </c>
      <c r="F1306" t="s">
        <v>12</v>
      </c>
      <c r="G1306" t="s">
        <v>11</v>
      </c>
      <c r="H1306">
        <v>30</v>
      </c>
      <c r="I1306" t="s">
        <v>5839</v>
      </c>
      <c r="J1306" s="6">
        <v>1624827</v>
      </c>
      <c r="K1306" s="6">
        <v>2063</v>
      </c>
      <c r="L1306" s="6">
        <v>788</v>
      </c>
      <c r="M1306" s="6">
        <v>34418</v>
      </c>
      <c r="N1306" s="6">
        <v>0</v>
      </c>
      <c r="O1306" s="6">
        <v>364135</v>
      </c>
      <c r="P1306" s="6">
        <v>28649</v>
      </c>
      <c r="Q1306" s="6">
        <v>0</v>
      </c>
      <c r="R1306" s="6">
        <v>147700</v>
      </c>
      <c r="S1306" s="6">
        <v>858267</v>
      </c>
      <c r="T1306" s="6">
        <v>299297</v>
      </c>
      <c r="U1306" s="6">
        <v>0</v>
      </c>
      <c r="V1306" s="6">
        <v>19</v>
      </c>
      <c r="W1306" s="6">
        <v>200</v>
      </c>
      <c r="X1306" s="6">
        <v>0</v>
      </c>
      <c r="Z1306" s="6">
        <v>0</v>
      </c>
      <c r="AA1306" s="6">
        <v>0</v>
      </c>
      <c r="AB1306" s="6" t="str">
        <f t="shared" si="322"/>
        <v/>
      </c>
      <c r="AC1306" s="6" t="str">
        <f t="shared" si="323"/>
        <v/>
      </c>
      <c r="AD1306" s="16">
        <f t="shared" si="324"/>
        <v>12.710216761492548</v>
      </c>
      <c r="AE1306" s="16">
        <f t="shared" si="325"/>
        <v>0</v>
      </c>
      <c r="AF1306" s="16">
        <f t="shared" si="326"/>
        <v>10.526315789473685</v>
      </c>
      <c r="AG1306" s="16">
        <f t="shared" si="327"/>
        <v>10.526315789473685</v>
      </c>
      <c r="AH1306" s="17">
        <f t="shared" si="328"/>
        <v>4.2913591725260041</v>
      </c>
      <c r="AI1306" s="17">
        <f t="shared" si="329"/>
        <v>24.936573885757454</v>
      </c>
      <c r="AJ1306" s="17">
        <f t="shared" si="330"/>
        <v>33.632517868557152</v>
      </c>
      <c r="AK1306" s="17">
        <f t="shared" si="331"/>
        <v>33.632517868557152</v>
      </c>
      <c r="AL1306" s="17" t="str">
        <f t="shared" si="332"/>
        <v/>
      </c>
      <c r="AM1306" s="17" t="str">
        <f t="shared" si="333"/>
        <v/>
      </c>
      <c r="AN1306" s="17" t="str">
        <f t="shared" si="334"/>
        <v/>
      </c>
      <c r="AO1306" s="17" t="str">
        <f t="shared" si="335"/>
        <v/>
      </c>
      <c r="AP1306" s="17" t="str">
        <f t="shared" si="337"/>
        <v/>
      </c>
      <c r="AQ1306" s="17">
        <f t="shared" si="336"/>
        <v>2.357002210718552</v>
      </c>
    </row>
    <row r="1307" spans="1:43" x14ac:dyDescent="0.2">
      <c r="A1307" s="4">
        <v>50201</v>
      </c>
      <c r="B1307" s="5">
        <v>5201</v>
      </c>
      <c r="C1307" t="s">
        <v>2386</v>
      </c>
      <c r="D1307" t="s">
        <v>25</v>
      </c>
      <c r="E1307" t="s">
        <v>9</v>
      </c>
      <c r="F1307" t="s">
        <v>12</v>
      </c>
      <c r="G1307" t="s">
        <v>15</v>
      </c>
      <c r="H1307">
        <v>33</v>
      </c>
      <c r="I1307" t="s">
        <v>5966</v>
      </c>
      <c r="J1307" s="6">
        <v>1487483</v>
      </c>
      <c r="K1307" s="6">
        <v>2108</v>
      </c>
      <c r="L1307" s="6">
        <v>706</v>
      </c>
      <c r="M1307" s="6">
        <v>22922</v>
      </c>
      <c r="N1307" s="6">
        <v>0</v>
      </c>
      <c r="O1307" s="6">
        <v>184516</v>
      </c>
      <c r="P1307" s="6">
        <v>17497</v>
      </c>
      <c r="Q1307" s="6">
        <v>0</v>
      </c>
      <c r="R1307" s="6">
        <v>55441</v>
      </c>
      <c r="S1307" s="6">
        <v>530991</v>
      </c>
      <c r="T1307" s="6">
        <v>0</v>
      </c>
      <c r="U1307" s="6">
        <v>0</v>
      </c>
      <c r="V1307" s="6">
        <v>12</v>
      </c>
      <c r="W1307" s="6">
        <v>55</v>
      </c>
      <c r="X1307" s="6">
        <v>0</v>
      </c>
      <c r="Z1307" s="6">
        <v>0</v>
      </c>
      <c r="AA1307" s="6">
        <v>0</v>
      </c>
      <c r="AB1307" s="6" t="str">
        <f t="shared" si="322"/>
        <v/>
      </c>
      <c r="AC1307" s="6" t="str">
        <f t="shared" si="323"/>
        <v/>
      </c>
      <c r="AD1307" s="16">
        <f t="shared" si="324"/>
        <v>10.545579242155798</v>
      </c>
      <c r="AE1307" s="16">
        <f t="shared" si="325"/>
        <v>0</v>
      </c>
      <c r="AF1307" s="16">
        <f t="shared" si="326"/>
        <v>4.583333333333333</v>
      </c>
      <c r="AG1307" s="16">
        <f t="shared" si="327"/>
        <v>4.583333333333333</v>
      </c>
      <c r="AH1307" s="17">
        <f t="shared" si="328"/>
        <v>2.4186807433906292</v>
      </c>
      <c r="AI1307" s="17">
        <f t="shared" si="329"/>
        <v>23.165125207224502</v>
      </c>
      <c r="AJ1307" s="17">
        <f t="shared" si="330"/>
        <v>23.165125207224502</v>
      </c>
      <c r="AK1307" s="17">
        <f t="shared" si="331"/>
        <v>23.165125207224502</v>
      </c>
      <c r="AL1307" s="17" t="str">
        <f t="shared" si="332"/>
        <v/>
      </c>
      <c r="AM1307" s="17" t="str">
        <f t="shared" si="333"/>
        <v/>
      </c>
      <c r="AN1307" s="17" t="str">
        <f t="shared" si="334"/>
        <v/>
      </c>
      <c r="AO1307" s="17" t="str">
        <f t="shared" si="335"/>
        <v/>
      </c>
      <c r="AP1307" s="17" t="str">
        <f t="shared" si="337"/>
        <v/>
      </c>
      <c r="AQ1307" s="17">
        <f t="shared" si="336"/>
        <v>2.8777504389863209</v>
      </c>
    </row>
    <row r="1308" spans="1:43" x14ac:dyDescent="0.2">
      <c r="A1308" s="4">
        <v>50202</v>
      </c>
      <c r="B1308" s="5">
        <v>5202</v>
      </c>
      <c r="C1308" t="s">
        <v>2387</v>
      </c>
      <c r="D1308" t="s">
        <v>25</v>
      </c>
      <c r="E1308" t="s">
        <v>9</v>
      </c>
      <c r="F1308" t="s">
        <v>12</v>
      </c>
      <c r="G1308" t="s">
        <v>11</v>
      </c>
      <c r="H1308">
        <v>405</v>
      </c>
      <c r="I1308" t="s">
        <v>5999</v>
      </c>
      <c r="J1308" s="6">
        <v>68444</v>
      </c>
      <c r="K1308" s="6">
        <v>1778</v>
      </c>
      <c r="L1308" s="6">
        <v>38</v>
      </c>
      <c r="M1308" s="6">
        <v>99678</v>
      </c>
      <c r="N1308" s="6">
        <v>0</v>
      </c>
      <c r="O1308" s="6">
        <v>364849</v>
      </c>
      <c r="P1308" s="6">
        <v>34934</v>
      </c>
      <c r="Q1308" s="6">
        <v>0</v>
      </c>
      <c r="R1308" s="6">
        <v>429933</v>
      </c>
      <c r="S1308" s="6">
        <v>1093866</v>
      </c>
      <c r="T1308" s="6">
        <v>76146</v>
      </c>
      <c r="U1308" s="6">
        <v>0</v>
      </c>
      <c r="V1308" s="6">
        <v>14</v>
      </c>
      <c r="W1308" s="6">
        <v>108</v>
      </c>
      <c r="X1308" s="6">
        <v>0</v>
      </c>
      <c r="Z1308" s="6">
        <v>0</v>
      </c>
      <c r="AA1308" s="6">
        <v>0</v>
      </c>
      <c r="AB1308" s="6" t="str">
        <f t="shared" si="322"/>
        <v/>
      </c>
      <c r="AC1308" s="6" t="str">
        <f t="shared" si="323"/>
        <v/>
      </c>
      <c r="AD1308" s="16">
        <f t="shared" si="324"/>
        <v>10.44395145130818</v>
      </c>
      <c r="AE1308" s="16">
        <f t="shared" si="325"/>
        <v>0</v>
      </c>
      <c r="AF1308" s="16">
        <f t="shared" si="326"/>
        <v>7.7142857142857144</v>
      </c>
      <c r="AG1308" s="16">
        <f t="shared" si="327"/>
        <v>7.7142857142857144</v>
      </c>
      <c r="AH1308" s="17">
        <f t="shared" si="328"/>
        <v>4.3132185637753571</v>
      </c>
      <c r="AI1308" s="17">
        <f t="shared" si="329"/>
        <v>10.973996267982905</v>
      </c>
      <c r="AJ1308" s="17">
        <f t="shared" si="330"/>
        <v>11.737916089809186</v>
      </c>
      <c r="AK1308" s="17">
        <f t="shared" si="331"/>
        <v>11.737916089809186</v>
      </c>
      <c r="AL1308" s="17" t="str">
        <f t="shared" si="332"/>
        <v/>
      </c>
      <c r="AM1308" s="17" t="str">
        <f t="shared" si="333"/>
        <v/>
      </c>
      <c r="AN1308" s="17" t="str">
        <f t="shared" si="334"/>
        <v/>
      </c>
      <c r="AO1308" s="17" t="str">
        <f t="shared" si="335"/>
        <v/>
      </c>
      <c r="AP1308" s="17" t="str">
        <f t="shared" si="337"/>
        <v/>
      </c>
      <c r="AQ1308" s="17">
        <f t="shared" si="336"/>
        <v>2.9981334743962571</v>
      </c>
    </row>
    <row r="1309" spans="1:43" x14ac:dyDescent="0.2">
      <c r="A1309" s="4">
        <v>50205</v>
      </c>
      <c r="B1309" s="5">
        <v>5205</v>
      </c>
      <c r="C1309" t="s">
        <v>2389</v>
      </c>
      <c r="D1309" t="s">
        <v>25</v>
      </c>
      <c r="E1309" t="s">
        <v>9</v>
      </c>
      <c r="F1309" t="s">
        <v>12</v>
      </c>
      <c r="G1309" t="s">
        <v>15</v>
      </c>
      <c r="H1309">
        <v>456</v>
      </c>
      <c r="I1309" t="s">
        <v>6001</v>
      </c>
      <c r="J1309" s="6">
        <v>57584</v>
      </c>
      <c r="K1309" s="6">
        <v>2183</v>
      </c>
      <c r="L1309" s="6">
        <v>26</v>
      </c>
      <c r="M1309" s="6">
        <v>8533</v>
      </c>
      <c r="N1309" s="6">
        <v>0</v>
      </c>
      <c r="O1309" s="6">
        <v>49868</v>
      </c>
      <c r="P1309" s="6">
        <v>6374</v>
      </c>
      <c r="Q1309" s="6">
        <v>0</v>
      </c>
      <c r="R1309" s="6">
        <v>26417</v>
      </c>
      <c r="S1309" s="6">
        <v>544035</v>
      </c>
      <c r="T1309" s="6">
        <v>472223</v>
      </c>
      <c r="U1309" s="6">
        <v>0</v>
      </c>
      <c r="V1309" s="6">
        <v>6</v>
      </c>
      <c r="W1309" s="6">
        <v>70</v>
      </c>
      <c r="X1309" s="6">
        <v>22</v>
      </c>
      <c r="Z1309" s="6">
        <v>0</v>
      </c>
      <c r="AA1309" s="6">
        <v>0</v>
      </c>
      <c r="AB1309" s="6" t="str">
        <f t="shared" si="322"/>
        <v/>
      </c>
      <c r="AC1309" s="6" t="str">
        <f t="shared" si="323"/>
        <v/>
      </c>
      <c r="AD1309" s="16">
        <f t="shared" si="324"/>
        <v>7.823658613115783</v>
      </c>
      <c r="AE1309" s="16">
        <f t="shared" si="325"/>
        <v>0</v>
      </c>
      <c r="AF1309" s="16">
        <f t="shared" si="326"/>
        <v>11.666666666666666</v>
      </c>
      <c r="AG1309" s="16">
        <f t="shared" si="327"/>
        <v>15.333333333333334</v>
      </c>
      <c r="AH1309" s="17">
        <f t="shared" si="328"/>
        <v>3.0958631196531115</v>
      </c>
      <c r="AI1309" s="17">
        <f t="shared" si="329"/>
        <v>63.756592054377123</v>
      </c>
      <c r="AJ1309" s="17">
        <f t="shared" si="330"/>
        <v>119.09738661666471</v>
      </c>
      <c r="AK1309" s="17">
        <f t="shared" si="331"/>
        <v>119.09738661666471</v>
      </c>
      <c r="AL1309" s="17" t="str">
        <f t="shared" si="332"/>
        <v/>
      </c>
      <c r="AM1309" s="17" t="str">
        <f t="shared" si="333"/>
        <v/>
      </c>
      <c r="AN1309" s="17" t="str">
        <f t="shared" si="334"/>
        <v/>
      </c>
      <c r="AO1309" s="17" t="str">
        <f t="shared" si="335"/>
        <v/>
      </c>
      <c r="AP1309" s="17" t="str">
        <f t="shared" si="337"/>
        <v/>
      </c>
      <c r="AQ1309" s="17">
        <f t="shared" si="336"/>
        <v>10.909501082858748</v>
      </c>
    </row>
    <row r="1310" spans="1:43" x14ac:dyDescent="0.2">
      <c r="A1310" s="4">
        <v>50207</v>
      </c>
      <c r="B1310" s="5">
        <v>5207</v>
      </c>
      <c r="C1310" t="s">
        <v>2390</v>
      </c>
      <c r="D1310" t="s">
        <v>25</v>
      </c>
      <c r="E1310" t="s">
        <v>9</v>
      </c>
      <c r="F1310" t="s">
        <v>12</v>
      </c>
      <c r="G1310" t="s">
        <v>15</v>
      </c>
      <c r="H1310">
        <v>450</v>
      </c>
      <c r="I1310" t="s">
        <v>6002</v>
      </c>
      <c r="J1310" s="6">
        <v>59014</v>
      </c>
      <c r="K1310" s="6">
        <v>1315</v>
      </c>
      <c r="L1310" s="6">
        <v>45</v>
      </c>
      <c r="M1310" s="6">
        <v>110846</v>
      </c>
      <c r="N1310" s="6">
        <v>0</v>
      </c>
      <c r="O1310" s="6">
        <v>425036</v>
      </c>
      <c r="P1310" s="6">
        <v>27830</v>
      </c>
      <c r="Q1310" s="6">
        <v>0</v>
      </c>
      <c r="R1310" s="6">
        <v>123556</v>
      </c>
      <c r="S1310" s="6">
        <v>2095573</v>
      </c>
      <c r="T1310" s="6">
        <v>143555</v>
      </c>
      <c r="U1310" s="6">
        <v>0</v>
      </c>
      <c r="V1310" s="6">
        <v>14</v>
      </c>
      <c r="W1310" s="6">
        <v>168</v>
      </c>
      <c r="X1310" s="6">
        <v>0</v>
      </c>
      <c r="Z1310" s="6">
        <v>0</v>
      </c>
      <c r="AA1310" s="6">
        <v>0</v>
      </c>
      <c r="AB1310" s="6" t="str">
        <f t="shared" si="322"/>
        <v/>
      </c>
      <c r="AC1310" s="6" t="str">
        <f t="shared" si="323"/>
        <v/>
      </c>
      <c r="AD1310" s="16">
        <f t="shared" si="324"/>
        <v>15.272583542939275</v>
      </c>
      <c r="AE1310" s="16">
        <f t="shared" si="325"/>
        <v>0</v>
      </c>
      <c r="AF1310" s="16">
        <f t="shared" si="326"/>
        <v>12</v>
      </c>
      <c r="AG1310" s="16">
        <f t="shared" si="327"/>
        <v>12</v>
      </c>
      <c r="AH1310" s="17">
        <f t="shared" si="328"/>
        <v>1.114663587319344</v>
      </c>
      <c r="AI1310" s="17">
        <f t="shared" si="329"/>
        <v>18.905264962199809</v>
      </c>
      <c r="AJ1310" s="17">
        <f t="shared" si="330"/>
        <v>20.200350035183948</v>
      </c>
      <c r="AK1310" s="17">
        <f t="shared" si="331"/>
        <v>20.200350035183948</v>
      </c>
      <c r="AL1310" s="17" t="str">
        <f t="shared" si="332"/>
        <v/>
      </c>
      <c r="AM1310" s="17" t="str">
        <f t="shared" si="333"/>
        <v/>
      </c>
      <c r="AN1310" s="17" t="str">
        <f t="shared" si="334"/>
        <v/>
      </c>
      <c r="AO1310" s="17" t="str">
        <f t="shared" si="335"/>
        <v/>
      </c>
      <c r="AP1310" s="17" t="str">
        <f t="shared" si="337"/>
        <v/>
      </c>
      <c r="AQ1310" s="17">
        <f t="shared" si="336"/>
        <v>4.9303423709991625</v>
      </c>
    </row>
    <row r="1311" spans="1:43" x14ac:dyDescent="0.2">
      <c r="A1311" s="4">
        <v>50208</v>
      </c>
      <c r="B1311" s="5">
        <v>5208</v>
      </c>
      <c r="C1311" t="s">
        <v>2391</v>
      </c>
      <c r="D1311" t="s">
        <v>25</v>
      </c>
      <c r="E1311" t="s">
        <v>9</v>
      </c>
      <c r="F1311" t="s">
        <v>12</v>
      </c>
      <c r="G1311" t="s">
        <v>15</v>
      </c>
      <c r="H1311">
        <v>450</v>
      </c>
      <c r="I1311" t="s">
        <v>6002</v>
      </c>
      <c r="J1311" s="6">
        <v>59014</v>
      </c>
      <c r="K1311" s="6">
        <v>1315</v>
      </c>
      <c r="L1311" s="6">
        <v>45</v>
      </c>
      <c r="M1311" s="6">
        <v>77459</v>
      </c>
      <c r="N1311" s="6">
        <v>0</v>
      </c>
      <c r="O1311" s="6">
        <v>1075725</v>
      </c>
      <c r="P1311" s="6">
        <v>46745</v>
      </c>
      <c r="Q1311" s="6">
        <v>0</v>
      </c>
      <c r="R1311" s="6">
        <v>44351</v>
      </c>
      <c r="S1311" s="6">
        <v>2559767</v>
      </c>
      <c r="T1311" s="6">
        <v>10146</v>
      </c>
      <c r="U1311" s="6">
        <v>0</v>
      </c>
      <c r="V1311" s="6">
        <v>22</v>
      </c>
      <c r="W1311" s="6">
        <v>285</v>
      </c>
      <c r="X1311" s="6">
        <v>526</v>
      </c>
      <c r="Z1311" s="6">
        <v>0</v>
      </c>
      <c r="AA1311" s="6">
        <v>0</v>
      </c>
      <c r="AB1311" s="6" t="str">
        <f t="shared" si="322"/>
        <v/>
      </c>
      <c r="AC1311" s="6" t="str">
        <f t="shared" si="323"/>
        <v/>
      </c>
      <c r="AD1311" s="16">
        <f t="shared" si="324"/>
        <v>23.012621670766926</v>
      </c>
      <c r="AE1311" s="16">
        <f t="shared" si="325"/>
        <v>0</v>
      </c>
      <c r="AF1311" s="16">
        <f t="shared" si="326"/>
        <v>12.954545454545455</v>
      </c>
      <c r="AG1311" s="16">
        <f t="shared" si="327"/>
        <v>36.863636363636367</v>
      </c>
      <c r="AH1311" s="17">
        <f t="shared" si="328"/>
        <v>0.57257387779341329</v>
      </c>
      <c r="AI1311" s="17">
        <f t="shared" si="329"/>
        <v>33.046734401425269</v>
      </c>
      <c r="AJ1311" s="17">
        <f t="shared" si="330"/>
        <v>33.177719825972453</v>
      </c>
      <c r="AK1311" s="17">
        <f t="shared" si="331"/>
        <v>33.177719825972453</v>
      </c>
      <c r="AL1311" s="17" t="str">
        <f t="shared" si="332"/>
        <v/>
      </c>
      <c r="AM1311" s="17" t="str">
        <f t="shared" si="333"/>
        <v/>
      </c>
      <c r="AN1311" s="17" t="str">
        <f t="shared" si="334"/>
        <v/>
      </c>
      <c r="AO1311" s="17" t="str">
        <f t="shared" si="335"/>
        <v/>
      </c>
      <c r="AP1311" s="17" t="str">
        <f t="shared" si="337"/>
        <v/>
      </c>
      <c r="AQ1311" s="17">
        <f t="shared" si="336"/>
        <v>2.3795737758256061</v>
      </c>
    </row>
    <row r="1312" spans="1:43" x14ac:dyDescent="0.2">
      <c r="A1312" s="4">
        <v>50210</v>
      </c>
      <c r="B1312" s="5">
        <v>5210</v>
      </c>
      <c r="C1312" t="s">
        <v>2393</v>
      </c>
      <c r="D1312" t="s">
        <v>25</v>
      </c>
      <c r="E1312" t="s">
        <v>9</v>
      </c>
      <c r="F1312" t="s">
        <v>12</v>
      </c>
      <c r="G1312" t="s">
        <v>15</v>
      </c>
      <c r="H1312">
        <v>405</v>
      </c>
      <c r="I1312" t="s">
        <v>5999</v>
      </c>
      <c r="J1312" s="6">
        <v>68444</v>
      </c>
      <c r="K1312" s="6">
        <v>1778</v>
      </c>
      <c r="L1312" s="6">
        <v>38</v>
      </c>
      <c r="M1312" s="6">
        <v>18938</v>
      </c>
      <c r="N1312" s="6">
        <v>0</v>
      </c>
      <c r="O1312" s="6">
        <v>40432</v>
      </c>
      <c r="P1312" s="6">
        <v>5627</v>
      </c>
      <c r="Q1312" s="6">
        <v>0</v>
      </c>
      <c r="R1312" s="6">
        <v>68610</v>
      </c>
      <c r="S1312" s="6">
        <v>213154</v>
      </c>
      <c r="T1312" s="6">
        <v>0</v>
      </c>
      <c r="U1312" s="6">
        <v>0</v>
      </c>
      <c r="V1312" s="6">
        <v>3</v>
      </c>
      <c r="W1312" s="6">
        <v>21</v>
      </c>
      <c r="X1312" s="6">
        <v>0</v>
      </c>
      <c r="Z1312" s="6">
        <v>0</v>
      </c>
      <c r="AA1312" s="6">
        <v>0</v>
      </c>
      <c r="AB1312" s="6" t="str">
        <f t="shared" si="322"/>
        <v/>
      </c>
      <c r="AC1312" s="6" t="str">
        <f t="shared" si="323"/>
        <v/>
      </c>
      <c r="AD1312" s="16">
        <f t="shared" si="324"/>
        <v>7.1853563177536879</v>
      </c>
      <c r="AE1312" s="16">
        <f t="shared" si="325"/>
        <v>0</v>
      </c>
      <c r="AF1312" s="16">
        <f t="shared" si="326"/>
        <v>7</v>
      </c>
      <c r="AG1312" s="16">
        <f t="shared" si="327"/>
        <v>7</v>
      </c>
      <c r="AH1312" s="17">
        <f t="shared" si="328"/>
        <v>3.6228746435737671</v>
      </c>
      <c r="AI1312" s="17">
        <f t="shared" si="329"/>
        <v>11.255359594466153</v>
      </c>
      <c r="AJ1312" s="17">
        <f t="shared" si="330"/>
        <v>11.255359594466153</v>
      </c>
      <c r="AK1312" s="17">
        <f t="shared" si="331"/>
        <v>11.255359594466153</v>
      </c>
      <c r="AL1312" s="17" t="str">
        <f t="shared" si="332"/>
        <v/>
      </c>
      <c r="AM1312" s="17" t="str">
        <f t="shared" si="333"/>
        <v/>
      </c>
      <c r="AN1312" s="17" t="str">
        <f t="shared" si="334"/>
        <v/>
      </c>
      <c r="AO1312" s="17" t="str">
        <f t="shared" si="335"/>
        <v/>
      </c>
      <c r="AP1312" s="17" t="str">
        <f t="shared" si="337"/>
        <v/>
      </c>
      <c r="AQ1312" s="17">
        <f t="shared" si="336"/>
        <v>5.271913335971508</v>
      </c>
    </row>
    <row r="1313" spans="1:43" x14ac:dyDescent="0.2">
      <c r="A1313" s="4">
        <v>50212</v>
      </c>
      <c r="B1313" s="5">
        <v>5212</v>
      </c>
      <c r="C1313" t="s">
        <v>2395</v>
      </c>
      <c r="D1313" t="s">
        <v>2396</v>
      </c>
      <c r="E1313" t="s">
        <v>9</v>
      </c>
      <c r="F1313" t="s">
        <v>12</v>
      </c>
      <c r="G1313" t="s">
        <v>11</v>
      </c>
      <c r="H1313">
        <v>432</v>
      </c>
      <c r="I1313" t="s">
        <v>5985</v>
      </c>
      <c r="J1313" s="6">
        <v>63835</v>
      </c>
      <c r="K1313" s="6">
        <v>1858</v>
      </c>
      <c r="L1313" s="6">
        <v>34</v>
      </c>
      <c r="M1313" s="6">
        <v>0</v>
      </c>
      <c r="N1313" s="6">
        <v>0</v>
      </c>
      <c r="O1313" s="6">
        <v>0</v>
      </c>
      <c r="P1313" s="6">
        <v>0</v>
      </c>
      <c r="Q1313" s="6">
        <v>0</v>
      </c>
      <c r="R1313" s="6">
        <v>30417</v>
      </c>
      <c r="S1313" s="6">
        <v>812758</v>
      </c>
      <c r="T1313" s="6">
        <v>15972</v>
      </c>
      <c r="U1313" s="6">
        <v>10648</v>
      </c>
      <c r="V1313" s="6">
        <v>0</v>
      </c>
      <c r="W1313" s="6">
        <v>0</v>
      </c>
      <c r="X1313" s="6">
        <v>0</v>
      </c>
      <c r="Z1313" s="6">
        <v>0</v>
      </c>
      <c r="AA1313" s="6">
        <v>0</v>
      </c>
      <c r="AB1313" s="6" t="str">
        <f t="shared" si="322"/>
        <v/>
      </c>
      <c r="AC1313" s="6" t="str">
        <f t="shared" si="323"/>
        <v/>
      </c>
      <c r="AD1313" s="16" t="str">
        <f t="shared" si="324"/>
        <v/>
      </c>
      <c r="AE1313" s="16" t="str">
        <f t="shared" si="325"/>
        <v/>
      </c>
      <c r="AF1313" s="16" t="str">
        <f t="shared" si="326"/>
        <v/>
      </c>
      <c r="AG1313" s="16" t="str">
        <f t="shared" si="327"/>
        <v/>
      </c>
      <c r="AH1313" s="17" t="str">
        <f t="shared" si="328"/>
        <v/>
      </c>
      <c r="AI1313" s="17" t="str">
        <f t="shared" si="329"/>
        <v/>
      </c>
      <c r="AJ1313" s="17" t="str">
        <f t="shared" si="330"/>
        <v/>
      </c>
      <c r="AK1313" s="17" t="str">
        <f t="shared" si="331"/>
        <v/>
      </c>
      <c r="AL1313" s="17" t="str">
        <f t="shared" si="332"/>
        <v/>
      </c>
      <c r="AM1313" s="17" t="str">
        <f t="shared" si="333"/>
        <v/>
      </c>
      <c r="AN1313" s="17" t="str">
        <f t="shared" si="334"/>
        <v/>
      </c>
      <c r="AO1313" s="17" t="str">
        <f t="shared" si="335"/>
        <v/>
      </c>
      <c r="AP1313" s="17" t="str">
        <f t="shared" si="337"/>
        <v/>
      </c>
      <c r="AQ1313" s="17" t="str">
        <f t="shared" si="336"/>
        <v/>
      </c>
    </row>
    <row r="1314" spans="1:43" x14ac:dyDescent="0.2">
      <c r="A1314" s="4">
        <v>50215</v>
      </c>
      <c r="B1314" s="5">
        <v>5215</v>
      </c>
      <c r="C1314" t="s">
        <v>2398</v>
      </c>
      <c r="D1314" t="s">
        <v>25</v>
      </c>
      <c r="E1314" t="s">
        <v>9</v>
      </c>
      <c r="F1314" t="s">
        <v>12</v>
      </c>
      <c r="G1314" t="s">
        <v>15</v>
      </c>
      <c r="H1314">
        <v>404</v>
      </c>
      <c r="I1314" t="s">
        <v>6003</v>
      </c>
      <c r="J1314" s="6">
        <v>68545</v>
      </c>
      <c r="K1314" s="6">
        <v>2658</v>
      </c>
      <c r="L1314" s="6">
        <v>26</v>
      </c>
      <c r="M1314" s="6">
        <v>65828</v>
      </c>
      <c r="N1314" s="6">
        <v>0</v>
      </c>
      <c r="O1314" s="6">
        <v>512643</v>
      </c>
      <c r="P1314" s="6">
        <v>43135</v>
      </c>
      <c r="Q1314" s="6">
        <v>0</v>
      </c>
      <c r="R1314" s="6">
        <v>157166</v>
      </c>
      <c r="S1314" s="6">
        <v>2843945</v>
      </c>
      <c r="T1314" s="6">
        <v>0</v>
      </c>
      <c r="U1314" s="6">
        <v>0</v>
      </c>
      <c r="V1314" s="6">
        <v>38</v>
      </c>
      <c r="W1314" s="6">
        <v>428</v>
      </c>
      <c r="X1314" s="6">
        <v>0</v>
      </c>
      <c r="Z1314" s="6">
        <v>0</v>
      </c>
      <c r="AA1314" s="6">
        <v>0</v>
      </c>
      <c r="AB1314" s="6" t="str">
        <f t="shared" si="322"/>
        <v/>
      </c>
      <c r="AC1314" s="6" t="str">
        <f t="shared" si="323"/>
        <v/>
      </c>
      <c r="AD1314" s="16">
        <f t="shared" si="324"/>
        <v>11.884618059580387</v>
      </c>
      <c r="AE1314" s="16">
        <f t="shared" si="325"/>
        <v>0</v>
      </c>
      <c r="AF1314" s="16">
        <f t="shared" si="326"/>
        <v>11.263157894736842</v>
      </c>
      <c r="AG1314" s="16">
        <f t="shared" si="327"/>
        <v>11.263157894736842</v>
      </c>
      <c r="AH1314" s="17">
        <f t="shared" si="328"/>
        <v>2.3875250653217477</v>
      </c>
      <c r="AI1314" s="17">
        <f t="shared" si="329"/>
        <v>43.20266451965729</v>
      </c>
      <c r="AJ1314" s="17">
        <f t="shared" si="330"/>
        <v>43.20266451965729</v>
      </c>
      <c r="AK1314" s="17">
        <f t="shared" si="331"/>
        <v>43.20266451965729</v>
      </c>
      <c r="AL1314" s="17" t="str">
        <f t="shared" si="332"/>
        <v/>
      </c>
      <c r="AM1314" s="17" t="str">
        <f t="shared" si="333"/>
        <v/>
      </c>
      <c r="AN1314" s="17" t="str">
        <f t="shared" si="334"/>
        <v/>
      </c>
      <c r="AO1314" s="17" t="str">
        <f t="shared" si="335"/>
        <v/>
      </c>
      <c r="AP1314" s="17" t="str">
        <f t="shared" si="337"/>
        <v/>
      </c>
      <c r="AQ1314" s="17">
        <f t="shared" si="336"/>
        <v>5.5476130562594239</v>
      </c>
    </row>
    <row r="1315" spans="1:43" x14ac:dyDescent="0.2">
      <c r="A1315" s="4">
        <v>50243</v>
      </c>
      <c r="B1315" s="5" t="s">
        <v>2399</v>
      </c>
      <c r="C1315" t="s">
        <v>2400</v>
      </c>
      <c r="D1315" t="s">
        <v>25</v>
      </c>
      <c r="E1315" t="s">
        <v>9</v>
      </c>
      <c r="F1315" t="s">
        <v>12</v>
      </c>
      <c r="G1315" t="s">
        <v>11</v>
      </c>
      <c r="H1315">
        <v>136</v>
      </c>
      <c r="I1315" t="s">
        <v>5958</v>
      </c>
      <c r="J1315" s="6">
        <v>278165</v>
      </c>
      <c r="K1315" s="6">
        <v>1727</v>
      </c>
      <c r="L1315" s="6">
        <v>161</v>
      </c>
      <c r="M1315" s="6">
        <v>7531</v>
      </c>
      <c r="N1315" s="6">
        <v>0</v>
      </c>
      <c r="O1315" s="6">
        <v>42792</v>
      </c>
      <c r="P1315" s="6">
        <v>3746</v>
      </c>
      <c r="Q1315" s="6">
        <v>0</v>
      </c>
      <c r="R1315" s="6">
        <v>12659</v>
      </c>
      <c r="S1315" s="6">
        <v>208022</v>
      </c>
      <c r="T1315" s="6">
        <v>0</v>
      </c>
      <c r="U1315" s="6">
        <v>0</v>
      </c>
      <c r="V1315" s="6">
        <v>3</v>
      </c>
      <c r="W1315" s="6">
        <v>30</v>
      </c>
      <c r="X1315" s="6">
        <v>0</v>
      </c>
      <c r="Z1315" s="6">
        <v>0</v>
      </c>
      <c r="AA1315" s="6">
        <v>0</v>
      </c>
      <c r="AB1315" s="6" t="str">
        <f t="shared" si="322"/>
        <v/>
      </c>
      <c r="AC1315" s="6" t="str">
        <f t="shared" si="323"/>
        <v/>
      </c>
      <c r="AD1315" s="16">
        <f t="shared" si="324"/>
        <v>11.423384943940203</v>
      </c>
      <c r="AE1315" s="16">
        <f t="shared" si="325"/>
        <v>0</v>
      </c>
      <c r="AF1315" s="16">
        <f t="shared" si="326"/>
        <v>10</v>
      </c>
      <c r="AG1315" s="16">
        <f t="shared" si="327"/>
        <v>10</v>
      </c>
      <c r="AH1315" s="17">
        <f t="shared" si="328"/>
        <v>1.6809188686761387</v>
      </c>
      <c r="AI1315" s="17">
        <f t="shared" si="329"/>
        <v>27.622095339264373</v>
      </c>
      <c r="AJ1315" s="17">
        <f t="shared" si="330"/>
        <v>27.622095339264373</v>
      </c>
      <c r="AK1315" s="17">
        <f t="shared" si="331"/>
        <v>27.622095339264373</v>
      </c>
      <c r="AL1315" s="17" t="str">
        <f t="shared" si="332"/>
        <v/>
      </c>
      <c r="AM1315" s="17" t="str">
        <f t="shared" si="333"/>
        <v/>
      </c>
      <c r="AN1315" s="17" t="str">
        <f t="shared" si="334"/>
        <v/>
      </c>
      <c r="AO1315" s="17" t="str">
        <f t="shared" si="335"/>
        <v/>
      </c>
      <c r="AP1315" s="17" t="str">
        <f t="shared" si="337"/>
        <v/>
      </c>
      <c r="AQ1315" s="17">
        <f t="shared" si="336"/>
        <v>4.8612357449990649</v>
      </c>
    </row>
    <row r="1316" spans="1:43" x14ac:dyDescent="0.2">
      <c r="A1316" s="4">
        <v>50256</v>
      </c>
      <c r="B1316" s="5" t="s">
        <v>2401</v>
      </c>
      <c r="C1316" t="s">
        <v>2402</v>
      </c>
      <c r="D1316" t="s">
        <v>25</v>
      </c>
      <c r="E1316" t="s">
        <v>9</v>
      </c>
      <c r="F1316" t="s">
        <v>12</v>
      </c>
      <c r="G1316" t="s">
        <v>15</v>
      </c>
      <c r="H1316">
        <v>33</v>
      </c>
      <c r="I1316" t="s">
        <v>5966</v>
      </c>
      <c r="J1316" s="6">
        <v>1487483</v>
      </c>
      <c r="K1316" s="6">
        <v>2108</v>
      </c>
      <c r="L1316" s="6">
        <v>706</v>
      </c>
      <c r="M1316" s="6">
        <v>66618</v>
      </c>
      <c r="N1316" s="6">
        <v>0</v>
      </c>
      <c r="O1316" s="6">
        <v>641552</v>
      </c>
      <c r="P1316" s="6">
        <v>40930</v>
      </c>
      <c r="Q1316" s="6">
        <v>0</v>
      </c>
      <c r="R1316" s="6">
        <v>78153</v>
      </c>
      <c r="S1316" s="6">
        <v>1588020</v>
      </c>
      <c r="T1316" s="6">
        <v>42935</v>
      </c>
      <c r="U1316" s="6">
        <v>0</v>
      </c>
      <c r="V1316" s="6">
        <v>29</v>
      </c>
      <c r="W1316" s="6">
        <v>246</v>
      </c>
      <c r="X1316" s="6">
        <v>68</v>
      </c>
      <c r="Z1316" s="6">
        <v>0</v>
      </c>
      <c r="AA1316" s="6">
        <v>0</v>
      </c>
      <c r="AB1316" s="6" t="str">
        <f t="shared" si="322"/>
        <v/>
      </c>
      <c r="AC1316" s="6" t="str">
        <f t="shared" si="323"/>
        <v/>
      </c>
      <c r="AD1316" s="16">
        <f t="shared" si="324"/>
        <v>15.674370877107256</v>
      </c>
      <c r="AE1316" s="16">
        <f t="shared" si="325"/>
        <v>0</v>
      </c>
      <c r="AF1316" s="16">
        <f t="shared" si="326"/>
        <v>8.4827586206896548</v>
      </c>
      <c r="AG1316" s="16">
        <f t="shared" si="327"/>
        <v>10.827586206896552</v>
      </c>
      <c r="AH1316" s="17">
        <f t="shared" si="328"/>
        <v>1.1731514005223813</v>
      </c>
      <c r="AI1316" s="17">
        <f t="shared" si="329"/>
        <v>23.837701522111143</v>
      </c>
      <c r="AJ1316" s="17">
        <f t="shared" si="330"/>
        <v>24.482197003812782</v>
      </c>
      <c r="AK1316" s="17">
        <f t="shared" si="331"/>
        <v>24.482197003812782</v>
      </c>
      <c r="AL1316" s="17" t="str">
        <f t="shared" si="332"/>
        <v/>
      </c>
      <c r="AM1316" s="17" t="str">
        <f t="shared" si="333"/>
        <v/>
      </c>
      <c r="AN1316" s="17" t="str">
        <f t="shared" si="334"/>
        <v/>
      </c>
      <c r="AO1316" s="17" t="str">
        <f t="shared" si="335"/>
        <v/>
      </c>
      <c r="AP1316" s="17" t="str">
        <f t="shared" si="337"/>
        <v/>
      </c>
      <c r="AQ1316" s="17">
        <f t="shared" si="336"/>
        <v>2.4752786991545501</v>
      </c>
    </row>
    <row r="1317" spans="1:43" x14ac:dyDescent="0.2">
      <c r="A1317" s="4">
        <v>50342</v>
      </c>
      <c r="B1317" s="5" t="s">
        <v>2403</v>
      </c>
      <c r="C1317" t="s">
        <v>2404</v>
      </c>
      <c r="D1317" t="s">
        <v>8</v>
      </c>
      <c r="E1317" t="s">
        <v>9</v>
      </c>
      <c r="F1317" t="s">
        <v>12</v>
      </c>
      <c r="G1317" t="s">
        <v>15</v>
      </c>
      <c r="H1317">
        <v>33</v>
      </c>
      <c r="I1317" t="s">
        <v>5966</v>
      </c>
      <c r="J1317" s="6">
        <v>1487483</v>
      </c>
      <c r="K1317" s="6">
        <v>2108</v>
      </c>
      <c r="L1317" s="6">
        <v>706</v>
      </c>
      <c r="M1317" s="6">
        <v>59559</v>
      </c>
      <c r="N1317" s="6">
        <v>392694</v>
      </c>
      <c r="O1317" s="6">
        <v>536144</v>
      </c>
      <c r="P1317" s="6">
        <v>35481</v>
      </c>
      <c r="Q1317" s="6">
        <v>234</v>
      </c>
      <c r="R1317" s="6">
        <v>50498</v>
      </c>
      <c r="S1317" s="6">
        <v>1200164</v>
      </c>
      <c r="T1317" s="6">
        <v>109828</v>
      </c>
      <c r="U1317" s="6">
        <v>0</v>
      </c>
      <c r="V1317" s="6">
        <v>42</v>
      </c>
      <c r="W1317" s="6">
        <v>344</v>
      </c>
      <c r="X1317" s="6">
        <v>0</v>
      </c>
      <c r="Z1317" s="6">
        <v>6305750000</v>
      </c>
      <c r="AA1317" s="6">
        <v>447669426.75840002</v>
      </c>
      <c r="AB1317" s="6">
        <f t="shared" si="322"/>
        <v>16057.668311713445</v>
      </c>
      <c r="AC1317" s="6">
        <f t="shared" si="323"/>
        <v>1139.9955862793931</v>
      </c>
      <c r="AD1317" s="16">
        <f t="shared" si="324"/>
        <v>15.11073532313069</v>
      </c>
      <c r="AE1317" s="16">
        <f t="shared" si="325"/>
        <v>0.73244128443104839</v>
      </c>
      <c r="AF1317" s="16">
        <f t="shared" si="326"/>
        <v>8.1904761904761898</v>
      </c>
      <c r="AG1317" s="16">
        <f t="shared" si="327"/>
        <v>8.1904761904761898</v>
      </c>
      <c r="AH1317" s="17">
        <f t="shared" si="328"/>
        <v>0.84786514212797393</v>
      </c>
      <c r="AI1317" s="17">
        <f t="shared" si="329"/>
        <v>20.150842022196478</v>
      </c>
      <c r="AJ1317" s="17">
        <f t="shared" si="330"/>
        <v>21.994862237445222</v>
      </c>
      <c r="AK1317" s="17">
        <f t="shared" si="331"/>
        <v>21.994862237445222</v>
      </c>
      <c r="AL1317" s="17">
        <f t="shared" si="332"/>
        <v>0.12859376511991524</v>
      </c>
      <c r="AM1317" s="17">
        <f t="shared" si="333"/>
        <v>3.0562320789215014</v>
      </c>
      <c r="AN1317" s="17">
        <f t="shared" si="334"/>
        <v>3.3359104035202982</v>
      </c>
      <c r="AO1317" s="17">
        <f t="shared" si="335"/>
        <v>3.3359104035202982</v>
      </c>
      <c r="AP1317" s="17">
        <f t="shared" si="337"/>
        <v>3.2073166384003828</v>
      </c>
      <c r="AQ1317" s="17">
        <f t="shared" si="336"/>
        <v>2.2385105494046376</v>
      </c>
    </row>
    <row r="1318" spans="1:43" x14ac:dyDescent="0.2">
      <c r="A1318" s="4">
        <v>50351</v>
      </c>
      <c r="B1318" s="5" t="s">
        <v>2405</v>
      </c>
      <c r="C1318" t="s">
        <v>2406</v>
      </c>
      <c r="D1318" t="s">
        <v>25</v>
      </c>
      <c r="E1318" t="s">
        <v>9</v>
      </c>
      <c r="F1318" t="s">
        <v>12</v>
      </c>
      <c r="G1318" t="s">
        <v>15</v>
      </c>
      <c r="H1318">
        <v>33</v>
      </c>
      <c r="I1318" t="s">
        <v>5966</v>
      </c>
      <c r="J1318" s="6">
        <v>1487483</v>
      </c>
      <c r="K1318" s="6">
        <v>2108</v>
      </c>
      <c r="L1318" s="6">
        <v>706</v>
      </c>
      <c r="M1318" s="6">
        <v>62355</v>
      </c>
      <c r="N1318" s="6">
        <v>0</v>
      </c>
      <c r="O1318" s="6">
        <v>523049</v>
      </c>
      <c r="P1318" s="6">
        <v>32603</v>
      </c>
      <c r="Q1318" s="6">
        <v>0</v>
      </c>
      <c r="R1318" s="6">
        <v>118431</v>
      </c>
      <c r="S1318" s="6">
        <v>1479795</v>
      </c>
      <c r="T1318" s="6">
        <v>312036</v>
      </c>
      <c r="U1318" s="6">
        <v>0</v>
      </c>
      <c r="V1318" s="6">
        <v>22</v>
      </c>
      <c r="W1318" s="6">
        <v>286</v>
      </c>
      <c r="X1318" s="6">
        <v>0</v>
      </c>
      <c r="Z1318" s="6">
        <v>0</v>
      </c>
      <c r="AA1318" s="6">
        <v>0</v>
      </c>
      <c r="AB1318" s="6" t="str">
        <f t="shared" si="322"/>
        <v/>
      </c>
      <c r="AC1318" s="6" t="str">
        <f t="shared" si="323"/>
        <v/>
      </c>
      <c r="AD1318" s="16">
        <f t="shared" si="324"/>
        <v>16.04297150568966</v>
      </c>
      <c r="AE1318" s="16">
        <f t="shared" si="325"/>
        <v>0</v>
      </c>
      <c r="AF1318" s="16">
        <f t="shared" si="326"/>
        <v>13</v>
      </c>
      <c r="AG1318" s="16">
        <f t="shared" si="327"/>
        <v>13</v>
      </c>
      <c r="AH1318" s="17">
        <f t="shared" si="328"/>
        <v>1.8993023815251384</v>
      </c>
      <c r="AI1318" s="17">
        <f t="shared" si="329"/>
        <v>23.731777724320423</v>
      </c>
      <c r="AJ1318" s="17">
        <f t="shared" si="330"/>
        <v>28.735963435169595</v>
      </c>
      <c r="AK1318" s="17">
        <f t="shared" si="331"/>
        <v>28.735963435169595</v>
      </c>
      <c r="AL1318" s="17" t="str">
        <f t="shared" si="332"/>
        <v/>
      </c>
      <c r="AM1318" s="17" t="str">
        <f t="shared" si="333"/>
        <v/>
      </c>
      <c r="AN1318" s="17" t="str">
        <f t="shared" si="334"/>
        <v/>
      </c>
      <c r="AO1318" s="17" t="str">
        <f t="shared" si="335"/>
        <v/>
      </c>
      <c r="AP1318" s="17" t="str">
        <f t="shared" si="337"/>
        <v/>
      </c>
      <c r="AQ1318" s="17">
        <f t="shared" si="336"/>
        <v>2.8291708807396629</v>
      </c>
    </row>
    <row r="1319" spans="1:43" x14ac:dyDescent="0.2">
      <c r="A1319" s="4">
        <v>50515</v>
      </c>
      <c r="B1319" s="5">
        <v>5218</v>
      </c>
      <c r="C1319" t="s">
        <v>2407</v>
      </c>
      <c r="D1319" t="s">
        <v>8</v>
      </c>
      <c r="E1319" t="s">
        <v>9</v>
      </c>
      <c r="F1319" t="s">
        <v>12</v>
      </c>
      <c r="G1319" t="s">
        <v>15</v>
      </c>
      <c r="H1319">
        <v>16</v>
      </c>
      <c r="I1319" t="s">
        <v>5947</v>
      </c>
      <c r="J1319" s="6">
        <v>2650890</v>
      </c>
      <c r="K1319" s="6">
        <v>2594</v>
      </c>
      <c r="L1319" s="6">
        <v>1022</v>
      </c>
      <c r="M1319" s="6">
        <v>10218</v>
      </c>
      <c r="N1319" s="6">
        <v>31156</v>
      </c>
      <c r="O1319" s="6">
        <v>30257</v>
      </c>
      <c r="P1319" s="6">
        <v>5537</v>
      </c>
      <c r="Q1319" s="6">
        <v>41</v>
      </c>
      <c r="R1319" s="6">
        <v>0</v>
      </c>
      <c r="S1319" s="6">
        <v>325514</v>
      </c>
      <c r="T1319" s="6">
        <v>4678</v>
      </c>
      <c r="U1319" s="6">
        <v>0</v>
      </c>
      <c r="V1319" s="6">
        <v>3</v>
      </c>
      <c r="W1319" s="6">
        <v>15</v>
      </c>
      <c r="X1319" s="6">
        <v>0</v>
      </c>
      <c r="Z1319" s="6">
        <v>449500000</v>
      </c>
      <c r="AA1319" s="6">
        <v>31911732.518400002</v>
      </c>
      <c r="AB1319" s="6">
        <f t="shared" si="322"/>
        <v>14427.397612016946</v>
      </c>
      <c r="AC1319" s="6">
        <f t="shared" si="323"/>
        <v>1024.2564038515857</v>
      </c>
      <c r="AD1319" s="16">
        <f t="shared" si="324"/>
        <v>5.4645114683041358</v>
      </c>
      <c r="AE1319" s="16">
        <f t="shared" si="325"/>
        <v>1.0297121327296164</v>
      </c>
      <c r="AF1319" s="16">
        <f t="shared" si="326"/>
        <v>5</v>
      </c>
      <c r="AG1319" s="16">
        <f t="shared" si="327"/>
        <v>5</v>
      </c>
      <c r="AH1319" s="17">
        <f t="shared" si="328"/>
        <v>0</v>
      </c>
      <c r="AI1319" s="17">
        <f t="shared" si="329"/>
        <v>31.856919162262674</v>
      </c>
      <c r="AJ1319" s="17">
        <f t="shared" si="330"/>
        <v>32.314738696418082</v>
      </c>
      <c r="AK1319" s="17">
        <f t="shared" si="331"/>
        <v>32.314738696418082</v>
      </c>
      <c r="AL1319" s="17">
        <f t="shared" si="332"/>
        <v>0</v>
      </c>
      <c r="AM1319" s="17">
        <f t="shared" si="333"/>
        <v>10.447875208627552</v>
      </c>
      <c r="AN1319" s="17">
        <f t="shared" si="334"/>
        <v>10.598022852741044</v>
      </c>
      <c r="AO1319" s="17">
        <f t="shared" si="335"/>
        <v>10.598022852741044</v>
      </c>
      <c r="AP1319" s="17">
        <f t="shared" si="337"/>
        <v>10.598022852741044</v>
      </c>
      <c r="AQ1319" s="17">
        <f t="shared" si="336"/>
        <v>10.758303863568761</v>
      </c>
    </row>
    <row r="1320" spans="1:43" x14ac:dyDescent="0.2">
      <c r="A1320" s="4">
        <v>50516</v>
      </c>
      <c r="B1320" s="5">
        <v>5219</v>
      </c>
      <c r="C1320" t="s">
        <v>2408</v>
      </c>
      <c r="D1320" t="s">
        <v>8</v>
      </c>
      <c r="E1320" t="s">
        <v>9</v>
      </c>
      <c r="F1320" t="s">
        <v>12</v>
      </c>
      <c r="G1320" t="s">
        <v>11</v>
      </c>
      <c r="H1320">
        <v>16</v>
      </c>
      <c r="I1320" t="s">
        <v>5947</v>
      </c>
      <c r="J1320" s="6">
        <v>2650890</v>
      </c>
      <c r="K1320" s="6">
        <v>2594</v>
      </c>
      <c r="L1320" s="6">
        <v>1022</v>
      </c>
      <c r="M1320" s="6">
        <v>27514</v>
      </c>
      <c r="N1320" s="6">
        <v>164448</v>
      </c>
      <c r="O1320" s="6">
        <v>154459</v>
      </c>
      <c r="P1320" s="6">
        <v>9422</v>
      </c>
      <c r="Q1320" s="6">
        <v>108</v>
      </c>
      <c r="R1320" s="6">
        <v>65180</v>
      </c>
      <c r="S1320" s="6">
        <v>1122968</v>
      </c>
      <c r="T1320" s="6">
        <v>0</v>
      </c>
      <c r="U1320" s="6">
        <v>0</v>
      </c>
      <c r="V1320" s="6">
        <v>7</v>
      </c>
      <c r="W1320" s="6">
        <v>147</v>
      </c>
      <c r="X1320" s="6">
        <v>0</v>
      </c>
      <c r="Z1320" s="6">
        <v>4533872700</v>
      </c>
      <c r="AA1320" s="6">
        <v>322895054.76479995</v>
      </c>
      <c r="AB1320" s="6">
        <f t="shared" si="322"/>
        <v>27570.251386456508</v>
      </c>
      <c r="AC1320" s="6">
        <f t="shared" si="323"/>
        <v>1963.5085544658491</v>
      </c>
      <c r="AD1320" s="16">
        <f t="shared" si="324"/>
        <v>16.393440883039695</v>
      </c>
      <c r="AE1320" s="16">
        <f t="shared" si="325"/>
        <v>1.0646708835354366</v>
      </c>
      <c r="AF1320" s="16">
        <f t="shared" si="326"/>
        <v>21</v>
      </c>
      <c r="AG1320" s="16">
        <f t="shared" si="327"/>
        <v>21</v>
      </c>
      <c r="AH1320" s="17">
        <f t="shared" si="328"/>
        <v>2.3689757941411647</v>
      </c>
      <c r="AI1320" s="17">
        <f t="shared" si="329"/>
        <v>40.81442174892782</v>
      </c>
      <c r="AJ1320" s="17">
        <f t="shared" si="330"/>
        <v>40.81442174892782</v>
      </c>
      <c r="AK1320" s="17">
        <f t="shared" si="331"/>
        <v>40.81442174892782</v>
      </c>
      <c r="AL1320" s="17">
        <f t="shared" si="332"/>
        <v>0.39635629499902703</v>
      </c>
      <c r="AM1320" s="17">
        <f t="shared" si="333"/>
        <v>6.8287118116365049</v>
      </c>
      <c r="AN1320" s="17">
        <f t="shared" si="334"/>
        <v>6.8287118116365049</v>
      </c>
      <c r="AO1320" s="17">
        <f t="shared" si="335"/>
        <v>6.8287118116365049</v>
      </c>
      <c r="AP1320" s="17">
        <f t="shared" si="337"/>
        <v>6.432355516637478</v>
      </c>
      <c r="AQ1320" s="17">
        <f t="shared" si="336"/>
        <v>7.2703306379039097</v>
      </c>
    </row>
    <row r="1321" spans="1:43" x14ac:dyDescent="0.2">
      <c r="A1321" s="4">
        <v>50517</v>
      </c>
      <c r="B1321" s="5">
        <v>5220</v>
      </c>
      <c r="C1321" t="s">
        <v>2409</v>
      </c>
      <c r="D1321" t="s">
        <v>8</v>
      </c>
      <c r="E1321" t="s">
        <v>9</v>
      </c>
      <c r="F1321" t="s">
        <v>12</v>
      </c>
      <c r="G1321" t="s">
        <v>11</v>
      </c>
      <c r="H1321">
        <v>16</v>
      </c>
      <c r="I1321" t="s">
        <v>5947</v>
      </c>
      <c r="J1321" s="6">
        <v>2650890</v>
      </c>
      <c r="K1321" s="6">
        <v>2594</v>
      </c>
      <c r="L1321" s="6">
        <v>1022</v>
      </c>
      <c r="M1321" s="6">
        <v>36568</v>
      </c>
      <c r="N1321" s="6">
        <v>185300</v>
      </c>
      <c r="O1321" s="6">
        <v>186994</v>
      </c>
      <c r="P1321" s="6">
        <v>10914</v>
      </c>
      <c r="Q1321" s="6">
        <v>134</v>
      </c>
      <c r="R1321" s="6">
        <v>52770</v>
      </c>
      <c r="S1321" s="6">
        <v>784407</v>
      </c>
      <c r="T1321" s="6">
        <v>113808</v>
      </c>
      <c r="U1321" s="6">
        <v>0</v>
      </c>
      <c r="V1321" s="6">
        <v>8</v>
      </c>
      <c r="W1321" s="6">
        <v>67</v>
      </c>
      <c r="X1321" s="6">
        <v>0</v>
      </c>
      <c r="Z1321" s="6">
        <v>3992125000</v>
      </c>
      <c r="AA1321" s="6">
        <v>283416296.28479999</v>
      </c>
      <c r="AB1321" s="6">
        <f t="shared" si="322"/>
        <v>21544.117647058825</v>
      </c>
      <c r="AC1321" s="6">
        <f t="shared" si="323"/>
        <v>1529.4997101176471</v>
      </c>
      <c r="AD1321" s="16">
        <f t="shared" si="324"/>
        <v>17.13340663368151</v>
      </c>
      <c r="AE1321" s="16">
        <f t="shared" si="325"/>
        <v>0.99094088580382256</v>
      </c>
      <c r="AF1321" s="16">
        <f t="shared" si="326"/>
        <v>8.375</v>
      </c>
      <c r="AG1321" s="16">
        <f t="shared" si="327"/>
        <v>8.375</v>
      </c>
      <c r="AH1321" s="17">
        <f t="shared" si="328"/>
        <v>1.4430649748413913</v>
      </c>
      <c r="AI1321" s="17">
        <f t="shared" si="329"/>
        <v>21.450639903740974</v>
      </c>
      <c r="AJ1321" s="17">
        <f t="shared" si="330"/>
        <v>24.562869175235178</v>
      </c>
      <c r="AK1321" s="17">
        <f t="shared" si="331"/>
        <v>24.562869175235178</v>
      </c>
      <c r="AL1321" s="17">
        <f t="shared" si="332"/>
        <v>0.2847814355099838</v>
      </c>
      <c r="AM1321" s="17">
        <f t="shared" si="333"/>
        <v>4.2331732325957905</v>
      </c>
      <c r="AN1321" s="17">
        <f t="shared" si="334"/>
        <v>4.8473556395035082</v>
      </c>
      <c r="AO1321" s="17">
        <f t="shared" si="335"/>
        <v>4.8473556395035082</v>
      </c>
      <c r="AP1321" s="17">
        <f t="shared" si="337"/>
        <v>4.562574203993524</v>
      </c>
      <c r="AQ1321" s="17">
        <f t="shared" si="336"/>
        <v>4.1948244328695035</v>
      </c>
    </row>
    <row r="1322" spans="1:43" x14ac:dyDescent="0.2">
      <c r="A1322" s="4">
        <v>50518</v>
      </c>
      <c r="B1322" s="5">
        <v>5221</v>
      </c>
      <c r="C1322" t="s">
        <v>2410</v>
      </c>
      <c r="D1322" t="s">
        <v>8</v>
      </c>
      <c r="E1322" t="s">
        <v>9</v>
      </c>
      <c r="F1322" t="s">
        <v>12</v>
      </c>
      <c r="G1322" t="s">
        <v>11</v>
      </c>
      <c r="H1322">
        <v>16</v>
      </c>
      <c r="I1322" t="s">
        <v>5947</v>
      </c>
      <c r="J1322" s="6">
        <v>2650890</v>
      </c>
      <c r="K1322" s="6">
        <v>2594</v>
      </c>
      <c r="L1322" s="6">
        <v>1022</v>
      </c>
      <c r="M1322" s="6">
        <v>102511</v>
      </c>
      <c r="N1322" s="6">
        <v>481090</v>
      </c>
      <c r="O1322" s="6">
        <v>493507</v>
      </c>
      <c r="P1322" s="6">
        <v>29509</v>
      </c>
      <c r="Q1322" s="6">
        <v>379</v>
      </c>
      <c r="R1322" s="6">
        <v>241662</v>
      </c>
      <c r="S1322" s="6">
        <v>1081133</v>
      </c>
      <c r="T1322" s="6">
        <v>93570</v>
      </c>
      <c r="U1322" s="6">
        <v>0</v>
      </c>
      <c r="V1322" s="6">
        <v>17</v>
      </c>
      <c r="W1322" s="6">
        <v>201</v>
      </c>
      <c r="X1322" s="6">
        <v>30</v>
      </c>
      <c r="Z1322" s="6">
        <v>8241878400</v>
      </c>
      <c r="AA1322" s="6">
        <v>592780513.85280001</v>
      </c>
      <c r="AB1322" s="6">
        <f t="shared" si="322"/>
        <v>17131.676817227544</v>
      </c>
      <c r="AC1322" s="6">
        <f t="shared" si="323"/>
        <v>1232.1613707472613</v>
      </c>
      <c r="AD1322" s="16">
        <f t="shared" si="324"/>
        <v>16.723948625842961</v>
      </c>
      <c r="AE1322" s="16">
        <f t="shared" si="325"/>
        <v>0.97483926266496723</v>
      </c>
      <c r="AF1322" s="16">
        <f t="shared" si="326"/>
        <v>11.823529411764707</v>
      </c>
      <c r="AG1322" s="16">
        <f t="shared" si="327"/>
        <v>13.588235294117647</v>
      </c>
      <c r="AH1322" s="17">
        <f t="shared" si="328"/>
        <v>2.3574250568231703</v>
      </c>
      <c r="AI1322" s="17">
        <f t="shared" si="329"/>
        <v>10.546507204104925</v>
      </c>
      <c r="AJ1322" s="17">
        <f t="shared" si="330"/>
        <v>11.459287295997502</v>
      </c>
      <c r="AK1322" s="17">
        <f t="shared" si="331"/>
        <v>11.459287295997502</v>
      </c>
      <c r="AL1322" s="17">
        <f t="shared" si="332"/>
        <v>0.50232181088777572</v>
      </c>
      <c r="AM1322" s="17">
        <f t="shared" si="333"/>
        <v>2.2472572699494897</v>
      </c>
      <c r="AN1322" s="17">
        <f t="shared" si="334"/>
        <v>2.4417531023301255</v>
      </c>
      <c r="AO1322" s="17">
        <f t="shared" si="335"/>
        <v>2.4417531023301255</v>
      </c>
      <c r="AP1322" s="17">
        <f t="shared" si="337"/>
        <v>1.9394312914423497</v>
      </c>
      <c r="AQ1322" s="17">
        <f t="shared" si="336"/>
        <v>2.1907146200560477</v>
      </c>
    </row>
    <row r="1323" spans="1:43" x14ac:dyDescent="0.2">
      <c r="A1323" s="4">
        <v>50522</v>
      </c>
      <c r="B1323" s="5"/>
      <c r="C1323" t="s">
        <v>2413</v>
      </c>
      <c r="D1323" t="s">
        <v>8</v>
      </c>
      <c r="E1323" t="s">
        <v>9</v>
      </c>
      <c r="F1323" t="s">
        <v>12</v>
      </c>
      <c r="G1323" t="s">
        <v>15</v>
      </c>
      <c r="H1323">
        <v>490</v>
      </c>
      <c r="I1323" t="s">
        <v>6004</v>
      </c>
      <c r="J1323" s="6">
        <v>51240</v>
      </c>
      <c r="K1323" s="6">
        <v>1596</v>
      </c>
      <c r="L1323" s="6">
        <v>32</v>
      </c>
      <c r="M1323" s="6">
        <v>136166</v>
      </c>
      <c r="N1323" s="6">
        <v>719904</v>
      </c>
      <c r="O1323" s="6">
        <v>432578</v>
      </c>
      <c r="P1323" s="6">
        <v>27506</v>
      </c>
      <c r="Q1323" s="6">
        <v>515</v>
      </c>
      <c r="R1323" s="6">
        <v>125590</v>
      </c>
      <c r="S1323" s="6">
        <v>2595863</v>
      </c>
      <c r="T1323" s="6">
        <v>0</v>
      </c>
      <c r="U1323" s="6">
        <v>0</v>
      </c>
      <c r="V1323" s="6">
        <v>5</v>
      </c>
      <c r="W1323" s="6">
        <v>130</v>
      </c>
      <c r="X1323" s="6">
        <v>65</v>
      </c>
      <c r="Z1323" s="6">
        <v>10894885000</v>
      </c>
      <c r="AA1323" s="6">
        <v>797548187.51999998</v>
      </c>
      <c r="AB1323" s="6">
        <f t="shared" si="322"/>
        <v>15133.802562563897</v>
      </c>
      <c r="AC1323" s="6">
        <f t="shared" si="323"/>
        <v>1107.8535298039737</v>
      </c>
      <c r="AD1323" s="16">
        <f t="shared" si="324"/>
        <v>15.726677815749291</v>
      </c>
      <c r="AE1323" s="16">
        <f t="shared" si="325"/>
        <v>1.6642177826889024</v>
      </c>
      <c r="AF1323" s="16">
        <f t="shared" si="326"/>
        <v>26</v>
      </c>
      <c r="AG1323" s="16">
        <f t="shared" si="327"/>
        <v>39</v>
      </c>
      <c r="AH1323" s="17">
        <f t="shared" si="328"/>
        <v>0.92233009708737868</v>
      </c>
      <c r="AI1323" s="17">
        <f t="shared" si="329"/>
        <v>19.063958697472202</v>
      </c>
      <c r="AJ1323" s="17">
        <f t="shared" si="330"/>
        <v>19.063958697472202</v>
      </c>
      <c r="AK1323" s="17">
        <f t="shared" si="331"/>
        <v>19.063958697472202</v>
      </c>
      <c r="AL1323" s="17">
        <f t="shared" si="332"/>
        <v>0.17445381606436414</v>
      </c>
      <c r="AM1323" s="17">
        <f t="shared" si="333"/>
        <v>3.6058460572520779</v>
      </c>
      <c r="AN1323" s="17">
        <f t="shared" si="334"/>
        <v>3.6058460572520779</v>
      </c>
      <c r="AO1323" s="17">
        <f t="shared" si="335"/>
        <v>3.6058460572520779</v>
      </c>
      <c r="AP1323" s="17">
        <f t="shared" si="337"/>
        <v>3.4313922411877136</v>
      </c>
      <c r="AQ1323" s="17">
        <f t="shared" si="336"/>
        <v>6.0009131301175742</v>
      </c>
    </row>
    <row r="1324" spans="1:43" x14ac:dyDescent="0.2">
      <c r="A1324" s="4">
        <v>50523</v>
      </c>
      <c r="B1324" s="5"/>
      <c r="C1324" t="s">
        <v>2414</v>
      </c>
      <c r="D1324" t="s">
        <v>25</v>
      </c>
      <c r="E1324" t="s">
        <v>26</v>
      </c>
      <c r="F1324" t="s">
        <v>12</v>
      </c>
      <c r="G1324" t="s">
        <v>15</v>
      </c>
      <c r="H1324">
        <v>0</v>
      </c>
      <c r="I1324" t="s">
        <v>5933</v>
      </c>
      <c r="J1324" s="6">
        <v>0</v>
      </c>
      <c r="K1324" s="6">
        <v>0</v>
      </c>
      <c r="L1324" s="6">
        <v>0</v>
      </c>
      <c r="M1324" s="6">
        <v>1630</v>
      </c>
      <c r="N1324" s="6">
        <v>0</v>
      </c>
      <c r="O1324" s="6">
        <v>135580</v>
      </c>
      <c r="P1324" s="6">
        <v>3188</v>
      </c>
      <c r="Q1324" s="6">
        <v>0</v>
      </c>
      <c r="R1324" s="6">
        <v>0</v>
      </c>
      <c r="S1324" s="6">
        <v>101052</v>
      </c>
      <c r="T1324" s="6">
        <v>30998</v>
      </c>
      <c r="U1324" s="6">
        <v>0</v>
      </c>
      <c r="V1324" s="6">
        <v>15</v>
      </c>
      <c r="W1324" s="6">
        <v>75</v>
      </c>
      <c r="X1324" s="6">
        <v>0</v>
      </c>
      <c r="Z1324" s="6">
        <v>0</v>
      </c>
      <c r="AA1324" s="6">
        <v>0</v>
      </c>
      <c r="AB1324" s="6" t="str">
        <f t="shared" si="322"/>
        <v/>
      </c>
      <c r="AC1324" s="6" t="str">
        <f t="shared" si="323"/>
        <v/>
      </c>
      <c r="AD1324" s="16">
        <f t="shared" si="324"/>
        <v>42.528230865746551</v>
      </c>
      <c r="AE1324" s="16">
        <f t="shared" si="325"/>
        <v>0</v>
      </c>
      <c r="AF1324" s="16">
        <f t="shared" si="326"/>
        <v>5</v>
      </c>
      <c r="AG1324" s="16">
        <f t="shared" si="327"/>
        <v>5</v>
      </c>
      <c r="AH1324" s="17">
        <f t="shared" si="328"/>
        <v>0</v>
      </c>
      <c r="AI1324" s="17">
        <f t="shared" si="329"/>
        <v>61.995092024539879</v>
      </c>
      <c r="AJ1324" s="17">
        <f t="shared" si="330"/>
        <v>81.012269938650306</v>
      </c>
      <c r="AK1324" s="17">
        <f t="shared" si="331"/>
        <v>81.012269938650306</v>
      </c>
      <c r="AL1324" s="17" t="str">
        <f t="shared" si="332"/>
        <v/>
      </c>
      <c r="AM1324" s="17" t="str">
        <f t="shared" si="333"/>
        <v/>
      </c>
      <c r="AN1324" s="17" t="str">
        <f t="shared" si="334"/>
        <v/>
      </c>
      <c r="AO1324" s="17" t="str">
        <f t="shared" si="335"/>
        <v/>
      </c>
      <c r="AP1324" s="17" t="str">
        <f t="shared" si="337"/>
        <v/>
      </c>
      <c r="AQ1324" s="17">
        <f t="shared" si="336"/>
        <v>0.74533116978905445</v>
      </c>
    </row>
    <row r="1325" spans="1:43" x14ac:dyDescent="0.2">
      <c r="A1325" s="4">
        <v>55222</v>
      </c>
      <c r="B1325" s="5" t="s">
        <v>2415</v>
      </c>
      <c r="C1325" t="s">
        <v>2416</v>
      </c>
      <c r="D1325" t="s">
        <v>25</v>
      </c>
      <c r="E1325" t="s">
        <v>26</v>
      </c>
      <c r="F1325" t="s">
        <v>12</v>
      </c>
      <c r="G1325" t="s">
        <v>15</v>
      </c>
      <c r="H1325">
        <v>0</v>
      </c>
      <c r="I1325" t="s">
        <v>6005</v>
      </c>
      <c r="J1325" s="6">
        <v>0</v>
      </c>
      <c r="K1325" s="6">
        <v>0</v>
      </c>
      <c r="L1325" s="6">
        <v>0</v>
      </c>
      <c r="M1325" s="6">
        <v>2087</v>
      </c>
      <c r="N1325" s="6">
        <v>0</v>
      </c>
      <c r="O1325" s="6">
        <v>134508</v>
      </c>
      <c r="P1325" s="6">
        <v>4203</v>
      </c>
      <c r="Q1325" s="6">
        <v>0</v>
      </c>
      <c r="R1325" s="6">
        <v>0</v>
      </c>
      <c r="S1325" s="6">
        <v>143467</v>
      </c>
      <c r="T1325" s="6">
        <v>0</v>
      </c>
      <c r="U1325" s="6">
        <v>0</v>
      </c>
      <c r="V1325" s="6">
        <v>18</v>
      </c>
      <c r="W1325" s="6">
        <v>112</v>
      </c>
      <c r="X1325" s="6">
        <v>0</v>
      </c>
      <c r="Z1325" s="6">
        <v>0</v>
      </c>
      <c r="AA1325" s="6">
        <v>0</v>
      </c>
      <c r="AB1325" s="6" t="str">
        <f t="shared" si="322"/>
        <v/>
      </c>
      <c r="AC1325" s="6" t="str">
        <f t="shared" si="323"/>
        <v/>
      </c>
      <c r="AD1325" s="16">
        <f t="shared" si="324"/>
        <v>32.002855103497502</v>
      </c>
      <c r="AE1325" s="16">
        <f t="shared" si="325"/>
        <v>0</v>
      </c>
      <c r="AF1325" s="16">
        <f t="shared" si="326"/>
        <v>6.2222222222222223</v>
      </c>
      <c r="AG1325" s="16">
        <f t="shared" si="327"/>
        <v>6.2222222222222223</v>
      </c>
      <c r="AH1325" s="17">
        <f t="shared" si="328"/>
        <v>0</v>
      </c>
      <c r="AI1325" s="17">
        <f t="shared" si="329"/>
        <v>68.743172017249634</v>
      </c>
      <c r="AJ1325" s="17">
        <f t="shared" si="330"/>
        <v>68.743172017249634</v>
      </c>
      <c r="AK1325" s="17">
        <f t="shared" si="331"/>
        <v>68.743172017249634</v>
      </c>
      <c r="AL1325" s="17" t="str">
        <f t="shared" si="332"/>
        <v/>
      </c>
      <c r="AM1325" s="17" t="str">
        <f t="shared" si="333"/>
        <v/>
      </c>
      <c r="AN1325" s="17" t="str">
        <f t="shared" si="334"/>
        <v/>
      </c>
      <c r="AO1325" s="17" t="str">
        <f t="shared" si="335"/>
        <v/>
      </c>
      <c r="AP1325" s="17" t="str">
        <f t="shared" si="337"/>
        <v/>
      </c>
      <c r="AQ1325" s="17">
        <f t="shared" si="336"/>
        <v>1.0666057037499628</v>
      </c>
    </row>
    <row r="1326" spans="1:43" x14ac:dyDescent="0.2">
      <c r="A1326" s="4">
        <v>55228</v>
      </c>
      <c r="B1326" s="5" t="s">
        <v>2417</v>
      </c>
      <c r="C1326" t="s">
        <v>2418</v>
      </c>
      <c r="D1326" t="s">
        <v>25</v>
      </c>
      <c r="E1326" t="s">
        <v>26</v>
      </c>
      <c r="F1326" t="s">
        <v>12</v>
      </c>
      <c r="G1326" t="s">
        <v>15</v>
      </c>
      <c r="H1326">
        <v>0</v>
      </c>
      <c r="I1326" t="s">
        <v>5938</v>
      </c>
      <c r="J1326" s="6">
        <v>0</v>
      </c>
      <c r="K1326" s="6">
        <v>0</v>
      </c>
      <c r="L1326" s="6">
        <v>0</v>
      </c>
      <c r="M1326" s="6">
        <v>127190</v>
      </c>
      <c r="N1326" s="6">
        <v>0</v>
      </c>
      <c r="O1326" s="6">
        <v>1091346</v>
      </c>
      <c r="P1326" s="6">
        <v>47858</v>
      </c>
      <c r="Q1326" s="6">
        <v>0</v>
      </c>
      <c r="R1326" s="6">
        <v>82034</v>
      </c>
      <c r="S1326" s="6">
        <v>3355696</v>
      </c>
      <c r="T1326" s="6">
        <v>240121</v>
      </c>
      <c r="U1326" s="6">
        <v>0</v>
      </c>
      <c r="V1326" s="6">
        <v>12</v>
      </c>
      <c r="W1326" s="6">
        <v>277</v>
      </c>
      <c r="X1326" s="6">
        <v>0</v>
      </c>
      <c r="Z1326" s="6">
        <v>0</v>
      </c>
      <c r="AA1326" s="6">
        <v>0</v>
      </c>
      <c r="AB1326" s="6" t="str">
        <f t="shared" si="322"/>
        <v/>
      </c>
      <c r="AC1326" s="6" t="str">
        <f t="shared" si="323"/>
        <v/>
      </c>
      <c r="AD1326" s="16">
        <f t="shared" si="324"/>
        <v>22.803836349199717</v>
      </c>
      <c r="AE1326" s="16">
        <f t="shared" si="325"/>
        <v>0</v>
      </c>
      <c r="AF1326" s="16">
        <f t="shared" si="326"/>
        <v>23.083333333333332</v>
      </c>
      <c r="AG1326" s="16">
        <f t="shared" si="327"/>
        <v>23.083333333333332</v>
      </c>
      <c r="AH1326" s="17">
        <f t="shared" si="328"/>
        <v>0.64497208900070757</v>
      </c>
      <c r="AI1326" s="17">
        <f t="shared" si="329"/>
        <v>26.383332022957781</v>
      </c>
      <c r="AJ1326" s="17">
        <f t="shared" si="330"/>
        <v>28.271224152842205</v>
      </c>
      <c r="AK1326" s="17">
        <f t="shared" si="331"/>
        <v>28.271224152842205</v>
      </c>
      <c r="AL1326" s="17" t="str">
        <f t="shared" si="332"/>
        <v/>
      </c>
      <c r="AM1326" s="17" t="str">
        <f t="shared" si="333"/>
        <v/>
      </c>
      <c r="AN1326" s="17" t="str">
        <f t="shared" si="334"/>
        <v/>
      </c>
      <c r="AO1326" s="17" t="str">
        <f t="shared" si="335"/>
        <v/>
      </c>
      <c r="AP1326" s="17" t="str">
        <f t="shared" si="337"/>
        <v/>
      </c>
      <c r="AQ1326" s="17">
        <f t="shared" si="336"/>
        <v>3.0748231999750768</v>
      </c>
    </row>
    <row r="1327" spans="1:43" x14ac:dyDescent="0.2">
      <c r="A1327" s="4">
        <v>55228</v>
      </c>
      <c r="B1327" s="5" t="s">
        <v>2417</v>
      </c>
      <c r="C1327" t="s">
        <v>2418</v>
      </c>
      <c r="D1327" t="s">
        <v>25</v>
      </c>
      <c r="E1327" t="s">
        <v>26</v>
      </c>
      <c r="F1327" t="s">
        <v>12</v>
      </c>
      <c r="G1327" t="s">
        <v>11</v>
      </c>
      <c r="H1327">
        <v>0</v>
      </c>
      <c r="I1327" t="s">
        <v>5938</v>
      </c>
      <c r="J1327" s="6">
        <v>0</v>
      </c>
      <c r="K1327" s="6">
        <v>0</v>
      </c>
      <c r="L1327" s="6">
        <v>0</v>
      </c>
      <c r="M1327" s="6">
        <v>0</v>
      </c>
      <c r="N1327" s="6">
        <v>0</v>
      </c>
      <c r="O1327" s="6">
        <v>0</v>
      </c>
      <c r="P1327" s="6">
        <v>0</v>
      </c>
      <c r="Q1327" s="6">
        <v>0</v>
      </c>
      <c r="R1327" s="6">
        <v>0</v>
      </c>
      <c r="S1327" s="6">
        <v>0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Z1327" s="6">
        <v>0</v>
      </c>
      <c r="AA1327" s="6">
        <v>0</v>
      </c>
      <c r="AB1327" s="6" t="str">
        <f t="shared" si="322"/>
        <v/>
      </c>
      <c r="AC1327" s="6" t="str">
        <f t="shared" si="323"/>
        <v/>
      </c>
      <c r="AD1327" s="16" t="str">
        <f t="shared" si="324"/>
        <v/>
      </c>
      <c r="AE1327" s="16" t="str">
        <f t="shared" si="325"/>
        <v/>
      </c>
      <c r="AF1327" s="16" t="str">
        <f t="shared" si="326"/>
        <v/>
      </c>
      <c r="AG1327" s="16" t="str">
        <f t="shared" si="327"/>
        <v/>
      </c>
      <c r="AH1327" s="17" t="str">
        <f t="shared" si="328"/>
        <v/>
      </c>
      <c r="AI1327" s="17" t="str">
        <f t="shared" si="329"/>
        <v/>
      </c>
      <c r="AJ1327" s="17" t="str">
        <f t="shared" si="330"/>
        <v/>
      </c>
      <c r="AK1327" s="17" t="str">
        <f t="shared" si="331"/>
        <v/>
      </c>
      <c r="AL1327" s="17" t="str">
        <f t="shared" si="332"/>
        <v/>
      </c>
      <c r="AM1327" s="17" t="str">
        <f t="shared" si="333"/>
        <v/>
      </c>
      <c r="AN1327" s="17" t="str">
        <f t="shared" si="334"/>
        <v/>
      </c>
      <c r="AO1327" s="17" t="str">
        <f t="shared" si="335"/>
        <v/>
      </c>
      <c r="AP1327" s="17" t="str">
        <f t="shared" si="337"/>
        <v/>
      </c>
      <c r="AQ1327" s="17" t="str">
        <f t="shared" si="336"/>
        <v/>
      </c>
    </row>
    <row r="1328" spans="1:43" x14ac:dyDescent="0.2">
      <c r="A1328" s="4">
        <v>55234</v>
      </c>
      <c r="B1328" s="5" t="s">
        <v>2419</v>
      </c>
      <c r="C1328" t="s">
        <v>2420</v>
      </c>
      <c r="D1328" t="s">
        <v>25</v>
      </c>
      <c r="E1328" t="s">
        <v>26</v>
      </c>
      <c r="F1328" t="s">
        <v>12</v>
      </c>
      <c r="G1328" t="s">
        <v>15</v>
      </c>
      <c r="H1328">
        <v>0</v>
      </c>
      <c r="I1328" t="s">
        <v>6005</v>
      </c>
      <c r="J1328" s="6">
        <v>0</v>
      </c>
      <c r="K1328" s="6">
        <v>0</v>
      </c>
      <c r="L1328" s="6">
        <v>0</v>
      </c>
      <c r="M1328" s="6">
        <v>10783</v>
      </c>
      <c r="N1328" s="6">
        <v>0</v>
      </c>
      <c r="O1328" s="6">
        <v>53856</v>
      </c>
      <c r="P1328" s="6">
        <v>3868</v>
      </c>
      <c r="Q1328" s="6">
        <v>0</v>
      </c>
      <c r="R1328" s="6">
        <v>13873</v>
      </c>
      <c r="S1328" s="6">
        <v>310282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Z1328" s="6">
        <v>0</v>
      </c>
      <c r="AA1328" s="6">
        <v>0</v>
      </c>
      <c r="AB1328" s="6" t="str">
        <f t="shared" si="322"/>
        <v/>
      </c>
      <c r="AC1328" s="6" t="str">
        <f t="shared" si="323"/>
        <v/>
      </c>
      <c r="AD1328" s="16">
        <f t="shared" si="324"/>
        <v>13.923474663908998</v>
      </c>
      <c r="AE1328" s="16">
        <f t="shared" si="325"/>
        <v>0</v>
      </c>
      <c r="AF1328" s="16" t="str">
        <f t="shared" si="326"/>
        <v/>
      </c>
      <c r="AG1328" s="16" t="str">
        <f t="shared" si="327"/>
        <v/>
      </c>
      <c r="AH1328" s="17">
        <f t="shared" si="328"/>
        <v>1.2865621812111658</v>
      </c>
      <c r="AI1328" s="17">
        <f t="shared" si="329"/>
        <v>28.775108967819715</v>
      </c>
      <c r="AJ1328" s="17">
        <f t="shared" si="330"/>
        <v>28.775108967819715</v>
      </c>
      <c r="AK1328" s="17">
        <f t="shared" si="331"/>
        <v>28.775108967819715</v>
      </c>
      <c r="AL1328" s="17" t="str">
        <f t="shared" si="332"/>
        <v/>
      </c>
      <c r="AM1328" s="17" t="str">
        <f t="shared" si="333"/>
        <v/>
      </c>
      <c r="AN1328" s="17" t="str">
        <f t="shared" si="334"/>
        <v/>
      </c>
      <c r="AO1328" s="17" t="str">
        <f t="shared" si="335"/>
        <v/>
      </c>
      <c r="AP1328" s="17" t="str">
        <f t="shared" si="337"/>
        <v/>
      </c>
      <c r="AQ1328" s="17">
        <f t="shared" si="336"/>
        <v>5.7613265002970886</v>
      </c>
    </row>
    <row r="1329" spans="1:43" x14ac:dyDescent="0.2">
      <c r="A1329" s="4">
        <v>55240</v>
      </c>
      <c r="B1329" s="5" t="s">
        <v>2421</v>
      </c>
      <c r="C1329" t="s">
        <v>2422</v>
      </c>
      <c r="D1329" t="s">
        <v>25</v>
      </c>
      <c r="E1329" t="s">
        <v>26</v>
      </c>
      <c r="F1329" t="s">
        <v>12</v>
      </c>
      <c r="G1329" t="s">
        <v>15</v>
      </c>
      <c r="H1329">
        <v>0</v>
      </c>
      <c r="I1329" t="s">
        <v>5938</v>
      </c>
      <c r="J1329" s="6">
        <v>0</v>
      </c>
      <c r="K1329" s="6">
        <v>0</v>
      </c>
      <c r="L1329" s="6">
        <v>0</v>
      </c>
      <c r="M1329" s="6">
        <v>5868</v>
      </c>
      <c r="N1329" s="6">
        <v>0</v>
      </c>
      <c r="O1329" s="6">
        <v>52927</v>
      </c>
      <c r="P1329" s="6">
        <v>2934</v>
      </c>
      <c r="Q1329" s="6">
        <v>0</v>
      </c>
      <c r="R1329" s="6">
        <v>6811</v>
      </c>
      <c r="S1329" s="6">
        <v>109557</v>
      </c>
      <c r="T1329" s="6">
        <v>0</v>
      </c>
      <c r="U1329" s="6">
        <v>0</v>
      </c>
      <c r="V1329" s="6">
        <v>2</v>
      </c>
      <c r="W1329" s="6">
        <v>36</v>
      </c>
      <c r="X1329" s="6">
        <v>0</v>
      </c>
      <c r="Z1329" s="6">
        <v>0</v>
      </c>
      <c r="AA1329" s="6">
        <v>0</v>
      </c>
      <c r="AB1329" s="6" t="str">
        <f t="shared" si="322"/>
        <v/>
      </c>
      <c r="AC1329" s="6" t="str">
        <f t="shared" si="323"/>
        <v/>
      </c>
      <c r="AD1329" s="16">
        <f t="shared" si="324"/>
        <v>18.039195637355146</v>
      </c>
      <c r="AE1329" s="16">
        <f t="shared" si="325"/>
        <v>0</v>
      </c>
      <c r="AF1329" s="16">
        <f t="shared" si="326"/>
        <v>18</v>
      </c>
      <c r="AG1329" s="16">
        <f t="shared" si="327"/>
        <v>18</v>
      </c>
      <c r="AH1329" s="17">
        <f t="shared" si="328"/>
        <v>1.1607021131561008</v>
      </c>
      <c r="AI1329" s="17">
        <f t="shared" si="329"/>
        <v>18.670245398773005</v>
      </c>
      <c r="AJ1329" s="17">
        <f t="shared" si="330"/>
        <v>18.670245398773005</v>
      </c>
      <c r="AK1329" s="17">
        <f t="shared" si="331"/>
        <v>18.670245398773005</v>
      </c>
      <c r="AL1329" s="17" t="str">
        <f t="shared" si="332"/>
        <v/>
      </c>
      <c r="AM1329" s="17" t="str">
        <f t="shared" si="333"/>
        <v/>
      </c>
      <c r="AN1329" s="17" t="str">
        <f t="shared" si="334"/>
        <v/>
      </c>
      <c r="AO1329" s="17" t="str">
        <f t="shared" si="335"/>
        <v/>
      </c>
      <c r="AP1329" s="17" t="str">
        <f t="shared" si="337"/>
        <v/>
      </c>
      <c r="AQ1329" s="17">
        <f t="shared" si="336"/>
        <v>2.0699642904377726</v>
      </c>
    </row>
    <row r="1330" spans="1:43" x14ac:dyDescent="0.2">
      <c r="A1330" s="4">
        <v>55246</v>
      </c>
      <c r="B1330" s="5" t="s">
        <v>2423</v>
      </c>
      <c r="C1330" t="s">
        <v>2424</v>
      </c>
      <c r="D1330" t="s">
        <v>25</v>
      </c>
      <c r="E1330" t="s">
        <v>26</v>
      </c>
      <c r="F1330" t="s">
        <v>12</v>
      </c>
      <c r="G1330" t="s">
        <v>15</v>
      </c>
      <c r="H1330">
        <v>0</v>
      </c>
      <c r="I1330" t="s">
        <v>6005</v>
      </c>
      <c r="J1330" s="6">
        <v>0</v>
      </c>
      <c r="K1330" s="6">
        <v>0</v>
      </c>
      <c r="L1330" s="6">
        <v>0</v>
      </c>
      <c r="M1330" s="6">
        <v>24662</v>
      </c>
      <c r="N1330" s="6">
        <v>0</v>
      </c>
      <c r="O1330" s="6">
        <v>219506</v>
      </c>
      <c r="P1330" s="6">
        <v>12569</v>
      </c>
      <c r="Q1330" s="6">
        <v>0</v>
      </c>
      <c r="R1330" s="6">
        <v>37648</v>
      </c>
      <c r="S1330" s="6">
        <v>729841</v>
      </c>
      <c r="T1330" s="6">
        <v>169450</v>
      </c>
      <c r="U1330" s="6">
        <v>0</v>
      </c>
      <c r="V1330" s="6">
        <v>0</v>
      </c>
      <c r="W1330" s="6">
        <v>0</v>
      </c>
      <c r="X1330" s="6">
        <v>0</v>
      </c>
      <c r="Z1330" s="6">
        <v>0</v>
      </c>
      <c r="AA1330" s="6">
        <v>0</v>
      </c>
      <c r="AB1330" s="6" t="str">
        <f t="shared" si="322"/>
        <v/>
      </c>
      <c r="AC1330" s="6" t="str">
        <f t="shared" si="323"/>
        <v/>
      </c>
      <c r="AD1330" s="16">
        <f t="shared" si="324"/>
        <v>17.464078287851063</v>
      </c>
      <c r="AE1330" s="16">
        <f t="shared" si="325"/>
        <v>0</v>
      </c>
      <c r="AF1330" s="16" t="str">
        <f t="shared" si="326"/>
        <v/>
      </c>
      <c r="AG1330" s="16" t="str">
        <f t="shared" si="327"/>
        <v/>
      </c>
      <c r="AH1330" s="17">
        <f t="shared" si="328"/>
        <v>1.5265590787446273</v>
      </c>
      <c r="AI1330" s="17">
        <f t="shared" si="329"/>
        <v>29.593747465736762</v>
      </c>
      <c r="AJ1330" s="17">
        <f t="shared" si="330"/>
        <v>36.464641959289594</v>
      </c>
      <c r="AK1330" s="17">
        <f t="shared" si="331"/>
        <v>36.464641959289594</v>
      </c>
      <c r="AL1330" s="17" t="str">
        <f t="shared" si="332"/>
        <v/>
      </c>
      <c r="AM1330" s="17" t="str">
        <f t="shared" si="333"/>
        <v/>
      </c>
      <c r="AN1330" s="17" t="str">
        <f t="shared" si="334"/>
        <v/>
      </c>
      <c r="AO1330" s="17" t="str">
        <f t="shared" si="335"/>
        <v/>
      </c>
      <c r="AP1330" s="17" t="str">
        <f t="shared" si="337"/>
        <v/>
      </c>
      <c r="AQ1330" s="17">
        <f t="shared" si="336"/>
        <v>3.3249250589961092</v>
      </c>
    </row>
    <row r="1331" spans="1:43" x14ac:dyDescent="0.2">
      <c r="A1331" s="4">
        <v>55252</v>
      </c>
      <c r="B1331" s="5" t="s">
        <v>2425</v>
      </c>
      <c r="C1331" t="s">
        <v>2426</v>
      </c>
      <c r="D1331" t="s">
        <v>25</v>
      </c>
      <c r="E1331" t="s">
        <v>26</v>
      </c>
      <c r="F1331" t="s">
        <v>12</v>
      </c>
      <c r="G1331" t="s">
        <v>15</v>
      </c>
      <c r="H1331">
        <v>0</v>
      </c>
      <c r="I1331" t="s">
        <v>6005</v>
      </c>
      <c r="J1331" s="6">
        <v>0</v>
      </c>
      <c r="K1331" s="6">
        <v>0</v>
      </c>
      <c r="L1331" s="6">
        <v>0</v>
      </c>
      <c r="M1331" s="6">
        <v>27782</v>
      </c>
      <c r="N1331" s="6">
        <v>0</v>
      </c>
      <c r="O1331" s="6">
        <v>238254</v>
      </c>
      <c r="P1331" s="6">
        <v>12751</v>
      </c>
      <c r="Q1331" s="6">
        <v>0</v>
      </c>
      <c r="R1331" s="6">
        <v>9944</v>
      </c>
      <c r="S1331" s="6">
        <v>472713</v>
      </c>
      <c r="T1331" s="6">
        <v>129438</v>
      </c>
      <c r="U1331" s="6">
        <v>0</v>
      </c>
      <c r="V1331" s="6">
        <v>0</v>
      </c>
      <c r="W1331" s="6">
        <v>0</v>
      </c>
      <c r="X1331" s="6">
        <v>0</v>
      </c>
      <c r="Z1331" s="6">
        <v>0</v>
      </c>
      <c r="AA1331" s="6">
        <v>0</v>
      </c>
      <c r="AB1331" s="6" t="str">
        <f t="shared" si="322"/>
        <v/>
      </c>
      <c r="AC1331" s="6" t="str">
        <f t="shared" si="323"/>
        <v/>
      </c>
      <c r="AD1331" s="16">
        <f t="shared" si="324"/>
        <v>18.685122735471726</v>
      </c>
      <c r="AE1331" s="16">
        <f t="shared" si="325"/>
        <v>0</v>
      </c>
      <c r="AF1331" s="16" t="str">
        <f t="shared" si="326"/>
        <v/>
      </c>
      <c r="AG1331" s="16" t="str">
        <f t="shared" si="327"/>
        <v/>
      </c>
      <c r="AH1331" s="17">
        <f t="shared" si="328"/>
        <v>0.35792959470160535</v>
      </c>
      <c r="AI1331" s="17">
        <f t="shared" si="329"/>
        <v>17.015081707580446</v>
      </c>
      <c r="AJ1331" s="17">
        <f t="shared" si="330"/>
        <v>21.674141530487365</v>
      </c>
      <c r="AK1331" s="17">
        <f t="shared" si="331"/>
        <v>21.674141530487365</v>
      </c>
      <c r="AL1331" s="17" t="str">
        <f t="shared" si="332"/>
        <v/>
      </c>
      <c r="AM1331" s="17" t="str">
        <f t="shared" si="333"/>
        <v/>
      </c>
      <c r="AN1331" s="17" t="str">
        <f t="shared" si="334"/>
        <v/>
      </c>
      <c r="AO1331" s="17" t="str">
        <f t="shared" si="335"/>
        <v/>
      </c>
      <c r="AP1331" s="17" t="str">
        <f t="shared" si="337"/>
        <v/>
      </c>
      <c r="AQ1331" s="17">
        <f t="shared" si="336"/>
        <v>1.9840716210430884</v>
      </c>
    </row>
    <row r="1332" spans="1:43" x14ac:dyDescent="0.2">
      <c r="A1332" s="4">
        <v>55258</v>
      </c>
      <c r="B1332" s="5" t="s">
        <v>2427</v>
      </c>
      <c r="C1332" t="s">
        <v>2428</v>
      </c>
      <c r="D1332" t="s">
        <v>25</v>
      </c>
      <c r="E1332" t="s">
        <v>26</v>
      </c>
      <c r="F1332" t="s">
        <v>12</v>
      </c>
      <c r="G1332" t="s">
        <v>15</v>
      </c>
      <c r="H1332">
        <v>0</v>
      </c>
      <c r="I1332" t="s">
        <v>6005</v>
      </c>
      <c r="J1332" s="6">
        <v>0</v>
      </c>
      <c r="K1332" s="6">
        <v>0</v>
      </c>
      <c r="L1332" s="6">
        <v>0</v>
      </c>
      <c r="M1332" s="6">
        <v>10411</v>
      </c>
      <c r="N1332" s="6">
        <v>0</v>
      </c>
      <c r="O1332" s="6">
        <v>51011</v>
      </c>
      <c r="P1332" s="6">
        <v>1305</v>
      </c>
      <c r="Q1332" s="6">
        <v>0</v>
      </c>
      <c r="R1332" s="6">
        <v>4604</v>
      </c>
      <c r="S1332" s="6">
        <v>302064</v>
      </c>
      <c r="T1332" s="6">
        <v>0</v>
      </c>
      <c r="U1332" s="6">
        <v>0</v>
      </c>
      <c r="V1332" s="6">
        <v>3</v>
      </c>
      <c r="W1332" s="6">
        <v>54</v>
      </c>
      <c r="X1332" s="6">
        <v>0</v>
      </c>
      <c r="Z1332" s="6">
        <v>0</v>
      </c>
      <c r="AA1332" s="6">
        <v>0</v>
      </c>
      <c r="AB1332" s="6" t="str">
        <f t="shared" si="322"/>
        <v/>
      </c>
      <c r="AC1332" s="6" t="str">
        <f t="shared" si="323"/>
        <v/>
      </c>
      <c r="AD1332" s="16">
        <f t="shared" si="324"/>
        <v>39.088888888888889</v>
      </c>
      <c r="AE1332" s="16">
        <f t="shared" si="325"/>
        <v>0</v>
      </c>
      <c r="AF1332" s="16">
        <f t="shared" si="326"/>
        <v>18</v>
      </c>
      <c r="AG1332" s="16">
        <f t="shared" si="327"/>
        <v>18</v>
      </c>
      <c r="AH1332" s="17">
        <f t="shared" si="328"/>
        <v>0.44222457016617039</v>
      </c>
      <c r="AI1332" s="17">
        <f t="shared" si="329"/>
        <v>29.01392757660167</v>
      </c>
      <c r="AJ1332" s="17">
        <f t="shared" si="330"/>
        <v>29.01392757660167</v>
      </c>
      <c r="AK1332" s="17">
        <f t="shared" si="331"/>
        <v>29.01392757660167</v>
      </c>
      <c r="AL1332" s="17" t="str">
        <f t="shared" si="332"/>
        <v/>
      </c>
      <c r="AM1332" s="17" t="str">
        <f t="shared" si="333"/>
        <v/>
      </c>
      <c r="AN1332" s="17" t="str">
        <f t="shared" si="334"/>
        <v/>
      </c>
      <c r="AO1332" s="17" t="str">
        <f t="shared" si="335"/>
        <v/>
      </c>
      <c r="AP1332" s="17" t="str">
        <f t="shared" si="337"/>
        <v/>
      </c>
      <c r="AQ1332" s="17">
        <f t="shared" si="336"/>
        <v>5.9215463331438318</v>
      </c>
    </row>
    <row r="1333" spans="1:43" x14ac:dyDescent="0.2">
      <c r="A1333" s="4">
        <v>55276</v>
      </c>
      <c r="B1333" s="5" t="s">
        <v>2431</v>
      </c>
      <c r="C1333" t="s">
        <v>2432</v>
      </c>
      <c r="D1333" t="s">
        <v>25</v>
      </c>
      <c r="E1333" t="s">
        <v>26</v>
      </c>
      <c r="F1333" t="s">
        <v>12</v>
      </c>
      <c r="G1333" t="s">
        <v>15</v>
      </c>
      <c r="H1333">
        <v>0</v>
      </c>
      <c r="I1333" t="s">
        <v>5938</v>
      </c>
      <c r="J1333" s="6">
        <v>0</v>
      </c>
      <c r="K1333" s="6">
        <v>0</v>
      </c>
      <c r="L1333" s="6">
        <v>0</v>
      </c>
      <c r="M1333" s="6">
        <v>34566</v>
      </c>
      <c r="N1333" s="6">
        <v>0</v>
      </c>
      <c r="O1333" s="6">
        <v>224877</v>
      </c>
      <c r="P1333" s="6">
        <v>11439</v>
      </c>
      <c r="Q1333" s="6">
        <v>0</v>
      </c>
      <c r="R1333" s="6">
        <v>24038</v>
      </c>
      <c r="S1333" s="6">
        <v>1015158</v>
      </c>
      <c r="T1333" s="6">
        <v>407153</v>
      </c>
      <c r="U1333" s="6">
        <v>0</v>
      </c>
      <c r="V1333" s="6">
        <v>10</v>
      </c>
      <c r="W1333" s="6">
        <v>83</v>
      </c>
      <c r="X1333" s="6">
        <v>0</v>
      </c>
      <c r="Z1333" s="6">
        <v>0</v>
      </c>
      <c r="AA1333" s="6">
        <v>0</v>
      </c>
      <c r="AB1333" s="6" t="str">
        <f t="shared" si="322"/>
        <v/>
      </c>
      <c r="AC1333" s="6" t="str">
        <f t="shared" si="323"/>
        <v/>
      </c>
      <c r="AD1333" s="16">
        <f t="shared" si="324"/>
        <v>19.658798846052978</v>
      </c>
      <c r="AE1333" s="16">
        <f t="shared" si="325"/>
        <v>0</v>
      </c>
      <c r="AF1333" s="16">
        <f t="shared" si="326"/>
        <v>8.3000000000000007</v>
      </c>
      <c r="AG1333" s="16">
        <f t="shared" si="327"/>
        <v>8.3000000000000007</v>
      </c>
      <c r="AH1333" s="17">
        <f t="shared" si="328"/>
        <v>0.69542324827865531</v>
      </c>
      <c r="AI1333" s="17">
        <f t="shared" si="329"/>
        <v>29.368685992015276</v>
      </c>
      <c r="AJ1333" s="17">
        <f t="shared" si="330"/>
        <v>41.147688480009258</v>
      </c>
      <c r="AK1333" s="17">
        <f t="shared" si="331"/>
        <v>41.147688480009258</v>
      </c>
      <c r="AL1333" s="17" t="str">
        <f t="shared" si="332"/>
        <v/>
      </c>
      <c r="AM1333" s="17" t="str">
        <f t="shared" si="333"/>
        <v/>
      </c>
      <c r="AN1333" s="17" t="str">
        <f t="shared" si="334"/>
        <v/>
      </c>
      <c r="AO1333" s="17" t="str">
        <f t="shared" si="335"/>
        <v/>
      </c>
      <c r="AP1333" s="17" t="str">
        <f t="shared" si="337"/>
        <v/>
      </c>
      <c r="AQ1333" s="17">
        <f t="shared" si="336"/>
        <v>4.5142811403567285</v>
      </c>
    </row>
    <row r="1334" spans="1:43" x14ac:dyDescent="0.2">
      <c r="A1334" s="4">
        <v>55300</v>
      </c>
      <c r="B1334" s="5" t="s">
        <v>2435</v>
      </c>
      <c r="C1334" t="s">
        <v>2436</v>
      </c>
      <c r="D1334" t="s">
        <v>25</v>
      </c>
      <c r="E1334" t="s">
        <v>26</v>
      </c>
      <c r="F1334" t="s">
        <v>12</v>
      </c>
      <c r="G1334" t="s">
        <v>11</v>
      </c>
      <c r="H1334">
        <v>0</v>
      </c>
      <c r="I1334" t="s">
        <v>5938</v>
      </c>
      <c r="J1334" s="6">
        <v>0</v>
      </c>
      <c r="K1334" s="6">
        <v>0</v>
      </c>
      <c r="L1334" s="6">
        <v>0</v>
      </c>
      <c r="M1334" s="6">
        <v>22236</v>
      </c>
      <c r="N1334" s="6">
        <v>0</v>
      </c>
      <c r="O1334" s="6">
        <v>94375</v>
      </c>
      <c r="P1334" s="6">
        <v>6031</v>
      </c>
      <c r="Q1334" s="6">
        <v>0</v>
      </c>
      <c r="R1334" s="6">
        <v>13684</v>
      </c>
      <c r="S1334" s="6">
        <v>99772</v>
      </c>
      <c r="T1334" s="6">
        <v>0</v>
      </c>
      <c r="U1334" s="6">
        <v>0</v>
      </c>
      <c r="V1334" s="6">
        <v>0</v>
      </c>
      <c r="W1334" s="6">
        <v>0</v>
      </c>
      <c r="X1334" s="6">
        <v>0</v>
      </c>
      <c r="Z1334" s="6">
        <v>0</v>
      </c>
      <c r="AA1334" s="6">
        <v>0</v>
      </c>
      <c r="AB1334" s="6" t="str">
        <f t="shared" si="322"/>
        <v/>
      </c>
      <c r="AC1334" s="6" t="str">
        <f t="shared" si="323"/>
        <v/>
      </c>
      <c r="AD1334" s="16">
        <f t="shared" si="324"/>
        <v>15.648317028685128</v>
      </c>
      <c r="AE1334" s="16">
        <f t="shared" si="325"/>
        <v>0</v>
      </c>
      <c r="AF1334" s="16" t="str">
        <f t="shared" si="326"/>
        <v/>
      </c>
      <c r="AG1334" s="16" t="str">
        <f t="shared" si="327"/>
        <v/>
      </c>
      <c r="AH1334" s="17">
        <f t="shared" si="328"/>
        <v>0.61539845295916529</v>
      </c>
      <c r="AI1334" s="17">
        <f t="shared" si="329"/>
        <v>4.4869580859866884</v>
      </c>
      <c r="AJ1334" s="17">
        <f t="shared" si="330"/>
        <v>4.4869580859866884</v>
      </c>
      <c r="AK1334" s="17">
        <f t="shared" si="331"/>
        <v>4.4869580859866884</v>
      </c>
      <c r="AL1334" s="17" t="str">
        <f t="shared" si="332"/>
        <v/>
      </c>
      <c r="AM1334" s="17" t="str">
        <f t="shared" si="333"/>
        <v/>
      </c>
      <c r="AN1334" s="17" t="str">
        <f t="shared" si="334"/>
        <v/>
      </c>
      <c r="AO1334" s="17" t="str">
        <f t="shared" si="335"/>
        <v/>
      </c>
      <c r="AP1334" s="17" t="str">
        <f t="shared" si="337"/>
        <v/>
      </c>
      <c r="AQ1334" s="17">
        <f t="shared" si="336"/>
        <v>1.0571867549668874</v>
      </c>
    </row>
    <row r="1335" spans="1:43" x14ac:dyDescent="0.2">
      <c r="A1335" s="4" t="s">
        <v>2439</v>
      </c>
      <c r="B1335" s="5" t="s">
        <v>2440</v>
      </c>
      <c r="C1335" t="s">
        <v>2441</v>
      </c>
      <c r="D1335" t="s">
        <v>133</v>
      </c>
      <c r="E1335" t="s">
        <v>134</v>
      </c>
      <c r="F1335" t="s">
        <v>12</v>
      </c>
      <c r="G1335" t="s">
        <v>15</v>
      </c>
      <c r="J1335" s="6"/>
      <c r="K1335" s="6"/>
      <c r="L1335" s="6"/>
      <c r="M1335" s="6">
        <v>49786</v>
      </c>
      <c r="N1335" s="6">
        <v>0</v>
      </c>
      <c r="O1335" s="6">
        <v>417270</v>
      </c>
      <c r="P1335" s="6">
        <v>27789</v>
      </c>
      <c r="Q1335" s="6">
        <v>0</v>
      </c>
      <c r="R1335" s="6">
        <v>90107</v>
      </c>
      <c r="S1335" s="6">
        <v>1199716</v>
      </c>
      <c r="T1335" s="6">
        <v>222692</v>
      </c>
      <c r="U1335" s="6">
        <v>0</v>
      </c>
      <c r="V1335" s="6">
        <v>24</v>
      </c>
      <c r="W1335" s="6">
        <v>282</v>
      </c>
      <c r="X1335" s="6">
        <v>0</v>
      </c>
      <c r="Z1335" s="6">
        <v>0</v>
      </c>
      <c r="AA1335" s="6">
        <v>0</v>
      </c>
      <c r="AB1335" s="6" t="str">
        <f t="shared" si="322"/>
        <v/>
      </c>
      <c r="AC1335" s="6" t="str">
        <f t="shared" si="323"/>
        <v/>
      </c>
      <c r="AD1335" s="16">
        <f t="shared" si="324"/>
        <v>15.01565367591493</v>
      </c>
      <c r="AE1335" s="16">
        <f t="shared" si="325"/>
        <v>0</v>
      </c>
      <c r="AF1335" s="16">
        <f t="shared" si="326"/>
        <v>11.75</v>
      </c>
      <c r="AG1335" s="16">
        <f t="shared" si="327"/>
        <v>11.75</v>
      </c>
      <c r="AH1335" s="17">
        <f t="shared" si="328"/>
        <v>1.8098863134214438</v>
      </c>
      <c r="AI1335" s="17">
        <f t="shared" si="329"/>
        <v>24.097457116458443</v>
      </c>
      <c r="AJ1335" s="17">
        <f t="shared" si="330"/>
        <v>28.570441489575384</v>
      </c>
      <c r="AK1335" s="17">
        <f t="shared" si="331"/>
        <v>28.570441489575384</v>
      </c>
      <c r="AL1335" s="17" t="str">
        <f t="shared" si="332"/>
        <v/>
      </c>
      <c r="AM1335" s="17" t="str">
        <f t="shared" si="333"/>
        <v/>
      </c>
      <c r="AN1335" s="17" t="str">
        <f t="shared" si="334"/>
        <v/>
      </c>
      <c r="AO1335" s="17" t="str">
        <f t="shared" si="335"/>
        <v/>
      </c>
      <c r="AP1335" s="17" t="str">
        <f t="shared" si="337"/>
        <v/>
      </c>
      <c r="AQ1335" s="17">
        <f t="shared" si="336"/>
        <v>2.8751551753061566</v>
      </c>
    </row>
    <row r="1336" spans="1:43" x14ac:dyDescent="0.2">
      <c r="A1336" s="4" t="s">
        <v>2442</v>
      </c>
      <c r="B1336" s="5" t="s">
        <v>2443</v>
      </c>
      <c r="C1336" t="s">
        <v>2444</v>
      </c>
      <c r="D1336" t="s">
        <v>133</v>
      </c>
      <c r="E1336" t="s">
        <v>134</v>
      </c>
      <c r="F1336" t="s">
        <v>12</v>
      </c>
      <c r="G1336" t="s">
        <v>15</v>
      </c>
      <c r="J1336" s="6"/>
      <c r="K1336" s="6"/>
      <c r="L1336" s="6"/>
      <c r="M1336" s="6">
        <v>42088</v>
      </c>
      <c r="N1336" s="6">
        <v>0</v>
      </c>
      <c r="O1336" s="6">
        <v>263384</v>
      </c>
      <c r="P1336" s="6">
        <v>10373</v>
      </c>
      <c r="Q1336" s="6">
        <v>0</v>
      </c>
      <c r="R1336" s="6">
        <v>26306</v>
      </c>
      <c r="S1336" s="6">
        <v>665960</v>
      </c>
      <c r="T1336" s="6">
        <v>296412</v>
      </c>
      <c r="U1336" s="6">
        <v>0</v>
      </c>
      <c r="V1336" s="6">
        <v>18</v>
      </c>
      <c r="W1336" s="6">
        <v>236</v>
      </c>
      <c r="X1336" s="6">
        <v>0</v>
      </c>
      <c r="Z1336" s="6">
        <v>0</v>
      </c>
      <c r="AA1336" s="6">
        <v>0</v>
      </c>
      <c r="AB1336" s="6" t="str">
        <f t="shared" si="322"/>
        <v/>
      </c>
      <c r="AC1336" s="6" t="str">
        <f t="shared" si="323"/>
        <v/>
      </c>
      <c r="AD1336" s="16">
        <f t="shared" si="324"/>
        <v>25.391304347826086</v>
      </c>
      <c r="AE1336" s="16">
        <f t="shared" si="325"/>
        <v>0</v>
      </c>
      <c r="AF1336" s="16">
        <f t="shared" si="326"/>
        <v>13.111111111111111</v>
      </c>
      <c r="AG1336" s="16">
        <f t="shared" si="327"/>
        <v>13.111111111111111</v>
      </c>
      <c r="AH1336" s="17">
        <f t="shared" si="328"/>
        <v>0.62502375974149404</v>
      </c>
      <c r="AI1336" s="17">
        <f t="shared" si="329"/>
        <v>15.823037445352595</v>
      </c>
      <c r="AJ1336" s="17">
        <f t="shared" si="330"/>
        <v>22.865709941075842</v>
      </c>
      <c r="AK1336" s="17">
        <f t="shared" si="331"/>
        <v>22.865709941075842</v>
      </c>
      <c r="AL1336" s="17" t="str">
        <f t="shared" si="332"/>
        <v/>
      </c>
      <c r="AM1336" s="17" t="str">
        <f t="shared" si="333"/>
        <v/>
      </c>
      <c r="AN1336" s="17" t="str">
        <f t="shared" si="334"/>
        <v/>
      </c>
      <c r="AO1336" s="17" t="str">
        <f t="shared" si="335"/>
        <v/>
      </c>
      <c r="AP1336" s="17" t="str">
        <f t="shared" si="337"/>
        <v/>
      </c>
      <c r="AQ1336" s="17">
        <f t="shared" si="336"/>
        <v>2.5284755338213407</v>
      </c>
    </row>
    <row r="1337" spans="1:43" x14ac:dyDescent="0.2">
      <c r="A1337" s="4" t="s">
        <v>2445</v>
      </c>
      <c r="B1337" s="5" t="s">
        <v>2446</v>
      </c>
      <c r="C1337" t="s">
        <v>2447</v>
      </c>
      <c r="D1337" t="s">
        <v>133</v>
      </c>
      <c r="E1337" t="s">
        <v>134</v>
      </c>
      <c r="F1337" t="s">
        <v>12</v>
      </c>
      <c r="G1337" t="s">
        <v>15</v>
      </c>
      <c r="J1337" s="6"/>
      <c r="K1337" s="6"/>
      <c r="L1337" s="6"/>
      <c r="M1337" s="6">
        <v>61710</v>
      </c>
      <c r="N1337" s="6">
        <v>0</v>
      </c>
      <c r="O1337" s="6">
        <v>301961</v>
      </c>
      <c r="P1337" s="6">
        <v>16444</v>
      </c>
      <c r="Q1337" s="6">
        <v>0</v>
      </c>
      <c r="R1337" s="6">
        <v>6393</v>
      </c>
      <c r="S1337" s="6">
        <v>1297971</v>
      </c>
      <c r="T1337" s="6">
        <v>116394</v>
      </c>
      <c r="U1337" s="6">
        <v>0</v>
      </c>
      <c r="V1337" s="6">
        <v>19</v>
      </c>
      <c r="W1337" s="6">
        <v>250</v>
      </c>
      <c r="X1337" s="6">
        <v>0</v>
      </c>
      <c r="Z1337" s="6">
        <v>0</v>
      </c>
      <c r="AA1337" s="6">
        <v>0</v>
      </c>
      <c r="AB1337" s="6" t="str">
        <f t="shared" si="322"/>
        <v/>
      </c>
      <c r="AC1337" s="6" t="str">
        <f t="shared" si="323"/>
        <v/>
      </c>
      <c r="AD1337" s="16">
        <f t="shared" si="324"/>
        <v>18.362989540257846</v>
      </c>
      <c r="AE1337" s="16">
        <f t="shared" si="325"/>
        <v>0</v>
      </c>
      <c r="AF1337" s="16">
        <f t="shared" si="326"/>
        <v>13.157894736842104</v>
      </c>
      <c r="AG1337" s="16">
        <f t="shared" si="327"/>
        <v>13.157894736842104</v>
      </c>
      <c r="AH1337" s="17">
        <f t="shared" si="328"/>
        <v>0.10359747204666991</v>
      </c>
      <c r="AI1337" s="17">
        <f t="shared" si="329"/>
        <v>21.03339815264949</v>
      </c>
      <c r="AJ1337" s="17">
        <f t="shared" si="330"/>
        <v>22.919543023821099</v>
      </c>
      <c r="AK1337" s="17">
        <f t="shared" si="331"/>
        <v>22.919543023821099</v>
      </c>
      <c r="AL1337" s="17" t="str">
        <f t="shared" si="332"/>
        <v/>
      </c>
      <c r="AM1337" s="17" t="str">
        <f t="shared" si="333"/>
        <v/>
      </c>
      <c r="AN1337" s="17" t="str">
        <f t="shared" si="334"/>
        <v/>
      </c>
      <c r="AO1337" s="17" t="str">
        <f t="shared" si="335"/>
        <v/>
      </c>
      <c r="AP1337" s="17" t="str">
        <f t="shared" si="337"/>
        <v/>
      </c>
      <c r="AQ1337" s="17">
        <f t="shared" si="336"/>
        <v>4.298472319273019</v>
      </c>
    </row>
    <row r="1338" spans="1:43" x14ac:dyDescent="0.2">
      <c r="A1338" s="4" t="s">
        <v>2448</v>
      </c>
      <c r="B1338" s="5" t="s">
        <v>2449</v>
      </c>
      <c r="C1338" t="s">
        <v>2450</v>
      </c>
      <c r="D1338" t="s">
        <v>133</v>
      </c>
      <c r="E1338" t="s">
        <v>134</v>
      </c>
      <c r="F1338" t="s">
        <v>12</v>
      </c>
      <c r="G1338" t="s">
        <v>15</v>
      </c>
      <c r="J1338" s="6"/>
      <c r="K1338" s="6"/>
      <c r="L1338" s="6"/>
      <c r="M1338" s="6">
        <v>20023</v>
      </c>
      <c r="N1338" s="6">
        <v>0</v>
      </c>
      <c r="O1338" s="6">
        <v>182764</v>
      </c>
      <c r="P1338" s="6">
        <v>14479</v>
      </c>
      <c r="Q1338" s="6">
        <v>0</v>
      </c>
      <c r="R1338" s="6">
        <v>9457</v>
      </c>
      <c r="S1338" s="6">
        <v>764443</v>
      </c>
      <c r="T1338" s="6">
        <v>96201</v>
      </c>
      <c r="U1338" s="6">
        <v>0</v>
      </c>
      <c r="V1338" s="6">
        <v>20</v>
      </c>
      <c r="W1338" s="6">
        <v>162</v>
      </c>
      <c r="X1338" s="6">
        <v>0</v>
      </c>
      <c r="Z1338" s="6">
        <v>0</v>
      </c>
      <c r="AA1338" s="6">
        <v>0</v>
      </c>
      <c r="AB1338" s="6" t="str">
        <f t="shared" si="322"/>
        <v/>
      </c>
      <c r="AC1338" s="6" t="str">
        <f t="shared" si="323"/>
        <v/>
      </c>
      <c r="AD1338" s="16">
        <f t="shared" si="324"/>
        <v>12.622694937495684</v>
      </c>
      <c r="AE1338" s="16">
        <f t="shared" si="325"/>
        <v>0</v>
      </c>
      <c r="AF1338" s="16">
        <f t="shared" si="326"/>
        <v>8.1</v>
      </c>
      <c r="AG1338" s="16">
        <f t="shared" si="327"/>
        <v>8.1</v>
      </c>
      <c r="AH1338" s="17">
        <f t="shared" si="328"/>
        <v>0.47230684712580534</v>
      </c>
      <c r="AI1338" s="17">
        <f t="shared" si="329"/>
        <v>38.178245018229035</v>
      </c>
      <c r="AJ1338" s="17">
        <f t="shared" si="330"/>
        <v>42.98276981471308</v>
      </c>
      <c r="AK1338" s="17">
        <f t="shared" si="331"/>
        <v>42.98276981471308</v>
      </c>
      <c r="AL1338" s="17" t="str">
        <f t="shared" si="332"/>
        <v/>
      </c>
      <c r="AM1338" s="17" t="str">
        <f t="shared" si="333"/>
        <v/>
      </c>
      <c r="AN1338" s="17" t="str">
        <f t="shared" si="334"/>
        <v/>
      </c>
      <c r="AO1338" s="17" t="str">
        <f t="shared" si="335"/>
        <v/>
      </c>
      <c r="AP1338" s="17" t="str">
        <f t="shared" si="337"/>
        <v/>
      </c>
      <c r="AQ1338" s="17">
        <f t="shared" si="336"/>
        <v>4.1826782079621809</v>
      </c>
    </row>
    <row r="1339" spans="1:43" x14ac:dyDescent="0.2">
      <c r="A1339" s="4" t="s">
        <v>2451</v>
      </c>
      <c r="B1339" s="5" t="s">
        <v>2452</v>
      </c>
      <c r="C1339" t="s">
        <v>2453</v>
      </c>
      <c r="D1339" t="s">
        <v>133</v>
      </c>
      <c r="E1339" t="s">
        <v>134</v>
      </c>
      <c r="F1339" t="s">
        <v>12</v>
      </c>
      <c r="G1339" t="s">
        <v>15</v>
      </c>
      <c r="J1339" s="6"/>
      <c r="K1339" s="6"/>
      <c r="L1339" s="6"/>
      <c r="M1339" s="6">
        <v>11039</v>
      </c>
      <c r="N1339" s="6">
        <v>0</v>
      </c>
      <c r="O1339" s="6">
        <v>217130</v>
      </c>
      <c r="P1339" s="6">
        <v>8072</v>
      </c>
      <c r="Q1339" s="6">
        <v>0</v>
      </c>
      <c r="R1339" s="6">
        <v>19374</v>
      </c>
      <c r="S1339" s="6">
        <v>283960</v>
      </c>
      <c r="T1339" s="6">
        <v>76352</v>
      </c>
      <c r="U1339" s="6">
        <v>0</v>
      </c>
      <c r="V1339" s="6">
        <v>11</v>
      </c>
      <c r="W1339" s="6">
        <v>76</v>
      </c>
      <c r="X1339" s="6">
        <v>0</v>
      </c>
      <c r="Z1339" s="6">
        <v>0</v>
      </c>
      <c r="AA1339" s="6">
        <v>0</v>
      </c>
      <c r="AB1339" s="6" t="str">
        <f t="shared" si="322"/>
        <v/>
      </c>
      <c r="AC1339" s="6" t="str">
        <f t="shared" si="323"/>
        <v/>
      </c>
      <c r="AD1339" s="16">
        <f t="shared" si="324"/>
        <v>26.899157581764122</v>
      </c>
      <c r="AE1339" s="16">
        <f t="shared" si="325"/>
        <v>0</v>
      </c>
      <c r="AF1339" s="16">
        <f t="shared" si="326"/>
        <v>6.9090909090909092</v>
      </c>
      <c r="AG1339" s="16">
        <f t="shared" si="327"/>
        <v>6.9090909090909092</v>
      </c>
      <c r="AH1339" s="17">
        <f t="shared" si="328"/>
        <v>1.7550502762931426</v>
      </c>
      <c r="AI1339" s="17">
        <f t="shared" si="329"/>
        <v>25.72334450584292</v>
      </c>
      <c r="AJ1339" s="17">
        <f t="shared" si="330"/>
        <v>32.639913035601047</v>
      </c>
      <c r="AK1339" s="17">
        <f t="shared" si="331"/>
        <v>32.639913035601047</v>
      </c>
      <c r="AL1339" s="17" t="str">
        <f t="shared" si="332"/>
        <v/>
      </c>
      <c r="AM1339" s="17" t="str">
        <f t="shared" si="333"/>
        <v/>
      </c>
      <c r="AN1339" s="17" t="str">
        <f t="shared" si="334"/>
        <v/>
      </c>
      <c r="AO1339" s="17" t="str">
        <f t="shared" si="335"/>
        <v/>
      </c>
      <c r="AP1339" s="17" t="str">
        <f t="shared" si="337"/>
        <v/>
      </c>
      <c r="AQ1339" s="17">
        <f t="shared" si="336"/>
        <v>1.3077879611292773</v>
      </c>
    </row>
    <row r="1340" spans="1:43" x14ac:dyDescent="0.2">
      <c r="A1340" s="4" t="s">
        <v>2454</v>
      </c>
      <c r="B1340" s="5" t="s">
        <v>2455</v>
      </c>
      <c r="C1340" t="s">
        <v>2456</v>
      </c>
      <c r="D1340" t="s">
        <v>133</v>
      </c>
      <c r="E1340" t="s">
        <v>134</v>
      </c>
      <c r="F1340" t="s">
        <v>12</v>
      </c>
      <c r="G1340" t="s">
        <v>15</v>
      </c>
      <c r="J1340" s="6"/>
      <c r="K1340" s="6"/>
      <c r="L1340" s="6"/>
      <c r="M1340" s="6">
        <v>10376</v>
      </c>
      <c r="N1340" s="6">
        <v>0</v>
      </c>
      <c r="O1340" s="6">
        <v>109276</v>
      </c>
      <c r="P1340" s="6">
        <v>4842</v>
      </c>
      <c r="Q1340" s="6">
        <v>0</v>
      </c>
      <c r="R1340" s="6">
        <v>18702</v>
      </c>
      <c r="S1340" s="6">
        <v>364055</v>
      </c>
      <c r="T1340" s="6">
        <v>131776</v>
      </c>
      <c r="U1340" s="6">
        <v>0</v>
      </c>
      <c r="V1340" s="6">
        <v>14</v>
      </c>
      <c r="W1340" s="6">
        <v>98</v>
      </c>
      <c r="X1340" s="6">
        <v>0</v>
      </c>
      <c r="Z1340" s="6">
        <v>0</v>
      </c>
      <c r="AA1340" s="6">
        <v>0</v>
      </c>
      <c r="AB1340" s="6" t="str">
        <f t="shared" si="322"/>
        <v/>
      </c>
      <c r="AC1340" s="6" t="str">
        <f t="shared" si="323"/>
        <v/>
      </c>
      <c r="AD1340" s="16">
        <f t="shared" si="324"/>
        <v>22.568360181743081</v>
      </c>
      <c r="AE1340" s="16">
        <f t="shared" si="325"/>
        <v>0</v>
      </c>
      <c r="AF1340" s="16">
        <f t="shared" si="326"/>
        <v>7</v>
      </c>
      <c r="AG1340" s="16">
        <f t="shared" si="327"/>
        <v>7</v>
      </c>
      <c r="AH1340" s="17">
        <f t="shared" si="328"/>
        <v>1.8024286815728605</v>
      </c>
      <c r="AI1340" s="17">
        <f t="shared" si="329"/>
        <v>35.086256746337703</v>
      </c>
      <c r="AJ1340" s="17">
        <f t="shared" si="330"/>
        <v>47.786333847340018</v>
      </c>
      <c r="AK1340" s="17">
        <f t="shared" si="331"/>
        <v>47.786333847340018</v>
      </c>
      <c r="AL1340" s="17" t="str">
        <f t="shared" si="332"/>
        <v/>
      </c>
      <c r="AM1340" s="17" t="str">
        <f t="shared" si="333"/>
        <v/>
      </c>
      <c r="AN1340" s="17" t="str">
        <f t="shared" si="334"/>
        <v/>
      </c>
      <c r="AO1340" s="17" t="str">
        <f t="shared" si="335"/>
        <v/>
      </c>
      <c r="AP1340" s="17" t="str">
        <f t="shared" si="337"/>
        <v/>
      </c>
      <c r="AQ1340" s="17">
        <f t="shared" si="336"/>
        <v>3.3315183571873055</v>
      </c>
    </row>
    <row r="1341" spans="1:43" x14ac:dyDescent="0.2">
      <c r="A1341" s="4" t="s">
        <v>2457</v>
      </c>
      <c r="B1341" s="5" t="s">
        <v>2458</v>
      </c>
      <c r="C1341" t="s">
        <v>1377</v>
      </c>
      <c r="D1341" t="s">
        <v>133</v>
      </c>
      <c r="E1341" t="s">
        <v>134</v>
      </c>
      <c r="F1341" t="s">
        <v>12</v>
      </c>
      <c r="G1341" t="s">
        <v>15</v>
      </c>
      <c r="J1341" s="6"/>
      <c r="K1341" s="6"/>
      <c r="L1341" s="6"/>
      <c r="M1341" s="6">
        <v>83617</v>
      </c>
      <c r="N1341" s="6">
        <v>0</v>
      </c>
      <c r="O1341" s="6">
        <v>664644</v>
      </c>
      <c r="P1341" s="6">
        <v>45814</v>
      </c>
      <c r="Q1341" s="6">
        <v>0</v>
      </c>
      <c r="R1341" s="6">
        <v>30466</v>
      </c>
      <c r="S1341" s="6">
        <v>1235959</v>
      </c>
      <c r="T1341" s="6">
        <v>54708</v>
      </c>
      <c r="U1341" s="6">
        <v>0</v>
      </c>
      <c r="V1341" s="6">
        <v>23</v>
      </c>
      <c r="W1341" s="6">
        <v>258</v>
      </c>
      <c r="X1341" s="6">
        <v>0</v>
      </c>
      <c r="Z1341" s="6">
        <v>0</v>
      </c>
      <c r="AA1341" s="6">
        <v>0</v>
      </c>
      <c r="AB1341" s="6" t="str">
        <f t="shared" si="322"/>
        <v/>
      </c>
      <c r="AC1341" s="6" t="str">
        <f t="shared" si="323"/>
        <v/>
      </c>
      <c r="AD1341" s="16">
        <f t="shared" si="324"/>
        <v>14.507443139651635</v>
      </c>
      <c r="AE1341" s="16">
        <f t="shared" si="325"/>
        <v>0</v>
      </c>
      <c r="AF1341" s="16">
        <f t="shared" si="326"/>
        <v>11.217391304347826</v>
      </c>
      <c r="AG1341" s="16">
        <f t="shared" si="327"/>
        <v>11.217391304347826</v>
      </c>
      <c r="AH1341" s="17">
        <f t="shared" si="328"/>
        <v>0.36435174665438846</v>
      </c>
      <c r="AI1341" s="17">
        <f t="shared" si="329"/>
        <v>14.781192819641939</v>
      </c>
      <c r="AJ1341" s="17">
        <f t="shared" si="330"/>
        <v>15.435461688412643</v>
      </c>
      <c r="AK1341" s="17">
        <f t="shared" si="331"/>
        <v>15.435461688412643</v>
      </c>
      <c r="AL1341" s="17" t="str">
        <f t="shared" si="332"/>
        <v/>
      </c>
      <c r="AM1341" s="17" t="str">
        <f t="shared" si="333"/>
        <v/>
      </c>
      <c r="AN1341" s="17" t="str">
        <f t="shared" si="334"/>
        <v/>
      </c>
      <c r="AO1341" s="17" t="str">
        <f t="shared" si="335"/>
        <v/>
      </c>
      <c r="AP1341" s="17" t="str">
        <f t="shared" si="337"/>
        <v/>
      </c>
      <c r="AQ1341" s="17">
        <f t="shared" si="336"/>
        <v>1.8595804671372946</v>
      </c>
    </row>
    <row r="1342" spans="1:43" x14ac:dyDescent="0.2">
      <c r="A1342" s="4" t="s">
        <v>2459</v>
      </c>
      <c r="B1342" s="5" t="s">
        <v>2460</v>
      </c>
      <c r="C1342" t="s">
        <v>2461</v>
      </c>
      <c r="D1342" t="s">
        <v>133</v>
      </c>
      <c r="E1342" t="s">
        <v>134</v>
      </c>
      <c r="F1342" t="s">
        <v>12</v>
      </c>
      <c r="G1342" t="s">
        <v>15</v>
      </c>
      <c r="J1342" s="6"/>
      <c r="K1342" s="6"/>
      <c r="L1342" s="6"/>
      <c r="M1342" s="6">
        <v>74980</v>
      </c>
      <c r="N1342" s="6">
        <v>0</v>
      </c>
      <c r="O1342" s="6">
        <v>820369</v>
      </c>
      <c r="P1342" s="6">
        <v>48449</v>
      </c>
      <c r="Q1342" s="6">
        <v>0</v>
      </c>
      <c r="R1342" s="6">
        <v>64891</v>
      </c>
      <c r="S1342" s="6">
        <v>1241043</v>
      </c>
      <c r="T1342" s="6">
        <v>164860</v>
      </c>
      <c r="U1342" s="6">
        <v>0</v>
      </c>
      <c r="V1342" s="6">
        <v>38</v>
      </c>
      <c r="W1342" s="6">
        <v>376</v>
      </c>
      <c r="X1342" s="6">
        <v>0</v>
      </c>
      <c r="Z1342" s="6">
        <v>0</v>
      </c>
      <c r="AA1342" s="6">
        <v>0</v>
      </c>
      <c r="AB1342" s="6" t="str">
        <f t="shared" si="322"/>
        <v/>
      </c>
      <c r="AC1342" s="6" t="str">
        <f t="shared" si="323"/>
        <v/>
      </c>
      <c r="AD1342" s="16">
        <f t="shared" si="324"/>
        <v>16.932630188445582</v>
      </c>
      <c r="AE1342" s="16">
        <f t="shared" si="325"/>
        <v>0</v>
      </c>
      <c r="AF1342" s="16">
        <f t="shared" si="326"/>
        <v>9.8947368421052637</v>
      </c>
      <c r="AG1342" s="16">
        <f t="shared" si="327"/>
        <v>9.8947368421052637</v>
      </c>
      <c r="AH1342" s="17">
        <f t="shared" si="328"/>
        <v>0.86544411843158175</v>
      </c>
      <c r="AI1342" s="17">
        <f t="shared" si="329"/>
        <v>16.551653774339822</v>
      </c>
      <c r="AJ1342" s="17">
        <f t="shared" si="330"/>
        <v>18.750373432915445</v>
      </c>
      <c r="AK1342" s="17">
        <f t="shared" si="331"/>
        <v>18.750373432915445</v>
      </c>
      <c r="AL1342" s="17" t="str">
        <f t="shared" si="332"/>
        <v/>
      </c>
      <c r="AM1342" s="17" t="str">
        <f t="shared" si="333"/>
        <v/>
      </c>
      <c r="AN1342" s="17" t="str">
        <f t="shared" si="334"/>
        <v/>
      </c>
      <c r="AO1342" s="17" t="str">
        <f t="shared" si="335"/>
        <v/>
      </c>
      <c r="AP1342" s="17" t="str">
        <f t="shared" si="337"/>
        <v/>
      </c>
      <c r="AQ1342" s="17">
        <f t="shared" si="336"/>
        <v>1.5127863193270346</v>
      </c>
    </row>
    <row r="1343" spans="1:43" x14ac:dyDescent="0.2">
      <c r="A1343" s="4" t="s">
        <v>2462</v>
      </c>
      <c r="B1343" s="5" t="s">
        <v>2463</v>
      </c>
      <c r="C1343" t="s">
        <v>2464</v>
      </c>
      <c r="D1343" t="s">
        <v>133</v>
      </c>
      <c r="E1343" t="s">
        <v>134</v>
      </c>
      <c r="F1343" t="s">
        <v>12</v>
      </c>
      <c r="G1343" t="s">
        <v>15</v>
      </c>
      <c r="J1343" s="6"/>
      <c r="K1343" s="6"/>
      <c r="L1343" s="6"/>
      <c r="M1343" s="6">
        <v>16761</v>
      </c>
      <c r="N1343" s="6">
        <v>0</v>
      </c>
      <c r="O1343" s="6">
        <v>194604</v>
      </c>
      <c r="P1343" s="6">
        <v>9320</v>
      </c>
      <c r="Q1343" s="6">
        <v>0</v>
      </c>
      <c r="R1343" s="6">
        <v>49557</v>
      </c>
      <c r="S1343" s="6">
        <v>543624</v>
      </c>
      <c r="T1343" s="6">
        <v>0</v>
      </c>
      <c r="U1343" s="6">
        <v>0</v>
      </c>
      <c r="V1343" s="6">
        <v>8</v>
      </c>
      <c r="W1343" s="6">
        <v>108</v>
      </c>
      <c r="X1343" s="6">
        <v>0</v>
      </c>
      <c r="Z1343" s="6">
        <v>0</v>
      </c>
      <c r="AA1343" s="6">
        <v>0</v>
      </c>
      <c r="AB1343" s="6" t="str">
        <f t="shared" si="322"/>
        <v/>
      </c>
      <c r="AC1343" s="6" t="str">
        <f t="shared" si="323"/>
        <v/>
      </c>
      <c r="AD1343" s="16">
        <f t="shared" si="324"/>
        <v>20.880257510729614</v>
      </c>
      <c r="AE1343" s="16">
        <f t="shared" si="325"/>
        <v>0</v>
      </c>
      <c r="AF1343" s="16">
        <f t="shared" si="326"/>
        <v>13.5</v>
      </c>
      <c r="AG1343" s="16">
        <f t="shared" si="327"/>
        <v>13.5</v>
      </c>
      <c r="AH1343" s="17">
        <f t="shared" si="328"/>
        <v>2.9566851619831751</v>
      </c>
      <c r="AI1343" s="17">
        <f t="shared" si="329"/>
        <v>32.433864327904061</v>
      </c>
      <c r="AJ1343" s="17">
        <f t="shared" si="330"/>
        <v>32.433864327904061</v>
      </c>
      <c r="AK1343" s="17">
        <f t="shared" si="331"/>
        <v>32.433864327904061</v>
      </c>
      <c r="AL1343" s="17" t="str">
        <f t="shared" si="332"/>
        <v/>
      </c>
      <c r="AM1343" s="17" t="str">
        <f t="shared" si="333"/>
        <v/>
      </c>
      <c r="AN1343" s="17" t="str">
        <f t="shared" si="334"/>
        <v/>
      </c>
      <c r="AO1343" s="17" t="str">
        <f t="shared" si="335"/>
        <v/>
      </c>
      <c r="AP1343" s="17" t="str">
        <f t="shared" si="337"/>
        <v/>
      </c>
      <c r="AQ1343" s="17">
        <f t="shared" si="336"/>
        <v>2.7934883147314546</v>
      </c>
    </row>
    <row r="1344" spans="1:43" x14ac:dyDescent="0.2">
      <c r="A1344" s="4" t="s">
        <v>2465</v>
      </c>
      <c r="B1344" s="5" t="s">
        <v>2466</v>
      </c>
      <c r="C1344" t="s">
        <v>2467</v>
      </c>
      <c r="D1344" t="s">
        <v>133</v>
      </c>
      <c r="E1344" t="s">
        <v>134</v>
      </c>
      <c r="F1344" t="s">
        <v>12</v>
      </c>
      <c r="G1344" t="s">
        <v>15</v>
      </c>
      <c r="J1344" s="6"/>
      <c r="K1344" s="6"/>
      <c r="L1344" s="6"/>
      <c r="M1344" s="6">
        <v>40705</v>
      </c>
      <c r="N1344" s="6">
        <v>0</v>
      </c>
      <c r="O1344" s="6">
        <v>247529</v>
      </c>
      <c r="P1344" s="6">
        <v>17480</v>
      </c>
      <c r="Q1344" s="6">
        <v>0</v>
      </c>
      <c r="R1344" s="6">
        <v>8080</v>
      </c>
      <c r="S1344" s="6">
        <v>846267</v>
      </c>
      <c r="T1344" s="6">
        <v>0</v>
      </c>
      <c r="U1344" s="6">
        <v>0</v>
      </c>
      <c r="V1344" s="6">
        <v>19</v>
      </c>
      <c r="W1344" s="6">
        <v>289</v>
      </c>
      <c r="X1344" s="6">
        <v>0</v>
      </c>
      <c r="Z1344" s="6">
        <v>0</v>
      </c>
      <c r="AA1344" s="6">
        <v>0</v>
      </c>
      <c r="AB1344" s="6" t="str">
        <f t="shared" si="322"/>
        <v/>
      </c>
      <c r="AC1344" s="6" t="str">
        <f t="shared" si="323"/>
        <v/>
      </c>
      <c r="AD1344" s="16">
        <f t="shared" si="324"/>
        <v>14.160697940503432</v>
      </c>
      <c r="AE1344" s="16">
        <f t="shared" si="325"/>
        <v>0</v>
      </c>
      <c r="AF1344" s="16">
        <f t="shared" si="326"/>
        <v>15.210526315789474</v>
      </c>
      <c r="AG1344" s="16">
        <f t="shared" si="327"/>
        <v>15.210526315789474</v>
      </c>
      <c r="AH1344" s="17">
        <f t="shared" si="328"/>
        <v>0.19850141260287435</v>
      </c>
      <c r="AI1344" s="17">
        <f t="shared" si="329"/>
        <v>20.790246898415429</v>
      </c>
      <c r="AJ1344" s="17">
        <f t="shared" si="330"/>
        <v>20.790246898415429</v>
      </c>
      <c r="AK1344" s="17">
        <f t="shared" si="331"/>
        <v>20.790246898415429</v>
      </c>
      <c r="AL1344" s="17" t="str">
        <f t="shared" si="332"/>
        <v/>
      </c>
      <c r="AM1344" s="17" t="str">
        <f t="shared" si="333"/>
        <v/>
      </c>
      <c r="AN1344" s="17" t="str">
        <f t="shared" si="334"/>
        <v/>
      </c>
      <c r="AO1344" s="17" t="str">
        <f t="shared" si="335"/>
        <v/>
      </c>
      <c r="AP1344" s="17" t="str">
        <f t="shared" si="337"/>
        <v/>
      </c>
      <c r="AQ1344" s="17">
        <f t="shared" si="336"/>
        <v>3.4188600123621877</v>
      </c>
    </row>
    <row r="1345" spans="1:43" x14ac:dyDescent="0.2">
      <c r="A1345" s="4" t="s">
        <v>2468</v>
      </c>
      <c r="B1345" s="5" t="s">
        <v>2469</v>
      </c>
      <c r="C1345" t="s">
        <v>2470</v>
      </c>
      <c r="D1345" t="s">
        <v>133</v>
      </c>
      <c r="E1345" t="s">
        <v>134</v>
      </c>
      <c r="F1345" t="s">
        <v>12</v>
      </c>
      <c r="G1345" t="s">
        <v>15</v>
      </c>
      <c r="J1345" s="6"/>
      <c r="K1345" s="6"/>
      <c r="L1345" s="6"/>
      <c r="M1345" s="6">
        <v>64523</v>
      </c>
      <c r="N1345" s="6">
        <v>0</v>
      </c>
      <c r="O1345" s="6">
        <v>604526</v>
      </c>
      <c r="P1345" s="6">
        <v>22516</v>
      </c>
      <c r="Q1345" s="6">
        <v>0</v>
      </c>
      <c r="R1345" s="6">
        <v>61513</v>
      </c>
      <c r="S1345" s="6">
        <v>1590011</v>
      </c>
      <c r="T1345" s="6">
        <v>112875</v>
      </c>
      <c r="U1345" s="6">
        <v>0</v>
      </c>
      <c r="V1345" s="6">
        <v>26</v>
      </c>
      <c r="W1345" s="6">
        <v>298</v>
      </c>
      <c r="X1345" s="6">
        <v>0</v>
      </c>
      <c r="Z1345" s="6">
        <v>0</v>
      </c>
      <c r="AA1345" s="6">
        <v>0</v>
      </c>
      <c r="AB1345" s="6" t="str">
        <f t="shared" si="322"/>
        <v/>
      </c>
      <c r="AC1345" s="6" t="str">
        <f t="shared" si="323"/>
        <v/>
      </c>
      <c r="AD1345" s="16">
        <f t="shared" si="324"/>
        <v>26.848729792147807</v>
      </c>
      <c r="AE1345" s="16">
        <f t="shared" si="325"/>
        <v>0</v>
      </c>
      <c r="AF1345" s="16">
        <f t="shared" si="326"/>
        <v>11.461538461538462</v>
      </c>
      <c r="AG1345" s="16">
        <f t="shared" si="327"/>
        <v>11.461538461538462</v>
      </c>
      <c r="AH1345" s="17">
        <f t="shared" si="328"/>
        <v>0.95334996822838369</v>
      </c>
      <c r="AI1345" s="17">
        <f t="shared" si="329"/>
        <v>24.642546068843668</v>
      </c>
      <c r="AJ1345" s="17">
        <f t="shared" si="330"/>
        <v>26.39192226027928</v>
      </c>
      <c r="AK1345" s="17">
        <f t="shared" si="331"/>
        <v>26.39192226027928</v>
      </c>
      <c r="AL1345" s="17" t="str">
        <f t="shared" si="332"/>
        <v/>
      </c>
      <c r="AM1345" s="17" t="str">
        <f t="shared" si="333"/>
        <v/>
      </c>
      <c r="AN1345" s="17" t="str">
        <f t="shared" si="334"/>
        <v/>
      </c>
      <c r="AO1345" s="17" t="str">
        <f t="shared" si="335"/>
        <v/>
      </c>
      <c r="AP1345" s="17" t="str">
        <f t="shared" si="337"/>
        <v/>
      </c>
      <c r="AQ1345" s="17">
        <f t="shared" si="336"/>
        <v>2.6301780237739982</v>
      </c>
    </row>
    <row r="1346" spans="1:43" x14ac:dyDescent="0.2">
      <c r="A1346" s="4" t="s">
        <v>2471</v>
      </c>
      <c r="B1346" s="5" t="s">
        <v>2472</v>
      </c>
      <c r="C1346" t="s">
        <v>2473</v>
      </c>
      <c r="D1346" t="s">
        <v>133</v>
      </c>
      <c r="E1346" t="s">
        <v>134</v>
      </c>
      <c r="F1346" t="s">
        <v>12</v>
      </c>
      <c r="G1346" t="s">
        <v>15</v>
      </c>
      <c r="J1346" s="6"/>
      <c r="K1346" s="6"/>
      <c r="L1346" s="6"/>
      <c r="M1346" s="6">
        <v>26134</v>
      </c>
      <c r="N1346" s="6">
        <v>0</v>
      </c>
      <c r="O1346" s="6">
        <v>389202</v>
      </c>
      <c r="P1346" s="6">
        <v>18022</v>
      </c>
      <c r="Q1346" s="6">
        <v>0</v>
      </c>
      <c r="R1346" s="6">
        <v>60669</v>
      </c>
      <c r="S1346" s="6">
        <v>685536</v>
      </c>
      <c r="T1346" s="6">
        <v>0</v>
      </c>
      <c r="U1346" s="6">
        <v>0</v>
      </c>
      <c r="V1346" s="6">
        <v>12</v>
      </c>
      <c r="W1346" s="6">
        <v>160</v>
      </c>
      <c r="X1346" s="6">
        <v>0</v>
      </c>
      <c r="Z1346" s="6">
        <v>0</v>
      </c>
      <c r="AA1346" s="6">
        <v>0</v>
      </c>
      <c r="AB1346" s="6" t="str">
        <f t="shared" si="322"/>
        <v/>
      </c>
      <c r="AC1346" s="6" t="str">
        <f t="shared" si="323"/>
        <v/>
      </c>
      <c r="AD1346" s="16">
        <f t="shared" si="324"/>
        <v>21.595938297636224</v>
      </c>
      <c r="AE1346" s="16">
        <f t="shared" si="325"/>
        <v>0</v>
      </c>
      <c r="AF1346" s="16">
        <f t="shared" si="326"/>
        <v>13.333333333333334</v>
      </c>
      <c r="AG1346" s="16">
        <f t="shared" si="327"/>
        <v>13.333333333333334</v>
      </c>
      <c r="AH1346" s="17">
        <f t="shared" si="328"/>
        <v>2.3214586362592793</v>
      </c>
      <c r="AI1346" s="17">
        <f t="shared" si="329"/>
        <v>26.231575725109053</v>
      </c>
      <c r="AJ1346" s="17">
        <f t="shared" si="330"/>
        <v>26.231575725109053</v>
      </c>
      <c r="AK1346" s="17">
        <f t="shared" si="331"/>
        <v>26.231575725109053</v>
      </c>
      <c r="AL1346" s="17" t="str">
        <f t="shared" si="332"/>
        <v/>
      </c>
      <c r="AM1346" s="17" t="str">
        <f t="shared" si="333"/>
        <v/>
      </c>
      <c r="AN1346" s="17" t="str">
        <f t="shared" si="334"/>
        <v/>
      </c>
      <c r="AO1346" s="17" t="str">
        <f t="shared" si="335"/>
        <v/>
      </c>
      <c r="AP1346" s="17" t="str">
        <f t="shared" si="337"/>
        <v/>
      </c>
      <c r="AQ1346" s="17">
        <f t="shared" si="336"/>
        <v>1.7613886876223657</v>
      </c>
    </row>
    <row r="1347" spans="1:43" x14ac:dyDescent="0.2">
      <c r="A1347" s="4" t="s">
        <v>2474</v>
      </c>
      <c r="B1347" s="5" t="s">
        <v>2475</v>
      </c>
      <c r="C1347" t="s">
        <v>814</v>
      </c>
      <c r="D1347" t="s">
        <v>133</v>
      </c>
      <c r="E1347" t="s">
        <v>134</v>
      </c>
      <c r="F1347" t="s">
        <v>12</v>
      </c>
      <c r="G1347" t="s">
        <v>15</v>
      </c>
      <c r="J1347" s="6"/>
      <c r="K1347" s="6"/>
      <c r="L1347" s="6"/>
      <c r="M1347" s="6">
        <v>48738</v>
      </c>
      <c r="N1347" s="6">
        <v>0</v>
      </c>
      <c r="O1347" s="6">
        <v>114267</v>
      </c>
      <c r="P1347" s="6">
        <v>11797</v>
      </c>
      <c r="Q1347" s="6">
        <v>0</v>
      </c>
      <c r="R1347" s="6">
        <v>20968</v>
      </c>
      <c r="S1347" s="6">
        <v>571151</v>
      </c>
      <c r="T1347" s="6">
        <v>0</v>
      </c>
      <c r="U1347" s="6">
        <v>0</v>
      </c>
      <c r="V1347" s="6">
        <v>13</v>
      </c>
      <c r="W1347" s="6">
        <v>125</v>
      </c>
      <c r="X1347" s="6">
        <v>0</v>
      </c>
      <c r="Z1347" s="6">
        <v>0</v>
      </c>
      <c r="AA1347" s="6">
        <v>0</v>
      </c>
      <c r="AB1347" s="6" t="str">
        <f t="shared" ref="AB1347:AB1410" si="338">IF(N1347&gt;0, Z1347/N1347,"")</f>
        <v/>
      </c>
      <c r="AC1347" s="6" t="str">
        <f t="shared" ref="AC1347:AC1410" si="339">IF(N1347&gt;0, AA1347/N1347, "")</f>
        <v/>
      </c>
      <c r="AD1347" s="16">
        <f t="shared" ref="AD1347:AD1410" si="340">IF(P1347&gt;0, O1347/P1347, "")</f>
        <v>9.6861066372806643</v>
      </c>
      <c r="AE1347" s="16">
        <f t="shared" ref="AE1347:AE1410" si="341">IF(O1347&gt;0, N1347/O1347, "")</f>
        <v>0</v>
      </c>
      <c r="AF1347" s="16">
        <f t="shared" ref="AF1347:AF1410" si="342">IF(V1347&gt;0,(W1347)/V1347,"")</f>
        <v>9.615384615384615</v>
      </c>
      <c r="AG1347" s="16">
        <f t="shared" ref="AG1347:AG1410" si="343">IF(V1347&gt;0,(W1347+X1347)/V1347,"")</f>
        <v>9.615384615384615</v>
      </c>
      <c r="AH1347" s="17">
        <f t="shared" ref="AH1347:AH1410" si="344">IF($M1347&gt;0,R1347/$M1347,"")</f>
        <v>0.43021872050556037</v>
      </c>
      <c r="AI1347" s="17">
        <f t="shared" ref="AI1347:AI1410" si="345">IF($M1347&gt;0,S1347/$M1347,"")</f>
        <v>11.718802577044606</v>
      </c>
      <c r="AJ1347" s="17">
        <f t="shared" ref="AJ1347:AJ1410" si="346">IF($M1347&gt;0,(S1347+T1347)/$M1347,"")</f>
        <v>11.718802577044606</v>
      </c>
      <c r="AK1347" s="17">
        <f t="shared" ref="AK1347:AK1410" si="347">IF($M1347&gt;0,(S1347+T1347+U1347)/$M1347,"")</f>
        <v>11.718802577044606</v>
      </c>
      <c r="AL1347" s="17" t="str">
        <f t="shared" ref="AL1347:AL1410" si="348">IF($N1347&gt;0,R1347/$N1347,"")</f>
        <v/>
      </c>
      <c r="AM1347" s="17" t="str">
        <f t="shared" ref="AM1347:AM1410" si="349">IF($N1347&gt;0,(S1347)/$N1347,"")</f>
        <v/>
      </c>
      <c r="AN1347" s="17" t="str">
        <f t="shared" ref="AN1347:AN1410" si="350">IF($N1347&gt;0,(S1347+T1347)/$N1347,"")</f>
        <v/>
      </c>
      <c r="AO1347" s="17" t="str">
        <f t="shared" ref="AO1347:AO1410" si="351">IF($N1347&gt;0,(S1347+T1347+U1347)/$N1347,"")</f>
        <v/>
      </c>
      <c r="AP1347" s="17" t="str">
        <f t="shared" si="337"/>
        <v/>
      </c>
      <c r="AQ1347" s="17">
        <f t="shared" ref="AQ1347:AQ1410" si="352">IF(O1347&gt;0,S1347/O1347,"")</f>
        <v>4.9983897363193224</v>
      </c>
    </row>
    <row r="1348" spans="1:43" x14ac:dyDescent="0.2">
      <c r="A1348" s="4" t="s">
        <v>2476</v>
      </c>
      <c r="B1348" s="5" t="s">
        <v>2477</v>
      </c>
      <c r="C1348" t="s">
        <v>2478</v>
      </c>
      <c r="D1348" t="s">
        <v>133</v>
      </c>
      <c r="E1348" t="s">
        <v>134</v>
      </c>
      <c r="F1348" t="s">
        <v>12</v>
      </c>
      <c r="G1348" t="s">
        <v>15</v>
      </c>
      <c r="J1348" s="6"/>
      <c r="K1348" s="6"/>
      <c r="L1348" s="6"/>
      <c r="M1348" s="6">
        <v>50147</v>
      </c>
      <c r="N1348" s="6">
        <v>0</v>
      </c>
      <c r="O1348" s="6">
        <v>325499</v>
      </c>
      <c r="P1348" s="6">
        <v>15803</v>
      </c>
      <c r="Q1348" s="6">
        <v>0</v>
      </c>
      <c r="R1348" s="6">
        <v>61798</v>
      </c>
      <c r="S1348" s="6">
        <v>651253</v>
      </c>
      <c r="T1348" s="6">
        <v>0</v>
      </c>
      <c r="U1348" s="6">
        <v>0</v>
      </c>
      <c r="V1348" s="6">
        <v>16</v>
      </c>
      <c r="W1348" s="6">
        <v>146</v>
      </c>
      <c r="X1348" s="6">
        <v>0</v>
      </c>
      <c r="Z1348" s="6">
        <v>0</v>
      </c>
      <c r="AA1348" s="6">
        <v>0</v>
      </c>
      <c r="AB1348" s="6" t="str">
        <f t="shared" si="338"/>
        <v/>
      </c>
      <c r="AC1348" s="6" t="str">
        <f t="shared" si="339"/>
        <v/>
      </c>
      <c r="AD1348" s="16">
        <f t="shared" si="340"/>
        <v>20.597291653483516</v>
      </c>
      <c r="AE1348" s="16">
        <f t="shared" si="341"/>
        <v>0</v>
      </c>
      <c r="AF1348" s="16">
        <f t="shared" si="342"/>
        <v>9.125</v>
      </c>
      <c r="AG1348" s="16">
        <f t="shared" si="343"/>
        <v>9.125</v>
      </c>
      <c r="AH1348" s="17">
        <f t="shared" si="344"/>
        <v>1.2323369294274833</v>
      </c>
      <c r="AI1348" s="17">
        <f t="shared" si="345"/>
        <v>12.986878576983669</v>
      </c>
      <c r="AJ1348" s="17">
        <f t="shared" si="346"/>
        <v>12.986878576983669</v>
      </c>
      <c r="AK1348" s="17">
        <f t="shared" si="347"/>
        <v>12.986878576983669</v>
      </c>
      <c r="AL1348" s="17" t="str">
        <f t="shared" si="348"/>
        <v/>
      </c>
      <c r="AM1348" s="17" t="str">
        <f t="shared" si="349"/>
        <v/>
      </c>
      <c r="AN1348" s="17" t="str">
        <f t="shared" si="350"/>
        <v/>
      </c>
      <c r="AO1348" s="17" t="str">
        <f t="shared" si="351"/>
        <v/>
      </c>
      <c r="AP1348" s="17" t="str">
        <f t="shared" ref="AP1348:AP1411" si="353">IF(AO1348&lt;&gt;"", AO1348-AL1348,"")</f>
        <v/>
      </c>
      <c r="AQ1348" s="17">
        <f t="shared" si="352"/>
        <v>2.0007834125450463</v>
      </c>
    </row>
    <row r="1349" spans="1:43" x14ac:dyDescent="0.2">
      <c r="A1349" s="4" t="s">
        <v>2479</v>
      </c>
      <c r="B1349" s="5" t="s">
        <v>2480</v>
      </c>
      <c r="C1349" t="s">
        <v>990</v>
      </c>
      <c r="D1349" t="s">
        <v>133</v>
      </c>
      <c r="E1349" t="s">
        <v>134</v>
      </c>
      <c r="F1349" t="s">
        <v>12</v>
      </c>
      <c r="G1349" t="s">
        <v>15</v>
      </c>
      <c r="J1349" s="6"/>
      <c r="K1349" s="6"/>
      <c r="L1349" s="6"/>
      <c r="M1349" s="6">
        <v>25631</v>
      </c>
      <c r="N1349" s="6">
        <v>0</v>
      </c>
      <c r="O1349" s="6">
        <v>74555</v>
      </c>
      <c r="P1349" s="6">
        <v>3705</v>
      </c>
      <c r="Q1349" s="6">
        <v>0</v>
      </c>
      <c r="R1349" s="6">
        <v>10877</v>
      </c>
      <c r="S1349" s="6">
        <v>382582</v>
      </c>
      <c r="T1349" s="6">
        <v>38034</v>
      </c>
      <c r="U1349" s="6">
        <v>0</v>
      </c>
      <c r="V1349" s="6">
        <v>8</v>
      </c>
      <c r="W1349" s="6">
        <v>113</v>
      </c>
      <c r="X1349" s="6">
        <v>0</v>
      </c>
      <c r="Z1349" s="6">
        <v>0</v>
      </c>
      <c r="AA1349" s="6">
        <v>0</v>
      </c>
      <c r="AB1349" s="6" t="str">
        <f t="shared" si="338"/>
        <v/>
      </c>
      <c r="AC1349" s="6" t="str">
        <f t="shared" si="339"/>
        <v/>
      </c>
      <c r="AD1349" s="16">
        <f t="shared" si="340"/>
        <v>20.12280701754386</v>
      </c>
      <c r="AE1349" s="16">
        <f t="shared" si="341"/>
        <v>0</v>
      </c>
      <c r="AF1349" s="16">
        <f t="shared" si="342"/>
        <v>14.125</v>
      </c>
      <c r="AG1349" s="16">
        <f t="shared" si="343"/>
        <v>14.125</v>
      </c>
      <c r="AH1349" s="17">
        <f t="shared" si="344"/>
        <v>0.42436892825094613</v>
      </c>
      <c r="AI1349" s="17">
        <f t="shared" si="345"/>
        <v>14.926534274901487</v>
      </c>
      <c r="AJ1349" s="17">
        <f t="shared" si="346"/>
        <v>16.410440482228552</v>
      </c>
      <c r="AK1349" s="17">
        <f t="shared" si="347"/>
        <v>16.410440482228552</v>
      </c>
      <c r="AL1349" s="17" t="str">
        <f t="shared" si="348"/>
        <v/>
      </c>
      <c r="AM1349" s="17" t="str">
        <f t="shared" si="349"/>
        <v/>
      </c>
      <c r="AN1349" s="17" t="str">
        <f t="shared" si="350"/>
        <v/>
      </c>
      <c r="AO1349" s="17" t="str">
        <f t="shared" si="351"/>
        <v/>
      </c>
      <c r="AP1349" s="17" t="str">
        <f t="shared" si="353"/>
        <v/>
      </c>
      <c r="AQ1349" s="17">
        <f t="shared" si="352"/>
        <v>5.1315404734759573</v>
      </c>
    </row>
    <row r="1350" spans="1:43" x14ac:dyDescent="0.2">
      <c r="A1350" s="4" t="s">
        <v>2481</v>
      </c>
      <c r="B1350" s="5" t="s">
        <v>2482</v>
      </c>
      <c r="C1350" t="s">
        <v>2483</v>
      </c>
      <c r="D1350" t="s">
        <v>133</v>
      </c>
      <c r="E1350" t="s">
        <v>134</v>
      </c>
      <c r="F1350" t="s">
        <v>12</v>
      </c>
      <c r="G1350" t="s">
        <v>11</v>
      </c>
      <c r="J1350" s="6"/>
      <c r="K1350" s="6"/>
      <c r="L1350" s="6"/>
      <c r="M1350" s="6">
        <v>27941</v>
      </c>
      <c r="N1350" s="6">
        <v>0</v>
      </c>
      <c r="O1350" s="6">
        <v>472485</v>
      </c>
      <c r="P1350" s="6">
        <v>19152</v>
      </c>
      <c r="Q1350" s="6">
        <v>0</v>
      </c>
      <c r="R1350" s="6">
        <v>89214</v>
      </c>
      <c r="S1350" s="6">
        <v>946914</v>
      </c>
      <c r="T1350" s="6">
        <v>56957</v>
      </c>
      <c r="U1350" s="6">
        <v>0</v>
      </c>
      <c r="V1350" s="6">
        <v>17</v>
      </c>
      <c r="W1350" s="6">
        <v>229</v>
      </c>
      <c r="X1350" s="6">
        <v>0</v>
      </c>
      <c r="Z1350" s="6">
        <v>0</v>
      </c>
      <c r="AA1350" s="6">
        <v>0</v>
      </c>
      <c r="AB1350" s="6" t="str">
        <f t="shared" si="338"/>
        <v/>
      </c>
      <c r="AC1350" s="6" t="str">
        <f t="shared" si="339"/>
        <v/>
      </c>
      <c r="AD1350" s="16">
        <f t="shared" si="340"/>
        <v>24.670269423558896</v>
      </c>
      <c r="AE1350" s="16">
        <f t="shared" si="341"/>
        <v>0</v>
      </c>
      <c r="AF1350" s="16">
        <f t="shared" si="342"/>
        <v>13.470588235294118</v>
      </c>
      <c r="AG1350" s="16">
        <f t="shared" si="343"/>
        <v>13.470588235294118</v>
      </c>
      <c r="AH1350" s="17">
        <f t="shared" si="344"/>
        <v>3.1929422712143447</v>
      </c>
      <c r="AI1350" s="17">
        <f t="shared" si="345"/>
        <v>33.889767724848788</v>
      </c>
      <c r="AJ1350" s="17">
        <f t="shared" si="346"/>
        <v>35.928241652052542</v>
      </c>
      <c r="AK1350" s="17">
        <f t="shared" si="347"/>
        <v>35.928241652052542</v>
      </c>
      <c r="AL1350" s="17" t="str">
        <f t="shared" si="348"/>
        <v/>
      </c>
      <c r="AM1350" s="17" t="str">
        <f t="shared" si="349"/>
        <v/>
      </c>
      <c r="AN1350" s="17" t="str">
        <f t="shared" si="350"/>
        <v/>
      </c>
      <c r="AO1350" s="17" t="str">
        <f t="shared" si="351"/>
        <v/>
      </c>
      <c r="AP1350" s="17" t="str">
        <f t="shared" si="353"/>
        <v/>
      </c>
      <c r="AQ1350" s="17">
        <f t="shared" si="352"/>
        <v>2.004114416330677</v>
      </c>
    </row>
    <row r="1351" spans="1:43" x14ac:dyDescent="0.2">
      <c r="A1351" s="4" t="s">
        <v>2484</v>
      </c>
      <c r="B1351" s="5" t="s">
        <v>2485</v>
      </c>
      <c r="C1351" t="s">
        <v>2486</v>
      </c>
      <c r="D1351" t="s">
        <v>133</v>
      </c>
      <c r="E1351" t="s">
        <v>134</v>
      </c>
      <c r="F1351" t="s">
        <v>12</v>
      </c>
      <c r="G1351" t="s">
        <v>15</v>
      </c>
      <c r="J1351" s="6"/>
      <c r="K1351" s="6"/>
      <c r="L1351" s="6"/>
      <c r="M1351" s="6">
        <v>148248</v>
      </c>
      <c r="N1351" s="6">
        <v>0</v>
      </c>
      <c r="O1351" s="6">
        <v>1540218</v>
      </c>
      <c r="P1351" s="6">
        <v>50612</v>
      </c>
      <c r="Q1351" s="6">
        <v>0</v>
      </c>
      <c r="R1351" s="6">
        <v>122206</v>
      </c>
      <c r="S1351" s="6">
        <v>3535701</v>
      </c>
      <c r="T1351" s="6">
        <v>211927</v>
      </c>
      <c r="U1351" s="6">
        <v>0</v>
      </c>
      <c r="V1351" s="6">
        <v>68</v>
      </c>
      <c r="W1351" s="6">
        <v>1045</v>
      </c>
      <c r="X1351" s="6">
        <v>0</v>
      </c>
      <c r="Z1351" s="6">
        <v>0</v>
      </c>
      <c r="AA1351" s="6">
        <v>0</v>
      </c>
      <c r="AB1351" s="6" t="str">
        <f t="shared" si="338"/>
        <v/>
      </c>
      <c r="AC1351" s="6" t="str">
        <f t="shared" si="339"/>
        <v/>
      </c>
      <c r="AD1351" s="16">
        <f t="shared" si="340"/>
        <v>30.431873863905793</v>
      </c>
      <c r="AE1351" s="16">
        <f t="shared" si="341"/>
        <v>0</v>
      </c>
      <c r="AF1351" s="16">
        <f t="shared" si="342"/>
        <v>15.367647058823529</v>
      </c>
      <c r="AG1351" s="16">
        <f t="shared" si="343"/>
        <v>15.367647058823529</v>
      </c>
      <c r="AH1351" s="17">
        <f t="shared" si="344"/>
        <v>0.82433489827856021</v>
      </c>
      <c r="AI1351" s="17">
        <f t="shared" si="345"/>
        <v>23.849906912740813</v>
      </c>
      <c r="AJ1351" s="17">
        <f t="shared" si="346"/>
        <v>25.279450650261722</v>
      </c>
      <c r="AK1351" s="17">
        <f t="shared" si="347"/>
        <v>25.279450650261722</v>
      </c>
      <c r="AL1351" s="17" t="str">
        <f t="shared" si="348"/>
        <v/>
      </c>
      <c r="AM1351" s="17" t="str">
        <f t="shared" si="349"/>
        <v/>
      </c>
      <c r="AN1351" s="17" t="str">
        <f t="shared" si="350"/>
        <v/>
      </c>
      <c r="AO1351" s="17" t="str">
        <f t="shared" si="351"/>
        <v/>
      </c>
      <c r="AP1351" s="17" t="str">
        <f t="shared" si="353"/>
        <v/>
      </c>
      <c r="AQ1351" s="17">
        <f t="shared" si="352"/>
        <v>2.2955847808556968</v>
      </c>
    </row>
    <row r="1352" spans="1:43" x14ac:dyDescent="0.2">
      <c r="A1352" s="4" t="s">
        <v>2487</v>
      </c>
      <c r="B1352" s="5" t="s">
        <v>2488</v>
      </c>
      <c r="C1352" t="s">
        <v>2489</v>
      </c>
      <c r="D1352" t="s">
        <v>133</v>
      </c>
      <c r="E1352" t="s">
        <v>134</v>
      </c>
      <c r="F1352" t="s">
        <v>12</v>
      </c>
      <c r="G1352" t="s">
        <v>15</v>
      </c>
      <c r="J1352" s="6"/>
      <c r="K1352" s="6"/>
      <c r="L1352" s="6"/>
      <c r="M1352" s="6">
        <v>437500</v>
      </c>
      <c r="N1352" s="6">
        <v>0</v>
      </c>
      <c r="O1352" s="6">
        <v>1251264</v>
      </c>
      <c r="P1352" s="6">
        <v>68284</v>
      </c>
      <c r="Q1352" s="6">
        <v>0</v>
      </c>
      <c r="R1352" s="6">
        <v>271536</v>
      </c>
      <c r="S1352" s="6">
        <v>6795021</v>
      </c>
      <c r="T1352" s="6">
        <v>0</v>
      </c>
      <c r="U1352" s="6">
        <v>0</v>
      </c>
      <c r="V1352" s="6">
        <v>131</v>
      </c>
      <c r="W1352" s="6">
        <v>2231</v>
      </c>
      <c r="X1352" s="6">
        <v>0</v>
      </c>
      <c r="Z1352" s="6">
        <v>0</v>
      </c>
      <c r="AA1352" s="6">
        <v>0</v>
      </c>
      <c r="AB1352" s="6" t="str">
        <f t="shared" si="338"/>
        <v/>
      </c>
      <c r="AC1352" s="6" t="str">
        <f t="shared" si="339"/>
        <v/>
      </c>
      <c r="AD1352" s="16">
        <f t="shared" si="340"/>
        <v>18.324409817819696</v>
      </c>
      <c r="AE1352" s="16">
        <f t="shared" si="341"/>
        <v>0</v>
      </c>
      <c r="AF1352" s="16">
        <f t="shared" si="342"/>
        <v>17.03053435114504</v>
      </c>
      <c r="AG1352" s="16">
        <f t="shared" si="343"/>
        <v>17.03053435114504</v>
      </c>
      <c r="AH1352" s="17">
        <f t="shared" si="344"/>
        <v>0.62065371428571425</v>
      </c>
      <c r="AI1352" s="17">
        <f t="shared" si="345"/>
        <v>15.531476571428572</v>
      </c>
      <c r="AJ1352" s="17">
        <f t="shared" si="346"/>
        <v>15.531476571428572</v>
      </c>
      <c r="AK1352" s="17">
        <f t="shared" si="347"/>
        <v>15.531476571428572</v>
      </c>
      <c r="AL1352" s="17" t="str">
        <f t="shared" si="348"/>
        <v/>
      </c>
      <c r="AM1352" s="17" t="str">
        <f t="shared" si="349"/>
        <v/>
      </c>
      <c r="AN1352" s="17" t="str">
        <f t="shared" si="350"/>
        <v/>
      </c>
      <c r="AO1352" s="17" t="str">
        <f t="shared" si="351"/>
        <v/>
      </c>
      <c r="AP1352" s="17" t="str">
        <f t="shared" si="353"/>
        <v/>
      </c>
      <c r="AQ1352" s="17">
        <f t="shared" si="352"/>
        <v>5.4305254526622679</v>
      </c>
    </row>
    <row r="1353" spans="1:43" x14ac:dyDescent="0.2">
      <c r="A1353" s="4" t="s">
        <v>2490</v>
      </c>
      <c r="B1353" s="5" t="s">
        <v>2491</v>
      </c>
      <c r="C1353" t="s">
        <v>2492</v>
      </c>
      <c r="D1353" t="s">
        <v>133</v>
      </c>
      <c r="E1353" t="s">
        <v>134</v>
      </c>
      <c r="F1353" t="s">
        <v>12</v>
      </c>
      <c r="G1353" t="s">
        <v>15</v>
      </c>
      <c r="J1353" s="6"/>
      <c r="K1353" s="6"/>
      <c r="L1353" s="6"/>
      <c r="M1353" s="6">
        <v>17767</v>
      </c>
      <c r="N1353" s="6">
        <v>0</v>
      </c>
      <c r="O1353" s="6">
        <v>124783</v>
      </c>
      <c r="P1353" s="6">
        <v>9312</v>
      </c>
      <c r="Q1353" s="6">
        <v>0</v>
      </c>
      <c r="R1353" s="6">
        <v>9413</v>
      </c>
      <c r="S1353" s="6">
        <v>356397</v>
      </c>
      <c r="T1353" s="6">
        <v>0</v>
      </c>
      <c r="U1353" s="6">
        <v>0</v>
      </c>
      <c r="V1353" s="6">
        <v>0</v>
      </c>
      <c r="W1353" s="6">
        <v>0</v>
      </c>
      <c r="X1353" s="6">
        <v>0</v>
      </c>
      <c r="Z1353" s="6">
        <v>0</v>
      </c>
      <c r="AA1353" s="6">
        <v>0</v>
      </c>
      <c r="AB1353" s="6" t="str">
        <f t="shared" si="338"/>
        <v/>
      </c>
      <c r="AC1353" s="6" t="str">
        <f t="shared" si="339"/>
        <v/>
      </c>
      <c r="AD1353" s="16">
        <f t="shared" si="340"/>
        <v>13.400236254295532</v>
      </c>
      <c r="AE1353" s="16">
        <f t="shared" si="341"/>
        <v>0</v>
      </c>
      <c r="AF1353" s="16" t="str">
        <f t="shared" si="342"/>
        <v/>
      </c>
      <c r="AG1353" s="16" t="str">
        <f t="shared" si="343"/>
        <v/>
      </c>
      <c r="AH1353" s="17">
        <f t="shared" si="344"/>
        <v>0.5298024427309056</v>
      </c>
      <c r="AI1353" s="17">
        <f t="shared" si="345"/>
        <v>20.059492317217313</v>
      </c>
      <c r="AJ1353" s="17">
        <f t="shared" si="346"/>
        <v>20.059492317217313</v>
      </c>
      <c r="AK1353" s="17">
        <f t="shared" si="347"/>
        <v>20.059492317217313</v>
      </c>
      <c r="AL1353" s="17" t="str">
        <f t="shared" si="348"/>
        <v/>
      </c>
      <c r="AM1353" s="17" t="str">
        <f t="shared" si="349"/>
        <v/>
      </c>
      <c r="AN1353" s="17" t="str">
        <f t="shared" si="350"/>
        <v/>
      </c>
      <c r="AO1353" s="17" t="str">
        <f t="shared" si="351"/>
        <v/>
      </c>
      <c r="AP1353" s="17" t="str">
        <f t="shared" si="353"/>
        <v/>
      </c>
      <c r="AQ1353" s="17">
        <f t="shared" si="352"/>
        <v>2.8561342490563617</v>
      </c>
    </row>
    <row r="1354" spans="1:43" x14ac:dyDescent="0.2">
      <c r="A1354" s="4" t="s">
        <v>2493</v>
      </c>
      <c r="B1354" s="5" t="s">
        <v>2494</v>
      </c>
      <c r="C1354" t="s">
        <v>2495</v>
      </c>
      <c r="D1354" t="s">
        <v>133</v>
      </c>
      <c r="E1354" t="s">
        <v>134</v>
      </c>
      <c r="F1354" t="s">
        <v>12</v>
      </c>
      <c r="G1354" t="s">
        <v>15</v>
      </c>
      <c r="J1354" s="6"/>
      <c r="K1354" s="6"/>
      <c r="L1354" s="6"/>
      <c r="M1354" s="6">
        <v>13966</v>
      </c>
      <c r="N1354" s="6">
        <v>0</v>
      </c>
      <c r="O1354" s="6">
        <v>302136</v>
      </c>
      <c r="P1354" s="6">
        <v>9097</v>
      </c>
      <c r="Q1354" s="6">
        <v>0</v>
      </c>
      <c r="R1354" s="6">
        <v>79326</v>
      </c>
      <c r="S1354" s="6">
        <v>446856</v>
      </c>
      <c r="T1354" s="6">
        <v>116334</v>
      </c>
      <c r="U1354" s="6">
        <v>0</v>
      </c>
      <c r="V1354" s="6">
        <v>7</v>
      </c>
      <c r="W1354" s="6">
        <v>90</v>
      </c>
      <c r="X1354" s="6">
        <v>0</v>
      </c>
      <c r="Z1354" s="6">
        <v>0</v>
      </c>
      <c r="AA1354" s="6">
        <v>0</v>
      </c>
      <c r="AB1354" s="6" t="str">
        <f t="shared" si="338"/>
        <v/>
      </c>
      <c r="AC1354" s="6" t="str">
        <f t="shared" si="339"/>
        <v/>
      </c>
      <c r="AD1354" s="16">
        <f t="shared" si="340"/>
        <v>33.212707485984389</v>
      </c>
      <c r="AE1354" s="16">
        <f t="shared" si="341"/>
        <v>0</v>
      </c>
      <c r="AF1354" s="16">
        <f t="shared" si="342"/>
        <v>12.857142857142858</v>
      </c>
      <c r="AG1354" s="16">
        <f t="shared" si="343"/>
        <v>12.857142857142858</v>
      </c>
      <c r="AH1354" s="17">
        <f t="shared" si="344"/>
        <v>5.6799369898324503</v>
      </c>
      <c r="AI1354" s="17">
        <f t="shared" si="345"/>
        <v>31.995990262065014</v>
      </c>
      <c r="AJ1354" s="17">
        <f t="shared" si="346"/>
        <v>40.325791207217527</v>
      </c>
      <c r="AK1354" s="17">
        <f t="shared" si="347"/>
        <v>40.325791207217527</v>
      </c>
      <c r="AL1354" s="17" t="str">
        <f t="shared" si="348"/>
        <v/>
      </c>
      <c r="AM1354" s="17" t="str">
        <f t="shared" si="349"/>
        <v/>
      </c>
      <c r="AN1354" s="17" t="str">
        <f t="shared" si="350"/>
        <v/>
      </c>
      <c r="AO1354" s="17" t="str">
        <f t="shared" si="351"/>
        <v/>
      </c>
      <c r="AP1354" s="17" t="str">
        <f t="shared" si="353"/>
        <v/>
      </c>
      <c r="AQ1354" s="17">
        <f t="shared" si="352"/>
        <v>1.4789895940900786</v>
      </c>
    </row>
    <row r="1355" spans="1:43" x14ac:dyDescent="0.2">
      <c r="A1355" s="4" t="s">
        <v>2496</v>
      </c>
      <c r="B1355" s="5" t="s">
        <v>2497</v>
      </c>
      <c r="C1355" t="s">
        <v>2498</v>
      </c>
      <c r="D1355" t="s">
        <v>133</v>
      </c>
      <c r="E1355" t="s">
        <v>134</v>
      </c>
      <c r="F1355" t="s">
        <v>12</v>
      </c>
      <c r="G1355" t="s">
        <v>15</v>
      </c>
      <c r="J1355" s="6"/>
      <c r="K1355" s="6"/>
      <c r="L1355" s="6"/>
      <c r="M1355" s="6">
        <v>109940</v>
      </c>
      <c r="N1355" s="6">
        <v>0</v>
      </c>
      <c r="O1355" s="6">
        <v>598880</v>
      </c>
      <c r="P1355" s="6">
        <v>39533</v>
      </c>
      <c r="Q1355" s="6">
        <v>0</v>
      </c>
      <c r="R1355" s="6">
        <v>22504</v>
      </c>
      <c r="S1355" s="6">
        <v>2067003</v>
      </c>
      <c r="T1355" s="6">
        <v>0</v>
      </c>
      <c r="U1355" s="6">
        <v>0</v>
      </c>
      <c r="V1355" s="6">
        <v>0</v>
      </c>
      <c r="W1355" s="6">
        <v>0</v>
      </c>
      <c r="X1355" s="6">
        <v>0</v>
      </c>
      <c r="Z1355" s="6">
        <v>0</v>
      </c>
      <c r="AA1355" s="6">
        <v>0</v>
      </c>
      <c r="AB1355" s="6" t="str">
        <f t="shared" si="338"/>
        <v/>
      </c>
      <c r="AC1355" s="6" t="str">
        <f t="shared" si="339"/>
        <v/>
      </c>
      <c r="AD1355" s="16">
        <f t="shared" si="340"/>
        <v>15.148862975235879</v>
      </c>
      <c r="AE1355" s="16">
        <f t="shared" si="341"/>
        <v>0</v>
      </c>
      <c r="AF1355" s="16" t="str">
        <f t="shared" si="342"/>
        <v/>
      </c>
      <c r="AG1355" s="16" t="str">
        <f t="shared" si="343"/>
        <v/>
      </c>
      <c r="AH1355" s="17">
        <f t="shared" si="344"/>
        <v>0.20469346916499909</v>
      </c>
      <c r="AI1355" s="17">
        <f t="shared" si="345"/>
        <v>18.801191559032198</v>
      </c>
      <c r="AJ1355" s="17">
        <f t="shared" si="346"/>
        <v>18.801191559032198</v>
      </c>
      <c r="AK1355" s="17">
        <f t="shared" si="347"/>
        <v>18.801191559032198</v>
      </c>
      <c r="AL1355" s="17" t="str">
        <f t="shared" si="348"/>
        <v/>
      </c>
      <c r="AM1355" s="17" t="str">
        <f t="shared" si="349"/>
        <v/>
      </c>
      <c r="AN1355" s="17" t="str">
        <f t="shared" si="350"/>
        <v/>
      </c>
      <c r="AO1355" s="17" t="str">
        <f t="shared" si="351"/>
        <v/>
      </c>
      <c r="AP1355" s="17" t="str">
        <f t="shared" si="353"/>
        <v/>
      </c>
      <c r="AQ1355" s="17">
        <f t="shared" si="352"/>
        <v>3.4514477023777719</v>
      </c>
    </row>
    <row r="1356" spans="1:43" x14ac:dyDescent="0.2">
      <c r="A1356" s="4" t="s">
        <v>2499</v>
      </c>
      <c r="B1356" s="5" t="s">
        <v>2500</v>
      </c>
      <c r="C1356" t="s">
        <v>2501</v>
      </c>
      <c r="D1356" t="s">
        <v>133</v>
      </c>
      <c r="E1356" t="s">
        <v>134</v>
      </c>
      <c r="F1356" t="s">
        <v>12</v>
      </c>
      <c r="G1356" t="s">
        <v>15</v>
      </c>
      <c r="J1356" s="6"/>
      <c r="K1356" s="6"/>
      <c r="L1356" s="6"/>
      <c r="M1356" s="6">
        <v>9827</v>
      </c>
      <c r="N1356" s="6">
        <v>0</v>
      </c>
      <c r="O1356" s="6">
        <v>169793</v>
      </c>
      <c r="P1356" s="6">
        <v>6447</v>
      </c>
      <c r="Q1356" s="6">
        <v>0</v>
      </c>
      <c r="R1356" s="6">
        <v>45056</v>
      </c>
      <c r="S1356" s="6">
        <v>504112</v>
      </c>
      <c r="T1356" s="6">
        <v>0</v>
      </c>
      <c r="U1356" s="6">
        <v>0</v>
      </c>
      <c r="V1356" s="6">
        <v>31</v>
      </c>
      <c r="W1356" s="6">
        <v>298</v>
      </c>
      <c r="X1356" s="6">
        <v>0</v>
      </c>
      <c r="Z1356" s="6">
        <v>0</v>
      </c>
      <c r="AA1356" s="6">
        <v>0</v>
      </c>
      <c r="AB1356" s="6" t="str">
        <f t="shared" si="338"/>
        <v/>
      </c>
      <c r="AC1356" s="6" t="str">
        <f t="shared" si="339"/>
        <v/>
      </c>
      <c r="AD1356" s="16">
        <f t="shared" si="340"/>
        <v>26.336745773227857</v>
      </c>
      <c r="AE1356" s="16">
        <f t="shared" si="341"/>
        <v>0</v>
      </c>
      <c r="AF1356" s="16">
        <f t="shared" si="342"/>
        <v>9.612903225806452</v>
      </c>
      <c r="AG1356" s="16">
        <f t="shared" si="343"/>
        <v>9.612903225806452</v>
      </c>
      <c r="AH1356" s="17">
        <f t="shared" si="344"/>
        <v>4.5849191004375696</v>
      </c>
      <c r="AI1356" s="17">
        <f t="shared" si="345"/>
        <v>51.298666938027885</v>
      </c>
      <c r="AJ1356" s="17">
        <f t="shared" si="346"/>
        <v>51.298666938027885</v>
      </c>
      <c r="AK1356" s="17">
        <f t="shared" si="347"/>
        <v>51.298666938027885</v>
      </c>
      <c r="AL1356" s="17" t="str">
        <f t="shared" si="348"/>
        <v/>
      </c>
      <c r="AM1356" s="17" t="str">
        <f t="shared" si="349"/>
        <v/>
      </c>
      <c r="AN1356" s="17" t="str">
        <f t="shared" si="350"/>
        <v/>
      </c>
      <c r="AO1356" s="17" t="str">
        <f t="shared" si="351"/>
        <v/>
      </c>
      <c r="AP1356" s="17" t="str">
        <f t="shared" si="353"/>
        <v/>
      </c>
      <c r="AQ1356" s="17">
        <f t="shared" si="352"/>
        <v>2.9689798754954562</v>
      </c>
    </row>
    <row r="1357" spans="1:43" x14ac:dyDescent="0.2">
      <c r="A1357" s="4" t="s">
        <v>2502</v>
      </c>
      <c r="B1357" s="5" t="s">
        <v>2503</v>
      </c>
      <c r="C1357" t="s">
        <v>2504</v>
      </c>
      <c r="D1357" t="s">
        <v>133</v>
      </c>
      <c r="E1357" t="s">
        <v>134</v>
      </c>
      <c r="F1357" t="s">
        <v>12</v>
      </c>
      <c r="G1357" t="s">
        <v>15</v>
      </c>
      <c r="J1357" s="6"/>
      <c r="K1357" s="6"/>
      <c r="L1357" s="6"/>
      <c r="M1357" s="6">
        <v>32515</v>
      </c>
      <c r="N1357" s="6">
        <v>0</v>
      </c>
      <c r="O1357" s="6">
        <v>164184</v>
      </c>
      <c r="P1357" s="6">
        <v>13591</v>
      </c>
      <c r="Q1357" s="6">
        <v>0</v>
      </c>
      <c r="R1357" s="6">
        <v>15802</v>
      </c>
      <c r="S1357" s="6">
        <v>514388</v>
      </c>
      <c r="T1357" s="6">
        <v>96201</v>
      </c>
      <c r="U1357" s="6">
        <v>0</v>
      </c>
      <c r="V1357" s="6">
        <v>10</v>
      </c>
      <c r="W1357" s="6">
        <v>144</v>
      </c>
      <c r="X1357" s="6">
        <v>0</v>
      </c>
      <c r="Z1357" s="6">
        <v>0</v>
      </c>
      <c r="AA1357" s="6">
        <v>0</v>
      </c>
      <c r="AB1357" s="6" t="str">
        <f t="shared" si="338"/>
        <v/>
      </c>
      <c r="AC1357" s="6" t="str">
        <f t="shared" si="339"/>
        <v/>
      </c>
      <c r="AD1357" s="16">
        <f t="shared" si="340"/>
        <v>12.080347288646898</v>
      </c>
      <c r="AE1357" s="16">
        <f t="shared" si="341"/>
        <v>0</v>
      </c>
      <c r="AF1357" s="16">
        <f t="shared" si="342"/>
        <v>14.4</v>
      </c>
      <c r="AG1357" s="16">
        <f t="shared" si="343"/>
        <v>14.4</v>
      </c>
      <c r="AH1357" s="17">
        <f t="shared" si="344"/>
        <v>0.48599108103952021</v>
      </c>
      <c r="AI1357" s="17">
        <f t="shared" si="345"/>
        <v>15.820021528525295</v>
      </c>
      <c r="AJ1357" s="17">
        <f t="shared" si="346"/>
        <v>18.778686759956944</v>
      </c>
      <c r="AK1357" s="17">
        <f t="shared" si="347"/>
        <v>18.778686759956944</v>
      </c>
      <c r="AL1357" s="17" t="str">
        <f t="shared" si="348"/>
        <v/>
      </c>
      <c r="AM1357" s="17" t="str">
        <f t="shared" si="349"/>
        <v/>
      </c>
      <c r="AN1357" s="17" t="str">
        <f t="shared" si="350"/>
        <v/>
      </c>
      <c r="AO1357" s="17" t="str">
        <f t="shared" si="351"/>
        <v/>
      </c>
      <c r="AP1357" s="17" t="str">
        <f t="shared" si="353"/>
        <v/>
      </c>
      <c r="AQ1357" s="17">
        <f t="shared" si="352"/>
        <v>3.1329971251766313</v>
      </c>
    </row>
    <row r="1358" spans="1:43" x14ac:dyDescent="0.2">
      <c r="A1358" s="4" t="s">
        <v>2505</v>
      </c>
      <c r="B1358" s="5" t="s">
        <v>2506</v>
      </c>
      <c r="C1358" t="s">
        <v>2507</v>
      </c>
      <c r="D1358" t="s">
        <v>133</v>
      </c>
      <c r="E1358" t="s">
        <v>134</v>
      </c>
      <c r="F1358" t="s">
        <v>12</v>
      </c>
      <c r="G1358" t="s">
        <v>15</v>
      </c>
      <c r="J1358" s="6"/>
      <c r="K1358" s="6"/>
      <c r="L1358" s="6"/>
      <c r="M1358" s="6">
        <v>29105</v>
      </c>
      <c r="N1358" s="6">
        <v>0</v>
      </c>
      <c r="O1358" s="6">
        <v>266350</v>
      </c>
      <c r="P1358" s="6">
        <v>18239</v>
      </c>
      <c r="Q1358" s="6">
        <v>0</v>
      </c>
      <c r="R1358" s="6">
        <v>45166</v>
      </c>
      <c r="S1358" s="6">
        <v>1430528</v>
      </c>
      <c r="T1358" s="6">
        <v>130832</v>
      </c>
      <c r="U1358" s="6">
        <v>0</v>
      </c>
      <c r="V1358" s="6">
        <v>18</v>
      </c>
      <c r="W1358" s="6">
        <v>222</v>
      </c>
      <c r="X1358" s="6">
        <v>0</v>
      </c>
      <c r="Z1358" s="6">
        <v>0</v>
      </c>
      <c r="AA1358" s="6">
        <v>0</v>
      </c>
      <c r="AB1358" s="6" t="str">
        <f t="shared" si="338"/>
        <v/>
      </c>
      <c r="AC1358" s="6" t="str">
        <f t="shared" si="339"/>
        <v/>
      </c>
      <c r="AD1358" s="16">
        <f t="shared" si="340"/>
        <v>14.603322550578431</v>
      </c>
      <c r="AE1358" s="16">
        <f t="shared" si="341"/>
        <v>0</v>
      </c>
      <c r="AF1358" s="16">
        <f t="shared" si="342"/>
        <v>12.333333333333334</v>
      </c>
      <c r="AG1358" s="16">
        <f t="shared" si="343"/>
        <v>12.333333333333334</v>
      </c>
      <c r="AH1358" s="17">
        <f t="shared" si="344"/>
        <v>1.5518295825459543</v>
      </c>
      <c r="AI1358" s="17">
        <f t="shared" si="345"/>
        <v>49.150592681669814</v>
      </c>
      <c r="AJ1358" s="17">
        <f t="shared" si="346"/>
        <v>53.645765332417113</v>
      </c>
      <c r="AK1358" s="17">
        <f t="shared" si="347"/>
        <v>53.645765332417113</v>
      </c>
      <c r="AL1358" s="17" t="str">
        <f t="shared" si="348"/>
        <v/>
      </c>
      <c r="AM1358" s="17" t="str">
        <f t="shared" si="349"/>
        <v/>
      </c>
      <c r="AN1358" s="17" t="str">
        <f t="shared" si="350"/>
        <v/>
      </c>
      <c r="AO1358" s="17" t="str">
        <f t="shared" si="351"/>
        <v/>
      </c>
      <c r="AP1358" s="17" t="str">
        <f t="shared" si="353"/>
        <v/>
      </c>
      <c r="AQ1358" s="17">
        <f t="shared" si="352"/>
        <v>5.3708578937488269</v>
      </c>
    </row>
    <row r="1359" spans="1:43" x14ac:dyDescent="0.2">
      <c r="A1359" s="4" t="s">
        <v>2508</v>
      </c>
      <c r="B1359" s="5" t="s">
        <v>2509</v>
      </c>
      <c r="C1359" t="s">
        <v>2510</v>
      </c>
      <c r="D1359" t="s">
        <v>133</v>
      </c>
      <c r="E1359" t="s">
        <v>134</v>
      </c>
      <c r="F1359" t="s">
        <v>12</v>
      </c>
      <c r="G1359" t="s">
        <v>15</v>
      </c>
      <c r="J1359" s="6"/>
      <c r="K1359" s="6"/>
      <c r="L1359" s="6"/>
      <c r="M1359" s="6">
        <v>42410</v>
      </c>
      <c r="N1359" s="6">
        <v>0</v>
      </c>
      <c r="O1359" s="6">
        <v>304881</v>
      </c>
      <c r="P1359" s="6">
        <v>15878</v>
      </c>
      <c r="Q1359" s="6">
        <v>0</v>
      </c>
      <c r="R1359" s="6">
        <v>59476</v>
      </c>
      <c r="S1359" s="6">
        <v>887378</v>
      </c>
      <c r="T1359" s="6">
        <v>0</v>
      </c>
      <c r="U1359" s="6">
        <v>0</v>
      </c>
      <c r="V1359" s="6">
        <v>21</v>
      </c>
      <c r="W1359" s="6">
        <v>262</v>
      </c>
      <c r="X1359" s="6">
        <v>0</v>
      </c>
      <c r="Z1359" s="6">
        <v>0</v>
      </c>
      <c r="AA1359" s="6">
        <v>0</v>
      </c>
      <c r="AB1359" s="6" t="str">
        <f t="shared" si="338"/>
        <v/>
      </c>
      <c r="AC1359" s="6" t="str">
        <f t="shared" si="339"/>
        <v/>
      </c>
      <c r="AD1359" s="16">
        <f t="shared" si="340"/>
        <v>19.201473737246506</v>
      </c>
      <c r="AE1359" s="16">
        <f t="shared" si="341"/>
        <v>0</v>
      </c>
      <c r="AF1359" s="16">
        <f t="shared" si="342"/>
        <v>12.476190476190476</v>
      </c>
      <c r="AG1359" s="16">
        <f t="shared" si="343"/>
        <v>12.476190476190476</v>
      </c>
      <c r="AH1359" s="17">
        <f t="shared" si="344"/>
        <v>1.4024050931384107</v>
      </c>
      <c r="AI1359" s="17">
        <f t="shared" si="345"/>
        <v>20.923791558594672</v>
      </c>
      <c r="AJ1359" s="17">
        <f t="shared" si="346"/>
        <v>20.923791558594672</v>
      </c>
      <c r="AK1359" s="17">
        <f t="shared" si="347"/>
        <v>20.923791558594672</v>
      </c>
      <c r="AL1359" s="17" t="str">
        <f t="shared" si="348"/>
        <v/>
      </c>
      <c r="AM1359" s="17" t="str">
        <f t="shared" si="349"/>
        <v/>
      </c>
      <c r="AN1359" s="17" t="str">
        <f t="shared" si="350"/>
        <v/>
      </c>
      <c r="AO1359" s="17" t="str">
        <f t="shared" si="351"/>
        <v/>
      </c>
      <c r="AP1359" s="17" t="str">
        <f t="shared" si="353"/>
        <v/>
      </c>
      <c r="AQ1359" s="17">
        <f t="shared" si="352"/>
        <v>2.9105716656662763</v>
      </c>
    </row>
    <row r="1360" spans="1:43" x14ac:dyDescent="0.2">
      <c r="A1360" s="4" t="s">
        <v>2511</v>
      </c>
      <c r="B1360" s="5" t="s">
        <v>2512</v>
      </c>
      <c r="C1360" t="s">
        <v>2513</v>
      </c>
      <c r="D1360" t="s">
        <v>133</v>
      </c>
      <c r="E1360" t="s">
        <v>134</v>
      </c>
      <c r="F1360" t="s">
        <v>12</v>
      </c>
      <c r="G1360" t="s">
        <v>15</v>
      </c>
      <c r="J1360" s="6"/>
      <c r="K1360" s="6"/>
      <c r="L1360" s="6"/>
      <c r="M1360" s="6">
        <v>7971</v>
      </c>
      <c r="N1360" s="6">
        <v>0</v>
      </c>
      <c r="O1360" s="6">
        <v>85033</v>
      </c>
      <c r="P1360" s="6">
        <v>5528</v>
      </c>
      <c r="Q1360" s="6">
        <v>0</v>
      </c>
      <c r="R1360" s="6">
        <v>1301</v>
      </c>
      <c r="S1360" s="6">
        <v>163829</v>
      </c>
      <c r="T1360" s="6">
        <v>0</v>
      </c>
      <c r="U1360" s="6">
        <v>0</v>
      </c>
      <c r="V1360" s="6">
        <v>9</v>
      </c>
      <c r="W1360" s="6">
        <v>85</v>
      </c>
      <c r="X1360" s="6">
        <v>0</v>
      </c>
      <c r="Z1360" s="6">
        <v>0</v>
      </c>
      <c r="AA1360" s="6">
        <v>0</v>
      </c>
      <c r="AB1360" s="6" t="str">
        <f t="shared" si="338"/>
        <v/>
      </c>
      <c r="AC1360" s="6" t="str">
        <f t="shared" si="339"/>
        <v/>
      </c>
      <c r="AD1360" s="16">
        <f t="shared" si="340"/>
        <v>15.382235890014472</v>
      </c>
      <c r="AE1360" s="16">
        <f t="shared" si="341"/>
        <v>0</v>
      </c>
      <c r="AF1360" s="16">
        <f t="shared" si="342"/>
        <v>9.4444444444444446</v>
      </c>
      <c r="AG1360" s="16">
        <f t="shared" si="343"/>
        <v>9.4444444444444446</v>
      </c>
      <c r="AH1360" s="17">
        <f t="shared" si="344"/>
        <v>0.16321666039392799</v>
      </c>
      <c r="AI1360" s="17">
        <f t="shared" si="345"/>
        <v>20.553130096600174</v>
      </c>
      <c r="AJ1360" s="17">
        <f t="shared" si="346"/>
        <v>20.553130096600174</v>
      </c>
      <c r="AK1360" s="17">
        <f t="shared" si="347"/>
        <v>20.553130096600174</v>
      </c>
      <c r="AL1360" s="17" t="str">
        <f t="shared" si="348"/>
        <v/>
      </c>
      <c r="AM1360" s="17" t="str">
        <f t="shared" si="349"/>
        <v/>
      </c>
      <c r="AN1360" s="17" t="str">
        <f t="shared" si="350"/>
        <v/>
      </c>
      <c r="AO1360" s="17" t="str">
        <f t="shared" si="351"/>
        <v/>
      </c>
      <c r="AP1360" s="17" t="str">
        <f t="shared" si="353"/>
        <v/>
      </c>
      <c r="AQ1360" s="17">
        <f t="shared" si="352"/>
        <v>1.9266520056919079</v>
      </c>
    </row>
    <row r="1361" spans="1:43" x14ac:dyDescent="0.2">
      <c r="A1361" s="4" t="s">
        <v>2514</v>
      </c>
      <c r="B1361" s="5" t="s">
        <v>2515</v>
      </c>
      <c r="C1361" t="s">
        <v>2516</v>
      </c>
      <c r="D1361" t="s">
        <v>133</v>
      </c>
      <c r="E1361" t="s">
        <v>134</v>
      </c>
      <c r="F1361" t="s">
        <v>12</v>
      </c>
      <c r="G1361" t="s">
        <v>15</v>
      </c>
      <c r="J1361" s="6"/>
      <c r="K1361" s="6"/>
      <c r="L1361" s="6"/>
      <c r="M1361" s="6">
        <v>5249</v>
      </c>
      <c r="N1361" s="6">
        <v>0</v>
      </c>
      <c r="O1361" s="6">
        <v>32304</v>
      </c>
      <c r="P1361" s="6">
        <v>2341</v>
      </c>
      <c r="Q1361" s="6">
        <v>0</v>
      </c>
      <c r="R1361" s="6">
        <v>6769</v>
      </c>
      <c r="S1361" s="6">
        <v>191681</v>
      </c>
      <c r="T1361" s="6">
        <v>0</v>
      </c>
      <c r="U1361" s="6">
        <v>0</v>
      </c>
      <c r="V1361" s="6">
        <v>0</v>
      </c>
      <c r="W1361" s="6">
        <v>0</v>
      </c>
      <c r="X1361" s="6">
        <v>0</v>
      </c>
      <c r="Z1361" s="6">
        <v>0</v>
      </c>
      <c r="AA1361" s="6">
        <v>0</v>
      </c>
      <c r="AB1361" s="6" t="str">
        <f t="shared" si="338"/>
        <v/>
      </c>
      <c r="AC1361" s="6" t="str">
        <f t="shared" si="339"/>
        <v/>
      </c>
      <c r="AD1361" s="16">
        <f t="shared" si="340"/>
        <v>13.799231097821444</v>
      </c>
      <c r="AE1361" s="16">
        <f t="shared" si="341"/>
        <v>0</v>
      </c>
      <c r="AF1361" s="16" t="str">
        <f t="shared" si="342"/>
        <v/>
      </c>
      <c r="AG1361" s="16" t="str">
        <f t="shared" si="343"/>
        <v/>
      </c>
      <c r="AH1361" s="17">
        <f t="shared" si="344"/>
        <v>1.2895789674223661</v>
      </c>
      <c r="AI1361" s="17">
        <f t="shared" si="345"/>
        <v>36.517622404267478</v>
      </c>
      <c r="AJ1361" s="17">
        <f t="shared" si="346"/>
        <v>36.517622404267478</v>
      </c>
      <c r="AK1361" s="17">
        <f t="shared" si="347"/>
        <v>36.517622404267478</v>
      </c>
      <c r="AL1361" s="17" t="str">
        <f t="shared" si="348"/>
        <v/>
      </c>
      <c r="AM1361" s="17" t="str">
        <f t="shared" si="349"/>
        <v/>
      </c>
      <c r="AN1361" s="17" t="str">
        <f t="shared" si="350"/>
        <v/>
      </c>
      <c r="AO1361" s="17" t="str">
        <f t="shared" si="351"/>
        <v/>
      </c>
      <c r="AP1361" s="17" t="str">
        <f t="shared" si="353"/>
        <v/>
      </c>
      <c r="AQ1361" s="17">
        <f t="shared" si="352"/>
        <v>5.933661466072313</v>
      </c>
    </row>
    <row r="1362" spans="1:43" x14ac:dyDescent="0.2">
      <c r="A1362" s="4" t="s">
        <v>2517</v>
      </c>
      <c r="B1362" s="5" t="s">
        <v>2518</v>
      </c>
      <c r="C1362" t="s">
        <v>2519</v>
      </c>
      <c r="D1362" t="s">
        <v>133</v>
      </c>
      <c r="E1362" t="s">
        <v>134</v>
      </c>
      <c r="F1362" t="s">
        <v>12</v>
      </c>
      <c r="G1362" t="s">
        <v>15</v>
      </c>
      <c r="J1362" s="6"/>
      <c r="K1362" s="6"/>
      <c r="L1362" s="6"/>
      <c r="M1362" s="6">
        <v>99124</v>
      </c>
      <c r="N1362" s="6">
        <v>0</v>
      </c>
      <c r="O1362" s="6">
        <v>447582</v>
      </c>
      <c r="P1362" s="6">
        <v>38521</v>
      </c>
      <c r="Q1362" s="6">
        <v>0</v>
      </c>
      <c r="R1362" s="6">
        <v>116644</v>
      </c>
      <c r="S1362" s="6">
        <v>1351282</v>
      </c>
      <c r="T1362" s="6">
        <v>109416</v>
      </c>
      <c r="U1362" s="6">
        <v>0</v>
      </c>
      <c r="V1362" s="6">
        <v>19</v>
      </c>
      <c r="W1362" s="6">
        <v>233</v>
      </c>
      <c r="X1362" s="6">
        <v>0</v>
      </c>
      <c r="Z1362" s="6">
        <v>0</v>
      </c>
      <c r="AA1362" s="6">
        <v>0</v>
      </c>
      <c r="AB1362" s="6" t="str">
        <f t="shared" si="338"/>
        <v/>
      </c>
      <c r="AC1362" s="6" t="str">
        <f t="shared" si="339"/>
        <v/>
      </c>
      <c r="AD1362" s="16">
        <f t="shared" si="340"/>
        <v>11.619168765089173</v>
      </c>
      <c r="AE1362" s="16">
        <f t="shared" si="341"/>
        <v>0</v>
      </c>
      <c r="AF1362" s="16">
        <f t="shared" si="342"/>
        <v>12.263157894736842</v>
      </c>
      <c r="AG1362" s="16">
        <f t="shared" si="343"/>
        <v>12.263157894736842</v>
      </c>
      <c r="AH1362" s="17">
        <f t="shared" si="344"/>
        <v>1.1767483152415157</v>
      </c>
      <c r="AI1362" s="17">
        <f t="shared" si="345"/>
        <v>13.632238408458093</v>
      </c>
      <c r="AJ1362" s="17">
        <f t="shared" si="346"/>
        <v>14.736067955288325</v>
      </c>
      <c r="AK1362" s="17">
        <f t="shared" si="347"/>
        <v>14.736067955288325</v>
      </c>
      <c r="AL1362" s="17" t="str">
        <f t="shared" si="348"/>
        <v/>
      </c>
      <c r="AM1362" s="17" t="str">
        <f t="shared" si="349"/>
        <v/>
      </c>
      <c r="AN1362" s="17" t="str">
        <f t="shared" si="350"/>
        <v/>
      </c>
      <c r="AO1362" s="17" t="str">
        <f t="shared" si="351"/>
        <v/>
      </c>
      <c r="AP1362" s="17" t="str">
        <f t="shared" si="353"/>
        <v/>
      </c>
      <c r="AQ1362" s="17">
        <f t="shared" si="352"/>
        <v>3.0190713656938839</v>
      </c>
    </row>
    <row r="1363" spans="1:43" x14ac:dyDescent="0.2">
      <c r="A1363" s="4" t="s">
        <v>2520</v>
      </c>
      <c r="B1363" s="5" t="s">
        <v>2521</v>
      </c>
      <c r="C1363" t="s">
        <v>2522</v>
      </c>
      <c r="D1363" t="s">
        <v>133</v>
      </c>
      <c r="E1363" t="s">
        <v>134</v>
      </c>
      <c r="F1363" t="s">
        <v>12</v>
      </c>
      <c r="G1363" t="s">
        <v>15</v>
      </c>
      <c r="J1363" s="6"/>
      <c r="K1363" s="6"/>
      <c r="L1363" s="6"/>
      <c r="M1363" s="6">
        <v>104224</v>
      </c>
      <c r="N1363" s="6">
        <v>0</v>
      </c>
      <c r="O1363" s="6">
        <v>571282</v>
      </c>
      <c r="P1363" s="6">
        <v>37831</v>
      </c>
      <c r="Q1363" s="6">
        <v>0</v>
      </c>
      <c r="R1363" s="6">
        <v>88762</v>
      </c>
      <c r="S1363" s="6">
        <v>1640845</v>
      </c>
      <c r="T1363" s="6">
        <v>38034</v>
      </c>
      <c r="U1363" s="6">
        <v>0</v>
      </c>
      <c r="V1363" s="6">
        <v>56</v>
      </c>
      <c r="W1363" s="6">
        <v>653</v>
      </c>
      <c r="X1363" s="6">
        <v>0</v>
      </c>
      <c r="Z1363" s="6">
        <v>0</v>
      </c>
      <c r="AA1363" s="6">
        <v>0</v>
      </c>
      <c r="AB1363" s="6" t="str">
        <f t="shared" si="338"/>
        <v/>
      </c>
      <c r="AC1363" s="6" t="str">
        <f t="shared" si="339"/>
        <v/>
      </c>
      <c r="AD1363" s="16">
        <f t="shared" si="340"/>
        <v>15.100896090507785</v>
      </c>
      <c r="AE1363" s="16">
        <f t="shared" si="341"/>
        <v>0</v>
      </c>
      <c r="AF1363" s="16">
        <f t="shared" si="342"/>
        <v>11.660714285714286</v>
      </c>
      <c r="AG1363" s="16">
        <f t="shared" si="343"/>
        <v>11.660714285714286</v>
      </c>
      <c r="AH1363" s="17">
        <f t="shared" si="344"/>
        <v>0.85164645379183301</v>
      </c>
      <c r="AI1363" s="17">
        <f t="shared" si="345"/>
        <v>15.743446806877495</v>
      </c>
      <c r="AJ1363" s="17">
        <f t="shared" si="346"/>
        <v>16.108372351857536</v>
      </c>
      <c r="AK1363" s="17">
        <f t="shared" si="347"/>
        <v>16.108372351857536</v>
      </c>
      <c r="AL1363" s="17" t="str">
        <f t="shared" si="348"/>
        <v/>
      </c>
      <c r="AM1363" s="17" t="str">
        <f t="shared" si="349"/>
        <v/>
      </c>
      <c r="AN1363" s="17" t="str">
        <f t="shared" si="350"/>
        <v/>
      </c>
      <c r="AO1363" s="17" t="str">
        <f t="shared" si="351"/>
        <v/>
      </c>
      <c r="AP1363" s="17" t="str">
        <f t="shared" si="353"/>
        <v/>
      </c>
      <c r="AQ1363" s="17">
        <f t="shared" si="352"/>
        <v>2.8722154732688936</v>
      </c>
    </row>
    <row r="1364" spans="1:43" x14ac:dyDescent="0.2">
      <c r="A1364" s="4" t="s">
        <v>2523</v>
      </c>
      <c r="B1364" s="5" t="s">
        <v>2524</v>
      </c>
      <c r="C1364" t="s">
        <v>2525</v>
      </c>
      <c r="D1364" t="s">
        <v>133</v>
      </c>
      <c r="E1364" t="s">
        <v>134</v>
      </c>
      <c r="F1364" t="s">
        <v>12</v>
      </c>
      <c r="G1364" t="s">
        <v>15</v>
      </c>
      <c r="J1364" s="6"/>
      <c r="K1364" s="6"/>
      <c r="L1364" s="6"/>
      <c r="M1364" s="6">
        <v>43395</v>
      </c>
      <c r="N1364" s="6">
        <v>0</v>
      </c>
      <c r="O1364" s="6">
        <v>503061</v>
      </c>
      <c r="P1364" s="6">
        <v>16883</v>
      </c>
      <c r="Q1364" s="6">
        <v>0</v>
      </c>
      <c r="R1364" s="6">
        <v>126980</v>
      </c>
      <c r="S1364" s="6">
        <v>780086</v>
      </c>
      <c r="T1364" s="6">
        <v>116334</v>
      </c>
      <c r="U1364" s="6">
        <v>0</v>
      </c>
      <c r="V1364" s="6">
        <v>21</v>
      </c>
      <c r="W1364" s="6">
        <v>274</v>
      </c>
      <c r="X1364" s="6">
        <v>0</v>
      </c>
      <c r="Z1364" s="6">
        <v>0</v>
      </c>
      <c r="AA1364" s="6">
        <v>0</v>
      </c>
      <c r="AB1364" s="6" t="str">
        <f t="shared" si="338"/>
        <v/>
      </c>
      <c r="AC1364" s="6" t="str">
        <f t="shared" si="339"/>
        <v/>
      </c>
      <c r="AD1364" s="16">
        <f t="shared" si="340"/>
        <v>29.796896286205058</v>
      </c>
      <c r="AE1364" s="16">
        <f t="shared" si="341"/>
        <v>0</v>
      </c>
      <c r="AF1364" s="16">
        <f t="shared" si="342"/>
        <v>13.047619047619047</v>
      </c>
      <c r="AG1364" s="16">
        <f t="shared" si="343"/>
        <v>13.047619047619047</v>
      </c>
      <c r="AH1364" s="17">
        <f t="shared" si="344"/>
        <v>2.9261435649268348</v>
      </c>
      <c r="AI1364" s="17">
        <f t="shared" si="345"/>
        <v>17.976402811383799</v>
      </c>
      <c r="AJ1364" s="17">
        <f t="shared" si="346"/>
        <v>20.657218573568382</v>
      </c>
      <c r="AK1364" s="17">
        <f t="shared" si="347"/>
        <v>20.657218573568382</v>
      </c>
      <c r="AL1364" s="17" t="str">
        <f t="shared" si="348"/>
        <v/>
      </c>
      <c r="AM1364" s="17" t="str">
        <f t="shared" si="349"/>
        <v/>
      </c>
      <c r="AN1364" s="17" t="str">
        <f t="shared" si="350"/>
        <v/>
      </c>
      <c r="AO1364" s="17" t="str">
        <f t="shared" si="351"/>
        <v/>
      </c>
      <c r="AP1364" s="17" t="str">
        <f t="shared" si="353"/>
        <v/>
      </c>
      <c r="AQ1364" s="17">
        <f t="shared" si="352"/>
        <v>1.5506787447247947</v>
      </c>
    </row>
    <row r="1365" spans="1:43" x14ac:dyDescent="0.2">
      <c r="A1365" s="4" t="s">
        <v>2526</v>
      </c>
      <c r="B1365" s="5" t="s">
        <v>2527</v>
      </c>
      <c r="C1365" t="s">
        <v>2528</v>
      </c>
      <c r="D1365" t="s">
        <v>133</v>
      </c>
      <c r="E1365" t="s">
        <v>134</v>
      </c>
      <c r="F1365" t="s">
        <v>12</v>
      </c>
      <c r="G1365" t="s">
        <v>15</v>
      </c>
      <c r="J1365" s="6"/>
      <c r="K1365" s="6"/>
      <c r="L1365" s="6"/>
      <c r="M1365" s="6">
        <v>50285</v>
      </c>
      <c r="N1365" s="6">
        <v>0</v>
      </c>
      <c r="O1365" s="6">
        <v>716221</v>
      </c>
      <c r="P1365" s="6">
        <v>23754</v>
      </c>
      <c r="Q1365" s="6">
        <v>0</v>
      </c>
      <c r="R1365" s="6">
        <v>37408</v>
      </c>
      <c r="S1365" s="6">
        <v>873212</v>
      </c>
      <c r="T1365" s="6">
        <v>8329</v>
      </c>
      <c r="U1365" s="6">
        <v>0</v>
      </c>
      <c r="V1365" s="6">
        <v>14</v>
      </c>
      <c r="W1365" s="6">
        <v>184</v>
      </c>
      <c r="X1365" s="6">
        <v>0</v>
      </c>
      <c r="Z1365" s="6">
        <v>0</v>
      </c>
      <c r="AA1365" s="6">
        <v>0</v>
      </c>
      <c r="AB1365" s="6" t="str">
        <f t="shared" si="338"/>
        <v/>
      </c>
      <c r="AC1365" s="6" t="str">
        <f t="shared" si="339"/>
        <v/>
      </c>
      <c r="AD1365" s="16">
        <f t="shared" si="340"/>
        <v>30.151595520754398</v>
      </c>
      <c r="AE1365" s="16">
        <f t="shared" si="341"/>
        <v>0</v>
      </c>
      <c r="AF1365" s="16">
        <f t="shared" si="342"/>
        <v>13.142857142857142</v>
      </c>
      <c r="AG1365" s="16">
        <f t="shared" si="343"/>
        <v>13.142857142857142</v>
      </c>
      <c r="AH1365" s="17">
        <f t="shared" si="344"/>
        <v>0.74391965794968673</v>
      </c>
      <c r="AI1365" s="17">
        <f t="shared" si="345"/>
        <v>17.36525802923337</v>
      </c>
      <c r="AJ1365" s="17">
        <f t="shared" si="346"/>
        <v>17.530893904742964</v>
      </c>
      <c r="AK1365" s="17">
        <f t="shared" si="347"/>
        <v>17.530893904742964</v>
      </c>
      <c r="AL1365" s="17" t="str">
        <f t="shared" si="348"/>
        <v/>
      </c>
      <c r="AM1365" s="17" t="str">
        <f t="shared" si="349"/>
        <v/>
      </c>
      <c r="AN1365" s="17" t="str">
        <f t="shared" si="350"/>
        <v/>
      </c>
      <c r="AO1365" s="17" t="str">
        <f t="shared" si="351"/>
        <v/>
      </c>
      <c r="AP1365" s="17" t="str">
        <f t="shared" si="353"/>
        <v/>
      </c>
      <c r="AQ1365" s="17">
        <f t="shared" si="352"/>
        <v>1.2191935170848105</v>
      </c>
    </row>
    <row r="1366" spans="1:43" x14ac:dyDescent="0.2">
      <c r="A1366" s="4" t="s">
        <v>2529</v>
      </c>
      <c r="B1366" s="5" t="s">
        <v>2530</v>
      </c>
      <c r="C1366" t="s">
        <v>2531</v>
      </c>
      <c r="D1366" t="s">
        <v>133</v>
      </c>
      <c r="E1366" t="s">
        <v>134</v>
      </c>
      <c r="F1366" t="s">
        <v>12</v>
      </c>
      <c r="G1366" t="s">
        <v>15</v>
      </c>
      <c r="J1366" s="6"/>
      <c r="K1366" s="6"/>
      <c r="L1366" s="6"/>
      <c r="M1366" s="6">
        <v>75217</v>
      </c>
      <c r="N1366" s="6">
        <v>0</v>
      </c>
      <c r="O1366" s="6">
        <v>369518</v>
      </c>
      <c r="P1366" s="6">
        <v>20345</v>
      </c>
      <c r="Q1366" s="6">
        <v>0</v>
      </c>
      <c r="R1366" s="6">
        <v>29686</v>
      </c>
      <c r="S1366" s="6">
        <v>997255</v>
      </c>
      <c r="T1366" s="6">
        <v>0</v>
      </c>
      <c r="U1366" s="6">
        <v>0</v>
      </c>
      <c r="V1366" s="6">
        <v>22</v>
      </c>
      <c r="W1366" s="6">
        <v>361</v>
      </c>
      <c r="X1366" s="6">
        <v>0</v>
      </c>
      <c r="Z1366" s="6">
        <v>0</v>
      </c>
      <c r="AA1366" s="6">
        <v>0</v>
      </c>
      <c r="AB1366" s="6" t="str">
        <f t="shared" si="338"/>
        <v/>
      </c>
      <c r="AC1366" s="6" t="str">
        <f t="shared" si="339"/>
        <v/>
      </c>
      <c r="AD1366" s="16">
        <f t="shared" si="340"/>
        <v>18.162595232243795</v>
      </c>
      <c r="AE1366" s="16">
        <f t="shared" si="341"/>
        <v>0</v>
      </c>
      <c r="AF1366" s="16">
        <f t="shared" si="342"/>
        <v>16.40909090909091</v>
      </c>
      <c r="AG1366" s="16">
        <f t="shared" si="343"/>
        <v>16.40909090909091</v>
      </c>
      <c r="AH1366" s="17">
        <f t="shared" si="344"/>
        <v>0.39467141736575506</v>
      </c>
      <c r="AI1366" s="17">
        <f t="shared" si="345"/>
        <v>13.25837244239999</v>
      </c>
      <c r="AJ1366" s="17">
        <f t="shared" si="346"/>
        <v>13.25837244239999</v>
      </c>
      <c r="AK1366" s="17">
        <f t="shared" si="347"/>
        <v>13.25837244239999</v>
      </c>
      <c r="AL1366" s="17" t="str">
        <f t="shared" si="348"/>
        <v/>
      </c>
      <c r="AM1366" s="17" t="str">
        <f t="shared" si="349"/>
        <v/>
      </c>
      <c r="AN1366" s="17" t="str">
        <f t="shared" si="350"/>
        <v/>
      </c>
      <c r="AO1366" s="17" t="str">
        <f t="shared" si="351"/>
        <v/>
      </c>
      <c r="AP1366" s="17" t="str">
        <f t="shared" si="353"/>
        <v/>
      </c>
      <c r="AQ1366" s="17">
        <f t="shared" si="352"/>
        <v>2.6987995172089048</v>
      </c>
    </row>
    <row r="1367" spans="1:43" x14ac:dyDescent="0.2">
      <c r="A1367" s="4" t="s">
        <v>2532</v>
      </c>
      <c r="B1367" s="5" t="s">
        <v>2533</v>
      </c>
      <c r="C1367" t="s">
        <v>2534</v>
      </c>
      <c r="D1367" t="s">
        <v>133</v>
      </c>
      <c r="E1367" t="s">
        <v>134</v>
      </c>
      <c r="F1367" t="s">
        <v>12</v>
      </c>
      <c r="G1367" t="s">
        <v>15</v>
      </c>
      <c r="J1367" s="6"/>
      <c r="K1367" s="6"/>
      <c r="L1367" s="6"/>
      <c r="M1367" s="6">
        <v>46620</v>
      </c>
      <c r="N1367" s="6">
        <v>0</v>
      </c>
      <c r="O1367" s="6">
        <v>283384</v>
      </c>
      <c r="P1367" s="6">
        <v>20689</v>
      </c>
      <c r="Q1367" s="6">
        <v>0</v>
      </c>
      <c r="R1367" s="6">
        <v>40591</v>
      </c>
      <c r="S1367" s="6">
        <v>751464</v>
      </c>
      <c r="T1367" s="6">
        <v>0</v>
      </c>
      <c r="U1367" s="6">
        <v>0</v>
      </c>
      <c r="V1367" s="6">
        <v>18</v>
      </c>
      <c r="W1367" s="6">
        <v>222</v>
      </c>
      <c r="X1367" s="6">
        <v>0</v>
      </c>
      <c r="Z1367" s="6">
        <v>0</v>
      </c>
      <c r="AA1367" s="6">
        <v>0</v>
      </c>
      <c r="AB1367" s="6" t="str">
        <f t="shared" si="338"/>
        <v/>
      </c>
      <c r="AC1367" s="6" t="str">
        <f t="shared" si="339"/>
        <v/>
      </c>
      <c r="AD1367" s="16">
        <f t="shared" si="340"/>
        <v>13.697327082024264</v>
      </c>
      <c r="AE1367" s="16">
        <f t="shared" si="341"/>
        <v>0</v>
      </c>
      <c r="AF1367" s="16">
        <f t="shared" si="342"/>
        <v>12.333333333333334</v>
      </c>
      <c r="AG1367" s="16">
        <f t="shared" si="343"/>
        <v>12.333333333333334</v>
      </c>
      <c r="AH1367" s="17">
        <f t="shared" si="344"/>
        <v>0.87067782067782062</v>
      </c>
      <c r="AI1367" s="17">
        <f t="shared" si="345"/>
        <v>16.118918918918919</v>
      </c>
      <c r="AJ1367" s="17">
        <f t="shared" si="346"/>
        <v>16.118918918918919</v>
      </c>
      <c r="AK1367" s="17">
        <f t="shared" si="347"/>
        <v>16.118918918918919</v>
      </c>
      <c r="AL1367" s="17" t="str">
        <f t="shared" si="348"/>
        <v/>
      </c>
      <c r="AM1367" s="17" t="str">
        <f t="shared" si="349"/>
        <v/>
      </c>
      <c r="AN1367" s="17" t="str">
        <f t="shared" si="350"/>
        <v/>
      </c>
      <c r="AO1367" s="17" t="str">
        <f t="shared" si="351"/>
        <v/>
      </c>
      <c r="AP1367" s="17" t="str">
        <f t="shared" si="353"/>
        <v/>
      </c>
      <c r="AQ1367" s="17">
        <f t="shared" si="352"/>
        <v>2.6517516867571915</v>
      </c>
    </row>
    <row r="1368" spans="1:43" x14ac:dyDescent="0.2">
      <c r="A1368" s="4" t="s">
        <v>2535</v>
      </c>
      <c r="B1368" s="5" t="s">
        <v>2536</v>
      </c>
      <c r="C1368" t="s">
        <v>2537</v>
      </c>
      <c r="D1368" t="s">
        <v>133</v>
      </c>
      <c r="E1368" t="s">
        <v>134</v>
      </c>
      <c r="F1368" t="s">
        <v>12</v>
      </c>
      <c r="G1368" t="s">
        <v>15</v>
      </c>
      <c r="J1368" s="6"/>
      <c r="K1368" s="6"/>
      <c r="L1368" s="6"/>
      <c r="M1368" s="6">
        <v>112781</v>
      </c>
      <c r="N1368" s="6">
        <v>0</v>
      </c>
      <c r="O1368" s="6">
        <v>621259</v>
      </c>
      <c r="P1368" s="6">
        <v>47833</v>
      </c>
      <c r="Q1368" s="6">
        <v>0</v>
      </c>
      <c r="R1368" s="6">
        <v>27814</v>
      </c>
      <c r="S1368" s="6">
        <v>1794529</v>
      </c>
      <c r="T1368" s="6">
        <v>230436</v>
      </c>
      <c r="U1368" s="6">
        <v>0</v>
      </c>
      <c r="V1368" s="6">
        <v>43</v>
      </c>
      <c r="W1368" s="6">
        <v>571</v>
      </c>
      <c r="X1368" s="6">
        <v>0</v>
      </c>
      <c r="Z1368" s="6">
        <v>0</v>
      </c>
      <c r="AA1368" s="6">
        <v>0</v>
      </c>
      <c r="AB1368" s="6" t="str">
        <f t="shared" si="338"/>
        <v/>
      </c>
      <c r="AC1368" s="6" t="str">
        <f t="shared" si="339"/>
        <v/>
      </c>
      <c r="AD1368" s="16">
        <f t="shared" si="340"/>
        <v>12.988083540651852</v>
      </c>
      <c r="AE1368" s="16">
        <f t="shared" si="341"/>
        <v>0</v>
      </c>
      <c r="AF1368" s="16">
        <f t="shared" si="342"/>
        <v>13.279069767441861</v>
      </c>
      <c r="AG1368" s="16">
        <f t="shared" si="343"/>
        <v>13.279069767441861</v>
      </c>
      <c r="AH1368" s="17">
        <f t="shared" si="344"/>
        <v>0.2466195547122299</v>
      </c>
      <c r="AI1368" s="17">
        <f t="shared" si="345"/>
        <v>15.911625185093234</v>
      </c>
      <c r="AJ1368" s="17">
        <f t="shared" si="346"/>
        <v>17.954841684326261</v>
      </c>
      <c r="AK1368" s="17">
        <f t="shared" si="347"/>
        <v>17.954841684326261</v>
      </c>
      <c r="AL1368" s="17" t="str">
        <f t="shared" si="348"/>
        <v/>
      </c>
      <c r="AM1368" s="17" t="str">
        <f t="shared" si="349"/>
        <v/>
      </c>
      <c r="AN1368" s="17" t="str">
        <f t="shared" si="350"/>
        <v/>
      </c>
      <c r="AO1368" s="17" t="str">
        <f t="shared" si="351"/>
        <v/>
      </c>
      <c r="AP1368" s="17" t="str">
        <f t="shared" si="353"/>
        <v/>
      </c>
      <c r="AQ1368" s="17">
        <f t="shared" si="352"/>
        <v>2.8885360212085458</v>
      </c>
    </row>
    <row r="1369" spans="1:43" x14ac:dyDescent="0.2">
      <c r="A1369" s="4" t="s">
        <v>2538</v>
      </c>
      <c r="B1369" s="5" t="s">
        <v>2539</v>
      </c>
      <c r="C1369" t="s">
        <v>2540</v>
      </c>
      <c r="D1369" t="s">
        <v>133</v>
      </c>
      <c r="E1369" t="s">
        <v>134</v>
      </c>
      <c r="F1369" t="s">
        <v>12</v>
      </c>
      <c r="G1369" t="s">
        <v>15</v>
      </c>
      <c r="J1369" s="6"/>
      <c r="K1369" s="6"/>
      <c r="L1369" s="6"/>
      <c r="M1369" s="6">
        <v>18715</v>
      </c>
      <c r="N1369" s="6">
        <v>0</v>
      </c>
      <c r="O1369" s="6">
        <v>109114</v>
      </c>
      <c r="P1369" s="6">
        <v>10869</v>
      </c>
      <c r="Q1369" s="6">
        <v>0</v>
      </c>
      <c r="R1369" s="6">
        <v>11817</v>
      </c>
      <c r="S1369" s="6">
        <v>616398</v>
      </c>
      <c r="T1369" s="6">
        <v>54708</v>
      </c>
      <c r="U1369" s="6">
        <v>0</v>
      </c>
      <c r="V1369" s="6">
        <v>9</v>
      </c>
      <c r="W1369" s="6">
        <v>120</v>
      </c>
      <c r="X1369" s="6">
        <v>0</v>
      </c>
      <c r="Z1369" s="6">
        <v>0</v>
      </c>
      <c r="AA1369" s="6">
        <v>0</v>
      </c>
      <c r="AB1369" s="6" t="str">
        <f t="shared" si="338"/>
        <v/>
      </c>
      <c r="AC1369" s="6" t="str">
        <f t="shared" si="339"/>
        <v/>
      </c>
      <c r="AD1369" s="16">
        <f t="shared" si="340"/>
        <v>10.039010028521483</v>
      </c>
      <c r="AE1369" s="16">
        <f t="shared" si="341"/>
        <v>0</v>
      </c>
      <c r="AF1369" s="16">
        <f t="shared" si="342"/>
        <v>13.333333333333334</v>
      </c>
      <c r="AG1369" s="16">
        <f t="shared" si="343"/>
        <v>13.333333333333334</v>
      </c>
      <c r="AH1369" s="17">
        <f t="shared" si="344"/>
        <v>0.63141864814320059</v>
      </c>
      <c r="AI1369" s="17">
        <f t="shared" si="345"/>
        <v>32.936040609137059</v>
      </c>
      <c r="AJ1369" s="17">
        <f t="shared" si="346"/>
        <v>35.859257280256479</v>
      </c>
      <c r="AK1369" s="17">
        <f t="shared" si="347"/>
        <v>35.859257280256479</v>
      </c>
      <c r="AL1369" s="17" t="str">
        <f t="shared" si="348"/>
        <v/>
      </c>
      <c r="AM1369" s="17" t="str">
        <f t="shared" si="349"/>
        <v/>
      </c>
      <c r="AN1369" s="17" t="str">
        <f t="shared" si="350"/>
        <v/>
      </c>
      <c r="AO1369" s="17" t="str">
        <f t="shared" si="351"/>
        <v/>
      </c>
      <c r="AP1369" s="17" t="str">
        <f t="shared" si="353"/>
        <v/>
      </c>
      <c r="AQ1369" s="17">
        <f t="shared" si="352"/>
        <v>5.6491192697545687</v>
      </c>
    </row>
    <row r="1370" spans="1:43" x14ac:dyDescent="0.2">
      <c r="A1370" s="4" t="s">
        <v>2541</v>
      </c>
      <c r="B1370" s="5"/>
      <c r="C1370" t="s">
        <v>2542</v>
      </c>
      <c r="D1370" t="s">
        <v>133</v>
      </c>
      <c r="E1370" t="s">
        <v>134</v>
      </c>
      <c r="F1370" t="s">
        <v>12</v>
      </c>
      <c r="G1370" t="s">
        <v>15</v>
      </c>
      <c r="J1370" s="6"/>
      <c r="K1370" s="6"/>
      <c r="L1370" s="6"/>
      <c r="M1370" s="6">
        <v>3922</v>
      </c>
      <c r="N1370" s="6">
        <v>0</v>
      </c>
      <c r="O1370" s="6">
        <v>67129</v>
      </c>
      <c r="P1370" s="6">
        <v>2746</v>
      </c>
      <c r="Q1370" s="6">
        <v>0</v>
      </c>
      <c r="R1370" s="6">
        <v>10791</v>
      </c>
      <c r="S1370" s="6">
        <v>480718</v>
      </c>
      <c r="T1370" s="6">
        <v>0</v>
      </c>
      <c r="U1370" s="6">
        <v>0</v>
      </c>
      <c r="V1370" s="6">
        <v>15</v>
      </c>
      <c r="W1370" s="6">
        <v>132</v>
      </c>
      <c r="X1370" s="6">
        <v>0</v>
      </c>
      <c r="Z1370" s="6">
        <v>0</v>
      </c>
      <c r="AA1370" s="6">
        <v>0</v>
      </c>
      <c r="AB1370" s="6" t="str">
        <f t="shared" si="338"/>
        <v/>
      </c>
      <c r="AC1370" s="6" t="str">
        <f t="shared" si="339"/>
        <v/>
      </c>
      <c r="AD1370" s="16">
        <f t="shared" si="340"/>
        <v>24.446103423160963</v>
      </c>
      <c r="AE1370" s="16">
        <f t="shared" si="341"/>
        <v>0</v>
      </c>
      <c r="AF1370" s="16">
        <f t="shared" si="342"/>
        <v>8.8000000000000007</v>
      </c>
      <c r="AG1370" s="16">
        <f t="shared" si="343"/>
        <v>8.8000000000000007</v>
      </c>
      <c r="AH1370" s="17">
        <f t="shared" si="344"/>
        <v>2.7514023457419685</v>
      </c>
      <c r="AI1370" s="17">
        <f t="shared" si="345"/>
        <v>122.56960734319225</v>
      </c>
      <c r="AJ1370" s="17">
        <f t="shared" si="346"/>
        <v>122.56960734319225</v>
      </c>
      <c r="AK1370" s="17">
        <f t="shared" si="347"/>
        <v>122.56960734319225</v>
      </c>
      <c r="AL1370" s="17" t="str">
        <f t="shared" si="348"/>
        <v/>
      </c>
      <c r="AM1370" s="17" t="str">
        <f t="shared" si="349"/>
        <v/>
      </c>
      <c r="AN1370" s="17" t="str">
        <f t="shared" si="350"/>
        <v/>
      </c>
      <c r="AO1370" s="17" t="str">
        <f t="shared" si="351"/>
        <v/>
      </c>
      <c r="AP1370" s="17" t="str">
        <f t="shared" si="353"/>
        <v/>
      </c>
      <c r="AQ1370" s="17">
        <f t="shared" si="352"/>
        <v>7.1611077179758373</v>
      </c>
    </row>
    <row r="1371" spans="1:43" x14ac:dyDescent="0.2">
      <c r="A1371" s="4" t="s">
        <v>2543</v>
      </c>
      <c r="B1371" s="5"/>
      <c r="C1371" t="s">
        <v>2544</v>
      </c>
      <c r="D1371" t="s">
        <v>133</v>
      </c>
      <c r="E1371" t="s">
        <v>134</v>
      </c>
      <c r="F1371" t="s">
        <v>12</v>
      </c>
      <c r="G1371" t="s">
        <v>15</v>
      </c>
      <c r="J1371" s="6"/>
      <c r="K1371" s="6"/>
      <c r="L1371" s="6"/>
      <c r="M1371" s="6">
        <v>7301</v>
      </c>
      <c r="N1371" s="6">
        <v>0</v>
      </c>
      <c r="O1371" s="6">
        <v>135289</v>
      </c>
      <c r="P1371" s="6">
        <v>7063</v>
      </c>
      <c r="Q1371" s="6">
        <v>0</v>
      </c>
      <c r="R1371" s="6">
        <v>8259</v>
      </c>
      <c r="S1371" s="6">
        <v>233099</v>
      </c>
      <c r="T1371" s="6">
        <v>0</v>
      </c>
      <c r="U1371" s="6">
        <v>0</v>
      </c>
      <c r="V1371" s="6">
        <v>9</v>
      </c>
      <c r="W1371" s="6">
        <v>66</v>
      </c>
      <c r="X1371" s="6">
        <v>0</v>
      </c>
      <c r="Z1371" s="6">
        <v>0</v>
      </c>
      <c r="AA1371" s="6">
        <v>0</v>
      </c>
      <c r="AB1371" s="6" t="str">
        <f t="shared" si="338"/>
        <v/>
      </c>
      <c r="AC1371" s="6" t="str">
        <f t="shared" si="339"/>
        <v/>
      </c>
      <c r="AD1371" s="16">
        <f t="shared" si="340"/>
        <v>19.154608523290385</v>
      </c>
      <c r="AE1371" s="16">
        <f t="shared" si="341"/>
        <v>0</v>
      </c>
      <c r="AF1371" s="16">
        <f t="shared" si="342"/>
        <v>7.333333333333333</v>
      </c>
      <c r="AG1371" s="16">
        <f t="shared" si="343"/>
        <v>7.333333333333333</v>
      </c>
      <c r="AH1371" s="17">
        <f t="shared" si="344"/>
        <v>1.1312149020682098</v>
      </c>
      <c r="AI1371" s="17">
        <f t="shared" si="345"/>
        <v>31.926996301876454</v>
      </c>
      <c r="AJ1371" s="17">
        <f t="shared" si="346"/>
        <v>31.926996301876454</v>
      </c>
      <c r="AK1371" s="17">
        <f t="shared" si="347"/>
        <v>31.926996301876454</v>
      </c>
      <c r="AL1371" s="17" t="str">
        <f t="shared" si="348"/>
        <v/>
      </c>
      <c r="AM1371" s="17" t="str">
        <f t="shared" si="349"/>
        <v/>
      </c>
      <c r="AN1371" s="17" t="str">
        <f t="shared" si="350"/>
        <v/>
      </c>
      <c r="AO1371" s="17" t="str">
        <f t="shared" si="351"/>
        <v/>
      </c>
      <c r="AP1371" s="17" t="str">
        <f t="shared" si="353"/>
        <v/>
      </c>
      <c r="AQ1371" s="17">
        <f t="shared" si="352"/>
        <v>1.7229708254181788</v>
      </c>
    </row>
    <row r="1372" spans="1:43" x14ac:dyDescent="0.2">
      <c r="A1372" s="4" t="s">
        <v>2545</v>
      </c>
      <c r="B1372" s="5"/>
      <c r="C1372" t="s">
        <v>2546</v>
      </c>
      <c r="D1372" t="s">
        <v>133</v>
      </c>
      <c r="E1372" t="s">
        <v>134</v>
      </c>
      <c r="F1372" t="s">
        <v>12</v>
      </c>
      <c r="G1372" t="s">
        <v>15</v>
      </c>
      <c r="J1372" s="6"/>
      <c r="K1372" s="6"/>
      <c r="L1372" s="6"/>
      <c r="M1372" s="6">
        <v>11136</v>
      </c>
      <c r="N1372" s="6">
        <v>0</v>
      </c>
      <c r="O1372" s="6">
        <v>90922</v>
      </c>
      <c r="P1372" s="6">
        <v>4311</v>
      </c>
      <c r="Q1372" s="6">
        <v>0</v>
      </c>
      <c r="R1372" s="6">
        <v>3508</v>
      </c>
      <c r="S1372" s="6">
        <v>205530</v>
      </c>
      <c r="T1372" s="6">
        <v>58762</v>
      </c>
      <c r="U1372" s="6">
        <v>0</v>
      </c>
      <c r="V1372" s="6">
        <v>4</v>
      </c>
      <c r="W1372" s="6">
        <v>61</v>
      </c>
      <c r="X1372" s="6">
        <v>0</v>
      </c>
      <c r="Z1372" s="6">
        <v>0</v>
      </c>
      <c r="AA1372" s="6">
        <v>0</v>
      </c>
      <c r="AB1372" s="6" t="str">
        <f t="shared" si="338"/>
        <v/>
      </c>
      <c r="AC1372" s="6" t="str">
        <f t="shared" si="339"/>
        <v/>
      </c>
      <c r="AD1372" s="16">
        <f t="shared" si="340"/>
        <v>21.090698213871491</v>
      </c>
      <c r="AE1372" s="16">
        <f t="shared" si="341"/>
        <v>0</v>
      </c>
      <c r="AF1372" s="16">
        <f t="shared" si="342"/>
        <v>15.25</v>
      </c>
      <c r="AG1372" s="16">
        <f t="shared" si="343"/>
        <v>15.25</v>
      </c>
      <c r="AH1372" s="17">
        <f t="shared" si="344"/>
        <v>0.31501436781609193</v>
      </c>
      <c r="AI1372" s="17">
        <f t="shared" si="345"/>
        <v>18.45635775862069</v>
      </c>
      <c r="AJ1372" s="17">
        <f t="shared" si="346"/>
        <v>23.733117816091955</v>
      </c>
      <c r="AK1372" s="17">
        <f t="shared" si="347"/>
        <v>23.733117816091955</v>
      </c>
      <c r="AL1372" s="17" t="str">
        <f t="shared" si="348"/>
        <v/>
      </c>
      <c r="AM1372" s="17" t="str">
        <f t="shared" si="349"/>
        <v/>
      </c>
      <c r="AN1372" s="17" t="str">
        <f t="shared" si="350"/>
        <v/>
      </c>
      <c r="AO1372" s="17" t="str">
        <f t="shared" si="351"/>
        <v/>
      </c>
      <c r="AP1372" s="17" t="str">
        <f t="shared" si="353"/>
        <v/>
      </c>
      <c r="AQ1372" s="17">
        <f t="shared" si="352"/>
        <v>2.2605090077209038</v>
      </c>
    </row>
    <row r="1373" spans="1:43" x14ac:dyDescent="0.2">
      <c r="A1373" s="4" t="s">
        <v>2547</v>
      </c>
      <c r="B1373" s="5"/>
      <c r="C1373" t="s">
        <v>2548</v>
      </c>
      <c r="D1373" t="s">
        <v>133</v>
      </c>
      <c r="E1373" t="s">
        <v>134</v>
      </c>
      <c r="F1373" t="s">
        <v>12</v>
      </c>
      <c r="G1373" t="s">
        <v>15</v>
      </c>
      <c r="J1373" s="6"/>
      <c r="K1373" s="6"/>
      <c r="L1373" s="6"/>
      <c r="M1373" s="6">
        <v>29802</v>
      </c>
      <c r="N1373" s="6">
        <v>0</v>
      </c>
      <c r="O1373" s="6">
        <v>162177</v>
      </c>
      <c r="P1373" s="6">
        <v>7866</v>
      </c>
      <c r="Q1373" s="6">
        <v>0</v>
      </c>
      <c r="R1373" s="6">
        <v>9051</v>
      </c>
      <c r="S1373" s="6">
        <v>425143</v>
      </c>
      <c r="T1373" s="6">
        <v>278652</v>
      </c>
      <c r="U1373" s="6">
        <v>0</v>
      </c>
      <c r="V1373" s="6">
        <v>15</v>
      </c>
      <c r="W1373" s="6">
        <v>156</v>
      </c>
      <c r="X1373" s="6">
        <v>0</v>
      </c>
      <c r="Z1373" s="6">
        <v>0</v>
      </c>
      <c r="AA1373" s="6">
        <v>0</v>
      </c>
      <c r="AB1373" s="6" t="str">
        <f t="shared" si="338"/>
        <v/>
      </c>
      <c r="AC1373" s="6" t="str">
        <f t="shared" si="339"/>
        <v/>
      </c>
      <c r="AD1373" s="16">
        <f t="shared" si="340"/>
        <v>20.617467581998476</v>
      </c>
      <c r="AE1373" s="16">
        <f t="shared" si="341"/>
        <v>0</v>
      </c>
      <c r="AF1373" s="16">
        <f t="shared" si="342"/>
        <v>10.4</v>
      </c>
      <c r="AG1373" s="16">
        <f t="shared" si="343"/>
        <v>10.4</v>
      </c>
      <c r="AH1373" s="17">
        <f t="shared" si="344"/>
        <v>0.30370444936581437</v>
      </c>
      <c r="AI1373" s="17">
        <f t="shared" si="345"/>
        <v>14.265586202268304</v>
      </c>
      <c r="AJ1373" s="17">
        <f t="shared" si="346"/>
        <v>23.615696933091741</v>
      </c>
      <c r="AK1373" s="17">
        <f t="shared" si="347"/>
        <v>23.615696933091741</v>
      </c>
      <c r="AL1373" s="17" t="str">
        <f t="shared" si="348"/>
        <v/>
      </c>
      <c r="AM1373" s="17" t="str">
        <f t="shared" si="349"/>
        <v/>
      </c>
      <c r="AN1373" s="17" t="str">
        <f t="shared" si="350"/>
        <v/>
      </c>
      <c r="AO1373" s="17" t="str">
        <f t="shared" si="351"/>
        <v/>
      </c>
      <c r="AP1373" s="17" t="str">
        <f t="shared" si="353"/>
        <v/>
      </c>
      <c r="AQ1373" s="17">
        <f t="shared" si="352"/>
        <v>2.6214753016765631</v>
      </c>
    </row>
    <row r="1374" spans="1:43" x14ac:dyDescent="0.2">
      <c r="A1374" s="4" t="s">
        <v>2549</v>
      </c>
      <c r="B1374" s="5" t="s">
        <v>2550</v>
      </c>
      <c r="C1374" t="s">
        <v>2551</v>
      </c>
      <c r="D1374" t="s">
        <v>133</v>
      </c>
      <c r="E1374" t="s">
        <v>134</v>
      </c>
      <c r="F1374" t="s">
        <v>12</v>
      </c>
      <c r="G1374" t="s">
        <v>15</v>
      </c>
      <c r="J1374" s="6"/>
      <c r="K1374" s="6"/>
      <c r="L1374" s="6"/>
      <c r="M1374" s="6">
        <v>25332</v>
      </c>
      <c r="N1374" s="6">
        <v>0</v>
      </c>
      <c r="O1374" s="6">
        <v>247827</v>
      </c>
      <c r="P1374" s="6">
        <v>19059</v>
      </c>
      <c r="Q1374" s="6">
        <v>0</v>
      </c>
      <c r="R1374" s="6">
        <v>72373</v>
      </c>
      <c r="S1374" s="6">
        <v>682304</v>
      </c>
      <c r="T1374" s="6">
        <v>0</v>
      </c>
      <c r="U1374" s="6">
        <v>0</v>
      </c>
      <c r="V1374" s="6">
        <v>20</v>
      </c>
      <c r="W1374" s="6">
        <v>108</v>
      </c>
      <c r="X1374" s="6">
        <v>0</v>
      </c>
      <c r="Z1374" s="6">
        <v>0</v>
      </c>
      <c r="AA1374" s="6">
        <v>0</v>
      </c>
      <c r="AB1374" s="6" t="str">
        <f t="shared" si="338"/>
        <v/>
      </c>
      <c r="AC1374" s="6" t="str">
        <f t="shared" si="339"/>
        <v/>
      </c>
      <c r="AD1374" s="16">
        <f t="shared" si="340"/>
        <v>13.003148118998897</v>
      </c>
      <c r="AE1374" s="16">
        <f t="shared" si="341"/>
        <v>0</v>
      </c>
      <c r="AF1374" s="16">
        <f t="shared" si="342"/>
        <v>5.4</v>
      </c>
      <c r="AG1374" s="16">
        <f t="shared" si="343"/>
        <v>5.4</v>
      </c>
      <c r="AH1374" s="17">
        <f t="shared" si="344"/>
        <v>2.8569793147007738</v>
      </c>
      <c r="AI1374" s="17">
        <f t="shared" si="345"/>
        <v>26.934470235275541</v>
      </c>
      <c r="AJ1374" s="17">
        <f t="shared" si="346"/>
        <v>26.934470235275541</v>
      </c>
      <c r="AK1374" s="17">
        <f t="shared" si="347"/>
        <v>26.934470235275541</v>
      </c>
      <c r="AL1374" s="17" t="str">
        <f t="shared" si="348"/>
        <v/>
      </c>
      <c r="AM1374" s="17" t="str">
        <f t="shared" si="349"/>
        <v/>
      </c>
      <c r="AN1374" s="17" t="str">
        <f t="shared" si="350"/>
        <v/>
      </c>
      <c r="AO1374" s="17" t="str">
        <f t="shared" si="351"/>
        <v/>
      </c>
      <c r="AP1374" s="17" t="str">
        <f t="shared" si="353"/>
        <v/>
      </c>
      <c r="AQ1374" s="17">
        <f t="shared" si="352"/>
        <v>2.7531463480573142</v>
      </c>
    </row>
    <row r="1375" spans="1:43" x14ac:dyDescent="0.2">
      <c r="A1375" s="4" t="s">
        <v>2552</v>
      </c>
      <c r="B1375" s="5" t="s">
        <v>2553</v>
      </c>
      <c r="C1375" t="s">
        <v>2554</v>
      </c>
      <c r="D1375" t="s">
        <v>133</v>
      </c>
      <c r="E1375" t="s">
        <v>134</v>
      </c>
      <c r="F1375" t="s">
        <v>12</v>
      </c>
      <c r="G1375" t="s">
        <v>15</v>
      </c>
      <c r="J1375" s="6"/>
      <c r="K1375" s="6"/>
      <c r="L1375" s="6"/>
      <c r="M1375" s="6">
        <v>26246</v>
      </c>
      <c r="N1375" s="6">
        <v>0</v>
      </c>
      <c r="O1375" s="6">
        <v>229451</v>
      </c>
      <c r="P1375" s="6">
        <v>13338</v>
      </c>
      <c r="Q1375" s="6">
        <v>0</v>
      </c>
      <c r="R1375" s="6">
        <v>47790</v>
      </c>
      <c r="S1375" s="6">
        <v>461571</v>
      </c>
      <c r="T1375" s="6">
        <v>162734</v>
      </c>
      <c r="U1375" s="6">
        <v>0</v>
      </c>
      <c r="V1375" s="6">
        <v>11</v>
      </c>
      <c r="W1375" s="6">
        <v>73</v>
      </c>
      <c r="X1375" s="6">
        <v>0</v>
      </c>
      <c r="Z1375" s="6">
        <v>0</v>
      </c>
      <c r="AA1375" s="6">
        <v>0</v>
      </c>
      <c r="AB1375" s="6" t="str">
        <f t="shared" si="338"/>
        <v/>
      </c>
      <c r="AC1375" s="6" t="str">
        <f t="shared" si="339"/>
        <v/>
      </c>
      <c r="AD1375" s="16">
        <f t="shared" si="340"/>
        <v>17.202804018593493</v>
      </c>
      <c r="AE1375" s="16">
        <f t="shared" si="341"/>
        <v>0</v>
      </c>
      <c r="AF1375" s="16">
        <f t="shared" si="342"/>
        <v>6.6363636363636367</v>
      </c>
      <c r="AG1375" s="16">
        <f t="shared" si="343"/>
        <v>6.6363636363636367</v>
      </c>
      <c r="AH1375" s="17">
        <f t="shared" si="344"/>
        <v>1.8208488912596206</v>
      </c>
      <c r="AI1375" s="17">
        <f t="shared" si="345"/>
        <v>17.58633696563286</v>
      </c>
      <c r="AJ1375" s="17">
        <f t="shared" si="346"/>
        <v>23.786672254819781</v>
      </c>
      <c r="AK1375" s="17">
        <f t="shared" si="347"/>
        <v>23.786672254819781</v>
      </c>
      <c r="AL1375" s="17" t="str">
        <f t="shared" si="348"/>
        <v/>
      </c>
      <c r="AM1375" s="17" t="str">
        <f t="shared" si="349"/>
        <v/>
      </c>
      <c r="AN1375" s="17" t="str">
        <f t="shared" si="350"/>
        <v/>
      </c>
      <c r="AO1375" s="17" t="str">
        <f t="shared" si="351"/>
        <v/>
      </c>
      <c r="AP1375" s="17" t="str">
        <f t="shared" si="353"/>
        <v/>
      </c>
      <c r="AQ1375" s="17">
        <f t="shared" si="352"/>
        <v>2.0116321131744903</v>
      </c>
    </row>
    <row r="1376" spans="1:43" x14ac:dyDescent="0.2">
      <c r="A1376" s="4" t="s">
        <v>2555</v>
      </c>
      <c r="B1376" s="5" t="s">
        <v>2556</v>
      </c>
      <c r="C1376" t="s">
        <v>2557</v>
      </c>
      <c r="D1376" t="s">
        <v>133</v>
      </c>
      <c r="E1376" t="s">
        <v>134</v>
      </c>
      <c r="F1376" t="s">
        <v>12</v>
      </c>
      <c r="G1376" t="s">
        <v>15</v>
      </c>
      <c r="J1376" s="6"/>
      <c r="K1376" s="6"/>
      <c r="L1376" s="6"/>
      <c r="M1376" s="6">
        <v>14181</v>
      </c>
      <c r="N1376" s="6">
        <v>0</v>
      </c>
      <c r="O1376" s="6">
        <v>128896</v>
      </c>
      <c r="P1376" s="6">
        <v>7471</v>
      </c>
      <c r="Q1376" s="6">
        <v>0</v>
      </c>
      <c r="R1376" s="6">
        <v>31134</v>
      </c>
      <c r="S1376" s="6">
        <v>357573</v>
      </c>
      <c r="T1376" s="6">
        <v>78789</v>
      </c>
      <c r="U1376" s="6">
        <v>0</v>
      </c>
      <c r="V1376" s="6">
        <v>10</v>
      </c>
      <c r="W1376" s="6">
        <v>66</v>
      </c>
      <c r="X1376" s="6">
        <v>0</v>
      </c>
      <c r="Z1376" s="6">
        <v>0</v>
      </c>
      <c r="AA1376" s="6">
        <v>0</v>
      </c>
      <c r="AB1376" s="6" t="str">
        <f t="shared" si="338"/>
        <v/>
      </c>
      <c r="AC1376" s="6" t="str">
        <f t="shared" si="339"/>
        <v/>
      </c>
      <c r="AD1376" s="16">
        <f t="shared" si="340"/>
        <v>17.252844331414803</v>
      </c>
      <c r="AE1376" s="16">
        <f t="shared" si="341"/>
        <v>0</v>
      </c>
      <c r="AF1376" s="16">
        <f t="shared" si="342"/>
        <v>6.6</v>
      </c>
      <c r="AG1376" s="16">
        <f t="shared" si="343"/>
        <v>6.6</v>
      </c>
      <c r="AH1376" s="17">
        <f t="shared" si="344"/>
        <v>2.1954728157393695</v>
      </c>
      <c r="AI1376" s="17">
        <f t="shared" si="345"/>
        <v>25.214935477046751</v>
      </c>
      <c r="AJ1376" s="17">
        <f t="shared" si="346"/>
        <v>30.77089062830548</v>
      </c>
      <c r="AK1376" s="17">
        <f t="shared" si="347"/>
        <v>30.77089062830548</v>
      </c>
      <c r="AL1376" s="17" t="str">
        <f t="shared" si="348"/>
        <v/>
      </c>
      <c r="AM1376" s="17" t="str">
        <f t="shared" si="349"/>
        <v/>
      </c>
      <c r="AN1376" s="17" t="str">
        <f t="shared" si="350"/>
        <v/>
      </c>
      <c r="AO1376" s="17" t="str">
        <f t="shared" si="351"/>
        <v/>
      </c>
      <c r="AP1376" s="17" t="str">
        <f t="shared" si="353"/>
        <v/>
      </c>
      <c r="AQ1376" s="17">
        <f t="shared" si="352"/>
        <v>2.7741202209533267</v>
      </c>
    </row>
    <row r="1377" spans="1:43" x14ac:dyDescent="0.2">
      <c r="A1377" s="4" t="s">
        <v>2558</v>
      </c>
      <c r="B1377" s="5" t="s">
        <v>2559</v>
      </c>
      <c r="C1377" t="s">
        <v>2560</v>
      </c>
      <c r="D1377" t="s">
        <v>133</v>
      </c>
      <c r="E1377" t="s">
        <v>134</v>
      </c>
      <c r="F1377" t="s">
        <v>12</v>
      </c>
      <c r="G1377" t="s">
        <v>15</v>
      </c>
      <c r="J1377" s="6"/>
      <c r="K1377" s="6"/>
      <c r="L1377" s="6"/>
      <c r="M1377" s="6">
        <v>16503</v>
      </c>
      <c r="N1377" s="6">
        <v>0</v>
      </c>
      <c r="O1377" s="6">
        <v>76180</v>
      </c>
      <c r="P1377" s="6">
        <v>5897</v>
      </c>
      <c r="Q1377" s="6">
        <v>0</v>
      </c>
      <c r="R1377" s="6">
        <v>6578</v>
      </c>
      <c r="S1377" s="6">
        <v>174615</v>
      </c>
      <c r="T1377" s="6">
        <v>57213</v>
      </c>
      <c r="U1377" s="6">
        <v>0</v>
      </c>
      <c r="V1377" s="6">
        <v>7</v>
      </c>
      <c r="W1377" s="6">
        <v>91</v>
      </c>
      <c r="X1377" s="6">
        <v>0</v>
      </c>
      <c r="Z1377" s="6">
        <v>0</v>
      </c>
      <c r="AA1377" s="6">
        <v>0</v>
      </c>
      <c r="AB1377" s="6" t="str">
        <f t="shared" si="338"/>
        <v/>
      </c>
      <c r="AC1377" s="6" t="str">
        <f t="shared" si="339"/>
        <v/>
      </c>
      <c r="AD1377" s="16">
        <f t="shared" si="340"/>
        <v>12.918433101577072</v>
      </c>
      <c r="AE1377" s="16">
        <f t="shared" si="341"/>
        <v>0</v>
      </c>
      <c r="AF1377" s="16">
        <f t="shared" si="342"/>
        <v>13</v>
      </c>
      <c r="AG1377" s="16">
        <f t="shared" si="343"/>
        <v>13</v>
      </c>
      <c r="AH1377" s="17">
        <f t="shared" si="344"/>
        <v>0.39859419499484944</v>
      </c>
      <c r="AI1377" s="17">
        <f t="shared" si="345"/>
        <v>10.580803490274496</v>
      </c>
      <c r="AJ1377" s="17">
        <f t="shared" si="346"/>
        <v>14.047627704053808</v>
      </c>
      <c r="AK1377" s="17">
        <f t="shared" si="347"/>
        <v>14.047627704053808</v>
      </c>
      <c r="AL1377" s="17" t="str">
        <f t="shared" si="348"/>
        <v/>
      </c>
      <c r="AM1377" s="17" t="str">
        <f t="shared" si="349"/>
        <v/>
      </c>
      <c r="AN1377" s="17" t="str">
        <f t="shared" si="350"/>
        <v/>
      </c>
      <c r="AO1377" s="17" t="str">
        <f t="shared" si="351"/>
        <v/>
      </c>
      <c r="AP1377" s="17" t="str">
        <f t="shared" si="353"/>
        <v/>
      </c>
      <c r="AQ1377" s="17">
        <f t="shared" si="352"/>
        <v>2.2921370438435287</v>
      </c>
    </row>
    <row r="1378" spans="1:43" x14ac:dyDescent="0.2">
      <c r="A1378" s="4" t="s">
        <v>2561</v>
      </c>
      <c r="B1378" s="5" t="s">
        <v>2562</v>
      </c>
      <c r="C1378" t="s">
        <v>2563</v>
      </c>
      <c r="D1378" t="s">
        <v>133</v>
      </c>
      <c r="E1378" t="s">
        <v>134</v>
      </c>
      <c r="F1378" t="s">
        <v>12</v>
      </c>
      <c r="G1378" t="s">
        <v>15</v>
      </c>
      <c r="J1378" s="6"/>
      <c r="K1378" s="6"/>
      <c r="L1378" s="6"/>
      <c r="M1378" s="6">
        <v>2630</v>
      </c>
      <c r="N1378" s="6">
        <v>0</v>
      </c>
      <c r="O1378" s="6">
        <v>4691</v>
      </c>
      <c r="P1378" s="6">
        <v>572</v>
      </c>
      <c r="Q1378" s="6">
        <v>0</v>
      </c>
      <c r="R1378" s="6">
        <v>1453</v>
      </c>
      <c r="S1378" s="6">
        <v>36461</v>
      </c>
      <c r="T1378" s="6">
        <v>53323</v>
      </c>
      <c r="U1378" s="6">
        <v>0</v>
      </c>
      <c r="V1378" s="6">
        <v>3</v>
      </c>
      <c r="W1378" s="6">
        <v>39</v>
      </c>
      <c r="X1378" s="6">
        <v>0</v>
      </c>
      <c r="Z1378" s="6">
        <v>0</v>
      </c>
      <c r="AA1378" s="6">
        <v>0</v>
      </c>
      <c r="AB1378" s="6" t="str">
        <f t="shared" si="338"/>
        <v/>
      </c>
      <c r="AC1378" s="6" t="str">
        <f t="shared" si="339"/>
        <v/>
      </c>
      <c r="AD1378" s="16">
        <f t="shared" si="340"/>
        <v>8.2010489510489517</v>
      </c>
      <c r="AE1378" s="16">
        <f t="shared" si="341"/>
        <v>0</v>
      </c>
      <c r="AF1378" s="16">
        <f t="shared" si="342"/>
        <v>13</v>
      </c>
      <c r="AG1378" s="16">
        <f t="shared" si="343"/>
        <v>13</v>
      </c>
      <c r="AH1378" s="17">
        <f t="shared" si="344"/>
        <v>0.5524714828897338</v>
      </c>
      <c r="AI1378" s="17">
        <f t="shared" si="345"/>
        <v>13.863498098859315</v>
      </c>
      <c r="AJ1378" s="17">
        <f t="shared" si="346"/>
        <v>34.138403041825093</v>
      </c>
      <c r="AK1378" s="17">
        <f t="shared" si="347"/>
        <v>34.138403041825093</v>
      </c>
      <c r="AL1378" s="17" t="str">
        <f t="shared" si="348"/>
        <v/>
      </c>
      <c r="AM1378" s="17" t="str">
        <f t="shared" si="349"/>
        <v/>
      </c>
      <c r="AN1378" s="17" t="str">
        <f t="shared" si="350"/>
        <v/>
      </c>
      <c r="AO1378" s="17" t="str">
        <f t="shared" si="351"/>
        <v/>
      </c>
      <c r="AP1378" s="17" t="str">
        <f t="shared" si="353"/>
        <v/>
      </c>
      <c r="AQ1378" s="17">
        <f t="shared" si="352"/>
        <v>7.7725431677680668</v>
      </c>
    </row>
    <row r="1379" spans="1:43" x14ac:dyDescent="0.2">
      <c r="A1379" s="4" t="s">
        <v>2564</v>
      </c>
      <c r="B1379" s="5" t="s">
        <v>2565</v>
      </c>
      <c r="C1379" t="s">
        <v>2566</v>
      </c>
      <c r="D1379" t="s">
        <v>133</v>
      </c>
      <c r="E1379" t="s">
        <v>134</v>
      </c>
      <c r="F1379" t="s">
        <v>12</v>
      </c>
      <c r="G1379" t="s">
        <v>15</v>
      </c>
      <c r="J1379" s="6"/>
      <c r="K1379" s="6"/>
      <c r="L1379" s="6"/>
      <c r="M1379" s="6">
        <v>18020</v>
      </c>
      <c r="N1379" s="6">
        <v>0</v>
      </c>
      <c r="O1379" s="6">
        <v>161621</v>
      </c>
      <c r="P1379" s="6">
        <v>7881</v>
      </c>
      <c r="Q1379" s="6">
        <v>0</v>
      </c>
      <c r="R1379" s="6">
        <v>15897</v>
      </c>
      <c r="S1379" s="6">
        <v>446554</v>
      </c>
      <c r="T1379" s="6">
        <v>108836</v>
      </c>
      <c r="U1379" s="6">
        <v>0</v>
      </c>
      <c r="V1379" s="6">
        <v>11</v>
      </c>
      <c r="W1379" s="6">
        <v>124</v>
      </c>
      <c r="X1379" s="6">
        <v>0</v>
      </c>
      <c r="Z1379" s="6">
        <v>0</v>
      </c>
      <c r="AA1379" s="6">
        <v>0</v>
      </c>
      <c r="AB1379" s="6" t="str">
        <f t="shared" si="338"/>
        <v/>
      </c>
      <c r="AC1379" s="6" t="str">
        <f t="shared" si="339"/>
        <v/>
      </c>
      <c r="AD1379" s="16">
        <f t="shared" si="340"/>
        <v>20.507676690775284</v>
      </c>
      <c r="AE1379" s="16">
        <f t="shared" si="341"/>
        <v>0</v>
      </c>
      <c r="AF1379" s="16">
        <f t="shared" si="342"/>
        <v>11.272727272727273</v>
      </c>
      <c r="AG1379" s="16">
        <f t="shared" si="343"/>
        <v>11.272727272727273</v>
      </c>
      <c r="AH1379" s="17">
        <f t="shared" si="344"/>
        <v>0.88218645948945618</v>
      </c>
      <c r="AI1379" s="17">
        <f t="shared" si="345"/>
        <v>24.781021087680354</v>
      </c>
      <c r="AJ1379" s="17">
        <f t="shared" si="346"/>
        <v>30.820754716981131</v>
      </c>
      <c r="AK1379" s="17">
        <f t="shared" si="347"/>
        <v>30.820754716981131</v>
      </c>
      <c r="AL1379" s="17" t="str">
        <f t="shared" si="348"/>
        <v/>
      </c>
      <c r="AM1379" s="17" t="str">
        <f t="shared" si="349"/>
        <v/>
      </c>
      <c r="AN1379" s="17" t="str">
        <f t="shared" si="350"/>
        <v/>
      </c>
      <c r="AO1379" s="17" t="str">
        <f t="shared" si="351"/>
        <v/>
      </c>
      <c r="AP1379" s="17" t="str">
        <f t="shared" si="353"/>
        <v/>
      </c>
      <c r="AQ1379" s="17">
        <f t="shared" si="352"/>
        <v>2.7629701585808775</v>
      </c>
    </row>
    <row r="1380" spans="1:43" x14ac:dyDescent="0.2">
      <c r="A1380" s="4" t="s">
        <v>2567</v>
      </c>
      <c r="B1380" s="5" t="s">
        <v>2568</v>
      </c>
      <c r="C1380" t="s">
        <v>2569</v>
      </c>
      <c r="D1380" t="s">
        <v>133</v>
      </c>
      <c r="E1380" t="s">
        <v>134</v>
      </c>
      <c r="F1380" t="s">
        <v>12</v>
      </c>
      <c r="G1380" t="s">
        <v>15</v>
      </c>
      <c r="J1380" s="6"/>
      <c r="K1380" s="6"/>
      <c r="L1380" s="6"/>
      <c r="M1380" s="6">
        <v>190467</v>
      </c>
      <c r="N1380" s="6">
        <v>0</v>
      </c>
      <c r="O1380" s="6">
        <v>1809166</v>
      </c>
      <c r="P1380" s="6">
        <v>106683</v>
      </c>
      <c r="Q1380" s="6">
        <v>0</v>
      </c>
      <c r="R1380" s="6">
        <v>285673</v>
      </c>
      <c r="S1380" s="6">
        <v>2971696</v>
      </c>
      <c r="T1380" s="6">
        <v>387247</v>
      </c>
      <c r="U1380" s="6">
        <v>0</v>
      </c>
      <c r="V1380" s="6">
        <v>131</v>
      </c>
      <c r="W1380" s="6">
        <v>852</v>
      </c>
      <c r="X1380" s="6">
        <v>0</v>
      </c>
      <c r="Z1380" s="6">
        <v>0</v>
      </c>
      <c r="AA1380" s="6">
        <v>0</v>
      </c>
      <c r="AB1380" s="6" t="str">
        <f t="shared" si="338"/>
        <v/>
      </c>
      <c r="AC1380" s="6" t="str">
        <f t="shared" si="339"/>
        <v/>
      </c>
      <c r="AD1380" s="16">
        <f t="shared" si="340"/>
        <v>16.958334505028919</v>
      </c>
      <c r="AE1380" s="16">
        <f t="shared" si="341"/>
        <v>0</v>
      </c>
      <c r="AF1380" s="16">
        <f t="shared" si="342"/>
        <v>6.5038167938931295</v>
      </c>
      <c r="AG1380" s="16">
        <f t="shared" si="343"/>
        <v>6.5038167938931295</v>
      </c>
      <c r="AH1380" s="17">
        <f t="shared" si="344"/>
        <v>1.49985561803357</v>
      </c>
      <c r="AI1380" s="17">
        <f t="shared" si="345"/>
        <v>15.602156804065796</v>
      </c>
      <c r="AJ1380" s="17">
        <f t="shared" si="346"/>
        <v>17.635301653304772</v>
      </c>
      <c r="AK1380" s="17">
        <f t="shared" si="347"/>
        <v>17.635301653304772</v>
      </c>
      <c r="AL1380" s="17" t="str">
        <f t="shared" si="348"/>
        <v/>
      </c>
      <c r="AM1380" s="17" t="str">
        <f t="shared" si="349"/>
        <v/>
      </c>
      <c r="AN1380" s="17" t="str">
        <f t="shared" si="350"/>
        <v/>
      </c>
      <c r="AO1380" s="17" t="str">
        <f t="shared" si="351"/>
        <v/>
      </c>
      <c r="AP1380" s="17" t="str">
        <f t="shared" si="353"/>
        <v/>
      </c>
      <c r="AQ1380" s="17">
        <f t="shared" si="352"/>
        <v>1.6425778507887059</v>
      </c>
    </row>
    <row r="1381" spans="1:43" x14ac:dyDescent="0.2">
      <c r="A1381" s="4" t="s">
        <v>2570</v>
      </c>
      <c r="B1381" s="5" t="s">
        <v>2571</v>
      </c>
      <c r="C1381" t="s">
        <v>2572</v>
      </c>
      <c r="D1381" t="s">
        <v>133</v>
      </c>
      <c r="E1381" t="s">
        <v>134</v>
      </c>
      <c r="F1381" t="s">
        <v>12</v>
      </c>
      <c r="G1381" t="s">
        <v>15</v>
      </c>
      <c r="J1381" s="6"/>
      <c r="K1381" s="6"/>
      <c r="L1381" s="6"/>
      <c r="M1381" s="6">
        <v>9357</v>
      </c>
      <c r="N1381" s="6">
        <v>0</v>
      </c>
      <c r="O1381" s="6">
        <v>78845</v>
      </c>
      <c r="P1381" s="6">
        <v>4879</v>
      </c>
      <c r="Q1381" s="6">
        <v>0</v>
      </c>
      <c r="R1381" s="6">
        <v>6923</v>
      </c>
      <c r="S1381" s="6">
        <v>213547</v>
      </c>
      <c r="T1381" s="6">
        <v>0</v>
      </c>
      <c r="U1381" s="6">
        <v>0</v>
      </c>
      <c r="V1381" s="6">
        <v>5</v>
      </c>
      <c r="W1381" s="6">
        <v>43</v>
      </c>
      <c r="X1381" s="6">
        <v>0</v>
      </c>
      <c r="Z1381" s="6">
        <v>0</v>
      </c>
      <c r="AA1381" s="6">
        <v>0</v>
      </c>
      <c r="AB1381" s="6" t="str">
        <f t="shared" si="338"/>
        <v/>
      </c>
      <c r="AC1381" s="6" t="str">
        <f t="shared" si="339"/>
        <v/>
      </c>
      <c r="AD1381" s="16">
        <f t="shared" si="340"/>
        <v>16.160073785611807</v>
      </c>
      <c r="AE1381" s="16">
        <f t="shared" si="341"/>
        <v>0</v>
      </c>
      <c r="AF1381" s="16">
        <f t="shared" si="342"/>
        <v>8.6</v>
      </c>
      <c r="AG1381" s="16">
        <f t="shared" si="343"/>
        <v>8.6</v>
      </c>
      <c r="AH1381" s="17">
        <f t="shared" si="344"/>
        <v>0.73987389120444591</v>
      </c>
      <c r="AI1381" s="17">
        <f t="shared" si="345"/>
        <v>22.822165223896548</v>
      </c>
      <c r="AJ1381" s="17">
        <f t="shared" si="346"/>
        <v>22.822165223896548</v>
      </c>
      <c r="AK1381" s="17">
        <f t="shared" si="347"/>
        <v>22.822165223896548</v>
      </c>
      <c r="AL1381" s="17" t="str">
        <f t="shared" si="348"/>
        <v/>
      </c>
      <c r="AM1381" s="17" t="str">
        <f t="shared" si="349"/>
        <v/>
      </c>
      <c r="AN1381" s="17" t="str">
        <f t="shared" si="350"/>
        <v/>
      </c>
      <c r="AO1381" s="17" t="str">
        <f t="shared" si="351"/>
        <v/>
      </c>
      <c r="AP1381" s="17" t="str">
        <f t="shared" si="353"/>
        <v/>
      </c>
      <c r="AQ1381" s="17">
        <f t="shared" si="352"/>
        <v>2.7084406113260195</v>
      </c>
    </row>
    <row r="1382" spans="1:43" x14ac:dyDescent="0.2">
      <c r="A1382" s="4" t="s">
        <v>2573</v>
      </c>
      <c r="B1382" s="5" t="s">
        <v>2574</v>
      </c>
      <c r="C1382" t="s">
        <v>2575</v>
      </c>
      <c r="D1382" t="s">
        <v>133</v>
      </c>
      <c r="E1382" t="s">
        <v>134</v>
      </c>
      <c r="F1382" t="s">
        <v>12</v>
      </c>
      <c r="G1382" t="s">
        <v>15</v>
      </c>
      <c r="J1382" s="6"/>
      <c r="K1382" s="6"/>
      <c r="L1382" s="6"/>
      <c r="M1382" s="6">
        <v>137840</v>
      </c>
      <c r="N1382" s="6">
        <v>0</v>
      </c>
      <c r="O1382" s="6">
        <v>800113</v>
      </c>
      <c r="P1382" s="6">
        <v>53781</v>
      </c>
      <c r="Q1382" s="6">
        <v>0</v>
      </c>
      <c r="R1382" s="6">
        <v>123263</v>
      </c>
      <c r="S1382" s="6">
        <v>1482545</v>
      </c>
      <c r="T1382" s="6">
        <v>111200</v>
      </c>
      <c r="U1382" s="6">
        <v>0</v>
      </c>
      <c r="V1382" s="6">
        <v>28</v>
      </c>
      <c r="W1382" s="6">
        <v>231</v>
      </c>
      <c r="X1382" s="6">
        <v>0</v>
      </c>
      <c r="Z1382" s="6">
        <v>0</v>
      </c>
      <c r="AA1382" s="6">
        <v>0</v>
      </c>
      <c r="AB1382" s="6" t="str">
        <f t="shared" si="338"/>
        <v/>
      </c>
      <c r="AC1382" s="6" t="str">
        <f t="shared" si="339"/>
        <v/>
      </c>
      <c r="AD1382" s="16">
        <f t="shared" si="340"/>
        <v>14.877242892471319</v>
      </c>
      <c r="AE1382" s="16">
        <f t="shared" si="341"/>
        <v>0</v>
      </c>
      <c r="AF1382" s="16">
        <f t="shared" si="342"/>
        <v>8.25</v>
      </c>
      <c r="AG1382" s="16">
        <f t="shared" si="343"/>
        <v>8.25</v>
      </c>
      <c r="AH1382" s="17">
        <f t="shared" si="344"/>
        <v>0.89424695298897272</v>
      </c>
      <c r="AI1382" s="17">
        <f t="shared" si="345"/>
        <v>10.755549912942541</v>
      </c>
      <c r="AJ1382" s="17">
        <f t="shared" si="346"/>
        <v>11.562282356355194</v>
      </c>
      <c r="AK1382" s="17">
        <f t="shared" si="347"/>
        <v>11.562282356355194</v>
      </c>
      <c r="AL1382" s="17" t="str">
        <f t="shared" si="348"/>
        <v/>
      </c>
      <c r="AM1382" s="17" t="str">
        <f t="shared" si="349"/>
        <v/>
      </c>
      <c r="AN1382" s="17" t="str">
        <f t="shared" si="350"/>
        <v/>
      </c>
      <c r="AO1382" s="17" t="str">
        <f t="shared" si="351"/>
        <v/>
      </c>
      <c r="AP1382" s="17" t="str">
        <f t="shared" si="353"/>
        <v/>
      </c>
      <c r="AQ1382" s="17">
        <f t="shared" si="352"/>
        <v>1.8529195251170771</v>
      </c>
    </row>
    <row r="1383" spans="1:43" x14ac:dyDescent="0.2">
      <c r="A1383" s="4" t="s">
        <v>2576</v>
      </c>
      <c r="B1383" s="5" t="s">
        <v>2577</v>
      </c>
      <c r="C1383" t="s">
        <v>2578</v>
      </c>
      <c r="D1383" t="s">
        <v>133</v>
      </c>
      <c r="E1383" t="s">
        <v>134</v>
      </c>
      <c r="F1383" t="s">
        <v>12</v>
      </c>
      <c r="G1383" t="s">
        <v>15</v>
      </c>
      <c r="J1383" s="6"/>
      <c r="K1383" s="6"/>
      <c r="L1383" s="6"/>
      <c r="M1383" s="6">
        <v>58809</v>
      </c>
      <c r="N1383" s="6">
        <v>0</v>
      </c>
      <c r="O1383" s="6">
        <v>243225</v>
      </c>
      <c r="P1383" s="6">
        <v>15582</v>
      </c>
      <c r="Q1383" s="6">
        <v>0</v>
      </c>
      <c r="R1383" s="6">
        <v>28225</v>
      </c>
      <c r="S1383" s="6">
        <v>816886</v>
      </c>
      <c r="T1383" s="6">
        <v>113144</v>
      </c>
      <c r="U1383" s="6">
        <v>0</v>
      </c>
      <c r="V1383" s="6">
        <v>14</v>
      </c>
      <c r="W1383" s="6">
        <v>197</v>
      </c>
      <c r="X1383" s="6">
        <v>0</v>
      </c>
      <c r="Z1383" s="6">
        <v>0</v>
      </c>
      <c r="AA1383" s="6">
        <v>0</v>
      </c>
      <c r="AB1383" s="6" t="str">
        <f t="shared" si="338"/>
        <v/>
      </c>
      <c r="AC1383" s="6" t="str">
        <f t="shared" si="339"/>
        <v/>
      </c>
      <c r="AD1383" s="16">
        <f t="shared" si="340"/>
        <v>15.609356950327301</v>
      </c>
      <c r="AE1383" s="16">
        <f t="shared" si="341"/>
        <v>0</v>
      </c>
      <c r="AF1383" s="16">
        <f t="shared" si="342"/>
        <v>14.071428571428571</v>
      </c>
      <c r="AG1383" s="16">
        <f t="shared" si="343"/>
        <v>14.071428571428571</v>
      </c>
      <c r="AH1383" s="17">
        <f t="shared" si="344"/>
        <v>0.4799435460558758</v>
      </c>
      <c r="AI1383" s="17">
        <f t="shared" si="345"/>
        <v>13.890492951759084</v>
      </c>
      <c r="AJ1383" s="17">
        <f t="shared" si="346"/>
        <v>15.814416160791716</v>
      </c>
      <c r="AK1383" s="17">
        <f t="shared" si="347"/>
        <v>15.814416160791716</v>
      </c>
      <c r="AL1383" s="17" t="str">
        <f t="shared" si="348"/>
        <v/>
      </c>
      <c r="AM1383" s="17" t="str">
        <f t="shared" si="349"/>
        <v/>
      </c>
      <c r="AN1383" s="17" t="str">
        <f t="shared" si="350"/>
        <v/>
      </c>
      <c r="AO1383" s="17" t="str">
        <f t="shared" si="351"/>
        <v/>
      </c>
      <c r="AP1383" s="17" t="str">
        <f t="shared" si="353"/>
        <v/>
      </c>
      <c r="AQ1383" s="17">
        <f t="shared" si="352"/>
        <v>3.3585610031863502</v>
      </c>
    </row>
    <row r="1384" spans="1:43" x14ac:dyDescent="0.2">
      <c r="A1384" s="4" t="s">
        <v>2582</v>
      </c>
      <c r="B1384" s="5" t="s">
        <v>2583</v>
      </c>
      <c r="C1384" t="s">
        <v>2584</v>
      </c>
      <c r="D1384" t="s">
        <v>133</v>
      </c>
      <c r="E1384" t="s">
        <v>134</v>
      </c>
      <c r="F1384" t="s">
        <v>12</v>
      </c>
      <c r="G1384" t="s">
        <v>15</v>
      </c>
      <c r="J1384" s="6"/>
      <c r="K1384" s="6"/>
      <c r="L1384" s="6"/>
      <c r="M1384" s="6">
        <v>48843</v>
      </c>
      <c r="N1384" s="6">
        <v>0</v>
      </c>
      <c r="O1384" s="6">
        <v>526522</v>
      </c>
      <c r="P1384" s="6">
        <v>26903</v>
      </c>
      <c r="Q1384" s="6">
        <v>0</v>
      </c>
      <c r="R1384" s="6">
        <v>198352</v>
      </c>
      <c r="S1384" s="6">
        <v>893210</v>
      </c>
      <c r="T1384" s="6">
        <v>146982</v>
      </c>
      <c r="U1384" s="6">
        <v>0</v>
      </c>
      <c r="V1384" s="6">
        <v>18</v>
      </c>
      <c r="W1384" s="6">
        <v>120</v>
      </c>
      <c r="X1384" s="6">
        <v>0</v>
      </c>
      <c r="Z1384" s="6">
        <v>0</v>
      </c>
      <c r="AA1384" s="6">
        <v>0</v>
      </c>
      <c r="AB1384" s="6" t="str">
        <f t="shared" si="338"/>
        <v/>
      </c>
      <c r="AC1384" s="6" t="str">
        <f t="shared" si="339"/>
        <v/>
      </c>
      <c r="AD1384" s="16">
        <f t="shared" si="340"/>
        <v>19.571125896740142</v>
      </c>
      <c r="AE1384" s="16">
        <f t="shared" si="341"/>
        <v>0</v>
      </c>
      <c r="AF1384" s="16">
        <f t="shared" si="342"/>
        <v>6.666666666666667</v>
      </c>
      <c r="AG1384" s="16">
        <f t="shared" si="343"/>
        <v>6.666666666666667</v>
      </c>
      <c r="AH1384" s="17">
        <f t="shared" si="344"/>
        <v>4.0610118133611772</v>
      </c>
      <c r="AI1384" s="17">
        <f t="shared" si="345"/>
        <v>18.287369735683722</v>
      </c>
      <c r="AJ1384" s="17">
        <f t="shared" si="346"/>
        <v>21.296644350265137</v>
      </c>
      <c r="AK1384" s="17">
        <f t="shared" si="347"/>
        <v>21.296644350265137</v>
      </c>
      <c r="AL1384" s="17" t="str">
        <f t="shared" si="348"/>
        <v/>
      </c>
      <c r="AM1384" s="17" t="str">
        <f t="shared" si="349"/>
        <v/>
      </c>
      <c r="AN1384" s="17" t="str">
        <f t="shared" si="350"/>
        <v/>
      </c>
      <c r="AO1384" s="17" t="str">
        <f t="shared" si="351"/>
        <v/>
      </c>
      <c r="AP1384" s="17" t="str">
        <f t="shared" si="353"/>
        <v/>
      </c>
      <c r="AQ1384" s="17">
        <f t="shared" si="352"/>
        <v>1.6964343370267529</v>
      </c>
    </row>
    <row r="1385" spans="1:43" x14ac:dyDescent="0.2">
      <c r="A1385" s="4" t="s">
        <v>2585</v>
      </c>
      <c r="B1385" s="5" t="s">
        <v>2586</v>
      </c>
      <c r="C1385" t="s">
        <v>2587</v>
      </c>
      <c r="D1385" t="s">
        <v>133</v>
      </c>
      <c r="E1385" t="s">
        <v>134</v>
      </c>
      <c r="F1385" t="s">
        <v>12</v>
      </c>
      <c r="G1385" t="s">
        <v>15</v>
      </c>
      <c r="J1385" s="6"/>
      <c r="K1385" s="6"/>
      <c r="L1385" s="6"/>
      <c r="M1385" s="6">
        <v>45151</v>
      </c>
      <c r="N1385" s="6">
        <v>0</v>
      </c>
      <c r="O1385" s="6">
        <v>345627</v>
      </c>
      <c r="P1385" s="6">
        <v>19376</v>
      </c>
      <c r="Q1385" s="6">
        <v>0</v>
      </c>
      <c r="R1385" s="6">
        <v>28361</v>
      </c>
      <c r="S1385" s="6">
        <v>1133248</v>
      </c>
      <c r="T1385" s="6">
        <v>215288</v>
      </c>
      <c r="U1385" s="6">
        <v>0</v>
      </c>
      <c r="V1385" s="6">
        <v>24</v>
      </c>
      <c r="W1385" s="6">
        <v>220</v>
      </c>
      <c r="X1385" s="6">
        <v>0</v>
      </c>
      <c r="Z1385" s="6">
        <v>0</v>
      </c>
      <c r="AA1385" s="6">
        <v>0</v>
      </c>
      <c r="AB1385" s="6" t="str">
        <f t="shared" si="338"/>
        <v/>
      </c>
      <c r="AC1385" s="6" t="str">
        <f t="shared" si="339"/>
        <v/>
      </c>
      <c r="AD1385" s="16">
        <f t="shared" si="340"/>
        <v>17.837892237819982</v>
      </c>
      <c r="AE1385" s="16">
        <f t="shared" si="341"/>
        <v>0</v>
      </c>
      <c r="AF1385" s="16">
        <f t="shared" si="342"/>
        <v>9.1666666666666661</v>
      </c>
      <c r="AG1385" s="16">
        <f t="shared" si="343"/>
        <v>9.1666666666666661</v>
      </c>
      <c r="AH1385" s="17">
        <f t="shared" si="344"/>
        <v>0.62813669686164209</v>
      </c>
      <c r="AI1385" s="17">
        <f t="shared" si="345"/>
        <v>25.099067573254192</v>
      </c>
      <c r="AJ1385" s="17">
        <f t="shared" si="346"/>
        <v>29.867245465216719</v>
      </c>
      <c r="AK1385" s="17">
        <f t="shared" si="347"/>
        <v>29.867245465216719</v>
      </c>
      <c r="AL1385" s="17" t="str">
        <f t="shared" si="348"/>
        <v/>
      </c>
      <c r="AM1385" s="17" t="str">
        <f t="shared" si="349"/>
        <v/>
      </c>
      <c r="AN1385" s="17" t="str">
        <f t="shared" si="350"/>
        <v/>
      </c>
      <c r="AO1385" s="17" t="str">
        <f t="shared" si="351"/>
        <v/>
      </c>
      <c r="AP1385" s="17" t="str">
        <f t="shared" si="353"/>
        <v/>
      </c>
      <c r="AQ1385" s="17">
        <f t="shared" si="352"/>
        <v>3.2788179164243534</v>
      </c>
    </row>
    <row r="1386" spans="1:43" x14ac:dyDescent="0.2">
      <c r="A1386" s="4" t="s">
        <v>2588</v>
      </c>
      <c r="B1386" s="5" t="s">
        <v>2589</v>
      </c>
      <c r="C1386" t="s">
        <v>2590</v>
      </c>
      <c r="D1386" t="s">
        <v>133</v>
      </c>
      <c r="E1386" t="s">
        <v>134</v>
      </c>
      <c r="F1386" t="s">
        <v>12</v>
      </c>
      <c r="G1386" t="s">
        <v>15</v>
      </c>
      <c r="J1386" s="6"/>
      <c r="K1386" s="6"/>
      <c r="L1386" s="6"/>
      <c r="M1386" s="6">
        <v>60210</v>
      </c>
      <c r="N1386" s="6">
        <v>0</v>
      </c>
      <c r="O1386" s="6">
        <v>380765</v>
      </c>
      <c r="P1386" s="6">
        <v>28021</v>
      </c>
      <c r="Q1386" s="6">
        <v>0</v>
      </c>
      <c r="R1386" s="6">
        <v>50586</v>
      </c>
      <c r="S1386" s="6">
        <v>1141878</v>
      </c>
      <c r="T1386" s="6">
        <v>123080</v>
      </c>
      <c r="U1386" s="6">
        <v>0</v>
      </c>
      <c r="V1386" s="6">
        <v>26</v>
      </c>
      <c r="W1386" s="6">
        <v>418</v>
      </c>
      <c r="X1386" s="6">
        <v>0</v>
      </c>
      <c r="Z1386" s="6">
        <v>0</v>
      </c>
      <c r="AA1386" s="6">
        <v>0</v>
      </c>
      <c r="AB1386" s="6" t="str">
        <f t="shared" si="338"/>
        <v/>
      </c>
      <c r="AC1386" s="6" t="str">
        <f t="shared" si="339"/>
        <v/>
      </c>
      <c r="AD1386" s="16">
        <f t="shared" si="340"/>
        <v>13.588558581064202</v>
      </c>
      <c r="AE1386" s="16">
        <f t="shared" si="341"/>
        <v>0</v>
      </c>
      <c r="AF1386" s="16">
        <f t="shared" si="342"/>
        <v>16.076923076923077</v>
      </c>
      <c r="AG1386" s="16">
        <f t="shared" si="343"/>
        <v>16.076923076923077</v>
      </c>
      <c r="AH1386" s="17">
        <f t="shared" si="344"/>
        <v>0.84015944195316394</v>
      </c>
      <c r="AI1386" s="17">
        <f t="shared" si="345"/>
        <v>18.964922770303936</v>
      </c>
      <c r="AJ1386" s="17">
        <f t="shared" si="346"/>
        <v>21.009101478159774</v>
      </c>
      <c r="AK1386" s="17">
        <f t="shared" si="347"/>
        <v>21.009101478159774</v>
      </c>
      <c r="AL1386" s="17" t="str">
        <f t="shared" si="348"/>
        <v/>
      </c>
      <c r="AM1386" s="17" t="str">
        <f t="shared" si="349"/>
        <v/>
      </c>
      <c r="AN1386" s="17" t="str">
        <f t="shared" si="350"/>
        <v/>
      </c>
      <c r="AO1386" s="17" t="str">
        <f t="shared" si="351"/>
        <v/>
      </c>
      <c r="AP1386" s="17" t="str">
        <f t="shared" si="353"/>
        <v/>
      </c>
      <c r="AQ1386" s="17">
        <f t="shared" si="352"/>
        <v>2.9989048363163633</v>
      </c>
    </row>
    <row r="1387" spans="1:43" x14ac:dyDescent="0.2">
      <c r="A1387" s="4" t="s">
        <v>2591</v>
      </c>
      <c r="B1387" s="5" t="s">
        <v>2592</v>
      </c>
      <c r="C1387" t="s">
        <v>2593</v>
      </c>
      <c r="D1387" t="s">
        <v>133</v>
      </c>
      <c r="E1387" t="s">
        <v>134</v>
      </c>
      <c r="F1387" t="s">
        <v>12</v>
      </c>
      <c r="G1387" t="s">
        <v>15</v>
      </c>
      <c r="J1387" s="6"/>
      <c r="K1387" s="6"/>
      <c r="L1387" s="6"/>
      <c r="M1387" s="6">
        <v>70115</v>
      </c>
      <c r="N1387" s="6">
        <v>0</v>
      </c>
      <c r="O1387" s="6">
        <v>700210</v>
      </c>
      <c r="P1387" s="6">
        <v>38214</v>
      </c>
      <c r="Q1387" s="6">
        <v>0</v>
      </c>
      <c r="R1387" s="6">
        <v>65749</v>
      </c>
      <c r="S1387" s="6">
        <v>1599968</v>
      </c>
      <c r="T1387" s="6">
        <v>543922</v>
      </c>
      <c r="U1387" s="6">
        <v>0</v>
      </c>
      <c r="V1387" s="6">
        <v>30</v>
      </c>
      <c r="W1387" s="6">
        <v>276</v>
      </c>
      <c r="X1387" s="6">
        <v>0</v>
      </c>
      <c r="Z1387" s="6">
        <v>0</v>
      </c>
      <c r="AA1387" s="6">
        <v>0</v>
      </c>
      <c r="AB1387" s="6" t="str">
        <f t="shared" si="338"/>
        <v/>
      </c>
      <c r="AC1387" s="6" t="str">
        <f t="shared" si="339"/>
        <v/>
      </c>
      <c r="AD1387" s="16">
        <f t="shared" si="340"/>
        <v>18.323389333752029</v>
      </c>
      <c r="AE1387" s="16">
        <f t="shared" si="341"/>
        <v>0</v>
      </c>
      <c r="AF1387" s="16">
        <f t="shared" si="342"/>
        <v>9.1999999999999993</v>
      </c>
      <c r="AG1387" s="16">
        <f t="shared" si="343"/>
        <v>9.1999999999999993</v>
      </c>
      <c r="AH1387" s="17">
        <f t="shared" si="344"/>
        <v>0.93773087071240102</v>
      </c>
      <c r="AI1387" s="17">
        <f t="shared" si="345"/>
        <v>22.819197033445054</v>
      </c>
      <c r="AJ1387" s="17">
        <f t="shared" si="346"/>
        <v>30.576766740355129</v>
      </c>
      <c r="AK1387" s="17">
        <f t="shared" si="347"/>
        <v>30.576766740355129</v>
      </c>
      <c r="AL1387" s="17" t="str">
        <f t="shared" si="348"/>
        <v/>
      </c>
      <c r="AM1387" s="17" t="str">
        <f t="shared" si="349"/>
        <v/>
      </c>
      <c r="AN1387" s="17" t="str">
        <f t="shared" si="350"/>
        <v/>
      </c>
      <c r="AO1387" s="17" t="str">
        <f t="shared" si="351"/>
        <v/>
      </c>
      <c r="AP1387" s="17" t="str">
        <f t="shared" si="353"/>
        <v/>
      </c>
      <c r="AQ1387" s="17">
        <f t="shared" si="352"/>
        <v>2.2849830765056196</v>
      </c>
    </row>
    <row r="1388" spans="1:43" x14ac:dyDescent="0.2">
      <c r="A1388" s="4" t="s">
        <v>2594</v>
      </c>
      <c r="B1388" s="5" t="s">
        <v>2595</v>
      </c>
      <c r="C1388" t="s">
        <v>2596</v>
      </c>
      <c r="D1388" t="s">
        <v>133</v>
      </c>
      <c r="E1388" t="s">
        <v>134</v>
      </c>
      <c r="F1388" t="s">
        <v>12</v>
      </c>
      <c r="G1388" t="s">
        <v>15</v>
      </c>
      <c r="J1388" s="6"/>
      <c r="K1388" s="6"/>
      <c r="L1388" s="6"/>
      <c r="M1388" s="6">
        <v>27768</v>
      </c>
      <c r="N1388" s="6">
        <v>0</v>
      </c>
      <c r="O1388" s="6">
        <v>270807</v>
      </c>
      <c r="P1388" s="6">
        <v>18869</v>
      </c>
      <c r="Q1388" s="6">
        <v>0</v>
      </c>
      <c r="R1388" s="6">
        <v>92318</v>
      </c>
      <c r="S1388" s="6">
        <v>572221</v>
      </c>
      <c r="T1388" s="6">
        <v>83669</v>
      </c>
      <c r="U1388" s="6">
        <v>0</v>
      </c>
      <c r="V1388" s="6">
        <v>13</v>
      </c>
      <c r="W1388" s="6">
        <v>94</v>
      </c>
      <c r="X1388" s="6">
        <v>0</v>
      </c>
      <c r="Z1388" s="6">
        <v>0</v>
      </c>
      <c r="AA1388" s="6">
        <v>0</v>
      </c>
      <c r="AB1388" s="6" t="str">
        <f t="shared" si="338"/>
        <v/>
      </c>
      <c r="AC1388" s="6" t="str">
        <f t="shared" si="339"/>
        <v/>
      </c>
      <c r="AD1388" s="16">
        <f t="shared" si="340"/>
        <v>14.351952938682494</v>
      </c>
      <c r="AE1388" s="16">
        <f t="shared" si="341"/>
        <v>0</v>
      </c>
      <c r="AF1388" s="16">
        <f t="shared" si="342"/>
        <v>7.2307692307692308</v>
      </c>
      <c r="AG1388" s="16">
        <f t="shared" si="343"/>
        <v>7.2307692307692308</v>
      </c>
      <c r="AH1388" s="17">
        <f t="shared" si="344"/>
        <v>3.3246182656295016</v>
      </c>
      <c r="AI1388" s="17">
        <f t="shared" si="345"/>
        <v>20.607209737827716</v>
      </c>
      <c r="AJ1388" s="17">
        <f t="shared" si="346"/>
        <v>23.620354364736386</v>
      </c>
      <c r="AK1388" s="17">
        <f t="shared" si="347"/>
        <v>23.620354364736386</v>
      </c>
      <c r="AL1388" s="17" t="str">
        <f t="shared" si="348"/>
        <v/>
      </c>
      <c r="AM1388" s="17" t="str">
        <f t="shared" si="349"/>
        <v/>
      </c>
      <c r="AN1388" s="17" t="str">
        <f t="shared" si="350"/>
        <v/>
      </c>
      <c r="AO1388" s="17" t="str">
        <f t="shared" si="351"/>
        <v/>
      </c>
      <c r="AP1388" s="17" t="str">
        <f t="shared" si="353"/>
        <v/>
      </c>
      <c r="AQ1388" s="17">
        <f t="shared" si="352"/>
        <v>2.1130214507010527</v>
      </c>
    </row>
    <row r="1389" spans="1:43" x14ac:dyDescent="0.2">
      <c r="A1389" s="4" t="s">
        <v>2597</v>
      </c>
      <c r="B1389" s="5" t="s">
        <v>2598</v>
      </c>
      <c r="C1389" t="s">
        <v>2599</v>
      </c>
      <c r="D1389" t="s">
        <v>133</v>
      </c>
      <c r="E1389" t="s">
        <v>134</v>
      </c>
      <c r="F1389" t="s">
        <v>12</v>
      </c>
      <c r="G1389" t="s">
        <v>15</v>
      </c>
      <c r="J1389" s="6"/>
      <c r="K1389" s="6"/>
      <c r="L1389" s="6"/>
      <c r="M1389" s="6">
        <v>19380</v>
      </c>
      <c r="N1389" s="6">
        <v>0</v>
      </c>
      <c r="O1389" s="6">
        <v>218852</v>
      </c>
      <c r="P1389" s="6">
        <v>8955</v>
      </c>
      <c r="Q1389" s="6">
        <v>0</v>
      </c>
      <c r="R1389" s="6">
        <v>37216</v>
      </c>
      <c r="S1389" s="6">
        <v>654173</v>
      </c>
      <c r="T1389" s="6">
        <v>216119</v>
      </c>
      <c r="U1389" s="6">
        <v>0</v>
      </c>
      <c r="V1389" s="6">
        <v>24</v>
      </c>
      <c r="W1389" s="6">
        <v>266</v>
      </c>
      <c r="X1389" s="6">
        <v>0</v>
      </c>
      <c r="Z1389" s="6">
        <v>0</v>
      </c>
      <c r="AA1389" s="6">
        <v>0</v>
      </c>
      <c r="AB1389" s="6" t="str">
        <f t="shared" si="338"/>
        <v/>
      </c>
      <c r="AC1389" s="6" t="str">
        <f t="shared" si="339"/>
        <v/>
      </c>
      <c r="AD1389" s="16">
        <f t="shared" si="340"/>
        <v>24.439084310441093</v>
      </c>
      <c r="AE1389" s="16">
        <f t="shared" si="341"/>
        <v>0</v>
      </c>
      <c r="AF1389" s="16">
        <f t="shared" si="342"/>
        <v>11.083333333333334</v>
      </c>
      <c r="AG1389" s="16">
        <f t="shared" si="343"/>
        <v>11.083333333333334</v>
      </c>
      <c r="AH1389" s="17">
        <f t="shared" si="344"/>
        <v>1.920330237358101</v>
      </c>
      <c r="AI1389" s="17">
        <f t="shared" si="345"/>
        <v>33.755056759545923</v>
      </c>
      <c r="AJ1389" s="17">
        <f t="shared" si="346"/>
        <v>44.906707946336432</v>
      </c>
      <c r="AK1389" s="17">
        <f t="shared" si="347"/>
        <v>44.906707946336432</v>
      </c>
      <c r="AL1389" s="17" t="str">
        <f t="shared" si="348"/>
        <v/>
      </c>
      <c r="AM1389" s="17" t="str">
        <f t="shared" si="349"/>
        <v/>
      </c>
      <c r="AN1389" s="17" t="str">
        <f t="shared" si="350"/>
        <v/>
      </c>
      <c r="AO1389" s="17" t="str">
        <f t="shared" si="351"/>
        <v/>
      </c>
      <c r="AP1389" s="17" t="str">
        <f t="shared" si="353"/>
        <v/>
      </c>
      <c r="AQ1389" s="17">
        <f t="shared" si="352"/>
        <v>2.9891113629301995</v>
      </c>
    </row>
    <row r="1390" spans="1:43" x14ac:dyDescent="0.2">
      <c r="A1390" s="4" t="s">
        <v>2600</v>
      </c>
      <c r="B1390" s="5" t="s">
        <v>2601</v>
      </c>
      <c r="C1390" t="s">
        <v>2602</v>
      </c>
      <c r="D1390" t="s">
        <v>133</v>
      </c>
      <c r="E1390" t="s">
        <v>134</v>
      </c>
      <c r="F1390" t="s">
        <v>12</v>
      </c>
      <c r="G1390" t="s">
        <v>15</v>
      </c>
      <c r="J1390" s="6"/>
      <c r="K1390" s="6"/>
      <c r="L1390" s="6"/>
      <c r="M1390" s="6">
        <v>10399</v>
      </c>
      <c r="N1390" s="6">
        <v>0</v>
      </c>
      <c r="O1390" s="6">
        <v>23191</v>
      </c>
      <c r="P1390" s="6">
        <v>3264</v>
      </c>
      <c r="Q1390" s="6">
        <v>0</v>
      </c>
      <c r="R1390" s="6">
        <v>9641</v>
      </c>
      <c r="S1390" s="6">
        <v>184242</v>
      </c>
      <c r="T1390" s="6">
        <v>3504</v>
      </c>
      <c r="U1390" s="6">
        <v>0</v>
      </c>
      <c r="V1390" s="6">
        <v>3</v>
      </c>
      <c r="W1390" s="6">
        <v>22</v>
      </c>
      <c r="X1390" s="6">
        <v>0</v>
      </c>
      <c r="Z1390" s="6">
        <v>0</v>
      </c>
      <c r="AA1390" s="6">
        <v>0</v>
      </c>
      <c r="AB1390" s="6" t="str">
        <f t="shared" si="338"/>
        <v/>
      </c>
      <c r="AC1390" s="6" t="str">
        <f t="shared" si="339"/>
        <v/>
      </c>
      <c r="AD1390" s="16">
        <f t="shared" si="340"/>
        <v>7.1050857843137258</v>
      </c>
      <c r="AE1390" s="16">
        <f t="shared" si="341"/>
        <v>0</v>
      </c>
      <c r="AF1390" s="16">
        <f t="shared" si="342"/>
        <v>7.333333333333333</v>
      </c>
      <c r="AG1390" s="16">
        <f t="shared" si="343"/>
        <v>7.333333333333333</v>
      </c>
      <c r="AH1390" s="17">
        <f t="shared" si="344"/>
        <v>0.92710837580536587</v>
      </c>
      <c r="AI1390" s="17">
        <f t="shared" si="345"/>
        <v>17.71728050774113</v>
      </c>
      <c r="AJ1390" s="17">
        <f t="shared" si="346"/>
        <v>18.054235984229251</v>
      </c>
      <c r="AK1390" s="17">
        <f t="shared" si="347"/>
        <v>18.054235984229251</v>
      </c>
      <c r="AL1390" s="17" t="str">
        <f t="shared" si="348"/>
        <v/>
      </c>
      <c r="AM1390" s="17" t="str">
        <f t="shared" si="349"/>
        <v/>
      </c>
      <c r="AN1390" s="17" t="str">
        <f t="shared" si="350"/>
        <v/>
      </c>
      <c r="AO1390" s="17" t="str">
        <f t="shared" si="351"/>
        <v/>
      </c>
      <c r="AP1390" s="17" t="str">
        <f t="shared" si="353"/>
        <v/>
      </c>
      <c r="AQ1390" s="17">
        <f t="shared" si="352"/>
        <v>7.9445474537536116</v>
      </c>
    </row>
    <row r="1391" spans="1:43" x14ac:dyDescent="0.2">
      <c r="A1391" s="4" t="s">
        <v>2606</v>
      </c>
      <c r="B1391" s="5" t="s">
        <v>2607</v>
      </c>
      <c r="C1391" t="s">
        <v>2608</v>
      </c>
      <c r="D1391" t="s">
        <v>133</v>
      </c>
      <c r="E1391" t="s">
        <v>134</v>
      </c>
      <c r="F1391" t="s">
        <v>12</v>
      </c>
      <c r="G1391" t="s">
        <v>15</v>
      </c>
      <c r="J1391" s="6"/>
      <c r="K1391" s="6"/>
      <c r="L1391" s="6"/>
      <c r="M1391" s="6">
        <v>41743</v>
      </c>
      <c r="N1391" s="6">
        <v>0</v>
      </c>
      <c r="O1391" s="6">
        <v>322338</v>
      </c>
      <c r="P1391" s="6">
        <v>25016</v>
      </c>
      <c r="Q1391" s="6">
        <v>0</v>
      </c>
      <c r="R1391" s="6">
        <v>55601</v>
      </c>
      <c r="S1391" s="6">
        <v>646842</v>
      </c>
      <c r="T1391" s="6">
        <v>53323</v>
      </c>
      <c r="U1391" s="6">
        <v>0</v>
      </c>
      <c r="V1391" s="6">
        <v>20</v>
      </c>
      <c r="W1391" s="6">
        <v>114</v>
      </c>
      <c r="X1391" s="6">
        <v>0</v>
      </c>
      <c r="Z1391" s="6">
        <v>0</v>
      </c>
      <c r="AA1391" s="6">
        <v>0</v>
      </c>
      <c r="AB1391" s="6" t="str">
        <f t="shared" si="338"/>
        <v/>
      </c>
      <c r="AC1391" s="6" t="str">
        <f t="shared" si="339"/>
        <v/>
      </c>
      <c r="AD1391" s="16">
        <f t="shared" si="340"/>
        <v>12.885273425007995</v>
      </c>
      <c r="AE1391" s="16">
        <f t="shared" si="341"/>
        <v>0</v>
      </c>
      <c r="AF1391" s="16">
        <f t="shared" si="342"/>
        <v>5.7</v>
      </c>
      <c r="AG1391" s="16">
        <f t="shared" si="343"/>
        <v>5.7</v>
      </c>
      <c r="AH1391" s="17">
        <f t="shared" si="344"/>
        <v>1.3319838056680162</v>
      </c>
      <c r="AI1391" s="17">
        <f t="shared" si="345"/>
        <v>15.495819658385837</v>
      </c>
      <c r="AJ1391" s="17">
        <f t="shared" si="346"/>
        <v>16.773231440001915</v>
      </c>
      <c r="AK1391" s="17">
        <f t="shared" si="347"/>
        <v>16.773231440001915</v>
      </c>
      <c r="AL1391" s="17" t="str">
        <f t="shared" si="348"/>
        <v/>
      </c>
      <c r="AM1391" s="17" t="str">
        <f t="shared" si="349"/>
        <v/>
      </c>
      <c r="AN1391" s="17" t="str">
        <f t="shared" si="350"/>
        <v/>
      </c>
      <c r="AO1391" s="17" t="str">
        <f t="shared" si="351"/>
        <v/>
      </c>
      <c r="AP1391" s="17" t="str">
        <f t="shared" si="353"/>
        <v/>
      </c>
      <c r="AQ1391" s="17">
        <f t="shared" si="352"/>
        <v>2.006719654524133</v>
      </c>
    </row>
    <row r="1392" spans="1:43" x14ac:dyDescent="0.2">
      <c r="A1392" s="4" t="s">
        <v>2609</v>
      </c>
      <c r="B1392" s="5" t="s">
        <v>2610</v>
      </c>
      <c r="C1392" t="s">
        <v>2611</v>
      </c>
      <c r="D1392" t="s">
        <v>133</v>
      </c>
      <c r="E1392" t="s">
        <v>134</v>
      </c>
      <c r="F1392" t="s">
        <v>12</v>
      </c>
      <c r="G1392" t="s">
        <v>15</v>
      </c>
      <c r="J1392" s="6"/>
      <c r="K1392" s="6"/>
      <c r="L1392" s="6"/>
      <c r="M1392" s="6">
        <v>4623</v>
      </c>
      <c r="N1392" s="6">
        <v>0</v>
      </c>
      <c r="O1392" s="6">
        <v>15984</v>
      </c>
      <c r="P1392" s="6">
        <v>1332</v>
      </c>
      <c r="Q1392" s="6">
        <v>0</v>
      </c>
      <c r="R1392" s="6">
        <v>3807</v>
      </c>
      <c r="S1392" s="6">
        <v>105141</v>
      </c>
      <c r="T1392" s="6">
        <v>0</v>
      </c>
      <c r="U1392" s="6">
        <v>0</v>
      </c>
      <c r="V1392" s="6">
        <v>8</v>
      </c>
      <c r="W1392" s="6">
        <v>91</v>
      </c>
      <c r="X1392" s="6">
        <v>0</v>
      </c>
      <c r="Z1392" s="6">
        <v>0</v>
      </c>
      <c r="AA1392" s="6">
        <v>0</v>
      </c>
      <c r="AB1392" s="6" t="str">
        <f t="shared" si="338"/>
        <v/>
      </c>
      <c r="AC1392" s="6" t="str">
        <f t="shared" si="339"/>
        <v/>
      </c>
      <c r="AD1392" s="16">
        <f t="shared" si="340"/>
        <v>12</v>
      </c>
      <c r="AE1392" s="16">
        <f t="shared" si="341"/>
        <v>0</v>
      </c>
      <c r="AF1392" s="16">
        <f t="shared" si="342"/>
        <v>11.375</v>
      </c>
      <c r="AG1392" s="16">
        <f t="shared" si="343"/>
        <v>11.375</v>
      </c>
      <c r="AH1392" s="17">
        <f t="shared" si="344"/>
        <v>0.82349123945489944</v>
      </c>
      <c r="AI1392" s="17">
        <f t="shared" si="345"/>
        <v>22.743024010382868</v>
      </c>
      <c r="AJ1392" s="17">
        <f t="shared" si="346"/>
        <v>22.743024010382868</v>
      </c>
      <c r="AK1392" s="17">
        <f t="shared" si="347"/>
        <v>22.743024010382868</v>
      </c>
      <c r="AL1392" s="17" t="str">
        <f t="shared" si="348"/>
        <v/>
      </c>
      <c r="AM1392" s="17" t="str">
        <f t="shared" si="349"/>
        <v/>
      </c>
      <c r="AN1392" s="17" t="str">
        <f t="shared" si="350"/>
        <v/>
      </c>
      <c r="AO1392" s="17" t="str">
        <f t="shared" si="351"/>
        <v/>
      </c>
      <c r="AP1392" s="17" t="str">
        <f t="shared" si="353"/>
        <v/>
      </c>
      <c r="AQ1392" s="17">
        <f t="shared" si="352"/>
        <v>6.5778903903903903</v>
      </c>
    </row>
    <row r="1393" spans="1:43" x14ac:dyDescent="0.2">
      <c r="A1393" s="4" t="s">
        <v>2612</v>
      </c>
      <c r="B1393" s="5" t="s">
        <v>2613</v>
      </c>
      <c r="C1393" t="s">
        <v>1880</v>
      </c>
      <c r="D1393" t="s">
        <v>133</v>
      </c>
      <c r="E1393" t="s">
        <v>134</v>
      </c>
      <c r="F1393" t="s">
        <v>12</v>
      </c>
      <c r="G1393" t="s">
        <v>15</v>
      </c>
      <c r="J1393" s="6"/>
      <c r="K1393" s="6"/>
      <c r="L1393" s="6"/>
      <c r="M1393" s="6">
        <v>30461</v>
      </c>
      <c r="N1393" s="6">
        <v>0</v>
      </c>
      <c r="O1393" s="6">
        <v>265741</v>
      </c>
      <c r="P1393" s="6">
        <v>17326</v>
      </c>
      <c r="Q1393" s="6">
        <v>0</v>
      </c>
      <c r="R1393" s="6">
        <v>45890</v>
      </c>
      <c r="S1393" s="6">
        <v>508214</v>
      </c>
      <c r="T1393" s="6">
        <v>171224</v>
      </c>
      <c r="U1393" s="6">
        <v>0</v>
      </c>
      <c r="V1393" s="6">
        <v>12</v>
      </c>
      <c r="W1393" s="6">
        <v>145</v>
      </c>
      <c r="X1393" s="6">
        <v>0</v>
      </c>
      <c r="Z1393" s="6">
        <v>0</v>
      </c>
      <c r="AA1393" s="6">
        <v>0</v>
      </c>
      <c r="AB1393" s="6" t="str">
        <f t="shared" si="338"/>
        <v/>
      </c>
      <c r="AC1393" s="6" t="str">
        <f t="shared" si="339"/>
        <v/>
      </c>
      <c r="AD1393" s="16">
        <f t="shared" si="340"/>
        <v>15.337700565623917</v>
      </c>
      <c r="AE1393" s="16">
        <f t="shared" si="341"/>
        <v>0</v>
      </c>
      <c r="AF1393" s="16">
        <f t="shared" si="342"/>
        <v>12.083333333333334</v>
      </c>
      <c r="AG1393" s="16">
        <f t="shared" si="343"/>
        <v>12.083333333333334</v>
      </c>
      <c r="AH1393" s="17">
        <f t="shared" si="344"/>
        <v>1.5065165293325893</v>
      </c>
      <c r="AI1393" s="17">
        <f t="shared" si="345"/>
        <v>16.684087850037752</v>
      </c>
      <c r="AJ1393" s="17">
        <f t="shared" si="346"/>
        <v>22.30517711171662</v>
      </c>
      <c r="AK1393" s="17">
        <f t="shared" si="347"/>
        <v>22.30517711171662</v>
      </c>
      <c r="AL1393" s="17" t="str">
        <f t="shared" si="348"/>
        <v/>
      </c>
      <c r="AM1393" s="17" t="str">
        <f t="shared" si="349"/>
        <v/>
      </c>
      <c r="AN1393" s="17" t="str">
        <f t="shared" si="350"/>
        <v/>
      </c>
      <c r="AO1393" s="17" t="str">
        <f t="shared" si="351"/>
        <v/>
      </c>
      <c r="AP1393" s="17" t="str">
        <f t="shared" si="353"/>
        <v/>
      </c>
      <c r="AQ1393" s="17">
        <f t="shared" si="352"/>
        <v>1.9124410610331113</v>
      </c>
    </row>
    <row r="1394" spans="1:43" x14ac:dyDescent="0.2">
      <c r="A1394" s="4" t="s">
        <v>2614</v>
      </c>
      <c r="B1394" s="5" t="s">
        <v>2615</v>
      </c>
      <c r="C1394" t="s">
        <v>2616</v>
      </c>
      <c r="D1394" t="s">
        <v>133</v>
      </c>
      <c r="E1394" t="s">
        <v>134</v>
      </c>
      <c r="F1394" t="s">
        <v>12</v>
      </c>
      <c r="G1394" t="s">
        <v>15</v>
      </c>
      <c r="J1394" s="6"/>
      <c r="K1394" s="6"/>
      <c r="L1394" s="6"/>
      <c r="M1394" s="6">
        <v>18890</v>
      </c>
      <c r="N1394" s="6">
        <v>0</v>
      </c>
      <c r="O1394" s="6">
        <v>210881</v>
      </c>
      <c r="P1394" s="6">
        <v>15544</v>
      </c>
      <c r="Q1394" s="6">
        <v>0</v>
      </c>
      <c r="R1394" s="6">
        <v>17998</v>
      </c>
      <c r="S1394" s="6">
        <v>418998</v>
      </c>
      <c r="T1394" s="6">
        <v>40000</v>
      </c>
      <c r="U1394" s="6">
        <v>0</v>
      </c>
      <c r="V1394" s="6">
        <v>16</v>
      </c>
      <c r="W1394" s="6">
        <v>83</v>
      </c>
      <c r="X1394" s="6">
        <v>0</v>
      </c>
      <c r="Z1394" s="6">
        <v>0</v>
      </c>
      <c r="AA1394" s="6">
        <v>0</v>
      </c>
      <c r="AB1394" s="6" t="str">
        <f t="shared" si="338"/>
        <v/>
      </c>
      <c r="AC1394" s="6" t="str">
        <f t="shared" si="339"/>
        <v/>
      </c>
      <c r="AD1394" s="16">
        <f t="shared" si="340"/>
        <v>13.566713844570252</v>
      </c>
      <c r="AE1394" s="16">
        <f t="shared" si="341"/>
        <v>0</v>
      </c>
      <c r="AF1394" s="16">
        <f t="shared" si="342"/>
        <v>5.1875</v>
      </c>
      <c r="AG1394" s="16">
        <f t="shared" si="343"/>
        <v>5.1875</v>
      </c>
      <c r="AH1394" s="17">
        <f t="shared" si="344"/>
        <v>0.95277924827951299</v>
      </c>
      <c r="AI1394" s="17">
        <f t="shared" si="345"/>
        <v>22.180942297511912</v>
      </c>
      <c r="AJ1394" s="17">
        <f t="shared" si="346"/>
        <v>24.298464796188458</v>
      </c>
      <c r="AK1394" s="17">
        <f t="shared" si="347"/>
        <v>24.298464796188458</v>
      </c>
      <c r="AL1394" s="17" t="str">
        <f t="shared" si="348"/>
        <v/>
      </c>
      <c r="AM1394" s="17" t="str">
        <f t="shared" si="349"/>
        <v/>
      </c>
      <c r="AN1394" s="17" t="str">
        <f t="shared" si="350"/>
        <v/>
      </c>
      <c r="AO1394" s="17" t="str">
        <f t="shared" si="351"/>
        <v/>
      </c>
      <c r="AP1394" s="17" t="str">
        <f t="shared" si="353"/>
        <v/>
      </c>
      <c r="AQ1394" s="17">
        <f t="shared" si="352"/>
        <v>1.9868930818803021</v>
      </c>
    </row>
    <row r="1395" spans="1:43" x14ac:dyDescent="0.2">
      <c r="A1395" s="4" t="s">
        <v>2617</v>
      </c>
      <c r="B1395" s="5" t="s">
        <v>2618</v>
      </c>
      <c r="C1395" t="s">
        <v>2619</v>
      </c>
      <c r="D1395" t="s">
        <v>133</v>
      </c>
      <c r="E1395" t="s">
        <v>134</v>
      </c>
      <c r="F1395" t="s">
        <v>12</v>
      </c>
      <c r="G1395" t="s">
        <v>15</v>
      </c>
      <c r="J1395" s="6"/>
      <c r="K1395" s="6"/>
      <c r="L1395" s="6"/>
      <c r="M1395" s="6">
        <v>82850</v>
      </c>
      <c r="N1395" s="6">
        <v>0</v>
      </c>
      <c r="O1395" s="6">
        <v>279819</v>
      </c>
      <c r="P1395" s="6">
        <v>19002</v>
      </c>
      <c r="Q1395" s="6">
        <v>0</v>
      </c>
      <c r="R1395" s="6">
        <v>35921</v>
      </c>
      <c r="S1395" s="6">
        <v>769008</v>
      </c>
      <c r="T1395" s="6">
        <v>105222</v>
      </c>
      <c r="U1395" s="6">
        <v>0</v>
      </c>
      <c r="V1395" s="6">
        <v>21</v>
      </c>
      <c r="W1395" s="6">
        <v>238</v>
      </c>
      <c r="X1395" s="6">
        <v>0</v>
      </c>
      <c r="Z1395" s="6">
        <v>0</v>
      </c>
      <c r="AA1395" s="6">
        <v>0</v>
      </c>
      <c r="AB1395" s="6" t="str">
        <f t="shared" si="338"/>
        <v/>
      </c>
      <c r="AC1395" s="6" t="str">
        <f t="shared" si="339"/>
        <v/>
      </c>
      <c r="AD1395" s="16">
        <f t="shared" si="340"/>
        <v>14.72576570887275</v>
      </c>
      <c r="AE1395" s="16">
        <f t="shared" si="341"/>
        <v>0</v>
      </c>
      <c r="AF1395" s="16">
        <f t="shared" si="342"/>
        <v>11.333333333333334</v>
      </c>
      <c r="AG1395" s="16">
        <f t="shared" si="343"/>
        <v>11.333333333333334</v>
      </c>
      <c r="AH1395" s="17">
        <f t="shared" si="344"/>
        <v>0.43356668678334337</v>
      </c>
      <c r="AI1395" s="17">
        <f t="shared" si="345"/>
        <v>9.2819312009655999</v>
      </c>
      <c r="AJ1395" s="17">
        <f t="shared" si="346"/>
        <v>10.551961375980689</v>
      </c>
      <c r="AK1395" s="17">
        <f t="shared" si="347"/>
        <v>10.551961375980689</v>
      </c>
      <c r="AL1395" s="17" t="str">
        <f t="shared" si="348"/>
        <v/>
      </c>
      <c r="AM1395" s="17" t="str">
        <f t="shared" si="349"/>
        <v/>
      </c>
      <c r="AN1395" s="17" t="str">
        <f t="shared" si="350"/>
        <v/>
      </c>
      <c r="AO1395" s="17" t="str">
        <f t="shared" si="351"/>
        <v/>
      </c>
      <c r="AP1395" s="17" t="str">
        <f t="shared" si="353"/>
        <v/>
      </c>
      <c r="AQ1395" s="17">
        <f t="shared" si="352"/>
        <v>2.7482336796286169</v>
      </c>
    </row>
    <row r="1396" spans="1:43" x14ac:dyDescent="0.2">
      <c r="A1396" s="4" t="s">
        <v>2620</v>
      </c>
      <c r="B1396" s="5" t="s">
        <v>2621</v>
      </c>
      <c r="C1396" t="s">
        <v>2622</v>
      </c>
      <c r="D1396" t="s">
        <v>133</v>
      </c>
      <c r="E1396" t="s">
        <v>134</v>
      </c>
      <c r="F1396" t="s">
        <v>12</v>
      </c>
      <c r="G1396" t="s">
        <v>15</v>
      </c>
      <c r="J1396" s="6"/>
      <c r="K1396" s="6"/>
      <c r="L1396" s="6"/>
      <c r="M1396" s="6">
        <v>36949</v>
      </c>
      <c r="N1396" s="6">
        <v>0</v>
      </c>
      <c r="O1396" s="6">
        <v>195483</v>
      </c>
      <c r="P1396" s="6">
        <v>16170</v>
      </c>
      <c r="Q1396" s="6">
        <v>0</v>
      </c>
      <c r="R1396" s="6">
        <v>36534</v>
      </c>
      <c r="S1396" s="6">
        <v>439075</v>
      </c>
      <c r="T1396" s="6">
        <v>92469</v>
      </c>
      <c r="U1396" s="6">
        <v>0</v>
      </c>
      <c r="V1396" s="6">
        <v>11</v>
      </c>
      <c r="W1396" s="6">
        <v>64</v>
      </c>
      <c r="X1396" s="6">
        <v>0</v>
      </c>
      <c r="Z1396" s="6">
        <v>0</v>
      </c>
      <c r="AA1396" s="6">
        <v>0</v>
      </c>
      <c r="AB1396" s="6" t="str">
        <f t="shared" si="338"/>
        <v/>
      </c>
      <c r="AC1396" s="6" t="str">
        <f t="shared" si="339"/>
        <v/>
      </c>
      <c r="AD1396" s="16">
        <f t="shared" si="340"/>
        <v>12.089239332096476</v>
      </c>
      <c r="AE1396" s="16">
        <f t="shared" si="341"/>
        <v>0</v>
      </c>
      <c r="AF1396" s="16">
        <f t="shared" si="342"/>
        <v>5.8181818181818183</v>
      </c>
      <c r="AG1396" s="16">
        <f t="shared" si="343"/>
        <v>5.8181818181818183</v>
      </c>
      <c r="AH1396" s="17">
        <f t="shared" si="344"/>
        <v>0.98876830225445889</v>
      </c>
      <c r="AI1396" s="17">
        <f t="shared" si="345"/>
        <v>11.883271536442123</v>
      </c>
      <c r="AJ1396" s="17">
        <f t="shared" si="346"/>
        <v>14.38588324447211</v>
      </c>
      <c r="AK1396" s="17">
        <f t="shared" si="347"/>
        <v>14.38588324447211</v>
      </c>
      <c r="AL1396" s="17" t="str">
        <f t="shared" si="348"/>
        <v/>
      </c>
      <c r="AM1396" s="17" t="str">
        <f t="shared" si="349"/>
        <v/>
      </c>
      <c r="AN1396" s="17" t="str">
        <f t="shared" si="350"/>
        <v/>
      </c>
      <c r="AO1396" s="17" t="str">
        <f t="shared" si="351"/>
        <v/>
      </c>
      <c r="AP1396" s="17" t="str">
        <f t="shared" si="353"/>
        <v/>
      </c>
      <c r="AQ1396" s="17">
        <f t="shared" si="352"/>
        <v>2.2461032417141134</v>
      </c>
    </row>
    <row r="1397" spans="1:43" x14ac:dyDescent="0.2">
      <c r="A1397" s="4" t="s">
        <v>2623</v>
      </c>
      <c r="B1397" s="5" t="s">
        <v>2624</v>
      </c>
      <c r="C1397" t="s">
        <v>2625</v>
      </c>
      <c r="D1397" t="s">
        <v>133</v>
      </c>
      <c r="E1397" t="s">
        <v>134</v>
      </c>
      <c r="F1397" t="s">
        <v>12</v>
      </c>
      <c r="G1397" t="s">
        <v>15</v>
      </c>
      <c r="J1397" s="6"/>
      <c r="K1397" s="6"/>
      <c r="L1397" s="6"/>
      <c r="M1397" s="6">
        <v>40012</v>
      </c>
      <c r="N1397" s="6">
        <v>0</v>
      </c>
      <c r="O1397" s="6">
        <v>187201</v>
      </c>
      <c r="P1397" s="6">
        <v>14234</v>
      </c>
      <c r="Q1397" s="6">
        <v>0</v>
      </c>
      <c r="R1397" s="6">
        <v>28827</v>
      </c>
      <c r="S1397" s="6">
        <v>565020</v>
      </c>
      <c r="T1397" s="6">
        <v>25665</v>
      </c>
      <c r="U1397" s="6">
        <v>0</v>
      </c>
      <c r="V1397" s="6">
        <v>13</v>
      </c>
      <c r="W1397" s="6">
        <v>94</v>
      </c>
      <c r="X1397" s="6">
        <v>0</v>
      </c>
      <c r="Z1397" s="6">
        <v>0</v>
      </c>
      <c r="AA1397" s="6">
        <v>0</v>
      </c>
      <c r="AB1397" s="6" t="str">
        <f t="shared" si="338"/>
        <v/>
      </c>
      <c r="AC1397" s="6" t="str">
        <f t="shared" si="339"/>
        <v/>
      </c>
      <c r="AD1397" s="16">
        <f t="shared" si="340"/>
        <v>13.151679078263314</v>
      </c>
      <c r="AE1397" s="16">
        <f t="shared" si="341"/>
        <v>0</v>
      </c>
      <c r="AF1397" s="16">
        <f t="shared" si="342"/>
        <v>7.2307692307692308</v>
      </c>
      <c r="AG1397" s="16">
        <f t="shared" si="343"/>
        <v>7.2307692307692308</v>
      </c>
      <c r="AH1397" s="17">
        <f t="shared" si="344"/>
        <v>0.72045886234129763</v>
      </c>
      <c r="AI1397" s="17">
        <f t="shared" si="345"/>
        <v>14.121263620913727</v>
      </c>
      <c r="AJ1397" s="17">
        <f t="shared" si="346"/>
        <v>14.762696191142657</v>
      </c>
      <c r="AK1397" s="17">
        <f t="shared" si="347"/>
        <v>14.762696191142657</v>
      </c>
      <c r="AL1397" s="17" t="str">
        <f t="shared" si="348"/>
        <v/>
      </c>
      <c r="AM1397" s="17" t="str">
        <f t="shared" si="349"/>
        <v/>
      </c>
      <c r="AN1397" s="17" t="str">
        <f t="shared" si="350"/>
        <v/>
      </c>
      <c r="AO1397" s="17" t="str">
        <f t="shared" si="351"/>
        <v/>
      </c>
      <c r="AP1397" s="17" t="str">
        <f t="shared" si="353"/>
        <v/>
      </c>
      <c r="AQ1397" s="17">
        <f t="shared" si="352"/>
        <v>3.0182531076222885</v>
      </c>
    </row>
    <row r="1398" spans="1:43" x14ac:dyDescent="0.2">
      <c r="A1398" s="4" t="s">
        <v>2626</v>
      </c>
      <c r="B1398" s="5" t="s">
        <v>2627</v>
      </c>
      <c r="C1398" t="s">
        <v>2628</v>
      </c>
      <c r="D1398" t="s">
        <v>133</v>
      </c>
      <c r="E1398" t="s">
        <v>134</v>
      </c>
      <c r="F1398" t="s">
        <v>12</v>
      </c>
      <c r="G1398" t="s">
        <v>15</v>
      </c>
      <c r="J1398" s="6"/>
      <c r="K1398" s="6"/>
      <c r="L1398" s="6"/>
      <c r="M1398" s="6">
        <v>36616</v>
      </c>
      <c r="N1398" s="6">
        <v>0</v>
      </c>
      <c r="O1398" s="6">
        <v>74903</v>
      </c>
      <c r="P1398" s="6">
        <v>7381</v>
      </c>
      <c r="Q1398" s="6">
        <v>0</v>
      </c>
      <c r="R1398" s="6">
        <v>23065</v>
      </c>
      <c r="S1398" s="6">
        <v>605608</v>
      </c>
      <c r="T1398" s="6">
        <v>55323</v>
      </c>
      <c r="U1398" s="6">
        <v>0</v>
      </c>
      <c r="V1398" s="6">
        <v>8</v>
      </c>
      <c r="W1398" s="6">
        <v>128</v>
      </c>
      <c r="X1398" s="6">
        <v>0</v>
      </c>
      <c r="Z1398" s="6">
        <v>0</v>
      </c>
      <c r="AA1398" s="6">
        <v>0</v>
      </c>
      <c r="AB1398" s="6" t="str">
        <f t="shared" si="338"/>
        <v/>
      </c>
      <c r="AC1398" s="6" t="str">
        <f t="shared" si="339"/>
        <v/>
      </c>
      <c r="AD1398" s="16">
        <f t="shared" si="340"/>
        <v>10.148082915594093</v>
      </c>
      <c r="AE1398" s="16">
        <f t="shared" si="341"/>
        <v>0</v>
      </c>
      <c r="AF1398" s="16">
        <f t="shared" si="342"/>
        <v>16</v>
      </c>
      <c r="AG1398" s="16">
        <f t="shared" si="343"/>
        <v>16</v>
      </c>
      <c r="AH1398" s="17">
        <f t="shared" si="344"/>
        <v>0.62991588376665941</v>
      </c>
      <c r="AI1398" s="17">
        <f t="shared" si="345"/>
        <v>16.539436311994756</v>
      </c>
      <c r="AJ1398" s="17">
        <f t="shared" si="346"/>
        <v>18.050333187677516</v>
      </c>
      <c r="AK1398" s="17">
        <f t="shared" si="347"/>
        <v>18.050333187677516</v>
      </c>
      <c r="AL1398" s="17" t="str">
        <f t="shared" si="348"/>
        <v/>
      </c>
      <c r="AM1398" s="17" t="str">
        <f t="shared" si="349"/>
        <v/>
      </c>
      <c r="AN1398" s="17" t="str">
        <f t="shared" si="350"/>
        <v/>
      </c>
      <c r="AO1398" s="17" t="str">
        <f t="shared" si="351"/>
        <v/>
      </c>
      <c r="AP1398" s="17" t="str">
        <f t="shared" si="353"/>
        <v/>
      </c>
      <c r="AQ1398" s="17">
        <f t="shared" si="352"/>
        <v>8.0852302310988886</v>
      </c>
    </row>
    <row r="1399" spans="1:43" x14ac:dyDescent="0.2">
      <c r="A1399" s="4" t="s">
        <v>2629</v>
      </c>
      <c r="B1399" s="5" t="s">
        <v>2630</v>
      </c>
      <c r="C1399" t="s">
        <v>2631</v>
      </c>
      <c r="D1399" t="s">
        <v>133</v>
      </c>
      <c r="E1399" t="s">
        <v>134</v>
      </c>
      <c r="F1399" t="s">
        <v>12</v>
      </c>
      <c r="G1399" t="s">
        <v>15</v>
      </c>
      <c r="J1399" s="6"/>
      <c r="K1399" s="6"/>
      <c r="L1399" s="6"/>
      <c r="M1399" s="6">
        <v>29668</v>
      </c>
      <c r="N1399" s="6">
        <v>0</v>
      </c>
      <c r="O1399" s="6">
        <v>461413</v>
      </c>
      <c r="P1399" s="6">
        <v>26421</v>
      </c>
      <c r="Q1399" s="6">
        <v>0</v>
      </c>
      <c r="R1399" s="6">
        <v>47679</v>
      </c>
      <c r="S1399" s="6">
        <v>728468</v>
      </c>
      <c r="T1399" s="6">
        <v>138189</v>
      </c>
      <c r="U1399" s="6">
        <v>0</v>
      </c>
      <c r="V1399" s="6">
        <v>21</v>
      </c>
      <c r="W1399" s="6">
        <v>138</v>
      </c>
      <c r="X1399" s="6">
        <v>0</v>
      </c>
      <c r="Z1399" s="6">
        <v>0</v>
      </c>
      <c r="AA1399" s="6">
        <v>0</v>
      </c>
      <c r="AB1399" s="6" t="str">
        <f t="shared" si="338"/>
        <v/>
      </c>
      <c r="AC1399" s="6" t="str">
        <f t="shared" si="339"/>
        <v/>
      </c>
      <c r="AD1399" s="16">
        <f t="shared" si="340"/>
        <v>17.463873434010825</v>
      </c>
      <c r="AE1399" s="16">
        <f t="shared" si="341"/>
        <v>0</v>
      </c>
      <c r="AF1399" s="16">
        <f t="shared" si="342"/>
        <v>6.5714285714285712</v>
      </c>
      <c r="AG1399" s="16">
        <f t="shared" si="343"/>
        <v>6.5714285714285712</v>
      </c>
      <c r="AH1399" s="17">
        <f t="shared" si="344"/>
        <v>1.6070850748280976</v>
      </c>
      <c r="AI1399" s="17">
        <f t="shared" si="345"/>
        <v>24.55399757314278</v>
      </c>
      <c r="AJ1399" s="17">
        <f t="shared" si="346"/>
        <v>29.211844411487125</v>
      </c>
      <c r="AK1399" s="17">
        <f t="shared" si="347"/>
        <v>29.211844411487125</v>
      </c>
      <c r="AL1399" s="17" t="str">
        <f t="shared" si="348"/>
        <v/>
      </c>
      <c r="AM1399" s="17" t="str">
        <f t="shared" si="349"/>
        <v/>
      </c>
      <c r="AN1399" s="17" t="str">
        <f t="shared" si="350"/>
        <v/>
      </c>
      <c r="AO1399" s="17" t="str">
        <f t="shared" si="351"/>
        <v/>
      </c>
      <c r="AP1399" s="17" t="str">
        <f t="shared" si="353"/>
        <v/>
      </c>
      <c r="AQ1399" s="17">
        <f t="shared" si="352"/>
        <v>1.5787764974112128</v>
      </c>
    </row>
    <row r="1400" spans="1:43" x14ac:dyDescent="0.2">
      <c r="A1400" s="4" t="s">
        <v>2632</v>
      </c>
      <c r="B1400" s="5" t="s">
        <v>2633</v>
      </c>
      <c r="C1400" t="s">
        <v>2634</v>
      </c>
      <c r="D1400" t="s">
        <v>133</v>
      </c>
      <c r="E1400" t="s">
        <v>134</v>
      </c>
      <c r="F1400" t="s">
        <v>12</v>
      </c>
      <c r="G1400" t="s">
        <v>15</v>
      </c>
      <c r="J1400" s="6"/>
      <c r="K1400" s="6"/>
      <c r="L1400" s="6"/>
      <c r="M1400" s="6">
        <v>24898</v>
      </c>
      <c r="N1400" s="6">
        <v>0</v>
      </c>
      <c r="O1400" s="6">
        <v>172812</v>
      </c>
      <c r="P1400" s="6">
        <v>12341</v>
      </c>
      <c r="Q1400" s="6">
        <v>0</v>
      </c>
      <c r="R1400" s="6">
        <v>22807</v>
      </c>
      <c r="S1400" s="6">
        <v>565112</v>
      </c>
      <c r="T1400" s="6">
        <v>0</v>
      </c>
      <c r="U1400" s="6">
        <v>0</v>
      </c>
      <c r="V1400" s="6">
        <v>10</v>
      </c>
      <c r="W1400" s="6">
        <v>99</v>
      </c>
      <c r="X1400" s="6">
        <v>0</v>
      </c>
      <c r="Z1400" s="6">
        <v>0</v>
      </c>
      <c r="AA1400" s="6">
        <v>0</v>
      </c>
      <c r="AB1400" s="6" t="str">
        <f t="shared" si="338"/>
        <v/>
      </c>
      <c r="AC1400" s="6" t="str">
        <f t="shared" si="339"/>
        <v/>
      </c>
      <c r="AD1400" s="16">
        <f t="shared" si="340"/>
        <v>14.003079167004294</v>
      </c>
      <c r="AE1400" s="16">
        <f t="shared" si="341"/>
        <v>0</v>
      </c>
      <c r="AF1400" s="16">
        <f t="shared" si="342"/>
        <v>9.9</v>
      </c>
      <c r="AG1400" s="16">
        <f t="shared" si="343"/>
        <v>9.9</v>
      </c>
      <c r="AH1400" s="17">
        <f t="shared" si="344"/>
        <v>0.91601735079122826</v>
      </c>
      <c r="AI1400" s="17">
        <f t="shared" si="345"/>
        <v>22.697084103140813</v>
      </c>
      <c r="AJ1400" s="17">
        <f t="shared" si="346"/>
        <v>22.697084103140813</v>
      </c>
      <c r="AK1400" s="17">
        <f t="shared" si="347"/>
        <v>22.697084103140813</v>
      </c>
      <c r="AL1400" s="17" t="str">
        <f t="shared" si="348"/>
        <v/>
      </c>
      <c r="AM1400" s="17" t="str">
        <f t="shared" si="349"/>
        <v/>
      </c>
      <c r="AN1400" s="17" t="str">
        <f t="shared" si="350"/>
        <v/>
      </c>
      <c r="AO1400" s="17" t="str">
        <f t="shared" si="351"/>
        <v/>
      </c>
      <c r="AP1400" s="17" t="str">
        <f t="shared" si="353"/>
        <v/>
      </c>
      <c r="AQ1400" s="17">
        <f t="shared" si="352"/>
        <v>3.2700969840057406</v>
      </c>
    </row>
    <row r="1401" spans="1:43" x14ac:dyDescent="0.2">
      <c r="A1401" s="4" t="s">
        <v>2635</v>
      </c>
      <c r="B1401" s="5" t="s">
        <v>2636</v>
      </c>
      <c r="C1401" t="s">
        <v>2637</v>
      </c>
      <c r="D1401" t="s">
        <v>133</v>
      </c>
      <c r="E1401" t="s">
        <v>134</v>
      </c>
      <c r="F1401" t="s">
        <v>12</v>
      </c>
      <c r="G1401" t="s">
        <v>15</v>
      </c>
      <c r="J1401" s="6"/>
      <c r="K1401" s="6"/>
      <c r="L1401" s="6"/>
      <c r="M1401" s="6">
        <v>13278</v>
      </c>
      <c r="N1401" s="6">
        <v>0</v>
      </c>
      <c r="O1401" s="6">
        <v>82142</v>
      </c>
      <c r="P1401" s="6">
        <v>7693</v>
      </c>
      <c r="Q1401" s="6">
        <v>0</v>
      </c>
      <c r="R1401" s="6">
        <v>20439</v>
      </c>
      <c r="S1401" s="6">
        <v>317519</v>
      </c>
      <c r="T1401" s="6">
        <v>74324</v>
      </c>
      <c r="U1401" s="6">
        <v>0</v>
      </c>
      <c r="V1401" s="6">
        <v>8</v>
      </c>
      <c r="W1401" s="6">
        <v>55</v>
      </c>
      <c r="X1401" s="6">
        <v>0</v>
      </c>
      <c r="Z1401" s="6">
        <v>0</v>
      </c>
      <c r="AA1401" s="6">
        <v>0</v>
      </c>
      <c r="AB1401" s="6" t="str">
        <f t="shared" si="338"/>
        <v/>
      </c>
      <c r="AC1401" s="6" t="str">
        <f t="shared" si="339"/>
        <v/>
      </c>
      <c r="AD1401" s="16">
        <f t="shared" si="340"/>
        <v>10.677499025087743</v>
      </c>
      <c r="AE1401" s="16">
        <f t="shared" si="341"/>
        <v>0</v>
      </c>
      <c r="AF1401" s="16">
        <f t="shared" si="342"/>
        <v>6.875</v>
      </c>
      <c r="AG1401" s="16">
        <f t="shared" si="343"/>
        <v>6.875</v>
      </c>
      <c r="AH1401" s="17">
        <f t="shared" si="344"/>
        <v>1.5393131495707184</v>
      </c>
      <c r="AI1401" s="17">
        <f t="shared" si="345"/>
        <v>23.913164633227897</v>
      </c>
      <c r="AJ1401" s="17">
        <f t="shared" si="346"/>
        <v>29.51069438168399</v>
      </c>
      <c r="AK1401" s="17">
        <f t="shared" si="347"/>
        <v>29.51069438168399</v>
      </c>
      <c r="AL1401" s="17" t="str">
        <f t="shared" si="348"/>
        <v/>
      </c>
      <c r="AM1401" s="17" t="str">
        <f t="shared" si="349"/>
        <v/>
      </c>
      <c r="AN1401" s="17" t="str">
        <f t="shared" si="350"/>
        <v/>
      </c>
      <c r="AO1401" s="17" t="str">
        <f t="shared" si="351"/>
        <v/>
      </c>
      <c r="AP1401" s="17" t="str">
        <f t="shared" si="353"/>
        <v/>
      </c>
      <c r="AQ1401" s="17">
        <f t="shared" si="352"/>
        <v>3.8654890311898908</v>
      </c>
    </row>
    <row r="1402" spans="1:43" x14ac:dyDescent="0.2">
      <c r="A1402" s="4" t="s">
        <v>2638</v>
      </c>
      <c r="B1402" s="5" t="s">
        <v>2639</v>
      </c>
      <c r="C1402" t="s">
        <v>2640</v>
      </c>
      <c r="D1402" t="s">
        <v>133</v>
      </c>
      <c r="E1402" t="s">
        <v>134</v>
      </c>
      <c r="F1402" t="s">
        <v>12</v>
      </c>
      <c r="G1402" t="s">
        <v>15</v>
      </c>
      <c r="J1402" s="6"/>
      <c r="K1402" s="6"/>
      <c r="L1402" s="6"/>
      <c r="M1402" s="6">
        <v>48626</v>
      </c>
      <c r="N1402" s="6">
        <v>0</v>
      </c>
      <c r="O1402" s="6">
        <v>287995</v>
      </c>
      <c r="P1402" s="6">
        <v>19948</v>
      </c>
      <c r="Q1402" s="6">
        <v>0</v>
      </c>
      <c r="R1402" s="6">
        <v>42281</v>
      </c>
      <c r="S1402" s="6">
        <v>523112</v>
      </c>
      <c r="T1402" s="6">
        <v>58544</v>
      </c>
      <c r="U1402" s="6">
        <v>0</v>
      </c>
      <c r="V1402" s="6">
        <v>13</v>
      </c>
      <c r="W1402" s="6">
        <v>94</v>
      </c>
      <c r="X1402" s="6">
        <v>0</v>
      </c>
      <c r="Z1402" s="6">
        <v>0</v>
      </c>
      <c r="AA1402" s="6">
        <v>0</v>
      </c>
      <c r="AB1402" s="6" t="str">
        <f t="shared" si="338"/>
        <v/>
      </c>
      <c r="AC1402" s="6" t="str">
        <f t="shared" si="339"/>
        <v/>
      </c>
      <c r="AD1402" s="16">
        <f t="shared" si="340"/>
        <v>14.437286946059755</v>
      </c>
      <c r="AE1402" s="16">
        <f t="shared" si="341"/>
        <v>0</v>
      </c>
      <c r="AF1402" s="16">
        <f t="shared" si="342"/>
        <v>7.2307692307692308</v>
      </c>
      <c r="AG1402" s="16">
        <f t="shared" si="343"/>
        <v>7.2307692307692308</v>
      </c>
      <c r="AH1402" s="17">
        <f t="shared" si="344"/>
        <v>0.86951425163492779</v>
      </c>
      <c r="AI1402" s="17">
        <f t="shared" si="345"/>
        <v>10.757866162135484</v>
      </c>
      <c r="AJ1402" s="17">
        <f t="shared" si="346"/>
        <v>11.961831119154361</v>
      </c>
      <c r="AK1402" s="17">
        <f t="shared" si="347"/>
        <v>11.961831119154361</v>
      </c>
      <c r="AL1402" s="17" t="str">
        <f t="shared" si="348"/>
        <v/>
      </c>
      <c r="AM1402" s="17" t="str">
        <f t="shared" si="349"/>
        <v/>
      </c>
      <c r="AN1402" s="17" t="str">
        <f t="shared" si="350"/>
        <v/>
      </c>
      <c r="AO1402" s="17" t="str">
        <f t="shared" si="351"/>
        <v/>
      </c>
      <c r="AP1402" s="17" t="str">
        <f t="shared" si="353"/>
        <v/>
      </c>
      <c r="AQ1402" s="17">
        <f t="shared" si="352"/>
        <v>1.8163926457056545</v>
      </c>
    </row>
    <row r="1403" spans="1:43" x14ac:dyDescent="0.2">
      <c r="A1403" s="4" t="s">
        <v>2641</v>
      </c>
      <c r="B1403" s="5" t="s">
        <v>2642</v>
      </c>
      <c r="C1403" t="s">
        <v>2643</v>
      </c>
      <c r="D1403" t="s">
        <v>133</v>
      </c>
      <c r="E1403" t="s">
        <v>134</v>
      </c>
      <c r="F1403" t="s">
        <v>12</v>
      </c>
      <c r="G1403" t="s">
        <v>15</v>
      </c>
      <c r="J1403" s="6"/>
      <c r="K1403" s="6"/>
      <c r="L1403" s="6"/>
      <c r="M1403" s="6">
        <v>36456</v>
      </c>
      <c r="N1403" s="6">
        <v>0</v>
      </c>
      <c r="O1403" s="6">
        <v>210531</v>
      </c>
      <c r="P1403" s="6">
        <v>13439</v>
      </c>
      <c r="Q1403" s="6">
        <v>0</v>
      </c>
      <c r="R1403" s="6">
        <v>95714</v>
      </c>
      <c r="S1403" s="6">
        <v>550717</v>
      </c>
      <c r="T1403" s="6">
        <v>96884</v>
      </c>
      <c r="U1403" s="6">
        <v>0</v>
      </c>
      <c r="V1403" s="6">
        <v>16</v>
      </c>
      <c r="W1403" s="6">
        <v>154</v>
      </c>
      <c r="X1403" s="6">
        <v>0</v>
      </c>
      <c r="Z1403" s="6">
        <v>0</v>
      </c>
      <c r="AA1403" s="6">
        <v>0</v>
      </c>
      <c r="AB1403" s="6" t="str">
        <f t="shared" si="338"/>
        <v/>
      </c>
      <c r="AC1403" s="6" t="str">
        <f t="shared" si="339"/>
        <v/>
      </c>
      <c r="AD1403" s="16">
        <f t="shared" si="340"/>
        <v>15.665674529354863</v>
      </c>
      <c r="AE1403" s="16">
        <f t="shared" si="341"/>
        <v>0</v>
      </c>
      <c r="AF1403" s="16">
        <f t="shared" si="342"/>
        <v>9.625</v>
      </c>
      <c r="AG1403" s="16">
        <f t="shared" si="343"/>
        <v>9.625</v>
      </c>
      <c r="AH1403" s="17">
        <f t="shared" si="344"/>
        <v>2.6254663155584814</v>
      </c>
      <c r="AI1403" s="17">
        <f t="shared" si="345"/>
        <v>15.106347377660741</v>
      </c>
      <c r="AJ1403" s="17">
        <f t="shared" si="346"/>
        <v>17.763907175773536</v>
      </c>
      <c r="AK1403" s="17">
        <f t="shared" si="347"/>
        <v>17.763907175773536</v>
      </c>
      <c r="AL1403" s="17" t="str">
        <f t="shared" si="348"/>
        <v/>
      </c>
      <c r="AM1403" s="17" t="str">
        <f t="shared" si="349"/>
        <v/>
      </c>
      <c r="AN1403" s="17" t="str">
        <f t="shared" si="350"/>
        <v/>
      </c>
      <c r="AO1403" s="17" t="str">
        <f t="shared" si="351"/>
        <v/>
      </c>
      <c r="AP1403" s="17" t="str">
        <f t="shared" si="353"/>
        <v/>
      </c>
      <c r="AQ1403" s="17">
        <f t="shared" si="352"/>
        <v>2.6158475473920704</v>
      </c>
    </row>
    <row r="1404" spans="1:43" x14ac:dyDescent="0.2">
      <c r="A1404" s="4" t="s">
        <v>2644</v>
      </c>
      <c r="B1404" s="5" t="s">
        <v>2645</v>
      </c>
      <c r="C1404" t="s">
        <v>1029</v>
      </c>
      <c r="D1404" t="s">
        <v>133</v>
      </c>
      <c r="E1404" t="s">
        <v>134</v>
      </c>
      <c r="F1404" t="s">
        <v>12</v>
      </c>
      <c r="G1404" t="s">
        <v>15</v>
      </c>
      <c r="J1404" s="6"/>
      <c r="K1404" s="6"/>
      <c r="L1404" s="6"/>
      <c r="M1404" s="6">
        <v>27297</v>
      </c>
      <c r="N1404" s="6">
        <v>0</v>
      </c>
      <c r="O1404" s="6">
        <v>247352</v>
      </c>
      <c r="P1404" s="6">
        <v>9950</v>
      </c>
      <c r="Q1404" s="6">
        <v>0</v>
      </c>
      <c r="R1404" s="6">
        <v>22977</v>
      </c>
      <c r="S1404" s="6">
        <v>447783</v>
      </c>
      <c r="T1404" s="6">
        <v>37319</v>
      </c>
      <c r="U1404" s="6">
        <v>0</v>
      </c>
      <c r="V1404" s="6">
        <v>16</v>
      </c>
      <c r="W1404" s="6">
        <v>132</v>
      </c>
      <c r="X1404" s="6">
        <v>0</v>
      </c>
      <c r="Z1404" s="6">
        <v>0</v>
      </c>
      <c r="AA1404" s="6">
        <v>0</v>
      </c>
      <c r="AB1404" s="6" t="str">
        <f t="shared" si="338"/>
        <v/>
      </c>
      <c r="AC1404" s="6" t="str">
        <f t="shared" si="339"/>
        <v/>
      </c>
      <c r="AD1404" s="16">
        <f t="shared" si="340"/>
        <v>24.859497487437185</v>
      </c>
      <c r="AE1404" s="16">
        <f t="shared" si="341"/>
        <v>0</v>
      </c>
      <c r="AF1404" s="16">
        <f t="shared" si="342"/>
        <v>8.25</v>
      </c>
      <c r="AG1404" s="16">
        <f t="shared" si="343"/>
        <v>8.25</v>
      </c>
      <c r="AH1404" s="17">
        <f t="shared" si="344"/>
        <v>0.84174085064292781</v>
      </c>
      <c r="AI1404" s="17">
        <f t="shared" si="345"/>
        <v>16.404110341795803</v>
      </c>
      <c r="AJ1404" s="17">
        <f t="shared" si="346"/>
        <v>17.77125691467927</v>
      </c>
      <c r="AK1404" s="17">
        <f t="shared" si="347"/>
        <v>17.77125691467927</v>
      </c>
      <c r="AL1404" s="17" t="str">
        <f t="shared" si="348"/>
        <v/>
      </c>
      <c r="AM1404" s="17" t="str">
        <f t="shared" si="349"/>
        <v/>
      </c>
      <c r="AN1404" s="17" t="str">
        <f t="shared" si="350"/>
        <v/>
      </c>
      <c r="AO1404" s="17" t="str">
        <f t="shared" si="351"/>
        <v/>
      </c>
      <c r="AP1404" s="17" t="str">
        <f t="shared" si="353"/>
        <v/>
      </c>
      <c r="AQ1404" s="17">
        <f t="shared" si="352"/>
        <v>1.8103067693004302</v>
      </c>
    </row>
    <row r="1405" spans="1:43" x14ac:dyDescent="0.2">
      <c r="A1405" s="4" t="s">
        <v>2646</v>
      </c>
      <c r="B1405" s="5" t="s">
        <v>2647</v>
      </c>
      <c r="C1405" t="s">
        <v>2648</v>
      </c>
      <c r="D1405" t="s">
        <v>133</v>
      </c>
      <c r="E1405" t="s">
        <v>134</v>
      </c>
      <c r="F1405" t="s">
        <v>12</v>
      </c>
      <c r="G1405" t="s">
        <v>15</v>
      </c>
      <c r="J1405" s="6"/>
      <c r="K1405" s="6"/>
      <c r="L1405" s="6"/>
      <c r="M1405" s="6">
        <v>41413</v>
      </c>
      <c r="N1405" s="6">
        <v>0</v>
      </c>
      <c r="O1405" s="6">
        <v>230371</v>
      </c>
      <c r="P1405" s="6">
        <v>15861</v>
      </c>
      <c r="Q1405" s="6">
        <v>0</v>
      </c>
      <c r="R1405" s="6">
        <v>86097</v>
      </c>
      <c r="S1405" s="6">
        <v>508921</v>
      </c>
      <c r="T1405" s="6">
        <v>88715</v>
      </c>
      <c r="U1405" s="6">
        <v>0</v>
      </c>
      <c r="V1405" s="6">
        <v>11</v>
      </c>
      <c r="W1405" s="6">
        <v>69</v>
      </c>
      <c r="X1405" s="6">
        <v>0</v>
      </c>
      <c r="Z1405" s="6">
        <v>0</v>
      </c>
      <c r="AA1405" s="6">
        <v>0</v>
      </c>
      <c r="AB1405" s="6" t="str">
        <f t="shared" si="338"/>
        <v/>
      </c>
      <c r="AC1405" s="6" t="str">
        <f t="shared" si="339"/>
        <v/>
      </c>
      <c r="AD1405" s="16">
        <f t="shared" si="340"/>
        <v>14.524367946535527</v>
      </c>
      <c r="AE1405" s="16">
        <f t="shared" si="341"/>
        <v>0</v>
      </c>
      <c r="AF1405" s="16">
        <f t="shared" si="342"/>
        <v>6.2727272727272725</v>
      </c>
      <c r="AG1405" s="16">
        <f t="shared" si="343"/>
        <v>6.2727272727272725</v>
      </c>
      <c r="AH1405" s="17">
        <f t="shared" si="344"/>
        <v>2.0789848598266243</v>
      </c>
      <c r="AI1405" s="17">
        <f t="shared" si="345"/>
        <v>12.288918938497574</v>
      </c>
      <c r="AJ1405" s="17">
        <f t="shared" si="346"/>
        <v>14.431120662593871</v>
      </c>
      <c r="AK1405" s="17">
        <f t="shared" si="347"/>
        <v>14.431120662593871</v>
      </c>
      <c r="AL1405" s="17" t="str">
        <f t="shared" si="348"/>
        <v/>
      </c>
      <c r="AM1405" s="17" t="str">
        <f t="shared" si="349"/>
        <v/>
      </c>
      <c r="AN1405" s="17" t="str">
        <f t="shared" si="350"/>
        <v/>
      </c>
      <c r="AO1405" s="17" t="str">
        <f t="shared" si="351"/>
        <v/>
      </c>
      <c r="AP1405" s="17" t="str">
        <f t="shared" si="353"/>
        <v/>
      </c>
      <c r="AQ1405" s="17">
        <f t="shared" si="352"/>
        <v>2.2091365666685476</v>
      </c>
    </row>
    <row r="1406" spans="1:43" x14ac:dyDescent="0.2">
      <c r="A1406" s="4" t="s">
        <v>2652</v>
      </c>
      <c r="B1406" s="5" t="s">
        <v>2653</v>
      </c>
      <c r="C1406" t="s">
        <v>2654</v>
      </c>
      <c r="D1406" t="s">
        <v>133</v>
      </c>
      <c r="E1406" t="s">
        <v>134</v>
      </c>
      <c r="F1406" t="s">
        <v>12</v>
      </c>
      <c r="G1406" t="s">
        <v>15</v>
      </c>
      <c r="J1406" s="6"/>
      <c r="K1406" s="6"/>
      <c r="L1406" s="6"/>
      <c r="M1406" s="6">
        <v>12926</v>
      </c>
      <c r="N1406" s="6">
        <v>0</v>
      </c>
      <c r="O1406" s="6">
        <v>107169</v>
      </c>
      <c r="P1406" s="6">
        <v>8180</v>
      </c>
      <c r="Q1406" s="6">
        <v>0</v>
      </c>
      <c r="R1406" s="6">
        <v>23527</v>
      </c>
      <c r="S1406" s="6">
        <v>331792</v>
      </c>
      <c r="T1406" s="6">
        <v>47500</v>
      </c>
      <c r="U1406" s="6">
        <v>0</v>
      </c>
      <c r="V1406" s="6">
        <v>9</v>
      </c>
      <c r="W1406" s="6">
        <v>77</v>
      </c>
      <c r="X1406" s="6">
        <v>0</v>
      </c>
      <c r="Z1406" s="6">
        <v>0</v>
      </c>
      <c r="AA1406" s="6">
        <v>0</v>
      </c>
      <c r="AB1406" s="6" t="str">
        <f t="shared" si="338"/>
        <v/>
      </c>
      <c r="AC1406" s="6" t="str">
        <f t="shared" si="339"/>
        <v/>
      </c>
      <c r="AD1406" s="16">
        <f t="shared" si="340"/>
        <v>13.101344743276284</v>
      </c>
      <c r="AE1406" s="16">
        <f t="shared" si="341"/>
        <v>0</v>
      </c>
      <c r="AF1406" s="16">
        <f t="shared" si="342"/>
        <v>8.5555555555555554</v>
      </c>
      <c r="AG1406" s="16">
        <f t="shared" si="343"/>
        <v>8.5555555555555554</v>
      </c>
      <c r="AH1406" s="17">
        <f t="shared" si="344"/>
        <v>1.8201299706018876</v>
      </c>
      <c r="AI1406" s="17">
        <f t="shared" si="345"/>
        <v>25.668574965186448</v>
      </c>
      <c r="AJ1406" s="17">
        <f t="shared" si="346"/>
        <v>29.343339006653256</v>
      </c>
      <c r="AK1406" s="17">
        <f t="shared" si="347"/>
        <v>29.343339006653256</v>
      </c>
      <c r="AL1406" s="17" t="str">
        <f t="shared" si="348"/>
        <v/>
      </c>
      <c r="AM1406" s="17" t="str">
        <f t="shared" si="349"/>
        <v/>
      </c>
      <c r="AN1406" s="17" t="str">
        <f t="shared" si="350"/>
        <v/>
      </c>
      <c r="AO1406" s="17" t="str">
        <f t="shared" si="351"/>
        <v/>
      </c>
      <c r="AP1406" s="17" t="str">
        <f t="shared" si="353"/>
        <v/>
      </c>
      <c r="AQ1406" s="17">
        <f t="shared" si="352"/>
        <v>3.0959699166736652</v>
      </c>
    </row>
    <row r="1407" spans="1:43" x14ac:dyDescent="0.2">
      <c r="A1407" s="4" t="s">
        <v>2655</v>
      </c>
      <c r="B1407" s="5" t="s">
        <v>2656</v>
      </c>
      <c r="C1407" t="s">
        <v>2657</v>
      </c>
      <c r="D1407" t="s">
        <v>133</v>
      </c>
      <c r="E1407" t="s">
        <v>134</v>
      </c>
      <c r="F1407" t="s">
        <v>12</v>
      </c>
      <c r="G1407" t="s">
        <v>15</v>
      </c>
      <c r="J1407" s="6"/>
      <c r="K1407" s="6"/>
      <c r="L1407" s="6"/>
      <c r="M1407" s="6">
        <v>41625</v>
      </c>
      <c r="N1407" s="6">
        <v>0</v>
      </c>
      <c r="O1407" s="6">
        <v>110233</v>
      </c>
      <c r="P1407" s="6">
        <v>17030</v>
      </c>
      <c r="Q1407" s="6">
        <v>0</v>
      </c>
      <c r="R1407" s="6">
        <v>33746</v>
      </c>
      <c r="S1407" s="6">
        <v>436827</v>
      </c>
      <c r="T1407" s="6">
        <v>135654</v>
      </c>
      <c r="U1407" s="6">
        <v>0</v>
      </c>
      <c r="V1407" s="6">
        <v>11</v>
      </c>
      <c r="W1407" s="6">
        <v>130</v>
      </c>
      <c r="X1407" s="6">
        <v>0</v>
      </c>
      <c r="Z1407" s="6">
        <v>0</v>
      </c>
      <c r="AA1407" s="6">
        <v>0</v>
      </c>
      <c r="AB1407" s="6" t="str">
        <f t="shared" si="338"/>
        <v/>
      </c>
      <c r="AC1407" s="6" t="str">
        <f t="shared" si="339"/>
        <v/>
      </c>
      <c r="AD1407" s="16">
        <f t="shared" si="340"/>
        <v>6.4728714034057546</v>
      </c>
      <c r="AE1407" s="16">
        <f t="shared" si="341"/>
        <v>0</v>
      </c>
      <c r="AF1407" s="16">
        <f t="shared" si="342"/>
        <v>11.818181818181818</v>
      </c>
      <c r="AG1407" s="16">
        <f t="shared" si="343"/>
        <v>11.818181818181818</v>
      </c>
      <c r="AH1407" s="17">
        <f t="shared" si="344"/>
        <v>0.81071471471471468</v>
      </c>
      <c r="AI1407" s="17">
        <f t="shared" si="345"/>
        <v>10.494342342342343</v>
      </c>
      <c r="AJ1407" s="17">
        <f t="shared" si="346"/>
        <v>13.753297297297298</v>
      </c>
      <c r="AK1407" s="17">
        <f t="shared" si="347"/>
        <v>13.753297297297298</v>
      </c>
      <c r="AL1407" s="17" t="str">
        <f t="shared" si="348"/>
        <v/>
      </c>
      <c r="AM1407" s="17" t="str">
        <f t="shared" si="349"/>
        <v/>
      </c>
      <c r="AN1407" s="17" t="str">
        <f t="shared" si="350"/>
        <v/>
      </c>
      <c r="AO1407" s="17" t="str">
        <f t="shared" si="351"/>
        <v/>
      </c>
      <c r="AP1407" s="17" t="str">
        <f t="shared" si="353"/>
        <v/>
      </c>
      <c r="AQ1407" s="17">
        <f t="shared" si="352"/>
        <v>3.9627606977946712</v>
      </c>
    </row>
    <row r="1408" spans="1:43" x14ac:dyDescent="0.2">
      <c r="A1408" s="4" t="s">
        <v>2658</v>
      </c>
      <c r="B1408" s="5" t="s">
        <v>2659</v>
      </c>
      <c r="C1408" t="s">
        <v>2660</v>
      </c>
      <c r="D1408" t="s">
        <v>133</v>
      </c>
      <c r="E1408" t="s">
        <v>134</v>
      </c>
      <c r="F1408" t="s">
        <v>12</v>
      </c>
      <c r="G1408" t="s">
        <v>15</v>
      </c>
      <c r="J1408" s="6"/>
      <c r="K1408" s="6"/>
      <c r="L1408" s="6"/>
      <c r="M1408" s="6">
        <v>38968</v>
      </c>
      <c r="N1408" s="6">
        <v>0</v>
      </c>
      <c r="O1408" s="6">
        <v>115659</v>
      </c>
      <c r="P1408" s="6">
        <v>10728</v>
      </c>
      <c r="Q1408" s="6">
        <v>0</v>
      </c>
      <c r="R1408" s="6">
        <v>51242</v>
      </c>
      <c r="S1408" s="6">
        <v>372772</v>
      </c>
      <c r="T1408" s="6">
        <v>0</v>
      </c>
      <c r="U1408" s="6">
        <v>0</v>
      </c>
      <c r="V1408" s="6">
        <v>8</v>
      </c>
      <c r="W1408" s="6">
        <v>96</v>
      </c>
      <c r="X1408" s="6">
        <v>0</v>
      </c>
      <c r="Z1408" s="6">
        <v>0</v>
      </c>
      <c r="AA1408" s="6">
        <v>0</v>
      </c>
      <c r="AB1408" s="6" t="str">
        <f t="shared" si="338"/>
        <v/>
      </c>
      <c r="AC1408" s="6" t="str">
        <f t="shared" si="339"/>
        <v/>
      </c>
      <c r="AD1408" s="16">
        <f t="shared" si="340"/>
        <v>10.781040268456376</v>
      </c>
      <c r="AE1408" s="16">
        <f t="shared" si="341"/>
        <v>0</v>
      </c>
      <c r="AF1408" s="16">
        <f t="shared" si="342"/>
        <v>12</v>
      </c>
      <c r="AG1408" s="16">
        <f t="shared" si="343"/>
        <v>12</v>
      </c>
      <c r="AH1408" s="17">
        <f t="shared" si="344"/>
        <v>1.3149763908848286</v>
      </c>
      <c r="AI1408" s="17">
        <f t="shared" si="345"/>
        <v>9.5661055224799831</v>
      </c>
      <c r="AJ1408" s="17">
        <f t="shared" si="346"/>
        <v>9.5661055224799831</v>
      </c>
      <c r="AK1408" s="17">
        <f t="shared" si="347"/>
        <v>9.5661055224799831</v>
      </c>
      <c r="AL1408" s="17" t="str">
        <f t="shared" si="348"/>
        <v/>
      </c>
      <c r="AM1408" s="17" t="str">
        <f t="shared" si="349"/>
        <v/>
      </c>
      <c r="AN1408" s="17" t="str">
        <f t="shared" si="350"/>
        <v/>
      </c>
      <c r="AO1408" s="17" t="str">
        <f t="shared" si="351"/>
        <v/>
      </c>
      <c r="AP1408" s="17" t="str">
        <f t="shared" si="353"/>
        <v/>
      </c>
      <c r="AQ1408" s="17">
        <f t="shared" si="352"/>
        <v>3.223026310101246</v>
      </c>
    </row>
    <row r="1409" spans="1:43" x14ac:dyDescent="0.2">
      <c r="A1409" s="4" t="s">
        <v>2661</v>
      </c>
      <c r="B1409" s="5" t="s">
        <v>2662</v>
      </c>
      <c r="C1409" t="s">
        <v>2663</v>
      </c>
      <c r="D1409" t="s">
        <v>133</v>
      </c>
      <c r="E1409" t="s">
        <v>134</v>
      </c>
      <c r="F1409" t="s">
        <v>12</v>
      </c>
      <c r="G1409" t="s">
        <v>15</v>
      </c>
      <c r="J1409" s="6"/>
      <c r="K1409" s="6"/>
      <c r="L1409" s="6"/>
      <c r="M1409" s="6">
        <v>58799</v>
      </c>
      <c r="N1409" s="6">
        <v>0</v>
      </c>
      <c r="O1409" s="6">
        <v>556505</v>
      </c>
      <c r="P1409" s="6">
        <v>36501</v>
      </c>
      <c r="Q1409" s="6">
        <v>0</v>
      </c>
      <c r="R1409" s="6">
        <v>54992</v>
      </c>
      <c r="S1409" s="6">
        <v>1054906</v>
      </c>
      <c r="T1409" s="6">
        <v>74277</v>
      </c>
      <c r="U1409" s="6">
        <v>0</v>
      </c>
      <c r="V1409" s="6">
        <v>42</v>
      </c>
      <c r="W1409" s="6">
        <v>462</v>
      </c>
      <c r="X1409" s="6">
        <v>0</v>
      </c>
      <c r="Z1409" s="6">
        <v>0</v>
      </c>
      <c r="AA1409" s="6">
        <v>0</v>
      </c>
      <c r="AB1409" s="6" t="str">
        <f t="shared" si="338"/>
        <v/>
      </c>
      <c r="AC1409" s="6" t="str">
        <f t="shared" si="339"/>
        <v/>
      </c>
      <c r="AD1409" s="16">
        <f t="shared" si="340"/>
        <v>15.246294622065149</v>
      </c>
      <c r="AE1409" s="16">
        <f t="shared" si="341"/>
        <v>0</v>
      </c>
      <c r="AF1409" s="16">
        <f t="shared" si="342"/>
        <v>11</v>
      </c>
      <c r="AG1409" s="16">
        <f t="shared" si="343"/>
        <v>11</v>
      </c>
      <c r="AH1409" s="17">
        <f t="shared" si="344"/>
        <v>0.93525400091838296</v>
      </c>
      <c r="AI1409" s="17">
        <f t="shared" si="345"/>
        <v>17.940883348356266</v>
      </c>
      <c r="AJ1409" s="17">
        <f t="shared" si="346"/>
        <v>19.204119117672068</v>
      </c>
      <c r="AK1409" s="17">
        <f t="shared" si="347"/>
        <v>19.204119117672068</v>
      </c>
      <c r="AL1409" s="17" t="str">
        <f t="shared" si="348"/>
        <v/>
      </c>
      <c r="AM1409" s="17" t="str">
        <f t="shared" si="349"/>
        <v/>
      </c>
      <c r="AN1409" s="17" t="str">
        <f t="shared" si="350"/>
        <v/>
      </c>
      <c r="AO1409" s="17" t="str">
        <f t="shared" si="351"/>
        <v/>
      </c>
      <c r="AP1409" s="17" t="str">
        <f t="shared" si="353"/>
        <v/>
      </c>
      <c r="AQ1409" s="17">
        <f t="shared" si="352"/>
        <v>1.8955912345801027</v>
      </c>
    </row>
    <row r="1410" spans="1:43" x14ac:dyDescent="0.2">
      <c r="A1410" s="4" t="s">
        <v>2664</v>
      </c>
      <c r="B1410" s="5" t="s">
        <v>2665</v>
      </c>
      <c r="C1410" t="s">
        <v>2666</v>
      </c>
      <c r="D1410" t="s">
        <v>133</v>
      </c>
      <c r="E1410" t="s">
        <v>134</v>
      </c>
      <c r="F1410" t="s">
        <v>12</v>
      </c>
      <c r="G1410" t="s">
        <v>15</v>
      </c>
      <c r="J1410" s="6"/>
      <c r="K1410" s="6"/>
      <c r="L1410" s="6"/>
      <c r="M1410" s="6">
        <v>34777</v>
      </c>
      <c r="N1410" s="6">
        <v>0</v>
      </c>
      <c r="O1410" s="6">
        <v>199786</v>
      </c>
      <c r="P1410" s="6">
        <v>9444</v>
      </c>
      <c r="Q1410" s="6">
        <v>0</v>
      </c>
      <c r="R1410" s="6">
        <v>90787</v>
      </c>
      <c r="S1410" s="6">
        <v>508050</v>
      </c>
      <c r="T1410" s="6">
        <v>102245</v>
      </c>
      <c r="U1410" s="6">
        <v>0</v>
      </c>
      <c r="V1410" s="6">
        <v>8</v>
      </c>
      <c r="W1410" s="6">
        <v>158</v>
      </c>
      <c r="X1410" s="6">
        <v>0</v>
      </c>
      <c r="Z1410" s="6">
        <v>0</v>
      </c>
      <c r="AA1410" s="6">
        <v>0</v>
      </c>
      <c r="AB1410" s="6" t="str">
        <f t="shared" si="338"/>
        <v/>
      </c>
      <c r="AC1410" s="6" t="str">
        <f t="shared" si="339"/>
        <v/>
      </c>
      <c r="AD1410" s="16">
        <f t="shared" si="340"/>
        <v>21.154807285048708</v>
      </c>
      <c r="AE1410" s="16">
        <f t="shared" si="341"/>
        <v>0</v>
      </c>
      <c r="AF1410" s="16">
        <f t="shared" si="342"/>
        <v>19.75</v>
      </c>
      <c r="AG1410" s="16">
        <f t="shared" si="343"/>
        <v>19.75</v>
      </c>
      <c r="AH1410" s="17">
        <f t="shared" si="344"/>
        <v>2.6105472007361188</v>
      </c>
      <c r="AI1410" s="17">
        <f t="shared" si="345"/>
        <v>14.608793167898323</v>
      </c>
      <c r="AJ1410" s="17">
        <f t="shared" si="346"/>
        <v>17.548810995773067</v>
      </c>
      <c r="AK1410" s="17">
        <f t="shared" si="347"/>
        <v>17.548810995773067</v>
      </c>
      <c r="AL1410" s="17" t="str">
        <f t="shared" si="348"/>
        <v/>
      </c>
      <c r="AM1410" s="17" t="str">
        <f t="shared" si="349"/>
        <v/>
      </c>
      <c r="AN1410" s="17" t="str">
        <f t="shared" si="350"/>
        <v/>
      </c>
      <c r="AO1410" s="17" t="str">
        <f t="shared" si="351"/>
        <v/>
      </c>
      <c r="AP1410" s="17" t="str">
        <f t="shared" si="353"/>
        <v/>
      </c>
      <c r="AQ1410" s="17">
        <f t="shared" si="352"/>
        <v>2.5429709789474737</v>
      </c>
    </row>
    <row r="1411" spans="1:43" x14ac:dyDescent="0.2">
      <c r="A1411" s="4" t="s">
        <v>2667</v>
      </c>
      <c r="B1411" s="5" t="s">
        <v>2668</v>
      </c>
      <c r="C1411" t="s">
        <v>2669</v>
      </c>
      <c r="D1411" t="s">
        <v>133</v>
      </c>
      <c r="E1411" t="s">
        <v>134</v>
      </c>
      <c r="F1411" t="s">
        <v>12</v>
      </c>
      <c r="G1411" t="s">
        <v>15</v>
      </c>
      <c r="J1411" s="6"/>
      <c r="K1411" s="6"/>
      <c r="L1411" s="6"/>
      <c r="M1411" s="6">
        <v>59122</v>
      </c>
      <c r="N1411" s="6">
        <v>0</v>
      </c>
      <c r="O1411" s="6">
        <v>204651</v>
      </c>
      <c r="P1411" s="6">
        <v>21022</v>
      </c>
      <c r="Q1411" s="6">
        <v>0</v>
      </c>
      <c r="R1411" s="6">
        <v>77220</v>
      </c>
      <c r="S1411" s="6">
        <v>963180</v>
      </c>
      <c r="T1411" s="6">
        <v>129826</v>
      </c>
      <c r="U1411" s="6">
        <v>0</v>
      </c>
      <c r="V1411" s="6">
        <v>18</v>
      </c>
      <c r="W1411" s="6">
        <v>266</v>
      </c>
      <c r="X1411" s="6">
        <v>0</v>
      </c>
      <c r="Z1411" s="6">
        <v>0</v>
      </c>
      <c r="AA1411" s="6">
        <v>0</v>
      </c>
      <c r="AB1411" s="6" t="str">
        <f t="shared" ref="AB1411:AB1474" si="354">IF(N1411&gt;0, Z1411/N1411,"")</f>
        <v/>
      </c>
      <c r="AC1411" s="6" t="str">
        <f t="shared" ref="AC1411:AC1474" si="355">IF(N1411&gt;0, AA1411/N1411, "")</f>
        <v/>
      </c>
      <c r="AD1411" s="16">
        <f t="shared" ref="AD1411:AD1474" si="356">IF(P1411&gt;0, O1411/P1411, "")</f>
        <v>9.735087051660166</v>
      </c>
      <c r="AE1411" s="16">
        <f t="shared" ref="AE1411:AE1474" si="357">IF(O1411&gt;0, N1411/O1411, "")</f>
        <v>0</v>
      </c>
      <c r="AF1411" s="16">
        <f t="shared" ref="AF1411:AF1474" si="358">IF(V1411&gt;0,(W1411)/V1411,"")</f>
        <v>14.777777777777779</v>
      </c>
      <c r="AG1411" s="16">
        <f t="shared" ref="AG1411:AG1474" si="359">IF(V1411&gt;0,(W1411+X1411)/V1411,"")</f>
        <v>14.777777777777779</v>
      </c>
      <c r="AH1411" s="17">
        <f t="shared" ref="AH1411:AH1474" si="360">IF($M1411&gt;0,R1411/$M1411,"")</f>
        <v>1.306112783735327</v>
      </c>
      <c r="AI1411" s="17">
        <f t="shared" ref="AI1411:AI1474" si="361">IF($M1411&gt;0,S1411/$M1411,"")</f>
        <v>16.291397449342039</v>
      </c>
      <c r="AJ1411" s="17">
        <f t="shared" ref="AJ1411:AJ1474" si="362">IF($M1411&gt;0,(S1411+T1411)/$M1411,"")</f>
        <v>18.487297452724874</v>
      </c>
      <c r="AK1411" s="17">
        <f t="shared" ref="AK1411:AK1474" si="363">IF($M1411&gt;0,(S1411+T1411+U1411)/$M1411,"")</f>
        <v>18.487297452724874</v>
      </c>
      <c r="AL1411" s="17" t="str">
        <f t="shared" ref="AL1411:AL1474" si="364">IF($N1411&gt;0,R1411/$N1411,"")</f>
        <v/>
      </c>
      <c r="AM1411" s="17" t="str">
        <f t="shared" ref="AM1411:AM1474" si="365">IF($N1411&gt;0,(S1411)/$N1411,"")</f>
        <v/>
      </c>
      <c r="AN1411" s="17" t="str">
        <f t="shared" ref="AN1411:AN1474" si="366">IF($N1411&gt;0,(S1411+T1411)/$N1411,"")</f>
        <v/>
      </c>
      <c r="AO1411" s="17" t="str">
        <f t="shared" ref="AO1411:AO1474" si="367">IF($N1411&gt;0,(S1411+T1411+U1411)/$N1411,"")</f>
        <v/>
      </c>
      <c r="AP1411" s="17" t="str">
        <f t="shared" si="353"/>
        <v/>
      </c>
      <c r="AQ1411" s="17">
        <f t="shared" ref="AQ1411:AQ1474" si="368">IF(O1411&gt;0,S1411/O1411,"")</f>
        <v>4.7064514710409426</v>
      </c>
    </row>
    <row r="1412" spans="1:43" x14ac:dyDescent="0.2">
      <c r="A1412" s="4" t="s">
        <v>2670</v>
      </c>
      <c r="B1412" s="5" t="s">
        <v>2671</v>
      </c>
      <c r="C1412" t="s">
        <v>2672</v>
      </c>
      <c r="D1412" t="s">
        <v>133</v>
      </c>
      <c r="E1412" t="s">
        <v>134</v>
      </c>
      <c r="F1412" t="s">
        <v>12</v>
      </c>
      <c r="G1412" t="s">
        <v>15</v>
      </c>
      <c r="J1412" s="6"/>
      <c r="K1412" s="6"/>
      <c r="L1412" s="6"/>
      <c r="M1412" s="6">
        <v>38441</v>
      </c>
      <c r="N1412" s="6">
        <v>0</v>
      </c>
      <c r="O1412" s="6">
        <v>320527</v>
      </c>
      <c r="P1412" s="6">
        <v>13998</v>
      </c>
      <c r="Q1412" s="6">
        <v>0</v>
      </c>
      <c r="R1412" s="6">
        <v>27697</v>
      </c>
      <c r="S1412" s="6">
        <v>502248</v>
      </c>
      <c r="T1412" s="6">
        <v>0</v>
      </c>
      <c r="U1412" s="6">
        <v>0</v>
      </c>
      <c r="V1412" s="6">
        <v>12</v>
      </c>
      <c r="W1412" s="6">
        <v>208</v>
      </c>
      <c r="X1412" s="6">
        <v>0</v>
      </c>
      <c r="Z1412" s="6">
        <v>0</v>
      </c>
      <c r="AA1412" s="6">
        <v>0</v>
      </c>
      <c r="AB1412" s="6" t="str">
        <f t="shared" si="354"/>
        <v/>
      </c>
      <c r="AC1412" s="6" t="str">
        <f t="shared" si="355"/>
        <v/>
      </c>
      <c r="AD1412" s="16">
        <f t="shared" si="356"/>
        <v>22.898056865266465</v>
      </c>
      <c r="AE1412" s="16">
        <f t="shared" si="357"/>
        <v>0</v>
      </c>
      <c r="AF1412" s="16">
        <f t="shared" si="358"/>
        <v>17.333333333333332</v>
      </c>
      <c r="AG1412" s="16">
        <f t="shared" si="359"/>
        <v>17.333333333333332</v>
      </c>
      <c r="AH1412" s="17">
        <f t="shared" si="360"/>
        <v>0.72050675060482294</v>
      </c>
      <c r="AI1412" s="17">
        <f t="shared" si="361"/>
        <v>13.065424936916314</v>
      </c>
      <c r="AJ1412" s="17">
        <f t="shared" si="362"/>
        <v>13.065424936916314</v>
      </c>
      <c r="AK1412" s="17">
        <f t="shared" si="363"/>
        <v>13.065424936916314</v>
      </c>
      <c r="AL1412" s="17" t="str">
        <f t="shared" si="364"/>
        <v/>
      </c>
      <c r="AM1412" s="17" t="str">
        <f t="shared" si="365"/>
        <v/>
      </c>
      <c r="AN1412" s="17" t="str">
        <f t="shared" si="366"/>
        <v/>
      </c>
      <c r="AO1412" s="17" t="str">
        <f t="shared" si="367"/>
        <v/>
      </c>
      <c r="AP1412" s="17" t="str">
        <f t="shared" ref="AP1412:AP1475" si="369">IF(AO1412&lt;&gt;"", AO1412-AL1412,"")</f>
        <v/>
      </c>
      <c r="AQ1412" s="17">
        <f t="shared" si="368"/>
        <v>1.5669444383780462</v>
      </c>
    </row>
    <row r="1413" spans="1:43" x14ac:dyDescent="0.2">
      <c r="A1413" s="4" t="s">
        <v>2673</v>
      </c>
      <c r="B1413" s="5" t="s">
        <v>2674</v>
      </c>
      <c r="C1413" t="s">
        <v>2675</v>
      </c>
      <c r="D1413" t="s">
        <v>133</v>
      </c>
      <c r="E1413" t="s">
        <v>134</v>
      </c>
      <c r="F1413" t="s">
        <v>12</v>
      </c>
      <c r="G1413" t="s">
        <v>15</v>
      </c>
      <c r="J1413" s="6"/>
      <c r="K1413" s="6"/>
      <c r="L1413" s="6"/>
      <c r="M1413" s="6">
        <v>96785</v>
      </c>
      <c r="N1413" s="6">
        <v>0</v>
      </c>
      <c r="O1413" s="6">
        <v>726124</v>
      </c>
      <c r="P1413" s="6">
        <v>34758</v>
      </c>
      <c r="Q1413" s="6">
        <v>0</v>
      </c>
      <c r="R1413" s="6">
        <v>112774</v>
      </c>
      <c r="S1413" s="6">
        <v>1176989</v>
      </c>
      <c r="T1413" s="6">
        <v>170552</v>
      </c>
      <c r="U1413" s="6">
        <v>0</v>
      </c>
      <c r="V1413" s="6">
        <v>17</v>
      </c>
      <c r="W1413" s="6">
        <v>299</v>
      </c>
      <c r="X1413" s="6">
        <v>0</v>
      </c>
      <c r="Z1413" s="6">
        <v>0</v>
      </c>
      <c r="AA1413" s="6">
        <v>0</v>
      </c>
      <c r="AB1413" s="6" t="str">
        <f t="shared" si="354"/>
        <v/>
      </c>
      <c r="AC1413" s="6" t="str">
        <f t="shared" si="355"/>
        <v/>
      </c>
      <c r="AD1413" s="16">
        <f t="shared" si="356"/>
        <v>20.890845273030671</v>
      </c>
      <c r="AE1413" s="16">
        <f t="shared" si="357"/>
        <v>0</v>
      </c>
      <c r="AF1413" s="16">
        <f t="shared" si="358"/>
        <v>17.588235294117649</v>
      </c>
      <c r="AG1413" s="16">
        <f t="shared" si="359"/>
        <v>17.588235294117649</v>
      </c>
      <c r="AH1413" s="17">
        <f t="shared" si="360"/>
        <v>1.1652012191971897</v>
      </c>
      <c r="AI1413" s="17">
        <f t="shared" si="361"/>
        <v>12.160861703776412</v>
      </c>
      <c r="AJ1413" s="17">
        <f t="shared" si="362"/>
        <v>13.92303559435863</v>
      </c>
      <c r="AK1413" s="17">
        <f t="shared" si="363"/>
        <v>13.92303559435863</v>
      </c>
      <c r="AL1413" s="17" t="str">
        <f t="shared" si="364"/>
        <v/>
      </c>
      <c r="AM1413" s="17" t="str">
        <f t="shared" si="365"/>
        <v/>
      </c>
      <c r="AN1413" s="17" t="str">
        <f t="shared" si="366"/>
        <v/>
      </c>
      <c r="AO1413" s="17" t="str">
        <f t="shared" si="367"/>
        <v/>
      </c>
      <c r="AP1413" s="17" t="str">
        <f t="shared" si="369"/>
        <v/>
      </c>
      <c r="AQ1413" s="17">
        <f t="shared" si="368"/>
        <v>1.6209201183268973</v>
      </c>
    </row>
    <row r="1414" spans="1:43" x14ac:dyDescent="0.2">
      <c r="A1414" s="4" t="s">
        <v>2676</v>
      </c>
      <c r="B1414" s="5" t="s">
        <v>2677</v>
      </c>
      <c r="C1414" t="s">
        <v>2678</v>
      </c>
      <c r="D1414" t="s">
        <v>133</v>
      </c>
      <c r="E1414" t="s">
        <v>134</v>
      </c>
      <c r="F1414" t="s">
        <v>12</v>
      </c>
      <c r="G1414" t="s">
        <v>15</v>
      </c>
      <c r="J1414" s="6"/>
      <c r="K1414" s="6"/>
      <c r="L1414" s="6"/>
      <c r="M1414" s="6">
        <v>133340</v>
      </c>
      <c r="N1414" s="6">
        <v>0</v>
      </c>
      <c r="O1414" s="6">
        <v>501931</v>
      </c>
      <c r="P1414" s="6">
        <v>30974</v>
      </c>
      <c r="Q1414" s="6">
        <v>0</v>
      </c>
      <c r="R1414" s="6">
        <v>119455</v>
      </c>
      <c r="S1414" s="6">
        <v>1598348</v>
      </c>
      <c r="T1414" s="6">
        <v>822765</v>
      </c>
      <c r="U1414" s="6">
        <v>0</v>
      </c>
      <c r="V1414" s="6">
        <v>35</v>
      </c>
      <c r="W1414" s="6">
        <v>656</v>
      </c>
      <c r="X1414" s="6">
        <v>0</v>
      </c>
      <c r="Z1414" s="6">
        <v>0</v>
      </c>
      <c r="AA1414" s="6">
        <v>0</v>
      </c>
      <c r="AB1414" s="6" t="str">
        <f t="shared" si="354"/>
        <v/>
      </c>
      <c r="AC1414" s="6" t="str">
        <f t="shared" si="355"/>
        <v/>
      </c>
      <c r="AD1414" s="16">
        <f t="shared" si="356"/>
        <v>16.204913798669853</v>
      </c>
      <c r="AE1414" s="16">
        <f t="shared" si="357"/>
        <v>0</v>
      </c>
      <c r="AF1414" s="16">
        <f t="shared" si="358"/>
        <v>18.742857142857144</v>
      </c>
      <c r="AG1414" s="16">
        <f t="shared" si="359"/>
        <v>18.742857142857144</v>
      </c>
      <c r="AH1414" s="17">
        <f t="shared" si="360"/>
        <v>0.8958677066146693</v>
      </c>
      <c r="AI1414" s="17">
        <f t="shared" si="361"/>
        <v>11.987010649467527</v>
      </c>
      <c r="AJ1414" s="17">
        <f t="shared" si="362"/>
        <v>18.157439628018601</v>
      </c>
      <c r="AK1414" s="17">
        <f t="shared" si="363"/>
        <v>18.157439628018601</v>
      </c>
      <c r="AL1414" s="17" t="str">
        <f t="shared" si="364"/>
        <v/>
      </c>
      <c r="AM1414" s="17" t="str">
        <f t="shared" si="365"/>
        <v/>
      </c>
      <c r="AN1414" s="17" t="str">
        <f t="shared" si="366"/>
        <v/>
      </c>
      <c r="AO1414" s="17" t="str">
        <f t="shared" si="367"/>
        <v/>
      </c>
      <c r="AP1414" s="17" t="str">
        <f t="shared" si="369"/>
        <v/>
      </c>
      <c r="AQ1414" s="17">
        <f t="shared" si="368"/>
        <v>3.1843978554821279</v>
      </c>
    </row>
    <row r="1415" spans="1:43" x14ac:dyDescent="0.2">
      <c r="A1415" s="4" t="s">
        <v>2679</v>
      </c>
      <c r="B1415" s="5" t="s">
        <v>2680</v>
      </c>
      <c r="C1415" t="s">
        <v>2681</v>
      </c>
      <c r="D1415" t="s">
        <v>133</v>
      </c>
      <c r="E1415" t="s">
        <v>134</v>
      </c>
      <c r="F1415" t="s">
        <v>12</v>
      </c>
      <c r="G1415" t="s">
        <v>15</v>
      </c>
      <c r="J1415" s="6"/>
      <c r="K1415" s="6"/>
      <c r="L1415" s="6"/>
      <c r="M1415" s="6">
        <v>51638</v>
      </c>
      <c r="N1415" s="6">
        <v>0</v>
      </c>
      <c r="O1415" s="6">
        <v>228435</v>
      </c>
      <c r="P1415" s="6">
        <v>15157</v>
      </c>
      <c r="Q1415" s="6">
        <v>0</v>
      </c>
      <c r="R1415" s="6">
        <v>64259</v>
      </c>
      <c r="S1415" s="6">
        <v>819406</v>
      </c>
      <c r="T1415" s="6">
        <v>80826</v>
      </c>
      <c r="U1415" s="6">
        <v>0</v>
      </c>
      <c r="V1415" s="6">
        <v>12</v>
      </c>
      <c r="W1415" s="6">
        <v>175</v>
      </c>
      <c r="X1415" s="6">
        <v>0</v>
      </c>
      <c r="Z1415" s="6">
        <v>0</v>
      </c>
      <c r="AA1415" s="6">
        <v>0</v>
      </c>
      <c r="AB1415" s="6" t="str">
        <f t="shared" si="354"/>
        <v/>
      </c>
      <c r="AC1415" s="6" t="str">
        <f t="shared" si="355"/>
        <v/>
      </c>
      <c r="AD1415" s="16">
        <f t="shared" si="356"/>
        <v>15.071254205977436</v>
      </c>
      <c r="AE1415" s="16">
        <f t="shared" si="357"/>
        <v>0</v>
      </c>
      <c r="AF1415" s="16">
        <f t="shared" si="358"/>
        <v>14.583333333333334</v>
      </c>
      <c r="AG1415" s="16">
        <f t="shared" si="359"/>
        <v>14.583333333333334</v>
      </c>
      <c r="AH1415" s="17">
        <f t="shared" si="360"/>
        <v>1.2444130291645688</v>
      </c>
      <c r="AI1415" s="17">
        <f t="shared" si="361"/>
        <v>15.868275301134823</v>
      </c>
      <c r="AJ1415" s="17">
        <f t="shared" si="362"/>
        <v>17.43351795189589</v>
      </c>
      <c r="AK1415" s="17">
        <f t="shared" si="363"/>
        <v>17.43351795189589</v>
      </c>
      <c r="AL1415" s="17" t="str">
        <f t="shared" si="364"/>
        <v/>
      </c>
      <c r="AM1415" s="17" t="str">
        <f t="shared" si="365"/>
        <v/>
      </c>
      <c r="AN1415" s="17" t="str">
        <f t="shared" si="366"/>
        <v/>
      </c>
      <c r="AO1415" s="17" t="str">
        <f t="shared" si="367"/>
        <v/>
      </c>
      <c r="AP1415" s="17" t="str">
        <f t="shared" si="369"/>
        <v/>
      </c>
      <c r="AQ1415" s="17">
        <f t="shared" si="368"/>
        <v>3.5870422658524306</v>
      </c>
    </row>
    <row r="1416" spans="1:43" x14ac:dyDescent="0.2">
      <c r="A1416" s="4" t="s">
        <v>2682</v>
      </c>
      <c r="B1416" s="5" t="s">
        <v>2683</v>
      </c>
      <c r="C1416" t="s">
        <v>2684</v>
      </c>
      <c r="D1416" t="s">
        <v>133</v>
      </c>
      <c r="E1416" t="s">
        <v>134</v>
      </c>
      <c r="F1416" t="s">
        <v>12</v>
      </c>
      <c r="G1416" t="s">
        <v>15</v>
      </c>
      <c r="J1416" s="6"/>
      <c r="K1416" s="6"/>
      <c r="L1416" s="6"/>
      <c r="M1416" s="6">
        <v>4954</v>
      </c>
      <c r="N1416" s="6">
        <v>0</v>
      </c>
      <c r="O1416" s="6">
        <v>63769</v>
      </c>
      <c r="P1416" s="6">
        <v>4678</v>
      </c>
      <c r="Q1416" s="6">
        <v>0</v>
      </c>
      <c r="R1416" s="6">
        <v>28134</v>
      </c>
      <c r="S1416" s="6">
        <v>85195</v>
      </c>
      <c r="T1416" s="6">
        <v>9689</v>
      </c>
      <c r="U1416" s="6">
        <v>0</v>
      </c>
      <c r="V1416" s="6">
        <v>5</v>
      </c>
      <c r="W1416" s="6">
        <v>80</v>
      </c>
      <c r="X1416" s="6">
        <v>0</v>
      </c>
      <c r="Z1416" s="6">
        <v>0</v>
      </c>
      <c r="AA1416" s="6">
        <v>0</v>
      </c>
      <c r="AB1416" s="6" t="str">
        <f t="shared" si="354"/>
        <v/>
      </c>
      <c r="AC1416" s="6" t="str">
        <f t="shared" si="355"/>
        <v/>
      </c>
      <c r="AD1416" s="16">
        <f t="shared" si="356"/>
        <v>13.631680205215904</v>
      </c>
      <c r="AE1416" s="16">
        <f t="shared" si="357"/>
        <v>0</v>
      </c>
      <c r="AF1416" s="16">
        <f t="shared" si="358"/>
        <v>16</v>
      </c>
      <c r="AG1416" s="16">
        <f t="shared" si="359"/>
        <v>16</v>
      </c>
      <c r="AH1416" s="17">
        <f t="shared" si="360"/>
        <v>5.6790472345579328</v>
      </c>
      <c r="AI1416" s="17">
        <f t="shared" si="361"/>
        <v>17.197214372224465</v>
      </c>
      <c r="AJ1416" s="17">
        <f t="shared" si="362"/>
        <v>19.153007670569238</v>
      </c>
      <c r="AK1416" s="17">
        <f t="shared" si="363"/>
        <v>19.153007670569238</v>
      </c>
      <c r="AL1416" s="17" t="str">
        <f t="shared" si="364"/>
        <v/>
      </c>
      <c r="AM1416" s="17" t="str">
        <f t="shared" si="365"/>
        <v/>
      </c>
      <c r="AN1416" s="17" t="str">
        <f t="shared" si="366"/>
        <v/>
      </c>
      <c r="AO1416" s="17" t="str">
        <f t="shared" si="367"/>
        <v/>
      </c>
      <c r="AP1416" s="17" t="str">
        <f t="shared" si="369"/>
        <v/>
      </c>
      <c r="AQ1416" s="17">
        <f t="shared" si="368"/>
        <v>1.3359939782653014</v>
      </c>
    </row>
    <row r="1417" spans="1:43" x14ac:dyDescent="0.2">
      <c r="A1417" s="4" t="s">
        <v>2685</v>
      </c>
      <c r="B1417" s="5" t="s">
        <v>2686</v>
      </c>
      <c r="C1417" t="s">
        <v>2687</v>
      </c>
      <c r="D1417" t="s">
        <v>133</v>
      </c>
      <c r="E1417" t="s">
        <v>134</v>
      </c>
      <c r="F1417" t="s">
        <v>12</v>
      </c>
      <c r="G1417" t="s">
        <v>15</v>
      </c>
      <c r="J1417" s="6"/>
      <c r="K1417" s="6"/>
      <c r="L1417" s="6"/>
      <c r="M1417" s="6">
        <v>88362</v>
      </c>
      <c r="N1417" s="6">
        <v>0</v>
      </c>
      <c r="O1417" s="6">
        <v>567167</v>
      </c>
      <c r="P1417" s="6">
        <v>29377</v>
      </c>
      <c r="Q1417" s="6">
        <v>0</v>
      </c>
      <c r="R1417" s="6">
        <v>159150</v>
      </c>
      <c r="S1417" s="6">
        <v>2025828</v>
      </c>
      <c r="T1417" s="6">
        <v>69694</v>
      </c>
      <c r="U1417" s="6">
        <v>0</v>
      </c>
      <c r="V1417" s="6">
        <v>25</v>
      </c>
      <c r="W1417" s="6">
        <v>330</v>
      </c>
      <c r="X1417" s="6">
        <v>0</v>
      </c>
      <c r="Z1417" s="6">
        <v>0</v>
      </c>
      <c r="AA1417" s="6">
        <v>0</v>
      </c>
      <c r="AB1417" s="6" t="str">
        <f t="shared" si="354"/>
        <v/>
      </c>
      <c r="AC1417" s="6" t="str">
        <f t="shared" si="355"/>
        <v/>
      </c>
      <c r="AD1417" s="16">
        <f t="shared" si="356"/>
        <v>19.306498280968103</v>
      </c>
      <c r="AE1417" s="16">
        <f t="shared" si="357"/>
        <v>0</v>
      </c>
      <c r="AF1417" s="16">
        <f t="shared" si="358"/>
        <v>13.2</v>
      </c>
      <c r="AG1417" s="16">
        <f t="shared" si="359"/>
        <v>13.2</v>
      </c>
      <c r="AH1417" s="17">
        <f t="shared" si="360"/>
        <v>1.801113600869152</v>
      </c>
      <c r="AI1417" s="17">
        <f t="shared" si="361"/>
        <v>22.926461601140762</v>
      </c>
      <c r="AJ1417" s="17">
        <f t="shared" si="362"/>
        <v>23.715194314298003</v>
      </c>
      <c r="AK1417" s="17">
        <f t="shared" si="363"/>
        <v>23.715194314298003</v>
      </c>
      <c r="AL1417" s="17" t="str">
        <f t="shared" si="364"/>
        <v/>
      </c>
      <c r="AM1417" s="17" t="str">
        <f t="shared" si="365"/>
        <v/>
      </c>
      <c r="AN1417" s="17" t="str">
        <f t="shared" si="366"/>
        <v/>
      </c>
      <c r="AO1417" s="17" t="str">
        <f t="shared" si="367"/>
        <v/>
      </c>
      <c r="AP1417" s="17" t="str">
        <f t="shared" si="369"/>
        <v/>
      </c>
      <c r="AQ1417" s="17">
        <f t="shared" si="368"/>
        <v>3.5718368663903224</v>
      </c>
    </row>
    <row r="1418" spans="1:43" x14ac:dyDescent="0.2">
      <c r="A1418" s="4" t="s">
        <v>2688</v>
      </c>
      <c r="B1418" s="5" t="s">
        <v>2689</v>
      </c>
      <c r="C1418" t="s">
        <v>2690</v>
      </c>
      <c r="D1418" t="s">
        <v>133</v>
      </c>
      <c r="E1418" t="s">
        <v>134</v>
      </c>
      <c r="F1418" t="s">
        <v>12</v>
      </c>
      <c r="G1418" t="s">
        <v>15</v>
      </c>
      <c r="J1418" s="6"/>
      <c r="K1418" s="6"/>
      <c r="L1418" s="6"/>
      <c r="M1418" s="6">
        <v>371190</v>
      </c>
      <c r="N1418" s="6">
        <v>0</v>
      </c>
      <c r="O1418" s="6">
        <v>1185573</v>
      </c>
      <c r="P1418" s="6">
        <v>82836</v>
      </c>
      <c r="Q1418" s="6">
        <v>0</v>
      </c>
      <c r="R1418" s="6">
        <v>383192</v>
      </c>
      <c r="S1418" s="6">
        <v>5167584</v>
      </c>
      <c r="T1418" s="6">
        <v>69905</v>
      </c>
      <c r="U1418" s="6">
        <v>0</v>
      </c>
      <c r="V1418" s="6">
        <v>44</v>
      </c>
      <c r="W1418" s="6">
        <v>1009</v>
      </c>
      <c r="X1418" s="6">
        <v>0</v>
      </c>
      <c r="Z1418" s="6">
        <v>0</v>
      </c>
      <c r="AA1418" s="6">
        <v>0</v>
      </c>
      <c r="AB1418" s="6" t="str">
        <f t="shared" si="354"/>
        <v/>
      </c>
      <c r="AC1418" s="6" t="str">
        <f t="shared" si="355"/>
        <v/>
      </c>
      <c r="AD1418" s="16">
        <f t="shared" si="356"/>
        <v>14.312291757207012</v>
      </c>
      <c r="AE1418" s="16">
        <f t="shared" si="357"/>
        <v>0</v>
      </c>
      <c r="AF1418" s="16">
        <f t="shared" si="358"/>
        <v>22.931818181818183</v>
      </c>
      <c r="AG1418" s="16">
        <f t="shared" si="359"/>
        <v>22.931818181818183</v>
      </c>
      <c r="AH1418" s="17">
        <f t="shared" si="360"/>
        <v>1.032333845200571</v>
      </c>
      <c r="AI1418" s="17">
        <f t="shared" si="361"/>
        <v>13.921668148387619</v>
      </c>
      <c r="AJ1418" s="17">
        <f t="shared" si="362"/>
        <v>14.109994881327623</v>
      </c>
      <c r="AK1418" s="17">
        <f t="shared" si="363"/>
        <v>14.109994881327623</v>
      </c>
      <c r="AL1418" s="17" t="str">
        <f t="shared" si="364"/>
        <v/>
      </c>
      <c r="AM1418" s="17" t="str">
        <f t="shared" si="365"/>
        <v/>
      </c>
      <c r="AN1418" s="17" t="str">
        <f t="shared" si="366"/>
        <v/>
      </c>
      <c r="AO1418" s="17" t="str">
        <f t="shared" si="367"/>
        <v/>
      </c>
      <c r="AP1418" s="17" t="str">
        <f t="shared" si="369"/>
        <v/>
      </c>
      <c r="AQ1418" s="17">
        <f t="shared" si="368"/>
        <v>4.3587227441920486</v>
      </c>
    </row>
    <row r="1419" spans="1:43" x14ac:dyDescent="0.2">
      <c r="A1419" s="4" t="s">
        <v>2691</v>
      </c>
      <c r="B1419" s="5" t="s">
        <v>2692</v>
      </c>
      <c r="C1419" t="s">
        <v>2693</v>
      </c>
      <c r="D1419" t="s">
        <v>133</v>
      </c>
      <c r="E1419" t="s">
        <v>134</v>
      </c>
      <c r="F1419" t="s">
        <v>12</v>
      </c>
      <c r="G1419" t="s">
        <v>15</v>
      </c>
      <c r="J1419" s="6"/>
      <c r="K1419" s="6"/>
      <c r="L1419" s="6"/>
      <c r="M1419" s="6">
        <v>139086</v>
      </c>
      <c r="N1419" s="6">
        <v>0</v>
      </c>
      <c r="O1419" s="6">
        <v>747457</v>
      </c>
      <c r="P1419" s="6">
        <v>39524</v>
      </c>
      <c r="Q1419" s="6">
        <v>0</v>
      </c>
      <c r="R1419" s="6">
        <v>166181</v>
      </c>
      <c r="S1419" s="6">
        <v>2331413</v>
      </c>
      <c r="T1419" s="6">
        <v>207269</v>
      </c>
      <c r="U1419" s="6">
        <v>0</v>
      </c>
      <c r="V1419" s="6">
        <v>27</v>
      </c>
      <c r="W1419" s="6">
        <v>508</v>
      </c>
      <c r="X1419" s="6">
        <v>0</v>
      </c>
      <c r="Z1419" s="6">
        <v>0</v>
      </c>
      <c r="AA1419" s="6">
        <v>0</v>
      </c>
      <c r="AB1419" s="6" t="str">
        <f t="shared" si="354"/>
        <v/>
      </c>
      <c r="AC1419" s="6" t="str">
        <f t="shared" si="355"/>
        <v/>
      </c>
      <c r="AD1419" s="16">
        <f t="shared" si="356"/>
        <v>18.911471510980672</v>
      </c>
      <c r="AE1419" s="16">
        <f t="shared" si="357"/>
        <v>0</v>
      </c>
      <c r="AF1419" s="16">
        <f t="shared" si="358"/>
        <v>18.814814814814813</v>
      </c>
      <c r="AG1419" s="16">
        <f t="shared" si="359"/>
        <v>18.814814814814813</v>
      </c>
      <c r="AH1419" s="17">
        <f t="shared" si="360"/>
        <v>1.1948075291546238</v>
      </c>
      <c r="AI1419" s="17">
        <f t="shared" si="361"/>
        <v>16.762384424025424</v>
      </c>
      <c r="AJ1419" s="17">
        <f t="shared" si="362"/>
        <v>18.252606301137426</v>
      </c>
      <c r="AK1419" s="17">
        <f t="shared" si="363"/>
        <v>18.252606301137426</v>
      </c>
      <c r="AL1419" s="17" t="str">
        <f t="shared" si="364"/>
        <v/>
      </c>
      <c r="AM1419" s="17" t="str">
        <f t="shared" si="365"/>
        <v/>
      </c>
      <c r="AN1419" s="17" t="str">
        <f t="shared" si="366"/>
        <v/>
      </c>
      <c r="AO1419" s="17" t="str">
        <f t="shared" si="367"/>
        <v/>
      </c>
      <c r="AP1419" s="17" t="str">
        <f t="shared" si="369"/>
        <v/>
      </c>
      <c r="AQ1419" s="17">
        <f t="shared" si="368"/>
        <v>3.1191265852082459</v>
      </c>
    </row>
    <row r="1420" spans="1:43" x14ac:dyDescent="0.2">
      <c r="A1420" s="4" t="s">
        <v>2694</v>
      </c>
      <c r="B1420" s="5" t="s">
        <v>2695</v>
      </c>
      <c r="C1420" t="s">
        <v>2696</v>
      </c>
      <c r="D1420" t="s">
        <v>133</v>
      </c>
      <c r="E1420" t="s">
        <v>134</v>
      </c>
      <c r="F1420" t="s">
        <v>12</v>
      </c>
      <c r="G1420" t="s">
        <v>15</v>
      </c>
      <c r="J1420" s="6"/>
      <c r="K1420" s="6"/>
      <c r="L1420" s="6"/>
      <c r="M1420" s="6">
        <v>30938</v>
      </c>
      <c r="N1420" s="6">
        <v>0</v>
      </c>
      <c r="O1420" s="6">
        <v>101669</v>
      </c>
      <c r="P1420" s="6">
        <v>7792</v>
      </c>
      <c r="Q1420" s="6">
        <v>0</v>
      </c>
      <c r="R1420" s="6">
        <v>51305</v>
      </c>
      <c r="S1420" s="6">
        <v>387967</v>
      </c>
      <c r="T1420" s="6">
        <v>135984</v>
      </c>
      <c r="U1420" s="6">
        <v>0</v>
      </c>
      <c r="V1420" s="6">
        <v>6</v>
      </c>
      <c r="W1420" s="6">
        <v>107</v>
      </c>
      <c r="X1420" s="6">
        <v>0</v>
      </c>
      <c r="Z1420" s="6">
        <v>0</v>
      </c>
      <c r="AA1420" s="6">
        <v>0</v>
      </c>
      <c r="AB1420" s="6" t="str">
        <f t="shared" si="354"/>
        <v/>
      </c>
      <c r="AC1420" s="6" t="str">
        <f t="shared" si="355"/>
        <v/>
      </c>
      <c r="AD1420" s="16">
        <f t="shared" si="356"/>
        <v>13.047869609856264</v>
      </c>
      <c r="AE1420" s="16">
        <f t="shared" si="357"/>
        <v>0</v>
      </c>
      <c r="AF1420" s="16">
        <f t="shared" si="358"/>
        <v>17.833333333333332</v>
      </c>
      <c r="AG1420" s="16">
        <f t="shared" si="359"/>
        <v>17.833333333333332</v>
      </c>
      <c r="AH1420" s="17">
        <f t="shared" si="360"/>
        <v>1.6583166332665331</v>
      </c>
      <c r="AI1420" s="17">
        <f t="shared" si="361"/>
        <v>12.540144805740514</v>
      </c>
      <c r="AJ1420" s="17">
        <f t="shared" si="362"/>
        <v>16.935516193677678</v>
      </c>
      <c r="AK1420" s="17">
        <f t="shared" si="363"/>
        <v>16.935516193677678</v>
      </c>
      <c r="AL1420" s="17" t="str">
        <f t="shared" si="364"/>
        <v/>
      </c>
      <c r="AM1420" s="17" t="str">
        <f t="shared" si="365"/>
        <v/>
      </c>
      <c r="AN1420" s="17" t="str">
        <f t="shared" si="366"/>
        <v/>
      </c>
      <c r="AO1420" s="17" t="str">
        <f t="shared" si="367"/>
        <v/>
      </c>
      <c r="AP1420" s="17" t="str">
        <f t="shared" si="369"/>
        <v/>
      </c>
      <c r="AQ1420" s="17">
        <f t="shared" si="368"/>
        <v>3.8159812725609576</v>
      </c>
    </row>
    <row r="1421" spans="1:43" x14ac:dyDescent="0.2">
      <c r="A1421" s="4" t="s">
        <v>2697</v>
      </c>
      <c r="B1421" s="5" t="s">
        <v>2698</v>
      </c>
      <c r="C1421" t="s">
        <v>2699</v>
      </c>
      <c r="D1421" t="s">
        <v>133</v>
      </c>
      <c r="E1421" t="s">
        <v>134</v>
      </c>
      <c r="F1421" t="s">
        <v>12</v>
      </c>
      <c r="G1421" t="s">
        <v>15</v>
      </c>
      <c r="J1421" s="6"/>
      <c r="K1421" s="6"/>
      <c r="L1421" s="6"/>
      <c r="M1421" s="6">
        <v>27662</v>
      </c>
      <c r="N1421" s="6">
        <v>0</v>
      </c>
      <c r="O1421" s="6">
        <v>50303</v>
      </c>
      <c r="P1421" s="6">
        <v>4687</v>
      </c>
      <c r="Q1421" s="6">
        <v>0</v>
      </c>
      <c r="R1421" s="6">
        <v>47536</v>
      </c>
      <c r="S1421" s="6">
        <v>312949</v>
      </c>
      <c r="T1421" s="6">
        <v>131763</v>
      </c>
      <c r="U1421" s="6">
        <v>0</v>
      </c>
      <c r="V1421" s="6">
        <v>5</v>
      </c>
      <c r="W1421" s="6">
        <v>76</v>
      </c>
      <c r="X1421" s="6">
        <v>0</v>
      </c>
      <c r="Z1421" s="6">
        <v>0</v>
      </c>
      <c r="AA1421" s="6">
        <v>0</v>
      </c>
      <c r="AB1421" s="6" t="str">
        <f t="shared" si="354"/>
        <v/>
      </c>
      <c r="AC1421" s="6" t="str">
        <f t="shared" si="355"/>
        <v/>
      </c>
      <c r="AD1421" s="16">
        <f t="shared" si="356"/>
        <v>10.732451461489225</v>
      </c>
      <c r="AE1421" s="16">
        <f t="shared" si="357"/>
        <v>0</v>
      </c>
      <c r="AF1421" s="16">
        <f t="shared" si="358"/>
        <v>15.2</v>
      </c>
      <c r="AG1421" s="16">
        <f t="shared" si="359"/>
        <v>15.2</v>
      </c>
      <c r="AH1421" s="17">
        <f t="shared" si="360"/>
        <v>1.7184585351746078</v>
      </c>
      <c r="AI1421" s="17">
        <f t="shared" si="361"/>
        <v>11.313317909044899</v>
      </c>
      <c r="AJ1421" s="17">
        <f t="shared" si="362"/>
        <v>16.0766394331574</v>
      </c>
      <c r="AK1421" s="17">
        <f t="shared" si="363"/>
        <v>16.0766394331574</v>
      </c>
      <c r="AL1421" s="17" t="str">
        <f t="shared" si="364"/>
        <v/>
      </c>
      <c r="AM1421" s="17" t="str">
        <f t="shared" si="365"/>
        <v/>
      </c>
      <c r="AN1421" s="17" t="str">
        <f t="shared" si="366"/>
        <v/>
      </c>
      <c r="AO1421" s="17" t="str">
        <f t="shared" si="367"/>
        <v/>
      </c>
      <c r="AP1421" s="17" t="str">
        <f t="shared" si="369"/>
        <v/>
      </c>
      <c r="AQ1421" s="17">
        <f t="shared" si="368"/>
        <v>6.2212790489632823</v>
      </c>
    </row>
    <row r="1422" spans="1:43" x14ac:dyDescent="0.2">
      <c r="A1422" s="4" t="s">
        <v>2700</v>
      </c>
      <c r="B1422" s="5" t="s">
        <v>2701</v>
      </c>
      <c r="C1422" t="s">
        <v>2702</v>
      </c>
      <c r="D1422" t="s">
        <v>133</v>
      </c>
      <c r="E1422" t="s">
        <v>134</v>
      </c>
      <c r="F1422" t="s">
        <v>12</v>
      </c>
      <c r="G1422" t="s">
        <v>15</v>
      </c>
      <c r="J1422" s="6"/>
      <c r="K1422" s="6"/>
      <c r="L1422" s="6"/>
      <c r="M1422" s="6">
        <v>42280</v>
      </c>
      <c r="N1422" s="6">
        <v>0</v>
      </c>
      <c r="O1422" s="6">
        <v>124577</v>
      </c>
      <c r="P1422" s="6">
        <v>5694</v>
      </c>
      <c r="Q1422" s="6">
        <v>0</v>
      </c>
      <c r="R1422" s="6">
        <v>86689</v>
      </c>
      <c r="S1422" s="6">
        <v>496536</v>
      </c>
      <c r="T1422" s="6">
        <v>0</v>
      </c>
      <c r="U1422" s="6">
        <v>0</v>
      </c>
      <c r="V1422" s="6">
        <v>15</v>
      </c>
      <c r="W1422" s="6">
        <v>385</v>
      </c>
      <c r="X1422" s="6">
        <v>0</v>
      </c>
      <c r="Z1422" s="6">
        <v>0</v>
      </c>
      <c r="AA1422" s="6">
        <v>0</v>
      </c>
      <c r="AB1422" s="6" t="str">
        <f t="shared" si="354"/>
        <v/>
      </c>
      <c r="AC1422" s="6" t="str">
        <f t="shared" si="355"/>
        <v/>
      </c>
      <c r="AD1422" s="16">
        <f t="shared" si="356"/>
        <v>21.878644186863365</v>
      </c>
      <c r="AE1422" s="16">
        <f t="shared" si="357"/>
        <v>0</v>
      </c>
      <c r="AF1422" s="16">
        <f t="shared" si="358"/>
        <v>25.666666666666668</v>
      </c>
      <c r="AG1422" s="16">
        <f t="shared" si="359"/>
        <v>25.666666666666668</v>
      </c>
      <c r="AH1422" s="17">
        <f t="shared" si="360"/>
        <v>2.0503547776726583</v>
      </c>
      <c r="AI1422" s="17">
        <f t="shared" si="361"/>
        <v>11.74399243140965</v>
      </c>
      <c r="AJ1422" s="17">
        <f t="shared" si="362"/>
        <v>11.74399243140965</v>
      </c>
      <c r="AK1422" s="17">
        <f t="shared" si="363"/>
        <v>11.74399243140965</v>
      </c>
      <c r="AL1422" s="17" t="str">
        <f t="shared" si="364"/>
        <v/>
      </c>
      <c r="AM1422" s="17" t="str">
        <f t="shared" si="365"/>
        <v/>
      </c>
      <c r="AN1422" s="17" t="str">
        <f t="shared" si="366"/>
        <v/>
      </c>
      <c r="AO1422" s="17" t="str">
        <f t="shared" si="367"/>
        <v/>
      </c>
      <c r="AP1422" s="17" t="str">
        <f t="shared" si="369"/>
        <v/>
      </c>
      <c r="AQ1422" s="17">
        <f t="shared" si="368"/>
        <v>3.9857758655289501</v>
      </c>
    </row>
    <row r="1423" spans="1:43" x14ac:dyDescent="0.2">
      <c r="A1423" s="4" t="s">
        <v>2703</v>
      </c>
      <c r="B1423" s="5" t="s">
        <v>2704</v>
      </c>
      <c r="C1423" t="s">
        <v>2705</v>
      </c>
      <c r="D1423" t="s">
        <v>133</v>
      </c>
      <c r="E1423" t="s">
        <v>134</v>
      </c>
      <c r="F1423" t="s">
        <v>12</v>
      </c>
      <c r="G1423" t="s">
        <v>15</v>
      </c>
      <c r="J1423" s="6"/>
      <c r="K1423" s="6"/>
      <c r="L1423" s="6"/>
      <c r="M1423" s="6">
        <v>35613</v>
      </c>
      <c r="N1423" s="6">
        <v>0</v>
      </c>
      <c r="O1423" s="6">
        <v>285910</v>
      </c>
      <c r="P1423" s="6">
        <v>14375</v>
      </c>
      <c r="Q1423" s="6">
        <v>0</v>
      </c>
      <c r="R1423" s="6">
        <v>73487</v>
      </c>
      <c r="S1423" s="6">
        <v>833786</v>
      </c>
      <c r="T1423" s="6">
        <v>298300</v>
      </c>
      <c r="U1423" s="6">
        <v>0</v>
      </c>
      <c r="V1423" s="6">
        <v>14</v>
      </c>
      <c r="W1423" s="6">
        <v>272</v>
      </c>
      <c r="X1423" s="6">
        <v>0</v>
      </c>
      <c r="Z1423" s="6">
        <v>0</v>
      </c>
      <c r="AA1423" s="6">
        <v>0</v>
      </c>
      <c r="AB1423" s="6" t="str">
        <f t="shared" si="354"/>
        <v/>
      </c>
      <c r="AC1423" s="6" t="str">
        <f t="shared" si="355"/>
        <v/>
      </c>
      <c r="AD1423" s="16">
        <f t="shared" si="356"/>
        <v>19.889391304347825</v>
      </c>
      <c r="AE1423" s="16">
        <f t="shared" si="357"/>
        <v>0</v>
      </c>
      <c r="AF1423" s="16">
        <f t="shared" si="358"/>
        <v>19.428571428571427</v>
      </c>
      <c r="AG1423" s="16">
        <f t="shared" si="359"/>
        <v>19.428571428571427</v>
      </c>
      <c r="AH1423" s="17">
        <f t="shared" si="360"/>
        <v>2.0634880521158006</v>
      </c>
      <c r="AI1423" s="17">
        <f t="shared" si="361"/>
        <v>23.412405582231209</v>
      </c>
      <c r="AJ1423" s="17">
        <f t="shared" si="362"/>
        <v>31.788560357172944</v>
      </c>
      <c r="AK1423" s="17">
        <f t="shared" si="363"/>
        <v>31.788560357172944</v>
      </c>
      <c r="AL1423" s="17" t="str">
        <f t="shared" si="364"/>
        <v/>
      </c>
      <c r="AM1423" s="17" t="str">
        <f t="shared" si="365"/>
        <v/>
      </c>
      <c r="AN1423" s="17" t="str">
        <f t="shared" si="366"/>
        <v/>
      </c>
      <c r="AO1423" s="17" t="str">
        <f t="shared" si="367"/>
        <v/>
      </c>
      <c r="AP1423" s="17" t="str">
        <f t="shared" si="369"/>
        <v/>
      </c>
      <c r="AQ1423" s="17">
        <f t="shared" si="368"/>
        <v>2.916253366443986</v>
      </c>
    </row>
    <row r="1424" spans="1:43" x14ac:dyDescent="0.2">
      <c r="A1424" s="4" t="s">
        <v>2706</v>
      </c>
      <c r="B1424" s="5" t="s">
        <v>2707</v>
      </c>
      <c r="C1424" t="s">
        <v>2708</v>
      </c>
      <c r="D1424" t="s">
        <v>133</v>
      </c>
      <c r="E1424" t="s">
        <v>134</v>
      </c>
      <c r="F1424" t="s">
        <v>12</v>
      </c>
      <c r="G1424" t="s">
        <v>11</v>
      </c>
      <c r="J1424" s="6"/>
      <c r="K1424" s="6"/>
      <c r="L1424" s="6"/>
      <c r="M1424" s="6">
        <v>25866</v>
      </c>
      <c r="N1424" s="6">
        <v>0</v>
      </c>
      <c r="O1424" s="6">
        <v>259829</v>
      </c>
      <c r="P1424" s="6">
        <v>11855</v>
      </c>
      <c r="Q1424" s="6">
        <v>0</v>
      </c>
      <c r="R1424" s="6">
        <v>21154</v>
      </c>
      <c r="S1424" s="6">
        <v>605780</v>
      </c>
      <c r="T1424" s="6">
        <v>286920</v>
      </c>
      <c r="U1424" s="6">
        <v>0</v>
      </c>
      <c r="V1424" s="6">
        <v>12</v>
      </c>
      <c r="W1424" s="6">
        <v>139</v>
      </c>
      <c r="X1424" s="6">
        <v>0</v>
      </c>
      <c r="Z1424" s="6">
        <v>0</v>
      </c>
      <c r="AA1424" s="6">
        <v>0</v>
      </c>
      <c r="AB1424" s="6" t="str">
        <f t="shared" si="354"/>
        <v/>
      </c>
      <c r="AC1424" s="6" t="str">
        <f t="shared" si="355"/>
        <v/>
      </c>
      <c r="AD1424" s="16">
        <f t="shared" si="356"/>
        <v>21.917250105440743</v>
      </c>
      <c r="AE1424" s="16">
        <f t="shared" si="357"/>
        <v>0</v>
      </c>
      <c r="AF1424" s="16">
        <f t="shared" si="358"/>
        <v>11.583333333333334</v>
      </c>
      <c r="AG1424" s="16">
        <f t="shared" si="359"/>
        <v>11.583333333333334</v>
      </c>
      <c r="AH1424" s="17">
        <f t="shared" si="360"/>
        <v>0.81783035645248592</v>
      </c>
      <c r="AI1424" s="17">
        <f t="shared" si="361"/>
        <v>23.419933503440809</v>
      </c>
      <c r="AJ1424" s="17">
        <f t="shared" si="362"/>
        <v>34.512487435243173</v>
      </c>
      <c r="AK1424" s="17">
        <f t="shared" si="363"/>
        <v>34.512487435243173</v>
      </c>
      <c r="AL1424" s="17" t="str">
        <f t="shared" si="364"/>
        <v/>
      </c>
      <c r="AM1424" s="17" t="str">
        <f t="shared" si="365"/>
        <v/>
      </c>
      <c r="AN1424" s="17" t="str">
        <f t="shared" si="366"/>
        <v/>
      </c>
      <c r="AO1424" s="17" t="str">
        <f t="shared" si="367"/>
        <v/>
      </c>
      <c r="AP1424" s="17" t="str">
        <f t="shared" si="369"/>
        <v/>
      </c>
      <c r="AQ1424" s="17">
        <f t="shared" si="368"/>
        <v>2.3314564579011581</v>
      </c>
    </row>
    <row r="1425" spans="1:43" x14ac:dyDescent="0.2">
      <c r="A1425" s="4" t="s">
        <v>2709</v>
      </c>
      <c r="B1425" s="5" t="s">
        <v>2710</v>
      </c>
      <c r="C1425" t="s">
        <v>2711</v>
      </c>
      <c r="D1425" t="s">
        <v>133</v>
      </c>
      <c r="E1425" t="s">
        <v>134</v>
      </c>
      <c r="F1425" t="s">
        <v>12</v>
      </c>
      <c r="G1425" t="s">
        <v>15</v>
      </c>
      <c r="J1425" s="6"/>
      <c r="K1425" s="6"/>
      <c r="L1425" s="6"/>
      <c r="M1425" s="6">
        <v>89490</v>
      </c>
      <c r="N1425" s="6">
        <v>0</v>
      </c>
      <c r="O1425" s="6">
        <v>517855</v>
      </c>
      <c r="P1425" s="6">
        <v>29806</v>
      </c>
      <c r="Q1425" s="6">
        <v>0</v>
      </c>
      <c r="R1425" s="6">
        <v>82515</v>
      </c>
      <c r="S1425" s="6">
        <v>1872260</v>
      </c>
      <c r="T1425" s="6">
        <v>648647</v>
      </c>
      <c r="U1425" s="6">
        <v>0</v>
      </c>
      <c r="V1425" s="6">
        <v>26</v>
      </c>
      <c r="W1425" s="6">
        <v>347</v>
      </c>
      <c r="X1425" s="6">
        <v>0</v>
      </c>
      <c r="Z1425" s="6">
        <v>0</v>
      </c>
      <c r="AA1425" s="6">
        <v>0</v>
      </c>
      <c r="AB1425" s="6" t="str">
        <f t="shared" si="354"/>
        <v/>
      </c>
      <c r="AC1425" s="6" t="str">
        <f t="shared" si="355"/>
        <v/>
      </c>
      <c r="AD1425" s="16">
        <f t="shared" si="356"/>
        <v>17.374186405421728</v>
      </c>
      <c r="AE1425" s="16">
        <f t="shared" si="357"/>
        <v>0</v>
      </c>
      <c r="AF1425" s="16">
        <f t="shared" si="358"/>
        <v>13.346153846153847</v>
      </c>
      <c r="AG1425" s="16">
        <f t="shared" si="359"/>
        <v>13.346153846153847</v>
      </c>
      <c r="AH1425" s="17">
        <f t="shared" si="360"/>
        <v>0.92205833053972508</v>
      </c>
      <c r="AI1425" s="17">
        <f t="shared" si="361"/>
        <v>20.92144373673036</v>
      </c>
      <c r="AJ1425" s="17">
        <f t="shared" si="362"/>
        <v>28.169706112414794</v>
      </c>
      <c r="AK1425" s="17">
        <f t="shared" si="363"/>
        <v>28.169706112414794</v>
      </c>
      <c r="AL1425" s="17" t="str">
        <f t="shared" si="364"/>
        <v/>
      </c>
      <c r="AM1425" s="17" t="str">
        <f t="shared" si="365"/>
        <v/>
      </c>
      <c r="AN1425" s="17" t="str">
        <f t="shared" si="366"/>
        <v/>
      </c>
      <c r="AO1425" s="17" t="str">
        <f t="shared" si="367"/>
        <v/>
      </c>
      <c r="AP1425" s="17" t="str">
        <f t="shared" si="369"/>
        <v/>
      </c>
      <c r="AQ1425" s="17">
        <f t="shared" si="368"/>
        <v>3.6154135810217145</v>
      </c>
    </row>
    <row r="1426" spans="1:43" x14ac:dyDescent="0.2">
      <c r="A1426" s="4" t="s">
        <v>2712</v>
      </c>
      <c r="B1426" s="5" t="s">
        <v>2713</v>
      </c>
      <c r="C1426" t="s">
        <v>2714</v>
      </c>
      <c r="D1426" t="s">
        <v>133</v>
      </c>
      <c r="E1426" t="s">
        <v>134</v>
      </c>
      <c r="F1426" t="s">
        <v>12</v>
      </c>
      <c r="G1426" t="s">
        <v>15</v>
      </c>
      <c r="J1426" s="6"/>
      <c r="K1426" s="6"/>
      <c r="L1426" s="6"/>
      <c r="M1426" s="6">
        <v>52534</v>
      </c>
      <c r="N1426" s="6">
        <v>0</v>
      </c>
      <c r="O1426" s="6">
        <v>574868</v>
      </c>
      <c r="P1426" s="6">
        <v>32234</v>
      </c>
      <c r="Q1426" s="6">
        <v>0</v>
      </c>
      <c r="R1426" s="6">
        <v>96802</v>
      </c>
      <c r="S1426" s="6">
        <v>1787689</v>
      </c>
      <c r="T1426" s="6">
        <v>424398</v>
      </c>
      <c r="U1426" s="6">
        <v>0</v>
      </c>
      <c r="V1426" s="6">
        <v>32</v>
      </c>
      <c r="W1426" s="6">
        <v>463</v>
      </c>
      <c r="X1426" s="6">
        <v>0</v>
      </c>
      <c r="Z1426" s="6">
        <v>0</v>
      </c>
      <c r="AA1426" s="6">
        <v>0</v>
      </c>
      <c r="AB1426" s="6" t="str">
        <f t="shared" si="354"/>
        <v/>
      </c>
      <c r="AC1426" s="6" t="str">
        <f t="shared" si="355"/>
        <v/>
      </c>
      <c r="AD1426" s="16">
        <f t="shared" si="356"/>
        <v>17.834212322392506</v>
      </c>
      <c r="AE1426" s="16">
        <f t="shared" si="357"/>
        <v>0</v>
      </c>
      <c r="AF1426" s="16">
        <f t="shared" si="358"/>
        <v>14.46875</v>
      </c>
      <c r="AG1426" s="16">
        <f t="shared" si="359"/>
        <v>14.46875</v>
      </c>
      <c r="AH1426" s="17">
        <f t="shared" si="360"/>
        <v>1.8426542810370428</v>
      </c>
      <c r="AI1426" s="17">
        <f t="shared" si="361"/>
        <v>34.029181101762667</v>
      </c>
      <c r="AJ1426" s="17">
        <f t="shared" si="362"/>
        <v>42.107720714204135</v>
      </c>
      <c r="AK1426" s="17">
        <f t="shared" si="363"/>
        <v>42.107720714204135</v>
      </c>
      <c r="AL1426" s="17" t="str">
        <f t="shared" si="364"/>
        <v/>
      </c>
      <c r="AM1426" s="17" t="str">
        <f t="shared" si="365"/>
        <v/>
      </c>
      <c r="AN1426" s="17" t="str">
        <f t="shared" si="366"/>
        <v/>
      </c>
      <c r="AO1426" s="17" t="str">
        <f t="shared" si="367"/>
        <v/>
      </c>
      <c r="AP1426" s="17" t="str">
        <f t="shared" si="369"/>
        <v/>
      </c>
      <c r="AQ1426" s="17">
        <f t="shared" si="368"/>
        <v>3.1097382355601635</v>
      </c>
    </row>
    <row r="1427" spans="1:43" x14ac:dyDescent="0.2">
      <c r="A1427" s="4" t="s">
        <v>2715</v>
      </c>
      <c r="B1427" s="5" t="s">
        <v>2716</v>
      </c>
      <c r="C1427" t="s">
        <v>2717</v>
      </c>
      <c r="D1427" t="s">
        <v>133</v>
      </c>
      <c r="E1427" t="s">
        <v>134</v>
      </c>
      <c r="F1427" t="s">
        <v>12</v>
      </c>
      <c r="G1427" t="s">
        <v>11</v>
      </c>
      <c r="J1427" s="6"/>
      <c r="K1427" s="6"/>
      <c r="L1427" s="6"/>
      <c r="M1427" s="6">
        <v>60413</v>
      </c>
      <c r="N1427" s="6">
        <v>0</v>
      </c>
      <c r="O1427" s="6">
        <v>107145</v>
      </c>
      <c r="P1427" s="6">
        <v>11178</v>
      </c>
      <c r="Q1427" s="6">
        <v>0</v>
      </c>
      <c r="R1427" s="6">
        <v>77100</v>
      </c>
      <c r="S1427" s="6">
        <v>383358</v>
      </c>
      <c r="T1427" s="6">
        <v>75670</v>
      </c>
      <c r="U1427" s="6">
        <v>0</v>
      </c>
      <c r="V1427" s="6">
        <v>8</v>
      </c>
      <c r="W1427" s="6">
        <v>90</v>
      </c>
      <c r="X1427" s="6">
        <v>0</v>
      </c>
      <c r="Z1427" s="6">
        <v>0</v>
      </c>
      <c r="AA1427" s="6">
        <v>0</v>
      </c>
      <c r="AB1427" s="6" t="str">
        <f t="shared" si="354"/>
        <v/>
      </c>
      <c r="AC1427" s="6" t="str">
        <f t="shared" si="355"/>
        <v/>
      </c>
      <c r="AD1427" s="16">
        <f t="shared" si="356"/>
        <v>9.5853462157809979</v>
      </c>
      <c r="AE1427" s="16">
        <f t="shared" si="357"/>
        <v>0</v>
      </c>
      <c r="AF1427" s="16">
        <f t="shared" si="358"/>
        <v>11.25</v>
      </c>
      <c r="AG1427" s="16">
        <f t="shared" si="359"/>
        <v>11.25</v>
      </c>
      <c r="AH1427" s="17">
        <f t="shared" si="360"/>
        <v>1.2762153841060699</v>
      </c>
      <c r="AI1427" s="17">
        <f t="shared" si="361"/>
        <v>6.3456209756178303</v>
      </c>
      <c r="AJ1427" s="17">
        <f t="shared" si="362"/>
        <v>7.5981659576581198</v>
      </c>
      <c r="AK1427" s="17">
        <f t="shared" si="363"/>
        <v>7.5981659576581198</v>
      </c>
      <c r="AL1427" s="17" t="str">
        <f t="shared" si="364"/>
        <v/>
      </c>
      <c r="AM1427" s="17" t="str">
        <f t="shared" si="365"/>
        <v/>
      </c>
      <c r="AN1427" s="17" t="str">
        <f t="shared" si="366"/>
        <v/>
      </c>
      <c r="AO1427" s="17" t="str">
        <f t="shared" si="367"/>
        <v/>
      </c>
      <c r="AP1427" s="17" t="str">
        <f t="shared" si="369"/>
        <v/>
      </c>
      <c r="AQ1427" s="17">
        <f t="shared" si="368"/>
        <v>3.5779364412711745</v>
      </c>
    </row>
    <row r="1428" spans="1:43" x14ac:dyDescent="0.2">
      <c r="A1428" s="4" t="s">
        <v>2718</v>
      </c>
      <c r="B1428" s="5" t="s">
        <v>2719</v>
      </c>
      <c r="C1428" t="s">
        <v>2720</v>
      </c>
      <c r="D1428" t="s">
        <v>133</v>
      </c>
      <c r="E1428" t="s">
        <v>134</v>
      </c>
      <c r="F1428" t="s">
        <v>12</v>
      </c>
      <c r="G1428" t="s">
        <v>15</v>
      </c>
      <c r="J1428" s="6"/>
      <c r="K1428" s="6"/>
      <c r="L1428" s="6"/>
      <c r="M1428" s="6">
        <v>161531</v>
      </c>
      <c r="N1428" s="6">
        <v>0</v>
      </c>
      <c r="O1428" s="6">
        <v>692652</v>
      </c>
      <c r="P1428" s="6">
        <v>46480</v>
      </c>
      <c r="Q1428" s="6">
        <v>0</v>
      </c>
      <c r="R1428" s="6">
        <v>574425</v>
      </c>
      <c r="S1428" s="6">
        <v>2091232</v>
      </c>
      <c r="T1428" s="6">
        <v>0</v>
      </c>
      <c r="U1428" s="6">
        <v>0</v>
      </c>
      <c r="V1428" s="6">
        <v>27</v>
      </c>
      <c r="W1428" s="6">
        <v>494</v>
      </c>
      <c r="X1428" s="6">
        <v>0</v>
      </c>
      <c r="Z1428" s="6">
        <v>0</v>
      </c>
      <c r="AA1428" s="6">
        <v>0</v>
      </c>
      <c r="AB1428" s="6" t="str">
        <f t="shared" si="354"/>
        <v/>
      </c>
      <c r="AC1428" s="6" t="str">
        <f t="shared" si="355"/>
        <v/>
      </c>
      <c r="AD1428" s="16">
        <f t="shared" si="356"/>
        <v>14.902151462994837</v>
      </c>
      <c r="AE1428" s="16">
        <f t="shared" si="357"/>
        <v>0</v>
      </c>
      <c r="AF1428" s="16">
        <f t="shared" si="358"/>
        <v>18.296296296296298</v>
      </c>
      <c r="AG1428" s="16">
        <f t="shared" si="359"/>
        <v>18.296296296296298</v>
      </c>
      <c r="AH1428" s="17">
        <f t="shared" si="360"/>
        <v>3.5561285449851732</v>
      </c>
      <c r="AI1428" s="17">
        <f t="shared" si="361"/>
        <v>12.946319901443067</v>
      </c>
      <c r="AJ1428" s="17">
        <f t="shared" si="362"/>
        <v>12.946319901443067</v>
      </c>
      <c r="AK1428" s="17">
        <f t="shared" si="363"/>
        <v>12.946319901443067</v>
      </c>
      <c r="AL1428" s="17" t="str">
        <f t="shared" si="364"/>
        <v/>
      </c>
      <c r="AM1428" s="17" t="str">
        <f t="shared" si="365"/>
        <v/>
      </c>
      <c r="AN1428" s="17" t="str">
        <f t="shared" si="366"/>
        <v/>
      </c>
      <c r="AO1428" s="17" t="str">
        <f t="shared" si="367"/>
        <v/>
      </c>
      <c r="AP1428" s="17" t="str">
        <f t="shared" si="369"/>
        <v/>
      </c>
      <c r="AQ1428" s="17">
        <f t="shared" si="368"/>
        <v>3.0191669121001601</v>
      </c>
    </row>
    <row r="1429" spans="1:43" x14ac:dyDescent="0.2">
      <c r="A1429" s="4" t="s">
        <v>2721</v>
      </c>
      <c r="B1429" s="5" t="s">
        <v>2722</v>
      </c>
      <c r="C1429" t="s">
        <v>2723</v>
      </c>
      <c r="D1429" t="s">
        <v>133</v>
      </c>
      <c r="E1429" t="s">
        <v>134</v>
      </c>
      <c r="F1429" t="s">
        <v>12</v>
      </c>
      <c r="G1429" t="s">
        <v>15</v>
      </c>
      <c r="J1429" s="6"/>
      <c r="K1429" s="6"/>
      <c r="L1429" s="6"/>
      <c r="M1429" s="6">
        <v>104488</v>
      </c>
      <c r="N1429" s="6">
        <v>0</v>
      </c>
      <c r="O1429" s="6">
        <v>341790</v>
      </c>
      <c r="P1429" s="6">
        <v>25438</v>
      </c>
      <c r="Q1429" s="6">
        <v>0</v>
      </c>
      <c r="R1429" s="6">
        <v>153450</v>
      </c>
      <c r="S1429" s="6">
        <v>1514236</v>
      </c>
      <c r="T1429" s="6">
        <v>196592</v>
      </c>
      <c r="U1429" s="6">
        <v>0</v>
      </c>
      <c r="V1429" s="6">
        <v>13</v>
      </c>
      <c r="W1429" s="6">
        <v>164</v>
      </c>
      <c r="X1429" s="6">
        <v>0</v>
      </c>
      <c r="Z1429" s="6">
        <v>0</v>
      </c>
      <c r="AA1429" s="6">
        <v>0</v>
      </c>
      <c r="AB1429" s="6" t="str">
        <f t="shared" si="354"/>
        <v/>
      </c>
      <c r="AC1429" s="6" t="str">
        <f t="shared" si="355"/>
        <v/>
      </c>
      <c r="AD1429" s="16">
        <f t="shared" si="356"/>
        <v>13.436197814293577</v>
      </c>
      <c r="AE1429" s="16">
        <f t="shared" si="357"/>
        <v>0</v>
      </c>
      <c r="AF1429" s="16">
        <f t="shared" si="358"/>
        <v>12.615384615384615</v>
      </c>
      <c r="AG1429" s="16">
        <f t="shared" si="359"/>
        <v>12.615384615384615</v>
      </c>
      <c r="AH1429" s="17">
        <f t="shared" si="360"/>
        <v>1.4685896945103745</v>
      </c>
      <c r="AI1429" s="17">
        <f t="shared" si="361"/>
        <v>14.491960799326238</v>
      </c>
      <c r="AJ1429" s="17">
        <f t="shared" si="362"/>
        <v>16.37344001225021</v>
      </c>
      <c r="AK1429" s="17">
        <f t="shared" si="363"/>
        <v>16.37344001225021</v>
      </c>
      <c r="AL1429" s="17" t="str">
        <f t="shared" si="364"/>
        <v/>
      </c>
      <c r="AM1429" s="17" t="str">
        <f t="shared" si="365"/>
        <v/>
      </c>
      <c r="AN1429" s="17" t="str">
        <f t="shared" si="366"/>
        <v/>
      </c>
      <c r="AO1429" s="17" t="str">
        <f t="shared" si="367"/>
        <v/>
      </c>
      <c r="AP1429" s="17" t="str">
        <f t="shared" si="369"/>
        <v/>
      </c>
      <c r="AQ1429" s="17">
        <f t="shared" si="368"/>
        <v>4.430311009684309</v>
      </c>
    </row>
    <row r="1430" spans="1:43" x14ac:dyDescent="0.2">
      <c r="A1430" s="4" t="s">
        <v>2724</v>
      </c>
      <c r="B1430" s="5" t="s">
        <v>2725</v>
      </c>
      <c r="C1430" t="s">
        <v>2726</v>
      </c>
      <c r="D1430" t="s">
        <v>133</v>
      </c>
      <c r="E1430" t="s">
        <v>134</v>
      </c>
      <c r="F1430" t="s">
        <v>12</v>
      </c>
      <c r="G1430" t="s">
        <v>15</v>
      </c>
      <c r="J1430" s="6"/>
      <c r="K1430" s="6"/>
      <c r="L1430" s="6"/>
      <c r="M1430" s="6">
        <v>64825</v>
      </c>
      <c r="N1430" s="6">
        <v>0</v>
      </c>
      <c r="O1430" s="6">
        <v>270349</v>
      </c>
      <c r="P1430" s="6">
        <v>21658</v>
      </c>
      <c r="Q1430" s="6">
        <v>0</v>
      </c>
      <c r="R1430" s="6">
        <v>83428</v>
      </c>
      <c r="S1430" s="6">
        <v>1381259</v>
      </c>
      <c r="T1430" s="6">
        <v>373081</v>
      </c>
      <c r="U1430" s="6">
        <v>0</v>
      </c>
      <c r="V1430" s="6">
        <v>20</v>
      </c>
      <c r="W1430" s="6">
        <v>441</v>
      </c>
      <c r="X1430" s="6">
        <v>0</v>
      </c>
      <c r="Z1430" s="6">
        <v>0</v>
      </c>
      <c r="AA1430" s="6">
        <v>0</v>
      </c>
      <c r="AB1430" s="6" t="str">
        <f t="shared" si="354"/>
        <v/>
      </c>
      <c r="AC1430" s="6" t="str">
        <f t="shared" si="355"/>
        <v/>
      </c>
      <c r="AD1430" s="16">
        <f t="shared" si="356"/>
        <v>12.482639209529966</v>
      </c>
      <c r="AE1430" s="16">
        <f t="shared" si="357"/>
        <v>0</v>
      </c>
      <c r="AF1430" s="16">
        <f t="shared" si="358"/>
        <v>22.05</v>
      </c>
      <c r="AG1430" s="16">
        <f t="shared" si="359"/>
        <v>22.05</v>
      </c>
      <c r="AH1430" s="17">
        <f t="shared" si="360"/>
        <v>1.2869726185885075</v>
      </c>
      <c r="AI1430" s="17">
        <f t="shared" si="361"/>
        <v>21.307504820671038</v>
      </c>
      <c r="AJ1430" s="17">
        <f t="shared" si="362"/>
        <v>27.062707288854607</v>
      </c>
      <c r="AK1430" s="17">
        <f t="shared" si="363"/>
        <v>27.062707288854607</v>
      </c>
      <c r="AL1430" s="17" t="str">
        <f t="shared" si="364"/>
        <v/>
      </c>
      <c r="AM1430" s="17" t="str">
        <f t="shared" si="365"/>
        <v/>
      </c>
      <c r="AN1430" s="17" t="str">
        <f t="shared" si="366"/>
        <v/>
      </c>
      <c r="AO1430" s="17" t="str">
        <f t="shared" si="367"/>
        <v/>
      </c>
      <c r="AP1430" s="17" t="str">
        <f t="shared" si="369"/>
        <v/>
      </c>
      <c r="AQ1430" s="17">
        <f t="shared" si="368"/>
        <v>5.1091699987793557</v>
      </c>
    </row>
    <row r="1431" spans="1:43" x14ac:dyDescent="0.2">
      <c r="A1431" s="4" t="s">
        <v>2727</v>
      </c>
      <c r="B1431" s="5" t="s">
        <v>2728</v>
      </c>
      <c r="C1431" t="s">
        <v>2729</v>
      </c>
      <c r="D1431" t="s">
        <v>133</v>
      </c>
      <c r="E1431" t="s">
        <v>134</v>
      </c>
      <c r="F1431" t="s">
        <v>12</v>
      </c>
      <c r="G1431" t="s">
        <v>15</v>
      </c>
      <c r="J1431" s="6"/>
      <c r="K1431" s="6"/>
      <c r="L1431" s="6"/>
      <c r="M1431" s="6">
        <v>54932</v>
      </c>
      <c r="N1431" s="6">
        <v>0</v>
      </c>
      <c r="O1431" s="6">
        <v>293126</v>
      </c>
      <c r="P1431" s="6">
        <v>17927</v>
      </c>
      <c r="Q1431" s="6">
        <v>0</v>
      </c>
      <c r="R1431" s="6">
        <v>76921</v>
      </c>
      <c r="S1431" s="6">
        <v>843668</v>
      </c>
      <c r="T1431" s="6">
        <v>43451</v>
      </c>
      <c r="U1431" s="6">
        <v>0</v>
      </c>
      <c r="V1431" s="6">
        <v>12</v>
      </c>
      <c r="W1431" s="6">
        <v>222</v>
      </c>
      <c r="X1431" s="6">
        <v>0</v>
      </c>
      <c r="Z1431" s="6">
        <v>0</v>
      </c>
      <c r="AA1431" s="6">
        <v>0</v>
      </c>
      <c r="AB1431" s="6" t="str">
        <f t="shared" si="354"/>
        <v/>
      </c>
      <c r="AC1431" s="6" t="str">
        <f t="shared" si="355"/>
        <v/>
      </c>
      <c r="AD1431" s="16">
        <f t="shared" si="356"/>
        <v>16.351090533831652</v>
      </c>
      <c r="AE1431" s="16">
        <f t="shared" si="357"/>
        <v>0</v>
      </c>
      <c r="AF1431" s="16">
        <f t="shared" si="358"/>
        <v>18.5</v>
      </c>
      <c r="AG1431" s="16">
        <f t="shared" si="359"/>
        <v>18.5</v>
      </c>
      <c r="AH1431" s="17">
        <f t="shared" si="360"/>
        <v>1.4002949100706328</v>
      </c>
      <c r="AI1431" s="17">
        <f t="shared" si="361"/>
        <v>15.35840675744557</v>
      </c>
      <c r="AJ1431" s="17">
        <f t="shared" si="362"/>
        <v>16.149402898128596</v>
      </c>
      <c r="AK1431" s="17">
        <f t="shared" si="363"/>
        <v>16.149402898128596</v>
      </c>
      <c r="AL1431" s="17" t="str">
        <f t="shared" si="364"/>
        <v/>
      </c>
      <c r="AM1431" s="17" t="str">
        <f t="shared" si="365"/>
        <v/>
      </c>
      <c r="AN1431" s="17" t="str">
        <f t="shared" si="366"/>
        <v/>
      </c>
      <c r="AO1431" s="17" t="str">
        <f t="shared" si="367"/>
        <v/>
      </c>
      <c r="AP1431" s="17" t="str">
        <f t="shared" si="369"/>
        <v/>
      </c>
      <c r="AQ1431" s="17">
        <f t="shared" si="368"/>
        <v>2.8781752556920916</v>
      </c>
    </row>
    <row r="1432" spans="1:43" x14ac:dyDescent="0.2">
      <c r="A1432" s="4" t="s">
        <v>2730</v>
      </c>
      <c r="B1432" s="5" t="s">
        <v>2731</v>
      </c>
      <c r="C1432" t="s">
        <v>2732</v>
      </c>
      <c r="D1432" t="s">
        <v>133</v>
      </c>
      <c r="E1432" t="s">
        <v>134</v>
      </c>
      <c r="F1432" t="s">
        <v>12</v>
      </c>
      <c r="G1432" t="s">
        <v>15</v>
      </c>
      <c r="J1432" s="6"/>
      <c r="K1432" s="6"/>
      <c r="L1432" s="6"/>
      <c r="M1432" s="6">
        <v>106505</v>
      </c>
      <c r="N1432" s="6">
        <v>0</v>
      </c>
      <c r="O1432" s="6">
        <v>501176</v>
      </c>
      <c r="P1432" s="6">
        <v>24119</v>
      </c>
      <c r="Q1432" s="6">
        <v>0</v>
      </c>
      <c r="R1432" s="6">
        <v>53576</v>
      </c>
      <c r="S1432" s="6">
        <v>1546601</v>
      </c>
      <c r="T1432" s="6">
        <v>0</v>
      </c>
      <c r="U1432" s="6">
        <v>0</v>
      </c>
      <c r="V1432" s="6">
        <v>18</v>
      </c>
      <c r="W1432" s="6">
        <v>458</v>
      </c>
      <c r="X1432" s="6">
        <v>0</v>
      </c>
      <c r="Z1432" s="6">
        <v>0</v>
      </c>
      <c r="AA1432" s="6">
        <v>0</v>
      </c>
      <c r="AB1432" s="6" t="str">
        <f t="shared" si="354"/>
        <v/>
      </c>
      <c r="AC1432" s="6" t="str">
        <f t="shared" si="355"/>
        <v/>
      </c>
      <c r="AD1432" s="16">
        <f t="shared" si="356"/>
        <v>20.77930262448692</v>
      </c>
      <c r="AE1432" s="16">
        <f t="shared" si="357"/>
        <v>0</v>
      </c>
      <c r="AF1432" s="16">
        <f t="shared" si="358"/>
        <v>25.444444444444443</v>
      </c>
      <c r="AG1432" s="16">
        <f t="shared" si="359"/>
        <v>25.444444444444443</v>
      </c>
      <c r="AH1432" s="17">
        <f t="shared" si="360"/>
        <v>0.50303741608375196</v>
      </c>
      <c r="AI1432" s="17">
        <f t="shared" si="361"/>
        <v>14.521393361813999</v>
      </c>
      <c r="AJ1432" s="17">
        <f t="shared" si="362"/>
        <v>14.521393361813999</v>
      </c>
      <c r="AK1432" s="17">
        <f t="shared" si="363"/>
        <v>14.521393361813999</v>
      </c>
      <c r="AL1432" s="17" t="str">
        <f t="shared" si="364"/>
        <v/>
      </c>
      <c r="AM1432" s="17" t="str">
        <f t="shared" si="365"/>
        <v/>
      </c>
      <c r="AN1432" s="17" t="str">
        <f t="shared" si="366"/>
        <v/>
      </c>
      <c r="AO1432" s="17" t="str">
        <f t="shared" si="367"/>
        <v/>
      </c>
      <c r="AP1432" s="17" t="str">
        <f t="shared" si="369"/>
        <v/>
      </c>
      <c r="AQ1432" s="17">
        <f t="shared" si="368"/>
        <v>3.085943860041183</v>
      </c>
    </row>
    <row r="1433" spans="1:43" x14ac:dyDescent="0.2">
      <c r="A1433" s="4" t="s">
        <v>2733</v>
      </c>
      <c r="B1433" s="5" t="s">
        <v>2734</v>
      </c>
      <c r="C1433" t="s">
        <v>2735</v>
      </c>
      <c r="D1433" t="s">
        <v>133</v>
      </c>
      <c r="E1433" t="s">
        <v>134</v>
      </c>
      <c r="F1433" t="s">
        <v>12</v>
      </c>
      <c r="G1433" t="s">
        <v>15</v>
      </c>
      <c r="J1433" s="6"/>
      <c r="K1433" s="6"/>
      <c r="L1433" s="6"/>
      <c r="M1433" s="6">
        <v>102862</v>
      </c>
      <c r="N1433" s="6">
        <v>0</v>
      </c>
      <c r="O1433" s="6">
        <v>512810</v>
      </c>
      <c r="P1433" s="6">
        <v>29129</v>
      </c>
      <c r="Q1433" s="6">
        <v>0</v>
      </c>
      <c r="R1433" s="6">
        <v>266024</v>
      </c>
      <c r="S1433" s="6">
        <v>1614756</v>
      </c>
      <c r="T1433" s="6">
        <v>0</v>
      </c>
      <c r="U1433" s="6">
        <v>0</v>
      </c>
      <c r="V1433" s="6">
        <v>15</v>
      </c>
      <c r="W1433" s="6">
        <v>252</v>
      </c>
      <c r="X1433" s="6">
        <v>0</v>
      </c>
      <c r="Z1433" s="6">
        <v>0</v>
      </c>
      <c r="AA1433" s="6">
        <v>0</v>
      </c>
      <c r="AB1433" s="6" t="str">
        <f t="shared" si="354"/>
        <v/>
      </c>
      <c r="AC1433" s="6" t="str">
        <f t="shared" si="355"/>
        <v/>
      </c>
      <c r="AD1433" s="16">
        <f t="shared" si="356"/>
        <v>17.604792474853237</v>
      </c>
      <c r="AE1433" s="16">
        <f t="shared" si="357"/>
        <v>0</v>
      </c>
      <c r="AF1433" s="16">
        <f t="shared" si="358"/>
        <v>16.8</v>
      </c>
      <c r="AG1433" s="16">
        <f t="shared" si="359"/>
        <v>16.8</v>
      </c>
      <c r="AH1433" s="17">
        <f t="shared" si="360"/>
        <v>2.5862223172794616</v>
      </c>
      <c r="AI1433" s="17">
        <f t="shared" si="361"/>
        <v>15.698275359219148</v>
      </c>
      <c r="AJ1433" s="17">
        <f t="shared" si="362"/>
        <v>15.698275359219148</v>
      </c>
      <c r="AK1433" s="17">
        <f t="shared" si="363"/>
        <v>15.698275359219148</v>
      </c>
      <c r="AL1433" s="17" t="str">
        <f t="shared" si="364"/>
        <v/>
      </c>
      <c r="AM1433" s="17" t="str">
        <f t="shared" si="365"/>
        <v/>
      </c>
      <c r="AN1433" s="17" t="str">
        <f t="shared" si="366"/>
        <v/>
      </c>
      <c r="AO1433" s="17" t="str">
        <f t="shared" si="367"/>
        <v/>
      </c>
      <c r="AP1433" s="17" t="str">
        <f t="shared" si="369"/>
        <v/>
      </c>
      <c r="AQ1433" s="17">
        <f t="shared" si="368"/>
        <v>3.1488387511943996</v>
      </c>
    </row>
    <row r="1434" spans="1:43" x14ac:dyDescent="0.2">
      <c r="A1434" s="4" t="s">
        <v>2736</v>
      </c>
      <c r="B1434" s="5" t="s">
        <v>2737</v>
      </c>
      <c r="C1434" t="s">
        <v>2738</v>
      </c>
      <c r="D1434" t="s">
        <v>133</v>
      </c>
      <c r="E1434" t="s">
        <v>134</v>
      </c>
      <c r="F1434" t="s">
        <v>12</v>
      </c>
      <c r="G1434" t="s">
        <v>15</v>
      </c>
      <c r="J1434" s="6"/>
      <c r="K1434" s="6"/>
      <c r="L1434" s="6"/>
      <c r="M1434" s="6">
        <v>122096</v>
      </c>
      <c r="N1434" s="6">
        <v>0</v>
      </c>
      <c r="O1434" s="6">
        <v>418887</v>
      </c>
      <c r="P1434" s="6">
        <v>26416</v>
      </c>
      <c r="Q1434" s="6">
        <v>0</v>
      </c>
      <c r="R1434" s="6">
        <v>108036</v>
      </c>
      <c r="S1434" s="6">
        <v>1515888</v>
      </c>
      <c r="T1434" s="6">
        <v>110684</v>
      </c>
      <c r="U1434" s="6">
        <v>0</v>
      </c>
      <c r="V1434" s="6">
        <v>21</v>
      </c>
      <c r="W1434" s="6">
        <v>354</v>
      </c>
      <c r="X1434" s="6">
        <v>0</v>
      </c>
      <c r="Z1434" s="6">
        <v>0</v>
      </c>
      <c r="AA1434" s="6">
        <v>0</v>
      </c>
      <c r="AB1434" s="6" t="str">
        <f t="shared" si="354"/>
        <v/>
      </c>
      <c r="AC1434" s="6" t="str">
        <f t="shared" si="355"/>
        <v/>
      </c>
      <c r="AD1434" s="16">
        <f t="shared" si="356"/>
        <v>15.857321320411872</v>
      </c>
      <c r="AE1434" s="16">
        <f t="shared" si="357"/>
        <v>0</v>
      </c>
      <c r="AF1434" s="16">
        <f t="shared" si="358"/>
        <v>16.857142857142858</v>
      </c>
      <c r="AG1434" s="16">
        <f t="shared" si="359"/>
        <v>16.857142857142858</v>
      </c>
      <c r="AH1434" s="17">
        <f t="shared" si="360"/>
        <v>0.88484471235748918</v>
      </c>
      <c r="AI1434" s="17">
        <f t="shared" si="361"/>
        <v>12.415541868693488</v>
      </c>
      <c r="AJ1434" s="17">
        <f t="shared" si="362"/>
        <v>13.322074433232865</v>
      </c>
      <c r="AK1434" s="17">
        <f t="shared" si="363"/>
        <v>13.322074433232865</v>
      </c>
      <c r="AL1434" s="17" t="str">
        <f t="shared" si="364"/>
        <v/>
      </c>
      <c r="AM1434" s="17" t="str">
        <f t="shared" si="365"/>
        <v/>
      </c>
      <c r="AN1434" s="17" t="str">
        <f t="shared" si="366"/>
        <v/>
      </c>
      <c r="AO1434" s="17" t="str">
        <f t="shared" si="367"/>
        <v/>
      </c>
      <c r="AP1434" s="17" t="str">
        <f t="shared" si="369"/>
        <v/>
      </c>
      <c r="AQ1434" s="17">
        <f t="shared" si="368"/>
        <v>3.6188470876393874</v>
      </c>
    </row>
    <row r="1435" spans="1:43" x14ac:dyDescent="0.2">
      <c r="A1435" s="4" t="s">
        <v>2739</v>
      </c>
      <c r="B1435" s="5" t="s">
        <v>2740</v>
      </c>
      <c r="C1435" t="s">
        <v>2741</v>
      </c>
      <c r="D1435" t="s">
        <v>133</v>
      </c>
      <c r="E1435" t="s">
        <v>134</v>
      </c>
      <c r="F1435" t="s">
        <v>12</v>
      </c>
      <c r="G1435" t="s">
        <v>15</v>
      </c>
      <c r="J1435" s="6"/>
      <c r="K1435" s="6"/>
      <c r="L1435" s="6"/>
      <c r="M1435" s="6">
        <v>155367</v>
      </c>
      <c r="N1435" s="6">
        <v>0</v>
      </c>
      <c r="O1435" s="6">
        <v>566212</v>
      </c>
      <c r="P1435" s="6">
        <v>35520</v>
      </c>
      <c r="Q1435" s="6">
        <v>0</v>
      </c>
      <c r="R1435" s="6">
        <v>148398</v>
      </c>
      <c r="S1435" s="6">
        <v>2463276</v>
      </c>
      <c r="T1435" s="6">
        <v>0</v>
      </c>
      <c r="U1435" s="6">
        <v>0</v>
      </c>
      <c r="V1435" s="6">
        <v>24</v>
      </c>
      <c r="W1435" s="6">
        <v>451</v>
      </c>
      <c r="X1435" s="6">
        <v>0</v>
      </c>
      <c r="Z1435" s="6">
        <v>0</v>
      </c>
      <c r="AA1435" s="6">
        <v>0</v>
      </c>
      <c r="AB1435" s="6" t="str">
        <f t="shared" si="354"/>
        <v/>
      </c>
      <c r="AC1435" s="6" t="str">
        <f t="shared" si="355"/>
        <v/>
      </c>
      <c r="AD1435" s="16">
        <f t="shared" si="356"/>
        <v>15.940653153153153</v>
      </c>
      <c r="AE1435" s="16">
        <f t="shared" si="357"/>
        <v>0</v>
      </c>
      <c r="AF1435" s="16">
        <f t="shared" si="358"/>
        <v>18.791666666666668</v>
      </c>
      <c r="AG1435" s="16">
        <f t="shared" si="359"/>
        <v>18.791666666666668</v>
      </c>
      <c r="AH1435" s="17">
        <f t="shared" si="360"/>
        <v>0.95514491494332776</v>
      </c>
      <c r="AI1435" s="17">
        <f t="shared" si="361"/>
        <v>15.854563710440441</v>
      </c>
      <c r="AJ1435" s="17">
        <f t="shared" si="362"/>
        <v>15.854563710440441</v>
      </c>
      <c r="AK1435" s="17">
        <f t="shared" si="363"/>
        <v>15.854563710440441</v>
      </c>
      <c r="AL1435" s="17" t="str">
        <f t="shared" si="364"/>
        <v/>
      </c>
      <c r="AM1435" s="17" t="str">
        <f t="shared" si="365"/>
        <v/>
      </c>
      <c r="AN1435" s="17" t="str">
        <f t="shared" si="366"/>
        <v/>
      </c>
      <c r="AO1435" s="17" t="str">
        <f t="shared" si="367"/>
        <v/>
      </c>
      <c r="AP1435" s="17" t="str">
        <f t="shared" si="369"/>
        <v/>
      </c>
      <c r="AQ1435" s="17">
        <f t="shared" si="368"/>
        <v>4.3504482420012289</v>
      </c>
    </row>
    <row r="1436" spans="1:43" x14ac:dyDescent="0.2">
      <c r="A1436" s="4" t="s">
        <v>2742</v>
      </c>
      <c r="B1436" s="5" t="s">
        <v>2743</v>
      </c>
      <c r="C1436" t="s">
        <v>2744</v>
      </c>
      <c r="D1436" t="s">
        <v>133</v>
      </c>
      <c r="E1436" t="s">
        <v>134</v>
      </c>
      <c r="F1436" t="s">
        <v>12</v>
      </c>
      <c r="G1436" t="s">
        <v>15</v>
      </c>
      <c r="J1436" s="6"/>
      <c r="K1436" s="6"/>
      <c r="L1436" s="6"/>
      <c r="M1436" s="6">
        <v>405067</v>
      </c>
      <c r="N1436" s="6">
        <v>0</v>
      </c>
      <c r="O1436" s="6">
        <v>1991642</v>
      </c>
      <c r="P1436" s="6">
        <v>78897</v>
      </c>
      <c r="Q1436" s="6">
        <v>0</v>
      </c>
      <c r="R1436" s="6">
        <v>1125304</v>
      </c>
      <c r="S1436" s="6">
        <v>3805292</v>
      </c>
      <c r="T1436" s="6">
        <v>538853</v>
      </c>
      <c r="U1436" s="6">
        <v>0</v>
      </c>
      <c r="V1436" s="6">
        <v>49</v>
      </c>
      <c r="W1436" s="6">
        <v>1093</v>
      </c>
      <c r="X1436" s="6">
        <v>0</v>
      </c>
      <c r="Z1436" s="6">
        <v>0</v>
      </c>
      <c r="AA1436" s="6">
        <v>0</v>
      </c>
      <c r="AB1436" s="6" t="str">
        <f t="shared" si="354"/>
        <v/>
      </c>
      <c r="AC1436" s="6" t="str">
        <f t="shared" si="355"/>
        <v/>
      </c>
      <c r="AD1436" s="16">
        <f t="shared" si="356"/>
        <v>25.243570731460004</v>
      </c>
      <c r="AE1436" s="16">
        <f t="shared" si="357"/>
        <v>0</v>
      </c>
      <c r="AF1436" s="16">
        <f t="shared" si="358"/>
        <v>22.306122448979593</v>
      </c>
      <c r="AG1436" s="16">
        <f t="shared" si="359"/>
        <v>22.306122448979593</v>
      </c>
      <c r="AH1436" s="17">
        <f t="shared" si="360"/>
        <v>2.7780688133074283</v>
      </c>
      <c r="AI1436" s="17">
        <f t="shared" si="361"/>
        <v>9.3942286090942986</v>
      </c>
      <c r="AJ1436" s="17">
        <f t="shared" si="362"/>
        <v>10.724509772457395</v>
      </c>
      <c r="AK1436" s="17">
        <f t="shared" si="363"/>
        <v>10.724509772457395</v>
      </c>
      <c r="AL1436" s="17" t="str">
        <f t="shared" si="364"/>
        <v/>
      </c>
      <c r="AM1436" s="17" t="str">
        <f t="shared" si="365"/>
        <v/>
      </c>
      <c r="AN1436" s="17" t="str">
        <f t="shared" si="366"/>
        <v/>
      </c>
      <c r="AO1436" s="17" t="str">
        <f t="shared" si="367"/>
        <v/>
      </c>
      <c r="AP1436" s="17" t="str">
        <f t="shared" si="369"/>
        <v/>
      </c>
      <c r="AQ1436" s="17">
        <f t="shared" si="368"/>
        <v>1.9106305249638238</v>
      </c>
    </row>
    <row r="1437" spans="1:43" x14ac:dyDescent="0.2">
      <c r="A1437" s="4" t="s">
        <v>2745</v>
      </c>
      <c r="B1437" s="5" t="s">
        <v>2746</v>
      </c>
      <c r="C1437" t="s">
        <v>2747</v>
      </c>
      <c r="D1437" t="s">
        <v>133</v>
      </c>
      <c r="E1437" t="s">
        <v>134</v>
      </c>
      <c r="F1437" t="s">
        <v>12</v>
      </c>
      <c r="G1437" t="s">
        <v>15</v>
      </c>
      <c r="J1437" s="6"/>
      <c r="K1437" s="6"/>
      <c r="L1437" s="6"/>
      <c r="M1437" s="6">
        <v>33294</v>
      </c>
      <c r="N1437" s="6">
        <v>0</v>
      </c>
      <c r="O1437" s="6">
        <v>132728</v>
      </c>
      <c r="P1437" s="6">
        <v>7917</v>
      </c>
      <c r="Q1437" s="6">
        <v>0</v>
      </c>
      <c r="R1437" s="6">
        <v>67235</v>
      </c>
      <c r="S1437" s="6">
        <v>651851</v>
      </c>
      <c r="T1437" s="6">
        <v>0</v>
      </c>
      <c r="U1437" s="6">
        <v>0</v>
      </c>
      <c r="V1437" s="6">
        <v>6</v>
      </c>
      <c r="W1437" s="6">
        <v>102</v>
      </c>
      <c r="X1437" s="6">
        <v>0</v>
      </c>
      <c r="Z1437" s="6">
        <v>0</v>
      </c>
      <c r="AA1437" s="6">
        <v>0</v>
      </c>
      <c r="AB1437" s="6" t="str">
        <f t="shared" si="354"/>
        <v/>
      </c>
      <c r="AC1437" s="6" t="str">
        <f t="shared" si="355"/>
        <v/>
      </c>
      <c r="AD1437" s="16">
        <f t="shared" si="356"/>
        <v>16.764936213212074</v>
      </c>
      <c r="AE1437" s="16">
        <f t="shared" si="357"/>
        <v>0</v>
      </c>
      <c r="AF1437" s="16">
        <f t="shared" si="358"/>
        <v>17</v>
      </c>
      <c r="AG1437" s="16">
        <f t="shared" si="359"/>
        <v>17</v>
      </c>
      <c r="AH1437" s="17">
        <f t="shared" si="360"/>
        <v>2.0194329308584131</v>
      </c>
      <c r="AI1437" s="17">
        <f t="shared" si="361"/>
        <v>19.578632786688292</v>
      </c>
      <c r="AJ1437" s="17">
        <f t="shared" si="362"/>
        <v>19.578632786688292</v>
      </c>
      <c r="AK1437" s="17">
        <f t="shared" si="363"/>
        <v>19.578632786688292</v>
      </c>
      <c r="AL1437" s="17" t="str">
        <f t="shared" si="364"/>
        <v/>
      </c>
      <c r="AM1437" s="17" t="str">
        <f t="shared" si="365"/>
        <v/>
      </c>
      <c r="AN1437" s="17" t="str">
        <f t="shared" si="366"/>
        <v/>
      </c>
      <c r="AO1437" s="17" t="str">
        <f t="shared" si="367"/>
        <v/>
      </c>
      <c r="AP1437" s="17" t="str">
        <f t="shared" si="369"/>
        <v/>
      </c>
      <c r="AQ1437" s="17">
        <f t="shared" si="368"/>
        <v>4.9111792538123078</v>
      </c>
    </row>
    <row r="1438" spans="1:43" x14ac:dyDescent="0.2">
      <c r="A1438" s="4" t="s">
        <v>2748</v>
      </c>
      <c r="B1438" s="5" t="s">
        <v>2749</v>
      </c>
      <c r="C1438" t="s">
        <v>2750</v>
      </c>
      <c r="D1438" t="s">
        <v>133</v>
      </c>
      <c r="E1438" t="s">
        <v>134</v>
      </c>
      <c r="F1438" t="s">
        <v>12</v>
      </c>
      <c r="G1438" t="s">
        <v>15</v>
      </c>
      <c r="J1438" s="6"/>
      <c r="K1438" s="6"/>
      <c r="L1438" s="6"/>
      <c r="M1438" s="6">
        <v>138217</v>
      </c>
      <c r="N1438" s="6">
        <v>0</v>
      </c>
      <c r="O1438" s="6">
        <v>912541</v>
      </c>
      <c r="P1438" s="6">
        <v>47826</v>
      </c>
      <c r="Q1438" s="6">
        <v>0</v>
      </c>
      <c r="R1438" s="6">
        <v>145455</v>
      </c>
      <c r="S1438" s="6">
        <v>2358100</v>
      </c>
      <c r="T1438" s="6">
        <v>220301</v>
      </c>
      <c r="U1438" s="6">
        <v>0</v>
      </c>
      <c r="V1438" s="6">
        <v>25</v>
      </c>
      <c r="W1438" s="6">
        <v>368</v>
      </c>
      <c r="X1438" s="6">
        <v>0</v>
      </c>
      <c r="Z1438" s="6">
        <v>0</v>
      </c>
      <c r="AA1438" s="6">
        <v>0</v>
      </c>
      <c r="AB1438" s="6" t="str">
        <f t="shared" si="354"/>
        <v/>
      </c>
      <c r="AC1438" s="6" t="str">
        <f t="shared" si="355"/>
        <v/>
      </c>
      <c r="AD1438" s="16">
        <f t="shared" si="356"/>
        <v>19.080437418977127</v>
      </c>
      <c r="AE1438" s="16">
        <f t="shared" si="357"/>
        <v>0</v>
      </c>
      <c r="AF1438" s="16">
        <f t="shared" si="358"/>
        <v>14.72</v>
      </c>
      <c r="AG1438" s="16">
        <f t="shared" si="359"/>
        <v>14.72</v>
      </c>
      <c r="AH1438" s="17">
        <f t="shared" si="360"/>
        <v>1.0523669302618346</v>
      </c>
      <c r="AI1438" s="17">
        <f t="shared" si="361"/>
        <v>17.060853585304269</v>
      </c>
      <c r="AJ1438" s="17">
        <f t="shared" si="362"/>
        <v>18.654731328273655</v>
      </c>
      <c r="AK1438" s="17">
        <f t="shared" si="363"/>
        <v>18.654731328273655</v>
      </c>
      <c r="AL1438" s="17" t="str">
        <f t="shared" si="364"/>
        <v/>
      </c>
      <c r="AM1438" s="17" t="str">
        <f t="shared" si="365"/>
        <v/>
      </c>
      <c r="AN1438" s="17" t="str">
        <f t="shared" si="366"/>
        <v/>
      </c>
      <c r="AO1438" s="17" t="str">
        <f t="shared" si="367"/>
        <v/>
      </c>
      <c r="AP1438" s="17" t="str">
        <f t="shared" si="369"/>
        <v/>
      </c>
      <c r="AQ1438" s="17">
        <f t="shared" si="368"/>
        <v>2.5841030704373833</v>
      </c>
    </row>
    <row r="1439" spans="1:43" x14ac:dyDescent="0.2">
      <c r="A1439" s="4" t="s">
        <v>2751</v>
      </c>
      <c r="B1439" s="5" t="s">
        <v>2752</v>
      </c>
      <c r="C1439" t="s">
        <v>2753</v>
      </c>
      <c r="D1439" t="s">
        <v>133</v>
      </c>
      <c r="E1439" t="s">
        <v>134</v>
      </c>
      <c r="F1439" t="s">
        <v>12</v>
      </c>
      <c r="G1439" t="s">
        <v>15</v>
      </c>
      <c r="J1439" s="6"/>
      <c r="K1439" s="6"/>
      <c r="L1439" s="6"/>
      <c r="M1439" s="6">
        <v>72591</v>
      </c>
      <c r="N1439" s="6">
        <v>0</v>
      </c>
      <c r="O1439" s="6">
        <v>478337</v>
      </c>
      <c r="P1439" s="6">
        <v>32891</v>
      </c>
      <c r="Q1439" s="6">
        <v>0</v>
      </c>
      <c r="R1439" s="6">
        <v>291880</v>
      </c>
      <c r="S1439" s="6">
        <v>1598937</v>
      </c>
      <c r="T1439" s="6">
        <v>224547</v>
      </c>
      <c r="U1439" s="6">
        <v>0</v>
      </c>
      <c r="V1439" s="6">
        <v>21</v>
      </c>
      <c r="W1439" s="6">
        <v>472</v>
      </c>
      <c r="X1439" s="6">
        <v>0</v>
      </c>
      <c r="Z1439" s="6">
        <v>0</v>
      </c>
      <c r="AA1439" s="6">
        <v>0</v>
      </c>
      <c r="AB1439" s="6" t="str">
        <f t="shared" si="354"/>
        <v/>
      </c>
      <c r="AC1439" s="6" t="str">
        <f t="shared" si="355"/>
        <v/>
      </c>
      <c r="AD1439" s="16">
        <f t="shared" si="356"/>
        <v>14.543096895807365</v>
      </c>
      <c r="AE1439" s="16">
        <f t="shared" si="357"/>
        <v>0</v>
      </c>
      <c r="AF1439" s="16">
        <f t="shared" si="358"/>
        <v>22.476190476190474</v>
      </c>
      <c r="AG1439" s="16">
        <f t="shared" si="359"/>
        <v>22.476190476190474</v>
      </c>
      <c r="AH1439" s="17">
        <f t="shared" si="360"/>
        <v>4.0208841316416635</v>
      </c>
      <c r="AI1439" s="17">
        <f t="shared" si="361"/>
        <v>22.026656197049221</v>
      </c>
      <c r="AJ1439" s="17">
        <f t="shared" si="362"/>
        <v>25.119973550440136</v>
      </c>
      <c r="AK1439" s="17">
        <f t="shared" si="363"/>
        <v>25.119973550440136</v>
      </c>
      <c r="AL1439" s="17" t="str">
        <f t="shared" si="364"/>
        <v/>
      </c>
      <c r="AM1439" s="17" t="str">
        <f t="shared" si="365"/>
        <v/>
      </c>
      <c r="AN1439" s="17" t="str">
        <f t="shared" si="366"/>
        <v/>
      </c>
      <c r="AO1439" s="17" t="str">
        <f t="shared" si="367"/>
        <v/>
      </c>
      <c r="AP1439" s="17" t="str">
        <f t="shared" si="369"/>
        <v/>
      </c>
      <c r="AQ1439" s="17">
        <f t="shared" si="368"/>
        <v>3.34269981205719</v>
      </c>
    </row>
    <row r="1440" spans="1:43" x14ac:dyDescent="0.2">
      <c r="A1440" s="4" t="s">
        <v>2754</v>
      </c>
      <c r="B1440" s="5" t="s">
        <v>2755</v>
      </c>
      <c r="C1440" t="s">
        <v>2756</v>
      </c>
      <c r="D1440" t="s">
        <v>133</v>
      </c>
      <c r="E1440" t="s">
        <v>134</v>
      </c>
      <c r="F1440" t="s">
        <v>12</v>
      </c>
      <c r="G1440" t="s">
        <v>15</v>
      </c>
      <c r="J1440" s="6"/>
      <c r="K1440" s="6"/>
      <c r="L1440" s="6"/>
      <c r="M1440" s="6">
        <v>22614</v>
      </c>
      <c r="N1440" s="6">
        <v>0</v>
      </c>
      <c r="O1440" s="6">
        <v>69049</v>
      </c>
      <c r="P1440" s="6">
        <v>9135</v>
      </c>
      <c r="Q1440" s="6">
        <v>0</v>
      </c>
      <c r="R1440" s="6">
        <v>54503</v>
      </c>
      <c r="S1440" s="6">
        <v>354774</v>
      </c>
      <c r="T1440" s="6">
        <v>0</v>
      </c>
      <c r="U1440" s="6">
        <v>0</v>
      </c>
      <c r="V1440" s="6">
        <v>8</v>
      </c>
      <c r="W1440" s="6">
        <v>155</v>
      </c>
      <c r="X1440" s="6">
        <v>0</v>
      </c>
      <c r="Z1440" s="6">
        <v>0</v>
      </c>
      <c r="AA1440" s="6">
        <v>0</v>
      </c>
      <c r="AB1440" s="6" t="str">
        <f t="shared" si="354"/>
        <v/>
      </c>
      <c r="AC1440" s="6" t="str">
        <f t="shared" si="355"/>
        <v/>
      </c>
      <c r="AD1440" s="16">
        <f t="shared" si="356"/>
        <v>7.5587301587301585</v>
      </c>
      <c r="AE1440" s="16">
        <f t="shared" si="357"/>
        <v>0</v>
      </c>
      <c r="AF1440" s="16">
        <f t="shared" si="358"/>
        <v>19.375</v>
      </c>
      <c r="AG1440" s="16">
        <f t="shared" si="359"/>
        <v>19.375</v>
      </c>
      <c r="AH1440" s="17">
        <f t="shared" si="360"/>
        <v>2.4101441584858936</v>
      </c>
      <c r="AI1440" s="17">
        <f t="shared" si="361"/>
        <v>15.688246219156275</v>
      </c>
      <c r="AJ1440" s="17">
        <f t="shared" si="362"/>
        <v>15.688246219156275</v>
      </c>
      <c r="AK1440" s="17">
        <f t="shared" si="363"/>
        <v>15.688246219156275</v>
      </c>
      <c r="AL1440" s="17" t="str">
        <f t="shared" si="364"/>
        <v/>
      </c>
      <c r="AM1440" s="17" t="str">
        <f t="shared" si="365"/>
        <v/>
      </c>
      <c r="AN1440" s="17" t="str">
        <f t="shared" si="366"/>
        <v/>
      </c>
      <c r="AO1440" s="17" t="str">
        <f t="shared" si="367"/>
        <v/>
      </c>
      <c r="AP1440" s="17" t="str">
        <f t="shared" si="369"/>
        <v/>
      </c>
      <c r="AQ1440" s="17">
        <f t="shared" si="368"/>
        <v>5.1380034468276152</v>
      </c>
    </row>
    <row r="1441" spans="1:43" x14ac:dyDescent="0.2">
      <c r="A1441" s="4" t="s">
        <v>2757</v>
      </c>
      <c r="B1441" s="5" t="s">
        <v>2758</v>
      </c>
      <c r="C1441" t="s">
        <v>2759</v>
      </c>
      <c r="D1441" t="s">
        <v>133</v>
      </c>
      <c r="E1441" t="s">
        <v>134</v>
      </c>
      <c r="F1441" t="s">
        <v>12</v>
      </c>
      <c r="G1441" t="s">
        <v>15</v>
      </c>
      <c r="J1441" s="6"/>
      <c r="K1441" s="6"/>
      <c r="L1441" s="6"/>
      <c r="M1441" s="6">
        <v>96953</v>
      </c>
      <c r="N1441" s="6">
        <v>0</v>
      </c>
      <c r="O1441" s="6">
        <v>551744</v>
      </c>
      <c r="P1441" s="6">
        <v>35892</v>
      </c>
      <c r="Q1441" s="6">
        <v>0</v>
      </c>
      <c r="R1441" s="6">
        <v>207139</v>
      </c>
      <c r="S1441" s="6">
        <v>1671192</v>
      </c>
      <c r="T1441" s="6">
        <v>470202</v>
      </c>
      <c r="U1441" s="6">
        <v>0</v>
      </c>
      <c r="V1441" s="6">
        <v>24</v>
      </c>
      <c r="W1441" s="6">
        <v>369</v>
      </c>
      <c r="X1441" s="6">
        <v>0</v>
      </c>
      <c r="Z1441" s="6">
        <v>0</v>
      </c>
      <c r="AA1441" s="6">
        <v>0</v>
      </c>
      <c r="AB1441" s="6" t="str">
        <f t="shared" si="354"/>
        <v/>
      </c>
      <c r="AC1441" s="6" t="str">
        <f t="shared" si="355"/>
        <v/>
      </c>
      <c r="AD1441" s="16">
        <f t="shared" si="356"/>
        <v>15.372339239942049</v>
      </c>
      <c r="AE1441" s="16">
        <f t="shared" si="357"/>
        <v>0</v>
      </c>
      <c r="AF1441" s="16">
        <f t="shared" si="358"/>
        <v>15.375</v>
      </c>
      <c r="AG1441" s="16">
        <f t="shared" si="359"/>
        <v>15.375</v>
      </c>
      <c r="AH1441" s="17">
        <f t="shared" si="360"/>
        <v>2.1364888141676897</v>
      </c>
      <c r="AI1441" s="17">
        <f t="shared" si="361"/>
        <v>17.237135519272226</v>
      </c>
      <c r="AJ1441" s="17">
        <f t="shared" si="362"/>
        <v>22.086928718038639</v>
      </c>
      <c r="AK1441" s="17">
        <f t="shared" si="363"/>
        <v>22.086928718038639</v>
      </c>
      <c r="AL1441" s="17" t="str">
        <f t="shared" si="364"/>
        <v/>
      </c>
      <c r="AM1441" s="17" t="str">
        <f t="shared" si="365"/>
        <v/>
      </c>
      <c r="AN1441" s="17" t="str">
        <f t="shared" si="366"/>
        <v/>
      </c>
      <c r="AO1441" s="17" t="str">
        <f t="shared" si="367"/>
        <v/>
      </c>
      <c r="AP1441" s="17" t="str">
        <f t="shared" si="369"/>
        <v/>
      </c>
      <c r="AQ1441" s="17">
        <f t="shared" si="368"/>
        <v>3.0289264586474887</v>
      </c>
    </row>
    <row r="1442" spans="1:43" x14ac:dyDescent="0.2">
      <c r="A1442" s="4" t="s">
        <v>2760</v>
      </c>
      <c r="B1442" s="5" t="s">
        <v>2761</v>
      </c>
      <c r="C1442" t="s">
        <v>2762</v>
      </c>
      <c r="D1442" t="s">
        <v>133</v>
      </c>
      <c r="E1442" t="s">
        <v>134</v>
      </c>
      <c r="F1442" t="s">
        <v>12</v>
      </c>
      <c r="G1442" t="s">
        <v>15</v>
      </c>
      <c r="J1442" s="6"/>
      <c r="K1442" s="6"/>
      <c r="L1442" s="6"/>
      <c r="M1442" s="6">
        <v>24644</v>
      </c>
      <c r="N1442" s="6">
        <v>0</v>
      </c>
      <c r="O1442" s="6">
        <v>64424</v>
      </c>
      <c r="P1442" s="6">
        <v>5511</v>
      </c>
      <c r="Q1442" s="6">
        <v>0</v>
      </c>
      <c r="R1442" s="6">
        <v>42628</v>
      </c>
      <c r="S1442" s="6">
        <v>233071</v>
      </c>
      <c r="T1442" s="6">
        <v>0</v>
      </c>
      <c r="U1442" s="6">
        <v>0</v>
      </c>
      <c r="V1442" s="6">
        <v>5</v>
      </c>
      <c r="W1442" s="6">
        <v>54</v>
      </c>
      <c r="X1442" s="6">
        <v>0</v>
      </c>
      <c r="Z1442" s="6">
        <v>0</v>
      </c>
      <c r="AA1442" s="6">
        <v>0</v>
      </c>
      <c r="AB1442" s="6" t="str">
        <f t="shared" si="354"/>
        <v/>
      </c>
      <c r="AC1442" s="6" t="str">
        <f t="shared" si="355"/>
        <v/>
      </c>
      <c r="AD1442" s="16">
        <f t="shared" si="356"/>
        <v>11.690074396661222</v>
      </c>
      <c r="AE1442" s="16">
        <f t="shared" si="357"/>
        <v>0</v>
      </c>
      <c r="AF1442" s="16">
        <f t="shared" si="358"/>
        <v>10.8</v>
      </c>
      <c r="AG1442" s="16">
        <f t="shared" si="359"/>
        <v>10.8</v>
      </c>
      <c r="AH1442" s="17">
        <f t="shared" si="360"/>
        <v>1.7297516636909593</v>
      </c>
      <c r="AI1442" s="17">
        <f t="shared" si="361"/>
        <v>9.4575150137964616</v>
      </c>
      <c r="AJ1442" s="17">
        <f t="shared" si="362"/>
        <v>9.4575150137964616</v>
      </c>
      <c r="AK1442" s="17">
        <f t="shared" si="363"/>
        <v>9.4575150137964616</v>
      </c>
      <c r="AL1442" s="17" t="str">
        <f t="shared" si="364"/>
        <v/>
      </c>
      <c r="AM1442" s="17" t="str">
        <f t="shared" si="365"/>
        <v/>
      </c>
      <c r="AN1442" s="17" t="str">
        <f t="shared" si="366"/>
        <v/>
      </c>
      <c r="AO1442" s="17" t="str">
        <f t="shared" si="367"/>
        <v/>
      </c>
      <c r="AP1442" s="17" t="str">
        <f t="shared" si="369"/>
        <v/>
      </c>
      <c r="AQ1442" s="17">
        <f t="shared" si="368"/>
        <v>3.6177666708059109</v>
      </c>
    </row>
    <row r="1443" spans="1:43" x14ac:dyDescent="0.2">
      <c r="A1443" s="4" t="s">
        <v>2763</v>
      </c>
      <c r="B1443" s="5" t="s">
        <v>2764</v>
      </c>
      <c r="C1443" t="s">
        <v>2765</v>
      </c>
      <c r="D1443" t="s">
        <v>133</v>
      </c>
      <c r="E1443" t="s">
        <v>134</v>
      </c>
      <c r="F1443" t="s">
        <v>12</v>
      </c>
      <c r="G1443" t="s">
        <v>15</v>
      </c>
      <c r="J1443" s="6"/>
      <c r="K1443" s="6"/>
      <c r="L1443" s="6"/>
      <c r="M1443" s="6">
        <v>27233</v>
      </c>
      <c r="N1443" s="6">
        <v>0</v>
      </c>
      <c r="O1443" s="6">
        <v>78275</v>
      </c>
      <c r="P1443" s="6">
        <v>6020</v>
      </c>
      <c r="Q1443" s="6">
        <v>0</v>
      </c>
      <c r="R1443" s="6">
        <v>62031</v>
      </c>
      <c r="S1443" s="6">
        <v>291415</v>
      </c>
      <c r="T1443" s="6">
        <v>0</v>
      </c>
      <c r="U1443" s="6">
        <v>0</v>
      </c>
      <c r="V1443" s="6">
        <v>7</v>
      </c>
      <c r="W1443" s="6">
        <v>83</v>
      </c>
      <c r="X1443" s="6">
        <v>0</v>
      </c>
      <c r="Z1443" s="6">
        <v>0</v>
      </c>
      <c r="AA1443" s="6">
        <v>0</v>
      </c>
      <c r="AB1443" s="6" t="str">
        <f t="shared" si="354"/>
        <v/>
      </c>
      <c r="AC1443" s="6" t="str">
        <f t="shared" si="355"/>
        <v/>
      </c>
      <c r="AD1443" s="16">
        <f t="shared" si="356"/>
        <v>13.002491694352159</v>
      </c>
      <c r="AE1443" s="16">
        <f t="shared" si="357"/>
        <v>0</v>
      </c>
      <c r="AF1443" s="16">
        <f t="shared" si="358"/>
        <v>11.857142857142858</v>
      </c>
      <c r="AG1443" s="16">
        <f t="shared" si="359"/>
        <v>11.857142857142858</v>
      </c>
      <c r="AH1443" s="17">
        <f t="shared" si="360"/>
        <v>2.2777879778210259</v>
      </c>
      <c r="AI1443" s="17">
        <f t="shared" si="361"/>
        <v>10.700804171409686</v>
      </c>
      <c r="AJ1443" s="17">
        <f t="shared" si="362"/>
        <v>10.700804171409686</v>
      </c>
      <c r="AK1443" s="17">
        <f t="shared" si="363"/>
        <v>10.700804171409686</v>
      </c>
      <c r="AL1443" s="17" t="str">
        <f t="shared" si="364"/>
        <v/>
      </c>
      <c r="AM1443" s="17" t="str">
        <f t="shared" si="365"/>
        <v/>
      </c>
      <c r="AN1443" s="17" t="str">
        <f t="shared" si="366"/>
        <v/>
      </c>
      <c r="AO1443" s="17" t="str">
        <f t="shared" si="367"/>
        <v/>
      </c>
      <c r="AP1443" s="17" t="str">
        <f t="shared" si="369"/>
        <v/>
      </c>
      <c r="AQ1443" s="17">
        <f t="shared" si="368"/>
        <v>3.7229639092941551</v>
      </c>
    </row>
    <row r="1444" spans="1:43" x14ac:dyDescent="0.2">
      <c r="A1444" s="4" t="s">
        <v>2766</v>
      </c>
      <c r="B1444" s="5" t="s">
        <v>2767</v>
      </c>
      <c r="C1444" t="s">
        <v>2768</v>
      </c>
      <c r="D1444" t="s">
        <v>133</v>
      </c>
      <c r="E1444" t="s">
        <v>134</v>
      </c>
      <c r="F1444" t="s">
        <v>12</v>
      </c>
      <c r="G1444" t="s">
        <v>15</v>
      </c>
      <c r="J1444" s="6"/>
      <c r="K1444" s="6"/>
      <c r="L1444" s="6"/>
      <c r="M1444" s="6">
        <v>18823</v>
      </c>
      <c r="N1444" s="6">
        <v>0</v>
      </c>
      <c r="O1444" s="6">
        <v>66093</v>
      </c>
      <c r="P1444" s="6">
        <v>6766</v>
      </c>
      <c r="Q1444" s="6">
        <v>0</v>
      </c>
      <c r="R1444" s="6">
        <v>41894</v>
      </c>
      <c r="S1444" s="6">
        <v>258840</v>
      </c>
      <c r="T1444" s="6">
        <v>74131</v>
      </c>
      <c r="U1444" s="6">
        <v>0</v>
      </c>
      <c r="V1444" s="6">
        <v>5</v>
      </c>
      <c r="W1444" s="6">
        <v>50</v>
      </c>
      <c r="X1444" s="6">
        <v>0</v>
      </c>
      <c r="Z1444" s="6">
        <v>0</v>
      </c>
      <c r="AA1444" s="6">
        <v>0</v>
      </c>
      <c r="AB1444" s="6" t="str">
        <f t="shared" si="354"/>
        <v/>
      </c>
      <c r="AC1444" s="6" t="str">
        <f t="shared" si="355"/>
        <v/>
      </c>
      <c r="AD1444" s="16">
        <f t="shared" si="356"/>
        <v>9.768400827667751</v>
      </c>
      <c r="AE1444" s="16">
        <f t="shared" si="357"/>
        <v>0</v>
      </c>
      <c r="AF1444" s="16">
        <f t="shared" si="358"/>
        <v>10</v>
      </c>
      <c r="AG1444" s="16">
        <f t="shared" si="359"/>
        <v>10</v>
      </c>
      <c r="AH1444" s="17">
        <f t="shared" si="360"/>
        <v>2.2256813472878925</v>
      </c>
      <c r="AI1444" s="17">
        <f t="shared" si="361"/>
        <v>13.751261754236838</v>
      </c>
      <c r="AJ1444" s="17">
        <f t="shared" si="362"/>
        <v>17.689581894490782</v>
      </c>
      <c r="AK1444" s="17">
        <f t="shared" si="363"/>
        <v>17.689581894490782</v>
      </c>
      <c r="AL1444" s="17" t="str">
        <f t="shared" si="364"/>
        <v/>
      </c>
      <c r="AM1444" s="17" t="str">
        <f t="shared" si="365"/>
        <v/>
      </c>
      <c r="AN1444" s="17" t="str">
        <f t="shared" si="366"/>
        <v/>
      </c>
      <c r="AO1444" s="17" t="str">
        <f t="shared" si="367"/>
        <v/>
      </c>
      <c r="AP1444" s="17" t="str">
        <f t="shared" si="369"/>
        <v/>
      </c>
      <c r="AQ1444" s="17">
        <f t="shared" si="368"/>
        <v>3.9162997594298941</v>
      </c>
    </row>
    <row r="1445" spans="1:43" x14ac:dyDescent="0.2">
      <c r="A1445" s="4" t="s">
        <v>2769</v>
      </c>
      <c r="B1445" s="5" t="s">
        <v>2770</v>
      </c>
      <c r="C1445" t="s">
        <v>2771</v>
      </c>
      <c r="D1445" t="s">
        <v>133</v>
      </c>
      <c r="E1445" t="s">
        <v>134</v>
      </c>
      <c r="F1445" t="s">
        <v>12</v>
      </c>
      <c r="G1445" t="s">
        <v>15</v>
      </c>
      <c r="J1445" s="6"/>
      <c r="K1445" s="6"/>
      <c r="L1445" s="6"/>
      <c r="M1445" s="6">
        <v>109648</v>
      </c>
      <c r="N1445" s="6">
        <v>0</v>
      </c>
      <c r="O1445" s="6">
        <v>623536</v>
      </c>
      <c r="P1445" s="6">
        <v>36794</v>
      </c>
      <c r="Q1445" s="6">
        <v>0</v>
      </c>
      <c r="R1445" s="6">
        <v>155701</v>
      </c>
      <c r="S1445" s="6">
        <v>2264892</v>
      </c>
      <c r="T1445" s="6">
        <v>187125</v>
      </c>
      <c r="U1445" s="6">
        <v>0</v>
      </c>
      <c r="V1445" s="6">
        <v>76</v>
      </c>
      <c r="W1445" s="6">
        <v>1648</v>
      </c>
      <c r="X1445" s="6">
        <v>0</v>
      </c>
      <c r="Z1445" s="6">
        <v>0</v>
      </c>
      <c r="AA1445" s="6">
        <v>0</v>
      </c>
      <c r="AB1445" s="6" t="str">
        <f t="shared" si="354"/>
        <v/>
      </c>
      <c r="AC1445" s="6" t="str">
        <f t="shared" si="355"/>
        <v/>
      </c>
      <c r="AD1445" s="16">
        <f t="shared" si="356"/>
        <v>16.946676088492691</v>
      </c>
      <c r="AE1445" s="16">
        <f t="shared" si="357"/>
        <v>0</v>
      </c>
      <c r="AF1445" s="16">
        <f t="shared" si="358"/>
        <v>21.684210526315791</v>
      </c>
      <c r="AG1445" s="16">
        <f t="shared" si="359"/>
        <v>21.684210526315791</v>
      </c>
      <c r="AH1445" s="17">
        <f t="shared" si="360"/>
        <v>1.4200076608784473</v>
      </c>
      <c r="AI1445" s="17">
        <f t="shared" si="361"/>
        <v>20.65602655771195</v>
      </c>
      <c r="AJ1445" s="17">
        <f t="shared" si="362"/>
        <v>22.362624033270102</v>
      </c>
      <c r="AK1445" s="17">
        <f t="shared" si="363"/>
        <v>22.362624033270102</v>
      </c>
      <c r="AL1445" s="17" t="str">
        <f t="shared" si="364"/>
        <v/>
      </c>
      <c r="AM1445" s="17" t="str">
        <f t="shared" si="365"/>
        <v/>
      </c>
      <c r="AN1445" s="17" t="str">
        <f t="shared" si="366"/>
        <v/>
      </c>
      <c r="AO1445" s="17" t="str">
        <f t="shared" si="367"/>
        <v/>
      </c>
      <c r="AP1445" s="17" t="str">
        <f t="shared" si="369"/>
        <v/>
      </c>
      <c r="AQ1445" s="17">
        <f t="shared" si="368"/>
        <v>3.6323355828693131</v>
      </c>
    </row>
    <row r="1446" spans="1:43" x14ac:dyDescent="0.2">
      <c r="A1446" s="4" t="s">
        <v>2772</v>
      </c>
      <c r="B1446" s="5" t="s">
        <v>2773</v>
      </c>
      <c r="C1446" t="s">
        <v>2774</v>
      </c>
      <c r="D1446" t="s">
        <v>133</v>
      </c>
      <c r="E1446" t="s">
        <v>134</v>
      </c>
      <c r="F1446" t="s">
        <v>12</v>
      </c>
      <c r="G1446" t="s">
        <v>15</v>
      </c>
      <c r="J1446" s="6"/>
      <c r="K1446" s="6"/>
      <c r="L1446" s="6"/>
      <c r="M1446" s="6">
        <v>49397</v>
      </c>
      <c r="N1446" s="6">
        <v>0</v>
      </c>
      <c r="O1446" s="6">
        <v>280193</v>
      </c>
      <c r="P1446" s="6">
        <v>11655</v>
      </c>
      <c r="Q1446" s="6">
        <v>0</v>
      </c>
      <c r="R1446" s="6">
        <v>259447</v>
      </c>
      <c r="S1446" s="6">
        <v>753210</v>
      </c>
      <c r="T1446" s="6">
        <v>157923</v>
      </c>
      <c r="U1446" s="6">
        <v>0</v>
      </c>
      <c r="V1446" s="6">
        <v>10</v>
      </c>
      <c r="W1446" s="6">
        <v>277</v>
      </c>
      <c r="X1446" s="6">
        <v>0</v>
      </c>
      <c r="Z1446" s="6">
        <v>0</v>
      </c>
      <c r="AA1446" s="6">
        <v>0</v>
      </c>
      <c r="AB1446" s="6" t="str">
        <f t="shared" si="354"/>
        <v/>
      </c>
      <c r="AC1446" s="6" t="str">
        <f t="shared" si="355"/>
        <v/>
      </c>
      <c r="AD1446" s="16">
        <f t="shared" si="356"/>
        <v>24.04058344058344</v>
      </c>
      <c r="AE1446" s="16">
        <f t="shared" si="357"/>
        <v>0</v>
      </c>
      <c r="AF1446" s="16">
        <f t="shared" si="358"/>
        <v>27.7</v>
      </c>
      <c r="AG1446" s="16">
        <f t="shared" si="359"/>
        <v>27.7</v>
      </c>
      <c r="AH1446" s="17">
        <f t="shared" si="360"/>
        <v>5.2522825272789841</v>
      </c>
      <c r="AI1446" s="17">
        <f t="shared" si="361"/>
        <v>15.248091989392069</v>
      </c>
      <c r="AJ1446" s="17">
        <f t="shared" si="362"/>
        <v>18.445108002510274</v>
      </c>
      <c r="AK1446" s="17">
        <f t="shared" si="363"/>
        <v>18.445108002510274</v>
      </c>
      <c r="AL1446" s="17" t="str">
        <f t="shared" si="364"/>
        <v/>
      </c>
      <c r="AM1446" s="17" t="str">
        <f t="shared" si="365"/>
        <v/>
      </c>
      <c r="AN1446" s="17" t="str">
        <f t="shared" si="366"/>
        <v/>
      </c>
      <c r="AO1446" s="17" t="str">
        <f t="shared" si="367"/>
        <v/>
      </c>
      <c r="AP1446" s="17" t="str">
        <f t="shared" si="369"/>
        <v/>
      </c>
      <c r="AQ1446" s="17">
        <f t="shared" si="368"/>
        <v>2.6881827882923557</v>
      </c>
    </row>
    <row r="1447" spans="1:43" x14ac:dyDescent="0.2">
      <c r="A1447" s="4" t="s">
        <v>2775</v>
      </c>
      <c r="B1447" s="5" t="s">
        <v>2776</v>
      </c>
      <c r="C1447" t="s">
        <v>2777</v>
      </c>
      <c r="D1447" t="s">
        <v>133</v>
      </c>
      <c r="E1447" t="s">
        <v>134</v>
      </c>
      <c r="F1447" t="s">
        <v>12</v>
      </c>
      <c r="G1447" t="s">
        <v>15</v>
      </c>
      <c r="J1447" s="6"/>
      <c r="K1447" s="6"/>
      <c r="L1447" s="6"/>
      <c r="M1447" s="6">
        <v>39767</v>
      </c>
      <c r="N1447" s="6">
        <v>0</v>
      </c>
      <c r="O1447" s="6">
        <v>236569</v>
      </c>
      <c r="P1447" s="6">
        <v>15457</v>
      </c>
      <c r="Q1447" s="6">
        <v>0</v>
      </c>
      <c r="R1447" s="6">
        <v>108586</v>
      </c>
      <c r="S1447" s="6">
        <v>1081593</v>
      </c>
      <c r="T1447" s="6">
        <v>0</v>
      </c>
      <c r="U1447" s="6">
        <v>0</v>
      </c>
      <c r="V1447" s="6">
        <v>32</v>
      </c>
      <c r="W1447" s="6">
        <v>485</v>
      </c>
      <c r="X1447" s="6">
        <v>0</v>
      </c>
      <c r="Z1447" s="6">
        <v>0</v>
      </c>
      <c r="AA1447" s="6">
        <v>0</v>
      </c>
      <c r="AB1447" s="6" t="str">
        <f t="shared" si="354"/>
        <v/>
      </c>
      <c r="AC1447" s="6" t="str">
        <f t="shared" si="355"/>
        <v/>
      </c>
      <c r="AD1447" s="16">
        <f t="shared" si="356"/>
        <v>15.30497509219124</v>
      </c>
      <c r="AE1447" s="16">
        <f t="shared" si="357"/>
        <v>0</v>
      </c>
      <c r="AF1447" s="16">
        <f t="shared" si="358"/>
        <v>15.15625</v>
      </c>
      <c r="AG1447" s="16">
        <f t="shared" si="359"/>
        <v>15.15625</v>
      </c>
      <c r="AH1447" s="17">
        <f t="shared" si="360"/>
        <v>2.7305554857042269</v>
      </c>
      <c r="AI1447" s="17">
        <f t="shared" si="361"/>
        <v>27.198254834410442</v>
      </c>
      <c r="AJ1447" s="17">
        <f t="shared" si="362"/>
        <v>27.198254834410442</v>
      </c>
      <c r="AK1447" s="17">
        <f t="shared" si="363"/>
        <v>27.198254834410442</v>
      </c>
      <c r="AL1447" s="17" t="str">
        <f t="shared" si="364"/>
        <v/>
      </c>
      <c r="AM1447" s="17" t="str">
        <f t="shared" si="365"/>
        <v/>
      </c>
      <c r="AN1447" s="17" t="str">
        <f t="shared" si="366"/>
        <v/>
      </c>
      <c r="AO1447" s="17" t="str">
        <f t="shared" si="367"/>
        <v/>
      </c>
      <c r="AP1447" s="17" t="str">
        <f t="shared" si="369"/>
        <v/>
      </c>
      <c r="AQ1447" s="17">
        <f t="shared" si="368"/>
        <v>4.5719980217188221</v>
      </c>
    </row>
    <row r="1448" spans="1:43" x14ac:dyDescent="0.2">
      <c r="A1448" s="4" t="s">
        <v>2778</v>
      </c>
      <c r="B1448" s="5" t="s">
        <v>2779</v>
      </c>
      <c r="C1448" t="s">
        <v>2780</v>
      </c>
      <c r="D1448" t="s">
        <v>133</v>
      </c>
      <c r="E1448" t="s">
        <v>134</v>
      </c>
      <c r="F1448" t="s">
        <v>12</v>
      </c>
      <c r="G1448" t="s">
        <v>15</v>
      </c>
      <c r="J1448" s="6"/>
      <c r="K1448" s="6"/>
      <c r="L1448" s="6"/>
      <c r="M1448" s="6">
        <v>61481</v>
      </c>
      <c r="N1448" s="6">
        <v>0</v>
      </c>
      <c r="O1448" s="6">
        <v>758158</v>
      </c>
      <c r="P1448" s="6">
        <v>38385</v>
      </c>
      <c r="Q1448" s="6">
        <v>0</v>
      </c>
      <c r="R1448" s="6">
        <v>257215</v>
      </c>
      <c r="S1448" s="6">
        <v>1501662</v>
      </c>
      <c r="T1448" s="6">
        <v>0</v>
      </c>
      <c r="U1448" s="6">
        <v>0</v>
      </c>
      <c r="V1448" s="6">
        <v>22</v>
      </c>
      <c r="W1448" s="6">
        <v>270</v>
      </c>
      <c r="X1448" s="6">
        <v>0</v>
      </c>
      <c r="Z1448" s="6">
        <v>0</v>
      </c>
      <c r="AA1448" s="6">
        <v>0</v>
      </c>
      <c r="AB1448" s="6" t="str">
        <f t="shared" si="354"/>
        <v/>
      </c>
      <c r="AC1448" s="6" t="str">
        <f t="shared" si="355"/>
        <v/>
      </c>
      <c r="AD1448" s="16">
        <f t="shared" si="356"/>
        <v>19.751413312491859</v>
      </c>
      <c r="AE1448" s="16">
        <f t="shared" si="357"/>
        <v>0</v>
      </c>
      <c r="AF1448" s="16">
        <f t="shared" si="358"/>
        <v>12.272727272727273</v>
      </c>
      <c r="AG1448" s="16">
        <f t="shared" si="359"/>
        <v>12.272727272727273</v>
      </c>
      <c r="AH1448" s="17">
        <f t="shared" si="360"/>
        <v>4.1836502334054426</v>
      </c>
      <c r="AI1448" s="17">
        <f t="shared" si="361"/>
        <v>24.424814170231453</v>
      </c>
      <c r="AJ1448" s="17">
        <f t="shared" si="362"/>
        <v>24.424814170231453</v>
      </c>
      <c r="AK1448" s="17">
        <f t="shared" si="363"/>
        <v>24.424814170231453</v>
      </c>
      <c r="AL1448" s="17" t="str">
        <f t="shared" si="364"/>
        <v/>
      </c>
      <c r="AM1448" s="17" t="str">
        <f t="shared" si="365"/>
        <v/>
      </c>
      <c r="AN1448" s="17" t="str">
        <f t="shared" si="366"/>
        <v/>
      </c>
      <c r="AO1448" s="17" t="str">
        <f t="shared" si="367"/>
        <v/>
      </c>
      <c r="AP1448" s="17" t="str">
        <f t="shared" si="369"/>
        <v/>
      </c>
      <c r="AQ1448" s="17">
        <f t="shared" si="368"/>
        <v>1.9806715750542763</v>
      </c>
    </row>
    <row r="1449" spans="1:43" x14ac:dyDescent="0.2">
      <c r="A1449" s="4" t="s">
        <v>2781</v>
      </c>
      <c r="B1449" s="5" t="s">
        <v>2782</v>
      </c>
      <c r="C1449" t="s">
        <v>2783</v>
      </c>
      <c r="D1449" t="s">
        <v>133</v>
      </c>
      <c r="E1449" t="s">
        <v>134</v>
      </c>
      <c r="F1449" t="s">
        <v>12</v>
      </c>
      <c r="G1449" t="s">
        <v>15</v>
      </c>
      <c r="J1449" s="6"/>
      <c r="K1449" s="6"/>
      <c r="L1449" s="6"/>
      <c r="M1449" s="6">
        <v>74791</v>
      </c>
      <c r="N1449" s="6">
        <v>0</v>
      </c>
      <c r="O1449" s="6">
        <v>119985</v>
      </c>
      <c r="P1449" s="6">
        <v>10404</v>
      </c>
      <c r="Q1449" s="6">
        <v>0</v>
      </c>
      <c r="R1449" s="6">
        <v>82555</v>
      </c>
      <c r="S1449" s="6">
        <v>514314</v>
      </c>
      <c r="T1449" s="6">
        <v>0</v>
      </c>
      <c r="U1449" s="6">
        <v>0</v>
      </c>
      <c r="V1449" s="6">
        <v>6</v>
      </c>
      <c r="W1449" s="6">
        <v>99</v>
      </c>
      <c r="X1449" s="6">
        <v>0</v>
      </c>
      <c r="Z1449" s="6">
        <v>0</v>
      </c>
      <c r="AA1449" s="6">
        <v>0</v>
      </c>
      <c r="AB1449" s="6" t="str">
        <f t="shared" si="354"/>
        <v/>
      </c>
      <c r="AC1449" s="6" t="str">
        <f t="shared" si="355"/>
        <v/>
      </c>
      <c r="AD1449" s="16">
        <f t="shared" si="356"/>
        <v>11.532583621683967</v>
      </c>
      <c r="AE1449" s="16">
        <f t="shared" si="357"/>
        <v>0</v>
      </c>
      <c r="AF1449" s="16">
        <f t="shared" si="358"/>
        <v>16.5</v>
      </c>
      <c r="AG1449" s="16">
        <f t="shared" si="359"/>
        <v>16.5</v>
      </c>
      <c r="AH1449" s="17">
        <f t="shared" si="360"/>
        <v>1.103809281865465</v>
      </c>
      <c r="AI1449" s="17">
        <f t="shared" si="361"/>
        <v>6.8766830233584253</v>
      </c>
      <c r="AJ1449" s="17">
        <f t="shared" si="362"/>
        <v>6.8766830233584253</v>
      </c>
      <c r="AK1449" s="17">
        <f t="shared" si="363"/>
        <v>6.8766830233584253</v>
      </c>
      <c r="AL1449" s="17" t="str">
        <f t="shared" si="364"/>
        <v/>
      </c>
      <c r="AM1449" s="17" t="str">
        <f t="shared" si="365"/>
        <v/>
      </c>
      <c r="AN1449" s="17" t="str">
        <f t="shared" si="366"/>
        <v/>
      </c>
      <c r="AO1449" s="17" t="str">
        <f t="shared" si="367"/>
        <v/>
      </c>
      <c r="AP1449" s="17" t="str">
        <f t="shared" si="369"/>
        <v/>
      </c>
      <c r="AQ1449" s="17">
        <f t="shared" si="368"/>
        <v>4.2864858107263411</v>
      </c>
    </row>
    <row r="1450" spans="1:43" x14ac:dyDescent="0.2">
      <c r="A1450" s="4" t="s">
        <v>2784</v>
      </c>
      <c r="B1450" s="5" t="s">
        <v>2785</v>
      </c>
      <c r="C1450" t="s">
        <v>2786</v>
      </c>
      <c r="D1450" t="s">
        <v>133</v>
      </c>
      <c r="E1450" t="s">
        <v>134</v>
      </c>
      <c r="F1450" t="s">
        <v>12</v>
      </c>
      <c r="G1450" t="s">
        <v>15</v>
      </c>
      <c r="J1450" s="6"/>
      <c r="K1450" s="6"/>
      <c r="L1450" s="6"/>
      <c r="M1450" s="6">
        <v>35407</v>
      </c>
      <c r="N1450" s="6">
        <v>0</v>
      </c>
      <c r="O1450" s="6">
        <v>264598</v>
      </c>
      <c r="P1450" s="6">
        <v>13138</v>
      </c>
      <c r="Q1450" s="6">
        <v>0</v>
      </c>
      <c r="R1450" s="6">
        <v>25517</v>
      </c>
      <c r="S1450" s="6">
        <v>856310</v>
      </c>
      <c r="T1450" s="6">
        <v>109642</v>
      </c>
      <c r="U1450" s="6">
        <v>0</v>
      </c>
      <c r="V1450" s="6">
        <v>15</v>
      </c>
      <c r="W1450" s="6">
        <v>286</v>
      </c>
      <c r="X1450" s="6">
        <v>0</v>
      </c>
      <c r="Z1450" s="6">
        <v>0</v>
      </c>
      <c r="AA1450" s="6">
        <v>0</v>
      </c>
      <c r="AB1450" s="6" t="str">
        <f t="shared" si="354"/>
        <v/>
      </c>
      <c r="AC1450" s="6" t="str">
        <f t="shared" si="355"/>
        <v/>
      </c>
      <c r="AD1450" s="16">
        <f t="shared" si="356"/>
        <v>20.139899528086467</v>
      </c>
      <c r="AE1450" s="16">
        <f t="shared" si="357"/>
        <v>0</v>
      </c>
      <c r="AF1450" s="16">
        <f t="shared" si="358"/>
        <v>19.066666666666666</v>
      </c>
      <c r="AG1450" s="16">
        <f t="shared" si="359"/>
        <v>19.066666666666666</v>
      </c>
      <c r="AH1450" s="17">
        <f t="shared" si="360"/>
        <v>0.72067670234699355</v>
      </c>
      <c r="AI1450" s="17">
        <f t="shared" si="361"/>
        <v>24.184765724291807</v>
      </c>
      <c r="AJ1450" s="17">
        <f t="shared" si="362"/>
        <v>27.28138503685712</v>
      </c>
      <c r="AK1450" s="17">
        <f t="shared" si="363"/>
        <v>27.28138503685712</v>
      </c>
      <c r="AL1450" s="17" t="str">
        <f t="shared" si="364"/>
        <v/>
      </c>
      <c r="AM1450" s="17" t="str">
        <f t="shared" si="365"/>
        <v/>
      </c>
      <c r="AN1450" s="17" t="str">
        <f t="shared" si="366"/>
        <v/>
      </c>
      <c r="AO1450" s="17" t="str">
        <f t="shared" si="367"/>
        <v/>
      </c>
      <c r="AP1450" s="17" t="str">
        <f t="shared" si="369"/>
        <v/>
      </c>
      <c r="AQ1450" s="17">
        <f t="shared" si="368"/>
        <v>3.2362678478295375</v>
      </c>
    </row>
    <row r="1451" spans="1:43" x14ac:dyDescent="0.2">
      <c r="A1451" s="4" t="s">
        <v>2787</v>
      </c>
      <c r="B1451" s="5" t="s">
        <v>2788</v>
      </c>
      <c r="C1451" t="s">
        <v>2789</v>
      </c>
      <c r="D1451" t="s">
        <v>133</v>
      </c>
      <c r="E1451" t="s">
        <v>134</v>
      </c>
      <c r="F1451" t="s">
        <v>12</v>
      </c>
      <c r="G1451" t="s">
        <v>15</v>
      </c>
      <c r="J1451" s="6"/>
      <c r="K1451" s="6"/>
      <c r="L1451" s="6"/>
      <c r="M1451" s="6">
        <v>100399</v>
      </c>
      <c r="N1451" s="6">
        <v>0</v>
      </c>
      <c r="O1451" s="6">
        <v>593512</v>
      </c>
      <c r="P1451" s="6">
        <v>30553</v>
      </c>
      <c r="Q1451" s="6">
        <v>0</v>
      </c>
      <c r="R1451" s="6">
        <v>135931</v>
      </c>
      <c r="S1451" s="6">
        <v>1602972</v>
      </c>
      <c r="T1451" s="6">
        <v>76380</v>
      </c>
      <c r="U1451" s="6">
        <v>0</v>
      </c>
      <c r="V1451" s="6">
        <v>31</v>
      </c>
      <c r="W1451" s="6">
        <v>631</v>
      </c>
      <c r="X1451" s="6">
        <v>0</v>
      </c>
      <c r="Z1451" s="6">
        <v>0</v>
      </c>
      <c r="AA1451" s="6">
        <v>0</v>
      </c>
      <c r="AB1451" s="6" t="str">
        <f t="shared" si="354"/>
        <v/>
      </c>
      <c r="AC1451" s="6" t="str">
        <f t="shared" si="355"/>
        <v/>
      </c>
      <c r="AD1451" s="16">
        <f t="shared" si="356"/>
        <v>19.425653781952672</v>
      </c>
      <c r="AE1451" s="16">
        <f t="shared" si="357"/>
        <v>0</v>
      </c>
      <c r="AF1451" s="16">
        <f t="shared" si="358"/>
        <v>20.35483870967742</v>
      </c>
      <c r="AG1451" s="16">
        <f t="shared" si="359"/>
        <v>20.35483870967742</v>
      </c>
      <c r="AH1451" s="17">
        <f t="shared" si="360"/>
        <v>1.3539079074492775</v>
      </c>
      <c r="AI1451" s="17">
        <f t="shared" si="361"/>
        <v>15.966015597764917</v>
      </c>
      <c r="AJ1451" s="17">
        <f t="shared" si="362"/>
        <v>16.726780147212622</v>
      </c>
      <c r="AK1451" s="17">
        <f t="shared" si="363"/>
        <v>16.726780147212622</v>
      </c>
      <c r="AL1451" s="17" t="str">
        <f t="shared" si="364"/>
        <v/>
      </c>
      <c r="AM1451" s="17" t="str">
        <f t="shared" si="365"/>
        <v/>
      </c>
      <c r="AN1451" s="17" t="str">
        <f t="shared" si="366"/>
        <v/>
      </c>
      <c r="AO1451" s="17" t="str">
        <f t="shared" si="367"/>
        <v/>
      </c>
      <c r="AP1451" s="17" t="str">
        <f t="shared" si="369"/>
        <v/>
      </c>
      <c r="AQ1451" s="17">
        <f t="shared" si="368"/>
        <v>2.7008249201364083</v>
      </c>
    </row>
    <row r="1452" spans="1:43" x14ac:dyDescent="0.2">
      <c r="A1452" s="4" t="s">
        <v>2790</v>
      </c>
      <c r="B1452" s="5" t="s">
        <v>2791</v>
      </c>
      <c r="C1452" t="s">
        <v>2792</v>
      </c>
      <c r="D1452" t="s">
        <v>133</v>
      </c>
      <c r="E1452" t="s">
        <v>134</v>
      </c>
      <c r="F1452" t="s">
        <v>12</v>
      </c>
      <c r="G1452" t="s">
        <v>15</v>
      </c>
      <c r="J1452" s="6"/>
      <c r="K1452" s="6"/>
      <c r="L1452" s="6"/>
      <c r="M1452" s="6">
        <v>23629</v>
      </c>
      <c r="N1452" s="6">
        <v>0</v>
      </c>
      <c r="O1452" s="6">
        <v>93743</v>
      </c>
      <c r="P1452" s="6">
        <v>8404</v>
      </c>
      <c r="Q1452" s="6">
        <v>0</v>
      </c>
      <c r="R1452" s="6">
        <v>47718</v>
      </c>
      <c r="S1452" s="6">
        <v>560043</v>
      </c>
      <c r="T1452" s="6">
        <v>0</v>
      </c>
      <c r="U1452" s="6">
        <v>0</v>
      </c>
      <c r="V1452" s="6">
        <v>7</v>
      </c>
      <c r="W1452" s="6">
        <v>108</v>
      </c>
      <c r="X1452" s="6">
        <v>0</v>
      </c>
      <c r="Z1452" s="6">
        <v>0</v>
      </c>
      <c r="AA1452" s="6">
        <v>0</v>
      </c>
      <c r="AB1452" s="6" t="str">
        <f t="shared" si="354"/>
        <v/>
      </c>
      <c r="AC1452" s="6" t="str">
        <f t="shared" si="355"/>
        <v/>
      </c>
      <c r="AD1452" s="16">
        <f t="shared" si="356"/>
        <v>11.154569252736792</v>
      </c>
      <c r="AE1452" s="16">
        <f t="shared" si="357"/>
        <v>0</v>
      </c>
      <c r="AF1452" s="16">
        <f t="shared" si="358"/>
        <v>15.428571428571429</v>
      </c>
      <c r="AG1452" s="16">
        <f t="shared" si="359"/>
        <v>15.428571428571429</v>
      </c>
      <c r="AH1452" s="17">
        <f t="shared" si="360"/>
        <v>2.0194676033687418</v>
      </c>
      <c r="AI1452" s="17">
        <f t="shared" si="361"/>
        <v>23.701510855304921</v>
      </c>
      <c r="AJ1452" s="17">
        <f t="shared" si="362"/>
        <v>23.701510855304921</v>
      </c>
      <c r="AK1452" s="17">
        <f t="shared" si="363"/>
        <v>23.701510855304921</v>
      </c>
      <c r="AL1452" s="17" t="str">
        <f t="shared" si="364"/>
        <v/>
      </c>
      <c r="AM1452" s="17" t="str">
        <f t="shared" si="365"/>
        <v/>
      </c>
      <c r="AN1452" s="17" t="str">
        <f t="shared" si="366"/>
        <v/>
      </c>
      <c r="AO1452" s="17" t="str">
        <f t="shared" si="367"/>
        <v/>
      </c>
      <c r="AP1452" s="17" t="str">
        <f t="shared" si="369"/>
        <v/>
      </c>
      <c r="AQ1452" s="17">
        <f t="shared" si="368"/>
        <v>5.9742380764430409</v>
      </c>
    </row>
    <row r="1453" spans="1:43" x14ac:dyDescent="0.2">
      <c r="A1453" s="4" t="s">
        <v>2793</v>
      </c>
      <c r="B1453" s="5" t="s">
        <v>2794</v>
      </c>
      <c r="C1453" t="s">
        <v>2795</v>
      </c>
      <c r="D1453" t="s">
        <v>133</v>
      </c>
      <c r="E1453" t="s">
        <v>134</v>
      </c>
      <c r="F1453" t="s">
        <v>12</v>
      </c>
      <c r="G1453" t="s">
        <v>11</v>
      </c>
      <c r="J1453" s="6"/>
      <c r="K1453" s="6"/>
      <c r="L1453" s="6"/>
      <c r="M1453" s="6">
        <v>40019</v>
      </c>
      <c r="N1453" s="6">
        <v>0</v>
      </c>
      <c r="O1453" s="6">
        <v>466365</v>
      </c>
      <c r="P1453" s="6">
        <v>20943</v>
      </c>
      <c r="Q1453" s="6">
        <v>0</v>
      </c>
      <c r="R1453" s="6">
        <v>100166</v>
      </c>
      <c r="S1453" s="6">
        <v>1242536</v>
      </c>
      <c r="T1453" s="6">
        <v>91042</v>
      </c>
      <c r="U1453" s="6">
        <v>0</v>
      </c>
      <c r="V1453" s="6">
        <v>27</v>
      </c>
      <c r="W1453" s="6">
        <v>380</v>
      </c>
      <c r="X1453" s="6">
        <v>0</v>
      </c>
      <c r="Z1453" s="6">
        <v>0</v>
      </c>
      <c r="AA1453" s="6">
        <v>0</v>
      </c>
      <c r="AB1453" s="6" t="str">
        <f t="shared" si="354"/>
        <v/>
      </c>
      <c r="AC1453" s="6" t="str">
        <f t="shared" si="355"/>
        <v/>
      </c>
      <c r="AD1453" s="16">
        <f t="shared" si="356"/>
        <v>22.268299670534308</v>
      </c>
      <c r="AE1453" s="16">
        <f t="shared" si="357"/>
        <v>0</v>
      </c>
      <c r="AF1453" s="16">
        <f t="shared" si="358"/>
        <v>14.074074074074074</v>
      </c>
      <c r="AG1453" s="16">
        <f t="shared" si="359"/>
        <v>14.074074074074074</v>
      </c>
      <c r="AH1453" s="17">
        <f t="shared" si="360"/>
        <v>2.5029610934805966</v>
      </c>
      <c r="AI1453" s="17">
        <f t="shared" si="361"/>
        <v>31.048651890352083</v>
      </c>
      <c r="AJ1453" s="17">
        <f t="shared" si="362"/>
        <v>33.323621279892052</v>
      </c>
      <c r="AK1453" s="17">
        <f t="shared" si="363"/>
        <v>33.323621279892052</v>
      </c>
      <c r="AL1453" s="17" t="str">
        <f t="shared" si="364"/>
        <v/>
      </c>
      <c r="AM1453" s="17" t="str">
        <f t="shared" si="365"/>
        <v/>
      </c>
      <c r="AN1453" s="17" t="str">
        <f t="shared" si="366"/>
        <v/>
      </c>
      <c r="AO1453" s="17" t="str">
        <f t="shared" si="367"/>
        <v/>
      </c>
      <c r="AP1453" s="17" t="str">
        <f t="shared" si="369"/>
        <v/>
      </c>
      <c r="AQ1453" s="17">
        <f t="shared" si="368"/>
        <v>2.664299422126446</v>
      </c>
    </row>
    <row r="1454" spans="1:43" x14ac:dyDescent="0.2">
      <c r="A1454" s="4" t="s">
        <v>2796</v>
      </c>
      <c r="B1454" s="5" t="s">
        <v>2797</v>
      </c>
      <c r="C1454" t="s">
        <v>2798</v>
      </c>
      <c r="D1454" t="s">
        <v>133</v>
      </c>
      <c r="E1454" t="s">
        <v>134</v>
      </c>
      <c r="F1454" t="s">
        <v>12</v>
      </c>
      <c r="G1454" t="s">
        <v>15</v>
      </c>
      <c r="J1454" s="6"/>
      <c r="K1454" s="6"/>
      <c r="L1454" s="6"/>
      <c r="M1454" s="6">
        <v>73914</v>
      </c>
      <c r="N1454" s="6">
        <v>0</v>
      </c>
      <c r="O1454" s="6">
        <v>495054</v>
      </c>
      <c r="P1454" s="6">
        <v>24886</v>
      </c>
      <c r="Q1454" s="6">
        <v>0</v>
      </c>
      <c r="R1454" s="6">
        <v>120186</v>
      </c>
      <c r="S1454" s="6">
        <v>1317303</v>
      </c>
      <c r="T1454" s="6">
        <v>296553</v>
      </c>
      <c r="U1454" s="6">
        <v>0</v>
      </c>
      <c r="V1454" s="6">
        <v>22</v>
      </c>
      <c r="W1454" s="6">
        <v>340</v>
      </c>
      <c r="X1454" s="6">
        <v>0</v>
      </c>
      <c r="Z1454" s="6">
        <v>0</v>
      </c>
      <c r="AA1454" s="6">
        <v>0</v>
      </c>
      <c r="AB1454" s="6" t="str">
        <f t="shared" si="354"/>
        <v/>
      </c>
      <c r="AC1454" s="6" t="str">
        <f t="shared" si="355"/>
        <v/>
      </c>
      <c r="AD1454" s="16">
        <f t="shared" si="356"/>
        <v>19.892871494012699</v>
      </c>
      <c r="AE1454" s="16">
        <f t="shared" si="357"/>
        <v>0</v>
      </c>
      <c r="AF1454" s="16">
        <f t="shared" si="358"/>
        <v>15.454545454545455</v>
      </c>
      <c r="AG1454" s="16">
        <f t="shared" si="359"/>
        <v>15.454545454545455</v>
      </c>
      <c r="AH1454" s="17">
        <f t="shared" si="360"/>
        <v>1.6260248396785453</v>
      </c>
      <c r="AI1454" s="17">
        <f t="shared" si="361"/>
        <v>17.822104066888546</v>
      </c>
      <c r="AJ1454" s="17">
        <f t="shared" si="362"/>
        <v>21.834239792190925</v>
      </c>
      <c r="AK1454" s="17">
        <f t="shared" si="363"/>
        <v>21.834239792190925</v>
      </c>
      <c r="AL1454" s="17" t="str">
        <f t="shared" si="364"/>
        <v/>
      </c>
      <c r="AM1454" s="17" t="str">
        <f t="shared" si="365"/>
        <v/>
      </c>
      <c r="AN1454" s="17" t="str">
        <f t="shared" si="366"/>
        <v/>
      </c>
      <c r="AO1454" s="17" t="str">
        <f t="shared" si="367"/>
        <v/>
      </c>
      <c r="AP1454" s="17" t="str">
        <f t="shared" si="369"/>
        <v/>
      </c>
      <c r="AQ1454" s="17">
        <f t="shared" si="368"/>
        <v>2.6609278987746792</v>
      </c>
    </row>
    <row r="1455" spans="1:43" x14ac:dyDescent="0.2">
      <c r="A1455" s="4" t="s">
        <v>2799</v>
      </c>
      <c r="B1455" s="5" t="s">
        <v>2800</v>
      </c>
      <c r="C1455" t="s">
        <v>2801</v>
      </c>
      <c r="D1455" t="s">
        <v>133</v>
      </c>
      <c r="E1455" t="s">
        <v>134</v>
      </c>
      <c r="F1455" t="s">
        <v>12</v>
      </c>
      <c r="G1455" t="s">
        <v>15</v>
      </c>
      <c r="J1455" s="6"/>
      <c r="K1455" s="6"/>
      <c r="L1455" s="6"/>
      <c r="M1455" s="6">
        <v>180613</v>
      </c>
      <c r="N1455" s="6">
        <v>0</v>
      </c>
      <c r="O1455" s="6">
        <v>395156</v>
      </c>
      <c r="P1455" s="6">
        <v>33431</v>
      </c>
      <c r="Q1455" s="6">
        <v>0</v>
      </c>
      <c r="R1455" s="6">
        <v>199347</v>
      </c>
      <c r="S1455" s="6">
        <v>1813098</v>
      </c>
      <c r="T1455" s="6">
        <v>269414</v>
      </c>
      <c r="U1455" s="6">
        <v>0</v>
      </c>
      <c r="V1455" s="6">
        <v>24</v>
      </c>
      <c r="W1455" s="6">
        <v>384</v>
      </c>
      <c r="X1455" s="6">
        <v>0</v>
      </c>
      <c r="Z1455" s="6">
        <v>0</v>
      </c>
      <c r="AA1455" s="6">
        <v>0</v>
      </c>
      <c r="AB1455" s="6" t="str">
        <f t="shared" si="354"/>
        <v/>
      </c>
      <c r="AC1455" s="6" t="str">
        <f t="shared" si="355"/>
        <v/>
      </c>
      <c r="AD1455" s="16">
        <f t="shared" si="356"/>
        <v>11.820047261523735</v>
      </c>
      <c r="AE1455" s="16">
        <f t="shared" si="357"/>
        <v>0</v>
      </c>
      <c r="AF1455" s="16">
        <f t="shared" si="358"/>
        <v>16</v>
      </c>
      <c r="AG1455" s="16">
        <f t="shared" si="359"/>
        <v>16</v>
      </c>
      <c r="AH1455" s="17">
        <f t="shared" si="360"/>
        <v>1.1037245381008012</v>
      </c>
      <c r="AI1455" s="17">
        <f t="shared" si="361"/>
        <v>10.038579725711882</v>
      </c>
      <c r="AJ1455" s="17">
        <f t="shared" si="362"/>
        <v>11.530244223837709</v>
      </c>
      <c r="AK1455" s="17">
        <f t="shared" si="363"/>
        <v>11.530244223837709</v>
      </c>
      <c r="AL1455" s="17" t="str">
        <f t="shared" si="364"/>
        <v/>
      </c>
      <c r="AM1455" s="17" t="str">
        <f t="shared" si="365"/>
        <v/>
      </c>
      <c r="AN1455" s="17" t="str">
        <f t="shared" si="366"/>
        <v/>
      </c>
      <c r="AO1455" s="17" t="str">
        <f t="shared" si="367"/>
        <v/>
      </c>
      <c r="AP1455" s="17" t="str">
        <f t="shared" si="369"/>
        <v/>
      </c>
      <c r="AQ1455" s="17">
        <f t="shared" si="368"/>
        <v>4.588309427162943</v>
      </c>
    </row>
    <row r="1456" spans="1:43" x14ac:dyDescent="0.2">
      <c r="A1456" s="4" t="s">
        <v>2802</v>
      </c>
      <c r="B1456" s="5" t="s">
        <v>2803</v>
      </c>
      <c r="C1456" t="s">
        <v>2804</v>
      </c>
      <c r="D1456" t="s">
        <v>133</v>
      </c>
      <c r="E1456" t="s">
        <v>134</v>
      </c>
      <c r="F1456" t="s">
        <v>12</v>
      </c>
      <c r="G1456" t="s">
        <v>11</v>
      </c>
      <c r="J1456" s="6"/>
      <c r="K1456" s="6"/>
      <c r="L1456" s="6"/>
      <c r="M1456" s="6">
        <v>40893</v>
      </c>
      <c r="N1456" s="6">
        <v>0</v>
      </c>
      <c r="O1456" s="6">
        <v>332782</v>
      </c>
      <c r="P1456" s="6">
        <v>15663</v>
      </c>
      <c r="Q1456" s="6">
        <v>0</v>
      </c>
      <c r="R1456" s="6">
        <v>281047</v>
      </c>
      <c r="S1456" s="6">
        <v>863340</v>
      </c>
      <c r="T1456" s="6">
        <v>445318</v>
      </c>
      <c r="U1456" s="6">
        <v>0</v>
      </c>
      <c r="V1456" s="6">
        <v>26</v>
      </c>
      <c r="W1456" s="6">
        <v>347</v>
      </c>
      <c r="X1456" s="6">
        <v>0</v>
      </c>
      <c r="Z1456" s="6">
        <v>0</v>
      </c>
      <c r="AA1456" s="6">
        <v>0</v>
      </c>
      <c r="AB1456" s="6" t="str">
        <f t="shared" si="354"/>
        <v/>
      </c>
      <c r="AC1456" s="6" t="str">
        <f t="shared" si="355"/>
        <v/>
      </c>
      <c r="AD1456" s="16">
        <f t="shared" si="356"/>
        <v>21.246376811594203</v>
      </c>
      <c r="AE1456" s="16">
        <f t="shared" si="357"/>
        <v>0</v>
      </c>
      <c r="AF1456" s="16">
        <f t="shared" si="358"/>
        <v>13.346153846153847</v>
      </c>
      <c r="AG1456" s="16">
        <f t="shared" si="359"/>
        <v>13.346153846153847</v>
      </c>
      <c r="AH1456" s="17">
        <f t="shared" si="360"/>
        <v>6.8727410559264426</v>
      </c>
      <c r="AI1456" s="17">
        <f t="shared" si="361"/>
        <v>21.112170787176289</v>
      </c>
      <c r="AJ1456" s="17">
        <f t="shared" si="362"/>
        <v>32.002005233169491</v>
      </c>
      <c r="AK1456" s="17">
        <f t="shared" si="363"/>
        <v>32.002005233169491</v>
      </c>
      <c r="AL1456" s="17" t="str">
        <f t="shared" si="364"/>
        <v/>
      </c>
      <c r="AM1456" s="17" t="str">
        <f t="shared" si="365"/>
        <v/>
      </c>
      <c r="AN1456" s="17" t="str">
        <f t="shared" si="366"/>
        <v/>
      </c>
      <c r="AO1456" s="17" t="str">
        <f t="shared" si="367"/>
        <v/>
      </c>
      <c r="AP1456" s="17" t="str">
        <f t="shared" si="369"/>
        <v/>
      </c>
      <c r="AQ1456" s="17">
        <f t="shared" si="368"/>
        <v>2.5943109903780854</v>
      </c>
    </row>
    <row r="1457" spans="1:43" x14ac:dyDescent="0.2">
      <c r="A1457" s="4" t="s">
        <v>2805</v>
      </c>
      <c r="B1457" s="5" t="s">
        <v>2806</v>
      </c>
      <c r="C1457" t="s">
        <v>2807</v>
      </c>
      <c r="D1457" t="s">
        <v>133</v>
      </c>
      <c r="E1457" t="s">
        <v>134</v>
      </c>
      <c r="F1457" t="s">
        <v>12</v>
      </c>
      <c r="G1457" t="s">
        <v>11</v>
      </c>
      <c r="J1457" s="6"/>
      <c r="K1457" s="6"/>
      <c r="L1457" s="6"/>
      <c r="M1457" s="6">
        <v>57162</v>
      </c>
      <c r="N1457" s="6">
        <v>0</v>
      </c>
      <c r="O1457" s="6">
        <v>208996</v>
      </c>
      <c r="P1457" s="6">
        <v>12385</v>
      </c>
      <c r="Q1457" s="6">
        <v>0</v>
      </c>
      <c r="R1457" s="6">
        <v>163549</v>
      </c>
      <c r="S1457" s="6">
        <v>594108</v>
      </c>
      <c r="T1457" s="6">
        <v>0</v>
      </c>
      <c r="U1457" s="6">
        <v>0</v>
      </c>
      <c r="V1457" s="6">
        <v>11</v>
      </c>
      <c r="W1457" s="6">
        <v>168</v>
      </c>
      <c r="X1457" s="6">
        <v>0</v>
      </c>
      <c r="Z1457" s="6">
        <v>0</v>
      </c>
      <c r="AA1457" s="6">
        <v>0</v>
      </c>
      <c r="AB1457" s="6" t="str">
        <f t="shared" si="354"/>
        <v/>
      </c>
      <c r="AC1457" s="6" t="str">
        <f t="shared" si="355"/>
        <v/>
      </c>
      <c r="AD1457" s="16">
        <f t="shared" si="356"/>
        <v>16.874929350020185</v>
      </c>
      <c r="AE1457" s="16">
        <f t="shared" si="357"/>
        <v>0</v>
      </c>
      <c r="AF1457" s="16">
        <f t="shared" si="358"/>
        <v>15.272727272727273</v>
      </c>
      <c r="AG1457" s="16">
        <f t="shared" si="359"/>
        <v>15.272727272727273</v>
      </c>
      <c r="AH1457" s="17">
        <f t="shared" si="360"/>
        <v>2.8611490150799481</v>
      </c>
      <c r="AI1457" s="17">
        <f t="shared" si="361"/>
        <v>10.393408208250236</v>
      </c>
      <c r="AJ1457" s="17">
        <f t="shared" si="362"/>
        <v>10.393408208250236</v>
      </c>
      <c r="AK1457" s="17">
        <f t="shared" si="363"/>
        <v>10.393408208250236</v>
      </c>
      <c r="AL1457" s="17" t="str">
        <f t="shared" si="364"/>
        <v/>
      </c>
      <c r="AM1457" s="17" t="str">
        <f t="shared" si="365"/>
        <v/>
      </c>
      <c r="AN1457" s="17" t="str">
        <f t="shared" si="366"/>
        <v/>
      </c>
      <c r="AO1457" s="17" t="str">
        <f t="shared" si="367"/>
        <v/>
      </c>
      <c r="AP1457" s="17" t="str">
        <f t="shared" si="369"/>
        <v/>
      </c>
      <c r="AQ1457" s="17">
        <f t="shared" si="368"/>
        <v>2.8426764148596146</v>
      </c>
    </row>
    <row r="1458" spans="1:43" x14ac:dyDescent="0.2">
      <c r="A1458" s="4" t="s">
        <v>2808</v>
      </c>
      <c r="B1458" s="5" t="s">
        <v>2809</v>
      </c>
      <c r="C1458" t="s">
        <v>2810</v>
      </c>
      <c r="D1458" t="s">
        <v>133</v>
      </c>
      <c r="E1458" t="s">
        <v>134</v>
      </c>
      <c r="F1458" t="s">
        <v>12</v>
      </c>
      <c r="G1458" t="s">
        <v>15</v>
      </c>
      <c r="J1458" s="6"/>
      <c r="K1458" s="6"/>
      <c r="L1458" s="6"/>
      <c r="M1458" s="6">
        <v>234820</v>
      </c>
      <c r="N1458" s="6">
        <v>0</v>
      </c>
      <c r="O1458" s="6">
        <v>471216</v>
      </c>
      <c r="P1458" s="6">
        <v>30572</v>
      </c>
      <c r="Q1458" s="6">
        <v>0</v>
      </c>
      <c r="R1458" s="6">
        <v>40356</v>
      </c>
      <c r="S1458" s="6">
        <v>1533597</v>
      </c>
      <c r="T1458" s="6">
        <v>0</v>
      </c>
      <c r="U1458" s="6">
        <v>0</v>
      </c>
      <c r="V1458" s="6">
        <v>20</v>
      </c>
      <c r="W1458" s="6">
        <v>611</v>
      </c>
      <c r="X1458" s="6">
        <v>0</v>
      </c>
      <c r="Z1458" s="6">
        <v>0</v>
      </c>
      <c r="AA1458" s="6">
        <v>0</v>
      </c>
      <c r="AB1458" s="6" t="str">
        <f t="shared" si="354"/>
        <v/>
      </c>
      <c r="AC1458" s="6" t="str">
        <f t="shared" si="355"/>
        <v/>
      </c>
      <c r="AD1458" s="16">
        <f t="shared" si="356"/>
        <v>15.413319377207902</v>
      </c>
      <c r="AE1458" s="16">
        <f t="shared" si="357"/>
        <v>0</v>
      </c>
      <c r="AF1458" s="16">
        <f t="shared" si="358"/>
        <v>30.55</v>
      </c>
      <c r="AG1458" s="16">
        <f t="shared" si="359"/>
        <v>30.55</v>
      </c>
      <c r="AH1458" s="17">
        <f t="shared" si="360"/>
        <v>0.17185929648241205</v>
      </c>
      <c r="AI1458" s="17">
        <f t="shared" si="361"/>
        <v>6.5309471084234731</v>
      </c>
      <c r="AJ1458" s="17">
        <f t="shared" si="362"/>
        <v>6.5309471084234731</v>
      </c>
      <c r="AK1458" s="17">
        <f t="shared" si="363"/>
        <v>6.5309471084234731</v>
      </c>
      <c r="AL1458" s="17" t="str">
        <f t="shared" si="364"/>
        <v/>
      </c>
      <c r="AM1458" s="17" t="str">
        <f t="shared" si="365"/>
        <v/>
      </c>
      <c r="AN1458" s="17" t="str">
        <f t="shared" si="366"/>
        <v/>
      </c>
      <c r="AO1458" s="17" t="str">
        <f t="shared" si="367"/>
        <v/>
      </c>
      <c r="AP1458" s="17" t="str">
        <f t="shared" si="369"/>
        <v/>
      </c>
      <c r="AQ1458" s="17">
        <f t="shared" si="368"/>
        <v>3.2545520525618823</v>
      </c>
    </row>
    <row r="1459" spans="1:43" x14ac:dyDescent="0.2">
      <c r="A1459" s="4" t="s">
        <v>2811</v>
      </c>
      <c r="B1459" s="5" t="s">
        <v>2812</v>
      </c>
      <c r="C1459" t="s">
        <v>2813</v>
      </c>
      <c r="D1459" t="s">
        <v>133</v>
      </c>
      <c r="E1459" t="s">
        <v>134</v>
      </c>
      <c r="F1459" t="s">
        <v>12</v>
      </c>
      <c r="G1459" t="s">
        <v>15</v>
      </c>
      <c r="J1459" s="6"/>
      <c r="K1459" s="6"/>
      <c r="L1459" s="6"/>
      <c r="M1459" s="6">
        <v>31104</v>
      </c>
      <c r="N1459" s="6">
        <v>0</v>
      </c>
      <c r="O1459" s="6">
        <v>109569</v>
      </c>
      <c r="P1459" s="6">
        <v>10833</v>
      </c>
      <c r="Q1459" s="6">
        <v>0</v>
      </c>
      <c r="R1459" s="6">
        <v>21274</v>
      </c>
      <c r="S1459" s="6">
        <v>463109</v>
      </c>
      <c r="T1459" s="6">
        <v>142160</v>
      </c>
      <c r="U1459" s="6">
        <v>0</v>
      </c>
      <c r="V1459" s="6">
        <v>8</v>
      </c>
      <c r="W1459" s="6">
        <v>97</v>
      </c>
      <c r="X1459" s="6">
        <v>0</v>
      </c>
      <c r="Z1459" s="6">
        <v>0</v>
      </c>
      <c r="AA1459" s="6">
        <v>0</v>
      </c>
      <c r="AB1459" s="6" t="str">
        <f t="shared" si="354"/>
        <v/>
      </c>
      <c r="AC1459" s="6" t="str">
        <f t="shared" si="355"/>
        <v/>
      </c>
      <c r="AD1459" s="16">
        <f t="shared" si="356"/>
        <v>10.114372749930768</v>
      </c>
      <c r="AE1459" s="16">
        <f t="shared" si="357"/>
        <v>0</v>
      </c>
      <c r="AF1459" s="16">
        <f t="shared" si="358"/>
        <v>12.125</v>
      </c>
      <c r="AG1459" s="16">
        <f t="shared" si="359"/>
        <v>12.125</v>
      </c>
      <c r="AH1459" s="17">
        <f t="shared" si="360"/>
        <v>0.68396347736625518</v>
      </c>
      <c r="AI1459" s="17">
        <f t="shared" si="361"/>
        <v>14.889049639917696</v>
      </c>
      <c r="AJ1459" s="17">
        <f t="shared" si="362"/>
        <v>19.459522890946502</v>
      </c>
      <c r="AK1459" s="17">
        <f t="shared" si="363"/>
        <v>19.459522890946502</v>
      </c>
      <c r="AL1459" s="17" t="str">
        <f t="shared" si="364"/>
        <v/>
      </c>
      <c r="AM1459" s="17" t="str">
        <f t="shared" si="365"/>
        <v/>
      </c>
      <c r="AN1459" s="17" t="str">
        <f t="shared" si="366"/>
        <v/>
      </c>
      <c r="AO1459" s="17" t="str">
        <f t="shared" si="367"/>
        <v/>
      </c>
      <c r="AP1459" s="17" t="str">
        <f t="shared" si="369"/>
        <v/>
      </c>
      <c r="AQ1459" s="17">
        <f t="shared" si="368"/>
        <v>4.2266425722604017</v>
      </c>
    </row>
    <row r="1460" spans="1:43" x14ac:dyDescent="0.2">
      <c r="A1460" s="4" t="s">
        <v>2814</v>
      </c>
      <c r="B1460" s="5" t="s">
        <v>2815</v>
      </c>
      <c r="C1460" t="s">
        <v>2816</v>
      </c>
      <c r="D1460" t="s">
        <v>133</v>
      </c>
      <c r="E1460" t="s">
        <v>134</v>
      </c>
      <c r="F1460" t="s">
        <v>12</v>
      </c>
      <c r="G1460" t="s">
        <v>15</v>
      </c>
      <c r="J1460" s="6"/>
      <c r="K1460" s="6"/>
      <c r="L1460" s="6"/>
      <c r="M1460" s="6">
        <v>57835</v>
      </c>
      <c r="N1460" s="6">
        <v>0</v>
      </c>
      <c r="O1460" s="6">
        <v>181682</v>
      </c>
      <c r="P1460" s="6">
        <v>15512</v>
      </c>
      <c r="Q1460" s="6">
        <v>0</v>
      </c>
      <c r="R1460" s="6">
        <v>109644</v>
      </c>
      <c r="S1460" s="6">
        <v>754691</v>
      </c>
      <c r="T1460" s="6">
        <v>0</v>
      </c>
      <c r="U1460" s="6">
        <v>0</v>
      </c>
      <c r="V1460" s="6">
        <v>14</v>
      </c>
      <c r="W1460" s="6">
        <v>165</v>
      </c>
      <c r="X1460" s="6">
        <v>0</v>
      </c>
      <c r="Z1460" s="6">
        <v>0</v>
      </c>
      <c r="AA1460" s="6">
        <v>0</v>
      </c>
      <c r="AB1460" s="6" t="str">
        <f t="shared" si="354"/>
        <v/>
      </c>
      <c r="AC1460" s="6" t="str">
        <f t="shared" si="355"/>
        <v/>
      </c>
      <c r="AD1460" s="16">
        <f t="shared" si="356"/>
        <v>11.712351727694688</v>
      </c>
      <c r="AE1460" s="16">
        <f t="shared" si="357"/>
        <v>0</v>
      </c>
      <c r="AF1460" s="16">
        <f t="shared" si="358"/>
        <v>11.785714285714286</v>
      </c>
      <c r="AG1460" s="16">
        <f t="shared" si="359"/>
        <v>11.785714285714286</v>
      </c>
      <c r="AH1460" s="17">
        <f t="shared" si="360"/>
        <v>1.8958070372611739</v>
      </c>
      <c r="AI1460" s="17">
        <f t="shared" si="361"/>
        <v>13.049036050834269</v>
      </c>
      <c r="AJ1460" s="17">
        <f t="shared" si="362"/>
        <v>13.049036050834269</v>
      </c>
      <c r="AK1460" s="17">
        <f t="shared" si="363"/>
        <v>13.049036050834269</v>
      </c>
      <c r="AL1460" s="17" t="str">
        <f t="shared" si="364"/>
        <v/>
      </c>
      <c r="AM1460" s="17" t="str">
        <f t="shared" si="365"/>
        <v/>
      </c>
      <c r="AN1460" s="17" t="str">
        <f t="shared" si="366"/>
        <v/>
      </c>
      <c r="AO1460" s="17" t="str">
        <f t="shared" si="367"/>
        <v/>
      </c>
      <c r="AP1460" s="17" t="str">
        <f t="shared" si="369"/>
        <v/>
      </c>
      <c r="AQ1460" s="17">
        <f t="shared" si="368"/>
        <v>4.1539117799231624</v>
      </c>
    </row>
    <row r="1461" spans="1:43" x14ac:dyDescent="0.2">
      <c r="A1461" s="4" t="s">
        <v>2817</v>
      </c>
      <c r="B1461" s="5" t="s">
        <v>2818</v>
      </c>
      <c r="C1461" t="s">
        <v>2819</v>
      </c>
      <c r="D1461" t="s">
        <v>133</v>
      </c>
      <c r="E1461" t="s">
        <v>134</v>
      </c>
      <c r="F1461" t="s">
        <v>12</v>
      </c>
      <c r="G1461" t="s">
        <v>11</v>
      </c>
      <c r="J1461" s="6"/>
      <c r="K1461" s="6"/>
      <c r="L1461" s="6"/>
      <c r="M1461" s="6">
        <v>22658</v>
      </c>
      <c r="N1461" s="6">
        <v>0</v>
      </c>
      <c r="O1461" s="6">
        <v>49425</v>
      </c>
      <c r="P1461" s="6">
        <v>3895</v>
      </c>
      <c r="Q1461" s="6">
        <v>0</v>
      </c>
      <c r="R1461" s="6">
        <v>27362</v>
      </c>
      <c r="S1461" s="6">
        <v>199169</v>
      </c>
      <c r="T1461" s="6">
        <v>0</v>
      </c>
      <c r="U1461" s="6">
        <v>0</v>
      </c>
      <c r="V1461" s="6">
        <v>3</v>
      </c>
      <c r="W1461" s="6">
        <v>40</v>
      </c>
      <c r="X1461" s="6">
        <v>0</v>
      </c>
      <c r="Z1461" s="6">
        <v>0</v>
      </c>
      <c r="AA1461" s="6">
        <v>0</v>
      </c>
      <c r="AB1461" s="6" t="str">
        <f t="shared" si="354"/>
        <v/>
      </c>
      <c r="AC1461" s="6" t="str">
        <f t="shared" si="355"/>
        <v/>
      </c>
      <c r="AD1461" s="16">
        <f t="shared" si="356"/>
        <v>12.689345314505777</v>
      </c>
      <c r="AE1461" s="16">
        <f t="shared" si="357"/>
        <v>0</v>
      </c>
      <c r="AF1461" s="16">
        <f t="shared" si="358"/>
        <v>13.333333333333334</v>
      </c>
      <c r="AG1461" s="16">
        <f t="shared" si="359"/>
        <v>13.333333333333334</v>
      </c>
      <c r="AH1461" s="17">
        <f t="shared" si="360"/>
        <v>1.207608791596787</v>
      </c>
      <c r="AI1461" s="17">
        <f t="shared" si="361"/>
        <v>8.7902286168240806</v>
      </c>
      <c r="AJ1461" s="17">
        <f t="shared" si="362"/>
        <v>8.7902286168240806</v>
      </c>
      <c r="AK1461" s="17">
        <f t="shared" si="363"/>
        <v>8.7902286168240806</v>
      </c>
      <c r="AL1461" s="17" t="str">
        <f t="shared" si="364"/>
        <v/>
      </c>
      <c r="AM1461" s="17" t="str">
        <f t="shared" si="365"/>
        <v/>
      </c>
      <c r="AN1461" s="17" t="str">
        <f t="shared" si="366"/>
        <v/>
      </c>
      <c r="AO1461" s="17" t="str">
        <f t="shared" si="367"/>
        <v/>
      </c>
      <c r="AP1461" s="17" t="str">
        <f t="shared" si="369"/>
        <v/>
      </c>
      <c r="AQ1461" s="17">
        <f t="shared" si="368"/>
        <v>4.0297218007081437</v>
      </c>
    </row>
    <row r="1462" spans="1:43" x14ac:dyDescent="0.2">
      <c r="A1462" s="4" t="s">
        <v>2820</v>
      </c>
      <c r="B1462" s="5" t="s">
        <v>2821</v>
      </c>
      <c r="C1462" t="s">
        <v>2822</v>
      </c>
      <c r="D1462" t="s">
        <v>133</v>
      </c>
      <c r="E1462" t="s">
        <v>134</v>
      </c>
      <c r="F1462" t="s">
        <v>12</v>
      </c>
      <c r="G1462" t="s">
        <v>15</v>
      </c>
      <c r="J1462" s="6"/>
      <c r="K1462" s="6"/>
      <c r="L1462" s="6"/>
      <c r="M1462" s="6">
        <v>65583</v>
      </c>
      <c r="N1462" s="6">
        <v>0</v>
      </c>
      <c r="O1462" s="6">
        <v>156006</v>
      </c>
      <c r="P1462" s="6">
        <v>12108</v>
      </c>
      <c r="Q1462" s="6">
        <v>0</v>
      </c>
      <c r="R1462" s="6">
        <v>58110</v>
      </c>
      <c r="S1462" s="6">
        <v>803791</v>
      </c>
      <c r="T1462" s="6">
        <v>11641</v>
      </c>
      <c r="U1462" s="6">
        <v>0</v>
      </c>
      <c r="V1462" s="6">
        <v>7</v>
      </c>
      <c r="W1462" s="6">
        <v>101</v>
      </c>
      <c r="X1462" s="6">
        <v>0</v>
      </c>
      <c r="Z1462" s="6">
        <v>0</v>
      </c>
      <c r="AA1462" s="6">
        <v>0</v>
      </c>
      <c r="AB1462" s="6" t="str">
        <f t="shared" si="354"/>
        <v/>
      </c>
      <c r="AC1462" s="6" t="str">
        <f t="shared" si="355"/>
        <v/>
      </c>
      <c r="AD1462" s="16">
        <f t="shared" si="356"/>
        <v>12.884539147670962</v>
      </c>
      <c r="AE1462" s="16">
        <f t="shared" si="357"/>
        <v>0</v>
      </c>
      <c r="AF1462" s="16">
        <f t="shared" si="358"/>
        <v>14.428571428571429</v>
      </c>
      <c r="AG1462" s="16">
        <f t="shared" si="359"/>
        <v>14.428571428571429</v>
      </c>
      <c r="AH1462" s="17">
        <f t="shared" si="360"/>
        <v>0.88605278807007914</v>
      </c>
      <c r="AI1462" s="17">
        <f t="shared" si="361"/>
        <v>12.256087705655428</v>
      </c>
      <c r="AJ1462" s="17">
        <f t="shared" si="362"/>
        <v>12.433587972492871</v>
      </c>
      <c r="AK1462" s="17">
        <f t="shared" si="363"/>
        <v>12.433587972492871</v>
      </c>
      <c r="AL1462" s="17" t="str">
        <f t="shared" si="364"/>
        <v/>
      </c>
      <c r="AM1462" s="17" t="str">
        <f t="shared" si="365"/>
        <v/>
      </c>
      <c r="AN1462" s="17" t="str">
        <f t="shared" si="366"/>
        <v/>
      </c>
      <c r="AO1462" s="17" t="str">
        <f t="shared" si="367"/>
        <v/>
      </c>
      <c r="AP1462" s="17" t="str">
        <f t="shared" si="369"/>
        <v/>
      </c>
      <c r="AQ1462" s="17">
        <f t="shared" si="368"/>
        <v>5.152308244554697</v>
      </c>
    </row>
    <row r="1463" spans="1:43" x14ac:dyDescent="0.2">
      <c r="A1463" s="4" t="s">
        <v>2823</v>
      </c>
      <c r="B1463" s="5" t="s">
        <v>2824</v>
      </c>
      <c r="C1463" t="s">
        <v>2825</v>
      </c>
      <c r="D1463" t="s">
        <v>133</v>
      </c>
      <c r="E1463" t="s">
        <v>134</v>
      </c>
      <c r="F1463" t="s">
        <v>12</v>
      </c>
      <c r="G1463" t="s">
        <v>15</v>
      </c>
      <c r="J1463" s="6"/>
      <c r="K1463" s="6"/>
      <c r="L1463" s="6"/>
      <c r="M1463" s="6">
        <v>91442</v>
      </c>
      <c r="N1463" s="6">
        <v>0</v>
      </c>
      <c r="O1463" s="6">
        <v>434895</v>
      </c>
      <c r="P1463" s="6">
        <v>25383</v>
      </c>
      <c r="Q1463" s="6">
        <v>0</v>
      </c>
      <c r="R1463" s="6">
        <v>192532</v>
      </c>
      <c r="S1463" s="6">
        <v>1713256</v>
      </c>
      <c r="T1463" s="6">
        <v>6972</v>
      </c>
      <c r="U1463" s="6">
        <v>0</v>
      </c>
      <c r="V1463" s="6">
        <v>18</v>
      </c>
      <c r="W1463" s="6">
        <v>330</v>
      </c>
      <c r="X1463" s="6">
        <v>0</v>
      </c>
      <c r="Z1463" s="6">
        <v>0</v>
      </c>
      <c r="AA1463" s="6">
        <v>0</v>
      </c>
      <c r="AB1463" s="6" t="str">
        <f t="shared" si="354"/>
        <v/>
      </c>
      <c r="AC1463" s="6" t="str">
        <f t="shared" si="355"/>
        <v/>
      </c>
      <c r="AD1463" s="16">
        <f t="shared" si="356"/>
        <v>17.133317574754756</v>
      </c>
      <c r="AE1463" s="16">
        <f t="shared" si="357"/>
        <v>0</v>
      </c>
      <c r="AF1463" s="16">
        <f t="shared" si="358"/>
        <v>18.333333333333332</v>
      </c>
      <c r="AG1463" s="16">
        <f t="shared" si="359"/>
        <v>18.333333333333332</v>
      </c>
      <c r="AH1463" s="17">
        <f t="shared" si="360"/>
        <v>2.1055095032917039</v>
      </c>
      <c r="AI1463" s="17">
        <f t="shared" si="361"/>
        <v>18.735985652107345</v>
      </c>
      <c r="AJ1463" s="17">
        <f t="shared" si="362"/>
        <v>18.812230703615406</v>
      </c>
      <c r="AK1463" s="17">
        <f t="shared" si="363"/>
        <v>18.812230703615406</v>
      </c>
      <c r="AL1463" s="17" t="str">
        <f t="shared" si="364"/>
        <v/>
      </c>
      <c r="AM1463" s="17" t="str">
        <f t="shared" si="365"/>
        <v/>
      </c>
      <c r="AN1463" s="17" t="str">
        <f t="shared" si="366"/>
        <v/>
      </c>
      <c r="AO1463" s="17" t="str">
        <f t="shared" si="367"/>
        <v/>
      </c>
      <c r="AP1463" s="17" t="str">
        <f t="shared" si="369"/>
        <v/>
      </c>
      <c r="AQ1463" s="17">
        <f t="shared" si="368"/>
        <v>3.9394704468894792</v>
      </c>
    </row>
    <row r="1464" spans="1:43" x14ac:dyDescent="0.2">
      <c r="A1464" s="4" t="s">
        <v>2826</v>
      </c>
      <c r="B1464" s="5" t="s">
        <v>2827</v>
      </c>
      <c r="C1464" t="s">
        <v>2828</v>
      </c>
      <c r="D1464" t="s">
        <v>133</v>
      </c>
      <c r="E1464" t="s">
        <v>134</v>
      </c>
      <c r="F1464" t="s">
        <v>12</v>
      </c>
      <c r="G1464" t="s">
        <v>15</v>
      </c>
      <c r="J1464" s="6"/>
      <c r="K1464" s="6"/>
      <c r="L1464" s="6"/>
      <c r="M1464" s="6">
        <v>125410</v>
      </c>
      <c r="N1464" s="6">
        <v>0</v>
      </c>
      <c r="O1464" s="6">
        <v>464394</v>
      </c>
      <c r="P1464" s="6">
        <v>28086</v>
      </c>
      <c r="Q1464" s="6">
        <v>0</v>
      </c>
      <c r="R1464" s="6">
        <v>364475</v>
      </c>
      <c r="S1464" s="6">
        <v>943490</v>
      </c>
      <c r="T1464" s="6">
        <v>18785</v>
      </c>
      <c r="U1464" s="6">
        <v>0</v>
      </c>
      <c r="V1464" s="6">
        <v>18</v>
      </c>
      <c r="W1464" s="6">
        <v>300</v>
      </c>
      <c r="X1464" s="6">
        <v>0</v>
      </c>
      <c r="Z1464" s="6">
        <v>0</v>
      </c>
      <c r="AA1464" s="6">
        <v>0</v>
      </c>
      <c r="AB1464" s="6" t="str">
        <f t="shared" si="354"/>
        <v/>
      </c>
      <c r="AC1464" s="6" t="str">
        <f t="shared" si="355"/>
        <v/>
      </c>
      <c r="AD1464" s="16">
        <f t="shared" si="356"/>
        <v>16.534714804528946</v>
      </c>
      <c r="AE1464" s="16">
        <f t="shared" si="357"/>
        <v>0</v>
      </c>
      <c r="AF1464" s="16">
        <f t="shared" si="358"/>
        <v>16.666666666666668</v>
      </c>
      <c r="AG1464" s="16">
        <f t="shared" si="359"/>
        <v>16.666666666666668</v>
      </c>
      <c r="AH1464" s="17">
        <f t="shared" si="360"/>
        <v>2.9062674427876565</v>
      </c>
      <c r="AI1464" s="17">
        <f t="shared" si="361"/>
        <v>7.5232437604656726</v>
      </c>
      <c r="AJ1464" s="17">
        <f t="shared" si="362"/>
        <v>7.6730324535523486</v>
      </c>
      <c r="AK1464" s="17">
        <f t="shared" si="363"/>
        <v>7.6730324535523486</v>
      </c>
      <c r="AL1464" s="17" t="str">
        <f t="shared" si="364"/>
        <v/>
      </c>
      <c r="AM1464" s="17" t="str">
        <f t="shared" si="365"/>
        <v/>
      </c>
      <c r="AN1464" s="17" t="str">
        <f t="shared" si="366"/>
        <v/>
      </c>
      <c r="AO1464" s="17" t="str">
        <f t="shared" si="367"/>
        <v/>
      </c>
      <c r="AP1464" s="17" t="str">
        <f t="shared" si="369"/>
        <v/>
      </c>
      <c r="AQ1464" s="17">
        <f t="shared" si="368"/>
        <v>2.0316584624263019</v>
      </c>
    </row>
    <row r="1465" spans="1:43" x14ac:dyDescent="0.2">
      <c r="A1465" s="4" t="s">
        <v>2829</v>
      </c>
      <c r="B1465" s="5" t="s">
        <v>2830</v>
      </c>
      <c r="C1465" t="s">
        <v>2831</v>
      </c>
      <c r="D1465" t="s">
        <v>133</v>
      </c>
      <c r="E1465" t="s">
        <v>134</v>
      </c>
      <c r="F1465" t="s">
        <v>12</v>
      </c>
      <c r="G1465" t="s">
        <v>15</v>
      </c>
      <c r="J1465" s="6"/>
      <c r="K1465" s="6"/>
      <c r="L1465" s="6"/>
      <c r="M1465" s="6">
        <v>51453</v>
      </c>
      <c r="N1465" s="6">
        <v>0</v>
      </c>
      <c r="O1465" s="6">
        <v>152415</v>
      </c>
      <c r="P1465" s="6">
        <v>12466</v>
      </c>
      <c r="Q1465" s="6">
        <v>0</v>
      </c>
      <c r="R1465" s="6">
        <v>80337</v>
      </c>
      <c r="S1465" s="6">
        <v>655008</v>
      </c>
      <c r="T1465" s="6">
        <v>181831</v>
      </c>
      <c r="U1465" s="6">
        <v>0</v>
      </c>
      <c r="V1465" s="6">
        <v>11</v>
      </c>
      <c r="W1465" s="6">
        <v>158</v>
      </c>
      <c r="X1465" s="6">
        <v>0</v>
      </c>
      <c r="Z1465" s="6">
        <v>0</v>
      </c>
      <c r="AA1465" s="6">
        <v>0</v>
      </c>
      <c r="AB1465" s="6" t="str">
        <f t="shared" si="354"/>
        <v/>
      </c>
      <c r="AC1465" s="6" t="str">
        <f t="shared" si="355"/>
        <v/>
      </c>
      <c r="AD1465" s="16">
        <f t="shared" si="356"/>
        <v>12.226455960211776</v>
      </c>
      <c r="AE1465" s="16">
        <f t="shared" si="357"/>
        <v>0</v>
      </c>
      <c r="AF1465" s="16">
        <f t="shared" si="358"/>
        <v>14.363636363636363</v>
      </c>
      <c r="AG1465" s="16">
        <f t="shared" si="359"/>
        <v>14.363636363636363</v>
      </c>
      <c r="AH1465" s="17">
        <f t="shared" si="360"/>
        <v>1.5613666841583582</v>
      </c>
      <c r="AI1465" s="17">
        <f t="shared" si="361"/>
        <v>12.730219812255845</v>
      </c>
      <c r="AJ1465" s="17">
        <f t="shared" si="362"/>
        <v>16.264143976055816</v>
      </c>
      <c r="AK1465" s="17">
        <f t="shared" si="363"/>
        <v>16.264143976055816</v>
      </c>
      <c r="AL1465" s="17" t="str">
        <f t="shared" si="364"/>
        <v/>
      </c>
      <c r="AM1465" s="17" t="str">
        <f t="shared" si="365"/>
        <v/>
      </c>
      <c r="AN1465" s="17" t="str">
        <f t="shared" si="366"/>
        <v/>
      </c>
      <c r="AO1465" s="17" t="str">
        <f t="shared" si="367"/>
        <v/>
      </c>
      <c r="AP1465" s="17" t="str">
        <f t="shared" si="369"/>
        <v/>
      </c>
      <c r="AQ1465" s="17">
        <f t="shared" si="368"/>
        <v>4.2975297706918614</v>
      </c>
    </row>
    <row r="1466" spans="1:43" x14ac:dyDescent="0.2">
      <c r="A1466" s="4" t="s">
        <v>2832</v>
      </c>
      <c r="B1466" s="5"/>
      <c r="C1466" t="s">
        <v>2833</v>
      </c>
      <c r="D1466" t="s">
        <v>133</v>
      </c>
      <c r="E1466" t="s">
        <v>134</v>
      </c>
      <c r="F1466" t="s">
        <v>12</v>
      </c>
      <c r="G1466" t="s">
        <v>15</v>
      </c>
      <c r="J1466" s="6"/>
      <c r="K1466" s="6"/>
      <c r="L1466" s="6"/>
      <c r="M1466" s="6">
        <v>49989</v>
      </c>
      <c r="N1466" s="6">
        <v>0</v>
      </c>
      <c r="O1466" s="6">
        <v>457741</v>
      </c>
      <c r="P1466" s="6">
        <v>22271</v>
      </c>
      <c r="Q1466" s="6">
        <v>0</v>
      </c>
      <c r="R1466" s="6">
        <v>89253</v>
      </c>
      <c r="S1466" s="6">
        <v>606967</v>
      </c>
      <c r="T1466" s="6">
        <v>126520</v>
      </c>
      <c r="U1466" s="6">
        <v>0</v>
      </c>
      <c r="V1466" s="6">
        <v>25</v>
      </c>
      <c r="W1466" s="6">
        <v>310</v>
      </c>
      <c r="X1466" s="6">
        <v>0</v>
      </c>
      <c r="Z1466" s="6">
        <v>0</v>
      </c>
      <c r="AA1466" s="6">
        <v>0</v>
      </c>
      <c r="AB1466" s="6" t="str">
        <f t="shared" si="354"/>
        <v/>
      </c>
      <c r="AC1466" s="6" t="str">
        <f t="shared" si="355"/>
        <v/>
      </c>
      <c r="AD1466" s="16">
        <f t="shared" si="356"/>
        <v>20.553230658704145</v>
      </c>
      <c r="AE1466" s="16">
        <f t="shared" si="357"/>
        <v>0</v>
      </c>
      <c r="AF1466" s="16">
        <f t="shared" si="358"/>
        <v>12.4</v>
      </c>
      <c r="AG1466" s="16">
        <f t="shared" si="359"/>
        <v>12.4</v>
      </c>
      <c r="AH1466" s="17">
        <f t="shared" si="360"/>
        <v>1.7854527996159155</v>
      </c>
      <c r="AI1466" s="17">
        <f t="shared" si="361"/>
        <v>12.142011242473345</v>
      </c>
      <c r="AJ1466" s="17">
        <f t="shared" si="362"/>
        <v>14.672968052971655</v>
      </c>
      <c r="AK1466" s="17">
        <f t="shared" si="363"/>
        <v>14.672968052971655</v>
      </c>
      <c r="AL1466" s="17" t="str">
        <f t="shared" si="364"/>
        <v/>
      </c>
      <c r="AM1466" s="17" t="str">
        <f t="shared" si="365"/>
        <v/>
      </c>
      <c r="AN1466" s="17" t="str">
        <f t="shared" si="366"/>
        <v/>
      </c>
      <c r="AO1466" s="17" t="str">
        <f t="shared" si="367"/>
        <v/>
      </c>
      <c r="AP1466" s="17" t="str">
        <f t="shared" si="369"/>
        <v/>
      </c>
      <c r="AQ1466" s="17">
        <f t="shared" si="368"/>
        <v>1.3260053174174915</v>
      </c>
    </row>
    <row r="1467" spans="1:43" x14ac:dyDescent="0.2">
      <c r="A1467" s="4" t="s">
        <v>2834</v>
      </c>
      <c r="B1467" s="5"/>
      <c r="C1467" t="s">
        <v>2835</v>
      </c>
      <c r="D1467" t="s">
        <v>133</v>
      </c>
      <c r="E1467" t="s">
        <v>134</v>
      </c>
      <c r="F1467" t="s">
        <v>12</v>
      </c>
      <c r="G1467" t="s">
        <v>15</v>
      </c>
      <c r="J1467" s="6"/>
      <c r="K1467" s="6"/>
      <c r="L1467" s="6"/>
      <c r="M1467" s="6">
        <v>36655</v>
      </c>
      <c r="N1467" s="6">
        <v>0</v>
      </c>
      <c r="O1467" s="6">
        <v>214902</v>
      </c>
      <c r="P1467" s="6">
        <v>17069</v>
      </c>
      <c r="Q1467" s="6">
        <v>0</v>
      </c>
      <c r="R1467" s="6">
        <v>56282</v>
      </c>
      <c r="S1467" s="6">
        <v>514287</v>
      </c>
      <c r="T1467" s="6">
        <v>0</v>
      </c>
      <c r="U1467" s="6">
        <v>0</v>
      </c>
      <c r="V1467" s="6">
        <v>8</v>
      </c>
      <c r="W1467" s="6">
        <v>84</v>
      </c>
      <c r="X1467" s="6">
        <v>0</v>
      </c>
      <c r="Z1467" s="6">
        <v>0</v>
      </c>
      <c r="AA1467" s="6">
        <v>0</v>
      </c>
      <c r="AB1467" s="6" t="str">
        <f t="shared" si="354"/>
        <v/>
      </c>
      <c r="AC1467" s="6" t="str">
        <f t="shared" si="355"/>
        <v/>
      </c>
      <c r="AD1467" s="16">
        <f t="shared" si="356"/>
        <v>12.590192747085359</v>
      </c>
      <c r="AE1467" s="16">
        <f t="shared" si="357"/>
        <v>0</v>
      </c>
      <c r="AF1467" s="16">
        <f t="shared" si="358"/>
        <v>10.5</v>
      </c>
      <c r="AG1467" s="16">
        <f t="shared" si="359"/>
        <v>10.5</v>
      </c>
      <c r="AH1467" s="17">
        <f t="shared" si="360"/>
        <v>1.5354521893329696</v>
      </c>
      <c r="AI1467" s="17">
        <f t="shared" si="361"/>
        <v>14.030473332423954</v>
      </c>
      <c r="AJ1467" s="17">
        <f t="shared" si="362"/>
        <v>14.030473332423954</v>
      </c>
      <c r="AK1467" s="17">
        <f t="shared" si="363"/>
        <v>14.030473332423954</v>
      </c>
      <c r="AL1467" s="17" t="str">
        <f t="shared" si="364"/>
        <v/>
      </c>
      <c r="AM1467" s="17" t="str">
        <f t="shared" si="365"/>
        <v/>
      </c>
      <c r="AN1467" s="17" t="str">
        <f t="shared" si="366"/>
        <v/>
      </c>
      <c r="AO1467" s="17" t="str">
        <f t="shared" si="367"/>
        <v/>
      </c>
      <c r="AP1467" s="17" t="str">
        <f t="shared" si="369"/>
        <v/>
      </c>
      <c r="AQ1467" s="17">
        <f t="shared" si="368"/>
        <v>2.3931233771672669</v>
      </c>
    </row>
    <row r="1468" spans="1:43" x14ac:dyDescent="0.2">
      <c r="A1468" s="4" t="s">
        <v>2836</v>
      </c>
      <c r="B1468" s="5"/>
      <c r="C1468" t="s">
        <v>2837</v>
      </c>
      <c r="D1468" t="s">
        <v>133</v>
      </c>
      <c r="E1468" t="s">
        <v>134</v>
      </c>
      <c r="F1468" t="s">
        <v>12</v>
      </c>
      <c r="G1468" t="s">
        <v>15</v>
      </c>
      <c r="J1468" s="6"/>
      <c r="K1468" s="6"/>
      <c r="L1468" s="6"/>
      <c r="M1468" s="6">
        <v>14795</v>
      </c>
      <c r="N1468" s="6">
        <v>0</v>
      </c>
      <c r="O1468" s="6">
        <v>104119</v>
      </c>
      <c r="P1468" s="6">
        <v>5691</v>
      </c>
      <c r="Q1468" s="6">
        <v>0</v>
      </c>
      <c r="R1468" s="6">
        <v>0</v>
      </c>
      <c r="S1468" s="6">
        <v>254673</v>
      </c>
      <c r="T1468" s="6">
        <v>885131</v>
      </c>
      <c r="U1468" s="6">
        <v>0</v>
      </c>
      <c r="V1468" s="6">
        <v>62</v>
      </c>
      <c r="W1468" s="6">
        <v>1060</v>
      </c>
      <c r="X1468" s="6">
        <v>0</v>
      </c>
      <c r="Z1468" s="6">
        <v>0</v>
      </c>
      <c r="AA1468" s="6">
        <v>0</v>
      </c>
      <c r="AB1468" s="6" t="str">
        <f t="shared" si="354"/>
        <v/>
      </c>
      <c r="AC1468" s="6" t="str">
        <f t="shared" si="355"/>
        <v/>
      </c>
      <c r="AD1468" s="16">
        <f t="shared" si="356"/>
        <v>18.295378668072395</v>
      </c>
      <c r="AE1468" s="16">
        <f t="shared" si="357"/>
        <v>0</v>
      </c>
      <c r="AF1468" s="16">
        <f t="shared" si="358"/>
        <v>17.096774193548388</v>
      </c>
      <c r="AG1468" s="16">
        <f t="shared" si="359"/>
        <v>17.096774193548388</v>
      </c>
      <c r="AH1468" s="17">
        <f t="shared" si="360"/>
        <v>0</v>
      </c>
      <c r="AI1468" s="17">
        <f t="shared" si="361"/>
        <v>17.213450490030414</v>
      </c>
      <c r="AJ1468" s="17">
        <f t="shared" si="362"/>
        <v>77.03981074687394</v>
      </c>
      <c r="AK1468" s="17">
        <f t="shared" si="363"/>
        <v>77.03981074687394</v>
      </c>
      <c r="AL1468" s="17" t="str">
        <f t="shared" si="364"/>
        <v/>
      </c>
      <c r="AM1468" s="17" t="str">
        <f t="shared" si="365"/>
        <v/>
      </c>
      <c r="AN1468" s="17" t="str">
        <f t="shared" si="366"/>
        <v/>
      </c>
      <c r="AO1468" s="17" t="str">
        <f t="shared" si="367"/>
        <v/>
      </c>
      <c r="AP1468" s="17" t="str">
        <f t="shared" si="369"/>
        <v/>
      </c>
      <c r="AQ1468" s="17">
        <f t="shared" si="368"/>
        <v>2.44598008048483</v>
      </c>
    </row>
    <row r="1469" spans="1:43" x14ac:dyDescent="0.2">
      <c r="A1469" s="4" t="s">
        <v>2838</v>
      </c>
      <c r="B1469" s="5"/>
      <c r="C1469" t="s">
        <v>2839</v>
      </c>
      <c r="D1469" t="s">
        <v>150</v>
      </c>
      <c r="E1469" t="s">
        <v>151</v>
      </c>
      <c r="F1469" t="s">
        <v>12</v>
      </c>
      <c r="G1469" t="s">
        <v>15</v>
      </c>
      <c r="J1469" s="6"/>
      <c r="K1469" s="6"/>
      <c r="L1469" s="6"/>
      <c r="M1469" s="6">
        <v>0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0</v>
      </c>
      <c r="U1469" s="6">
        <v>0</v>
      </c>
      <c r="V1469" s="6">
        <v>8</v>
      </c>
      <c r="W1469" s="6">
        <v>71</v>
      </c>
      <c r="X1469" s="6">
        <v>0</v>
      </c>
      <c r="Z1469" s="6">
        <v>0</v>
      </c>
      <c r="AA1469" s="6">
        <v>0</v>
      </c>
      <c r="AB1469" s="6" t="str">
        <f t="shared" si="354"/>
        <v/>
      </c>
      <c r="AC1469" s="6" t="str">
        <f t="shared" si="355"/>
        <v/>
      </c>
      <c r="AD1469" s="16" t="str">
        <f t="shared" si="356"/>
        <v/>
      </c>
      <c r="AE1469" s="16" t="str">
        <f t="shared" si="357"/>
        <v/>
      </c>
      <c r="AF1469" s="16">
        <f t="shared" si="358"/>
        <v>8.875</v>
      </c>
      <c r="AG1469" s="16">
        <f t="shared" si="359"/>
        <v>8.875</v>
      </c>
      <c r="AH1469" s="17" t="str">
        <f t="shared" si="360"/>
        <v/>
      </c>
      <c r="AI1469" s="17" t="str">
        <f t="shared" si="361"/>
        <v/>
      </c>
      <c r="AJ1469" s="17" t="str">
        <f t="shared" si="362"/>
        <v/>
      </c>
      <c r="AK1469" s="17" t="str">
        <f t="shared" si="363"/>
        <v/>
      </c>
      <c r="AL1469" s="17" t="str">
        <f t="shared" si="364"/>
        <v/>
      </c>
      <c r="AM1469" s="17" t="str">
        <f t="shared" si="365"/>
        <v/>
      </c>
      <c r="AN1469" s="17" t="str">
        <f t="shared" si="366"/>
        <v/>
      </c>
      <c r="AO1469" s="17" t="str">
        <f t="shared" si="367"/>
        <v/>
      </c>
      <c r="AP1469" s="17" t="str">
        <f t="shared" si="369"/>
        <v/>
      </c>
      <c r="AQ1469" s="17" t="str">
        <f t="shared" si="368"/>
        <v/>
      </c>
    </row>
    <row r="1470" spans="1:43" x14ac:dyDescent="0.2">
      <c r="A1470" s="4" t="s">
        <v>2840</v>
      </c>
      <c r="B1470" s="5"/>
      <c r="C1470" t="s">
        <v>2841</v>
      </c>
      <c r="D1470" t="s">
        <v>150</v>
      </c>
      <c r="E1470" t="s">
        <v>151</v>
      </c>
      <c r="F1470" t="s">
        <v>12</v>
      </c>
      <c r="G1470" t="s">
        <v>15</v>
      </c>
      <c r="J1470" s="6"/>
      <c r="K1470" s="6"/>
      <c r="L1470" s="6"/>
      <c r="M1470" s="6">
        <v>0</v>
      </c>
      <c r="N1470" s="6">
        <v>0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0</v>
      </c>
      <c r="V1470" s="6">
        <v>12</v>
      </c>
      <c r="W1470" s="6">
        <v>61</v>
      </c>
      <c r="X1470" s="6">
        <v>0</v>
      </c>
      <c r="Z1470" s="6">
        <v>0</v>
      </c>
      <c r="AA1470" s="6">
        <v>0</v>
      </c>
      <c r="AB1470" s="6" t="str">
        <f t="shared" si="354"/>
        <v/>
      </c>
      <c r="AC1470" s="6" t="str">
        <f t="shared" si="355"/>
        <v/>
      </c>
      <c r="AD1470" s="16" t="str">
        <f t="shared" si="356"/>
        <v/>
      </c>
      <c r="AE1470" s="16" t="str">
        <f t="shared" si="357"/>
        <v/>
      </c>
      <c r="AF1470" s="16">
        <f t="shared" si="358"/>
        <v>5.083333333333333</v>
      </c>
      <c r="AG1470" s="16">
        <f t="shared" si="359"/>
        <v>5.083333333333333</v>
      </c>
      <c r="AH1470" s="17" t="str">
        <f t="shared" si="360"/>
        <v/>
      </c>
      <c r="AI1470" s="17" t="str">
        <f t="shared" si="361"/>
        <v/>
      </c>
      <c r="AJ1470" s="17" t="str">
        <f t="shared" si="362"/>
        <v/>
      </c>
      <c r="AK1470" s="17" t="str">
        <f t="shared" si="363"/>
        <v/>
      </c>
      <c r="AL1470" s="17" t="str">
        <f t="shared" si="364"/>
        <v/>
      </c>
      <c r="AM1470" s="17" t="str">
        <f t="shared" si="365"/>
        <v/>
      </c>
      <c r="AN1470" s="17" t="str">
        <f t="shared" si="366"/>
        <v/>
      </c>
      <c r="AO1470" s="17" t="str">
        <f t="shared" si="367"/>
        <v/>
      </c>
      <c r="AP1470" s="17" t="str">
        <f t="shared" si="369"/>
        <v/>
      </c>
      <c r="AQ1470" s="17" t="str">
        <f t="shared" si="368"/>
        <v/>
      </c>
    </row>
    <row r="1471" spans="1:43" x14ac:dyDescent="0.2">
      <c r="A1471" s="4" t="s">
        <v>2842</v>
      </c>
      <c r="B1471" s="5"/>
      <c r="C1471" t="s">
        <v>2843</v>
      </c>
      <c r="D1471" t="s">
        <v>150</v>
      </c>
      <c r="E1471" t="s">
        <v>151</v>
      </c>
      <c r="F1471" t="s">
        <v>12</v>
      </c>
      <c r="G1471" t="s">
        <v>15</v>
      </c>
      <c r="J1471" s="6"/>
      <c r="K1471" s="6"/>
      <c r="L1471" s="6"/>
      <c r="M1471" s="6">
        <v>0</v>
      </c>
      <c r="N1471" s="6">
        <v>0</v>
      </c>
      <c r="O1471" s="6">
        <v>0</v>
      </c>
      <c r="P1471" s="6">
        <v>0</v>
      </c>
      <c r="Q1471" s="6">
        <v>0</v>
      </c>
      <c r="R1471" s="6">
        <v>0</v>
      </c>
      <c r="S1471" s="6">
        <v>0</v>
      </c>
      <c r="T1471" s="6">
        <v>0</v>
      </c>
      <c r="U1471" s="6">
        <v>0</v>
      </c>
      <c r="V1471" s="6">
        <v>2</v>
      </c>
      <c r="W1471" s="6">
        <v>19</v>
      </c>
      <c r="X1471" s="6">
        <v>0</v>
      </c>
      <c r="Z1471" s="6">
        <v>0</v>
      </c>
      <c r="AA1471" s="6">
        <v>0</v>
      </c>
      <c r="AB1471" s="6" t="str">
        <f t="shared" si="354"/>
        <v/>
      </c>
      <c r="AC1471" s="6" t="str">
        <f t="shared" si="355"/>
        <v/>
      </c>
      <c r="AD1471" s="16" t="str">
        <f t="shared" si="356"/>
        <v/>
      </c>
      <c r="AE1471" s="16" t="str">
        <f t="shared" si="357"/>
        <v/>
      </c>
      <c r="AF1471" s="16">
        <f t="shared" si="358"/>
        <v>9.5</v>
      </c>
      <c r="AG1471" s="16">
        <f t="shared" si="359"/>
        <v>9.5</v>
      </c>
      <c r="AH1471" s="17" t="str">
        <f t="shared" si="360"/>
        <v/>
      </c>
      <c r="AI1471" s="17" t="str">
        <f t="shared" si="361"/>
        <v/>
      </c>
      <c r="AJ1471" s="17" t="str">
        <f t="shared" si="362"/>
        <v/>
      </c>
      <c r="AK1471" s="17" t="str">
        <f t="shared" si="363"/>
        <v/>
      </c>
      <c r="AL1471" s="17" t="str">
        <f t="shared" si="364"/>
        <v/>
      </c>
      <c r="AM1471" s="17" t="str">
        <f t="shared" si="365"/>
        <v/>
      </c>
      <c r="AN1471" s="17" t="str">
        <f t="shared" si="366"/>
        <v/>
      </c>
      <c r="AO1471" s="17" t="str">
        <f t="shared" si="367"/>
        <v/>
      </c>
      <c r="AP1471" s="17" t="str">
        <f t="shared" si="369"/>
        <v/>
      </c>
      <c r="AQ1471" s="17" t="str">
        <f t="shared" si="368"/>
        <v/>
      </c>
    </row>
    <row r="1472" spans="1:43" x14ac:dyDescent="0.2">
      <c r="A1472" s="4" t="s">
        <v>2844</v>
      </c>
      <c r="B1472" s="5"/>
      <c r="C1472" t="s">
        <v>2845</v>
      </c>
      <c r="D1472" t="s">
        <v>150</v>
      </c>
      <c r="E1472" t="s">
        <v>151</v>
      </c>
      <c r="F1472" t="s">
        <v>12</v>
      </c>
      <c r="G1472" t="s">
        <v>15</v>
      </c>
      <c r="J1472" s="6"/>
      <c r="K1472" s="6"/>
      <c r="L1472" s="6"/>
      <c r="M1472" s="6">
        <v>0</v>
      </c>
      <c r="N1472" s="6">
        <v>0</v>
      </c>
      <c r="O1472" s="6">
        <v>0</v>
      </c>
      <c r="P1472" s="6">
        <v>0</v>
      </c>
      <c r="Q1472" s="6">
        <v>0</v>
      </c>
      <c r="R1472" s="6">
        <v>0</v>
      </c>
      <c r="S1472" s="6">
        <v>0</v>
      </c>
      <c r="T1472" s="6">
        <v>0</v>
      </c>
      <c r="U1472" s="6">
        <v>0</v>
      </c>
      <c r="V1472" s="6">
        <v>3</v>
      </c>
      <c r="W1472" s="6">
        <v>28</v>
      </c>
      <c r="X1472" s="6">
        <v>0</v>
      </c>
      <c r="Z1472" s="6">
        <v>0</v>
      </c>
      <c r="AA1472" s="6">
        <v>0</v>
      </c>
      <c r="AB1472" s="6" t="str">
        <f t="shared" si="354"/>
        <v/>
      </c>
      <c r="AC1472" s="6" t="str">
        <f t="shared" si="355"/>
        <v/>
      </c>
      <c r="AD1472" s="16" t="str">
        <f t="shared" si="356"/>
        <v/>
      </c>
      <c r="AE1472" s="16" t="str">
        <f t="shared" si="357"/>
        <v/>
      </c>
      <c r="AF1472" s="16">
        <f t="shared" si="358"/>
        <v>9.3333333333333339</v>
      </c>
      <c r="AG1472" s="16">
        <f t="shared" si="359"/>
        <v>9.3333333333333339</v>
      </c>
      <c r="AH1472" s="17" t="str">
        <f t="shared" si="360"/>
        <v/>
      </c>
      <c r="AI1472" s="17" t="str">
        <f t="shared" si="361"/>
        <v/>
      </c>
      <c r="AJ1472" s="17" t="str">
        <f t="shared" si="362"/>
        <v/>
      </c>
      <c r="AK1472" s="17" t="str">
        <f t="shared" si="363"/>
        <v/>
      </c>
      <c r="AL1472" s="17" t="str">
        <f t="shared" si="364"/>
        <v/>
      </c>
      <c r="AM1472" s="17" t="str">
        <f t="shared" si="365"/>
        <v/>
      </c>
      <c r="AN1472" s="17" t="str">
        <f t="shared" si="366"/>
        <v/>
      </c>
      <c r="AO1472" s="17" t="str">
        <f t="shared" si="367"/>
        <v/>
      </c>
      <c r="AP1472" s="17" t="str">
        <f t="shared" si="369"/>
        <v/>
      </c>
      <c r="AQ1472" s="17" t="str">
        <f t="shared" si="368"/>
        <v/>
      </c>
    </row>
    <row r="1473" spans="1:43" x14ac:dyDescent="0.2">
      <c r="A1473" s="4" t="s">
        <v>2846</v>
      </c>
      <c r="B1473" s="5"/>
      <c r="C1473" t="s">
        <v>2847</v>
      </c>
      <c r="D1473" t="s">
        <v>150</v>
      </c>
      <c r="E1473" t="s">
        <v>151</v>
      </c>
      <c r="F1473" t="s">
        <v>12</v>
      </c>
      <c r="G1473" t="s">
        <v>15</v>
      </c>
      <c r="J1473" s="6"/>
      <c r="K1473" s="6"/>
      <c r="L1473" s="6"/>
      <c r="M1473" s="6">
        <v>0</v>
      </c>
      <c r="N1473" s="6">
        <v>0</v>
      </c>
      <c r="O1473" s="6">
        <v>0</v>
      </c>
      <c r="P1473" s="6">
        <v>0</v>
      </c>
      <c r="Q1473" s="6">
        <v>0</v>
      </c>
      <c r="R1473" s="6">
        <v>0</v>
      </c>
      <c r="S1473" s="6">
        <v>0</v>
      </c>
      <c r="T1473" s="6">
        <v>0</v>
      </c>
      <c r="U1473" s="6">
        <v>0</v>
      </c>
      <c r="V1473" s="6">
        <v>11</v>
      </c>
      <c r="W1473" s="6">
        <v>99</v>
      </c>
      <c r="X1473" s="6">
        <v>0</v>
      </c>
      <c r="Z1473" s="6">
        <v>0</v>
      </c>
      <c r="AA1473" s="6">
        <v>0</v>
      </c>
      <c r="AB1473" s="6" t="str">
        <f t="shared" si="354"/>
        <v/>
      </c>
      <c r="AC1473" s="6" t="str">
        <f t="shared" si="355"/>
        <v/>
      </c>
      <c r="AD1473" s="16" t="str">
        <f t="shared" si="356"/>
        <v/>
      </c>
      <c r="AE1473" s="16" t="str">
        <f t="shared" si="357"/>
        <v/>
      </c>
      <c r="AF1473" s="16">
        <f t="shared" si="358"/>
        <v>9</v>
      </c>
      <c r="AG1473" s="16">
        <f t="shared" si="359"/>
        <v>9</v>
      </c>
      <c r="AH1473" s="17" t="str">
        <f t="shared" si="360"/>
        <v/>
      </c>
      <c r="AI1473" s="17" t="str">
        <f t="shared" si="361"/>
        <v/>
      </c>
      <c r="AJ1473" s="17" t="str">
        <f t="shared" si="362"/>
        <v/>
      </c>
      <c r="AK1473" s="17" t="str">
        <f t="shared" si="363"/>
        <v/>
      </c>
      <c r="AL1473" s="17" t="str">
        <f t="shared" si="364"/>
        <v/>
      </c>
      <c r="AM1473" s="17" t="str">
        <f t="shared" si="365"/>
        <v/>
      </c>
      <c r="AN1473" s="17" t="str">
        <f t="shared" si="366"/>
        <v/>
      </c>
      <c r="AO1473" s="17" t="str">
        <f t="shared" si="367"/>
        <v/>
      </c>
      <c r="AP1473" s="17" t="str">
        <f t="shared" si="369"/>
        <v/>
      </c>
      <c r="AQ1473" s="17" t="str">
        <f t="shared" si="368"/>
        <v/>
      </c>
    </row>
    <row r="1474" spans="1:43" x14ac:dyDescent="0.2">
      <c r="A1474" s="4" t="s">
        <v>2848</v>
      </c>
      <c r="B1474" s="5"/>
      <c r="C1474" t="s">
        <v>2849</v>
      </c>
      <c r="D1474" t="s">
        <v>150</v>
      </c>
      <c r="E1474" t="s">
        <v>151</v>
      </c>
      <c r="F1474" t="s">
        <v>12</v>
      </c>
      <c r="G1474" t="s">
        <v>15</v>
      </c>
      <c r="J1474" s="6"/>
      <c r="K1474" s="6"/>
      <c r="L1474" s="6"/>
      <c r="M1474" s="6">
        <v>0</v>
      </c>
      <c r="N1474" s="6">
        <v>0</v>
      </c>
      <c r="O1474" s="6">
        <v>0</v>
      </c>
      <c r="P1474" s="6">
        <v>0</v>
      </c>
      <c r="Q1474" s="6">
        <v>0</v>
      </c>
      <c r="R1474" s="6">
        <v>0</v>
      </c>
      <c r="S1474" s="6">
        <v>0</v>
      </c>
      <c r="T1474" s="6">
        <v>0</v>
      </c>
      <c r="U1474" s="6">
        <v>0</v>
      </c>
      <c r="V1474" s="6">
        <v>2</v>
      </c>
      <c r="W1474" s="6">
        <v>16</v>
      </c>
      <c r="X1474" s="6">
        <v>0</v>
      </c>
      <c r="Z1474" s="6">
        <v>0</v>
      </c>
      <c r="AA1474" s="6">
        <v>0</v>
      </c>
      <c r="AB1474" s="6" t="str">
        <f t="shared" si="354"/>
        <v/>
      </c>
      <c r="AC1474" s="6" t="str">
        <f t="shared" si="355"/>
        <v/>
      </c>
      <c r="AD1474" s="16" t="str">
        <f t="shared" si="356"/>
        <v/>
      </c>
      <c r="AE1474" s="16" t="str">
        <f t="shared" si="357"/>
        <v/>
      </c>
      <c r="AF1474" s="16">
        <f t="shared" si="358"/>
        <v>8</v>
      </c>
      <c r="AG1474" s="16">
        <f t="shared" si="359"/>
        <v>8</v>
      </c>
      <c r="AH1474" s="17" t="str">
        <f t="shared" si="360"/>
        <v/>
      </c>
      <c r="AI1474" s="17" t="str">
        <f t="shared" si="361"/>
        <v/>
      </c>
      <c r="AJ1474" s="17" t="str">
        <f t="shared" si="362"/>
        <v/>
      </c>
      <c r="AK1474" s="17" t="str">
        <f t="shared" si="363"/>
        <v/>
      </c>
      <c r="AL1474" s="17" t="str">
        <f t="shared" si="364"/>
        <v/>
      </c>
      <c r="AM1474" s="17" t="str">
        <f t="shared" si="365"/>
        <v/>
      </c>
      <c r="AN1474" s="17" t="str">
        <f t="shared" si="366"/>
        <v/>
      </c>
      <c r="AO1474" s="17" t="str">
        <f t="shared" si="367"/>
        <v/>
      </c>
      <c r="AP1474" s="17" t="str">
        <f t="shared" si="369"/>
        <v/>
      </c>
      <c r="AQ1474" s="17" t="str">
        <f t="shared" si="368"/>
        <v/>
      </c>
    </row>
    <row r="1475" spans="1:43" x14ac:dyDescent="0.2">
      <c r="A1475" s="4" t="s">
        <v>2850</v>
      </c>
      <c r="B1475" s="5"/>
      <c r="C1475" t="s">
        <v>2851</v>
      </c>
      <c r="D1475" t="s">
        <v>150</v>
      </c>
      <c r="E1475" t="s">
        <v>151</v>
      </c>
      <c r="F1475" t="s">
        <v>12</v>
      </c>
      <c r="G1475" t="s">
        <v>15</v>
      </c>
      <c r="J1475" s="6"/>
      <c r="K1475" s="6"/>
      <c r="L1475" s="6"/>
      <c r="M1475" s="6">
        <v>0</v>
      </c>
      <c r="N1475" s="6">
        <v>0</v>
      </c>
      <c r="O1475" s="6">
        <v>0</v>
      </c>
      <c r="P1475" s="6">
        <v>0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2</v>
      </c>
      <c r="W1475" s="6">
        <v>16</v>
      </c>
      <c r="X1475" s="6">
        <v>0</v>
      </c>
      <c r="Z1475" s="6">
        <v>0</v>
      </c>
      <c r="AA1475" s="6">
        <v>0</v>
      </c>
      <c r="AB1475" s="6" t="str">
        <f t="shared" ref="AB1475:AB1538" si="370">IF(N1475&gt;0, Z1475/N1475,"")</f>
        <v/>
      </c>
      <c r="AC1475" s="6" t="str">
        <f t="shared" ref="AC1475:AC1538" si="371">IF(N1475&gt;0, AA1475/N1475, "")</f>
        <v/>
      </c>
      <c r="AD1475" s="16" t="str">
        <f t="shared" ref="AD1475:AD1538" si="372">IF(P1475&gt;0, O1475/P1475, "")</f>
        <v/>
      </c>
      <c r="AE1475" s="16" t="str">
        <f t="shared" ref="AE1475:AE1538" si="373">IF(O1475&gt;0, N1475/O1475, "")</f>
        <v/>
      </c>
      <c r="AF1475" s="16">
        <f t="shared" ref="AF1475:AF1538" si="374">IF(V1475&gt;0,(W1475)/V1475,"")</f>
        <v>8</v>
      </c>
      <c r="AG1475" s="16">
        <f t="shared" ref="AG1475:AG1538" si="375">IF(V1475&gt;0,(W1475+X1475)/V1475,"")</f>
        <v>8</v>
      </c>
      <c r="AH1475" s="17" t="str">
        <f t="shared" ref="AH1475:AH1538" si="376">IF($M1475&gt;0,R1475/$M1475,"")</f>
        <v/>
      </c>
      <c r="AI1475" s="17" t="str">
        <f t="shared" ref="AI1475:AI1538" si="377">IF($M1475&gt;0,S1475/$M1475,"")</f>
        <v/>
      </c>
      <c r="AJ1475" s="17" t="str">
        <f t="shared" ref="AJ1475:AJ1538" si="378">IF($M1475&gt;0,(S1475+T1475)/$M1475,"")</f>
        <v/>
      </c>
      <c r="AK1475" s="17" t="str">
        <f t="shared" ref="AK1475:AK1538" si="379">IF($M1475&gt;0,(S1475+T1475+U1475)/$M1475,"")</f>
        <v/>
      </c>
      <c r="AL1475" s="17" t="str">
        <f t="shared" ref="AL1475:AL1538" si="380">IF($N1475&gt;0,R1475/$N1475,"")</f>
        <v/>
      </c>
      <c r="AM1475" s="17" t="str">
        <f t="shared" ref="AM1475:AM1538" si="381">IF($N1475&gt;0,(S1475)/$N1475,"")</f>
        <v/>
      </c>
      <c r="AN1475" s="17" t="str">
        <f t="shared" ref="AN1475:AN1538" si="382">IF($N1475&gt;0,(S1475+T1475)/$N1475,"")</f>
        <v/>
      </c>
      <c r="AO1475" s="17" t="str">
        <f t="shared" ref="AO1475:AO1538" si="383">IF($N1475&gt;0,(S1475+T1475+U1475)/$N1475,"")</f>
        <v/>
      </c>
      <c r="AP1475" s="17" t="str">
        <f t="shared" si="369"/>
        <v/>
      </c>
      <c r="AQ1475" s="17" t="str">
        <f t="shared" ref="AQ1475:AQ1538" si="384">IF(O1475&gt;0,S1475/O1475,"")</f>
        <v/>
      </c>
    </row>
    <row r="1476" spans="1:43" x14ac:dyDescent="0.2">
      <c r="A1476" s="4" t="s">
        <v>2852</v>
      </c>
      <c r="B1476" s="5"/>
      <c r="C1476" t="s">
        <v>2853</v>
      </c>
      <c r="D1476" t="s">
        <v>150</v>
      </c>
      <c r="E1476" t="s">
        <v>151</v>
      </c>
      <c r="F1476" t="s">
        <v>12</v>
      </c>
      <c r="G1476" t="s">
        <v>15</v>
      </c>
      <c r="J1476" s="6"/>
      <c r="K1476" s="6"/>
      <c r="L1476" s="6"/>
      <c r="M1476" s="6">
        <v>0</v>
      </c>
      <c r="N1476" s="6">
        <v>0</v>
      </c>
      <c r="O1476" s="6">
        <v>0</v>
      </c>
      <c r="P1476" s="6">
        <v>0</v>
      </c>
      <c r="Q1476" s="6">
        <v>0</v>
      </c>
      <c r="R1476" s="6">
        <v>0</v>
      </c>
      <c r="S1476" s="6">
        <v>0</v>
      </c>
      <c r="T1476" s="6">
        <v>0</v>
      </c>
      <c r="U1476" s="6">
        <v>0</v>
      </c>
      <c r="V1476" s="6">
        <v>5</v>
      </c>
      <c r="W1476" s="6">
        <v>64</v>
      </c>
      <c r="X1476" s="6">
        <v>0</v>
      </c>
      <c r="Z1476" s="6">
        <v>0</v>
      </c>
      <c r="AA1476" s="6">
        <v>0</v>
      </c>
      <c r="AB1476" s="6" t="str">
        <f t="shared" si="370"/>
        <v/>
      </c>
      <c r="AC1476" s="6" t="str">
        <f t="shared" si="371"/>
        <v/>
      </c>
      <c r="AD1476" s="16" t="str">
        <f t="shared" si="372"/>
        <v/>
      </c>
      <c r="AE1476" s="16" t="str">
        <f t="shared" si="373"/>
        <v/>
      </c>
      <c r="AF1476" s="16">
        <f t="shared" si="374"/>
        <v>12.8</v>
      </c>
      <c r="AG1476" s="16">
        <f t="shared" si="375"/>
        <v>12.8</v>
      </c>
      <c r="AH1476" s="17" t="str">
        <f t="shared" si="376"/>
        <v/>
      </c>
      <c r="AI1476" s="17" t="str">
        <f t="shared" si="377"/>
        <v/>
      </c>
      <c r="AJ1476" s="17" t="str">
        <f t="shared" si="378"/>
        <v/>
      </c>
      <c r="AK1476" s="17" t="str">
        <f t="shared" si="379"/>
        <v/>
      </c>
      <c r="AL1476" s="17" t="str">
        <f t="shared" si="380"/>
        <v/>
      </c>
      <c r="AM1476" s="17" t="str">
        <f t="shared" si="381"/>
        <v/>
      </c>
      <c r="AN1476" s="17" t="str">
        <f t="shared" si="382"/>
        <v/>
      </c>
      <c r="AO1476" s="17" t="str">
        <f t="shared" si="383"/>
        <v/>
      </c>
      <c r="AP1476" s="17" t="str">
        <f t="shared" ref="AP1476:AP1539" si="385">IF(AO1476&lt;&gt;"", AO1476-AL1476,"")</f>
        <v/>
      </c>
      <c r="AQ1476" s="17" t="str">
        <f t="shared" si="384"/>
        <v/>
      </c>
    </row>
    <row r="1477" spans="1:43" x14ac:dyDescent="0.2">
      <c r="A1477" s="4" t="s">
        <v>2854</v>
      </c>
      <c r="B1477" s="5"/>
      <c r="C1477" t="s">
        <v>2855</v>
      </c>
      <c r="D1477" t="s">
        <v>150</v>
      </c>
      <c r="E1477" t="s">
        <v>151</v>
      </c>
      <c r="F1477" t="s">
        <v>12</v>
      </c>
      <c r="G1477" t="s">
        <v>15</v>
      </c>
      <c r="J1477" s="6"/>
      <c r="K1477" s="6"/>
      <c r="L1477" s="6"/>
      <c r="M1477" s="6">
        <v>0</v>
      </c>
      <c r="N1477" s="6">
        <v>0</v>
      </c>
      <c r="O1477" s="6">
        <v>0</v>
      </c>
      <c r="P1477" s="6">
        <v>0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6</v>
      </c>
      <c r="W1477" s="6">
        <v>43</v>
      </c>
      <c r="X1477" s="6">
        <v>0</v>
      </c>
      <c r="Z1477" s="6">
        <v>0</v>
      </c>
      <c r="AA1477" s="6">
        <v>0</v>
      </c>
      <c r="AB1477" s="6" t="str">
        <f t="shared" si="370"/>
        <v/>
      </c>
      <c r="AC1477" s="6" t="str">
        <f t="shared" si="371"/>
        <v/>
      </c>
      <c r="AD1477" s="16" t="str">
        <f t="shared" si="372"/>
        <v/>
      </c>
      <c r="AE1477" s="16" t="str">
        <f t="shared" si="373"/>
        <v/>
      </c>
      <c r="AF1477" s="16">
        <f t="shared" si="374"/>
        <v>7.166666666666667</v>
      </c>
      <c r="AG1477" s="16">
        <f t="shared" si="375"/>
        <v>7.166666666666667</v>
      </c>
      <c r="AH1477" s="17" t="str">
        <f t="shared" si="376"/>
        <v/>
      </c>
      <c r="AI1477" s="17" t="str">
        <f t="shared" si="377"/>
        <v/>
      </c>
      <c r="AJ1477" s="17" t="str">
        <f t="shared" si="378"/>
        <v/>
      </c>
      <c r="AK1477" s="17" t="str">
        <f t="shared" si="379"/>
        <v/>
      </c>
      <c r="AL1477" s="17" t="str">
        <f t="shared" si="380"/>
        <v/>
      </c>
      <c r="AM1477" s="17" t="str">
        <f t="shared" si="381"/>
        <v/>
      </c>
      <c r="AN1477" s="17" t="str">
        <f t="shared" si="382"/>
        <v/>
      </c>
      <c r="AO1477" s="17" t="str">
        <f t="shared" si="383"/>
        <v/>
      </c>
      <c r="AP1477" s="17" t="str">
        <f t="shared" si="385"/>
        <v/>
      </c>
      <c r="AQ1477" s="17" t="str">
        <f t="shared" si="384"/>
        <v/>
      </c>
    </row>
    <row r="1478" spans="1:43" x14ac:dyDescent="0.2">
      <c r="A1478" s="4" t="s">
        <v>2856</v>
      </c>
      <c r="B1478" s="5"/>
      <c r="C1478" t="s">
        <v>2857</v>
      </c>
      <c r="D1478" t="s">
        <v>150</v>
      </c>
      <c r="E1478" t="s">
        <v>151</v>
      </c>
      <c r="F1478" t="s">
        <v>12</v>
      </c>
      <c r="G1478" t="s">
        <v>15</v>
      </c>
      <c r="J1478" s="6"/>
      <c r="K1478" s="6"/>
      <c r="L1478" s="6"/>
      <c r="M1478" s="6">
        <v>0</v>
      </c>
      <c r="N1478" s="6">
        <v>0</v>
      </c>
      <c r="O1478" s="6">
        <v>0</v>
      </c>
      <c r="P1478" s="6">
        <v>0</v>
      </c>
      <c r="Q1478" s="6">
        <v>0</v>
      </c>
      <c r="R1478" s="6">
        <v>0</v>
      </c>
      <c r="S1478" s="6">
        <v>0</v>
      </c>
      <c r="T1478" s="6">
        <v>0</v>
      </c>
      <c r="U1478" s="6">
        <v>0</v>
      </c>
      <c r="V1478" s="6">
        <v>7</v>
      </c>
      <c r="W1478" s="6">
        <v>74</v>
      </c>
      <c r="X1478" s="6">
        <v>0</v>
      </c>
      <c r="Z1478" s="6">
        <v>0</v>
      </c>
      <c r="AA1478" s="6">
        <v>0</v>
      </c>
      <c r="AB1478" s="6" t="str">
        <f t="shared" si="370"/>
        <v/>
      </c>
      <c r="AC1478" s="6" t="str">
        <f t="shared" si="371"/>
        <v/>
      </c>
      <c r="AD1478" s="16" t="str">
        <f t="shared" si="372"/>
        <v/>
      </c>
      <c r="AE1478" s="16" t="str">
        <f t="shared" si="373"/>
        <v/>
      </c>
      <c r="AF1478" s="16">
        <f t="shared" si="374"/>
        <v>10.571428571428571</v>
      </c>
      <c r="AG1478" s="16">
        <f t="shared" si="375"/>
        <v>10.571428571428571</v>
      </c>
      <c r="AH1478" s="17" t="str">
        <f t="shared" si="376"/>
        <v/>
      </c>
      <c r="AI1478" s="17" t="str">
        <f t="shared" si="377"/>
        <v/>
      </c>
      <c r="AJ1478" s="17" t="str">
        <f t="shared" si="378"/>
        <v/>
      </c>
      <c r="AK1478" s="17" t="str">
        <f t="shared" si="379"/>
        <v/>
      </c>
      <c r="AL1478" s="17" t="str">
        <f t="shared" si="380"/>
        <v/>
      </c>
      <c r="AM1478" s="17" t="str">
        <f t="shared" si="381"/>
        <v/>
      </c>
      <c r="AN1478" s="17" t="str">
        <f t="shared" si="382"/>
        <v/>
      </c>
      <c r="AO1478" s="17" t="str">
        <f t="shared" si="383"/>
        <v/>
      </c>
      <c r="AP1478" s="17" t="str">
        <f t="shared" si="385"/>
        <v/>
      </c>
      <c r="AQ1478" s="17" t="str">
        <f t="shared" si="384"/>
        <v/>
      </c>
    </row>
    <row r="1479" spans="1:43" x14ac:dyDescent="0.2">
      <c r="A1479" s="4" t="s">
        <v>2858</v>
      </c>
      <c r="B1479" s="5"/>
      <c r="C1479" t="s">
        <v>2859</v>
      </c>
      <c r="D1479" t="s">
        <v>150</v>
      </c>
      <c r="E1479" t="s">
        <v>151</v>
      </c>
      <c r="F1479" t="s">
        <v>12</v>
      </c>
      <c r="G1479" t="s">
        <v>15</v>
      </c>
      <c r="J1479" s="6"/>
      <c r="K1479" s="6"/>
      <c r="L1479" s="6"/>
      <c r="M1479" s="6">
        <v>0</v>
      </c>
      <c r="N1479" s="6">
        <v>0</v>
      </c>
      <c r="O1479" s="6">
        <v>0</v>
      </c>
      <c r="P1479" s="6">
        <v>0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5</v>
      </c>
      <c r="W1479" s="6">
        <v>50</v>
      </c>
      <c r="X1479" s="6">
        <v>0</v>
      </c>
      <c r="Z1479" s="6">
        <v>0</v>
      </c>
      <c r="AA1479" s="6">
        <v>0</v>
      </c>
      <c r="AB1479" s="6" t="str">
        <f t="shared" si="370"/>
        <v/>
      </c>
      <c r="AC1479" s="6" t="str">
        <f t="shared" si="371"/>
        <v/>
      </c>
      <c r="AD1479" s="16" t="str">
        <f t="shared" si="372"/>
        <v/>
      </c>
      <c r="AE1479" s="16" t="str">
        <f t="shared" si="373"/>
        <v/>
      </c>
      <c r="AF1479" s="16">
        <f t="shared" si="374"/>
        <v>10</v>
      </c>
      <c r="AG1479" s="16">
        <f t="shared" si="375"/>
        <v>10</v>
      </c>
      <c r="AH1479" s="17" t="str">
        <f t="shared" si="376"/>
        <v/>
      </c>
      <c r="AI1479" s="17" t="str">
        <f t="shared" si="377"/>
        <v/>
      </c>
      <c r="AJ1479" s="17" t="str">
        <f t="shared" si="378"/>
        <v/>
      </c>
      <c r="AK1479" s="17" t="str">
        <f t="shared" si="379"/>
        <v/>
      </c>
      <c r="AL1479" s="17" t="str">
        <f t="shared" si="380"/>
        <v/>
      </c>
      <c r="AM1479" s="17" t="str">
        <f t="shared" si="381"/>
        <v/>
      </c>
      <c r="AN1479" s="17" t="str">
        <f t="shared" si="382"/>
        <v/>
      </c>
      <c r="AO1479" s="17" t="str">
        <f t="shared" si="383"/>
        <v/>
      </c>
      <c r="AP1479" s="17" t="str">
        <f t="shared" si="385"/>
        <v/>
      </c>
      <c r="AQ1479" s="17" t="str">
        <f t="shared" si="384"/>
        <v/>
      </c>
    </row>
    <row r="1480" spans="1:43" x14ac:dyDescent="0.2">
      <c r="A1480" s="4" t="s">
        <v>2860</v>
      </c>
      <c r="B1480" s="5"/>
      <c r="C1480" t="s">
        <v>2861</v>
      </c>
      <c r="D1480" t="s">
        <v>150</v>
      </c>
      <c r="E1480" t="s">
        <v>151</v>
      </c>
      <c r="F1480" t="s">
        <v>12</v>
      </c>
      <c r="G1480" t="s">
        <v>15</v>
      </c>
      <c r="J1480" s="6"/>
      <c r="K1480" s="6"/>
      <c r="L1480" s="6"/>
      <c r="M1480" s="6">
        <v>0</v>
      </c>
      <c r="N1480" s="6">
        <v>0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0</v>
      </c>
      <c r="U1480" s="6">
        <v>0</v>
      </c>
      <c r="V1480" s="6">
        <v>7</v>
      </c>
      <c r="W1480" s="6">
        <v>45</v>
      </c>
      <c r="X1480" s="6">
        <v>0</v>
      </c>
      <c r="Z1480" s="6">
        <v>0</v>
      </c>
      <c r="AA1480" s="6">
        <v>0</v>
      </c>
      <c r="AB1480" s="6" t="str">
        <f t="shared" si="370"/>
        <v/>
      </c>
      <c r="AC1480" s="6" t="str">
        <f t="shared" si="371"/>
        <v/>
      </c>
      <c r="AD1480" s="16" t="str">
        <f t="shared" si="372"/>
        <v/>
      </c>
      <c r="AE1480" s="16" t="str">
        <f t="shared" si="373"/>
        <v/>
      </c>
      <c r="AF1480" s="16">
        <f t="shared" si="374"/>
        <v>6.4285714285714288</v>
      </c>
      <c r="AG1480" s="16">
        <f t="shared" si="375"/>
        <v>6.4285714285714288</v>
      </c>
      <c r="AH1480" s="17" t="str">
        <f t="shared" si="376"/>
        <v/>
      </c>
      <c r="AI1480" s="17" t="str">
        <f t="shared" si="377"/>
        <v/>
      </c>
      <c r="AJ1480" s="17" t="str">
        <f t="shared" si="378"/>
        <v/>
      </c>
      <c r="AK1480" s="17" t="str">
        <f t="shared" si="379"/>
        <v/>
      </c>
      <c r="AL1480" s="17" t="str">
        <f t="shared" si="380"/>
        <v/>
      </c>
      <c r="AM1480" s="17" t="str">
        <f t="shared" si="381"/>
        <v/>
      </c>
      <c r="AN1480" s="17" t="str">
        <f t="shared" si="382"/>
        <v/>
      </c>
      <c r="AO1480" s="17" t="str">
        <f t="shared" si="383"/>
        <v/>
      </c>
      <c r="AP1480" s="17" t="str">
        <f t="shared" si="385"/>
        <v/>
      </c>
      <c r="AQ1480" s="17" t="str">
        <f t="shared" si="384"/>
        <v/>
      </c>
    </row>
    <row r="1481" spans="1:43" x14ac:dyDescent="0.2">
      <c r="A1481" s="4" t="s">
        <v>2862</v>
      </c>
      <c r="B1481" s="5"/>
      <c r="C1481" t="s">
        <v>2863</v>
      </c>
      <c r="D1481" t="s">
        <v>150</v>
      </c>
      <c r="E1481" t="s">
        <v>151</v>
      </c>
      <c r="F1481" t="s">
        <v>12</v>
      </c>
      <c r="G1481" t="s">
        <v>15</v>
      </c>
      <c r="J1481" s="6"/>
      <c r="K1481" s="6"/>
      <c r="L1481" s="6"/>
      <c r="M1481" s="6">
        <v>0</v>
      </c>
      <c r="N1481" s="6">
        <v>0</v>
      </c>
      <c r="O1481" s="6">
        <v>0</v>
      </c>
      <c r="P1481" s="6">
        <v>0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4</v>
      </c>
      <c r="W1481" s="6">
        <v>47</v>
      </c>
      <c r="X1481" s="6">
        <v>0</v>
      </c>
      <c r="Z1481" s="6">
        <v>0</v>
      </c>
      <c r="AA1481" s="6">
        <v>0</v>
      </c>
      <c r="AB1481" s="6" t="str">
        <f t="shared" si="370"/>
        <v/>
      </c>
      <c r="AC1481" s="6" t="str">
        <f t="shared" si="371"/>
        <v/>
      </c>
      <c r="AD1481" s="16" t="str">
        <f t="shared" si="372"/>
        <v/>
      </c>
      <c r="AE1481" s="16" t="str">
        <f t="shared" si="373"/>
        <v/>
      </c>
      <c r="AF1481" s="16">
        <f t="shared" si="374"/>
        <v>11.75</v>
      </c>
      <c r="AG1481" s="16">
        <f t="shared" si="375"/>
        <v>11.75</v>
      </c>
      <c r="AH1481" s="17" t="str">
        <f t="shared" si="376"/>
        <v/>
      </c>
      <c r="AI1481" s="17" t="str">
        <f t="shared" si="377"/>
        <v/>
      </c>
      <c r="AJ1481" s="17" t="str">
        <f t="shared" si="378"/>
        <v/>
      </c>
      <c r="AK1481" s="17" t="str">
        <f t="shared" si="379"/>
        <v/>
      </c>
      <c r="AL1481" s="17" t="str">
        <f t="shared" si="380"/>
        <v/>
      </c>
      <c r="AM1481" s="17" t="str">
        <f t="shared" si="381"/>
        <v/>
      </c>
      <c r="AN1481" s="17" t="str">
        <f t="shared" si="382"/>
        <v/>
      </c>
      <c r="AO1481" s="17" t="str">
        <f t="shared" si="383"/>
        <v/>
      </c>
      <c r="AP1481" s="17" t="str">
        <f t="shared" si="385"/>
        <v/>
      </c>
      <c r="AQ1481" s="17" t="str">
        <f t="shared" si="384"/>
        <v/>
      </c>
    </row>
    <row r="1482" spans="1:43" x14ac:dyDescent="0.2">
      <c r="A1482" s="4" t="s">
        <v>2864</v>
      </c>
      <c r="B1482" s="5"/>
      <c r="C1482" t="s">
        <v>2865</v>
      </c>
      <c r="D1482" t="s">
        <v>150</v>
      </c>
      <c r="E1482" t="s">
        <v>151</v>
      </c>
      <c r="F1482" t="s">
        <v>12</v>
      </c>
      <c r="G1482" t="s">
        <v>15</v>
      </c>
      <c r="J1482" s="6"/>
      <c r="K1482" s="6"/>
      <c r="L1482" s="6"/>
      <c r="M1482" s="6">
        <v>0</v>
      </c>
      <c r="N1482" s="6">
        <v>0</v>
      </c>
      <c r="O1482" s="6">
        <v>0</v>
      </c>
      <c r="P1482" s="6">
        <v>0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8</v>
      </c>
      <c r="W1482" s="6">
        <v>54</v>
      </c>
      <c r="X1482" s="6">
        <v>0</v>
      </c>
      <c r="Z1482" s="6">
        <v>0</v>
      </c>
      <c r="AA1482" s="6">
        <v>0</v>
      </c>
      <c r="AB1482" s="6" t="str">
        <f t="shared" si="370"/>
        <v/>
      </c>
      <c r="AC1482" s="6" t="str">
        <f t="shared" si="371"/>
        <v/>
      </c>
      <c r="AD1482" s="16" t="str">
        <f t="shared" si="372"/>
        <v/>
      </c>
      <c r="AE1482" s="16" t="str">
        <f t="shared" si="373"/>
        <v/>
      </c>
      <c r="AF1482" s="16">
        <f t="shared" si="374"/>
        <v>6.75</v>
      </c>
      <c r="AG1482" s="16">
        <f t="shared" si="375"/>
        <v>6.75</v>
      </c>
      <c r="AH1482" s="17" t="str">
        <f t="shared" si="376"/>
        <v/>
      </c>
      <c r="AI1482" s="17" t="str">
        <f t="shared" si="377"/>
        <v/>
      </c>
      <c r="AJ1482" s="17" t="str">
        <f t="shared" si="378"/>
        <v/>
      </c>
      <c r="AK1482" s="17" t="str">
        <f t="shared" si="379"/>
        <v/>
      </c>
      <c r="AL1482" s="17" t="str">
        <f t="shared" si="380"/>
        <v/>
      </c>
      <c r="AM1482" s="17" t="str">
        <f t="shared" si="381"/>
        <v/>
      </c>
      <c r="AN1482" s="17" t="str">
        <f t="shared" si="382"/>
        <v/>
      </c>
      <c r="AO1482" s="17" t="str">
        <f t="shared" si="383"/>
        <v/>
      </c>
      <c r="AP1482" s="17" t="str">
        <f t="shared" si="385"/>
        <v/>
      </c>
      <c r="AQ1482" s="17" t="str">
        <f t="shared" si="384"/>
        <v/>
      </c>
    </row>
    <row r="1483" spans="1:43" x14ac:dyDescent="0.2">
      <c r="A1483" s="4" t="s">
        <v>2866</v>
      </c>
      <c r="B1483" s="5"/>
      <c r="C1483" t="s">
        <v>2867</v>
      </c>
      <c r="D1483" t="s">
        <v>150</v>
      </c>
      <c r="E1483" t="s">
        <v>151</v>
      </c>
      <c r="F1483" t="s">
        <v>12</v>
      </c>
      <c r="G1483" t="s">
        <v>15</v>
      </c>
      <c r="J1483" s="6"/>
      <c r="K1483" s="6"/>
      <c r="L1483" s="6"/>
      <c r="M1483" s="6">
        <v>0</v>
      </c>
      <c r="N1483" s="6">
        <v>0</v>
      </c>
      <c r="O1483" s="6">
        <v>0</v>
      </c>
      <c r="P1483" s="6">
        <v>0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>
        <v>7</v>
      </c>
      <c r="W1483" s="6">
        <v>105</v>
      </c>
      <c r="X1483" s="6">
        <v>0</v>
      </c>
      <c r="Z1483" s="6">
        <v>0</v>
      </c>
      <c r="AA1483" s="6">
        <v>0</v>
      </c>
      <c r="AB1483" s="6" t="str">
        <f t="shared" si="370"/>
        <v/>
      </c>
      <c r="AC1483" s="6" t="str">
        <f t="shared" si="371"/>
        <v/>
      </c>
      <c r="AD1483" s="16" t="str">
        <f t="shared" si="372"/>
        <v/>
      </c>
      <c r="AE1483" s="16" t="str">
        <f t="shared" si="373"/>
        <v/>
      </c>
      <c r="AF1483" s="16">
        <f t="shared" si="374"/>
        <v>15</v>
      </c>
      <c r="AG1483" s="16">
        <f t="shared" si="375"/>
        <v>15</v>
      </c>
      <c r="AH1483" s="17" t="str">
        <f t="shared" si="376"/>
        <v/>
      </c>
      <c r="AI1483" s="17" t="str">
        <f t="shared" si="377"/>
        <v/>
      </c>
      <c r="AJ1483" s="17" t="str">
        <f t="shared" si="378"/>
        <v/>
      </c>
      <c r="AK1483" s="17" t="str">
        <f t="shared" si="379"/>
        <v/>
      </c>
      <c r="AL1483" s="17" t="str">
        <f t="shared" si="380"/>
        <v/>
      </c>
      <c r="AM1483" s="17" t="str">
        <f t="shared" si="381"/>
        <v/>
      </c>
      <c r="AN1483" s="17" t="str">
        <f t="shared" si="382"/>
        <v/>
      </c>
      <c r="AO1483" s="17" t="str">
        <f t="shared" si="383"/>
        <v/>
      </c>
      <c r="AP1483" s="17" t="str">
        <f t="shared" si="385"/>
        <v/>
      </c>
      <c r="AQ1483" s="17" t="str">
        <f t="shared" si="384"/>
        <v/>
      </c>
    </row>
    <row r="1484" spans="1:43" x14ac:dyDescent="0.2">
      <c r="A1484" s="4" t="s">
        <v>2868</v>
      </c>
      <c r="B1484" s="5"/>
      <c r="C1484" t="s">
        <v>2869</v>
      </c>
      <c r="D1484" t="s">
        <v>150</v>
      </c>
      <c r="E1484" t="s">
        <v>151</v>
      </c>
      <c r="F1484" t="s">
        <v>12</v>
      </c>
      <c r="G1484" t="s">
        <v>15</v>
      </c>
      <c r="J1484" s="6"/>
      <c r="K1484" s="6"/>
      <c r="L1484" s="6"/>
      <c r="M1484" s="6">
        <v>0</v>
      </c>
      <c r="N1484" s="6">
        <v>0</v>
      </c>
      <c r="O1484" s="6">
        <v>0</v>
      </c>
      <c r="P1484" s="6">
        <v>0</v>
      </c>
      <c r="Q1484" s="6">
        <v>0</v>
      </c>
      <c r="R1484" s="6">
        <v>0</v>
      </c>
      <c r="S1484" s="6">
        <v>0</v>
      </c>
      <c r="T1484" s="6">
        <v>0</v>
      </c>
      <c r="U1484" s="6">
        <v>0</v>
      </c>
      <c r="V1484" s="6">
        <v>3</v>
      </c>
      <c r="W1484" s="6">
        <v>16</v>
      </c>
      <c r="X1484" s="6">
        <v>0</v>
      </c>
      <c r="Z1484" s="6">
        <v>0</v>
      </c>
      <c r="AA1484" s="6">
        <v>0</v>
      </c>
      <c r="AB1484" s="6" t="str">
        <f t="shared" si="370"/>
        <v/>
      </c>
      <c r="AC1484" s="6" t="str">
        <f t="shared" si="371"/>
        <v/>
      </c>
      <c r="AD1484" s="16" t="str">
        <f t="shared" si="372"/>
        <v/>
      </c>
      <c r="AE1484" s="16" t="str">
        <f t="shared" si="373"/>
        <v/>
      </c>
      <c r="AF1484" s="16">
        <f t="shared" si="374"/>
        <v>5.333333333333333</v>
      </c>
      <c r="AG1484" s="16">
        <f t="shared" si="375"/>
        <v>5.333333333333333</v>
      </c>
      <c r="AH1484" s="17" t="str">
        <f t="shared" si="376"/>
        <v/>
      </c>
      <c r="AI1484" s="17" t="str">
        <f t="shared" si="377"/>
        <v/>
      </c>
      <c r="AJ1484" s="17" t="str">
        <f t="shared" si="378"/>
        <v/>
      </c>
      <c r="AK1484" s="17" t="str">
        <f t="shared" si="379"/>
        <v/>
      </c>
      <c r="AL1484" s="17" t="str">
        <f t="shared" si="380"/>
        <v/>
      </c>
      <c r="AM1484" s="17" t="str">
        <f t="shared" si="381"/>
        <v/>
      </c>
      <c r="AN1484" s="17" t="str">
        <f t="shared" si="382"/>
        <v/>
      </c>
      <c r="AO1484" s="17" t="str">
        <f t="shared" si="383"/>
        <v/>
      </c>
      <c r="AP1484" s="17" t="str">
        <f t="shared" si="385"/>
        <v/>
      </c>
      <c r="AQ1484" s="17" t="str">
        <f t="shared" si="384"/>
        <v/>
      </c>
    </row>
    <row r="1485" spans="1:43" x14ac:dyDescent="0.2">
      <c r="A1485" s="4" t="s">
        <v>2870</v>
      </c>
      <c r="B1485" s="5"/>
      <c r="C1485" t="s">
        <v>2871</v>
      </c>
      <c r="D1485" t="s">
        <v>150</v>
      </c>
      <c r="E1485" t="s">
        <v>151</v>
      </c>
      <c r="F1485" t="s">
        <v>12</v>
      </c>
      <c r="G1485" t="s">
        <v>15</v>
      </c>
      <c r="J1485" s="6"/>
      <c r="K1485" s="6"/>
      <c r="L1485" s="6"/>
      <c r="M1485" s="6">
        <v>0</v>
      </c>
      <c r="N1485" s="6">
        <v>0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>
        <v>0</v>
      </c>
      <c r="U1485" s="6">
        <v>0</v>
      </c>
      <c r="V1485" s="6">
        <v>17</v>
      </c>
      <c r="W1485" s="6">
        <v>237</v>
      </c>
      <c r="X1485" s="6">
        <v>0</v>
      </c>
      <c r="Z1485" s="6">
        <v>0</v>
      </c>
      <c r="AA1485" s="6">
        <v>0</v>
      </c>
      <c r="AB1485" s="6" t="str">
        <f t="shared" si="370"/>
        <v/>
      </c>
      <c r="AC1485" s="6" t="str">
        <f t="shared" si="371"/>
        <v/>
      </c>
      <c r="AD1485" s="16" t="str">
        <f t="shared" si="372"/>
        <v/>
      </c>
      <c r="AE1485" s="16" t="str">
        <f t="shared" si="373"/>
        <v/>
      </c>
      <c r="AF1485" s="16">
        <f t="shared" si="374"/>
        <v>13.941176470588236</v>
      </c>
      <c r="AG1485" s="16">
        <f t="shared" si="375"/>
        <v>13.941176470588236</v>
      </c>
      <c r="AH1485" s="17" t="str">
        <f t="shared" si="376"/>
        <v/>
      </c>
      <c r="AI1485" s="17" t="str">
        <f t="shared" si="377"/>
        <v/>
      </c>
      <c r="AJ1485" s="17" t="str">
        <f t="shared" si="378"/>
        <v/>
      </c>
      <c r="AK1485" s="17" t="str">
        <f t="shared" si="379"/>
        <v/>
      </c>
      <c r="AL1485" s="17" t="str">
        <f t="shared" si="380"/>
        <v/>
      </c>
      <c r="AM1485" s="17" t="str">
        <f t="shared" si="381"/>
        <v/>
      </c>
      <c r="AN1485" s="17" t="str">
        <f t="shared" si="382"/>
        <v/>
      </c>
      <c r="AO1485" s="17" t="str">
        <f t="shared" si="383"/>
        <v/>
      </c>
      <c r="AP1485" s="17" t="str">
        <f t="shared" si="385"/>
        <v/>
      </c>
      <c r="AQ1485" s="17" t="str">
        <f t="shared" si="384"/>
        <v/>
      </c>
    </row>
    <row r="1486" spans="1:43" x14ac:dyDescent="0.2">
      <c r="A1486" s="4" t="s">
        <v>2872</v>
      </c>
      <c r="B1486" s="5"/>
      <c r="C1486" t="s">
        <v>2873</v>
      </c>
      <c r="D1486" t="s">
        <v>150</v>
      </c>
      <c r="E1486" t="s">
        <v>151</v>
      </c>
      <c r="F1486" t="s">
        <v>12</v>
      </c>
      <c r="G1486" t="s">
        <v>15</v>
      </c>
      <c r="J1486" s="6"/>
      <c r="K1486" s="6"/>
      <c r="L1486" s="6"/>
      <c r="M1486" s="6">
        <v>0</v>
      </c>
      <c r="N1486" s="6">
        <v>0</v>
      </c>
      <c r="O1486" s="6">
        <v>0</v>
      </c>
      <c r="P1486" s="6">
        <v>0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3</v>
      </c>
      <c r="W1486" s="6">
        <v>27</v>
      </c>
      <c r="X1486" s="6">
        <v>0</v>
      </c>
      <c r="Z1486" s="6">
        <v>0</v>
      </c>
      <c r="AA1486" s="6">
        <v>0</v>
      </c>
      <c r="AB1486" s="6" t="str">
        <f t="shared" si="370"/>
        <v/>
      </c>
      <c r="AC1486" s="6" t="str">
        <f t="shared" si="371"/>
        <v/>
      </c>
      <c r="AD1486" s="16" t="str">
        <f t="shared" si="372"/>
        <v/>
      </c>
      <c r="AE1486" s="16" t="str">
        <f t="shared" si="373"/>
        <v/>
      </c>
      <c r="AF1486" s="16">
        <f t="shared" si="374"/>
        <v>9</v>
      </c>
      <c r="AG1486" s="16">
        <f t="shared" si="375"/>
        <v>9</v>
      </c>
      <c r="AH1486" s="17" t="str">
        <f t="shared" si="376"/>
        <v/>
      </c>
      <c r="AI1486" s="17" t="str">
        <f t="shared" si="377"/>
        <v/>
      </c>
      <c r="AJ1486" s="17" t="str">
        <f t="shared" si="378"/>
        <v/>
      </c>
      <c r="AK1486" s="17" t="str">
        <f t="shared" si="379"/>
        <v/>
      </c>
      <c r="AL1486" s="17" t="str">
        <f t="shared" si="380"/>
        <v/>
      </c>
      <c r="AM1486" s="17" t="str">
        <f t="shared" si="381"/>
        <v/>
      </c>
      <c r="AN1486" s="17" t="str">
        <f t="shared" si="382"/>
        <v/>
      </c>
      <c r="AO1486" s="17" t="str">
        <f t="shared" si="383"/>
        <v/>
      </c>
      <c r="AP1486" s="17" t="str">
        <f t="shared" si="385"/>
        <v/>
      </c>
      <c r="AQ1486" s="17" t="str">
        <f t="shared" si="384"/>
        <v/>
      </c>
    </row>
    <row r="1487" spans="1:43" x14ac:dyDescent="0.2">
      <c r="A1487" s="4" t="s">
        <v>2874</v>
      </c>
      <c r="B1487" s="5"/>
      <c r="C1487" t="s">
        <v>2875</v>
      </c>
      <c r="D1487" t="s">
        <v>150</v>
      </c>
      <c r="E1487" t="s">
        <v>151</v>
      </c>
      <c r="F1487" t="s">
        <v>12</v>
      </c>
      <c r="G1487" t="s">
        <v>15</v>
      </c>
      <c r="J1487" s="6"/>
      <c r="K1487" s="6"/>
      <c r="L1487" s="6"/>
      <c r="M1487" s="6">
        <v>0</v>
      </c>
      <c r="N1487" s="6">
        <v>0</v>
      </c>
      <c r="O1487" s="6">
        <v>0</v>
      </c>
      <c r="P1487" s="6">
        <v>0</v>
      </c>
      <c r="Q1487" s="6">
        <v>0</v>
      </c>
      <c r="R1487" s="6">
        <v>0</v>
      </c>
      <c r="S1487" s="6">
        <v>0</v>
      </c>
      <c r="T1487" s="6">
        <v>0</v>
      </c>
      <c r="U1487" s="6">
        <v>0</v>
      </c>
      <c r="V1487" s="6">
        <v>2</v>
      </c>
      <c r="W1487" s="6">
        <v>10</v>
      </c>
      <c r="X1487" s="6">
        <v>0</v>
      </c>
      <c r="Z1487" s="6">
        <v>0</v>
      </c>
      <c r="AA1487" s="6">
        <v>0</v>
      </c>
      <c r="AB1487" s="6" t="str">
        <f t="shared" si="370"/>
        <v/>
      </c>
      <c r="AC1487" s="6" t="str">
        <f t="shared" si="371"/>
        <v/>
      </c>
      <c r="AD1487" s="16" t="str">
        <f t="shared" si="372"/>
        <v/>
      </c>
      <c r="AE1487" s="16" t="str">
        <f t="shared" si="373"/>
        <v/>
      </c>
      <c r="AF1487" s="16">
        <f t="shared" si="374"/>
        <v>5</v>
      </c>
      <c r="AG1487" s="16">
        <f t="shared" si="375"/>
        <v>5</v>
      </c>
      <c r="AH1487" s="17" t="str">
        <f t="shared" si="376"/>
        <v/>
      </c>
      <c r="AI1487" s="17" t="str">
        <f t="shared" si="377"/>
        <v/>
      </c>
      <c r="AJ1487" s="17" t="str">
        <f t="shared" si="378"/>
        <v/>
      </c>
      <c r="AK1487" s="17" t="str">
        <f t="shared" si="379"/>
        <v/>
      </c>
      <c r="AL1487" s="17" t="str">
        <f t="shared" si="380"/>
        <v/>
      </c>
      <c r="AM1487" s="17" t="str">
        <f t="shared" si="381"/>
        <v/>
      </c>
      <c r="AN1487" s="17" t="str">
        <f t="shared" si="382"/>
        <v/>
      </c>
      <c r="AO1487" s="17" t="str">
        <f t="shared" si="383"/>
        <v/>
      </c>
      <c r="AP1487" s="17" t="str">
        <f t="shared" si="385"/>
        <v/>
      </c>
      <c r="AQ1487" s="17" t="str">
        <f t="shared" si="384"/>
        <v/>
      </c>
    </row>
    <row r="1488" spans="1:43" x14ac:dyDescent="0.2">
      <c r="A1488" s="4" t="s">
        <v>2876</v>
      </c>
      <c r="B1488" s="5"/>
      <c r="C1488" t="s">
        <v>2877</v>
      </c>
      <c r="D1488" t="s">
        <v>150</v>
      </c>
      <c r="E1488" t="s">
        <v>151</v>
      </c>
      <c r="F1488" t="s">
        <v>12</v>
      </c>
      <c r="G1488" t="s">
        <v>15</v>
      </c>
      <c r="J1488" s="6"/>
      <c r="K1488" s="6"/>
      <c r="L1488" s="6"/>
      <c r="M1488" s="6">
        <v>0</v>
      </c>
      <c r="N1488" s="6">
        <v>0</v>
      </c>
      <c r="O1488" s="6">
        <v>0</v>
      </c>
      <c r="P1488" s="6">
        <v>0</v>
      </c>
      <c r="Q1488" s="6">
        <v>0</v>
      </c>
      <c r="R1488" s="6">
        <v>0</v>
      </c>
      <c r="S1488" s="6">
        <v>0</v>
      </c>
      <c r="T1488" s="6">
        <v>0</v>
      </c>
      <c r="U1488" s="6">
        <v>0</v>
      </c>
      <c r="V1488" s="6">
        <v>4</v>
      </c>
      <c r="W1488" s="6">
        <v>36</v>
      </c>
      <c r="X1488" s="6">
        <v>0</v>
      </c>
      <c r="Z1488" s="6">
        <v>0</v>
      </c>
      <c r="AA1488" s="6">
        <v>0</v>
      </c>
      <c r="AB1488" s="6" t="str">
        <f t="shared" si="370"/>
        <v/>
      </c>
      <c r="AC1488" s="6" t="str">
        <f t="shared" si="371"/>
        <v/>
      </c>
      <c r="AD1488" s="16" t="str">
        <f t="shared" si="372"/>
        <v/>
      </c>
      <c r="AE1488" s="16" t="str">
        <f t="shared" si="373"/>
        <v/>
      </c>
      <c r="AF1488" s="16">
        <f t="shared" si="374"/>
        <v>9</v>
      </c>
      <c r="AG1488" s="16">
        <f t="shared" si="375"/>
        <v>9</v>
      </c>
      <c r="AH1488" s="17" t="str">
        <f t="shared" si="376"/>
        <v/>
      </c>
      <c r="AI1488" s="17" t="str">
        <f t="shared" si="377"/>
        <v/>
      </c>
      <c r="AJ1488" s="17" t="str">
        <f t="shared" si="378"/>
        <v/>
      </c>
      <c r="AK1488" s="17" t="str">
        <f t="shared" si="379"/>
        <v/>
      </c>
      <c r="AL1488" s="17" t="str">
        <f t="shared" si="380"/>
        <v/>
      </c>
      <c r="AM1488" s="17" t="str">
        <f t="shared" si="381"/>
        <v/>
      </c>
      <c r="AN1488" s="17" t="str">
        <f t="shared" si="382"/>
        <v/>
      </c>
      <c r="AO1488" s="17" t="str">
        <f t="shared" si="383"/>
        <v/>
      </c>
      <c r="AP1488" s="17" t="str">
        <f t="shared" si="385"/>
        <v/>
      </c>
      <c r="AQ1488" s="17" t="str">
        <f t="shared" si="384"/>
        <v/>
      </c>
    </row>
    <row r="1489" spans="1:43" x14ac:dyDescent="0.2">
      <c r="A1489" s="4" t="s">
        <v>2878</v>
      </c>
      <c r="B1489" s="5"/>
      <c r="C1489" t="s">
        <v>2879</v>
      </c>
      <c r="D1489" t="s">
        <v>150</v>
      </c>
      <c r="E1489" t="s">
        <v>151</v>
      </c>
      <c r="F1489" t="s">
        <v>12</v>
      </c>
      <c r="G1489" t="s">
        <v>15</v>
      </c>
      <c r="J1489" s="6"/>
      <c r="K1489" s="6"/>
      <c r="L1489" s="6"/>
      <c r="M1489" s="6">
        <v>0</v>
      </c>
      <c r="N1489" s="6">
        <v>0</v>
      </c>
      <c r="O1489" s="6">
        <v>0</v>
      </c>
      <c r="P1489" s="6">
        <v>0</v>
      </c>
      <c r="Q1489" s="6">
        <v>0</v>
      </c>
      <c r="R1489" s="6">
        <v>0</v>
      </c>
      <c r="S1489" s="6">
        <v>0</v>
      </c>
      <c r="T1489" s="6">
        <v>0</v>
      </c>
      <c r="U1489" s="6">
        <v>0</v>
      </c>
      <c r="V1489" s="6">
        <v>4</v>
      </c>
      <c r="W1489" s="6">
        <v>40</v>
      </c>
      <c r="X1489" s="6">
        <v>0</v>
      </c>
      <c r="Z1489" s="6">
        <v>0</v>
      </c>
      <c r="AA1489" s="6">
        <v>0</v>
      </c>
      <c r="AB1489" s="6" t="str">
        <f t="shared" si="370"/>
        <v/>
      </c>
      <c r="AC1489" s="6" t="str">
        <f t="shared" si="371"/>
        <v/>
      </c>
      <c r="AD1489" s="16" t="str">
        <f t="shared" si="372"/>
        <v/>
      </c>
      <c r="AE1489" s="16" t="str">
        <f t="shared" si="373"/>
        <v/>
      </c>
      <c r="AF1489" s="16">
        <f t="shared" si="374"/>
        <v>10</v>
      </c>
      <c r="AG1489" s="16">
        <f t="shared" si="375"/>
        <v>10</v>
      </c>
      <c r="AH1489" s="17" t="str">
        <f t="shared" si="376"/>
        <v/>
      </c>
      <c r="AI1489" s="17" t="str">
        <f t="shared" si="377"/>
        <v/>
      </c>
      <c r="AJ1489" s="17" t="str">
        <f t="shared" si="378"/>
        <v/>
      </c>
      <c r="AK1489" s="17" t="str">
        <f t="shared" si="379"/>
        <v/>
      </c>
      <c r="AL1489" s="17" t="str">
        <f t="shared" si="380"/>
        <v/>
      </c>
      <c r="AM1489" s="17" t="str">
        <f t="shared" si="381"/>
        <v/>
      </c>
      <c r="AN1489" s="17" t="str">
        <f t="shared" si="382"/>
        <v/>
      </c>
      <c r="AO1489" s="17" t="str">
        <f t="shared" si="383"/>
        <v/>
      </c>
      <c r="AP1489" s="17" t="str">
        <f t="shared" si="385"/>
        <v/>
      </c>
      <c r="AQ1489" s="17" t="str">
        <f t="shared" si="384"/>
        <v/>
      </c>
    </row>
    <row r="1490" spans="1:43" x14ac:dyDescent="0.2">
      <c r="A1490" s="4" t="s">
        <v>2880</v>
      </c>
      <c r="B1490" s="5"/>
      <c r="C1490" t="s">
        <v>2881</v>
      </c>
      <c r="D1490" t="s">
        <v>150</v>
      </c>
      <c r="E1490" t="s">
        <v>151</v>
      </c>
      <c r="F1490" t="s">
        <v>12</v>
      </c>
      <c r="G1490" t="s">
        <v>15</v>
      </c>
      <c r="J1490" s="6"/>
      <c r="K1490" s="6"/>
      <c r="L1490" s="6"/>
      <c r="M1490" s="6">
        <v>0</v>
      </c>
      <c r="N1490" s="6">
        <v>0</v>
      </c>
      <c r="O1490" s="6">
        <v>0</v>
      </c>
      <c r="P1490" s="6">
        <v>0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8</v>
      </c>
      <c r="W1490" s="6">
        <v>121</v>
      </c>
      <c r="X1490" s="6">
        <v>0</v>
      </c>
      <c r="Z1490" s="6">
        <v>0</v>
      </c>
      <c r="AA1490" s="6">
        <v>0</v>
      </c>
      <c r="AB1490" s="6" t="str">
        <f t="shared" si="370"/>
        <v/>
      </c>
      <c r="AC1490" s="6" t="str">
        <f t="shared" si="371"/>
        <v/>
      </c>
      <c r="AD1490" s="16" t="str">
        <f t="shared" si="372"/>
        <v/>
      </c>
      <c r="AE1490" s="16" t="str">
        <f t="shared" si="373"/>
        <v/>
      </c>
      <c r="AF1490" s="16">
        <f t="shared" si="374"/>
        <v>15.125</v>
      </c>
      <c r="AG1490" s="16">
        <f t="shared" si="375"/>
        <v>15.125</v>
      </c>
      <c r="AH1490" s="17" t="str">
        <f t="shared" si="376"/>
        <v/>
      </c>
      <c r="AI1490" s="17" t="str">
        <f t="shared" si="377"/>
        <v/>
      </c>
      <c r="AJ1490" s="17" t="str">
        <f t="shared" si="378"/>
        <v/>
      </c>
      <c r="AK1490" s="17" t="str">
        <f t="shared" si="379"/>
        <v/>
      </c>
      <c r="AL1490" s="17" t="str">
        <f t="shared" si="380"/>
        <v/>
      </c>
      <c r="AM1490" s="17" t="str">
        <f t="shared" si="381"/>
        <v/>
      </c>
      <c r="AN1490" s="17" t="str">
        <f t="shared" si="382"/>
        <v/>
      </c>
      <c r="AO1490" s="17" t="str">
        <f t="shared" si="383"/>
        <v/>
      </c>
      <c r="AP1490" s="17" t="str">
        <f t="shared" si="385"/>
        <v/>
      </c>
      <c r="AQ1490" s="17" t="str">
        <f t="shared" si="384"/>
        <v/>
      </c>
    </row>
    <row r="1491" spans="1:43" x14ac:dyDescent="0.2">
      <c r="A1491" s="4" t="s">
        <v>2882</v>
      </c>
      <c r="B1491" s="5"/>
      <c r="C1491" t="s">
        <v>2883</v>
      </c>
      <c r="D1491" t="s">
        <v>150</v>
      </c>
      <c r="E1491" t="s">
        <v>151</v>
      </c>
      <c r="F1491" t="s">
        <v>12</v>
      </c>
      <c r="G1491" t="s">
        <v>15</v>
      </c>
      <c r="J1491" s="6"/>
      <c r="K1491" s="6"/>
      <c r="L1491" s="6"/>
      <c r="M1491" s="6">
        <v>0</v>
      </c>
      <c r="N1491" s="6">
        <v>0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1</v>
      </c>
      <c r="W1491" s="6">
        <v>16</v>
      </c>
      <c r="X1491" s="6">
        <v>0</v>
      </c>
      <c r="Z1491" s="6">
        <v>0</v>
      </c>
      <c r="AA1491" s="6">
        <v>0</v>
      </c>
      <c r="AB1491" s="6" t="str">
        <f t="shared" si="370"/>
        <v/>
      </c>
      <c r="AC1491" s="6" t="str">
        <f t="shared" si="371"/>
        <v/>
      </c>
      <c r="AD1491" s="16" t="str">
        <f t="shared" si="372"/>
        <v/>
      </c>
      <c r="AE1491" s="16" t="str">
        <f t="shared" si="373"/>
        <v/>
      </c>
      <c r="AF1491" s="16">
        <f t="shared" si="374"/>
        <v>16</v>
      </c>
      <c r="AG1491" s="16">
        <f t="shared" si="375"/>
        <v>16</v>
      </c>
      <c r="AH1491" s="17" t="str">
        <f t="shared" si="376"/>
        <v/>
      </c>
      <c r="AI1491" s="17" t="str">
        <f t="shared" si="377"/>
        <v/>
      </c>
      <c r="AJ1491" s="17" t="str">
        <f t="shared" si="378"/>
        <v/>
      </c>
      <c r="AK1491" s="17" t="str">
        <f t="shared" si="379"/>
        <v/>
      </c>
      <c r="AL1491" s="17" t="str">
        <f t="shared" si="380"/>
        <v/>
      </c>
      <c r="AM1491" s="17" t="str">
        <f t="shared" si="381"/>
        <v/>
      </c>
      <c r="AN1491" s="17" t="str">
        <f t="shared" si="382"/>
        <v/>
      </c>
      <c r="AO1491" s="17" t="str">
        <f t="shared" si="383"/>
        <v/>
      </c>
      <c r="AP1491" s="17" t="str">
        <f t="shared" si="385"/>
        <v/>
      </c>
      <c r="AQ1491" s="17" t="str">
        <f t="shared" si="384"/>
        <v/>
      </c>
    </row>
    <row r="1492" spans="1:43" x14ac:dyDescent="0.2">
      <c r="A1492" s="4" t="s">
        <v>2884</v>
      </c>
      <c r="B1492" s="5"/>
      <c r="C1492" t="s">
        <v>2885</v>
      </c>
      <c r="D1492" t="s">
        <v>150</v>
      </c>
      <c r="E1492" t="s">
        <v>151</v>
      </c>
      <c r="F1492" t="s">
        <v>12</v>
      </c>
      <c r="G1492" t="s">
        <v>15</v>
      </c>
      <c r="J1492" s="6"/>
      <c r="K1492" s="6"/>
      <c r="L1492" s="6"/>
      <c r="M1492" s="6">
        <v>0</v>
      </c>
      <c r="N1492" s="6">
        <v>0</v>
      </c>
      <c r="O1492" s="6">
        <v>0</v>
      </c>
      <c r="P1492" s="6">
        <v>0</v>
      </c>
      <c r="Q1492" s="6">
        <v>0</v>
      </c>
      <c r="R1492" s="6">
        <v>0</v>
      </c>
      <c r="S1492" s="6">
        <v>0</v>
      </c>
      <c r="T1492" s="6">
        <v>0</v>
      </c>
      <c r="U1492" s="6">
        <v>0</v>
      </c>
      <c r="V1492" s="6">
        <v>6</v>
      </c>
      <c r="W1492" s="6">
        <v>90</v>
      </c>
      <c r="X1492" s="6">
        <v>0</v>
      </c>
      <c r="Z1492" s="6">
        <v>0</v>
      </c>
      <c r="AA1492" s="6">
        <v>0</v>
      </c>
      <c r="AB1492" s="6" t="str">
        <f t="shared" si="370"/>
        <v/>
      </c>
      <c r="AC1492" s="6" t="str">
        <f t="shared" si="371"/>
        <v/>
      </c>
      <c r="AD1492" s="16" t="str">
        <f t="shared" si="372"/>
        <v/>
      </c>
      <c r="AE1492" s="16" t="str">
        <f t="shared" si="373"/>
        <v/>
      </c>
      <c r="AF1492" s="16">
        <f t="shared" si="374"/>
        <v>15</v>
      </c>
      <c r="AG1492" s="16">
        <f t="shared" si="375"/>
        <v>15</v>
      </c>
      <c r="AH1492" s="17" t="str">
        <f t="shared" si="376"/>
        <v/>
      </c>
      <c r="AI1492" s="17" t="str">
        <f t="shared" si="377"/>
        <v/>
      </c>
      <c r="AJ1492" s="17" t="str">
        <f t="shared" si="378"/>
        <v/>
      </c>
      <c r="AK1492" s="17" t="str">
        <f t="shared" si="379"/>
        <v/>
      </c>
      <c r="AL1492" s="17" t="str">
        <f t="shared" si="380"/>
        <v/>
      </c>
      <c r="AM1492" s="17" t="str">
        <f t="shared" si="381"/>
        <v/>
      </c>
      <c r="AN1492" s="17" t="str">
        <f t="shared" si="382"/>
        <v/>
      </c>
      <c r="AO1492" s="17" t="str">
        <f t="shared" si="383"/>
        <v/>
      </c>
      <c r="AP1492" s="17" t="str">
        <f t="shared" si="385"/>
        <v/>
      </c>
      <c r="AQ1492" s="17" t="str">
        <f t="shared" si="384"/>
        <v/>
      </c>
    </row>
    <row r="1493" spans="1:43" x14ac:dyDescent="0.2">
      <c r="A1493" s="4" t="s">
        <v>2886</v>
      </c>
      <c r="B1493" s="5"/>
      <c r="C1493" t="s">
        <v>2887</v>
      </c>
      <c r="D1493" t="s">
        <v>133</v>
      </c>
      <c r="E1493" t="s">
        <v>134</v>
      </c>
      <c r="F1493" t="s">
        <v>12</v>
      </c>
      <c r="G1493" t="s">
        <v>15</v>
      </c>
      <c r="J1493" s="6"/>
      <c r="K1493" s="6"/>
      <c r="L1493" s="6"/>
      <c r="M1493" s="6">
        <v>5102</v>
      </c>
      <c r="N1493" s="6">
        <v>0</v>
      </c>
      <c r="O1493" s="6">
        <v>72210</v>
      </c>
      <c r="P1493" s="6">
        <v>3056</v>
      </c>
      <c r="Q1493" s="6">
        <v>0</v>
      </c>
      <c r="R1493" s="6">
        <v>365</v>
      </c>
      <c r="S1493" s="6">
        <v>140000</v>
      </c>
      <c r="T1493" s="6">
        <v>0</v>
      </c>
      <c r="U1493" s="6">
        <v>0</v>
      </c>
      <c r="V1493" s="6">
        <v>7</v>
      </c>
      <c r="W1493" s="6">
        <v>113</v>
      </c>
      <c r="X1493" s="6">
        <v>0</v>
      </c>
      <c r="Z1493" s="6">
        <v>0</v>
      </c>
      <c r="AA1493" s="6">
        <v>0</v>
      </c>
      <c r="AB1493" s="6" t="str">
        <f t="shared" si="370"/>
        <v/>
      </c>
      <c r="AC1493" s="6" t="str">
        <f t="shared" si="371"/>
        <v/>
      </c>
      <c r="AD1493" s="16">
        <f t="shared" si="372"/>
        <v>23.628926701570681</v>
      </c>
      <c r="AE1493" s="16">
        <f t="shared" si="373"/>
        <v>0</v>
      </c>
      <c r="AF1493" s="16">
        <f t="shared" si="374"/>
        <v>16.142857142857142</v>
      </c>
      <c r="AG1493" s="16">
        <f t="shared" si="375"/>
        <v>16.142857142857142</v>
      </c>
      <c r="AH1493" s="17">
        <f t="shared" si="376"/>
        <v>7.1540572324578597E-2</v>
      </c>
      <c r="AI1493" s="17">
        <f t="shared" si="377"/>
        <v>27.440219521756173</v>
      </c>
      <c r="AJ1493" s="17">
        <f t="shared" si="378"/>
        <v>27.440219521756173</v>
      </c>
      <c r="AK1493" s="17">
        <f t="shared" si="379"/>
        <v>27.440219521756173</v>
      </c>
      <c r="AL1493" s="17" t="str">
        <f t="shared" si="380"/>
        <v/>
      </c>
      <c r="AM1493" s="17" t="str">
        <f t="shared" si="381"/>
        <v/>
      </c>
      <c r="AN1493" s="17" t="str">
        <f t="shared" si="382"/>
        <v/>
      </c>
      <c r="AO1493" s="17" t="str">
        <f t="shared" si="383"/>
        <v/>
      </c>
      <c r="AP1493" s="17" t="str">
        <f t="shared" si="385"/>
        <v/>
      </c>
      <c r="AQ1493" s="17">
        <f t="shared" si="384"/>
        <v>1.9387896413239163</v>
      </c>
    </row>
    <row r="1494" spans="1:43" x14ac:dyDescent="0.2">
      <c r="A1494" s="4" t="s">
        <v>2888</v>
      </c>
      <c r="B1494" s="5"/>
      <c r="C1494" t="s">
        <v>2889</v>
      </c>
      <c r="D1494" t="s">
        <v>150</v>
      </c>
      <c r="E1494" t="s">
        <v>151</v>
      </c>
      <c r="F1494" t="s">
        <v>12</v>
      </c>
      <c r="G1494" t="s">
        <v>15</v>
      </c>
      <c r="J1494" s="6"/>
      <c r="K1494" s="6"/>
      <c r="L1494" s="6"/>
      <c r="M1494" s="6">
        <v>0</v>
      </c>
      <c r="N1494" s="6">
        <v>0</v>
      </c>
      <c r="O1494" s="6">
        <v>0</v>
      </c>
      <c r="P1494" s="6">
        <v>0</v>
      </c>
      <c r="Q1494" s="6">
        <v>0</v>
      </c>
      <c r="R1494" s="6">
        <v>0</v>
      </c>
      <c r="S1494" s="6">
        <v>0</v>
      </c>
      <c r="T1494" s="6">
        <v>0</v>
      </c>
      <c r="U1494" s="6">
        <v>0</v>
      </c>
      <c r="V1494" s="6">
        <v>6</v>
      </c>
      <c r="W1494" s="6">
        <v>36</v>
      </c>
      <c r="X1494" s="6">
        <v>0</v>
      </c>
      <c r="Z1494" s="6">
        <v>0</v>
      </c>
      <c r="AA1494" s="6">
        <v>0</v>
      </c>
      <c r="AB1494" s="6" t="str">
        <f t="shared" si="370"/>
        <v/>
      </c>
      <c r="AC1494" s="6" t="str">
        <f t="shared" si="371"/>
        <v/>
      </c>
      <c r="AD1494" s="16" t="str">
        <f t="shared" si="372"/>
        <v/>
      </c>
      <c r="AE1494" s="16" t="str">
        <f t="shared" si="373"/>
        <v/>
      </c>
      <c r="AF1494" s="16">
        <f t="shared" si="374"/>
        <v>6</v>
      </c>
      <c r="AG1494" s="16">
        <f t="shared" si="375"/>
        <v>6</v>
      </c>
      <c r="AH1494" s="17" t="str">
        <f t="shared" si="376"/>
        <v/>
      </c>
      <c r="AI1494" s="17" t="str">
        <f t="shared" si="377"/>
        <v/>
      </c>
      <c r="AJ1494" s="17" t="str">
        <f t="shared" si="378"/>
        <v/>
      </c>
      <c r="AK1494" s="17" t="str">
        <f t="shared" si="379"/>
        <v/>
      </c>
      <c r="AL1494" s="17" t="str">
        <f t="shared" si="380"/>
        <v/>
      </c>
      <c r="AM1494" s="17" t="str">
        <f t="shared" si="381"/>
        <v/>
      </c>
      <c r="AN1494" s="17" t="str">
        <f t="shared" si="382"/>
        <v/>
      </c>
      <c r="AO1494" s="17" t="str">
        <f t="shared" si="383"/>
        <v/>
      </c>
      <c r="AP1494" s="17" t="str">
        <f t="shared" si="385"/>
        <v/>
      </c>
      <c r="AQ1494" s="17" t="str">
        <f t="shared" si="384"/>
        <v/>
      </c>
    </row>
    <row r="1495" spans="1:43" x14ac:dyDescent="0.2">
      <c r="A1495" s="4" t="s">
        <v>2890</v>
      </c>
      <c r="B1495" s="5"/>
      <c r="C1495" t="s">
        <v>2891</v>
      </c>
      <c r="D1495" t="s">
        <v>150</v>
      </c>
      <c r="E1495" t="s">
        <v>151</v>
      </c>
      <c r="F1495" t="s">
        <v>12</v>
      </c>
      <c r="G1495" t="s">
        <v>15</v>
      </c>
      <c r="J1495" s="6"/>
      <c r="K1495" s="6"/>
      <c r="L1495" s="6"/>
      <c r="M1495" s="6">
        <v>0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>
        <v>0</v>
      </c>
      <c r="U1495" s="6">
        <v>0</v>
      </c>
      <c r="V1495" s="6">
        <v>98</v>
      </c>
      <c r="W1495" s="6">
        <v>1157</v>
      </c>
      <c r="X1495" s="6">
        <v>0</v>
      </c>
      <c r="Z1495" s="6">
        <v>0</v>
      </c>
      <c r="AA1495" s="6">
        <v>0</v>
      </c>
      <c r="AB1495" s="6" t="str">
        <f t="shared" si="370"/>
        <v/>
      </c>
      <c r="AC1495" s="6" t="str">
        <f t="shared" si="371"/>
        <v/>
      </c>
      <c r="AD1495" s="16" t="str">
        <f t="shared" si="372"/>
        <v/>
      </c>
      <c r="AE1495" s="16" t="str">
        <f t="shared" si="373"/>
        <v/>
      </c>
      <c r="AF1495" s="16">
        <f t="shared" si="374"/>
        <v>11.806122448979592</v>
      </c>
      <c r="AG1495" s="16">
        <f t="shared" si="375"/>
        <v>11.806122448979592</v>
      </c>
      <c r="AH1495" s="17" t="str">
        <f t="shared" si="376"/>
        <v/>
      </c>
      <c r="AI1495" s="17" t="str">
        <f t="shared" si="377"/>
        <v/>
      </c>
      <c r="AJ1495" s="17" t="str">
        <f t="shared" si="378"/>
        <v/>
      </c>
      <c r="AK1495" s="17" t="str">
        <f t="shared" si="379"/>
        <v/>
      </c>
      <c r="AL1495" s="17" t="str">
        <f t="shared" si="380"/>
        <v/>
      </c>
      <c r="AM1495" s="17" t="str">
        <f t="shared" si="381"/>
        <v/>
      </c>
      <c r="AN1495" s="17" t="str">
        <f t="shared" si="382"/>
        <v/>
      </c>
      <c r="AO1495" s="17" t="str">
        <f t="shared" si="383"/>
        <v/>
      </c>
      <c r="AP1495" s="17" t="str">
        <f t="shared" si="385"/>
        <v/>
      </c>
      <c r="AQ1495" s="17" t="str">
        <f t="shared" si="384"/>
        <v/>
      </c>
    </row>
    <row r="1496" spans="1:43" x14ac:dyDescent="0.2">
      <c r="A1496" s="4" t="s">
        <v>2892</v>
      </c>
      <c r="B1496" s="5"/>
      <c r="C1496" t="s">
        <v>2893</v>
      </c>
      <c r="D1496" t="s">
        <v>150</v>
      </c>
      <c r="E1496" t="s">
        <v>151</v>
      </c>
      <c r="F1496" t="s">
        <v>12</v>
      </c>
      <c r="G1496" t="s">
        <v>15</v>
      </c>
      <c r="J1496" s="6"/>
      <c r="K1496" s="6"/>
      <c r="L1496" s="6"/>
      <c r="M1496" s="6">
        <v>0</v>
      </c>
      <c r="N1496" s="6">
        <v>0</v>
      </c>
      <c r="O1496" s="6">
        <v>0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4</v>
      </c>
      <c r="W1496" s="6">
        <v>25</v>
      </c>
      <c r="X1496" s="6">
        <v>0</v>
      </c>
      <c r="Z1496" s="6">
        <v>0</v>
      </c>
      <c r="AA1496" s="6">
        <v>0</v>
      </c>
      <c r="AB1496" s="6" t="str">
        <f t="shared" si="370"/>
        <v/>
      </c>
      <c r="AC1496" s="6" t="str">
        <f t="shared" si="371"/>
        <v/>
      </c>
      <c r="AD1496" s="16" t="str">
        <f t="shared" si="372"/>
        <v/>
      </c>
      <c r="AE1496" s="16" t="str">
        <f t="shared" si="373"/>
        <v/>
      </c>
      <c r="AF1496" s="16">
        <f t="shared" si="374"/>
        <v>6.25</v>
      </c>
      <c r="AG1496" s="16">
        <f t="shared" si="375"/>
        <v>6.25</v>
      </c>
      <c r="AH1496" s="17" t="str">
        <f t="shared" si="376"/>
        <v/>
      </c>
      <c r="AI1496" s="17" t="str">
        <f t="shared" si="377"/>
        <v/>
      </c>
      <c r="AJ1496" s="17" t="str">
        <f t="shared" si="378"/>
        <v/>
      </c>
      <c r="AK1496" s="17" t="str">
        <f t="shared" si="379"/>
        <v/>
      </c>
      <c r="AL1496" s="17" t="str">
        <f t="shared" si="380"/>
        <v/>
      </c>
      <c r="AM1496" s="17" t="str">
        <f t="shared" si="381"/>
        <v/>
      </c>
      <c r="AN1496" s="17" t="str">
        <f t="shared" si="382"/>
        <v/>
      </c>
      <c r="AO1496" s="17" t="str">
        <f t="shared" si="383"/>
        <v/>
      </c>
      <c r="AP1496" s="17" t="str">
        <f t="shared" si="385"/>
        <v/>
      </c>
      <c r="AQ1496" s="17" t="str">
        <f t="shared" si="384"/>
        <v/>
      </c>
    </row>
    <row r="1497" spans="1:43" x14ac:dyDescent="0.2">
      <c r="A1497" s="4" t="s">
        <v>2894</v>
      </c>
      <c r="B1497" s="5"/>
      <c r="C1497" t="s">
        <v>2895</v>
      </c>
      <c r="D1497" t="s">
        <v>150</v>
      </c>
      <c r="E1497" t="s">
        <v>151</v>
      </c>
      <c r="F1497" t="s">
        <v>12</v>
      </c>
      <c r="G1497" t="s">
        <v>15</v>
      </c>
      <c r="J1497" s="6"/>
      <c r="K1497" s="6"/>
      <c r="L1497" s="6"/>
      <c r="M1497" s="6">
        <v>0</v>
      </c>
      <c r="N1497" s="6">
        <v>0</v>
      </c>
      <c r="O1497" s="6">
        <v>0</v>
      </c>
      <c r="P1497" s="6">
        <v>0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1</v>
      </c>
      <c r="W1497" s="6">
        <v>16</v>
      </c>
      <c r="X1497" s="6">
        <v>0</v>
      </c>
      <c r="Z1497" s="6">
        <v>0</v>
      </c>
      <c r="AA1497" s="6">
        <v>0</v>
      </c>
      <c r="AB1497" s="6" t="str">
        <f t="shared" si="370"/>
        <v/>
      </c>
      <c r="AC1497" s="6" t="str">
        <f t="shared" si="371"/>
        <v/>
      </c>
      <c r="AD1497" s="16" t="str">
        <f t="shared" si="372"/>
        <v/>
      </c>
      <c r="AE1497" s="16" t="str">
        <f t="shared" si="373"/>
        <v/>
      </c>
      <c r="AF1497" s="16">
        <f t="shared" si="374"/>
        <v>16</v>
      </c>
      <c r="AG1497" s="16">
        <f t="shared" si="375"/>
        <v>16</v>
      </c>
      <c r="AH1497" s="17" t="str">
        <f t="shared" si="376"/>
        <v/>
      </c>
      <c r="AI1497" s="17" t="str">
        <f t="shared" si="377"/>
        <v/>
      </c>
      <c r="AJ1497" s="17" t="str">
        <f t="shared" si="378"/>
        <v/>
      </c>
      <c r="AK1497" s="17" t="str">
        <f t="shared" si="379"/>
        <v/>
      </c>
      <c r="AL1497" s="17" t="str">
        <f t="shared" si="380"/>
        <v/>
      </c>
      <c r="AM1497" s="17" t="str">
        <f t="shared" si="381"/>
        <v/>
      </c>
      <c r="AN1497" s="17" t="str">
        <f t="shared" si="382"/>
        <v/>
      </c>
      <c r="AO1497" s="17" t="str">
        <f t="shared" si="383"/>
        <v/>
      </c>
      <c r="AP1497" s="17" t="str">
        <f t="shared" si="385"/>
        <v/>
      </c>
      <c r="AQ1497" s="17" t="str">
        <f t="shared" si="384"/>
        <v/>
      </c>
    </row>
    <row r="1498" spans="1:43" x14ac:dyDescent="0.2">
      <c r="A1498" s="4" t="s">
        <v>2896</v>
      </c>
      <c r="B1498" s="5"/>
      <c r="C1498" t="s">
        <v>2897</v>
      </c>
      <c r="D1498" t="s">
        <v>150</v>
      </c>
      <c r="E1498" t="s">
        <v>151</v>
      </c>
      <c r="F1498" t="s">
        <v>12</v>
      </c>
      <c r="G1498" t="s">
        <v>15</v>
      </c>
      <c r="J1498" s="6"/>
      <c r="K1498" s="6"/>
      <c r="L1498" s="6"/>
      <c r="M1498" s="6">
        <v>0</v>
      </c>
      <c r="N1498" s="6">
        <v>0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0</v>
      </c>
      <c r="U1498" s="6">
        <v>0</v>
      </c>
      <c r="V1498" s="6">
        <v>2</v>
      </c>
      <c r="W1498" s="6">
        <v>14</v>
      </c>
      <c r="X1498" s="6">
        <v>0</v>
      </c>
      <c r="Z1498" s="6">
        <v>0</v>
      </c>
      <c r="AA1498" s="6">
        <v>0</v>
      </c>
      <c r="AB1498" s="6" t="str">
        <f t="shared" si="370"/>
        <v/>
      </c>
      <c r="AC1498" s="6" t="str">
        <f t="shared" si="371"/>
        <v/>
      </c>
      <c r="AD1498" s="16" t="str">
        <f t="shared" si="372"/>
        <v/>
      </c>
      <c r="AE1498" s="16" t="str">
        <f t="shared" si="373"/>
        <v/>
      </c>
      <c r="AF1498" s="16">
        <f t="shared" si="374"/>
        <v>7</v>
      </c>
      <c r="AG1498" s="16">
        <f t="shared" si="375"/>
        <v>7</v>
      </c>
      <c r="AH1498" s="17" t="str">
        <f t="shared" si="376"/>
        <v/>
      </c>
      <c r="AI1498" s="17" t="str">
        <f t="shared" si="377"/>
        <v/>
      </c>
      <c r="AJ1498" s="17" t="str">
        <f t="shared" si="378"/>
        <v/>
      </c>
      <c r="AK1498" s="17" t="str">
        <f t="shared" si="379"/>
        <v/>
      </c>
      <c r="AL1498" s="17" t="str">
        <f t="shared" si="380"/>
        <v/>
      </c>
      <c r="AM1498" s="17" t="str">
        <f t="shared" si="381"/>
        <v/>
      </c>
      <c r="AN1498" s="17" t="str">
        <f t="shared" si="382"/>
        <v/>
      </c>
      <c r="AO1498" s="17" t="str">
        <f t="shared" si="383"/>
        <v/>
      </c>
      <c r="AP1498" s="17" t="str">
        <f t="shared" si="385"/>
        <v/>
      </c>
      <c r="AQ1498" s="17" t="str">
        <f t="shared" si="384"/>
        <v/>
      </c>
    </row>
    <row r="1499" spans="1:43" x14ac:dyDescent="0.2">
      <c r="A1499" s="4" t="s">
        <v>2898</v>
      </c>
      <c r="B1499" s="5"/>
      <c r="C1499" t="s">
        <v>2899</v>
      </c>
      <c r="D1499" t="s">
        <v>150</v>
      </c>
      <c r="E1499" t="s">
        <v>151</v>
      </c>
      <c r="F1499" t="s">
        <v>12</v>
      </c>
      <c r="G1499" t="s">
        <v>15</v>
      </c>
      <c r="J1499" s="6"/>
      <c r="K1499" s="6"/>
      <c r="L1499" s="6"/>
      <c r="M1499" s="6">
        <v>0</v>
      </c>
      <c r="N1499" s="6">
        <v>0</v>
      </c>
      <c r="O1499" s="6">
        <v>0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2</v>
      </c>
      <c r="W1499" s="6">
        <v>19</v>
      </c>
      <c r="X1499" s="6">
        <v>0</v>
      </c>
      <c r="Z1499" s="6">
        <v>0</v>
      </c>
      <c r="AA1499" s="6">
        <v>0</v>
      </c>
      <c r="AB1499" s="6" t="str">
        <f t="shared" si="370"/>
        <v/>
      </c>
      <c r="AC1499" s="6" t="str">
        <f t="shared" si="371"/>
        <v/>
      </c>
      <c r="AD1499" s="16" t="str">
        <f t="shared" si="372"/>
        <v/>
      </c>
      <c r="AE1499" s="16" t="str">
        <f t="shared" si="373"/>
        <v/>
      </c>
      <c r="AF1499" s="16">
        <f t="shared" si="374"/>
        <v>9.5</v>
      </c>
      <c r="AG1499" s="16">
        <f t="shared" si="375"/>
        <v>9.5</v>
      </c>
      <c r="AH1499" s="17" t="str">
        <f t="shared" si="376"/>
        <v/>
      </c>
      <c r="AI1499" s="17" t="str">
        <f t="shared" si="377"/>
        <v/>
      </c>
      <c r="AJ1499" s="17" t="str">
        <f t="shared" si="378"/>
        <v/>
      </c>
      <c r="AK1499" s="17" t="str">
        <f t="shared" si="379"/>
        <v/>
      </c>
      <c r="AL1499" s="17" t="str">
        <f t="shared" si="380"/>
        <v/>
      </c>
      <c r="AM1499" s="17" t="str">
        <f t="shared" si="381"/>
        <v/>
      </c>
      <c r="AN1499" s="17" t="str">
        <f t="shared" si="382"/>
        <v/>
      </c>
      <c r="AO1499" s="17" t="str">
        <f t="shared" si="383"/>
        <v/>
      </c>
      <c r="AP1499" s="17" t="str">
        <f t="shared" si="385"/>
        <v/>
      </c>
      <c r="AQ1499" s="17" t="str">
        <f t="shared" si="384"/>
        <v/>
      </c>
    </row>
    <row r="1500" spans="1:43" x14ac:dyDescent="0.2">
      <c r="A1500" s="4" t="s">
        <v>2900</v>
      </c>
      <c r="B1500" s="5"/>
      <c r="C1500" t="s">
        <v>2901</v>
      </c>
      <c r="D1500" t="s">
        <v>150</v>
      </c>
      <c r="E1500" t="s">
        <v>151</v>
      </c>
      <c r="F1500" t="s">
        <v>12</v>
      </c>
      <c r="G1500" t="s">
        <v>15</v>
      </c>
      <c r="J1500" s="6"/>
      <c r="K1500" s="6"/>
      <c r="L1500" s="6"/>
      <c r="M1500" s="6">
        <v>0</v>
      </c>
      <c r="N1500" s="6">
        <v>0</v>
      </c>
      <c r="O1500" s="6">
        <v>0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9</v>
      </c>
      <c r="W1500" s="6">
        <v>72</v>
      </c>
      <c r="X1500" s="6">
        <v>0</v>
      </c>
      <c r="Z1500" s="6">
        <v>0</v>
      </c>
      <c r="AA1500" s="6">
        <v>0</v>
      </c>
      <c r="AB1500" s="6" t="str">
        <f t="shared" si="370"/>
        <v/>
      </c>
      <c r="AC1500" s="6" t="str">
        <f t="shared" si="371"/>
        <v/>
      </c>
      <c r="AD1500" s="16" t="str">
        <f t="shared" si="372"/>
        <v/>
      </c>
      <c r="AE1500" s="16" t="str">
        <f t="shared" si="373"/>
        <v/>
      </c>
      <c r="AF1500" s="16">
        <f t="shared" si="374"/>
        <v>8</v>
      </c>
      <c r="AG1500" s="16">
        <f t="shared" si="375"/>
        <v>8</v>
      </c>
      <c r="AH1500" s="17" t="str">
        <f t="shared" si="376"/>
        <v/>
      </c>
      <c r="AI1500" s="17" t="str">
        <f t="shared" si="377"/>
        <v/>
      </c>
      <c r="AJ1500" s="17" t="str">
        <f t="shared" si="378"/>
        <v/>
      </c>
      <c r="AK1500" s="17" t="str">
        <f t="shared" si="379"/>
        <v/>
      </c>
      <c r="AL1500" s="17" t="str">
        <f t="shared" si="380"/>
        <v/>
      </c>
      <c r="AM1500" s="17" t="str">
        <f t="shared" si="381"/>
        <v/>
      </c>
      <c r="AN1500" s="17" t="str">
        <f t="shared" si="382"/>
        <v/>
      </c>
      <c r="AO1500" s="17" t="str">
        <f t="shared" si="383"/>
        <v/>
      </c>
      <c r="AP1500" s="17" t="str">
        <f t="shared" si="385"/>
        <v/>
      </c>
      <c r="AQ1500" s="17" t="str">
        <f t="shared" si="384"/>
        <v/>
      </c>
    </row>
    <row r="1501" spans="1:43" x14ac:dyDescent="0.2">
      <c r="A1501" s="4" t="s">
        <v>2902</v>
      </c>
      <c r="B1501" s="5"/>
      <c r="C1501" t="s">
        <v>2903</v>
      </c>
      <c r="D1501" t="s">
        <v>150</v>
      </c>
      <c r="E1501" t="s">
        <v>151</v>
      </c>
      <c r="F1501" t="s">
        <v>12</v>
      </c>
      <c r="G1501" t="s">
        <v>15</v>
      </c>
      <c r="J1501" s="6"/>
      <c r="K1501" s="6"/>
      <c r="L1501" s="6"/>
      <c r="M1501" s="6">
        <v>0</v>
      </c>
      <c r="N1501" s="6">
        <v>0</v>
      </c>
      <c r="O1501" s="6">
        <v>0</v>
      </c>
      <c r="P1501" s="6">
        <v>0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6</v>
      </c>
      <c r="W1501" s="6">
        <v>83</v>
      </c>
      <c r="X1501" s="6">
        <v>0</v>
      </c>
      <c r="Z1501" s="6">
        <v>0</v>
      </c>
      <c r="AA1501" s="6">
        <v>0</v>
      </c>
      <c r="AB1501" s="6" t="str">
        <f t="shared" si="370"/>
        <v/>
      </c>
      <c r="AC1501" s="6" t="str">
        <f t="shared" si="371"/>
        <v/>
      </c>
      <c r="AD1501" s="16" t="str">
        <f t="shared" si="372"/>
        <v/>
      </c>
      <c r="AE1501" s="16" t="str">
        <f t="shared" si="373"/>
        <v/>
      </c>
      <c r="AF1501" s="16">
        <f t="shared" si="374"/>
        <v>13.833333333333334</v>
      </c>
      <c r="AG1501" s="16">
        <f t="shared" si="375"/>
        <v>13.833333333333334</v>
      </c>
      <c r="AH1501" s="17" t="str">
        <f t="shared" si="376"/>
        <v/>
      </c>
      <c r="AI1501" s="17" t="str">
        <f t="shared" si="377"/>
        <v/>
      </c>
      <c r="AJ1501" s="17" t="str">
        <f t="shared" si="378"/>
        <v/>
      </c>
      <c r="AK1501" s="17" t="str">
        <f t="shared" si="379"/>
        <v/>
      </c>
      <c r="AL1501" s="17" t="str">
        <f t="shared" si="380"/>
        <v/>
      </c>
      <c r="AM1501" s="17" t="str">
        <f t="shared" si="381"/>
        <v/>
      </c>
      <c r="AN1501" s="17" t="str">
        <f t="shared" si="382"/>
        <v/>
      </c>
      <c r="AO1501" s="17" t="str">
        <f t="shared" si="383"/>
        <v/>
      </c>
      <c r="AP1501" s="17" t="str">
        <f t="shared" si="385"/>
        <v/>
      </c>
      <c r="AQ1501" s="17" t="str">
        <f t="shared" si="384"/>
        <v/>
      </c>
    </row>
    <row r="1502" spans="1:43" x14ac:dyDescent="0.2">
      <c r="A1502" s="4" t="s">
        <v>2904</v>
      </c>
      <c r="B1502" s="5"/>
      <c r="C1502" t="s">
        <v>2905</v>
      </c>
      <c r="D1502" t="s">
        <v>150</v>
      </c>
      <c r="E1502" t="s">
        <v>151</v>
      </c>
      <c r="F1502" t="s">
        <v>12</v>
      </c>
      <c r="G1502" t="s">
        <v>15</v>
      </c>
      <c r="J1502" s="6"/>
      <c r="K1502" s="6"/>
      <c r="L1502" s="6"/>
      <c r="M1502" s="6">
        <v>0</v>
      </c>
      <c r="N1502" s="6">
        <v>0</v>
      </c>
      <c r="O1502" s="6">
        <v>0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6</v>
      </c>
      <c r="W1502" s="6">
        <v>53</v>
      </c>
      <c r="X1502" s="6">
        <v>0</v>
      </c>
      <c r="Z1502" s="6">
        <v>0</v>
      </c>
      <c r="AA1502" s="6">
        <v>0</v>
      </c>
      <c r="AB1502" s="6" t="str">
        <f t="shared" si="370"/>
        <v/>
      </c>
      <c r="AC1502" s="6" t="str">
        <f t="shared" si="371"/>
        <v/>
      </c>
      <c r="AD1502" s="16" t="str">
        <f t="shared" si="372"/>
        <v/>
      </c>
      <c r="AE1502" s="16" t="str">
        <f t="shared" si="373"/>
        <v/>
      </c>
      <c r="AF1502" s="16">
        <f t="shared" si="374"/>
        <v>8.8333333333333339</v>
      </c>
      <c r="AG1502" s="16">
        <f t="shared" si="375"/>
        <v>8.8333333333333339</v>
      </c>
      <c r="AH1502" s="17" t="str">
        <f t="shared" si="376"/>
        <v/>
      </c>
      <c r="AI1502" s="17" t="str">
        <f t="shared" si="377"/>
        <v/>
      </c>
      <c r="AJ1502" s="17" t="str">
        <f t="shared" si="378"/>
        <v/>
      </c>
      <c r="AK1502" s="17" t="str">
        <f t="shared" si="379"/>
        <v/>
      </c>
      <c r="AL1502" s="17" t="str">
        <f t="shared" si="380"/>
        <v/>
      </c>
      <c r="AM1502" s="17" t="str">
        <f t="shared" si="381"/>
        <v/>
      </c>
      <c r="AN1502" s="17" t="str">
        <f t="shared" si="382"/>
        <v/>
      </c>
      <c r="AO1502" s="17" t="str">
        <f t="shared" si="383"/>
        <v/>
      </c>
      <c r="AP1502" s="17" t="str">
        <f t="shared" si="385"/>
        <v/>
      </c>
      <c r="AQ1502" s="17" t="str">
        <f t="shared" si="384"/>
        <v/>
      </c>
    </row>
    <row r="1503" spans="1:43" x14ac:dyDescent="0.2">
      <c r="A1503" s="4" t="s">
        <v>2906</v>
      </c>
      <c r="B1503" s="5"/>
      <c r="C1503" t="s">
        <v>2907</v>
      </c>
      <c r="D1503" t="s">
        <v>150</v>
      </c>
      <c r="E1503" t="s">
        <v>151</v>
      </c>
      <c r="F1503" t="s">
        <v>12</v>
      </c>
      <c r="G1503" t="s">
        <v>15</v>
      </c>
      <c r="J1503" s="6"/>
      <c r="K1503" s="6"/>
      <c r="L1503" s="6"/>
      <c r="M1503" s="6">
        <v>0</v>
      </c>
      <c r="N1503" s="6">
        <v>0</v>
      </c>
      <c r="O1503" s="6">
        <v>0</v>
      </c>
      <c r="P1503" s="6">
        <v>0</v>
      </c>
      <c r="Q1503" s="6">
        <v>0</v>
      </c>
      <c r="R1503" s="6">
        <v>0</v>
      </c>
      <c r="S1503" s="6">
        <v>0</v>
      </c>
      <c r="T1503" s="6">
        <v>0</v>
      </c>
      <c r="U1503" s="6">
        <v>0</v>
      </c>
      <c r="V1503" s="6">
        <v>2</v>
      </c>
      <c r="W1503" s="6">
        <v>22</v>
      </c>
      <c r="X1503" s="6">
        <v>0</v>
      </c>
      <c r="Z1503" s="6">
        <v>0</v>
      </c>
      <c r="AA1503" s="6">
        <v>0</v>
      </c>
      <c r="AB1503" s="6" t="str">
        <f t="shared" si="370"/>
        <v/>
      </c>
      <c r="AC1503" s="6" t="str">
        <f t="shared" si="371"/>
        <v/>
      </c>
      <c r="AD1503" s="16" t="str">
        <f t="shared" si="372"/>
        <v/>
      </c>
      <c r="AE1503" s="16" t="str">
        <f t="shared" si="373"/>
        <v/>
      </c>
      <c r="AF1503" s="16">
        <f t="shared" si="374"/>
        <v>11</v>
      </c>
      <c r="AG1503" s="16">
        <f t="shared" si="375"/>
        <v>11</v>
      </c>
      <c r="AH1503" s="17" t="str">
        <f t="shared" si="376"/>
        <v/>
      </c>
      <c r="AI1503" s="17" t="str">
        <f t="shared" si="377"/>
        <v/>
      </c>
      <c r="AJ1503" s="17" t="str">
        <f t="shared" si="378"/>
        <v/>
      </c>
      <c r="AK1503" s="17" t="str">
        <f t="shared" si="379"/>
        <v/>
      </c>
      <c r="AL1503" s="17" t="str">
        <f t="shared" si="380"/>
        <v/>
      </c>
      <c r="AM1503" s="17" t="str">
        <f t="shared" si="381"/>
        <v/>
      </c>
      <c r="AN1503" s="17" t="str">
        <f t="shared" si="382"/>
        <v/>
      </c>
      <c r="AO1503" s="17" t="str">
        <f t="shared" si="383"/>
        <v/>
      </c>
      <c r="AP1503" s="17" t="str">
        <f t="shared" si="385"/>
        <v/>
      </c>
      <c r="AQ1503" s="17" t="str">
        <f t="shared" si="384"/>
        <v/>
      </c>
    </row>
    <row r="1504" spans="1:43" x14ac:dyDescent="0.2">
      <c r="A1504" s="4" t="s">
        <v>2908</v>
      </c>
      <c r="B1504" s="5"/>
      <c r="C1504" t="s">
        <v>2909</v>
      </c>
      <c r="D1504" t="s">
        <v>150</v>
      </c>
      <c r="E1504" t="s">
        <v>151</v>
      </c>
      <c r="F1504" t="s">
        <v>12</v>
      </c>
      <c r="G1504" t="s">
        <v>15</v>
      </c>
      <c r="J1504" s="6"/>
      <c r="K1504" s="6"/>
      <c r="L1504" s="6"/>
      <c r="M1504" s="6">
        <v>0</v>
      </c>
      <c r="N1504" s="6">
        <v>0</v>
      </c>
      <c r="O1504" s="6">
        <v>0</v>
      </c>
      <c r="P1504" s="6">
        <v>0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5</v>
      </c>
      <c r="W1504" s="6">
        <v>64</v>
      </c>
      <c r="X1504" s="6">
        <v>0</v>
      </c>
      <c r="Z1504" s="6">
        <v>0</v>
      </c>
      <c r="AA1504" s="6">
        <v>0</v>
      </c>
      <c r="AB1504" s="6" t="str">
        <f t="shared" si="370"/>
        <v/>
      </c>
      <c r="AC1504" s="6" t="str">
        <f t="shared" si="371"/>
        <v/>
      </c>
      <c r="AD1504" s="16" t="str">
        <f t="shared" si="372"/>
        <v/>
      </c>
      <c r="AE1504" s="16" t="str">
        <f t="shared" si="373"/>
        <v/>
      </c>
      <c r="AF1504" s="16">
        <f t="shared" si="374"/>
        <v>12.8</v>
      </c>
      <c r="AG1504" s="16">
        <f t="shared" si="375"/>
        <v>12.8</v>
      </c>
      <c r="AH1504" s="17" t="str">
        <f t="shared" si="376"/>
        <v/>
      </c>
      <c r="AI1504" s="17" t="str">
        <f t="shared" si="377"/>
        <v/>
      </c>
      <c r="AJ1504" s="17" t="str">
        <f t="shared" si="378"/>
        <v/>
      </c>
      <c r="AK1504" s="17" t="str">
        <f t="shared" si="379"/>
        <v/>
      </c>
      <c r="AL1504" s="17" t="str">
        <f t="shared" si="380"/>
        <v/>
      </c>
      <c r="AM1504" s="17" t="str">
        <f t="shared" si="381"/>
        <v/>
      </c>
      <c r="AN1504" s="17" t="str">
        <f t="shared" si="382"/>
        <v/>
      </c>
      <c r="AO1504" s="17" t="str">
        <f t="shared" si="383"/>
        <v/>
      </c>
      <c r="AP1504" s="17" t="str">
        <f t="shared" si="385"/>
        <v/>
      </c>
      <c r="AQ1504" s="17" t="str">
        <f t="shared" si="384"/>
        <v/>
      </c>
    </row>
    <row r="1505" spans="1:43" x14ac:dyDescent="0.2">
      <c r="A1505" s="4" t="s">
        <v>2910</v>
      </c>
      <c r="B1505" s="5"/>
      <c r="C1505" t="s">
        <v>2911</v>
      </c>
      <c r="D1505" t="s">
        <v>150</v>
      </c>
      <c r="E1505" t="s">
        <v>151</v>
      </c>
      <c r="F1505" t="s">
        <v>12</v>
      </c>
      <c r="G1505" t="s">
        <v>15</v>
      </c>
      <c r="J1505" s="6"/>
      <c r="K1505" s="6"/>
      <c r="L1505" s="6"/>
      <c r="M1505" s="6">
        <v>0</v>
      </c>
      <c r="N1505" s="6">
        <v>0</v>
      </c>
      <c r="O1505" s="6">
        <v>0</v>
      </c>
      <c r="P1505" s="6">
        <v>0</v>
      </c>
      <c r="Q1505" s="6">
        <v>0</v>
      </c>
      <c r="R1505" s="6">
        <v>0</v>
      </c>
      <c r="S1505" s="6">
        <v>0</v>
      </c>
      <c r="T1505" s="6">
        <v>0</v>
      </c>
      <c r="U1505" s="6">
        <v>0</v>
      </c>
      <c r="V1505" s="6">
        <v>11</v>
      </c>
      <c r="W1505" s="6">
        <v>88</v>
      </c>
      <c r="X1505" s="6">
        <v>0</v>
      </c>
      <c r="Z1505" s="6">
        <v>0</v>
      </c>
      <c r="AA1505" s="6">
        <v>0</v>
      </c>
      <c r="AB1505" s="6" t="str">
        <f t="shared" si="370"/>
        <v/>
      </c>
      <c r="AC1505" s="6" t="str">
        <f t="shared" si="371"/>
        <v/>
      </c>
      <c r="AD1505" s="16" t="str">
        <f t="shared" si="372"/>
        <v/>
      </c>
      <c r="AE1505" s="16" t="str">
        <f t="shared" si="373"/>
        <v/>
      </c>
      <c r="AF1505" s="16">
        <f t="shared" si="374"/>
        <v>8</v>
      </c>
      <c r="AG1505" s="16">
        <f t="shared" si="375"/>
        <v>8</v>
      </c>
      <c r="AH1505" s="17" t="str">
        <f t="shared" si="376"/>
        <v/>
      </c>
      <c r="AI1505" s="17" t="str">
        <f t="shared" si="377"/>
        <v/>
      </c>
      <c r="AJ1505" s="17" t="str">
        <f t="shared" si="378"/>
        <v/>
      </c>
      <c r="AK1505" s="17" t="str">
        <f t="shared" si="379"/>
        <v/>
      </c>
      <c r="AL1505" s="17" t="str">
        <f t="shared" si="380"/>
        <v/>
      </c>
      <c r="AM1505" s="17" t="str">
        <f t="shared" si="381"/>
        <v/>
      </c>
      <c r="AN1505" s="17" t="str">
        <f t="shared" si="382"/>
        <v/>
      </c>
      <c r="AO1505" s="17" t="str">
        <f t="shared" si="383"/>
        <v/>
      </c>
      <c r="AP1505" s="17" t="str">
        <f t="shared" si="385"/>
        <v/>
      </c>
      <c r="AQ1505" s="17" t="str">
        <f t="shared" si="384"/>
        <v/>
      </c>
    </row>
    <row r="1506" spans="1:43" x14ac:dyDescent="0.2">
      <c r="A1506" s="4" t="s">
        <v>2912</v>
      </c>
      <c r="B1506" s="5"/>
      <c r="C1506" t="s">
        <v>2913</v>
      </c>
      <c r="D1506" t="s">
        <v>150</v>
      </c>
      <c r="E1506" t="s">
        <v>151</v>
      </c>
      <c r="F1506" t="s">
        <v>12</v>
      </c>
      <c r="G1506" t="s">
        <v>15</v>
      </c>
      <c r="J1506" s="6"/>
      <c r="K1506" s="6"/>
      <c r="L1506" s="6"/>
      <c r="M1506" s="6">
        <v>0</v>
      </c>
      <c r="N1506" s="6">
        <v>0</v>
      </c>
      <c r="O1506" s="6">
        <v>0</v>
      </c>
      <c r="P1506" s="6">
        <v>0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2</v>
      </c>
      <c r="W1506" s="6">
        <v>20</v>
      </c>
      <c r="X1506" s="6">
        <v>0</v>
      </c>
      <c r="Z1506" s="6">
        <v>0</v>
      </c>
      <c r="AA1506" s="6">
        <v>0</v>
      </c>
      <c r="AB1506" s="6" t="str">
        <f t="shared" si="370"/>
        <v/>
      </c>
      <c r="AC1506" s="6" t="str">
        <f t="shared" si="371"/>
        <v/>
      </c>
      <c r="AD1506" s="16" t="str">
        <f t="shared" si="372"/>
        <v/>
      </c>
      <c r="AE1506" s="16" t="str">
        <f t="shared" si="373"/>
        <v/>
      </c>
      <c r="AF1506" s="16">
        <f t="shared" si="374"/>
        <v>10</v>
      </c>
      <c r="AG1506" s="16">
        <f t="shared" si="375"/>
        <v>10</v>
      </c>
      <c r="AH1506" s="17" t="str">
        <f t="shared" si="376"/>
        <v/>
      </c>
      <c r="AI1506" s="17" t="str">
        <f t="shared" si="377"/>
        <v/>
      </c>
      <c r="AJ1506" s="17" t="str">
        <f t="shared" si="378"/>
        <v/>
      </c>
      <c r="AK1506" s="17" t="str">
        <f t="shared" si="379"/>
        <v/>
      </c>
      <c r="AL1506" s="17" t="str">
        <f t="shared" si="380"/>
        <v/>
      </c>
      <c r="AM1506" s="17" t="str">
        <f t="shared" si="381"/>
        <v/>
      </c>
      <c r="AN1506" s="17" t="str">
        <f t="shared" si="382"/>
        <v/>
      </c>
      <c r="AO1506" s="17" t="str">
        <f t="shared" si="383"/>
        <v/>
      </c>
      <c r="AP1506" s="17" t="str">
        <f t="shared" si="385"/>
        <v/>
      </c>
      <c r="AQ1506" s="17" t="str">
        <f t="shared" si="384"/>
        <v/>
      </c>
    </row>
    <row r="1507" spans="1:43" x14ac:dyDescent="0.2">
      <c r="A1507" s="4" t="s">
        <v>2914</v>
      </c>
      <c r="B1507" s="5"/>
      <c r="C1507" t="s">
        <v>2915</v>
      </c>
      <c r="D1507" t="s">
        <v>150</v>
      </c>
      <c r="E1507" t="s">
        <v>151</v>
      </c>
      <c r="F1507" t="s">
        <v>12</v>
      </c>
      <c r="G1507" t="s">
        <v>15</v>
      </c>
      <c r="J1507" s="6"/>
      <c r="K1507" s="6"/>
      <c r="L1507" s="6"/>
      <c r="M1507" s="6">
        <v>0</v>
      </c>
      <c r="N1507" s="6">
        <v>0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0</v>
      </c>
      <c r="U1507" s="6">
        <v>0</v>
      </c>
      <c r="V1507" s="6">
        <v>2</v>
      </c>
      <c r="W1507" s="6">
        <v>12</v>
      </c>
      <c r="X1507" s="6">
        <v>0</v>
      </c>
      <c r="Z1507" s="6">
        <v>0</v>
      </c>
      <c r="AA1507" s="6">
        <v>0</v>
      </c>
      <c r="AB1507" s="6" t="str">
        <f t="shared" si="370"/>
        <v/>
      </c>
      <c r="AC1507" s="6" t="str">
        <f t="shared" si="371"/>
        <v/>
      </c>
      <c r="AD1507" s="16" t="str">
        <f t="shared" si="372"/>
        <v/>
      </c>
      <c r="AE1507" s="16" t="str">
        <f t="shared" si="373"/>
        <v/>
      </c>
      <c r="AF1507" s="16">
        <f t="shared" si="374"/>
        <v>6</v>
      </c>
      <c r="AG1507" s="16">
        <f t="shared" si="375"/>
        <v>6</v>
      </c>
      <c r="AH1507" s="17" t="str">
        <f t="shared" si="376"/>
        <v/>
      </c>
      <c r="AI1507" s="17" t="str">
        <f t="shared" si="377"/>
        <v/>
      </c>
      <c r="AJ1507" s="17" t="str">
        <f t="shared" si="378"/>
        <v/>
      </c>
      <c r="AK1507" s="17" t="str">
        <f t="shared" si="379"/>
        <v/>
      </c>
      <c r="AL1507" s="17" t="str">
        <f t="shared" si="380"/>
        <v/>
      </c>
      <c r="AM1507" s="17" t="str">
        <f t="shared" si="381"/>
        <v/>
      </c>
      <c r="AN1507" s="17" t="str">
        <f t="shared" si="382"/>
        <v/>
      </c>
      <c r="AO1507" s="17" t="str">
        <f t="shared" si="383"/>
        <v/>
      </c>
      <c r="AP1507" s="17" t="str">
        <f t="shared" si="385"/>
        <v/>
      </c>
      <c r="AQ1507" s="17" t="str">
        <f t="shared" si="384"/>
        <v/>
      </c>
    </row>
    <row r="1508" spans="1:43" x14ac:dyDescent="0.2">
      <c r="A1508" s="4" t="s">
        <v>2916</v>
      </c>
      <c r="B1508" s="5"/>
      <c r="C1508" t="s">
        <v>2917</v>
      </c>
      <c r="D1508" t="s">
        <v>150</v>
      </c>
      <c r="E1508" t="s">
        <v>151</v>
      </c>
      <c r="F1508" t="s">
        <v>12</v>
      </c>
      <c r="G1508" t="s">
        <v>15</v>
      </c>
      <c r="J1508" s="6"/>
      <c r="K1508" s="6"/>
      <c r="L1508" s="6"/>
      <c r="M1508" s="6">
        <v>0</v>
      </c>
      <c r="N1508" s="6">
        <v>0</v>
      </c>
      <c r="O1508" s="6">
        <v>0</v>
      </c>
      <c r="P1508" s="6">
        <v>0</v>
      </c>
      <c r="Q1508" s="6">
        <v>0</v>
      </c>
      <c r="R1508" s="6">
        <v>0</v>
      </c>
      <c r="S1508" s="6">
        <v>0</v>
      </c>
      <c r="T1508" s="6">
        <v>0</v>
      </c>
      <c r="U1508" s="6">
        <v>0</v>
      </c>
      <c r="V1508" s="6">
        <v>1</v>
      </c>
      <c r="W1508" s="6">
        <v>14</v>
      </c>
      <c r="X1508" s="6">
        <v>0</v>
      </c>
      <c r="Z1508" s="6">
        <v>0</v>
      </c>
      <c r="AA1508" s="6">
        <v>0</v>
      </c>
      <c r="AB1508" s="6" t="str">
        <f t="shared" si="370"/>
        <v/>
      </c>
      <c r="AC1508" s="6" t="str">
        <f t="shared" si="371"/>
        <v/>
      </c>
      <c r="AD1508" s="16" t="str">
        <f t="shared" si="372"/>
        <v/>
      </c>
      <c r="AE1508" s="16" t="str">
        <f t="shared" si="373"/>
        <v/>
      </c>
      <c r="AF1508" s="16">
        <f t="shared" si="374"/>
        <v>14</v>
      </c>
      <c r="AG1508" s="16">
        <f t="shared" si="375"/>
        <v>14</v>
      </c>
      <c r="AH1508" s="17" t="str">
        <f t="shared" si="376"/>
        <v/>
      </c>
      <c r="AI1508" s="17" t="str">
        <f t="shared" si="377"/>
        <v/>
      </c>
      <c r="AJ1508" s="17" t="str">
        <f t="shared" si="378"/>
        <v/>
      </c>
      <c r="AK1508" s="17" t="str">
        <f t="shared" si="379"/>
        <v/>
      </c>
      <c r="AL1508" s="17" t="str">
        <f t="shared" si="380"/>
        <v/>
      </c>
      <c r="AM1508" s="17" t="str">
        <f t="shared" si="381"/>
        <v/>
      </c>
      <c r="AN1508" s="17" t="str">
        <f t="shared" si="382"/>
        <v/>
      </c>
      <c r="AO1508" s="17" t="str">
        <f t="shared" si="383"/>
        <v/>
      </c>
      <c r="AP1508" s="17" t="str">
        <f t="shared" si="385"/>
        <v/>
      </c>
      <c r="AQ1508" s="17" t="str">
        <f t="shared" si="384"/>
        <v/>
      </c>
    </row>
    <row r="1509" spans="1:43" x14ac:dyDescent="0.2">
      <c r="A1509" s="4" t="s">
        <v>2918</v>
      </c>
      <c r="B1509" s="5"/>
      <c r="C1509" t="s">
        <v>2919</v>
      </c>
      <c r="D1509" t="s">
        <v>150</v>
      </c>
      <c r="E1509" t="s">
        <v>151</v>
      </c>
      <c r="F1509" t="s">
        <v>12</v>
      </c>
      <c r="G1509" t="s">
        <v>11</v>
      </c>
      <c r="J1509" s="6"/>
      <c r="K1509" s="6"/>
      <c r="L1509" s="6"/>
      <c r="M1509" s="6">
        <v>0</v>
      </c>
      <c r="N1509" s="6">
        <v>0</v>
      </c>
      <c r="O1509" s="6">
        <v>0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Z1509" s="6">
        <v>0</v>
      </c>
      <c r="AA1509" s="6">
        <v>0</v>
      </c>
      <c r="AB1509" s="6" t="str">
        <f t="shared" si="370"/>
        <v/>
      </c>
      <c r="AC1509" s="6" t="str">
        <f t="shared" si="371"/>
        <v/>
      </c>
      <c r="AD1509" s="16" t="str">
        <f t="shared" si="372"/>
        <v/>
      </c>
      <c r="AE1509" s="16" t="str">
        <f t="shared" si="373"/>
        <v/>
      </c>
      <c r="AF1509" s="16" t="str">
        <f t="shared" si="374"/>
        <v/>
      </c>
      <c r="AG1509" s="16" t="str">
        <f t="shared" si="375"/>
        <v/>
      </c>
      <c r="AH1509" s="17" t="str">
        <f t="shared" si="376"/>
        <v/>
      </c>
      <c r="AI1509" s="17" t="str">
        <f t="shared" si="377"/>
        <v/>
      </c>
      <c r="AJ1509" s="17" t="str">
        <f t="shared" si="378"/>
        <v/>
      </c>
      <c r="AK1509" s="17" t="str">
        <f t="shared" si="379"/>
        <v/>
      </c>
      <c r="AL1509" s="17" t="str">
        <f t="shared" si="380"/>
        <v/>
      </c>
      <c r="AM1509" s="17" t="str">
        <f t="shared" si="381"/>
        <v/>
      </c>
      <c r="AN1509" s="17" t="str">
        <f t="shared" si="382"/>
        <v/>
      </c>
      <c r="AO1509" s="17" t="str">
        <f t="shared" si="383"/>
        <v/>
      </c>
      <c r="AP1509" s="17" t="str">
        <f t="shared" si="385"/>
        <v/>
      </c>
      <c r="AQ1509" s="17" t="str">
        <f t="shared" si="384"/>
        <v/>
      </c>
    </row>
    <row r="1510" spans="1:43" x14ac:dyDescent="0.2">
      <c r="A1510" s="4" t="s">
        <v>2920</v>
      </c>
      <c r="B1510" s="5" t="s">
        <v>2921</v>
      </c>
      <c r="C1510" t="s">
        <v>2922</v>
      </c>
      <c r="D1510" t="s">
        <v>133</v>
      </c>
      <c r="E1510" t="s">
        <v>134</v>
      </c>
      <c r="F1510" t="s">
        <v>12</v>
      </c>
      <c r="G1510" t="s">
        <v>15</v>
      </c>
      <c r="J1510" s="6"/>
      <c r="K1510" s="6"/>
      <c r="L1510" s="6"/>
      <c r="M1510" s="6">
        <v>85019</v>
      </c>
      <c r="N1510" s="6">
        <v>0</v>
      </c>
      <c r="O1510" s="6">
        <v>309872</v>
      </c>
      <c r="P1510" s="6">
        <v>23389</v>
      </c>
      <c r="Q1510" s="6">
        <v>0</v>
      </c>
      <c r="R1510" s="6">
        <v>105586</v>
      </c>
      <c r="S1510" s="6">
        <v>1157889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Z1510" s="6">
        <v>0</v>
      </c>
      <c r="AA1510" s="6">
        <v>0</v>
      </c>
      <c r="AB1510" s="6" t="str">
        <f t="shared" si="370"/>
        <v/>
      </c>
      <c r="AC1510" s="6" t="str">
        <f t="shared" si="371"/>
        <v/>
      </c>
      <c r="AD1510" s="16">
        <f t="shared" si="372"/>
        <v>13.248621146692891</v>
      </c>
      <c r="AE1510" s="16">
        <f t="shared" si="373"/>
        <v>0</v>
      </c>
      <c r="AF1510" s="16" t="str">
        <f t="shared" si="374"/>
        <v/>
      </c>
      <c r="AG1510" s="16" t="str">
        <f t="shared" si="375"/>
        <v/>
      </c>
      <c r="AH1510" s="17">
        <f t="shared" si="376"/>
        <v>1.2419106317411401</v>
      </c>
      <c r="AI1510" s="17">
        <f t="shared" si="377"/>
        <v>13.619179242287018</v>
      </c>
      <c r="AJ1510" s="17">
        <f t="shared" si="378"/>
        <v>13.619179242287018</v>
      </c>
      <c r="AK1510" s="17">
        <f t="shared" si="379"/>
        <v>13.619179242287018</v>
      </c>
      <c r="AL1510" s="17" t="str">
        <f t="shared" si="380"/>
        <v/>
      </c>
      <c r="AM1510" s="17" t="str">
        <f t="shared" si="381"/>
        <v/>
      </c>
      <c r="AN1510" s="17" t="str">
        <f t="shared" si="382"/>
        <v/>
      </c>
      <c r="AO1510" s="17" t="str">
        <f t="shared" si="383"/>
        <v/>
      </c>
      <c r="AP1510" s="17" t="str">
        <f t="shared" si="385"/>
        <v/>
      </c>
      <c r="AQ1510" s="17">
        <f t="shared" si="384"/>
        <v>3.7366686890070739</v>
      </c>
    </row>
    <row r="1511" spans="1:43" x14ac:dyDescent="0.2">
      <c r="A1511" s="4" t="s">
        <v>2923</v>
      </c>
      <c r="B1511" s="5" t="s">
        <v>2924</v>
      </c>
      <c r="C1511" t="s">
        <v>2925</v>
      </c>
      <c r="D1511" t="s">
        <v>133</v>
      </c>
      <c r="E1511" t="s">
        <v>134</v>
      </c>
      <c r="F1511" t="s">
        <v>12</v>
      </c>
      <c r="G1511" t="s">
        <v>15</v>
      </c>
      <c r="J1511" s="6"/>
      <c r="K1511" s="6"/>
      <c r="L1511" s="6"/>
      <c r="M1511" s="6">
        <v>21736</v>
      </c>
      <c r="N1511" s="6">
        <v>0</v>
      </c>
      <c r="O1511" s="6">
        <v>30567</v>
      </c>
      <c r="P1511" s="6">
        <v>3087</v>
      </c>
      <c r="Q1511" s="6">
        <v>0</v>
      </c>
      <c r="R1511" s="6">
        <v>26329</v>
      </c>
      <c r="S1511" s="6">
        <v>126336</v>
      </c>
      <c r="T1511" s="6">
        <v>0</v>
      </c>
      <c r="U1511" s="6">
        <v>0</v>
      </c>
      <c r="V1511" s="6">
        <v>2</v>
      </c>
      <c r="W1511" s="6">
        <v>40</v>
      </c>
      <c r="X1511" s="6">
        <v>0</v>
      </c>
      <c r="Z1511" s="6">
        <v>0</v>
      </c>
      <c r="AA1511" s="6">
        <v>0</v>
      </c>
      <c r="AB1511" s="6" t="str">
        <f t="shared" si="370"/>
        <v/>
      </c>
      <c r="AC1511" s="6" t="str">
        <f t="shared" si="371"/>
        <v/>
      </c>
      <c r="AD1511" s="16">
        <f t="shared" si="372"/>
        <v>9.9018464528668613</v>
      </c>
      <c r="AE1511" s="16">
        <f t="shared" si="373"/>
        <v>0</v>
      </c>
      <c r="AF1511" s="16">
        <f t="shared" si="374"/>
        <v>20</v>
      </c>
      <c r="AG1511" s="16">
        <f t="shared" si="375"/>
        <v>20</v>
      </c>
      <c r="AH1511" s="17">
        <f t="shared" si="376"/>
        <v>1.2113084284136915</v>
      </c>
      <c r="AI1511" s="17">
        <f t="shared" si="377"/>
        <v>5.8122929701877073</v>
      </c>
      <c r="AJ1511" s="17">
        <f t="shared" si="378"/>
        <v>5.8122929701877073</v>
      </c>
      <c r="AK1511" s="17">
        <f t="shared" si="379"/>
        <v>5.8122929701877073</v>
      </c>
      <c r="AL1511" s="17" t="str">
        <f t="shared" si="380"/>
        <v/>
      </c>
      <c r="AM1511" s="17" t="str">
        <f t="shared" si="381"/>
        <v/>
      </c>
      <c r="AN1511" s="17" t="str">
        <f t="shared" si="382"/>
        <v/>
      </c>
      <c r="AO1511" s="17" t="str">
        <f t="shared" si="383"/>
        <v/>
      </c>
      <c r="AP1511" s="17" t="str">
        <f t="shared" si="385"/>
        <v/>
      </c>
      <c r="AQ1511" s="17">
        <f t="shared" si="384"/>
        <v>4.133084699185396</v>
      </c>
    </row>
    <row r="1512" spans="1:43" x14ac:dyDescent="0.2">
      <c r="A1512" s="4" t="s">
        <v>2926</v>
      </c>
      <c r="B1512" s="5" t="s">
        <v>2927</v>
      </c>
      <c r="C1512" t="s">
        <v>2928</v>
      </c>
      <c r="D1512" t="s">
        <v>133</v>
      </c>
      <c r="E1512" t="s">
        <v>134</v>
      </c>
      <c r="F1512" t="s">
        <v>12</v>
      </c>
      <c r="G1512" t="s">
        <v>15</v>
      </c>
      <c r="J1512" s="6"/>
      <c r="K1512" s="6"/>
      <c r="L1512" s="6"/>
      <c r="M1512" s="6">
        <v>62859</v>
      </c>
      <c r="N1512" s="6">
        <v>0</v>
      </c>
      <c r="O1512" s="6">
        <v>102125</v>
      </c>
      <c r="P1512" s="6">
        <v>11519</v>
      </c>
      <c r="Q1512" s="6">
        <v>0</v>
      </c>
      <c r="R1512" s="6">
        <v>85372</v>
      </c>
      <c r="S1512" s="6">
        <v>427336</v>
      </c>
      <c r="T1512" s="6">
        <v>75538</v>
      </c>
      <c r="U1512" s="6">
        <v>0</v>
      </c>
      <c r="V1512" s="6">
        <v>6</v>
      </c>
      <c r="W1512" s="6">
        <v>114</v>
      </c>
      <c r="X1512" s="6">
        <v>0</v>
      </c>
      <c r="Z1512" s="6">
        <v>0</v>
      </c>
      <c r="AA1512" s="6">
        <v>0</v>
      </c>
      <c r="AB1512" s="6" t="str">
        <f t="shared" si="370"/>
        <v/>
      </c>
      <c r="AC1512" s="6" t="str">
        <f t="shared" si="371"/>
        <v/>
      </c>
      <c r="AD1512" s="16">
        <f t="shared" si="372"/>
        <v>8.8657869606736703</v>
      </c>
      <c r="AE1512" s="16">
        <f t="shared" si="373"/>
        <v>0</v>
      </c>
      <c r="AF1512" s="16">
        <f t="shared" si="374"/>
        <v>19</v>
      </c>
      <c r="AG1512" s="16">
        <f t="shared" si="375"/>
        <v>19</v>
      </c>
      <c r="AH1512" s="17">
        <f t="shared" si="376"/>
        <v>1.3581507819087164</v>
      </c>
      <c r="AI1512" s="17">
        <f t="shared" si="377"/>
        <v>6.7983264130832497</v>
      </c>
      <c r="AJ1512" s="17">
        <f t="shared" si="378"/>
        <v>8.0000318172417639</v>
      </c>
      <c r="AK1512" s="17">
        <f t="shared" si="379"/>
        <v>8.0000318172417639</v>
      </c>
      <c r="AL1512" s="17" t="str">
        <f t="shared" si="380"/>
        <v/>
      </c>
      <c r="AM1512" s="17" t="str">
        <f t="shared" si="381"/>
        <v/>
      </c>
      <c r="AN1512" s="17" t="str">
        <f t="shared" si="382"/>
        <v/>
      </c>
      <c r="AO1512" s="17" t="str">
        <f t="shared" si="383"/>
        <v/>
      </c>
      <c r="AP1512" s="17" t="str">
        <f t="shared" si="385"/>
        <v/>
      </c>
      <c r="AQ1512" s="17">
        <f t="shared" si="384"/>
        <v>4.1844406364749078</v>
      </c>
    </row>
    <row r="1513" spans="1:43" x14ac:dyDescent="0.2">
      <c r="A1513" s="4" t="s">
        <v>2929</v>
      </c>
      <c r="B1513" s="5" t="s">
        <v>2930</v>
      </c>
      <c r="C1513" t="s">
        <v>2931</v>
      </c>
      <c r="D1513" t="s">
        <v>133</v>
      </c>
      <c r="E1513" t="s">
        <v>134</v>
      </c>
      <c r="F1513" t="s">
        <v>12</v>
      </c>
      <c r="G1513" t="s">
        <v>15</v>
      </c>
      <c r="J1513" s="6"/>
      <c r="K1513" s="6"/>
      <c r="L1513" s="6"/>
      <c r="M1513" s="6">
        <v>13828</v>
      </c>
      <c r="N1513" s="6">
        <v>0</v>
      </c>
      <c r="O1513" s="6">
        <v>37884</v>
      </c>
      <c r="P1513" s="6">
        <v>3999</v>
      </c>
      <c r="Q1513" s="6">
        <v>0</v>
      </c>
      <c r="R1513" s="6">
        <v>7766</v>
      </c>
      <c r="S1513" s="6">
        <v>285717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Z1513" s="6">
        <v>0</v>
      </c>
      <c r="AA1513" s="6">
        <v>0</v>
      </c>
      <c r="AB1513" s="6" t="str">
        <f t="shared" si="370"/>
        <v/>
      </c>
      <c r="AC1513" s="6" t="str">
        <f t="shared" si="371"/>
        <v/>
      </c>
      <c r="AD1513" s="16">
        <f t="shared" si="372"/>
        <v>9.4733683420855215</v>
      </c>
      <c r="AE1513" s="16">
        <f t="shared" si="373"/>
        <v>0</v>
      </c>
      <c r="AF1513" s="16" t="str">
        <f t="shared" si="374"/>
        <v/>
      </c>
      <c r="AG1513" s="16" t="str">
        <f t="shared" si="375"/>
        <v/>
      </c>
      <c r="AH1513" s="17">
        <f t="shared" si="376"/>
        <v>0.56161411628579694</v>
      </c>
      <c r="AI1513" s="17">
        <f t="shared" si="377"/>
        <v>20.66220711599653</v>
      </c>
      <c r="AJ1513" s="17">
        <f t="shared" si="378"/>
        <v>20.66220711599653</v>
      </c>
      <c r="AK1513" s="17">
        <f t="shared" si="379"/>
        <v>20.66220711599653</v>
      </c>
      <c r="AL1513" s="17" t="str">
        <f t="shared" si="380"/>
        <v/>
      </c>
      <c r="AM1513" s="17" t="str">
        <f t="shared" si="381"/>
        <v/>
      </c>
      <c r="AN1513" s="17" t="str">
        <f t="shared" si="382"/>
        <v/>
      </c>
      <c r="AO1513" s="17" t="str">
        <f t="shared" si="383"/>
        <v/>
      </c>
      <c r="AP1513" s="17" t="str">
        <f t="shared" si="385"/>
        <v/>
      </c>
      <c r="AQ1513" s="17">
        <f t="shared" si="384"/>
        <v>7.5418910357934745</v>
      </c>
    </row>
    <row r="1514" spans="1:43" x14ac:dyDescent="0.2">
      <c r="A1514" s="4" t="s">
        <v>2932</v>
      </c>
      <c r="B1514" s="5" t="s">
        <v>2933</v>
      </c>
      <c r="C1514" t="s">
        <v>2934</v>
      </c>
      <c r="D1514" t="s">
        <v>133</v>
      </c>
      <c r="E1514" t="s">
        <v>134</v>
      </c>
      <c r="F1514" t="s">
        <v>12</v>
      </c>
      <c r="G1514" t="s">
        <v>15</v>
      </c>
      <c r="J1514" s="6"/>
      <c r="K1514" s="6"/>
      <c r="L1514" s="6"/>
      <c r="M1514" s="6">
        <v>2028</v>
      </c>
      <c r="N1514" s="6">
        <v>0</v>
      </c>
      <c r="O1514" s="6">
        <v>1561</v>
      </c>
      <c r="P1514" s="6">
        <v>259</v>
      </c>
      <c r="Q1514" s="6">
        <v>0</v>
      </c>
      <c r="R1514" s="6">
        <v>1748</v>
      </c>
      <c r="S1514" s="6">
        <v>29228</v>
      </c>
      <c r="T1514" s="6">
        <v>0</v>
      </c>
      <c r="U1514" s="6">
        <v>0</v>
      </c>
      <c r="V1514" s="6">
        <v>0</v>
      </c>
      <c r="W1514" s="6">
        <v>0</v>
      </c>
      <c r="X1514" s="6">
        <v>0</v>
      </c>
      <c r="Z1514" s="6">
        <v>0</v>
      </c>
      <c r="AA1514" s="6">
        <v>0</v>
      </c>
      <c r="AB1514" s="6" t="str">
        <f t="shared" si="370"/>
        <v/>
      </c>
      <c r="AC1514" s="6" t="str">
        <f t="shared" si="371"/>
        <v/>
      </c>
      <c r="AD1514" s="16">
        <f t="shared" si="372"/>
        <v>6.0270270270270272</v>
      </c>
      <c r="AE1514" s="16">
        <f t="shared" si="373"/>
        <v>0</v>
      </c>
      <c r="AF1514" s="16" t="str">
        <f t="shared" si="374"/>
        <v/>
      </c>
      <c r="AG1514" s="16" t="str">
        <f t="shared" si="375"/>
        <v/>
      </c>
      <c r="AH1514" s="17">
        <f t="shared" si="376"/>
        <v>0.86193293885601574</v>
      </c>
      <c r="AI1514" s="17">
        <f t="shared" si="377"/>
        <v>14.412228796844181</v>
      </c>
      <c r="AJ1514" s="17">
        <f t="shared" si="378"/>
        <v>14.412228796844181</v>
      </c>
      <c r="AK1514" s="17">
        <f t="shared" si="379"/>
        <v>14.412228796844181</v>
      </c>
      <c r="AL1514" s="17" t="str">
        <f t="shared" si="380"/>
        <v/>
      </c>
      <c r="AM1514" s="17" t="str">
        <f t="shared" si="381"/>
        <v/>
      </c>
      <c r="AN1514" s="17" t="str">
        <f t="shared" si="382"/>
        <v/>
      </c>
      <c r="AO1514" s="17" t="str">
        <f t="shared" si="383"/>
        <v/>
      </c>
      <c r="AP1514" s="17" t="str">
        <f t="shared" si="385"/>
        <v/>
      </c>
      <c r="AQ1514" s="17">
        <f t="shared" si="384"/>
        <v>18.723894939141577</v>
      </c>
    </row>
    <row r="1515" spans="1:43" x14ac:dyDescent="0.2">
      <c r="A1515" s="4" t="s">
        <v>2935</v>
      </c>
      <c r="B1515" s="5" t="s">
        <v>2936</v>
      </c>
      <c r="C1515" t="s">
        <v>2937</v>
      </c>
      <c r="D1515" t="s">
        <v>133</v>
      </c>
      <c r="E1515" t="s">
        <v>134</v>
      </c>
      <c r="F1515" t="s">
        <v>12</v>
      </c>
      <c r="G1515" t="s">
        <v>15</v>
      </c>
      <c r="J1515" s="6"/>
      <c r="K1515" s="6"/>
      <c r="L1515" s="6"/>
      <c r="M1515" s="6">
        <v>2138</v>
      </c>
      <c r="N1515" s="6">
        <v>0</v>
      </c>
      <c r="O1515" s="6">
        <v>24432</v>
      </c>
      <c r="P1515" s="6">
        <v>1220</v>
      </c>
      <c r="Q1515" s="6">
        <v>0</v>
      </c>
      <c r="R1515" s="6">
        <v>3723</v>
      </c>
      <c r="S1515" s="6">
        <v>247011</v>
      </c>
      <c r="T1515" s="6">
        <v>340293</v>
      </c>
      <c r="U1515" s="6">
        <v>0</v>
      </c>
      <c r="V1515" s="6">
        <v>0</v>
      </c>
      <c r="W1515" s="6">
        <v>0</v>
      </c>
      <c r="X1515" s="6">
        <v>0</v>
      </c>
      <c r="Z1515" s="6">
        <v>0</v>
      </c>
      <c r="AA1515" s="6">
        <v>0</v>
      </c>
      <c r="AB1515" s="6" t="str">
        <f t="shared" si="370"/>
        <v/>
      </c>
      <c r="AC1515" s="6" t="str">
        <f t="shared" si="371"/>
        <v/>
      </c>
      <c r="AD1515" s="16">
        <f t="shared" si="372"/>
        <v>20.026229508196721</v>
      </c>
      <c r="AE1515" s="16">
        <f t="shared" si="373"/>
        <v>0</v>
      </c>
      <c r="AF1515" s="16" t="str">
        <f t="shared" si="374"/>
        <v/>
      </c>
      <c r="AG1515" s="16" t="str">
        <f t="shared" si="375"/>
        <v/>
      </c>
      <c r="AH1515" s="17">
        <f t="shared" si="376"/>
        <v>1.7413470533208606</v>
      </c>
      <c r="AI1515" s="17">
        <f t="shared" si="377"/>
        <v>115.53367633302152</v>
      </c>
      <c r="AJ1515" s="17">
        <f t="shared" si="378"/>
        <v>274.69784845650139</v>
      </c>
      <c r="AK1515" s="17">
        <f t="shared" si="379"/>
        <v>274.69784845650139</v>
      </c>
      <c r="AL1515" s="17" t="str">
        <f t="shared" si="380"/>
        <v/>
      </c>
      <c r="AM1515" s="17" t="str">
        <f t="shared" si="381"/>
        <v/>
      </c>
      <c r="AN1515" s="17" t="str">
        <f t="shared" si="382"/>
        <v/>
      </c>
      <c r="AO1515" s="17" t="str">
        <f t="shared" si="383"/>
        <v/>
      </c>
      <c r="AP1515" s="17" t="str">
        <f t="shared" si="385"/>
        <v/>
      </c>
      <c r="AQ1515" s="17">
        <f t="shared" si="384"/>
        <v>10.110142436149312</v>
      </c>
    </row>
    <row r="1516" spans="1:43" x14ac:dyDescent="0.2">
      <c r="A1516" s="4" t="s">
        <v>2938</v>
      </c>
      <c r="B1516" s="5" t="s">
        <v>2939</v>
      </c>
      <c r="C1516" t="s">
        <v>2940</v>
      </c>
      <c r="D1516" t="s">
        <v>133</v>
      </c>
      <c r="E1516" t="s">
        <v>134</v>
      </c>
      <c r="F1516" t="s">
        <v>12</v>
      </c>
      <c r="G1516" t="s">
        <v>15</v>
      </c>
      <c r="J1516" s="6"/>
      <c r="K1516" s="6"/>
      <c r="L1516" s="6"/>
      <c r="M1516" s="6">
        <v>51519</v>
      </c>
      <c r="N1516" s="6">
        <v>0</v>
      </c>
      <c r="O1516" s="6">
        <v>134668</v>
      </c>
      <c r="P1516" s="6">
        <v>9965</v>
      </c>
      <c r="Q1516" s="6">
        <v>0</v>
      </c>
      <c r="R1516" s="6">
        <v>100009</v>
      </c>
      <c r="S1516" s="6">
        <v>705122</v>
      </c>
      <c r="T1516" s="6">
        <v>158194</v>
      </c>
      <c r="U1516" s="6">
        <v>0</v>
      </c>
      <c r="V1516" s="6">
        <v>0</v>
      </c>
      <c r="W1516" s="6">
        <v>0</v>
      </c>
      <c r="X1516" s="6">
        <v>0</v>
      </c>
      <c r="Z1516" s="6">
        <v>0</v>
      </c>
      <c r="AA1516" s="6">
        <v>0</v>
      </c>
      <c r="AB1516" s="6" t="str">
        <f t="shared" si="370"/>
        <v/>
      </c>
      <c r="AC1516" s="6" t="str">
        <f t="shared" si="371"/>
        <v/>
      </c>
      <c r="AD1516" s="16">
        <f t="shared" si="372"/>
        <v>13.514099347717009</v>
      </c>
      <c r="AE1516" s="16">
        <f t="shared" si="373"/>
        <v>0</v>
      </c>
      <c r="AF1516" s="16" t="str">
        <f t="shared" si="374"/>
        <v/>
      </c>
      <c r="AG1516" s="16" t="str">
        <f t="shared" si="375"/>
        <v/>
      </c>
      <c r="AH1516" s="17">
        <f t="shared" si="376"/>
        <v>1.9412061569518042</v>
      </c>
      <c r="AI1516" s="17">
        <f t="shared" si="377"/>
        <v>13.686639880432462</v>
      </c>
      <c r="AJ1516" s="17">
        <f t="shared" si="378"/>
        <v>16.757235194782506</v>
      </c>
      <c r="AK1516" s="17">
        <f t="shared" si="379"/>
        <v>16.757235194782506</v>
      </c>
      <c r="AL1516" s="17" t="str">
        <f t="shared" si="380"/>
        <v/>
      </c>
      <c r="AM1516" s="17" t="str">
        <f t="shared" si="381"/>
        <v/>
      </c>
      <c r="AN1516" s="17" t="str">
        <f t="shared" si="382"/>
        <v/>
      </c>
      <c r="AO1516" s="17" t="str">
        <f t="shared" si="383"/>
        <v/>
      </c>
      <c r="AP1516" s="17" t="str">
        <f t="shared" si="385"/>
        <v/>
      </c>
      <c r="AQ1516" s="17">
        <f t="shared" si="384"/>
        <v>5.2360026138355069</v>
      </c>
    </row>
    <row r="1517" spans="1:43" x14ac:dyDescent="0.2">
      <c r="A1517" s="4" t="s">
        <v>2941</v>
      </c>
      <c r="B1517" s="5" t="s">
        <v>2942</v>
      </c>
      <c r="C1517" t="s">
        <v>2943</v>
      </c>
      <c r="D1517" t="s">
        <v>133</v>
      </c>
      <c r="E1517" t="s">
        <v>134</v>
      </c>
      <c r="F1517" t="s">
        <v>12</v>
      </c>
      <c r="G1517" t="s">
        <v>15</v>
      </c>
      <c r="J1517" s="6"/>
      <c r="K1517" s="6"/>
      <c r="L1517" s="6"/>
      <c r="M1517" s="6">
        <v>26764</v>
      </c>
      <c r="N1517" s="6">
        <v>0</v>
      </c>
      <c r="O1517" s="6">
        <v>70327</v>
      </c>
      <c r="P1517" s="6">
        <v>5995</v>
      </c>
      <c r="Q1517" s="6">
        <v>0</v>
      </c>
      <c r="R1517" s="6">
        <v>28509</v>
      </c>
      <c r="S1517" s="6">
        <v>244349</v>
      </c>
      <c r="T1517" s="6">
        <v>0</v>
      </c>
      <c r="U1517" s="6">
        <v>0</v>
      </c>
      <c r="V1517" s="6">
        <v>0</v>
      </c>
      <c r="W1517" s="6">
        <v>0</v>
      </c>
      <c r="X1517" s="6">
        <v>0</v>
      </c>
      <c r="Z1517" s="6">
        <v>0</v>
      </c>
      <c r="AA1517" s="6">
        <v>0</v>
      </c>
      <c r="AB1517" s="6" t="str">
        <f t="shared" si="370"/>
        <v/>
      </c>
      <c r="AC1517" s="6" t="str">
        <f t="shared" si="371"/>
        <v/>
      </c>
      <c r="AD1517" s="16">
        <f t="shared" si="372"/>
        <v>11.730942452043369</v>
      </c>
      <c r="AE1517" s="16">
        <f t="shared" si="373"/>
        <v>0</v>
      </c>
      <c r="AF1517" s="16" t="str">
        <f t="shared" si="374"/>
        <v/>
      </c>
      <c r="AG1517" s="16" t="str">
        <f t="shared" si="375"/>
        <v/>
      </c>
      <c r="AH1517" s="17">
        <f t="shared" si="376"/>
        <v>1.0651995217456285</v>
      </c>
      <c r="AI1517" s="17">
        <f t="shared" si="377"/>
        <v>9.1297638619040509</v>
      </c>
      <c r="AJ1517" s="17">
        <f t="shared" si="378"/>
        <v>9.1297638619040509</v>
      </c>
      <c r="AK1517" s="17">
        <f t="shared" si="379"/>
        <v>9.1297638619040509</v>
      </c>
      <c r="AL1517" s="17" t="str">
        <f t="shared" si="380"/>
        <v/>
      </c>
      <c r="AM1517" s="17" t="str">
        <f t="shared" si="381"/>
        <v/>
      </c>
      <c r="AN1517" s="17" t="str">
        <f t="shared" si="382"/>
        <v/>
      </c>
      <c r="AO1517" s="17" t="str">
        <f t="shared" si="383"/>
        <v/>
      </c>
      <c r="AP1517" s="17" t="str">
        <f t="shared" si="385"/>
        <v/>
      </c>
      <c r="AQ1517" s="17">
        <f t="shared" si="384"/>
        <v>3.4744692650049056</v>
      </c>
    </row>
    <row r="1518" spans="1:43" x14ac:dyDescent="0.2">
      <c r="A1518" s="4" t="s">
        <v>2944</v>
      </c>
      <c r="B1518" s="5" t="s">
        <v>2945</v>
      </c>
      <c r="C1518" t="s">
        <v>2946</v>
      </c>
      <c r="D1518" t="s">
        <v>133</v>
      </c>
      <c r="E1518" t="s">
        <v>134</v>
      </c>
      <c r="F1518" t="s">
        <v>12</v>
      </c>
      <c r="G1518" t="s">
        <v>15</v>
      </c>
      <c r="J1518" s="6"/>
      <c r="K1518" s="6"/>
      <c r="L1518" s="6"/>
      <c r="M1518" s="6">
        <v>166899</v>
      </c>
      <c r="N1518" s="6">
        <v>0</v>
      </c>
      <c r="O1518" s="6">
        <v>586722</v>
      </c>
      <c r="P1518" s="6">
        <v>42403</v>
      </c>
      <c r="Q1518" s="6">
        <v>0</v>
      </c>
      <c r="R1518" s="6">
        <v>215347</v>
      </c>
      <c r="S1518" s="6">
        <v>2050004</v>
      </c>
      <c r="T1518" s="6">
        <v>303917</v>
      </c>
      <c r="U1518" s="6">
        <v>0</v>
      </c>
      <c r="V1518" s="6">
        <v>26</v>
      </c>
      <c r="W1518" s="6">
        <v>457</v>
      </c>
      <c r="X1518" s="6">
        <v>0</v>
      </c>
      <c r="Z1518" s="6">
        <v>0</v>
      </c>
      <c r="AA1518" s="6">
        <v>0</v>
      </c>
      <c r="AB1518" s="6" t="str">
        <f t="shared" si="370"/>
        <v/>
      </c>
      <c r="AC1518" s="6" t="str">
        <f t="shared" si="371"/>
        <v/>
      </c>
      <c r="AD1518" s="16">
        <f t="shared" si="372"/>
        <v>13.836803999717</v>
      </c>
      <c r="AE1518" s="16">
        <f t="shared" si="373"/>
        <v>0</v>
      </c>
      <c r="AF1518" s="16">
        <f t="shared" si="374"/>
        <v>17.576923076923077</v>
      </c>
      <c r="AG1518" s="16">
        <f t="shared" si="375"/>
        <v>17.576923076923077</v>
      </c>
      <c r="AH1518" s="17">
        <f t="shared" si="376"/>
        <v>1.2902833450170463</v>
      </c>
      <c r="AI1518" s="17">
        <f t="shared" si="377"/>
        <v>12.282901635120641</v>
      </c>
      <c r="AJ1518" s="17">
        <f t="shared" si="378"/>
        <v>14.103865211894618</v>
      </c>
      <c r="AK1518" s="17">
        <f t="shared" si="379"/>
        <v>14.103865211894618</v>
      </c>
      <c r="AL1518" s="17" t="str">
        <f t="shared" si="380"/>
        <v/>
      </c>
      <c r="AM1518" s="17" t="str">
        <f t="shared" si="381"/>
        <v/>
      </c>
      <c r="AN1518" s="17" t="str">
        <f t="shared" si="382"/>
        <v/>
      </c>
      <c r="AO1518" s="17" t="str">
        <f t="shared" si="383"/>
        <v/>
      </c>
      <c r="AP1518" s="17" t="str">
        <f t="shared" si="385"/>
        <v/>
      </c>
      <c r="AQ1518" s="17">
        <f t="shared" si="384"/>
        <v>3.4939954527016202</v>
      </c>
    </row>
    <row r="1519" spans="1:43" x14ac:dyDescent="0.2">
      <c r="A1519" s="4" t="s">
        <v>2947</v>
      </c>
      <c r="B1519" s="5" t="s">
        <v>2948</v>
      </c>
      <c r="C1519" t="s">
        <v>2949</v>
      </c>
      <c r="D1519" t="s">
        <v>133</v>
      </c>
      <c r="E1519" t="s">
        <v>134</v>
      </c>
      <c r="F1519" t="s">
        <v>12</v>
      </c>
      <c r="G1519" t="s">
        <v>15</v>
      </c>
      <c r="J1519" s="6"/>
      <c r="K1519" s="6"/>
      <c r="L1519" s="6"/>
      <c r="M1519" s="6">
        <v>1486</v>
      </c>
      <c r="N1519" s="6">
        <v>0</v>
      </c>
      <c r="O1519" s="6">
        <v>11026</v>
      </c>
      <c r="P1519" s="6">
        <v>1736</v>
      </c>
      <c r="Q1519" s="6">
        <v>0</v>
      </c>
      <c r="R1519" s="6">
        <v>5201</v>
      </c>
      <c r="S1519" s="6">
        <v>114958</v>
      </c>
      <c r="T1519" s="6">
        <v>0</v>
      </c>
      <c r="U1519" s="6">
        <v>0</v>
      </c>
      <c r="V1519" s="6">
        <v>0</v>
      </c>
      <c r="W1519" s="6">
        <v>0</v>
      </c>
      <c r="X1519" s="6">
        <v>0</v>
      </c>
      <c r="Z1519" s="6">
        <v>0</v>
      </c>
      <c r="AA1519" s="6">
        <v>0</v>
      </c>
      <c r="AB1519" s="6" t="str">
        <f t="shared" si="370"/>
        <v/>
      </c>
      <c r="AC1519" s="6" t="str">
        <f t="shared" si="371"/>
        <v/>
      </c>
      <c r="AD1519" s="16">
        <f t="shared" si="372"/>
        <v>6.3513824884792625</v>
      </c>
      <c r="AE1519" s="16">
        <f t="shared" si="373"/>
        <v>0</v>
      </c>
      <c r="AF1519" s="16" t="str">
        <f t="shared" si="374"/>
        <v/>
      </c>
      <c r="AG1519" s="16" t="str">
        <f t="shared" si="375"/>
        <v/>
      </c>
      <c r="AH1519" s="17">
        <f t="shared" si="376"/>
        <v>3.5</v>
      </c>
      <c r="AI1519" s="17">
        <f t="shared" si="377"/>
        <v>77.360699865410496</v>
      </c>
      <c r="AJ1519" s="17">
        <f t="shared" si="378"/>
        <v>77.360699865410496</v>
      </c>
      <c r="AK1519" s="17">
        <f t="shared" si="379"/>
        <v>77.360699865410496</v>
      </c>
      <c r="AL1519" s="17" t="str">
        <f t="shared" si="380"/>
        <v/>
      </c>
      <c r="AM1519" s="17" t="str">
        <f t="shared" si="381"/>
        <v/>
      </c>
      <c r="AN1519" s="17" t="str">
        <f t="shared" si="382"/>
        <v/>
      </c>
      <c r="AO1519" s="17" t="str">
        <f t="shared" si="383"/>
        <v/>
      </c>
      <c r="AP1519" s="17" t="str">
        <f t="shared" si="385"/>
        <v/>
      </c>
      <c r="AQ1519" s="17">
        <f t="shared" si="384"/>
        <v>10.426083801922728</v>
      </c>
    </row>
    <row r="1520" spans="1:43" x14ac:dyDescent="0.2">
      <c r="A1520" s="4" t="s">
        <v>2950</v>
      </c>
      <c r="B1520" s="5" t="s">
        <v>2951</v>
      </c>
      <c r="C1520" t="s">
        <v>2952</v>
      </c>
      <c r="D1520" t="s">
        <v>133</v>
      </c>
      <c r="E1520" t="s">
        <v>134</v>
      </c>
      <c r="F1520" t="s">
        <v>12</v>
      </c>
      <c r="G1520" t="s">
        <v>15</v>
      </c>
      <c r="J1520" s="6"/>
      <c r="K1520" s="6"/>
      <c r="L1520" s="6"/>
      <c r="M1520" s="6">
        <v>165108</v>
      </c>
      <c r="N1520" s="6">
        <v>0</v>
      </c>
      <c r="O1520" s="6">
        <v>362881</v>
      </c>
      <c r="P1520" s="6">
        <v>30668</v>
      </c>
      <c r="Q1520" s="6">
        <v>0</v>
      </c>
      <c r="R1520" s="6">
        <v>69211</v>
      </c>
      <c r="S1520" s="6">
        <v>1893963</v>
      </c>
      <c r="T1520" s="6">
        <v>275461</v>
      </c>
      <c r="U1520" s="6">
        <v>0</v>
      </c>
      <c r="V1520" s="6">
        <v>0</v>
      </c>
      <c r="W1520" s="6">
        <v>0</v>
      </c>
      <c r="X1520" s="6">
        <v>0</v>
      </c>
      <c r="Z1520" s="6">
        <v>0</v>
      </c>
      <c r="AA1520" s="6">
        <v>0</v>
      </c>
      <c r="AB1520" s="6" t="str">
        <f t="shared" si="370"/>
        <v/>
      </c>
      <c r="AC1520" s="6" t="str">
        <f t="shared" si="371"/>
        <v/>
      </c>
      <c r="AD1520" s="16">
        <f t="shared" si="372"/>
        <v>11.832561627755315</v>
      </c>
      <c r="AE1520" s="16">
        <f t="shared" si="373"/>
        <v>0</v>
      </c>
      <c r="AF1520" s="16" t="str">
        <f t="shared" si="374"/>
        <v/>
      </c>
      <c r="AG1520" s="16" t="str">
        <f t="shared" si="375"/>
        <v/>
      </c>
      <c r="AH1520" s="17">
        <f t="shared" si="376"/>
        <v>0.41918622961940061</v>
      </c>
      <c r="AI1520" s="17">
        <f t="shared" si="377"/>
        <v>11.471055309252126</v>
      </c>
      <c r="AJ1520" s="17">
        <f t="shared" si="378"/>
        <v>13.139423892240231</v>
      </c>
      <c r="AK1520" s="17">
        <f t="shared" si="379"/>
        <v>13.139423892240231</v>
      </c>
      <c r="AL1520" s="17" t="str">
        <f t="shared" si="380"/>
        <v/>
      </c>
      <c r="AM1520" s="17" t="str">
        <f t="shared" si="381"/>
        <v/>
      </c>
      <c r="AN1520" s="17" t="str">
        <f t="shared" si="382"/>
        <v/>
      </c>
      <c r="AO1520" s="17" t="str">
        <f t="shared" si="383"/>
        <v/>
      </c>
      <c r="AP1520" s="17" t="str">
        <f t="shared" si="385"/>
        <v/>
      </c>
      <c r="AQ1520" s="17">
        <f t="shared" si="384"/>
        <v>5.2192399161157512</v>
      </c>
    </row>
    <row r="1521" spans="1:43" x14ac:dyDescent="0.2">
      <c r="A1521" s="4" t="s">
        <v>2953</v>
      </c>
      <c r="B1521" s="5" t="s">
        <v>2954</v>
      </c>
      <c r="C1521" t="s">
        <v>2955</v>
      </c>
      <c r="D1521" t="s">
        <v>133</v>
      </c>
      <c r="E1521" t="s">
        <v>134</v>
      </c>
      <c r="F1521" t="s">
        <v>12</v>
      </c>
      <c r="G1521" t="s">
        <v>15</v>
      </c>
      <c r="J1521" s="6"/>
      <c r="K1521" s="6"/>
      <c r="L1521" s="6"/>
      <c r="M1521" s="6">
        <v>41006</v>
      </c>
      <c r="N1521" s="6">
        <v>0</v>
      </c>
      <c r="O1521" s="6">
        <v>101151</v>
      </c>
      <c r="P1521" s="6">
        <v>9006</v>
      </c>
      <c r="Q1521" s="6">
        <v>0</v>
      </c>
      <c r="R1521" s="6">
        <v>73951</v>
      </c>
      <c r="S1521" s="6">
        <v>495333</v>
      </c>
      <c r="T1521" s="6">
        <v>15703</v>
      </c>
      <c r="U1521" s="6">
        <v>0</v>
      </c>
      <c r="V1521" s="6">
        <v>5</v>
      </c>
      <c r="W1521" s="6">
        <v>84</v>
      </c>
      <c r="X1521" s="6">
        <v>0</v>
      </c>
      <c r="Z1521" s="6">
        <v>0</v>
      </c>
      <c r="AA1521" s="6">
        <v>0</v>
      </c>
      <c r="AB1521" s="6" t="str">
        <f t="shared" si="370"/>
        <v/>
      </c>
      <c r="AC1521" s="6" t="str">
        <f t="shared" si="371"/>
        <v/>
      </c>
      <c r="AD1521" s="16">
        <f t="shared" si="372"/>
        <v>11.231512325116588</v>
      </c>
      <c r="AE1521" s="16">
        <f t="shared" si="373"/>
        <v>0</v>
      </c>
      <c r="AF1521" s="16">
        <f t="shared" si="374"/>
        <v>16.8</v>
      </c>
      <c r="AG1521" s="16">
        <f t="shared" si="375"/>
        <v>16.8</v>
      </c>
      <c r="AH1521" s="17">
        <f t="shared" si="376"/>
        <v>1.8034190118519242</v>
      </c>
      <c r="AI1521" s="17">
        <f t="shared" si="377"/>
        <v>12.079524947568649</v>
      </c>
      <c r="AJ1521" s="17">
        <f t="shared" si="378"/>
        <v>12.462468906989221</v>
      </c>
      <c r="AK1521" s="17">
        <f t="shared" si="379"/>
        <v>12.462468906989221</v>
      </c>
      <c r="AL1521" s="17" t="str">
        <f t="shared" si="380"/>
        <v/>
      </c>
      <c r="AM1521" s="17" t="str">
        <f t="shared" si="381"/>
        <v/>
      </c>
      <c r="AN1521" s="17" t="str">
        <f t="shared" si="382"/>
        <v/>
      </c>
      <c r="AO1521" s="17" t="str">
        <f t="shared" si="383"/>
        <v/>
      </c>
      <c r="AP1521" s="17" t="str">
        <f t="shared" si="385"/>
        <v/>
      </c>
      <c r="AQ1521" s="17">
        <f t="shared" si="384"/>
        <v>4.8969659222350739</v>
      </c>
    </row>
    <row r="1522" spans="1:43" x14ac:dyDescent="0.2">
      <c r="A1522" s="4" t="s">
        <v>2956</v>
      </c>
      <c r="B1522" s="5" t="s">
        <v>2957</v>
      </c>
      <c r="C1522" t="s">
        <v>2958</v>
      </c>
      <c r="D1522" t="s">
        <v>133</v>
      </c>
      <c r="E1522" t="s">
        <v>134</v>
      </c>
      <c r="F1522" t="s">
        <v>12</v>
      </c>
      <c r="G1522" t="s">
        <v>15</v>
      </c>
      <c r="J1522" s="6"/>
      <c r="K1522" s="6"/>
      <c r="L1522" s="6"/>
      <c r="M1522" s="6">
        <v>52428</v>
      </c>
      <c r="N1522" s="6">
        <v>0</v>
      </c>
      <c r="O1522" s="6">
        <v>175472</v>
      </c>
      <c r="P1522" s="6">
        <v>12603</v>
      </c>
      <c r="Q1522" s="6">
        <v>0</v>
      </c>
      <c r="R1522" s="6">
        <v>73758</v>
      </c>
      <c r="S1522" s="6">
        <v>732118</v>
      </c>
      <c r="T1522" s="6">
        <v>75081</v>
      </c>
      <c r="U1522" s="6">
        <v>0</v>
      </c>
      <c r="V1522" s="6">
        <v>8</v>
      </c>
      <c r="W1522" s="6">
        <v>148</v>
      </c>
      <c r="X1522" s="6">
        <v>0</v>
      </c>
      <c r="Z1522" s="6">
        <v>0</v>
      </c>
      <c r="AA1522" s="6">
        <v>0</v>
      </c>
      <c r="AB1522" s="6" t="str">
        <f t="shared" si="370"/>
        <v/>
      </c>
      <c r="AC1522" s="6" t="str">
        <f t="shared" si="371"/>
        <v/>
      </c>
      <c r="AD1522" s="16">
        <f t="shared" si="372"/>
        <v>13.923034198206777</v>
      </c>
      <c r="AE1522" s="16">
        <f t="shared" si="373"/>
        <v>0</v>
      </c>
      <c r="AF1522" s="16">
        <f t="shared" si="374"/>
        <v>18.5</v>
      </c>
      <c r="AG1522" s="16">
        <f t="shared" si="375"/>
        <v>18.5</v>
      </c>
      <c r="AH1522" s="17">
        <f t="shared" si="376"/>
        <v>1.4068436713206685</v>
      </c>
      <c r="AI1522" s="17">
        <f t="shared" si="377"/>
        <v>13.964255741206989</v>
      </c>
      <c r="AJ1522" s="17">
        <f t="shared" si="378"/>
        <v>15.396334019989318</v>
      </c>
      <c r="AK1522" s="17">
        <f t="shared" si="379"/>
        <v>15.396334019989318</v>
      </c>
      <c r="AL1522" s="17" t="str">
        <f t="shared" si="380"/>
        <v/>
      </c>
      <c r="AM1522" s="17" t="str">
        <f t="shared" si="381"/>
        <v/>
      </c>
      <c r="AN1522" s="17" t="str">
        <f t="shared" si="382"/>
        <v/>
      </c>
      <c r="AO1522" s="17" t="str">
        <f t="shared" si="383"/>
        <v/>
      </c>
      <c r="AP1522" s="17" t="str">
        <f t="shared" si="385"/>
        <v/>
      </c>
      <c r="AQ1522" s="17">
        <f t="shared" si="384"/>
        <v>4.1722781982310568</v>
      </c>
    </row>
    <row r="1523" spans="1:43" x14ac:dyDescent="0.2">
      <c r="A1523" s="4" t="s">
        <v>2959</v>
      </c>
      <c r="B1523" s="5" t="s">
        <v>2960</v>
      </c>
      <c r="C1523" t="s">
        <v>2961</v>
      </c>
      <c r="D1523" t="s">
        <v>133</v>
      </c>
      <c r="E1523" t="s">
        <v>134</v>
      </c>
      <c r="F1523" t="s">
        <v>12</v>
      </c>
      <c r="G1523" t="s">
        <v>15</v>
      </c>
      <c r="J1523" s="6"/>
      <c r="K1523" s="6"/>
      <c r="L1523" s="6"/>
      <c r="M1523" s="6">
        <v>254488</v>
      </c>
      <c r="N1523" s="6">
        <v>0</v>
      </c>
      <c r="O1523" s="6">
        <v>1307289</v>
      </c>
      <c r="P1523" s="6">
        <v>53644</v>
      </c>
      <c r="Q1523" s="6">
        <v>0</v>
      </c>
      <c r="R1523" s="6">
        <v>230195</v>
      </c>
      <c r="S1523" s="6">
        <v>4576615</v>
      </c>
      <c r="T1523" s="6">
        <v>157611</v>
      </c>
      <c r="U1523" s="6">
        <v>0</v>
      </c>
      <c r="V1523" s="6">
        <v>38</v>
      </c>
      <c r="W1523" s="6">
        <v>672</v>
      </c>
      <c r="X1523" s="6">
        <v>0</v>
      </c>
      <c r="Z1523" s="6">
        <v>0</v>
      </c>
      <c r="AA1523" s="6">
        <v>0</v>
      </c>
      <c r="AB1523" s="6" t="str">
        <f t="shared" si="370"/>
        <v/>
      </c>
      <c r="AC1523" s="6" t="str">
        <f t="shared" si="371"/>
        <v/>
      </c>
      <c r="AD1523" s="16">
        <f t="shared" si="372"/>
        <v>24.369715159197675</v>
      </c>
      <c r="AE1523" s="16">
        <f t="shared" si="373"/>
        <v>0</v>
      </c>
      <c r="AF1523" s="16">
        <f t="shared" si="374"/>
        <v>17.684210526315791</v>
      </c>
      <c r="AG1523" s="16">
        <f t="shared" si="375"/>
        <v>17.684210526315791</v>
      </c>
      <c r="AH1523" s="17">
        <f t="shared" si="376"/>
        <v>0.90454166797648616</v>
      </c>
      <c r="AI1523" s="17">
        <f t="shared" si="377"/>
        <v>17.983618088082739</v>
      </c>
      <c r="AJ1523" s="17">
        <f t="shared" si="378"/>
        <v>18.602943950205905</v>
      </c>
      <c r="AK1523" s="17">
        <f t="shared" si="379"/>
        <v>18.602943950205905</v>
      </c>
      <c r="AL1523" s="17" t="str">
        <f t="shared" si="380"/>
        <v/>
      </c>
      <c r="AM1523" s="17" t="str">
        <f t="shared" si="381"/>
        <v/>
      </c>
      <c r="AN1523" s="17" t="str">
        <f t="shared" si="382"/>
        <v/>
      </c>
      <c r="AO1523" s="17" t="str">
        <f t="shared" si="383"/>
        <v/>
      </c>
      <c r="AP1523" s="17" t="str">
        <f t="shared" si="385"/>
        <v/>
      </c>
      <c r="AQ1523" s="17">
        <f t="shared" si="384"/>
        <v>3.5008441132756416</v>
      </c>
    </row>
    <row r="1524" spans="1:43" x14ac:dyDescent="0.2">
      <c r="A1524" s="4" t="s">
        <v>2962</v>
      </c>
      <c r="B1524" s="5" t="s">
        <v>2963</v>
      </c>
      <c r="C1524" t="s">
        <v>2964</v>
      </c>
      <c r="D1524" t="s">
        <v>133</v>
      </c>
      <c r="E1524" t="s">
        <v>134</v>
      </c>
      <c r="F1524" t="s">
        <v>12</v>
      </c>
      <c r="G1524" t="s">
        <v>15</v>
      </c>
      <c r="J1524" s="6"/>
      <c r="K1524" s="6"/>
      <c r="L1524" s="6"/>
      <c r="M1524" s="6">
        <v>35992</v>
      </c>
      <c r="N1524" s="6">
        <v>0</v>
      </c>
      <c r="O1524" s="6">
        <v>107902</v>
      </c>
      <c r="P1524" s="6">
        <v>10789</v>
      </c>
      <c r="Q1524" s="6">
        <v>0</v>
      </c>
      <c r="R1524" s="6">
        <v>17396</v>
      </c>
      <c r="S1524" s="6">
        <v>304780</v>
      </c>
      <c r="T1524" s="6">
        <v>9709</v>
      </c>
      <c r="U1524" s="6">
        <v>0</v>
      </c>
      <c r="V1524" s="6">
        <v>0</v>
      </c>
      <c r="W1524" s="6">
        <v>0</v>
      </c>
      <c r="X1524" s="6">
        <v>0</v>
      </c>
      <c r="Z1524" s="6">
        <v>0</v>
      </c>
      <c r="AA1524" s="6">
        <v>0</v>
      </c>
      <c r="AB1524" s="6" t="str">
        <f t="shared" si="370"/>
        <v/>
      </c>
      <c r="AC1524" s="6" t="str">
        <f t="shared" si="371"/>
        <v/>
      </c>
      <c r="AD1524" s="16">
        <f t="shared" si="372"/>
        <v>10.001112243952173</v>
      </c>
      <c r="AE1524" s="16">
        <f t="shared" si="373"/>
        <v>0</v>
      </c>
      <c r="AF1524" s="16" t="str">
        <f t="shared" si="374"/>
        <v/>
      </c>
      <c r="AG1524" s="16" t="str">
        <f t="shared" si="375"/>
        <v/>
      </c>
      <c r="AH1524" s="17">
        <f t="shared" si="376"/>
        <v>0.4833296288064014</v>
      </c>
      <c r="AI1524" s="17">
        <f t="shared" si="377"/>
        <v>8.4679928873082915</v>
      </c>
      <c r="AJ1524" s="17">
        <f t="shared" si="378"/>
        <v>8.7377472771727049</v>
      </c>
      <c r="AK1524" s="17">
        <f t="shared" si="379"/>
        <v>8.7377472771727049</v>
      </c>
      <c r="AL1524" s="17" t="str">
        <f t="shared" si="380"/>
        <v/>
      </c>
      <c r="AM1524" s="17" t="str">
        <f t="shared" si="381"/>
        <v/>
      </c>
      <c r="AN1524" s="17" t="str">
        <f t="shared" si="382"/>
        <v/>
      </c>
      <c r="AO1524" s="17" t="str">
        <f t="shared" si="383"/>
        <v/>
      </c>
      <c r="AP1524" s="17" t="str">
        <f t="shared" si="385"/>
        <v/>
      </c>
      <c r="AQ1524" s="17">
        <f t="shared" si="384"/>
        <v>2.824600100090823</v>
      </c>
    </row>
    <row r="1525" spans="1:43" x14ac:dyDescent="0.2">
      <c r="A1525" s="4" t="s">
        <v>2965</v>
      </c>
      <c r="B1525" s="5" t="s">
        <v>2966</v>
      </c>
      <c r="C1525" t="s">
        <v>2967</v>
      </c>
      <c r="D1525" t="s">
        <v>133</v>
      </c>
      <c r="E1525" t="s">
        <v>134</v>
      </c>
      <c r="F1525" t="s">
        <v>12</v>
      </c>
      <c r="G1525" t="s">
        <v>15</v>
      </c>
      <c r="J1525" s="6"/>
      <c r="K1525" s="6"/>
      <c r="L1525" s="6"/>
      <c r="M1525" s="6">
        <v>56384</v>
      </c>
      <c r="N1525" s="6">
        <v>0</v>
      </c>
      <c r="O1525" s="6">
        <v>219135</v>
      </c>
      <c r="P1525" s="6">
        <v>19714</v>
      </c>
      <c r="Q1525" s="6">
        <v>0</v>
      </c>
      <c r="R1525" s="6">
        <v>114851</v>
      </c>
      <c r="S1525" s="6">
        <v>1061534</v>
      </c>
      <c r="T1525" s="6">
        <v>311018</v>
      </c>
      <c r="U1525" s="6">
        <v>0</v>
      </c>
      <c r="V1525" s="6">
        <v>15</v>
      </c>
      <c r="W1525" s="6">
        <v>293</v>
      </c>
      <c r="X1525" s="6">
        <v>0</v>
      </c>
      <c r="Z1525" s="6">
        <v>0</v>
      </c>
      <c r="AA1525" s="6">
        <v>0</v>
      </c>
      <c r="AB1525" s="6" t="str">
        <f t="shared" si="370"/>
        <v/>
      </c>
      <c r="AC1525" s="6" t="str">
        <f t="shared" si="371"/>
        <v/>
      </c>
      <c r="AD1525" s="16">
        <f t="shared" si="372"/>
        <v>11.11570457542863</v>
      </c>
      <c r="AE1525" s="16">
        <f t="shared" si="373"/>
        <v>0</v>
      </c>
      <c r="AF1525" s="16">
        <f t="shared" si="374"/>
        <v>19.533333333333335</v>
      </c>
      <c r="AG1525" s="16">
        <f t="shared" si="375"/>
        <v>19.533333333333335</v>
      </c>
      <c r="AH1525" s="17">
        <f t="shared" si="376"/>
        <v>2.0369431044267876</v>
      </c>
      <c r="AI1525" s="17">
        <f t="shared" si="377"/>
        <v>18.826865777525541</v>
      </c>
      <c r="AJ1525" s="17">
        <f t="shared" si="378"/>
        <v>24.342934165720774</v>
      </c>
      <c r="AK1525" s="17">
        <f t="shared" si="379"/>
        <v>24.342934165720774</v>
      </c>
      <c r="AL1525" s="17" t="str">
        <f t="shared" si="380"/>
        <v/>
      </c>
      <c r="AM1525" s="17" t="str">
        <f t="shared" si="381"/>
        <v/>
      </c>
      <c r="AN1525" s="17" t="str">
        <f t="shared" si="382"/>
        <v/>
      </c>
      <c r="AO1525" s="17" t="str">
        <f t="shared" si="383"/>
        <v/>
      </c>
      <c r="AP1525" s="17" t="str">
        <f t="shared" si="385"/>
        <v/>
      </c>
      <c r="AQ1525" s="17">
        <f t="shared" si="384"/>
        <v>4.8442010632714991</v>
      </c>
    </row>
    <row r="1526" spans="1:43" x14ac:dyDescent="0.2">
      <c r="A1526" s="4" t="s">
        <v>2968</v>
      </c>
      <c r="B1526" s="5" t="s">
        <v>2969</v>
      </c>
      <c r="C1526" t="s">
        <v>2970</v>
      </c>
      <c r="D1526" t="s">
        <v>133</v>
      </c>
      <c r="E1526" t="s">
        <v>134</v>
      </c>
      <c r="F1526" t="s">
        <v>12</v>
      </c>
      <c r="G1526" t="s">
        <v>15</v>
      </c>
      <c r="J1526" s="6"/>
      <c r="K1526" s="6"/>
      <c r="L1526" s="6"/>
      <c r="M1526" s="6">
        <v>15149</v>
      </c>
      <c r="N1526" s="6">
        <v>0</v>
      </c>
      <c r="O1526" s="6">
        <v>21301</v>
      </c>
      <c r="P1526" s="6">
        <v>2398</v>
      </c>
      <c r="Q1526" s="6">
        <v>0</v>
      </c>
      <c r="R1526" s="6">
        <v>6945</v>
      </c>
      <c r="S1526" s="6">
        <v>76927</v>
      </c>
      <c r="T1526" s="6">
        <v>0</v>
      </c>
      <c r="U1526" s="6">
        <v>0</v>
      </c>
      <c r="V1526" s="6">
        <v>1</v>
      </c>
      <c r="W1526" s="6">
        <v>15</v>
      </c>
      <c r="X1526" s="6">
        <v>0</v>
      </c>
      <c r="Z1526" s="6">
        <v>0</v>
      </c>
      <c r="AA1526" s="6">
        <v>0</v>
      </c>
      <c r="AB1526" s="6" t="str">
        <f t="shared" si="370"/>
        <v/>
      </c>
      <c r="AC1526" s="6" t="str">
        <f t="shared" si="371"/>
        <v/>
      </c>
      <c r="AD1526" s="16">
        <f t="shared" si="372"/>
        <v>8.8828190158465397</v>
      </c>
      <c r="AE1526" s="16">
        <f t="shared" si="373"/>
        <v>0</v>
      </c>
      <c r="AF1526" s="16">
        <f t="shared" si="374"/>
        <v>15</v>
      </c>
      <c r="AG1526" s="16">
        <f t="shared" si="375"/>
        <v>15</v>
      </c>
      <c r="AH1526" s="17">
        <f t="shared" si="376"/>
        <v>0.45844610205294078</v>
      </c>
      <c r="AI1526" s="17">
        <f t="shared" si="377"/>
        <v>5.078024952142056</v>
      </c>
      <c r="AJ1526" s="17">
        <f t="shared" si="378"/>
        <v>5.078024952142056</v>
      </c>
      <c r="AK1526" s="17">
        <f t="shared" si="379"/>
        <v>5.078024952142056</v>
      </c>
      <c r="AL1526" s="17" t="str">
        <f t="shared" si="380"/>
        <v/>
      </c>
      <c r="AM1526" s="17" t="str">
        <f t="shared" si="381"/>
        <v/>
      </c>
      <c r="AN1526" s="17" t="str">
        <f t="shared" si="382"/>
        <v/>
      </c>
      <c r="AO1526" s="17" t="str">
        <f t="shared" si="383"/>
        <v/>
      </c>
      <c r="AP1526" s="17" t="str">
        <f t="shared" si="385"/>
        <v/>
      </c>
      <c r="AQ1526" s="17">
        <f t="shared" si="384"/>
        <v>3.611426693582461</v>
      </c>
    </row>
    <row r="1527" spans="1:43" x14ac:dyDescent="0.2">
      <c r="A1527" s="4" t="s">
        <v>2971</v>
      </c>
      <c r="B1527" s="5" t="s">
        <v>2972</v>
      </c>
      <c r="C1527" t="s">
        <v>2973</v>
      </c>
      <c r="D1527" t="s">
        <v>133</v>
      </c>
      <c r="E1527" t="s">
        <v>134</v>
      </c>
      <c r="F1527" t="s">
        <v>12</v>
      </c>
      <c r="G1527" t="s">
        <v>15</v>
      </c>
      <c r="J1527" s="6"/>
      <c r="K1527" s="6"/>
      <c r="L1527" s="6"/>
      <c r="M1527" s="6">
        <v>57367</v>
      </c>
      <c r="N1527" s="6">
        <v>0</v>
      </c>
      <c r="O1527" s="6">
        <v>160642</v>
      </c>
      <c r="P1527" s="6">
        <v>14751</v>
      </c>
      <c r="Q1527" s="6">
        <v>0</v>
      </c>
      <c r="R1527" s="6">
        <v>49396</v>
      </c>
      <c r="S1527" s="6">
        <v>758731</v>
      </c>
      <c r="T1527" s="6">
        <v>160559</v>
      </c>
      <c r="U1527" s="6">
        <v>0</v>
      </c>
      <c r="V1527" s="6">
        <v>0</v>
      </c>
      <c r="W1527" s="6">
        <v>0</v>
      </c>
      <c r="X1527" s="6">
        <v>0</v>
      </c>
      <c r="Z1527" s="6">
        <v>0</v>
      </c>
      <c r="AA1527" s="6">
        <v>0</v>
      </c>
      <c r="AB1527" s="6" t="str">
        <f t="shared" si="370"/>
        <v/>
      </c>
      <c r="AC1527" s="6" t="str">
        <f t="shared" si="371"/>
        <v/>
      </c>
      <c r="AD1527" s="16">
        <f t="shared" si="372"/>
        <v>10.890244729170904</v>
      </c>
      <c r="AE1527" s="16">
        <f t="shared" si="373"/>
        <v>0</v>
      </c>
      <c r="AF1527" s="16" t="str">
        <f t="shared" si="374"/>
        <v/>
      </c>
      <c r="AG1527" s="16" t="str">
        <f t="shared" si="375"/>
        <v/>
      </c>
      <c r="AH1527" s="17">
        <f t="shared" si="376"/>
        <v>0.86105252148447708</v>
      </c>
      <c r="AI1527" s="17">
        <f t="shared" si="377"/>
        <v>13.225913852911953</v>
      </c>
      <c r="AJ1527" s="17">
        <f t="shared" si="378"/>
        <v>16.024718043474472</v>
      </c>
      <c r="AK1527" s="17">
        <f t="shared" si="379"/>
        <v>16.024718043474472</v>
      </c>
      <c r="AL1527" s="17" t="str">
        <f t="shared" si="380"/>
        <v/>
      </c>
      <c r="AM1527" s="17" t="str">
        <f t="shared" si="381"/>
        <v/>
      </c>
      <c r="AN1527" s="17" t="str">
        <f t="shared" si="382"/>
        <v/>
      </c>
      <c r="AO1527" s="17" t="str">
        <f t="shared" si="383"/>
        <v/>
      </c>
      <c r="AP1527" s="17" t="str">
        <f t="shared" si="385"/>
        <v/>
      </c>
      <c r="AQ1527" s="17">
        <f t="shared" si="384"/>
        <v>4.7231172420662091</v>
      </c>
    </row>
    <row r="1528" spans="1:43" x14ac:dyDescent="0.2">
      <c r="A1528" s="4" t="s">
        <v>2974</v>
      </c>
      <c r="B1528" s="5" t="s">
        <v>2975</v>
      </c>
      <c r="C1528" t="s">
        <v>2976</v>
      </c>
      <c r="D1528" t="s">
        <v>133</v>
      </c>
      <c r="E1528" t="s">
        <v>134</v>
      </c>
      <c r="F1528" t="s">
        <v>12</v>
      </c>
      <c r="G1528" t="s">
        <v>15</v>
      </c>
      <c r="J1528" s="6"/>
      <c r="K1528" s="6"/>
      <c r="L1528" s="6"/>
      <c r="M1528" s="6">
        <v>26493</v>
      </c>
      <c r="N1528" s="6">
        <v>0</v>
      </c>
      <c r="O1528" s="6">
        <v>137888</v>
      </c>
      <c r="P1528" s="6">
        <v>8242</v>
      </c>
      <c r="Q1528" s="6">
        <v>0</v>
      </c>
      <c r="R1528" s="6">
        <v>51005</v>
      </c>
      <c r="S1528" s="6">
        <v>382816</v>
      </c>
      <c r="T1528" s="6">
        <v>68733</v>
      </c>
      <c r="U1528" s="6">
        <v>0</v>
      </c>
      <c r="V1528" s="6">
        <v>5</v>
      </c>
      <c r="W1528" s="6">
        <v>78</v>
      </c>
      <c r="X1528" s="6">
        <v>0</v>
      </c>
      <c r="Z1528" s="6">
        <v>0</v>
      </c>
      <c r="AA1528" s="6">
        <v>0</v>
      </c>
      <c r="AB1528" s="6" t="str">
        <f t="shared" si="370"/>
        <v/>
      </c>
      <c r="AC1528" s="6" t="str">
        <f t="shared" si="371"/>
        <v/>
      </c>
      <c r="AD1528" s="16">
        <f t="shared" si="372"/>
        <v>16.729919922348945</v>
      </c>
      <c r="AE1528" s="16">
        <f t="shared" si="373"/>
        <v>0</v>
      </c>
      <c r="AF1528" s="16">
        <f t="shared" si="374"/>
        <v>15.6</v>
      </c>
      <c r="AG1528" s="16">
        <f t="shared" si="375"/>
        <v>15.6</v>
      </c>
      <c r="AH1528" s="17">
        <f t="shared" si="376"/>
        <v>1.9252255312724116</v>
      </c>
      <c r="AI1528" s="17">
        <f t="shared" si="377"/>
        <v>14.449703695315744</v>
      </c>
      <c r="AJ1528" s="17">
        <f t="shared" si="378"/>
        <v>17.044087117351754</v>
      </c>
      <c r="AK1528" s="17">
        <f t="shared" si="379"/>
        <v>17.044087117351754</v>
      </c>
      <c r="AL1528" s="17" t="str">
        <f t="shared" si="380"/>
        <v/>
      </c>
      <c r="AM1528" s="17" t="str">
        <f t="shared" si="381"/>
        <v/>
      </c>
      <c r="AN1528" s="17" t="str">
        <f t="shared" si="382"/>
        <v/>
      </c>
      <c r="AO1528" s="17" t="str">
        <f t="shared" si="383"/>
        <v/>
      </c>
      <c r="AP1528" s="17" t="str">
        <f t="shared" si="385"/>
        <v/>
      </c>
      <c r="AQ1528" s="17">
        <f t="shared" si="384"/>
        <v>2.7762822000464147</v>
      </c>
    </row>
    <row r="1529" spans="1:43" x14ac:dyDescent="0.2">
      <c r="A1529" s="4" t="s">
        <v>2977</v>
      </c>
      <c r="B1529" s="5" t="s">
        <v>2978</v>
      </c>
      <c r="C1529" t="s">
        <v>2979</v>
      </c>
      <c r="D1529" t="s">
        <v>133</v>
      </c>
      <c r="E1529" t="s">
        <v>134</v>
      </c>
      <c r="F1529" t="s">
        <v>12</v>
      </c>
      <c r="G1529" t="s">
        <v>15</v>
      </c>
      <c r="J1529" s="6"/>
      <c r="K1529" s="6"/>
      <c r="L1529" s="6"/>
      <c r="M1529" s="6">
        <v>144478</v>
      </c>
      <c r="N1529" s="6">
        <v>0</v>
      </c>
      <c r="O1529" s="6">
        <v>420778</v>
      </c>
      <c r="P1529" s="6">
        <v>37060</v>
      </c>
      <c r="Q1529" s="6">
        <v>0</v>
      </c>
      <c r="R1529" s="6">
        <v>183713</v>
      </c>
      <c r="S1529" s="6">
        <v>1686863</v>
      </c>
      <c r="T1529" s="6">
        <v>580327</v>
      </c>
      <c r="U1529" s="6">
        <v>0</v>
      </c>
      <c r="V1529" s="6">
        <v>0</v>
      </c>
      <c r="W1529" s="6">
        <v>0</v>
      </c>
      <c r="X1529" s="6">
        <v>0</v>
      </c>
      <c r="Z1529" s="6">
        <v>0</v>
      </c>
      <c r="AA1529" s="6">
        <v>0</v>
      </c>
      <c r="AB1529" s="6" t="str">
        <f t="shared" si="370"/>
        <v/>
      </c>
      <c r="AC1529" s="6" t="str">
        <f t="shared" si="371"/>
        <v/>
      </c>
      <c r="AD1529" s="16">
        <f t="shared" si="372"/>
        <v>11.353966540744738</v>
      </c>
      <c r="AE1529" s="16">
        <f t="shared" si="373"/>
        <v>0</v>
      </c>
      <c r="AF1529" s="16" t="str">
        <f t="shared" si="374"/>
        <v/>
      </c>
      <c r="AG1529" s="16" t="str">
        <f t="shared" si="375"/>
        <v/>
      </c>
      <c r="AH1529" s="17">
        <f t="shared" si="376"/>
        <v>1.271563836708703</v>
      </c>
      <c r="AI1529" s="17">
        <f t="shared" si="377"/>
        <v>11.675569982973187</v>
      </c>
      <c r="AJ1529" s="17">
        <f t="shared" si="378"/>
        <v>15.692285330638574</v>
      </c>
      <c r="AK1529" s="17">
        <f t="shared" si="379"/>
        <v>15.692285330638574</v>
      </c>
      <c r="AL1529" s="17" t="str">
        <f t="shared" si="380"/>
        <v/>
      </c>
      <c r="AM1529" s="17" t="str">
        <f t="shared" si="381"/>
        <v/>
      </c>
      <c r="AN1529" s="17" t="str">
        <f t="shared" si="382"/>
        <v/>
      </c>
      <c r="AO1529" s="17" t="str">
        <f t="shared" si="383"/>
        <v/>
      </c>
      <c r="AP1529" s="17" t="str">
        <f t="shared" si="385"/>
        <v/>
      </c>
      <c r="AQ1529" s="17">
        <f t="shared" si="384"/>
        <v>4.0089144394431271</v>
      </c>
    </row>
    <row r="1530" spans="1:43" x14ac:dyDescent="0.2">
      <c r="A1530" s="4" t="s">
        <v>2980</v>
      </c>
      <c r="B1530" s="5" t="s">
        <v>2981</v>
      </c>
      <c r="C1530" t="s">
        <v>2982</v>
      </c>
      <c r="D1530" t="s">
        <v>133</v>
      </c>
      <c r="E1530" t="s">
        <v>134</v>
      </c>
      <c r="F1530" t="s">
        <v>12</v>
      </c>
      <c r="G1530" t="s">
        <v>15</v>
      </c>
      <c r="J1530" s="6"/>
      <c r="K1530" s="6"/>
      <c r="L1530" s="6"/>
      <c r="M1530" s="6">
        <v>23456</v>
      </c>
      <c r="N1530" s="6">
        <v>0</v>
      </c>
      <c r="O1530" s="6">
        <v>32234</v>
      </c>
      <c r="P1530" s="6">
        <v>7795</v>
      </c>
      <c r="Q1530" s="6">
        <v>0</v>
      </c>
      <c r="R1530" s="6">
        <v>2720</v>
      </c>
      <c r="S1530" s="6">
        <v>211411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Z1530" s="6">
        <v>0</v>
      </c>
      <c r="AA1530" s="6">
        <v>0</v>
      </c>
      <c r="AB1530" s="6" t="str">
        <f t="shared" si="370"/>
        <v/>
      </c>
      <c r="AC1530" s="6" t="str">
        <f t="shared" si="371"/>
        <v/>
      </c>
      <c r="AD1530" s="16">
        <f t="shared" si="372"/>
        <v>4.1352148813341882</v>
      </c>
      <c r="AE1530" s="16">
        <f t="shared" si="373"/>
        <v>0</v>
      </c>
      <c r="AF1530" s="16" t="str">
        <f t="shared" si="374"/>
        <v/>
      </c>
      <c r="AG1530" s="16" t="str">
        <f t="shared" si="375"/>
        <v/>
      </c>
      <c r="AH1530" s="17">
        <f t="shared" si="376"/>
        <v>0.11596180081855388</v>
      </c>
      <c r="AI1530" s="17">
        <f t="shared" si="377"/>
        <v>9.0130883356070939</v>
      </c>
      <c r="AJ1530" s="17">
        <f t="shared" si="378"/>
        <v>9.0130883356070939</v>
      </c>
      <c r="AK1530" s="17">
        <f t="shared" si="379"/>
        <v>9.0130883356070939</v>
      </c>
      <c r="AL1530" s="17" t="str">
        <f t="shared" si="380"/>
        <v/>
      </c>
      <c r="AM1530" s="17" t="str">
        <f t="shared" si="381"/>
        <v/>
      </c>
      <c r="AN1530" s="17" t="str">
        <f t="shared" si="382"/>
        <v/>
      </c>
      <c r="AO1530" s="17" t="str">
        <f t="shared" si="383"/>
        <v/>
      </c>
      <c r="AP1530" s="17" t="str">
        <f t="shared" si="385"/>
        <v/>
      </c>
      <c r="AQ1530" s="17">
        <f t="shared" si="384"/>
        <v>6.558633740770615</v>
      </c>
    </row>
    <row r="1531" spans="1:43" x14ac:dyDescent="0.2">
      <c r="A1531" s="4" t="s">
        <v>2983</v>
      </c>
      <c r="B1531" s="5" t="s">
        <v>2984</v>
      </c>
      <c r="C1531" t="s">
        <v>2985</v>
      </c>
      <c r="D1531" t="s">
        <v>133</v>
      </c>
      <c r="E1531" t="s">
        <v>134</v>
      </c>
      <c r="F1531" t="s">
        <v>12</v>
      </c>
      <c r="G1531" t="s">
        <v>15</v>
      </c>
      <c r="J1531" s="6"/>
      <c r="K1531" s="6"/>
      <c r="L1531" s="6"/>
      <c r="M1531" s="6">
        <v>81077</v>
      </c>
      <c r="N1531" s="6">
        <v>0</v>
      </c>
      <c r="O1531" s="6">
        <v>230242</v>
      </c>
      <c r="P1531" s="6">
        <v>19904</v>
      </c>
      <c r="Q1531" s="6">
        <v>0</v>
      </c>
      <c r="R1531" s="6">
        <v>59602</v>
      </c>
      <c r="S1531" s="6">
        <v>1391895</v>
      </c>
      <c r="T1531" s="6">
        <v>406018</v>
      </c>
      <c r="U1531" s="6">
        <v>0</v>
      </c>
      <c r="V1531" s="6">
        <v>0</v>
      </c>
      <c r="W1531" s="6">
        <v>0</v>
      </c>
      <c r="X1531" s="6">
        <v>0</v>
      </c>
      <c r="Z1531" s="6">
        <v>0</v>
      </c>
      <c r="AA1531" s="6">
        <v>0</v>
      </c>
      <c r="AB1531" s="6" t="str">
        <f t="shared" si="370"/>
        <v/>
      </c>
      <c r="AC1531" s="6" t="str">
        <f t="shared" si="371"/>
        <v/>
      </c>
      <c r="AD1531" s="16">
        <f t="shared" si="372"/>
        <v>11.56762459807074</v>
      </c>
      <c r="AE1531" s="16">
        <f t="shared" si="373"/>
        <v>0</v>
      </c>
      <c r="AF1531" s="16" t="str">
        <f t="shared" si="374"/>
        <v/>
      </c>
      <c r="AG1531" s="16" t="str">
        <f t="shared" si="375"/>
        <v/>
      </c>
      <c r="AH1531" s="17">
        <f t="shared" si="376"/>
        <v>0.73512833479285122</v>
      </c>
      <c r="AI1531" s="17">
        <f t="shared" si="377"/>
        <v>17.167569100978081</v>
      </c>
      <c r="AJ1531" s="17">
        <f t="shared" si="378"/>
        <v>22.175376493950196</v>
      </c>
      <c r="AK1531" s="17">
        <f t="shared" si="379"/>
        <v>22.175376493950196</v>
      </c>
      <c r="AL1531" s="17" t="str">
        <f t="shared" si="380"/>
        <v/>
      </c>
      <c r="AM1531" s="17" t="str">
        <f t="shared" si="381"/>
        <v/>
      </c>
      <c r="AN1531" s="17" t="str">
        <f t="shared" si="382"/>
        <v/>
      </c>
      <c r="AO1531" s="17" t="str">
        <f t="shared" si="383"/>
        <v/>
      </c>
      <c r="AP1531" s="17" t="str">
        <f t="shared" si="385"/>
        <v/>
      </c>
      <c r="AQ1531" s="17">
        <f t="shared" si="384"/>
        <v>6.045356624768722</v>
      </c>
    </row>
    <row r="1532" spans="1:43" x14ac:dyDescent="0.2">
      <c r="A1532" s="4" t="s">
        <v>2986</v>
      </c>
      <c r="B1532" s="5" t="s">
        <v>2987</v>
      </c>
      <c r="C1532" t="s">
        <v>2988</v>
      </c>
      <c r="D1532" t="s">
        <v>133</v>
      </c>
      <c r="E1532" t="s">
        <v>134</v>
      </c>
      <c r="F1532" t="s">
        <v>12</v>
      </c>
      <c r="G1532" t="s">
        <v>15</v>
      </c>
      <c r="J1532" s="6"/>
      <c r="K1532" s="6"/>
      <c r="L1532" s="6"/>
      <c r="M1532" s="6">
        <v>87930</v>
      </c>
      <c r="N1532" s="6">
        <v>0</v>
      </c>
      <c r="O1532" s="6">
        <v>320225</v>
      </c>
      <c r="P1532" s="6">
        <v>22832</v>
      </c>
      <c r="Q1532" s="6">
        <v>0</v>
      </c>
      <c r="R1532" s="6">
        <v>54282</v>
      </c>
      <c r="S1532" s="6">
        <v>1255746</v>
      </c>
      <c r="T1532" s="6">
        <v>155200</v>
      </c>
      <c r="U1532" s="6">
        <v>0</v>
      </c>
      <c r="V1532" s="6">
        <v>0</v>
      </c>
      <c r="W1532" s="6">
        <v>0</v>
      </c>
      <c r="X1532" s="6">
        <v>0</v>
      </c>
      <c r="Z1532" s="6">
        <v>0</v>
      </c>
      <c r="AA1532" s="6">
        <v>0</v>
      </c>
      <c r="AB1532" s="6" t="str">
        <f t="shared" si="370"/>
        <v/>
      </c>
      <c r="AC1532" s="6" t="str">
        <f t="shared" si="371"/>
        <v/>
      </c>
      <c r="AD1532" s="16">
        <f t="shared" si="372"/>
        <v>14.025271548703573</v>
      </c>
      <c r="AE1532" s="16">
        <f t="shared" si="373"/>
        <v>0</v>
      </c>
      <c r="AF1532" s="16" t="str">
        <f t="shared" si="374"/>
        <v/>
      </c>
      <c r="AG1532" s="16" t="str">
        <f t="shared" si="375"/>
        <v/>
      </c>
      <c r="AH1532" s="17">
        <f t="shared" si="376"/>
        <v>0.61733196861139539</v>
      </c>
      <c r="AI1532" s="17">
        <f t="shared" si="377"/>
        <v>14.281200955305357</v>
      </c>
      <c r="AJ1532" s="17">
        <f t="shared" si="378"/>
        <v>16.046241328329351</v>
      </c>
      <c r="AK1532" s="17">
        <f t="shared" si="379"/>
        <v>16.046241328329351</v>
      </c>
      <c r="AL1532" s="17" t="str">
        <f t="shared" si="380"/>
        <v/>
      </c>
      <c r="AM1532" s="17" t="str">
        <f t="shared" si="381"/>
        <v/>
      </c>
      <c r="AN1532" s="17" t="str">
        <f t="shared" si="382"/>
        <v/>
      </c>
      <c r="AO1532" s="17" t="str">
        <f t="shared" si="383"/>
        <v/>
      </c>
      <c r="AP1532" s="17" t="str">
        <f t="shared" si="385"/>
        <v/>
      </c>
      <c r="AQ1532" s="17">
        <f t="shared" si="384"/>
        <v>3.9214489811851041</v>
      </c>
    </row>
    <row r="1533" spans="1:43" x14ac:dyDescent="0.2">
      <c r="A1533" s="4" t="s">
        <v>2989</v>
      </c>
      <c r="B1533" s="5" t="s">
        <v>2990</v>
      </c>
      <c r="C1533" t="s">
        <v>2991</v>
      </c>
      <c r="D1533" t="s">
        <v>133</v>
      </c>
      <c r="E1533" t="s">
        <v>134</v>
      </c>
      <c r="F1533" t="s">
        <v>12</v>
      </c>
      <c r="G1533" t="s">
        <v>15</v>
      </c>
      <c r="J1533" s="6"/>
      <c r="K1533" s="6"/>
      <c r="L1533" s="6"/>
      <c r="M1533" s="6">
        <v>84773</v>
      </c>
      <c r="N1533" s="6">
        <v>0</v>
      </c>
      <c r="O1533" s="6">
        <v>204900</v>
      </c>
      <c r="P1533" s="6">
        <v>18719</v>
      </c>
      <c r="Q1533" s="6">
        <v>0</v>
      </c>
      <c r="R1533" s="6">
        <v>40996</v>
      </c>
      <c r="S1533" s="6">
        <v>853040</v>
      </c>
      <c r="T1533" s="6">
        <v>313242</v>
      </c>
      <c r="U1533" s="6">
        <v>0</v>
      </c>
      <c r="V1533" s="6">
        <v>0</v>
      </c>
      <c r="W1533" s="6">
        <v>0</v>
      </c>
      <c r="X1533" s="6">
        <v>0</v>
      </c>
      <c r="Z1533" s="6">
        <v>0</v>
      </c>
      <c r="AA1533" s="6">
        <v>0</v>
      </c>
      <c r="AB1533" s="6" t="str">
        <f t="shared" si="370"/>
        <v/>
      </c>
      <c r="AC1533" s="6" t="str">
        <f t="shared" si="371"/>
        <v/>
      </c>
      <c r="AD1533" s="16">
        <f t="shared" si="372"/>
        <v>10.946097547945937</v>
      </c>
      <c r="AE1533" s="16">
        <f t="shared" si="373"/>
        <v>0</v>
      </c>
      <c r="AF1533" s="16" t="str">
        <f t="shared" si="374"/>
        <v/>
      </c>
      <c r="AG1533" s="16" t="str">
        <f t="shared" si="375"/>
        <v/>
      </c>
      <c r="AH1533" s="17">
        <f t="shared" si="376"/>
        <v>0.48359737180470197</v>
      </c>
      <c r="AI1533" s="17">
        <f t="shared" si="377"/>
        <v>10.062637868189164</v>
      </c>
      <c r="AJ1533" s="17">
        <f t="shared" si="378"/>
        <v>13.757705873332311</v>
      </c>
      <c r="AK1533" s="17">
        <f t="shared" si="379"/>
        <v>13.757705873332311</v>
      </c>
      <c r="AL1533" s="17" t="str">
        <f t="shared" si="380"/>
        <v/>
      </c>
      <c r="AM1533" s="17" t="str">
        <f t="shared" si="381"/>
        <v/>
      </c>
      <c r="AN1533" s="17" t="str">
        <f t="shared" si="382"/>
        <v/>
      </c>
      <c r="AO1533" s="17" t="str">
        <f t="shared" si="383"/>
        <v/>
      </c>
      <c r="AP1533" s="17" t="str">
        <f t="shared" si="385"/>
        <v/>
      </c>
      <c r="AQ1533" s="17">
        <f t="shared" si="384"/>
        <v>4.1632015617374325</v>
      </c>
    </row>
    <row r="1534" spans="1:43" x14ac:dyDescent="0.2">
      <c r="A1534" s="4" t="s">
        <v>2992</v>
      </c>
      <c r="B1534" s="5" t="s">
        <v>2993</v>
      </c>
      <c r="C1534" t="s">
        <v>2994</v>
      </c>
      <c r="D1534" t="s">
        <v>133</v>
      </c>
      <c r="E1534" t="s">
        <v>134</v>
      </c>
      <c r="F1534" t="s">
        <v>12</v>
      </c>
      <c r="G1534" t="s">
        <v>15</v>
      </c>
      <c r="J1534" s="6"/>
      <c r="K1534" s="6"/>
      <c r="L1534" s="6"/>
      <c r="M1534" s="6">
        <v>143226</v>
      </c>
      <c r="N1534" s="6">
        <v>0</v>
      </c>
      <c r="O1534" s="6">
        <v>367389</v>
      </c>
      <c r="P1534" s="6">
        <v>31667</v>
      </c>
      <c r="Q1534" s="6">
        <v>0</v>
      </c>
      <c r="R1534" s="6">
        <v>100961</v>
      </c>
      <c r="S1534" s="6">
        <v>1643974</v>
      </c>
      <c r="T1534" s="6">
        <v>0</v>
      </c>
      <c r="U1534" s="6">
        <v>0</v>
      </c>
      <c r="V1534" s="6">
        <v>0</v>
      </c>
      <c r="W1534" s="6">
        <v>0</v>
      </c>
      <c r="X1534" s="6">
        <v>0</v>
      </c>
      <c r="Z1534" s="6">
        <v>0</v>
      </c>
      <c r="AA1534" s="6">
        <v>0</v>
      </c>
      <c r="AB1534" s="6" t="str">
        <f t="shared" si="370"/>
        <v/>
      </c>
      <c r="AC1534" s="6" t="str">
        <f t="shared" si="371"/>
        <v/>
      </c>
      <c r="AD1534" s="16">
        <f t="shared" si="372"/>
        <v>11.60163577225503</v>
      </c>
      <c r="AE1534" s="16">
        <f t="shared" si="373"/>
        <v>0</v>
      </c>
      <c r="AF1534" s="16" t="str">
        <f t="shared" si="374"/>
        <v/>
      </c>
      <c r="AG1534" s="16" t="str">
        <f t="shared" si="375"/>
        <v/>
      </c>
      <c r="AH1534" s="17">
        <f t="shared" si="376"/>
        <v>0.70490693030595009</v>
      </c>
      <c r="AI1534" s="17">
        <f t="shared" si="377"/>
        <v>11.478181335790987</v>
      </c>
      <c r="AJ1534" s="17">
        <f t="shared" si="378"/>
        <v>11.478181335790987</v>
      </c>
      <c r="AK1534" s="17">
        <f t="shared" si="379"/>
        <v>11.478181335790987</v>
      </c>
      <c r="AL1534" s="17" t="str">
        <f t="shared" si="380"/>
        <v/>
      </c>
      <c r="AM1534" s="17" t="str">
        <f t="shared" si="381"/>
        <v/>
      </c>
      <c r="AN1534" s="17" t="str">
        <f t="shared" si="382"/>
        <v/>
      </c>
      <c r="AO1534" s="17" t="str">
        <f t="shared" si="383"/>
        <v/>
      </c>
      <c r="AP1534" s="17" t="str">
        <f t="shared" si="385"/>
        <v/>
      </c>
      <c r="AQ1534" s="17">
        <f t="shared" si="384"/>
        <v>4.4747501966580385</v>
      </c>
    </row>
    <row r="1535" spans="1:43" x14ac:dyDescent="0.2">
      <c r="A1535" s="4" t="s">
        <v>2995</v>
      </c>
      <c r="B1535" s="5" t="s">
        <v>2996</v>
      </c>
      <c r="C1535" t="s">
        <v>2997</v>
      </c>
      <c r="D1535" t="s">
        <v>133</v>
      </c>
      <c r="E1535" t="s">
        <v>134</v>
      </c>
      <c r="F1535" t="s">
        <v>12</v>
      </c>
      <c r="G1535" t="s">
        <v>15</v>
      </c>
      <c r="J1535" s="6"/>
      <c r="K1535" s="6"/>
      <c r="L1535" s="6"/>
      <c r="M1535" s="6">
        <v>232795</v>
      </c>
      <c r="N1535" s="6">
        <v>0</v>
      </c>
      <c r="O1535" s="6">
        <v>625354</v>
      </c>
      <c r="P1535" s="6">
        <v>52623</v>
      </c>
      <c r="Q1535" s="6">
        <v>0</v>
      </c>
      <c r="R1535" s="6">
        <v>40927</v>
      </c>
      <c r="S1535" s="6">
        <v>3322440</v>
      </c>
      <c r="T1535" s="6">
        <v>0</v>
      </c>
      <c r="U1535" s="6">
        <v>0</v>
      </c>
      <c r="V1535" s="6">
        <v>0</v>
      </c>
      <c r="W1535" s="6">
        <v>0</v>
      </c>
      <c r="X1535" s="6">
        <v>0</v>
      </c>
      <c r="Z1535" s="6">
        <v>0</v>
      </c>
      <c r="AA1535" s="6">
        <v>0</v>
      </c>
      <c r="AB1535" s="6" t="str">
        <f t="shared" si="370"/>
        <v/>
      </c>
      <c r="AC1535" s="6" t="str">
        <f t="shared" si="371"/>
        <v/>
      </c>
      <c r="AD1535" s="16">
        <f t="shared" si="372"/>
        <v>11.883663037075044</v>
      </c>
      <c r="AE1535" s="16">
        <f t="shared" si="373"/>
        <v>0</v>
      </c>
      <c r="AF1535" s="16" t="str">
        <f t="shared" si="374"/>
        <v/>
      </c>
      <c r="AG1535" s="16" t="str">
        <f t="shared" si="375"/>
        <v/>
      </c>
      <c r="AH1535" s="17">
        <f t="shared" si="376"/>
        <v>0.175807040529221</v>
      </c>
      <c r="AI1535" s="17">
        <f t="shared" si="377"/>
        <v>14.271956012800961</v>
      </c>
      <c r="AJ1535" s="17">
        <f t="shared" si="378"/>
        <v>14.271956012800961</v>
      </c>
      <c r="AK1535" s="17">
        <f t="shared" si="379"/>
        <v>14.271956012800961</v>
      </c>
      <c r="AL1535" s="17" t="str">
        <f t="shared" si="380"/>
        <v/>
      </c>
      <c r="AM1535" s="17" t="str">
        <f t="shared" si="381"/>
        <v/>
      </c>
      <c r="AN1535" s="17" t="str">
        <f t="shared" si="382"/>
        <v/>
      </c>
      <c r="AO1535" s="17" t="str">
        <f t="shared" si="383"/>
        <v/>
      </c>
      <c r="AP1535" s="17" t="str">
        <f t="shared" si="385"/>
        <v/>
      </c>
      <c r="AQ1535" s="17">
        <f t="shared" si="384"/>
        <v>5.3128947763986476</v>
      </c>
    </row>
    <row r="1536" spans="1:43" x14ac:dyDescent="0.2">
      <c r="A1536" s="4" t="s">
        <v>2998</v>
      </c>
      <c r="B1536" s="5"/>
      <c r="C1536" t="s">
        <v>2999</v>
      </c>
      <c r="D1536" t="s">
        <v>133</v>
      </c>
      <c r="E1536" t="s">
        <v>134</v>
      </c>
      <c r="F1536" t="s">
        <v>12</v>
      </c>
      <c r="G1536" t="s">
        <v>15</v>
      </c>
      <c r="J1536" s="6"/>
      <c r="K1536" s="6"/>
      <c r="L1536" s="6"/>
      <c r="M1536" s="6">
        <v>198576</v>
      </c>
      <c r="N1536" s="6">
        <v>0</v>
      </c>
      <c r="O1536" s="6">
        <v>627786</v>
      </c>
      <c r="P1536" s="6">
        <v>41651</v>
      </c>
      <c r="Q1536" s="6">
        <v>0</v>
      </c>
      <c r="R1536" s="6">
        <v>479834</v>
      </c>
      <c r="S1536" s="6">
        <v>2411298</v>
      </c>
      <c r="T1536" s="6">
        <v>245383</v>
      </c>
      <c r="U1536" s="6">
        <v>0</v>
      </c>
      <c r="V1536" s="6">
        <v>0</v>
      </c>
      <c r="W1536" s="6">
        <v>0</v>
      </c>
      <c r="X1536" s="6">
        <v>0</v>
      </c>
      <c r="Z1536" s="6">
        <v>0</v>
      </c>
      <c r="AA1536" s="6">
        <v>0</v>
      </c>
      <c r="AB1536" s="6" t="str">
        <f t="shared" si="370"/>
        <v/>
      </c>
      <c r="AC1536" s="6" t="str">
        <f t="shared" si="371"/>
        <v/>
      </c>
      <c r="AD1536" s="16">
        <f t="shared" si="372"/>
        <v>15.072531271758182</v>
      </c>
      <c r="AE1536" s="16">
        <f t="shared" si="373"/>
        <v>0</v>
      </c>
      <c r="AF1536" s="16" t="str">
        <f t="shared" si="374"/>
        <v/>
      </c>
      <c r="AG1536" s="16" t="str">
        <f t="shared" si="375"/>
        <v/>
      </c>
      <c r="AH1536" s="17">
        <f t="shared" si="376"/>
        <v>2.4163745870598663</v>
      </c>
      <c r="AI1536" s="17">
        <f t="shared" si="377"/>
        <v>12.142947788252357</v>
      </c>
      <c r="AJ1536" s="17">
        <f t="shared" si="378"/>
        <v>13.378661066795585</v>
      </c>
      <c r="AK1536" s="17">
        <f t="shared" si="379"/>
        <v>13.378661066795585</v>
      </c>
      <c r="AL1536" s="17" t="str">
        <f t="shared" si="380"/>
        <v/>
      </c>
      <c r="AM1536" s="17" t="str">
        <f t="shared" si="381"/>
        <v/>
      </c>
      <c r="AN1536" s="17" t="str">
        <f t="shared" si="382"/>
        <v/>
      </c>
      <c r="AO1536" s="17" t="str">
        <f t="shared" si="383"/>
        <v/>
      </c>
      <c r="AP1536" s="17" t="str">
        <f t="shared" si="385"/>
        <v/>
      </c>
      <c r="AQ1536" s="17">
        <f t="shared" si="384"/>
        <v>3.8409553573988586</v>
      </c>
    </row>
    <row r="1537" spans="1:43" x14ac:dyDescent="0.2">
      <c r="A1537" s="4" t="s">
        <v>3000</v>
      </c>
      <c r="B1537" s="5"/>
      <c r="C1537" t="s">
        <v>3001</v>
      </c>
      <c r="D1537" t="s">
        <v>133</v>
      </c>
      <c r="E1537" t="s">
        <v>134</v>
      </c>
      <c r="F1537" t="s">
        <v>12</v>
      </c>
      <c r="G1537" t="s">
        <v>15</v>
      </c>
      <c r="J1537" s="6"/>
      <c r="K1537" s="6"/>
      <c r="L1537" s="6"/>
      <c r="M1537" s="6">
        <v>36808</v>
      </c>
      <c r="N1537" s="6">
        <v>0</v>
      </c>
      <c r="O1537" s="6">
        <v>356092</v>
      </c>
      <c r="P1537" s="6">
        <v>19286</v>
      </c>
      <c r="Q1537" s="6">
        <v>0</v>
      </c>
      <c r="R1537" s="6">
        <v>104073</v>
      </c>
      <c r="S1537" s="6">
        <v>757172</v>
      </c>
      <c r="T1537" s="6">
        <v>86040</v>
      </c>
      <c r="U1537" s="6">
        <v>0</v>
      </c>
      <c r="V1537" s="6">
        <v>0</v>
      </c>
      <c r="W1537" s="6">
        <v>0</v>
      </c>
      <c r="X1537" s="6">
        <v>0</v>
      </c>
      <c r="Z1537" s="6">
        <v>0</v>
      </c>
      <c r="AA1537" s="6">
        <v>0</v>
      </c>
      <c r="AB1537" s="6" t="str">
        <f t="shared" si="370"/>
        <v/>
      </c>
      <c r="AC1537" s="6" t="str">
        <f t="shared" si="371"/>
        <v/>
      </c>
      <c r="AD1537" s="16">
        <f t="shared" si="372"/>
        <v>18.463756092502333</v>
      </c>
      <c r="AE1537" s="16">
        <f t="shared" si="373"/>
        <v>0</v>
      </c>
      <c r="AF1537" s="16" t="str">
        <f t="shared" si="374"/>
        <v/>
      </c>
      <c r="AG1537" s="16" t="str">
        <f t="shared" si="375"/>
        <v/>
      </c>
      <c r="AH1537" s="17">
        <f t="shared" si="376"/>
        <v>2.8274559878287331</v>
      </c>
      <c r="AI1537" s="17">
        <f t="shared" si="377"/>
        <v>20.570854162138666</v>
      </c>
      <c r="AJ1537" s="17">
        <f t="shared" si="378"/>
        <v>22.908389480547708</v>
      </c>
      <c r="AK1537" s="17">
        <f t="shared" si="379"/>
        <v>22.908389480547708</v>
      </c>
      <c r="AL1537" s="17" t="str">
        <f t="shared" si="380"/>
        <v/>
      </c>
      <c r="AM1537" s="17" t="str">
        <f t="shared" si="381"/>
        <v/>
      </c>
      <c r="AN1537" s="17" t="str">
        <f t="shared" si="382"/>
        <v/>
      </c>
      <c r="AO1537" s="17" t="str">
        <f t="shared" si="383"/>
        <v/>
      </c>
      <c r="AP1537" s="17" t="str">
        <f t="shared" si="385"/>
        <v/>
      </c>
      <c r="AQ1537" s="17">
        <f t="shared" si="384"/>
        <v>2.1263381373352952</v>
      </c>
    </row>
    <row r="1538" spans="1:43" x14ac:dyDescent="0.2">
      <c r="A1538" s="4" t="s">
        <v>3002</v>
      </c>
      <c r="B1538" s="5"/>
      <c r="C1538" t="s">
        <v>3003</v>
      </c>
      <c r="D1538" t="s">
        <v>133</v>
      </c>
      <c r="E1538" t="s">
        <v>134</v>
      </c>
      <c r="F1538" t="s">
        <v>12</v>
      </c>
      <c r="G1538" t="s">
        <v>15</v>
      </c>
      <c r="J1538" s="6"/>
      <c r="K1538" s="6"/>
      <c r="L1538" s="6"/>
      <c r="M1538" s="6">
        <v>68186</v>
      </c>
      <c r="N1538" s="6">
        <v>0</v>
      </c>
      <c r="O1538" s="6">
        <v>101496</v>
      </c>
      <c r="P1538" s="6">
        <v>10064</v>
      </c>
      <c r="Q1538" s="6">
        <v>0</v>
      </c>
      <c r="R1538" s="6">
        <v>95832</v>
      </c>
      <c r="S1538" s="6">
        <v>600675</v>
      </c>
      <c r="T1538" s="6">
        <v>77930</v>
      </c>
      <c r="U1538" s="6">
        <v>0</v>
      </c>
      <c r="V1538" s="6">
        <v>0</v>
      </c>
      <c r="W1538" s="6">
        <v>0</v>
      </c>
      <c r="X1538" s="6">
        <v>0</v>
      </c>
      <c r="Z1538" s="6">
        <v>0</v>
      </c>
      <c r="AA1538" s="6">
        <v>0</v>
      </c>
      <c r="AB1538" s="6" t="str">
        <f t="shared" si="370"/>
        <v/>
      </c>
      <c r="AC1538" s="6" t="str">
        <f t="shared" si="371"/>
        <v/>
      </c>
      <c r="AD1538" s="16">
        <f t="shared" si="372"/>
        <v>10.085055643879173</v>
      </c>
      <c r="AE1538" s="16">
        <f t="shared" si="373"/>
        <v>0</v>
      </c>
      <c r="AF1538" s="16" t="str">
        <f t="shared" si="374"/>
        <v/>
      </c>
      <c r="AG1538" s="16" t="str">
        <f t="shared" si="375"/>
        <v/>
      </c>
      <c r="AH1538" s="17">
        <f t="shared" si="376"/>
        <v>1.4054497990789898</v>
      </c>
      <c r="AI1538" s="17">
        <f t="shared" si="377"/>
        <v>8.8093596926055202</v>
      </c>
      <c r="AJ1538" s="17">
        <f t="shared" si="378"/>
        <v>9.9522629278737575</v>
      </c>
      <c r="AK1538" s="17">
        <f t="shared" si="379"/>
        <v>9.9522629278737575</v>
      </c>
      <c r="AL1538" s="17" t="str">
        <f t="shared" si="380"/>
        <v/>
      </c>
      <c r="AM1538" s="17" t="str">
        <f t="shared" si="381"/>
        <v/>
      </c>
      <c r="AN1538" s="17" t="str">
        <f t="shared" si="382"/>
        <v/>
      </c>
      <c r="AO1538" s="17" t="str">
        <f t="shared" si="383"/>
        <v/>
      </c>
      <c r="AP1538" s="17" t="str">
        <f t="shared" si="385"/>
        <v/>
      </c>
      <c r="AQ1538" s="17">
        <f t="shared" si="384"/>
        <v>5.9182135256561832</v>
      </c>
    </row>
    <row r="1539" spans="1:43" x14ac:dyDescent="0.2">
      <c r="A1539" s="4" t="s">
        <v>3004</v>
      </c>
      <c r="B1539" s="5"/>
      <c r="C1539" t="s">
        <v>3005</v>
      </c>
      <c r="D1539" t="s">
        <v>133</v>
      </c>
      <c r="E1539" t="s">
        <v>134</v>
      </c>
      <c r="F1539" t="s">
        <v>12</v>
      </c>
      <c r="G1539" t="s">
        <v>15</v>
      </c>
      <c r="J1539" s="6"/>
      <c r="K1539" s="6"/>
      <c r="L1539" s="6"/>
      <c r="M1539" s="6">
        <v>222735</v>
      </c>
      <c r="N1539" s="6">
        <v>0</v>
      </c>
      <c r="O1539" s="6">
        <v>1095459</v>
      </c>
      <c r="P1539" s="6">
        <v>64702</v>
      </c>
      <c r="Q1539" s="6">
        <v>0</v>
      </c>
      <c r="R1539" s="6">
        <v>367176</v>
      </c>
      <c r="S1539" s="6">
        <v>3083194</v>
      </c>
      <c r="T1539" s="6">
        <v>290880</v>
      </c>
      <c r="U1539" s="6">
        <v>0</v>
      </c>
      <c r="V1539" s="6">
        <v>0</v>
      </c>
      <c r="W1539" s="6">
        <v>0</v>
      </c>
      <c r="X1539" s="6">
        <v>0</v>
      </c>
      <c r="Z1539" s="6">
        <v>0</v>
      </c>
      <c r="AA1539" s="6">
        <v>0</v>
      </c>
      <c r="AB1539" s="6" t="str">
        <f t="shared" ref="AB1539:AB1602" si="386">IF(N1539&gt;0, Z1539/N1539,"")</f>
        <v/>
      </c>
      <c r="AC1539" s="6" t="str">
        <f t="shared" ref="AC1539:AC1602" si="387">IF(N1539&gt;0, AA1539/N1539, "")</f>
        <v/>
      </c>
      <c r="AD1539" s="16">
        <f t="shared" ref="AD1539:AD1602" si="388">IF(P1539&gt;0, O1539/P1539, "")</f>
        <v>16.930836759296469</v>
      </c>
      <c r="AE1539" s="16">
        <f t="shared" ref="AE1539:AE1602" si="389">IF(O1539&gt;0, N1539/O1539, "")</f>
        <v>0</v>
      </c>
      <c r="AF1539" s="16" t="str">
        <f t="shared" ref="AF1539:AF1602" si="390">IF(V1539&gt;0,(W1539)/V1539,"")</f>
        <v/>
      </c>
      <c r="AG1539" s="16" t="str">
        <f t="shared" ref="AG1539:AG1602" si="391">IF(V1539&gt;0,(W1539+X1539)/V1539,"")</f>
        <v/>
      </c>
      <c r="AH1539" s="17">
        <f t="shared" ref="AH1539:AH1602" si="392">IF($M1539&gt;0,R1539/$M1539,"")</f>
        <v>1.6484881136776888</v>
      </c>
      <c r="AI1539" s="17">
        <f t="shared" ref="AI1539:AI1602" si="393">IF($M1539&gt;0,S1539/$M1539,"")</f>
        <v>13.842431589108132</v>
      </c>
      <c r="AJ1539" s="17">
        <f t="shared" ref="AJ1539:AJ1602" si="394">IF($M1539&gt;0,(S1539+T1539)/$M1539,"")</f>
        <v>15.148378117493882</v>
      </c>
      <c r="AK1539" s="17">
        <f t="shared" ref="AK1539:AK1602" si="395">IF($M1539&gt;0,(S1539+T1539+U1539)/$M1539,"")</f>
        <v>15.148378117493882</v>
      </c>
      <c r="AL1539" s="17" t="str">
        <f t="shared" ref="AL1539:AL1602" si="396">IF($N1539&gt;0,R1539/$N1539,"")</f>
        <v/>
      </c>
      <c r="AM1539" s="17" t="str">
        <f t="shared" ref="AM1539:AM1602" si="397">IF($N1539&gt;0,(S1539)/$N1539,"")</f>
        <v/>
      </c>
      <c r="AN1539" s="17" t="str">
        <f t="shared" ref="AN1539:AN1602" si="398">IF($N1539&gt;0,(S1539+T1539)/$N1539,"")</f>
        <v/>
      </c>
      <c r="AO1539" s="17" t="str">
        <f t="shared" ref="AO1539:AO1602" si="399">IF($N1539&gt;0,(S1539+T1539+U1539)/$N1539,"")</f>
        <v/>
      </c>
      <c r="AP1539" s="17" t="str">
        <f t="shared" si="385"/>
        <v/>
      </c>
      <c r="AQ1539" s="17">
        <f t="shared" ref="AQ1539:AQ1602" si="400">IF(O1539&gt;0,S1539/O1539,"")</f>
        <v>2.8145224969624603</v>
      </c>
    </row>
    <row r="1540" spans="1:43" x14ac:dyDescent="0.2">
      <c r="A1540" s="4" t="s">
        <v>3006</v>
      </c>
      <c r="B1540" s="5" t="s">
        <v>3007</v>
      </c>
      <c r="C1540" t="s">
        <v>3008</v>
      </c>
      <c r="D1540" t="s">
        <v>133</v>
      </c>
      <c r="E1540" t="s">
        <v>134</v>
      </c>
      <c r="F1540" t="s">
        <v>12</v>
      </c>
      <c r="G1540" t="s">
        <v>15</v>
      </c>
      <c r="J1540" s="6"/>
      <c r="K1540" s="6"/>
      <c r="L1540" s="6"/>
      <c r="M1540" s="6">
        <v>51775</v>
      </c>
      <c r="N1540" s="6">
        <v>0</v>
      </c>
      <c r="O1540" s="6">
        <v>414418</v>
      </c>
      <c r="P1540" s="6">
        <v>21093</v>
      </c>
      <c r="Q1540" s="6">
        <v>0</v>
      </c>
      <c r="R1540" s="6">
        <v>254651</v>
      </c>
      <c r="S1540" s="6">
        <v>1247219</v>
      </c>
      <c r="T1540" s="6">
        <v>221909</v>
      </c>
      <c r="U1540" s="6">
        <v>0</v>
      </c>
      <c r="V1540" s="6">
        <v>0</v>
      </c>
      <c r="W1540" s="6">
        <v>0</v>
      </c>
      <c r="X1540" s="6">
        <v>0</v>
      </c>
      <c r="Z1540" s="6">
        <v>0</v>
      </c>
      <c r="AA1540" s="6">
        <v>0</v>
      </c>
      <c r="AB1540" s="6" t="str">
        <f t="shared" si="386"/>
        <v/>
      </c>
      <c r="AC1540" s="6" t="str">
        <f t="shared" si="387"/>
        <v/>
      </c>
      <c r="AD1540" s="16">
        <f t="shared" si="388"/>
        <v>19.647181529417342</v>
      </c>
      <c r="AE1540" s="16">
        <f t="shared" si="389"/>
        <v>0</v>
      </c>
      <c r="AF1540" s="16" t="str">
        <f t="shared" si="390"/>
        <v/>
      </c>
      <c r="AG1540" s="16" t="str">
        <f t="shared" si="391"/>
        <v/>
      </c>
      <c r="AH1540" s="17">
        <f t="shared" si="392"/>
        <v>4.9184162240463545</v>
      </c>
      <c r="AI1540" s="17">
        <f t="shared" si="393"/>
        <v>24.089212940608402</v>
      </c>
      <c r="AJ1540" s="17">
        <f t="shared" si="394"/>
        <v>28.375239014968614</v>
      </c>
      <c r="AK1540" s="17">
        <f t="shared" si="395"/>
        <v>28.375239014968614</v>
      </c>
      <c r="AL1540" s="17" t="str">
        <f t="shared" si="396"/>
        <v/>
      </c>
      <c r="AM1540" s="17" t="str">
        <f t="shared" si="397"/>
        <v/>
      </c>
      <c r="AN1540" s="17" t="str">
        <f t="shared" si="398"/>
        <v/>
      </c>
      <c r="AO1540" s="17" t="str">
        <f t="shared" si="399"/>
        <v/>
      </c>
      <c r="AP1540" s="17" t="str">
        <f t="shared" ref="AP1540:AP1603" si="401">IF(AO1540&lt;&gt;"", AO1540-AL1540,"")</f>
        <v/>
      </c>
      <c r="AQ1540" s="17">
        <f t="shared" si="400"/>
        <v>3.0095676346104656</v>
      </c>
    </row>
    <row r="1541" spans="1:43" x14ac:dyDescent="0.2">
      <c r="A1541" s="4" t="s">
        <v>3009</v>
      </c>
      <c r="B1541" s="5" t="s">
        <v>3010</v>
      </c>
      <c r="C1541" t="s">
        <v>3011</v>
      </c>
      <c r="D1541" t="s">
        <v>133</v>
      </c>
      <c r="E1541" t="s">
        <v>134</v>
      </c>
      <c r="F1541" t="s">
        <v>12</v>
      </c>
      <c r="G1541" t="s">
        <v>15</v>
      </c>
      <c r="J1541" s="6"/>
      <c r="K1541" s="6"/>
      <c r="L1541" s="6"/>
      <c r="M1541" s="6">
        <v>22159</v>
      </c>
      <c r="N1541" s="6">
        <v>0</v>
      </c>
      <c r="O1541" s="6">
        <v>274095</v>
      </c>
      <c r="P1541" s="6">
        <v>10260</v>
      </c>
      <c r="Q1541" s="6">
        <v>0</v>
      </c>
      <c r="R1541" s="6">
        <v>58262</v>
      </c>
      <c r="S1541" s="6">
        <v>667093</v>
      </c>
      <c r="T1541" s="6">
        <v>184850</v>
      </c>
      <c r="U1541" s="6">
        <v>0</v>
      </c>
      <c r="V1541" s="6">
        <v>12</v>
      </c>
      <c r="W1541" s="6">
        <v>95</v>
      </c>
      <c r="X1541" s="6">
        <v>0</v>
      </c>
      <c r="Z1541" s="6">
        <v>0</v>
      </c>
      <c r="AA1541" s="6">
        <v>0</v>
      </c>
      <c r="AB1541" s="6" t="str">
        <f t="shared" si="386"/>
        <v/>
      </c>
      <c r="AC1541" s="6" t="str">
        <f t="shared" si="387"/>
        <v/>
      </c>
      <c r="AD1541" s="16">
        <f t="shared" si="388"/>
        <v>26.714912280701753</v>
      </c>
      <c r="AE1541" s="16">
        <f t="shared" si="389"/>
        <v>0</v>
      </c>
      <c r="AF1541" s="16">
        <f t="shared" si="390"/>
        <v>7.916666666666667</v>
      </c>
      <c r="AG1541" s="16">
        <f t="shared" si="391"/>
        <v>7.916666666666667</v>
      </c>
      <c r="AH1541" s="17">
        <f t="shared" si="392"/>
        <v>2.629270273929329</v>
      </c>
      <c r="AI1541" s="17">
        <f t="shared" si="393"/>
        <v>30.104833250597952</v>
      </c>
      <c r="AJ1541" s="17">
        <f t="shared" si="394"/>
        <v>38.446816192066429</v>
      </c>
      <c r="AK1541" s="17">
        <f t="shared" si="395"/>
        <v>38.446816192066429</v>
      </c>
      <c r="AL1541" s="17" t="str">
        <f t="shared" si="396"/>
        <v/>
      </c>
      <c r="AM1541" s="17" t="str">
        <f t="shared" si="397"/>
        <v/>
      </c>
      <c r="AN1541" s="17" t="str">
        <f t="shared" si="398"/>
        <v/>
      </c>
      <c r="AO1541" s="17" t="str">
        <f t="shared" si="399"/>
        <v/>
      </c>
      <c r="AP1541" s="17" t="str">
        <f t="shared" si="401"/>
        <v/>
      </c>
      <c r="AQ1541" s="17">
        <f t="shared" si="400"/>
        <v>2.4338021488899835</v>
      </c>
    </row>
    <row r="1542" spans="1:43" x14ac:dyDescent="0.2">
      <c r="A1542" s="4" t="s">
        <v>3012</v>
      </c>
      <c r="B1542" s="5" t="s">
        <v>3013</v>
      </c>
      <c r="C1542" t="s">
        <v>3014</v>
      </c>
      <c r="D1542" t="s">
        <v>133</v>
      </c>
      <c r="E1542" t="s">
        <v>134</v>
      </c>
      <c r="F1542" t="s">
        <v>12</v>
      </c>
      <c r="G1542" t="s">
        <v>15</v>
      </c>
      <c r="J1542" s="6"/>
      <c r="K1542" s="6"/>
      <c r="L1542" s="6"/>
      <c r="M1542" s="6">
        <v>181317</v>
      </c>
      <c r="N1542" s="6">
        <v>0</v>
      </c>
      <c r="O1542" s="6">
        <v>705754</v>
      </c>
      <c r="P1542" s="6">
        <v>42718</v>
      </c>
      <c r="Q1542" s="6">
        <v>0</v>
      </c>
      <c r="R1542" s="6">
        <v>486034</v>
      </c>
      <c r="S1542" s="6">
        <v>1698983</v>
      </c>
      <c r="T1542" s="6">
        <v>0</v>
      </c>
      <c r="U1542" s="6">
        <v>0</v>
      </c>
      <c r="V1542" s="6">
        <v>25</v>
      </c>
      <c r="W1542" s="6">
        <v>269</v>
      </c>
      <c r="X1542" s="6">
        <v>0</v>
      </c>
      <c r="Z1542" s="6">
        <v>0</v>
      </c>
      <c r="AA1542" s="6">
        <v>0</v>
      </c>
      <c r="AB1542" s="6" t="str">
        <f t="shared" si="386"/>
        <v/>
      </c>
      <c r="AC1542" s="6" t="str">
        <f t="shared" si="387"/>
        <v/>
      </c>
      <c r="AD1542" s="16">
        <f t="shared" si="388"/>
        <v>16.52123226742825</v>
      </c>
      <c r="AE1542" s="16">
        <f t="shared" si="389"/>
        <v>0</v>
      </c>
      <c r="AF1542" s="16">
        <f t="shared" si="390"/>
        <v>10.76</v>
      </c>
      <c r="AG1542" s="16">
        <f t="shared" si="391"/>
        <v>10.76</v>
      </c>
      <c r="AH1542" s="17">
        <f t="shared" si="392"/>
        <v>2.6805760077654055</v>
      </c>
      <c r="AI1542" s="17">
        <f t="shared" si="393"/>
        <v>9.3702355543054434</v>
      </c>
      <c r="AJ1542" s="17">
        <f t="shared" si="394"/>
        <v>9.3702355543054434</v>
      </c>
      <c r="AK1542" s="17">
        <f t="shared" si="395"/>
        <v>9.3702355543054434</v>
      </c>
      <c r="AL1542" s="17" t="str">
        <f t="shared" si="396"/>
        <v/>
      </c>
      <c r="AM1542" s="17" t="str">
        <f t="shared" si="397"/>
        <v/>
      </c>
      <c r="AN1542" s="17" t="str">
        <f t="shared" si="398"/>
        <v/>
      </c>
      <c r="AO1542" s="17" t="str">
        <f t="shared" si="399"/>
        <v/>
      </c>
      <c r="AP1542" s="17" t="str">
        <f t="shared" si="401"/>
        <v/>
      </c>
      <c r="AQ1542" s="17">
        <f t="shared" si="400"/>
        <v>2.4073303162291677</v>
      </c>
    </row>
    <row r="1543" spans="1:43" x14ac:dyDescent="0.2">
      <c r="A1543" s="4" t="s">
        <v>3015</v>
      </c>
      <c r="B1543" s="5" t="s">
        <v>3016</v>
      </c>
      <c r="C1543" t="s">
        <v>3017</v>
      </c>
      <c r="D1543" t="s">
        <v>133</v>
      </c>
      <c r="E1543" t="s">
        <v>134</v>
      </c>
      <c r="F1543" t="s">
        <v>12</v>
      </c>
      <c r="G1543" t="s">
        <v>15</v>
      </c>
      <c r="J1543" s="6"/>
      <c r="K1543" s="6"/>
      <c r="L1543" s="6"/>
      <c r="M1543" s="6">
        <v>2272</v>
      </c>
      <c r="N1543" s="6">
        <v>0</v>
      </c>
      <c r="O1543" s="6">
        <v>7086</v>
      </c>
      <c r="P1543" s="6">
        <v>153</v>
      </c>
      <c r="Q1543" s="6">
        <v>0</v>
      </c>
      <c r="R1543" s="6">
        <v>400</v>
      </c>
      <c r="S1543" s="6">
        <v>31807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Z1543" s="6">
        <v>0</v>
      </c>
      <c r="AA1543" s="6">
        <v>0</v>
      </c>
      <c r="AB1543" s="6" t="str">
        <f t="shared" si="386"/>
        <v/>
      </c>
      <c r="AC1543" s="6" t="str">
        <f t="shared" si="387"/>
        <v/>
      </c>
      <c r="AD1543" s="16">
        <f t="shared" si="388"/>
        <v>46.313725490196077</v>
      </c>
      <c r="AE1543" s="16">
        <f t="shared" si="389"/>
        <v>0</v>
      </c>
      <c r="AF1543" s="16" t="str">
        <f t="shared" si="390"/>
        <v/>
      </c>
      <c r="AG1543" s="16" t="str">
        <f t="shared" si="391"/>
        <v/>
      </c>
      <c r="AH1543" s="17">
        <f t="shared" si="392"/>
        <v>0.176056338028169</v>
      </c>
      <c r="AI1543" s="17">
        <f t="shared" si="393"/>
        <v>13.99955985915493</v>
      </c>
      <c r="AJ1543" s="17">
        <f t="shared" si="394"/>
        <v>13.99955985915493</v>
      </c>
      <c r="AK1543" s="17">
        <f t="shared" si="395"/>
        <v>13.99955985915493</v>
      </c>
      <c r="AL1543" s="17" t="str">
        <f t="shared" si="396"/>
        <v/>
      </c>
      <c r="AM1543" s="17" t="str">
        <f t="shared" si="397"/>
        <v/>
      </c>
      <c r="AN1543" s="17" t="str">
        <f t="shared" si="398"/>
        <v/>
      </c>
      <c r="AO1543" s="17" t="str">
        <f t="shared" si="399"/>
        <v/>
      </c>
      <c r="AP1543" s="17" t="str">
        <f t="shared" si="401"/>
        <v/>
      </c>
      <c r="AQ1543" s="17">
        <f t="shared" si="400"/>
        <v>4.4887101326559415</v>
      </c>
    </row>
    <row r="1544" spans="1:43" x14ac:dyDescent="0.2">
      <c r="A1544" s="4" t="s">
        <v>3018</v>
      </c>
      <c r="B1544" s="5" t="s">
        <v>3019</v>
      </c>
      <c r="C1544" t="s">
        <v>3020</v>
      </c>
      <c r="D1544" t="s">
        <v>133</v>
      </c>
      <c r="E1544" t="s">
        <v>134</v>
      </c>
      <c r="F1544" t="s">
        <v>12</v>
      </c>
      <c r="G1544" t="s">
        <v>15</v>
      </c>
      <c r="J1544" s="6"/>
      <c r="K1544" s="6"/>
      <c r="L1544" s="6"/>
      <c r="M1544" s="6">
        <v>22073</v>
      </c>
      <c r="N1544" s="6">
        <v>0</v>
      </c>
      <c r="O1544" s="6">
        <v>245776</v>
      </c>
      <c r="P1544" s="6">
        <v>18715</v>
      </c>
      <c r="Q1544" s="6">
        <v>0</v>
      </c>
      <c r="R1544" s="6">
        <v>29712</v>
      </c>
      <c r="S1544" s="6">
        <v>472150</v>
      </c>
      <c r="T1544" s="6">
        <v>98570</v>
      </c>
      <c r="U1544" s="6">
        <v>0</v>
      </c>
      <c r="V1544" s="6">
        <v>12</v>
      </c>
      <c r="W1544" s="6">
        <v>81</v>
      </c>
      <c r="X1544" s="6">
        <v>0</v>
      </c>
      <c r="Z1544" s="6">
        <v>0</v>
      </c>
      <c r="AA1544" s="6">
        <v>0</v>
      </c>
      <c r="AB1544" s="6" t="str">
        <f t="shared" si="386"/>
        <v/>
      </c>
      <c r="AC1544" s="6" t="str">
        <f t="shared" si="387"/>
        <v/>
      </c>
      <c r="AD1544" s="16">
        <f t="shared" si="388"/>
        <v>13.132567459257281</v>
      </c>
      <c r="AE1544" s="16">
        <f t="shared" si="389"/>
        <v>0</v>
      </c>
      <c r="AF1544" s="16">
        <f t="shared" si="390"/>
        <v>6.75</v>
      </c>
      <c r="AG1544" s="16">
        <f t="shared" si="391"/>
        <v>6.75</v>
      </c>
      <c r="AH1544" s="17">
        <f t="shared" si="392"/>
        <v>1.3460789199474472</v>
      </c>
      <c r="AI1544" s="17">
        <f t="shared" si="393"/>
        <v>21.390386444978027</v>
      </c>
      <c r="AJ1544" s="17">
        <f t="shared" si="394"/>
        <v>25.856023195759526</v>
      </c>
      <c r="AK1544" s="17">
        <f t="shared" si="395"/>
        <v>25.856023195759526</v>
      </c>
      <c r="AL1544" s="17" t="str">
        <f t="shared" si="396"/>
        <v/>
      </c>
      <c r="AM1544" s="17" t="str">
        <f t="shared" si="397"/>
        <v/>
      </c>
      <c r="AN1544" s="17" t="str">
        <f t="shared" si="398"/>
        <v/>
      </c>
      <c r="AO1544" s="17" t="str">
        <f t="shared" si="399"/>
        <v/>
      </c>
      <c r="AP1544" s="17" t="str">
        <f t="shared" si="401"/>
        <v/>
      </c>
      <c r="AQ1544" s="17">
        <f t="shared" si="400"/>
        <v>1.9210581993359808</v>
      </c>
    </row>
    <row r="1545" spans="1:43" x14ac:dyDescent="0.2">
      <c r="A1545" s="4" t="s">
        <v>3021</v>
      </c>
      <c r="B1545" s="5" t="s">
        <v>3022</v>
      </c>
      <c r="C1545" t="s">
        <v>3023</v>
      </c>
      <c r="D1545" t="s">
        <v>133</v>
      </c>
      <c r="E1545" t="s">
        <v>134</v>
      </c>
      <c r="F1545" t="s">
        <v>12</v>
      </c>
      <c r="G1545" t="s">
        <v>15</v>
      </c>
      <c r="J1545" s="6"/>
      <c r="K1545" s="6"/>
      <c r="L1545" s="6"/>
      <c r="M1545" s="6">
        <v>33342</v>
      </c>
      <c r="N1545" s="6">
        <v>0</v>
      </c>
      <c r="O1545" s="6">
        <v>122696</v>
      </c>
      <c r="P1545" s="6">
        <v>6612</v>
      </c>
      <c r="Q1545" s="6">
        <v>0</v>
      </c>
      <c r="R1545" s="6">
        <v>69080</v>
      </c>
      <c r="S1545" s="6">
        <v>566288</v>
      </c>
      <c r="T1545" s="6">
        <v>36719</v>
      </c>
      <c r="U1545" s="6">
        <v>0</v>
      </c>
      <c r="V1545" s="6">
        <v>7</v>
      </c>
      <c r="W1545" s="6">
        <v>53</v>
      </c>
      <c r="X1545" s="6">
        <v>0</v>
      </c>
      <c r="Z1545" s="6">
        <v>0</v>
      </c>
      <c r="AA1545" s="6">
        <v>0</v>
      </c>
      <c r="AB1545" s="6" t="str">
        <f t="shared" si="386"/>
        <v/>
      </c>
      <c r="AC1545" s="6" t="str">
        <f t="shared" si="387"/>
        <v/>
      </c>
      <c r="AD1545" s="16">
        <f t="shared" si="388"/>
        <v>18.556563823351482</v>
      </c>
      <c r="AE1545" s="16">
        <f t="shared" si="389"/>
        <v>0</v>
      </c>
      <c r="AF1545" s="16">
        <f t="shared" si="390"/>
        <v>7.5714285714285712</v>
      </c>
      <c r="AG1545" s="16">
        <f t="shared" si="391"/>
        <v>7.5714285714285712</v>
      </c>
      <c r="AH1545" s="17">
        <f t="shared" si="392"/>
        <v>2.071861316057825</v>
      </c>
      <c r="AI1545" s="17">
        <f t="shared" si="393"/>
        <v>16.984224101733549</v>
      </c>
      <c r="AJ1545" s="17">
        <f t="shared" si="394"/>
        <v>18.085507767980324</v>
      </c>
      <c r="AK1545" s="17">
        <f t="shared" si="395"/>
        <v>18.085507767980324</v>
      </c>
      <c r="AL1545" s="17" t="str">
        <f t="shared" si="396"/>
        <v/>
      </c>
      <c r="AM1545" s="17" t="str">
        <f t="shared" si="397"/>
        <v/>
      </c>
      <c r="AN1545" s="17" t="str">
        <f t="shared" si="398"/>
        <v/>
      </c>
      <c r="AO1545" s="17" t="str">
        <f t="shared" si="399"/>
        <v/>
      </c>
      <c r="AP1545" s="17" t="str">
        <f t="shared" si="401"/>
        <v/>
      </c>
      <c r="AQ1545" s="17">
        <f t="shared" si="400"/>
        <v>4.6153745843385279</v>
      </c>
    </row>
    <row r="1546" spans="1:43" x14ac:dyDescent="0.2">
      <c r="A1546" s="4" t="s">
        <v>3024</v>
      </c>
      <c r="B1546" s="5" t="s">
        <v>3025</v>
      </c>
      <c r="C1546" t="s">
        <v>3026</v>
      </c>
      <c r="D1546" t="s">
        <v>133</v>
      </c>
      <c r="E1546" t="s">
        <v>134</v>
      </c>
      <c r="F1546" t="s">
        <v>12</v>
      </c>
      <c r="G1546" t="s">
        <v>15</v>
      </c>
      <c r="J1546" s="6"/>
      <c r="K1546" s="6"/>
      <c r="L1546" s="6"/>
      <c r="M1546" s="6">
        <v>21620</v>
      </c>
      <c r="N1546" s="6">
        <v>0</v>
      </c>
      <c r="O1546" s="6">
        <v>263191</v>
      </c>
      <c r="P1546" s="6">
        <v>15396</v>
      </c>
      <c r="Q1546" s="6">
        <v>0</v>
      </c>
      <c r="R1546" s="6">
        <v>4216</v>
      </c>
      <c r="S1546" s="6">
        <v>396626</v>
      </c>
      <c r="T1546" s="6">
        <v>141570</v>
      </c>
      <c r="U1546" s="6">
        <v>0</v>
      </c>
      <c r="V1546" s="6">
        <v>14</v>
      </c>
      <c r="W1546" s="6">
        <v>132</v>
      </c>
      <c r="X1546" s="6">
        <v>0</v>
      </c>
      <c r="Z1546" s="6">
        <v>0</v>
      </c>
      <c r="AA1546" s="6">
        <v>0</v>
      </c>
      <c r="AB1546" s="6" t="str">
        <f t="shared" si="386"/>
        <v/>
      </c>
      <c r="AC1546" s="6" t="str">
        <f t="shared" si="387"/>
        <v/>
      </c>
      <c r="AD1546" s="16">
        <f t="shared" si="388"/>
        <v>17.094764873993245</v>
      </c>
      <c r="AE1546" s="16">
        <f t="shared" si="389"/>
        <v>0</v>
      </c>
      <c r="AF1546" s="16">
        <f t="shared" si="390"/>
        <v>9.4285714285714288</v>
      </c>
      <c r="AG1546" s="16">
        <f t="shared" si="391"/>
        <v>9.4285714285714288</v>
      </c>
      <c r="AH1546" s="17">
        <f t="shared" si="392"/>
        <v>0.19500462534690102</v>
      </c>
      <c r="AI1546" s="17">
        <f t="shared" si="393"/>
        <v>18.345328399629974</v>
      </c>
      <c r="AJ1546" s="17">
        <f t="shared" si="394"/>
        <v>24.893432007400556</v>
      </c>
      <c r="AK1546" s="17">
        <f t="shared" si="395"/>
        <v>24.893432007400556</v>
      </c>
      <c r="AL1546" s="17" t="str">
        <f t="shared" si="396"/>
        <v/>
      </c>
      <c r="AM1546" s="17" t="str">
        <f t="shared" si="397"/>
        <v/>
      </c>
      <c r="AN1546" s="17" t="str">
        <f t="shared" si="398"/>
        <v/>
      </c>
      <c r="AO1546" s="17" t="str">
        <f t="shared" si="399"/>
        <v/>
      </c>
      <c r="AP1546" s="17" t="str">
        <f t="shared" si="401"/>
        <v/>
      </c>
      <c r="AQ1546" s="17">
        <f t="shared" si="400"/>
        <v>1.5069892207560289</v>
      </c>
    </row>
    <row r="1547" spans="1:43" x14ac:dyDescent="0.2">
      <c r="A1547" s="4" t="s">
        <v>3027</v>
      </c>
      <c r="B1547" s="5" t="s">
        <v>3028</v>
      </c>
      <c r="C1547" t="s">
        <v>3029</v>
      </c>
      <c r="D1547" t="s">
        <v>133</v>
      </c>
      <c r="E1547" t="s">
        <v>134</v>
      </c>
      <c r="F1547" t="s">
        <v>12</v>
      </c>
      <c r="G1547" t="s">
        <v>15</v>
      </c>
      <c r="J1547" s="6"/>
      <c r="K1547" s="6"/>
      <c r="L1547" s="6"/>
      <c r="M1547" s="6">
        <v>91900</v>
      </c>
      <c r="N1547" s="6">
        <v>0</v>
      </c>
      <c r="O1547" s="6">
        <v>738147</v>
      </c>
      <c r="P1547" s="6">
        <v>33712</v>
      </c>
      <c r="Q1547" s="6">
        <v>0</v>
      </c>
      <c r="R1547" s="6">
        <v>69163</v>
      </c>
      <c r="S1547" s="6">
        <v>2244630</v>
      </c>
      <c r="T1547" s="6">
        <v>336453</v>
      </c>
      <c r="U1547" s="6">
        <v>0</v>
      </c>
      <c r="V1547" s="6">
        <v>26</v>
      </c>
      <c r="W1547" s="6">
        <v>356</v>
      </c>
      <c r="X1547" s="6">
        <v>0</v>
      </c>
      <c r="Z1547" s="6">
        <v>0</v>
      </c>
      <c r="AA1547" s="6">
        <v>0</v>
      </c>
      <c r="AB1547" s="6" t="str">
        <f t="shared" si="386"/>
        <v/>
      </c>
      <c r="AC1547" s="6" t="str">
        <f t="shared" si="387"/>
        <v/>
      </c>
      <c r="AD1547" s="16">
        <f t="shared" si="388"/>
        <v>21.895675130517322</v>
      </c>
      <c r="AE1547" s="16">
        <f t="shared" si="389"/>
        <v>0</v>
      </c>
      <c r="AF1547" s="16">
        <f t="shared" si="390"/>
        <v>13.692307692307692</v>
      </c>
      <c r="AG1547" s="16">
        <f t="shared" si="391"/>
        <v>13.692307692307692</v>
      </c>
      <c r="AH1547" s="17">
        <f t="shared" si="392"/>
        <v>0.75258977149075079</v>
      </c>
      <c r="AI1547" s="17">
        <f t="shared" si="393"/>
        <v>24.424700761697498</v>
      </c>
      <c r="AJ1547" s="17">
        <f t="shared" si="394"/>
        <v>28.085778019586506</v>
      </c>
      <c r="AK1547" s="17">
        <f t="shared" si="395"/>
        <v>28.085778019586506</v>
      </c>
      <c r="AL1547" s="17" t="str">
        <f t="shared" si="396"/>
        <v/>
      </c>
      <c r="AM1547" s="17" t="str">
        <f t="shared" si="397"/>
        <v/>
      </c>
      <c r="AN1547" s="17" t="str">
        <f t="shared" si="398"/>
        <v/>
      </c>
      <c r="AO1547" s="17" t="str">
        <f t="shared" si="399"/>
        <v/>
      </c>
      <c r="AP1547" s="17" t="str">
        <f t="shared" si="401"/>
        <v/>
      </c>
      <c r="AQ1547" s="17">
        <f t="shared" si="400"/>
        <v>3.0408983576442092</v>
      </c>
    </row>
    <row r="1548" spans="1:43" x14ac:dyDescent="0.2">
      <c r="A1548" s="4" t="s">
        <v>3030</v>
      </c>
      <c r="B1548" s="5" t="s">
        <v>3031</v>
      </c>
      <c r="C1548" t="s">
        <v>3032</v>
      </c>
      <c r="D1548" t="s">
        <v>133</v>
      </c>
      <c r="E1548" t="s">
        <v>134</v>
      </c>
      <c r="F1548" t="s">
        <v>12</v>
      </c>
      <c r="G1548" t="s">
        <v>15</v>
      </c>
      <c r="J1548" s="6"/>
      <c r="K1548" s="6"/>
      <c r="L1548" s="6"/>
      <c r="M1548" s="6">
        <v>145509</v>
      </c>
      <c r="N1548" s="6">
        <v>0</v>
      </c>
      <c r="O1548" s="6">
        <v>607429</v>
      </c>
      <c r="P1548" s="6">
        <v>40959</v>
      </c>
      <c r="Q1548" s="6">
        <v>0</v>
      </c>
      <c r="R1548" s="6">
        <v>401252</v>
      </c>
      <c r="S1548" s="6">
        <v>1289525</v>
      </c>
      <c r="T1548" s="6">
        <v>59485</v>
      </c>
      <c r="U1548" s="6">
        <v>0</v>
      </c>
      <c r="V1548" s="6">
        <v>20</v>
      </c>
      <c r="W1548" s="6">
        <v>149</v>
      </c>
      <c r="X1548" s="6">
        <v>0</v>
      </c>
      <c r="Z1548" s="6">
        <v>0</v>
      </c>
      <c r="AA1548" s="6">
        <v>0</v>
      </c>
      <c r="AB1548" s="6" t="str">
        <f t="shared" si="386"/>
        <v/>
      </c>
      <c r="AC1548" s="6" t="str">
        <f t="shared" si="387"/>
        <v/>
      </c>
      <c r="AD1548" s="16">
        <f t="shared" si="388"/>
        <v>14.830171635049684</v>
      </c>
      <c r="AE1548" s="16">
        <f t="shared" si="389"/>
        <v>0</v>
      </c>
      <c r="AF1548" s="16">
        <f t="shared" si="390"/>
        <v>7.45</v>
      </c>
      <c r="AG1548" s="16">
        <f t="shared" si="391"/>
        <v>7.45</v>
      </c>
      <c r="AH1548" s="17">
        <f t="shared" si="392"/>
        <v>2.7575751328096545</v>
      </c>
      <c r="AI1548" s="17">
        <f t="shared" si="393"/>
        <v>8.8621666013786093</v>
      </c>
      <c r="AJ1548" s="17">
        <f t="shared" si="394"/>
        <v>9.2709729295095151</v>
      </c>
      <c r="AK1548" s="17">
        <f t="shared" si="395"/>
        <v>9.2709729295095151</v>
      </c>
      <c r="AL1548" s="17" t="str">
        <f t="shared" si="396"/>
        <v/>
      </c>
      <c r="AM1548" s="17" t="str">
        <f t="shared" si="397"/>
        <v/>
      </c>
      <c r="AN1548" s="17" t="str">
        <f t="shared" si="398"/>
        <v/>
      </c>
      <c r="AO1548" s="17" t="str">
        <f t="shared" si="399"/>
        <v/>
      </c>
      <c r="AP1548" s="17" t="str">
        <f t="shared" si="401"/>
        <v/>
      </c>
      <c r="AQ1548" s="17">
        <f t="shared" si="400"/>
        <v>2.122923008285742</v>
      </c>
    </row>
    <row r="1549" spans="1:43" x14ac:dyDescent="0.2">
      <c r="A1549" s="4" t="s">
        <v>3033</v>
      </c>
      <c r="B1549" s="5" t="s">
        <v>3034</v>
      </c>
      <c r="C1549" t="s">
        <v>3035</v>
      </c>
      <c r="D1549" t="s">
        <v>133</v>
      </c>
      <c r="E1549" t="s">
        <v>134</v>
      </c>
      <c r="F1549" t="s">
        <v>12</v>
      </c>
      <c r="G1549" t="s">
        <v>15</v>
      </c>
      <c r="J1549" s="6"/>
      <c r="K1549" s="6"/>
      <c r="L1549" s="6"/>
      <c r="M1549" s="6">
        <v>42679</v>
      </c>
      <c r="N1549" s="6">
        <v>0</v>
      </c>
      <c r="O1549" s="6">
        <v>488590</v>
      </c>
      <c r="P1549" s="6">
        <v>21927</v>
      </c>
      <c r="Q1549" s="6">
        <v>0</v>
      </c>
      <c r="R1549" s="6">
        <v>89508</v>
      </c>
      <c r="S1549" s="6">
        <v>1307747</v>
      </c>
      <c r="T1549" s="6">
        <v>192578</v>
      </c>
      <c r="U1549" s="6">
        <v>0</v>
      </c>
      <c r="V1549" s="6">
        <v>17</v>
      </c>
      <c r="W1549" s="6">
        <v>226</v>
      </c>
      <c r="X1549" s="6">
        <v>0</v>
      </c>
      <c r="Z1549" s="6">
        <v>0</v>
      </c>
      <c r="AA1549" s="6">
        <v>0</v>
      </c>
      <c r="AB1549" s="6" t="str">
        <f t="shared" si="386"/>
        <v/>
      </c>
      <c r="AC1549" s="6" t="str">
        <f t="shared" si="387"/>
        <v/>
      </c>
      <c r="AD1549" s="16">
        <f t="shared" si="388"/>
        <v>22.282573995530626</v>
      </c>
      <c r="AE1549" s="16">
        <f t="shared" si="389"/>
        <v>0</v>
      </c>
      <c r="AF1549" s="16">
        <f t="shared" si="390"/>
        <v>13.294117647058824</v>
      </c>
      <c r="AG1549" s="16">
        <f t="shared" si="391"/>
        <v>13.294117647058824</v>
      </c>
      <c r="AH1549" s="17">
        <f t="shared" si="392"/>
        <v>2.0972375172801612</v>
      </c>
      <c r="AI1549" s="17">
        <f t="shared" si="393"/>
        <v>30.641463014597342</v>
      </c>
      <c r="AJ1549" s="17">
        <f t="shared" si="394"/>
        <v>35.153705569483819</v>
      </c>
      <c r="AK1549" s="17">
        <f t="shared" si="395"/>
        <v>35.153705569483819</v>
      </c>
      <c r="AL1549" s="17" t="str">
        <f t="shared" si="396"/>
        <v/>
      </c>
      <c r="AM1549" s="17" t="str">
        <f t="shared" si="397"/>
        <v/>
      </c>
      <c r="AN1549" s="17" t="str">
        <f t="shared" si="398"/>
        <v/>
      </c>
      <c r="AO1549" s="17" t="str">
        <f t="shared" si="399"/>
        <v/>
      </c>
      <c r="AP1549" s="17" t="str">
        <f t="shared" si="401"/>
        <v/>
      </c>
      <c r="AQ1549" s="17">
        <f t="shared" si="400"/>
        <v>2.6765734051044845</v>
      </c>
    </row>
    <row r="1550" spans="1:43" x14ac:dyDescent="0.2">
      <c r="A1550" s="4" t="s">
        <v>3036</v>
      </c>
      <c r="B1550" s="5" t="s">
        <v>3037</v>
      </c>
      <c r="C1550" t="s">
        <v>3038</v>
      </c>
      <c r="D1550" t="s">
        <v>133</v>
      </c>
      <c r="E1550" t="s">
        <v>134</v>
      </c>
      <c r="F1550" t="s">
        <v>12</v>
      </c>
      <c r="G1550" t="s">
        <v>15</v>
      </c>
      <c r="J1550" s="6"/>
      <c r="K1550" s="6"/>
      <c r="L1550" s="6"/>
      <c r="M1550" s="6">
        <v>38397</v>
      </c>
      <c r="N1550" s="6">
        <v>0</v>
      </c>
      <c r="O1550" s="6">
        <v>259143</v>
      </c>
      <c r="P1550" s="6">
        <v>11252</v>
      </c>
      <c r="Q1550" s="6">
        <v>0</v>
      </c>
      <c r="R1550" s="6">
        <v>36524</v>
      </c>
      <c r="S1550" s="6">
        <v>2496805</v>
      </c>
      <c r="T1550" s="6">
        <v>266919</v>
      </c>
      <c r="U1550" s="6">
        <v>0</v>
      </c>
      <c r="V1550" s="6">
        <v>0</v>
      </c>
      <c r="W1550" s="6">
        <v>0</v>
      </c>
      <c r="X1550" s="6">
        <v>0</v>
      </c>
      <c r="Z1550" s="6">
        <v>0</v>
      </c>
      <c r="AA1550" s="6">
        <v>0</v>
      </c>
      <c r="AB1550" s="6" t="str">
        <f t="shared" si="386"/>
        <v/>
      </c>
      <c r="AC1550" s="6" t="str">
        <f t="shared" si="387"/>
        <v/>
      </c>
      <c r="AD1550" s="16">
        <f t="shared" si="388"/>
        <v>23.030838961962317</v>
      </c>
      <c r="AE1550" s="16">
        <f t="shared" si="389"/>
        <v>0</v>
      </c>
      <c r="AF1550" s="16" t="str">
        <f t="shared" si="390"/>
        <v/>
      </c>
      <c r="AG1550" s="16" t="str">
        <f t="shared" si="391"/>
        <v/>
      </c>
      <c r="AH1550" s="17">
        <f t="shared" si="392"/>
        <v>0.9512201474073495</v>
      </c>
      <c r="AI1550" s="17">
        <f t="shared" si="393"/>
        <v>65.026043701330835</v>
      </c>
      <c r="AJ1550" s="17">
        <f t="shared" si="394"/>
        <v>71.97760241685549</v>
      </c>
      <c r="AK1550" s="17">
        <f t="shared" si="395"/>
        <v>71.97760241685549</v>
      </c>
      <c r="AL1550" s="17" t="str">
        <f t="shared" si="396"/>
        <v/>
      </c>
      <c r="AM1550" s="17" t="str">
        <f t="shared" si="397"/>
        <v/>
      </c>
      <c r="AN1550" s="17" t="str">
        <f t="shared" si="398"/>
        <v/>
      </c>
      <c r="AO1550" s="17" t="str">
        <f t="shared" si="399"/>
        <v/>
      </c>
      <c r="AP1550" s="17" t="str">
        <f t="shared" si="401"/>
        <v/>
      </c>
      <c r="AQ1550" s="17">
        <f t="shared" si="400"/>
        <v>9.6348541152954166</v>
      </c>
    </row>
    <row r="1551" spans="1:43" x14ac:dyDescent="0.2">
      <c r="A1551" s="4" t="s">
        <v>3039</v>
      </c>
      <c r="B1551" s="5" t="s">
        <v>3040</v>
      </c>
      <c r="C1551" t="s">
        <v>3041</v>
      </c>
      <c r="D1551" t="s">
        <v>133</v>
      </c>
      <c r="E1551" t="s">
        <v>134</v>
      </c>
      <c r="F1551" t="s">
        <v>12</v>
      </c>
      <c r="G1551" t="s">
        <v>15</v>
      </c>
      <c r="J1551" s="6"/>
      <c r="K1551" s="6"/>
      <c r="L1551" s="6"/>
      <c r="M1551" s="6">
        <v>54918</v>
      </c>
      <c r="N1551" s="6">
        <v>0</v>
      </c>
      <c r="O1551" s="6">
        <v>880723</v>
      </c>
      <c r="P1551" s="6">
        <v>51763</v>
      </c>
      <c r="Q1551" s="6">
        <v>0</v>
      </c>
      <c r="R1551" s="6">
        <v>90671</v>
      </c>
      <c r="S1551" s="6">
        <v>1917720</v>
      </c>
      <c r="T1551" s="6">
        <v>313455</v>
      </c>
      <c r="U1551" s="6">
        <v>0</v>
      </c>
      <c r="V1551" s="6">
        <v>33</v>
      </c>
      <c r="W1551" s="6">
        <v>326</v>
      </c>
      <c r="X1551" s="6">
        <v>0</v>
      </c>
      <c r="Z1551" s="6">
        <v>0</v>
      </c>
      <c r="AA1551" s="6">
        <v>0</v>
      </c>
      <c r="AB1551" s="6" t="str">
        <f t="shared" si="386"/>
        <v/>
      </c>
      <c r="AC1551" s="6" t="str">
        <f t="shared" si="387"/>
        <v/>
      </c>
      <c r="AD1551" s="16">
        <f t="shared" si="388"/>
        <v>17.014527751482721</v>
      </c>
      <c r="AE1551" s="16">
        <f t="shared" si="389"/>
        <v>0</v>
      </c>
      <c r="AF1551" s="16">
        <f t="shared" si="390"/>
        <v>9.8787878787878789</v>
      </c>
      <c r="AG1551" s="16">
        <f t="shared" si="391"/>
        <v>9.8787878787878789</v>
      </c>
      <c r="AH1551" s="17">
        <f t="shared" si="392"/>
        <v>1.6510251647911431</v>
      </c>
      <c r="AI1551" s="17">
        <f t="shared" si="393"/>
        <v>34.91969845952147</v>
      </c>
      <c r="AJ1551" s="17">
        <f t="shared" si="394"/>
        <v>40.627389926799957</v>
      </c>
      <c r="AK1551" s="17">
        <f t="shared" si="395"/>
        <v>40.627389926799957</v>
      </c>
      <c r="AL1551" s="17" t="str">
        <f t="shared" si="396"/>
        <v/>
      </c>
      <c r="AM1551" s="17" t="str">
        <f t="shared" si="397"/>
        <v/>
      </c>
      <c r="AN1551" s="17" t="str">
        <f t="shared" si="398"/>
        <v/>
      </c>
      <c r="AO1551" s="17" t="str">
        <f t="shared" si="399"/>
        <v/>
      </c>
      <c r="AP1551" s="17" t="str">
        <f t="shared" si="401"/>
        <v/>
      </c>
      <c r="AQ1551" s="17">
        <f t="shared" si="400"/>
        <v>2.1774383092073215</v>
      </c>
    </row>
    <row r="1552" spans="1:43" x14ac:dyDescent="0.2">
      <c r="A1552" s="4" t="s">
        <v>3042</v>
      </c>
      <c r="B1552" s="5" t="s">
        <v>3043</v>
      </c>
      <c r="C1552" t="s">
        <v>3044</v>
      </c>
      <c r="D1552" t="s">
        <v>133</v>
      </c>
      <c r="E1552" t="s">
        <v>134</v>
      </c>
      <c r="F1552" t="s">
        <v>12</v>
      </c>
      <c r="G1552" t="s">
        <v>15</v>
      </c>
      <c r="J1552" s="6"/>
      <c r="K1552" s="6"/>
      <c r="L1552" s="6"/>
      <c r="M1552" s="6">
        <v>14796</v>
      </c>
      <c r="N1552" s="6">
        <v>0</v>
      </c>
      <c r="O1552" s="6">
        <v>190078</v>
      </c>
      <c r="P1552" s="6">
        <v>11094</v>
      </c>
      <c r="Q1552" s="6">
        <v>0</v>
      </c>
      <c r="R1552" s="6">
        <v>44693</v>
      </c>
      <c r="S1552" s="6">
        <v>386909</v>
      </c>
      <c r="T1552" s="6">
        <v>140698</v>
      </c>
      <c r="U1552" s="6">
        <v>0</v>
      </c>
      <c r="V1552" s="6">
        <v>10</v>
      </c>
      <c r="W1552" s="6">
        <v>101</v>
      </c>
      <c r="X1552" s="6">
        <v>0</v>
      </c>
      <c r="Z1552" s="6">
        <v>0</v>
      </c>
      <c r="AA1552" s="6">
        <v>0</v>
      </c>
      <c r="AB1552" s="6" t="str">
        <f t="shared" si="386"/>
        <v/>
      </c>
      <c r="AC1552" s="6" t="str">
        <f t="shared" si="387"/>
        <v/>
      </c>
      <c r="AD1552" s="16">
        <f t="shared" si="388"/>
        <v>17.133405444384351</v>
      </c>
      <c r="AE1552" s="16">
        <f t="shared" si="389"/>
        <v>0</v>
      </c>
      <c r="AF1552" s="16">
        <f t="shared" si="390"/>
        <v>10.1</v>
      </c>
      <c r="AG1552" s="16">
        <f t="shared" si="391"/>
        <v>10.1</v>
      </c>
      <c r="AH1552" s="17">
        <f t="shared" si="392"/>
        <v>3.0206136793728033</v>
      </c>
      <c r="AI1552" s="17">
        <f t="shared" si="393"/>
        <v>26.149567450662342</v>
      </c>
      <c r="AJ1552" s="17">
        <f t="shared" si="394"/>
        <v>35.658759124087588</v>
      </c>
      <c r="AK1552" s="17">
        <f t="shared" si="395"/>
        <v>35.658759124087588</v>
      </c>
      <c r="AL1552" s="17" t="str">
        <f t="shared" si="396"/>
        <v/>
      </c>
      <c r="AM1552" s="17" t="str">
        <f t="shared" si="397"/>
        <v/>
      </c>
      <c r="AN1552" s="17" t="str">
        <f t="shared" si="398"/>
        <v/>
      </c>
      <c r="AO1552" s="17" t="str">
        <f t="shared" si="399"/>
        <v/>
      </c>
      <c r="AP1552" s="17" t="str">
        <f t="shared" si="401"/>
        <v/>
      </c>
      <c r="AQ1552" s="17">
        <f t="shared" si="400"/>
        <v>2.0355275202811476</v>
      </c>
    </row>
    <row r="1553" spans="1:43" x14ac:dyDescent="0.2">
      <c r="A1553" s="4" t="s">
        <v>3045</v>
      </c>
      <c r="B1553" s="5" t="s">
        <v>3046</v>
      </c>
      <c r="C1553" t="s">
        <v>3047</v>
      </c>
      <c r="D1553" t="s">
        <v>133</v>
      </c>
      <c r="E1553" t="s">
        <v>134</v>
      </c>
      <c r="F1553" t="s">
        <v>12</v>
      </c>
      <c r="G1553" t="s">
        <v>15</v>
      </c>
      <c r="J1553" s="6"/>
      <c r="K1553" s="6"/>
      <c r="L1553" s="6"/>
      <c r="M1553" s="6">
        <v>40517</v>
      </c>
      <c r="N1553" s="6">
        <v>0</v>
      </c>
      <c r="O1553" s="6">
        <v>153311</v>
      </c>
      <c r="P1553" s="6">
        <v>11109</v>
      </c>
      <c r="Q1553" s="6">
        <v>0</v>
      </c>
      <c r="R1553" s="6">
        <v>192186</v>
      </c>
      <c r="S1553" s="6">
        <v>725909</v>
      </c>
      <c r="T1553" s="6">
        <v>49569</v>
      </c>
      <c r="U1553" s="6">
        <v>0</v>
      </c>
      <c r="V1553" s="6">
        <v>12</v>
      </c>
      <c r="W1553" s="6">
        <v>144</v>
      </c>
      <c r="X1553" s="6">
        <v>0</v>
      </c>
      <c r="Z1553" s="6">
        <v>0</v>
      </c>
      <c r="AA1553" s="6">
        <v>0</v>
      </c>
      <c r="AB1553" s="6" t="str">
        <f t="shared" si="386"/>
        <v/>
      </c>
      <c r="AC1553" s="6" t="str">
        <f t="shared" si="387"/>
        <v/>
      </c>
      <c r="AD1553" s="16">
        <f t="shared" si="388"/>
        <v>13.800612116302098</v>
      </c>
      <c r="AE1553" s="16">
        <f t="shared" si="389"/>
        <v>0</v>
      </c>
      <c r="AF1553" s="16">
        <f t="shared" si="390"/>
        <v>12</v>
      </c>
      <c r="AG1553" s="16">
        <f t="shared" si="391"/>
        <v>12</v>
      </c>
      <c r="AH1553" s="17">
        <f t="shared" si="392"/>
        <v>4.7433423007626425</v>
      </c>
      <c r="AI1553" s="17">
        <f t="shared" si="393"/>
        <v>17.916158649455785</v>
      </c>
      <c r="AJ1553" s="17">
        <f t="shared" si="394"/>
        <v>19.139571044253028</v>
      </c>
      <c r="AK1553" s="17">
        <f t="shared" si="395"/>
        <v>19.139571044253028</v>
      </c>
      <c r="AL1553" s="17" t="str">
        <f t="shared" si="396"/>
        <v/>
      </c>
      <c r="AM1553" s="17" t="str">
        <f t="shared" si="397"/>
        <v/>
      </c>
      <c r="AN1553" s="17" t="str">
        <f t="shared" si="398"/>
        <v/>
      </c>
      <c r="AO1553" s="17" t="str">
        <f t="shared" si="399"/>
        <v/>
      </c>
      <c r="AP1553" s="17" t="str">
        <f t="shared" si="401"/>
        <v/>
      </c>
      <c r="AQ1553" s="17">
        <f t="shared" si="400"/>
        <v>4.7348787758216959</v>
      </c>
    </row>
    <row r="1554" spans="1:43" x14ac:dyDescent="0.2">
      <c r="A1554" s="4" t="s">
        <v>3048</v>
      </c>
      <c r="B1554" s="5" t="s">
        <v>3049</v>
      </c>
      <c r="C1554" t="s">
        <v>3050</v>
      </c>
      <c r="D1554" t="s">
        <v>133</v>
      </c>
      <c r="E1554" t="s">
        <v>134</v>
      </c>
      <c r="F1554" t="s">
        <v>12</v>
      </c>
      <c r="G1554" t="s">
        <v>15</v>
      </c>
      <c r="J1554" s="6"/>
      <c r="K1554" s="6"/>
      <c r="L1554" s="6"/>
      <c r="M1554" s="6">
        <v>40064</v>
      </c>
      <c r="N1554" s="6">
        <v>0</v>
      </c>
      <c r="O1554" s="6">
        <v>339976</v>
      </c>
      <c r="P1554" s="6">
        <v>24215</v>
      </c>
      <c r="Q1554" s="6">
        <v>0</v>
      </c>
      <c r="R1554" s="6">
        <v>141795</v>
      </c>
      <c r="S1554" s="6">
        <v>1027524</v>
      </c>
      <c r="T1554" s="6">
        <v>211274</v>
      </c>
      <c r="U1554" s="6">
        <v>0</v>
      </c>
      <c r="V1554" s="6">
        <v>20</v>
      </c>
      <c r="W1554" s="6">
        <v>167</v>
      </c>
      <c r="X1554" s="6">
        <v>0</v>
      </c>
      <c r="Z1554" s="6">
        <v>0</v>
      </c>
      <c r="AA1554" s="6">
        <v>0</v>
      </c>
      <c r="AB1554" s="6" t="str">
        <f t="shared" si="386"/>
        <v/>
      </c>
      <c r="AC1554" s="6" t="str">
        <f t="shared" si="387"/>
        <v/>
      </c>
      <c r="AD1554" s="16">
        <f t="shared" si="388"/>
        <v>14.039892628536032</v>
      </c>
      <c r="AE1554" s="16">
        <f t="shared" si="389"/>
        <v>0</v>
      </c>
      <c r="AF1554" s="16">
        <f t="shared" si="390"/>
        <v>8.35</v>
      </c>
      <c r="AG1554" s="16">
        <f t="shared" si="391"/>
        <v>8.35</v>
      </c>
      <c r="AH1554" s="17">
        <f t="shared" si="392"/>
        <v>3.5392122603833864</v>
      </c>
      <c r="AI1554" s="17">
        <f t="shared" si="393"/>
        <v>25.647064696485621</v>
      </c>
      <c r="AJ1554" s="17">
        <f t="shared" si="394"/>
        <v>30.920477236421725</v>
      </c>
      <c r="AK1554" s="17">
        <f t="shared" si="395"/>
        <v>30.920477236421725</v>
      </c>
      <c r="AL1554" s="17" t="str">
        <f t="shared" si="396"/>
        <v/>
      </c>
      <c r="AM1554" s="17" t="str">
        <f t="shared" si="397"/>
        <v/>
      </c>
      <c r="AN1554" s="17" t="str">
        <f t="shared" si="398"/>
        <v/>
      </c>
      <c r="AO1554" s="17" t="str">
        <f t="shared" si="399"/>
        <v/>
      </c>
      <c r="AP1554" s="17" t="str">
        <f t="shared" si="401"/>
        <v/>
      </c>
      <c r="AQ1554" s="17">
        <f t="shared" si="400"/>
        <v>3.0223427536061367</v>
      </c>
    </row>
    <row r="1555" spans="1:43" x14ac:dyDescent="0.2">
      <c r="A1555" s="4" t="s">
        <v>3051</v>
      </c>
      <c r="B1555" s="5" t="s">
        <v>3052</v>
      </c>
      <c r="C1555" t="s">
        <v>3053</v>
      </c>
      <c r="D1555" t="s">
        <v>133</v>
      </c>
      <c r="E1555" t="s">
        <v>134</v>
      </c>
      <c r="F1555" t="s">
        <v>12</v>
      </c>
      <c r="G1555" t="s">
        <v>15</v>
      </c>
      <c r="J1555" s="6"/>
      <c r="K1555" s="6"/>
      <c r="L1555" s="6"/>
      <c r="M1555" s="6">
        <v>32849</v>
      </c>
      <c r="N1555" s="6">
        <v>0</v>
      </c>
      <c r="O1555" s="6">
        <v>163056</v>
      </c>
      <c r="P1555" s="6">
        <v>9714</v>
      </c>
      <c r="Q1555" s="6">
        <v>0</v>
      </c>
      <c r="R1555" s="6">
        <v>111982</v>
      </c>
      <c r="S1555" s="6">
        <v>537753</v>
      </c>
      <c r="T1555" s="6">
        <v>175362</v>
      </c>
      <c r="U1555" s="6">
        <v>0</v>
      </c>
      <c r="V1555" s="6">
        <v>9</v>
      </c>
      <c r="W1555" s="6">
        <v>73</v>
      </c>
      <c r="X1555" s="6">
        <v>0</v>
      </c>
      <c r="Z1555" s="6">
        <v>0</v>
      </c>
      <c r="AA1555" s="6">
        <v>0</v>
      </c>
      <c r="AB1555" s="6" t="str">
        <f t="shared" si="386"/>
        <v/>
      </c>
      <c r="AC1555" s="6" t="str">
        <f t="shared" si="387"/>
        <v/>
      </c>
      <c r="AD1555" s="16">
        <f t="shared" si="388"/>
        <v>16.785670166769609</v>
      </c>
      <c r="AE1555" s="16">
        <f t="shared" si="389"/>
        <v>0</v>
      </c>
      <c r="AF1555" s="16">
        <f t="shared" si="390"/>
        <v>8.1111111111111107</v>
      </c>
      <c r="AG1555" s="16">
        <f t="shared" si="391"/>
        <v>8.1111111111111107</v>
      </c>
      <c r="AH1555" s="17">
        <f t="shared" si="392"/>
        <v>3.4089926633991903</v>
      </c>
      <c r="AI1555" s="17">
        <f t="shared" si="393"/>
        <v>16.37045267740266</v>
      </c>
      <c r="AJ1555" s="17">
        <f t="shared" si="394"/>
        <v>21.708880026789249</v>
      </c>
      <c r="AK1555" s="17">
        <f t="shared" si="395"/>
        <v>21.708880026789249</v>
      </c>
      <c r="AL1555" s="17" t="str">
        <f t="shared" si="396"/>
        <v/>
      </c>
      <c r="AM1555" s="17" t="str">
        <f t="shared" si="397"/>
        <v/>
      </c>
      <c r="AN1555" s="17" t="str">
        <f t="shared" si="398"/>
        <v/>
      </c>
      <c r="AO1555" s="17" t="str">
        <f t="shared" si="399"/>
        <v/>
      </c>
      <c r="AP1555" s="17" t="str">
        <f t="shared" si="401"/>
        <v/>
      </c>
      <c r="AQ1555" s="17">
        <f t="shared" si="400"/>
        <v>3.29796511627907</v>
      </c>
    </row>
    <row r="1556" spans="1:43" x14ac:dyDescent="0.2">
      <c r="A1556" s="4" t="s">
        <v>3054</v>
      </c>
      <c r="B1556" s="5" t="s">
        <v>3055</v>
      </c>
      <c r="C1556" t="s">
        <v>3056</v>
      </c>
      <c r="D1556" t="s">
        <v>133</v>
      </c>
      <c r="E1556" t="s">
        <v>134</v>
      </c>
      <c r="F1556" t="s">
        <v>12</v>
      </c>
      <c r="G1556" t="s">
        <v>15</v>
      </c>
      <c r="J1556" s="6"/>
      <c r="K1556" s="6"/>
      <c r="L1556" s="6"/>
      <c r="M1556" s="6">
        <v>74640</v>
      </c>
      <c r="N1556" s="6">
        <v>0</v>
      </c>
      <c r="O1556" s="6">
        <v>163936</v>
      </c>
      <c r="P1556" s="6">
        <v>17457</v>
      </c>
      <c r="Q1556" s="6">
        <v>0</v>
      </c>
      <c r="R1556" s="6">
        <v>90683</v>
      </c>
      <c r="S1556" s="6">
        <v>818514</v>
      </c>
      <c r="T1556" s="6">
        <v>247658</v>
      </c>
      <c r="U1556" s="6">
        <v>0</v>
      </c>
      <c r="V1556" s="6">
        <v>13</v>
      </c>
      <c r="W1556" s="6">
        <v>221</v>
      </c>
      <c r="X1556" s="6">
        <v>0</v>
      </c>
      <c r="Z1556" s="6">
        <v>0</v>
      </c>
      <c r="AA1556" s="6">
        <v>0</v>
      </c>
      <c r="AB1556" s="6" t="str">
        <f t="shared" si="386"/>
        <v/>
      </c>
      <c r="AC1556" s="6" t="str">
        <f t="shared" si="387"/>
        <v/>
      </c>
      <c r="AD1556" s="16">
        <f t="shared" si="388"/>
        <v>9.390846078936816</v>
      </c>
      <c r="AE1556" s="16">
        <f t="shared" si="389"/>
        <v>0</v>
      </c>
      <c r="AF1556" s="16">
        <f t="shared" si="390"/>
        <v>17</v>
      </c>
      <c r="AG1556" s="16">
        <f t="shared" si="391"/>
        <v>17</v>
      </c>
      <c r="AH1556" s="17">
        <f t="shared" si="392"/>
        <v>1.214938370846731</v>
      </c>
      <c r="AI1556" s="17">
        <f t="shared" si="393"/>
        <v>10.966157556270096</v>
      </c>
      <c r="AJ1556" s="17">
        <f t="shared" si="394"/>
        <v>14.284190782422293</v>
      </c>
      <c r="AK1556" s="17">
        <f t="shared" si="395"/>
        <v>14.284190782422293</v>
      </c>
      <c r="AL1556" s="17" t="str">
        <f t="shared" si="396"/>
        <v/>
      </c>
      <c r="AM1556" s="17" t="str">
        <f t="shared" si="397"/>
        <v/>
      </c>
      <c r="AN1556" s="17" t="str">
        <f t="shared" si="398"/>
        <v/>
      </c>
      <c r="AO1556" s="17" t="str">
        <f t="shared" si="399"/>
        <v/>
      </c>
      <c r="AP1556" s="17" t="str">
        <f t="shared" si="401"/>
        <v/>
      </c>
      <c r="AQ1556" s="17">
        <f t="shared" si="400"/>
        <v>4.9928874682803048</v>
      </c>
    </row>
    <row r="1557" spans="1:43" x14ac:dyDescent="0.2">
      <c r="A1557" s="4" t="s">
        <v>3057</v>
      </c>
      <c r="B1557" s="5" t="s">
        <v>3058</v>
      </c>
      <c r="C1557" t="s">
        <v>3059</v>
      </c>
      <c r="D1557" t="s">
        <v>133</v>
      </c>
      <c r="E1557" t="s">
        <v>134</v>
      </c>
      <c r="F1557" t="s">
        <v>12</v>
      </c>
      <c r="G1557" t="s">
        <v>15</v>
      </c>
      <c r="J1557" s="6"/>
      <c r="K1557" s="6"/>
      <c r="L1557" s="6"/>
      <c r="M1557" s="6">
        <v>77277</v>
      </c>
      <c r="N1557" s="6">
        <v>0</v>
      </c>
      <c r="O1557" s="6">
        <v>297515</v>
      </c>
      <c r="P1557" s="6">
        <v>19055</v>
      </c>
      <c r="Q1557" s="6">
        <v>0</v>
      </c>
      <c r="R1557" s="6">
        <v>54561</v>
      </c>
      <c r="S1557" s="6">
        <v>687958</v>
      </c>
      <c r="T1557" s="6">
        <v>60516</v>
      </c>
      <c r="U1557" s="6">
        <v>0</v>
      </c>
      <c r="V1557" s="6">
        <v>0</v>
      </c>
      <c r="W1557" s="6">
        <v>0</v>
      </c>
      <c r="X1557" s="6">
        <v>0</v>
      </c>
      <c r="Z1557" s="6">
        <v>0</v>
      </c>
      <c r="AA1557" s="6">
        <v>0</v>
      </c>
      <c r="AB1557" s="6" t="str">
        <f t="shared" si="386"/>
        <v/>
      </c>
      <c r="AC1557" s="6" t="str">
        <f t="shared" si="387"/>
        <v/>
      </c>
      <c r="AD1557" s="16">
        <f t="shared" si="388"/>
        <v>15.613487273681448</v>
      </c>
      <c r="AE1557" s="16">
        <f t="shared" si="389"/>
        <v>0</v>
      </c>
      <c r="AF1557" s="16" t="str">
        <f t="shared" si="390"/>
        <v/>
      </c>
      <c r="AG1557" s="16" t="str">
        <f t="shared" si="391"/>
        <v/>
      </c>
      <c r="AH1557" s="17">
        <f t="shared" si="392"/>
        <v>0.70604448930470909</v>
      </c>
      <c r="AI1557" s="17">
        <f t="shared" si="393"/>
        <v>8.9024936268229879</v>
      </c>
      <c r="AJ1557" s="17">
        <f t="shared" si="394"/>
        <v>9.6855985610207433</v>
      </c>
      <c r="AK1557" s="17">
        <f t="shared" si="395"/>
        <v>9.6855985610207433</v>
      </c>
      <c r="AL1557" s="17" t="str">
        <f t="shared" si="396"/>
        <v/>
      </c>
      <c r="AM1557" s="17" t="str">
        <f t="shared" si="397"/>
        <v/>
      </c>
      <c r="AN1557" s="17" t="str">
        <f t="shared" si="398"/>
        <v/>
      </c>
      <c r="AO1557" s="17" t="str">
        <f t="shared" si="399"/>
        <v/>
      </c>
      <c r="AP1557" s="17" t="str">
        <f t="shared" si="401"/>
        <v/>
      </c>
      <c r="AQ1557" s="17">
        <f t="shared" si="400"/>
        <v>2.3123472766079023</v>
      </c>
    </row>
    <row r="1558" spans="1:43" x14ac:dyDescent="0.2">
      <c r="A1558" s="4" t="s">
        <v>3060</v>
      </c>
      <c r="B1558" s="5" t="s">
        <v>3061</v>
      </c>
      <c r="C1558" t="s">
        <v>3062</v>
      </c>
      <c r="D1558" t="s">
        <v>133</v>
      </c>
      <c r="E1558" t="s">
        <v>134</v>
      </c>
      <c r="F1558" t="s">
        <v>12</v>
      </c>
      <c r="G1558" t="s">
        <v>15</v>
      </c>
      <c r="J1558" s="6"/>
      <c r="K1558" s="6"/>
      <c r="L1558" s="6"/>
      <c r="M1558" s="6">
        <v>89847</v>
      </c>
      <c r="N1558" s="6">
        <v>0</v>
      </c>
      <c r="O1558" s="6">
        <v>402667</v>
      </c>
      <c r="P1558" s="6">
        <v>21344</v>
      </c>
      <c r="Q1558" s="6">
        <v>0</v>
      </c>
      <c r="R1558" s="6">
        <v>57229</v>
      </c>
      <c r="S1558" s="6">
        <v>1173325</v>
      </c>
      <c r="T1558" s="6">
        <v>87001</v>
      </c>
      <c r="U1558" s="6">
        <v>0</v>
      </c>
      <c r="V1558" s="6">
        <v>0</v>
      </c>
      <c r="W1558" s="6">
        <v>0</v>
      </c>
      <c r="X1558" s="6">
        <v>0</v>
      </c>
      <c r="Z1558" s="6">
        <v>0</v>
      </c>
      <c r="AA1558" s="6">
        <v>0</v>
      </c>
      <c r="AB1558" s="6" t="str">
        <f t="shared" si="386"/>
        <v/>
      </c>
      <c r="AC1558" s="6" t="str">
        <f t="shared" si="387"/>
        <v/>
      </c>
      <c r="AD1558" s="16">
        <f t="shared" si="388"/>
        <v>18.865582833583208</v>
      </c>
      <c r="AE1558" s="16">
        <f t="shared" si="389"/>
        <v>0</v>
      </c>
      <c r="AF1558" s="16" t="str">
        <f t="shared" si="390"/>
        <v/>
      </c>
      <c r="AG1558" s="16" t="str">
        <f t="shared" si="391"/>
        <v/>
      </c>
      <c r="AH1558" s="17">
        <f t="shared" si="392"/>
        <v>0.63696061081616528</v>
      </c>
      <c r="AI1558" s="17">
        <f t="shared" si="393"/>
        <v>13.059144990929024</v>
      </c>
      <c r="AJ1558" s="17">
        <f t="shared" si="394"/>
        <v>14.027468919385177</v>
      </c>
      <c r="AK1558" s="17">
        <f t="shared" si="395"/>
        <v>14.027468919385177</v>
      </c>
      <c r="AL1558" s="17" t="str">
        <f t="shared" si="396"/>
        <v/>
      </c>
      <c r="AM1558" s="17" t="str">
        <f t="shared" si="397"/>
        <v/>
      </c>
      <c r="AN1558" s="17" t="str">
        <f t="shared" si="398"/>
        <v/>
      </c>
      <c r="AO1558" s="17" t="str">
        <f t="shared" si="399"/>
        <v/>
      </c>
      <c r="AP1558" s="17" t="str">
        <f t="shared" si="401"/>
        <v/>
      </c>
      <c r="AQ1558" s="17">
        <f t="shared" si="400"/>
        <v>2.9138841772481978</v>
      </c>
    </row>
    <row r="1559" spans="1:43" x14ac:dyDescent="0.2">
      <c r="A1559" s="4" t="s">
        <v>3063</v>
      </c>
      <c r="B1559" s="5" t="s">
        <v>3064</v>
      </c>
      <c r="C1559" t="s">
        <v>3065</v>
      </c>
      <c r="D1559" t="s">
        <v>133</v>
      </c>
      <c r="E1559" t="s">
        <v>134</v>
      </c>
      <c r="F1559" t="s">
        <v>12</v>
      </c>
      <c r="G1559" t="s">
        <v>15</v>
      </c>
      <c r="J1559" s="6"/>
      <c r="K1559" s="6"/>
      <c r="L1559" s="6"/>
      <c r="M1559" s="6">
        <v>48903</v>
      </c>
      <c r="N1559" s="6">
        <v>0</v>
      </c>
      <c r="O1559" s="6">
        <v>503405</v>
      </c>
      <c r="P1559" s="6">
        <v>28602</v>
      </c>
      <c r="Q1559" s="6">
        <v>0</v>
      </c>
      <c r="R1559" s="6">
        <v>11808</v>
      </c>
      <c r="S1559" s="6">
        <v>1014538</v>
      </c>
      <c r="T1559" s="6">
        <v>124574</v>
      </c>
      <c r="U1559" s="6">
        <v>0</v>
      </c>
      <c r="V1559" s="6">
        <v>0</v>
      </c>
      <c r="W1559" s="6">
        <v>0</v>
      </c>
      <c r="X1559" s="6">
        <v>0</v>
      </c>
      <c r="Z1559" s="6">
        <v>0</v>
      </c>
      <c r="AA1559" s="6">
        <v>0</v>
      </c>
      <c r="AB1559" s="6" t="str">
        <f t="shared" si="386"/>
        <v/>
      </c>
      <c r="AC1559" s="6" t="str">
        <f t="shared" si="387"/>
        <v/>
      </c>
      <c r="AD1559" s="16">
        <f t="shared" si="388"/>
        <v>17.600342633382279</v>
      </c>
      <c r="AE1559" s="16">
        <f t="shared" si="389"/>
        <v>0</v>
      </c>
      <c r="AF1559" s="16" t="str">
        <f t="shared" si="390"/>
        <v/>
      </c>
      <c r="AG1559" s="16" t="str">
        <f t="shared" si="391"/>
        <v/>
      </c>
      <c r="AH1559" s="17">
        <f t="shared" si="392"/>
        <v>0.24145757928961414</v>
      </c>
      <c r="AI1559" s="17">
        <f t="shared" si="393"/>
        <v>20.745925607835922</v>
      </c>
      <c r="AJ1559" s="17">
        <f t="shared" si="394"/>
        <v>23.293294889884056</v>
      </c>
      <c r="AK1559" s="17">
        <f t="shared" si="395"/>
        <v>23.293294889884056</v>
      </c>
      <c r="AL1559" s="17" t="str">
        <f t="shared" si="396"/>
        <v/>
      </c>
      <c r="AM1559" s="17" t="str">
        <f t="shared" si="397"/>
        <v/>
      </c>
      <c r="AN1559" s="17" t="str">
        <f t="shared" si="398"/>
        <v/>
      </c>
      <c r="AO1559" s="17" t="str">
        <f t="shared" si="399"/>
        <v/>
      </c>
      <c r="AP1559" s="17" t="str">
        <f t="shared" si="401"/>
        <v/>
      </c>
      <c r="AQ1559" s="17">
        <f t="shared" si="400"/>
        <v>2.0153514565806856</v>
      </c>
    </row>
    <row r="1560" spans="1:43" x14ac:dyDescent="0.2">
      <c r="A1560" s="4" t="s">
        <v>3066</v>
      </c>
      <c r="B1560" s="5" t="s">
        <v>3067</v>
      </c>
      <c r="C1560" t="s">
        <v>3068</v>
      </c>
      <c r="D1560" t="s">
        <v>133</v>
      </c>
      <c r="E1560" t="s">
        <v>134</v>
      </c>
      <c r="F1560" t="s">
        <v>12</v>
      </c>
      <c r="G1560" t="s">
        <v>15</v>
      </c>
      <c r="J1560" s="6"/>
      <c r="K1560" s="6"/>
      <c r="L1560" s="6"/>
      <c r="M1560" s="6">
        <v>51069</v>
      </c>
      <c r="N1560" s="6">
        <v>0</v>
      </c>
      <c r="O1560" s="6">
        <v>131181</v>
      </c>
      <c r="P1560" s="6">
        <v>12551</v>
      </c>
      <c r="Q1560" s="6">
        <v>0</v>
      </c>
      <c r="R1560" s="6">
        <v>72544</v>
      </c>
      <c r="S1560" s="6">
        <v>675308</v>
      </c>
      <c r="T1560" s="6">
        <v>120343</v>
      </c>
      <c r="U1560" s="6">
        <v>0</v>
      </c>
      <c r="V1560" s="6">
        <v>11</v>
      </c>
      <c r="W1560" s="6">
        <v>134</v>
      </c>
      <c r="X1560" s="6">
        <v>0</v>
      </c>
      <c r="Z1560" s="6">
        <v>0</v>
      </c>
      <c r="AA1560" s="6">
        <v>0</v>
      </c>
      <c r="AB1560" s="6" t="str">
        <f t="shared" si="386"/>
        <v/>
      </c>
      <c r="AC1560" s="6" t="str">
        <f t="shared" si="387"/>
        <v/>
      </c>
      <c r="AD1560" s="16">
        <f t="shared" si="388"/>
        <v>10.451836507051231</v>
      </c>
      <c r="AE1560" s="16">
        <f t="shared" si="389"/>
        <v>0</v>
      </c>
      <c r="AF1560" s="16">
        <f t="shared" si="390"/>
        <v>12.181818181818182</v>
      </c>
      <c r="AG1560" s="16">
        <f t="shared" si="391"/>
        <v>12.181818181818182</v>
      </c>
      <c r="AH1560" s="17">
        <f t="shared" si="392"/>
        <v>1.4205095067457754</v>
      </c>
      <c r="AI1560" s="17">
        <f t="shared" si="393"/>
        <v>13.223442793083867</v>
      </c>
      <c r="AJ1560" s="17">
        <f t="shared" si="394"/>
        <v>15.579921282970099</v>
      </c>
      <c r="AK1560" s="17">
        <f t="shared" si="395"/>
        <v>15.579921282970099</v>
      </c>
      <c r="AL1560" s="17" t="str">
        <f t="shared" si="396"/>
        <v/>
      </c>
      <c r="AM1560" s="17" t="str">
        <f t="shared" si="397"/>
        <v/>
      </c>
      <c r="AN1560" s="17" t="str">
        <f t="shared" si="398"/>
        <v/>
      </c>
      <c r="AO1560" s="17" t="str">
        <f t="shared" si="399"/>
        <v/>
      </c>
      <c r="AP1560" s="17" t="str">
        <f t="shared" si="401"/>
        <v/>
      </c>
      <c r="AQ1560" s="17">
        <f t="shared" si="400"/>
        <v>5.1479101394256794</v>
      </c>
    </row>
    <row r="1561" spans="1:43" x14ac:dyDescent="0.2">
      <c r="A1561" s="4" t="s">
        <v>3069</v>
      </c>
      <c r="B1561" s="5" t="s">
        <v>3070</v>
      </c>
      <c r="C1561" t="s">
        <v>1826</v>
      </c>
      <c r="D1561" t="s">
        <v>133</v>
      </c>
      <c r="E1561" t="s">
        <v>134</v>
      </c>
      <c r="F1561" t="s">
        <v>12</v>
      </c>
      <c r="G1561" t="s">
        <v>15</v>
      </c>
      <c r="J1561" s="6"/>
      <c r="K1561" s="6"/>
      <c r="L1561" s="6"/>
      <c r="M1561" s="6">
        <v>23732</v>
      </c>
      <c r="N1561" s="6">
        <v>0</v>
      </c>
      <c r="O1561" s="6">
        <v>492810</v>
      </c>
      <c r="P1561" s="6">
        <v>25548</v>
      </c>
      <c r="Q1561" s="6">
        <v>0</v>
      </c>
      <c r="R1561" s="6">
        <v>17211</v>
      </c>
      <c r="S1561" s="6">
        <v>924623</v>
      </c>
      <c r="T1561" s="6">
        <v>69783</v>
      </c>
      <c r="U1561" s="6">
        <v>0</v>
      </c>
      <c r="V1561" s="6">
        <v>21</v>
      </c>
      <c r="W1561" s="6">
        <v>206</v>
      </c>
      <c r="X1561" s="6">
        <v>0</v>
      </c>
      <c r="Z1561" s="6">
        <v>0</v>
      </c>
      <c r="AA1561" s="6">
        <v>0</v>
      </c>
      <c r="AB1561" s="6" t="str">
        <f t="shared" si="386"/>
        <v/>
      </c>
      <c r="AC1561" s="6" t="str">
        <f t="shared" si="387"/>
        <v/>
      </c>
      <c r="AD1561" s="16">
        <f t="shared" si="388"/>
        <v>19.289572569281354</v>
      </c>
      <c r="AE1561" s="16">
        <f t="shared" si="389"/>
        <v>0</v>
      </c>
      <c r="AF1561" s="16">
        <f t="shared" si="390"/>
        <v>9.8095238095238102</v>
      </c>
      <c r="AG1561" s="16">
        <f t="shared" si="391"/>
        <v>9.8095238095238102</v>
      </c>
      <c r="AH1561" s="17">
        <f t="shared" si="392"/>
        <v>0.72522332715321081</v>
      </c>
      <c r="AI1561" s="17">
        <f t="shared" si="393"/>
        <v>38.961023091184899</v>
      </c>
      <c r="AJ1561" s="17">
        <f t="shared" si="394"/>
        <v>41.901483229394913</v>
      </c>
      <c r="AK1561" s="17">
        <f t="shared" si="395"/>
        <v>41.901483229394913</v>
      </c>
      <c r="AL1561" s="17" t="str">
        <f t="shared" si="396"/>
        <v/>
      </c>
      <c r="AM1561" s="17" t="str">
        <f t="shared" si="397"/>
        <v/>
      </c>
      <c r="AN1561" s="17" t="str">
        <f t="shared" si="398"/>
        <v/>
      </c>
      <c r="AO1561" s="17" t="str">
        <f t="shared" si="399"/>
        <v/>
      </c>
      <c r="AP1561" s="17" t="str">
        <f t="shared" si="401"/>
        <v/>
      </c>
      <c r="AQ1561" s="17">
        <f t="shared" si="400"/>
        <v>1.8762261317749234</v>
      </c>
    </row>
    <row r="1562" spans="1:43" x14ac:dyDescent="0.2">
      <c r="A1562" s="4" t="s">
        <v>3071</v>
      </c>
      <c r="B1562" s="5" t="s">
        <v>3072</v>
      </c>
      <c r="C1562" t="s">
        <v>3073</v>
      </c>
      <c r="D1562" t="s">
        <v>133</v>
      </c>
      <c r="E1562" t="s">
        <v>134</v>
      </c>
      <c r="F1562" t="s">
        <v>12</v>
      </c>
      <c r="G1562" t="s">
        <v>15</v>
      </c>
      <c r="J1562" s="6"/>
      <c r="K1562" s="6"/>
      <c r="L1562" s="6"/>
      <c r="M1562" s="6">
        <v>23292</v>
      </c>
      <c r="N1562" s="6">
        <v>0</v>
      </c>
      <c r="O1562" s="6">
        <v>295741</v>
      </c>
      <c r="P1562" s="6">
        <v>10828</v>
      </c>
      <c r="Q1562" s="6">
        <v>0</v>
      </c>
      <c r="R1562" s="6">
        <v>29277</v>
      </c>
      <c r="S1562" s="6">
        <v>668704</v>
      </c>
      <c r="T1562" s="6">
        <v>106057</v>
      </c>
      <c r="U1562" s="6">
        <v>0</v>
      </c>
      <c r="V1562" s="6">
        <v>24</v>
      </c>
      <c r="W1562" s="6">
        <v>226</v>
      </c>
      <c r="X1562" s="6">
        <v>0</v>
      </c>
      <c r="Z1562" s="6">
        <v>0</v>
      </c>
      <c r="AA1562" s="6">
        <v>0</v>
      </c>
      <c r="AB1562" s="6" t="str">
        <f t="shared" si="386"/>
        <v/>
      </c>
      <c r="AC1562" s="6" t="str">
        <f t="shared" si="387"/>
        <v/>
      </c>
      <c r="AD1562" s="16">
        <f t="shared" si="388"/>
        <v>27.312615441448099</v>
      </c>
      <c r="AE1562" s="16">
        <f t="shared" si="389"/>
        <v>0</v>
      </c>
      <c r="AF1562" s="16">
        <f t="shared" si="390"/>
        <v>9.4166666666666661</v>
      </c>
      <c r="AG1562" s="16">
        <f t="shared" si="391"/>
        <v>9.4166666666666661</v>
      </c>
      <c r="AH1562" s="17">
        <f t="shared" si="392"/>
        <v>1.2569551777434311</v>
      </c>
      <c r="AI1562" s="17">
        <f t="shared" si="393"/>
        <v>28.709599862613771</v>
      </c>
      <c r="AJ1562" s="17">
        <f t="shared" si="394"/>
        <v>33.262965825176025</v>
      </c>
      <c r="AK1562" s="17">
        <f t="shared" si="395"/>
        <v>33.262965825176025</v>
      </c>
      <c r="AL1562" s="17" t="str">
        <f t="shared" si="396"/>
        <v/>
      </c>
      <c r="AM1562" s="17" t="str">
        <f t="shared" si="397"/>
        <v/>
      </c>
      <c r="AN1562" s="17" t="str">
        <f t="shared" si="398"/>
        <v/>
      </c>
      <c r="AO1562" s="17" t="str">
        <f t="shared" si="399"/>
        <v/>
      </c>
      <c r="AP1562" s="17" t="str">
        <f t="shared" si="401"/>
        <v/>
      </c>
      <c r="AQ1562" s="17">
        <f t="shared" si="400"/>
        <v>2.2611136095434858</v>
      </c>
    </row>
    <row r="1563" spans="1:43" x14ac:dyDescent="0.2">
      <c r="A1563" s="4" t="s">
        <v>3074</v>
      </c>
      <c r="B1563" s="5" t="s">
        <v>3075</v>
      </c>
      <c r="C1563" t="s">
        <v>3076</v>
      </c>
      <c r="D1563" t="s">
        <v>133</v>
      </c>
      <c r="E1563" t="s">
        <v>134</v>
      </c>
      <c r="F1563" t="s">
        <v>12</v>
      </c>
      <c r="G1563" t="s">
        <v>15</v>
      </c>
      <c r="J1563" s="6"/>
      <c r="K1563" s="6"/>
      <c r="L1563" s="6"/>
      <c r="M1563" s="6">
        <v>78482</v>
      </c>
      <c r="N1563" s="6">
        <v>0</v>
      </c>
      <c r="O1563" s="6">
        <v>389192</v>
      </c>
      <c r="P1563" s="6">
        <v>23501</v>
      </c>
      <c r="Q1563" s="6">
        <v>0</v>
      </c>
      <c r="R1563" s="6">
        <v>72940</v>
      </c>
      <c r="S1563" s="6">
        <v>4205772</v>
      </c>
      <c r="T1563" s="6">
        <v>331313</v>
      </c>
      <c r="U1563" s="6">
        <v>0</v>
      </c>
      <c r="V1563" s="6">
        <v>0</v>
      </c>
      <c r="W1563" s="6">
        <v>0</v>
      </c>
      <c r="X1563" s="6">
        <v>0</v>
      </c>
      <c r="Z1563" s="6">
        <v>0</v>
      </c>
      <c r="AA1563" s="6">
        <v>0</v>
      </c>
      <c r="AB1563" s="6" t="str">
        <f t="shared" si="386"/>
        <v/>
      </c>
      <c r="AC1563" s="6" t="str">
        <f t="shared" si="387"/>
        <v/>
      </c>
      <c r="AD1563" s="16">
        <f t="shared" si="388"/>
        <v>16.560656993319434</v>
      </c>
      <c r="AE1563" s="16">
        <f t="shared" si="389"/>
        <v>0</v>
      </c>
      <c r="AF1563" s="16" t="str">
        <f t="shared" si="390"/>
        <v/>
      </c>
      <c r="AG1563" s="16" t="str">
        <f t="shared" si="391"/>
        <v/>
      </c>
      <c r="AH1563" s="17">
        <f t="shared" si="392"/>
        <v>0.92938508192961444</v>
      </c>
      <c r="AI1563" s="17">
        <f t="shared" si="393"/>
        <v>53.589001299661071</v>
      </c>
      <c r="AJ1563" s="17">
        <f t="shared" si="394"/>
        <v>57.810517061236972</v>
      </c>
      <c r="AK1563" s="17">
        <f t="shared" si="395"/>
        <v>57.810517061236972</v>
      </c>
      <c r="AL1563" s="17" t="str">
        <f t="shared" si="396"/>
        <v/>
      </c>
      <c r="AM1563" s="17" t="str">
        <f t="shared" si="397"/>
        <v/>
      </c>
      <c r="AN1563" s="17" t="str">
        <f t="shared" si="398"/>
        <v/>
      </c>
      <c r="AO1563" s="17" t="str">
        <f t="shared" si="399"/>
        <v/>
      </c>
      <c r="AP1563" s="17" t="str">
        <f t="shared" si="401"/>
        <v/>
      </c>
      <c r="AQ1563" s="17">
        <f t="shared" si="400"/>
        <v>10.806419453637279</v>
      </c>
    </row>
    <row r="1564" spans="1:43" x14ac:dyDescent="0.2">
      <c r="A1564" s="4" t="s">
        <v>3077</v>
      </c>
      <c r="B1564" s="5" t="s">
        <v>3078</v>
      </c>
      <c r="C1564" t="s">
        <v>3079</v>
      </c>
      <c r="D1564" t="s">
        <v>133</v>
      </c>
      <c r="E1564" t="s">
        <v>134</v>
      </c>
      <c r="F1564" t="s">
        <v>12</v>
      </c>
      <c r="G1564" t="s">
        <v>15</v>
      </c>
      <c r="J1564" s="6"/>
      <c r="K1564" s="6"/>
      <c r="L1564" s="6"/>
      <c r="M1564" s="6">
        <v>31741</v>
      </c>
      <c r="N1564" s="6">
        <v>0</v>
      </c>
      <c r="O1564" s="6">
        <v>362242</v>
      </c>
      <c r="P1564" s="6">
        <v>17476</v>
      </c>
      <c r="Q1564" s="6">
        <v>0</v>
      </c>
      <c r="R1564" s="6">
        <v>48047</v>
      </c>
      <c r="S1564" s="6">
        <v>1154286</v>
      </c>
      <c r="T1564" s="6">
        <v>0</v>
      </c>
      <c r="U1564" s="6">
        <v>0</v>
      </c>
      <c r="V1564" s="6">
        <v>21</v>
      </c>
      <c r="W1564" s="6">
        <v>153</v>
      </c>
      <c r="X1564" s="6">
        <v>0</v>
      </c>
      <c r="Z1564" s="6">
        <v>0</v>
      </c>
      <c r="AA1564" s="6">
        <v>0</v>
      </c>
      <c r="AB1564" s="6" t="str">
        <f t="shared" si="386"/>
        <v/>
      </c>
      <c r="AC1564" s="6" t="str">
        <f t="shared" si="387"/>
        <v/>
      </c>
      <c r="AD1564" s="16">
        <f t="shared" si="388"/>
        <v>20.727969787136644</v>
      </c>
      <c r="AE1564" s="16">
        <f t="shared" si="389"/>
        <v>0</v>
      </c>
      <c r="AF1564" s="16">
        <f t="shared" si="390"/>
        <v>7.2857142857142856</v>
      </c>
      <c r="AG1564" s="16">
        <f t="shared" si="391"/>
        <v>7.2857142857142856</v>
      </c>
      <c r="AH1564" s="17">
        <f t="shared" si="392"/>
        <v>1.513720424687313</v>
      </c>
      <c r="AI1564" s="17">
        <f t="shared" si="393"/>
        <v>36.36577297501654</v>
      </c>
      <c r="AJ1564" s="17">
        <f t="shared" si="394"/>
        <v>36.36577297501654</v>
      </c>
      <c r="AK1564" s="17">
        <f t="shared" si="395"/>
        <v>36.36577297501654</v>
      </c>
      <c r="AL1564" s="17" t="str">
        <f t="shared" si="396"/>
        <v/>
      </c>
      <c r="AM1564" s="17" t="str">
        <f t="shared" si="397"/>
        <v/>
      </c>
      <c r="AN1564" s="17" t="str">
        <f t="shared" si="398"/>
        <v/>
      </c>
      <c r="AO1564" s="17" t="str">
        <f t="shared" si="399"/>
        <v/>
      </c>
      <c r="AP1564" s="17" t="str">
        <f t="shared" si="401"/>
        <v/>
      </c>
      <c r="AQ1564" s="17">
        <f t="shared" si="400"/>
        <v>3.1865051540130631</v>
      </c>
    </row>
    <row r="1565" spans="1:43" x14ac:dyDescent="0.2">
      <c r="A1565" s="4" t="s">
        <v>3080</v>
      </c>
      <c r="B1565" s="5" t="s">
        <v>3081</v>
      </c>
      <c r="C1565" t="s">
        <v>3082</v>
      </c>
      <c r="D1565" t="s">
        <v>133</v>
      </c>
      <c r="E1565" t="s">
        <v>134</v>
      </c>
      <c r="F1565" t="s">
        <v>12</v>
      </c>
      <c r="G1565" t="s">
        <v>15</v>
      </c>
      <c r="J1565" s="6"/>
      <c r="K1565" s="6"/>
      <c r="L1565" s="6"/>
      <c r="M1565" s="6">
        <v>52686</v>
      </c>
      <c r="N1565" s="6">
        <v>0</v>
      </c>
      <c r="O1565" s="6">
        <v>357274</v>
      </c>
      <c r="P1565" s="6">
        <v>20423</v>
      </c>
      <c r="Q1565" s="6">
        <v>0</v>
      </c>
      <c r="R1565" s="6">
        <v>19714</v>
      </c>
      <c r="S1565" s="6">
        <v>818885</v>
      </c>
      <c r="T1565" s="6">
        <v>98351</v>
      </c>
      <c r="U1565" s="6">
        <v>0</v>
      </c>
      <c r="V1565" s="6">
        <v>18</v>
      </c>
      <c r="W1565" s="6">
        <v>160</v>
      </c>
      <c r="X1565" s="6">
        <v>0</v>
      </c>
      <c r="Z1565" s="6">
        <v>0</v>
      </c>
      <c r="AA1565" s="6">
        <v>0</v>
      </c>
      <c r="AB1565" s="6" t="str">
        <f t="shared" si="386"/>
        <v/>
      </c>
      <c r="AC1565" s="6" t="str">
        <f t="shared" si="387"/>
        <v/>
      </c>
      <c r="AD1565" s="16">
        <f t="shared" si="388"/>
        <v>17.493708074230035</v>
      </c>
      <c r="AE1565" s="16">
        <f t="shared" si="389"/>
        <v>0</v>
      </c>
      <c r="AF1565" s="16">
        <f t="shared" si="390"/>
        <v>8.8888888888888893</v>
      </c>
      <c r="AG1565" s="16">
        <f t="shared" si="391"/>
        <v>8.8888888888888893</v>
      </c>
      <c r="AH1565" s="17">
        <f t="shared" si="392"/>
        <v>0.37417909881182859</v>
      </c>
      <c r="AI1565" s="17">
        <f t="shared" si="393"/>
        <v>15.542743802907793</v>
      </c>
      <c r="AJ1565" s="17">
        <f t="shared" si="394"/>
        <v>17.409482594996774</v>
      </c>
      <c r="AK1565" s="17">
        <f t="shared" si="395"/>
        <v>17.409482594996774</v>
      </c>
      <c r="AL1565" s="17" t="str">
        <f t="shared" si="396"/>
        <v/>
      </c>
      <c r="AM1565" s="17" t="str">
        <f t="shared" si="397"/>
        <v/>
      </c>
      <c r="AN1565" s="17" t="str">
        <f t="shared" si="398"/>
        <v/>
      </c>
      <c r="AO1565" s="17" t="str">
        <f t="shared" si="399"/>
        <v/>
      </c>
      <c r="AP1565" s="17" t="str">
        <f t="shared" si="401"/>
        <v/>
      </c>
      <c r="AQ1565" s="17">
        <f t="shared" si="400"/>
        <v>2.2920363642470485</v>
      </c>
    </row>
    <row r="1566" spans="1:43" x14ac:dyDescent="0.2">
      <c r="A1566" s="4" t="s">
        <v>3083</v>
      </c>
      <c r="B1566" s="5" t="s">
        <v>3084</v>
      </c>
      <c r="C1566" t="s">
        <v>3085</v>
      </c>
      <c r="D1566" t="s">
        <v>133</v>
      </c>
      <c r="E1566" t="s">
        <v>134</v>
      </c>
      <c r="F1566" t="s">
        <v>12</v>
      </c>
      <c r="G1566" t="s">
        <v>15</v>
      </c>
      <c r="J1566" s="6"/>
      <c r="K1566" s="6"/>
      <c r="L1566" s="6"/>
      <c r="M1566" s="6">
        <v>17563</v>
      </c>
      <c r="N1566" s="6">
        <v>0</v>
      </c>
      <c r="O1566" s="6">
        <v>114941</v>
      </c>
      <c r="P1566" s="6">
        <v>8307</v>
      </c>
      <c r="Q1566" s="6">
        <v>0</v>
      </c>
      <c r="R1566" s="6">
        <v>20719</v>
      </c>
      <c r="S1566" s="6">
        <v>415352</v>
      </c>
      <c r="T1566" s="6">
        <v>112941</v>
      </c>
      <c r="U1566" s="6">
        <v>0</v>
      </c>
      <c r="V1566" s="6">
        <v>10</v>
      </c>
      <c r="W1566" s="6">
        <v>69</v>
      </c>
      <c r="X1566" s="6">
        <v>0</v>
      </c>
      <c r="Z1566" s="6">
        <v>0</v>
      </c>
      <c r="AA1566" s="6">
        <v>0</v>
      </c>
      <c r="AB1566" s="6" t="str">
        <f t="shared" si="386"/>
        <v/>
      </c>
      <c r="AC1566" s="6" t="str">
        <f t="shared" si="387"/>
        <v/>
      </c>
      <c r="AD1566" s="16">
        <f t="shared" si="388"/>
        <v>13.836643794390273</v>
      </c>
      <c r="AE1566" s="16">
        <f t="shared" si="389"/>
        <v>0</v>
      </c>
      <c r="AF1566" s="16">
        <f t="shared" si="390"/>
        <v>6.9</v>
      </c>
      <c r="AG1566" s="16">
        <f t="shared" si="391"/>
        <v>6.9</v>
      </c>
      <c r="AH1566" s="17">
        <f t="shared" si="392"/>
        <v>1.1796959517166772</v>
      </c>
      <c r="AI1566" s="17">
        <f t="shared" si="393"/>
        <v>23.649262654444001</v>
      </c>
      <c r="AJ1566" s="17">
        <f t="shared" si="394"/>
        <v>30.079883846723224</v>
      </c>
      <c r="AK1566" s="17">
        <f t="shared" si="395"/>
        <v>30.079883846723224</v>
      </c>
      <c r="AL1566" s="17" t="str">
        <f t="shared" si="396"/>
        <v/>
      </c>
      <c r="AM1566" s="17" t="str">
        <f t="shared" si="397"/>
        <v/>
      </c>
      <c r="AN1566" s="17" t="str">
        <f t="shared" si="398"/>
        <v/>
      </c>
      <c r="AO1566" s="17" t="str">
        <f t="shared" si="399"/>
        <v/>
      </c>
      <c r="AP1566" s="17" t="str">
        <f t="shared" si="401"/>
        <v/>
      </c>
      <c r="AQ1566" s="17">
        <f t="shared" si="400"/>
        <v>3.6136104610191317</v>
      </c>
    </row>
    <row r="1567" spans="1:43" x14ac:dyDescent="0.2">
      <c r="A1567" s="4" t="s">
        <v>3086</v>
      </c>
      <c r="B1567" s="5" t="s">
        <v>3087</v>
      </c>
      <c r="C1567" t="s">
        <v>3088</v>
      </c>
      <c r="D1567" t="s">
        <v>133</v>
      </c>
      <c r="E1567" t="s">
        <v>134</v>
      </c>
      <c r="F1567" t="s">
        <v>12</v>
      </c>
      <c r="G1567" t="s">
        <v>15</v>
      </c>
      <c r="J1567" s="6"/>
      <c r="K1567" s="6"/>
      <c r="L1567" s="6"/>
      <c r="M1567" s="6">
        <v>114444</v>
      </c>
      <c r="N1567" s="6">
        <v>0</v>
      </c>
      <c r="O1567" s="6">
        <v>505835</v>
      </c>
      <c r="P1567" s="6">
        <v>33185</v>
      </c>
      <c r="Q1567" s="6">
        <v>0</v>
      </c>
      <c r="R1567" s="6">
        <v>88053</v>
      </c>
      <c r="S1567" s="6">
        <v>1743499</v>
      </c>
      <c r="T1567" s="6">
        <v>297998</v>
      </c>
      <c r="U1567" s="6">
        <v>0</v>
      </c>
      <c r="V1567" s="6">
        <v>26</v>
      </c>
      <c r="W1567" s="6">
        <v>196</v>
      </c>
      <c r="X1567" s="6">
        <v>0</v>
      </c>
      <c r="Z1567" s="6">
        <v>0</v>
      </c>
      <c r="AA1567" s="6">
        <v>0</v>
      </c>
      <c r="AB1567" s="6" t="str">
        <f t="shared" si="386"/>
        <v/>
      </c>
      <c r="AC1567" s="6" t="str">
        <f t="shared" si="387"/>
        <v/>
      </c>
      <c r="AD1567" s="16">
        <f t="shared" si="388"/>
        <v>15.24288081964743</v>
      </c>
      <c r="AE1567" s="16">
        <f t="shared" si="389"/>
        <v>0</v>
      </c>
      <c r="AF1567" s="16">
        <f t="shared" si="390"/>
        <v>7.5384615384615383</v>
      </c>
      <c r="AG1567" s="16">
        <f t="shared" si="391"/>
        <v>7.5384615384615383</v>
      </c>
      <c r="AH1567" s="17">
        <f t="shared" si="392"/>
        <v>0.76939813358498477</v>
      </c>
      <c r="AI1567" s="17">
        <f t="shared" si="393"/>
        <v>15.234516444724058</v>
      </c>
      <c r="AJ1567" s="17">
        <f t="shared" si="394"/>
        <v>17.838392576281851</v>
      </c>
      <c r="AK1567" s="17">
        <f t="shared" si="395"/>
        <v>17.838392576281851</v>
      </c>
      <c r="AL1567" s="17" t="str">
        <f t="shared" si="396"/>
        <v/>
      </c>
      <c r="AM1567" s="17" t="str">
        <f t="shared" si="397"/>
        <v/>
      </c>
      <c r="AN1567" s="17" t="str">
        <f t="shared" si="398"/>
        <v/>
      </c>
      <c r="AO1567" s="17" t="str">
        <f t="shared" si="399"/>
        <v/>
      </c>
      <c r="AP1567" s="17" t="str">
        <f t="shared" si="401"/>
        <v/>
      </c>
      <c r="AQ1567" s="17">
        <f t="shared" si="400"/>
        <v>3.4467741457194538</v>
      </c>
    </row>
    <row r="1568" spans="1:43" x14ac:dyDescent="0.2">
      <c r="A1568" s="4" t="s">
        <v>3089</v>
      </c>
      <c r="B1568" s="5" t="s">
        <v>3090</v>
      </c>
      <c r="C1568" t="s">
        <v>3091</v>
      </c>
      <c r="D1568" t="s">
        <v>133</v>
      </c>
      <c r="E1568" t="s">
        <v>134</v>
      </c>
      <c r="F1568" t="s">
        <v>12</v>
      </c>
      <c r="G1568" t="s">
        <v>15</v>
      </c>
      <c r="J1568" s="6"/>
      <c r="K1568" s="6"/>
      <c r="L1568" s="6"/>
      <c r="M1568" s="6">
        <v>14951</v>
      </c>
      <c r="N1568" s="6">
        <v>0</v>
      </c>
      <c r="O1568" s="6">
        <v>373959</v>
      </c>
      <c r="P1568" s="6">
        <v>15687</v>
      </c>
      <c r="Q1568" s="6">
        <v>0</v>
      </c>
      <c r="R1568" s="6">
        <v>68462</v>
      </c>
      <c r="S1568" s="6">
        <v>568554</v>
      </c>
      <c r="T1568" s="6">
        <v>207389</v>
      </c>
      <c r="U1568" s="6">
        <v>0</v>
      </c>
      <c r="V1568" s="6">
        <v>13</v>
      </c>
      <c r="W1568" s="6">
        <v>83</v>
      </c>
      <c r="X1568" s="6">
        <v>0</v>
      </c>
      <c r="Z1568" s="6">
        <v>0</v>
      </c>
      <c r="AA1568" s="6">
        <v>0</v>
      </c>
      <c r="AB1568" s="6" t="str">
        <f t="shared" si="386"/>
        <v/>
      </c>
      <c r="AC1568" s="6" t="str">
        <f t="shared" si="387"/>
        <v/>
      </c>
      <c r="AD1568" s="16">
        <f t="shared" si="388"/>
        <v>23.838783706253587</v>
      </c>
      <c r="AE1568" s="16">
        <f t="shared" si="389"/>
        <v>0</v>
      </c>
      <c r="AF1568" s="16">
        <f t="shared" si="390"/>
        <v>6.384615384615385</v>
      </c>
      <c r="AG1568" s="16">
        <f t="shared" si="391"/>
        <v>6.384615384615385</v>
      </c>
      <c r="AH1568" s="17">
        <f t="shared" si="392"/>
        <v>4.5790916995518698</v>
      </c>
      <c r="AI1568" s="17">
        <f t="shared" si="393"/>
        <v>38.027824225804295</v>
      </c>
      <c r="AJ1568" s="17">
        <f t="shared" si="394"/>
        <v>51.899070296301254</v>
      </c>
      <c r="AK1568" s="17">
        <f t="shared" si="395"/>
        <v>51.899070296301254</v>
      </c>
      <c r="AL1568" s="17" t="str">
        <f t="shared" si="396"/>
        <v/>
      </c>
      <c r="AM1568" s="17" t="str">
        <f t="shared" si="397"/>
        <v/>
      </c>
      <c r="AN1568" s="17" t="str">
        <f t="shared" si="398"/>
        <v/>
      </c>
      <c r="AO1568" s="17" t="str">
        <f t="shared" si="399"/>
        <v/>
      </c>
      <c r="AP1568" s="17" t="str">
        <f t="shared" si="401"/>
        <v/>
      </c>
      <c r="AQ1568" s="17">
        <f t="shared" si="400"/>
        <v>1.5203645319406673</v>
      </c>
    </row>
    <row r="1569" spans="1:43" x14ac:dyDescent="0.2">
      <c r="A1569" s="4" t="s">
        <v>3092</v>
      </c>
      <c r="B1569" s="5" t="s">
        <v>3093</v>
      </c>
      <c r="C1569" t="s">
        <v>3094</v>
      </c>
      <c r="D1569" t="s">
        <v>133</v>
      </c>
      <c r="E1569" t="s">
        <v>134</v>
      </c>
      <c r="F1569" t="s">
        <v>12</v>
      </c>
      <c r="G1569" t="s">
        <v>15</v>
      </c>
      <c r="J1569" s="6"/>
      <c r="K1569" s="6"/>
      <c r="L1569" s="6"/>
      <c r="M1569" s="6">
        <v>24159</v>
      </c>
      <c r="N1569" s="6">
        <v>0</v>
      </c>
      <c r="O1569" s="6">
        <v>198901</v>
      </c>
      <c r="P1569" s="6">
        <v>11518</v>
      </c>
      <c r="Q1569" s="6">
        <v>0</v>
      </c>
      <c r="R1569" s="6">
        <v>8947</v>
      </c>
      <c r="S1569" s="6">
        <v>381712</v>
      </c>
      <c r="T1569" s="6">
        <v>62561</v>
      </c>
      <c r="U1569" s="6">
        <v>0</v>
      </c>
      <c r="V1569" s="6">
        <v>0</v>
      </c>
      <c r="W1569" s="6">
        <v>0</v>
      </c>
      <c r="X1569" s="6">
        <v>0</v>
      </c>
      <c r="Z1569" s="6">
        <v>0</v>
      </c>
      <c r="AA1569" s="6">
        <v>0</v>
      </c>
      <c r="AB1569" s="6" t="str">
        <f t="shared" si="386"/>
        <v/>
      </c>
      <c r="AC1569" s="6" t="str">
        <f t="shared" si="387"/>
        <v/>
      </c>
      <c r="AD1569" s="16">
        <f t="shared" si="388"/>
        <v>17.268709845459281</v>
      </c>
      <c r="AE1569" s="16">
        <f t="shared" si="389"/>
        <v>0</v>
      </c>
      <c r="AF1569" s="16" t="str">
        <f t="shared" si="390"/>
        <v/>
      </c>
      <c r="AG1569" s="16" t="str">
        <f t="shared" si="391"/>
        <v/>
      </c>
      <c r="AH1569" s="17">
        <f t="shared" si="392"/>
        <v>0.37033817624901694</v>
      </c>
      <c r="AI1569" s="17">
        <f t="shared" si="393"/>
        <v>15.799991721511653</v>
      </c>
      <c r="AJ1569" s="17">
        <f t="shared" si="394"/>
        <v>18.38954426921644</v>
      </c>
      <c r="AK1569" s="17">
        <f t="shared" si="395"/>
        <v>18.38954426921644</v>
      </c>
      <c r="AL1569" s="17" t="str">
        <f t="shared" si="396"/>
        <v/>
      </c>
      <c r="AM1569" s="17" t="str">
        <f t="shared" si="397"/>
        <v/>
      </c>
      <c r="AN1569" s="17" t="str">
        <f t="shared" si="398"/>
        <v/>
      </c>
      <c r="AO1569" s="17" t="str">
        <f t="shared" si="399"/>
        <v/>
      </c>
      <c r="AP1569" s="17" t="str">
        <f t="shared" si="401"/>
        <v/>
      </c>
      <c r="AQ1569" s="17">
        <f t="shared" si="400"/>
        <v>1.9191054846380864</v>
      </c>
    </row>
    <row r="1570" spans="1:43" x14ac:dyDescent="0.2">
      <c r="A1570" s="4" t="s">
        <v>3095</v>
      </c>
      <c r="B1570" s="5" t="s">
        <v>3096</v>
      </c>
      <c r="C1570" t="s">
        <v>3097</v>
      </c>
      <c r="D1570" t="s">
        <v>133</v>
      </c>
      <c r="E1570" t="s">
        <v>134</v>
      </c>
      <c r="F1570" t="s">
        <v>12</v>
      </c>
      <c r="G1570" t="s">
        <v>15</v>
      </c>
      <c r="J1570" s="6"/>
      <c r="K1570" s="6"/>
      <c r="L1570" s="6"/>
      <c r="M1570" s="6">
        <v>77562</v>
      </c>
      <c r="N1570" s="6">
        <v>0</v>
      </c>
      <c r="O1570" s="6">
        <v>996426</v>
      </c>
      <c r="P1570" s="6">
        <v>38050</v>
      </c>
      <c r="Q1570" s="6">
        <v>0</v>
      </c>
      <c r="R1570" s="6">
        <v>72050</v>
      </c>
      <c r="S1570" s="6">
        <v>2193776</v>
      </c>
      <c r="T1570" s="6">
        <v>332145</v>
      </c>
      <c r="U1570" s="6">
        <v>0</v>
      </c>
      <c r="V1570" s="6">
        <v>36</v>
      </c>
      <c r="W1570" s="6">
        <v>346</v>
      </c>
      <c r="X1570" s="6">
        <v>0</v>
      </c>
      <c r="Z1570" s="6">
        <v>0</v>
      </c>
      <c r="AA1570" s="6">
        <v>0</v>
      </c>
      <c r="AB1570" s="6" t="str">
        <f t="shared" si="386"/>
        <v/>
      </c>
      <c r="AC1570" s="6" t="str">
        <f t="shared" si="387"/>
        <v/>
      </c>
      <c r="AD1570" s="16">
        <f t="shared" si="388"/>
        <v>26.187279894875164</v>
      </c>
      <c r="AE1570" s="16">
        <f t="shared" si="389"/>
        <v>0</v>
      </c>
      <c r="AF1570" s="16">
        <f t="shared" si="390"/>
        <v>9.6111111111111107</v>
      </c>
      <c r="AG1570" s="16">
        <f t="shared" si="391"/>
        <v>9.6111111111111107</v>
      </c>
      <c r="AH1570" s="17">
        <f t="shared" si="392"/>
        <v>0.92893427193728884</v>
      </c>
      <c r="AI1570" s="17">
        <f t="shared" si="393"/>
        <v>28.284159768959025</v>
      </c>
      <c r="AJ1570" s="17">
        <f t="shared" si="394"/>
        <v>32.566475851576804</v>
      </c>
      <c r="AK1570" s="17">
        <f t="shared" si="395"/>
        <v>32.566475851576804</v>
      </c>
      <c r="AL1570" s="17" t="str">
        <f t="shared" si="396"/>
        <v/>
      </c>
      <c r="AM1570" s="17" t="str">
        <f t="shared" si="397"/>
        <v/>
      </c>
      <c r="AN1570" s="17" t="str">
        <f t="shared" si="398"/>
        <v/>
      </c>
      <c r="AO1570" s="17" t="str">
        <f t="shared" si="399"/>
        <v/>
      </c>
      <c r="AP1570" s="17" t="str">
        <f t="shared" si="401"/>
        <v/>
      </c>
      <c r="AQ1570" s="17">
        <f t="shared" si="400"/>
        <v>2.2016446780794561</v>
      </c>
    </row>
    <row r="1571" spans="1:43" x14ac:dyDescent="0.2">
      <c r="A1571" s="4" t="s">
        <v>3098</v>
      </c>
      <c r="B1571" s="5" t="s">
        <v>3099</v>
      </c>
      <c r="C1571" t="s">
        <v>3100</v>
      </c>
      <c r="D1571" t="s">
        <v>133</v>
      </c>
      <c r="E1571" t="s">
        <v>134</v>
      </c>
      <c r="F1571" t="s">
        <v>12</v>
      </c>
      <c r="G1571" t="s">
        <v>15</v>
      </c>
      <c r="J1571" s="6"/>
      <c r="K1571" s="6"/>
      <c r="L1571" s="6"/>
      <c r="M1571" s="6">
        <v>49122</v>
      </c>
      <c r="N1571" s="6">
        <v>0</v>
      </c>
      <c r="O1571" s="6">
        <v>240977</v>
      </c>
      <c r="P1571" s="6">
        <v>17112</v>
      </c>
      <c r="Q1571" s="6">
        <v>0</v>
      </c>
      <c r="R1571" s="6">
        <v>227696</v>
      </c>
      <c r="S1571" s="6">
        <v>808666</v>
      </c>
      <c r="T1571" s="6">
        <v>211816</v>
      </c>
      <c r="U1571" s="6">
        <v>0</v>
      </c>
      <c r="V1571" s="6">
        <v>11</v>
      </c>
      <c r="W1571" s="6">
        <v>95</v>
      </c>
      <c r="X1571" s="6">
        <v>0</v>
      </c>
      <c r="Z1571" s="6">
        <v>0</v>
      </c>
      <c r="AA1571" s="6">
        <v>0</v>
      </c>
      <c r="AB1571" s="6" t="str">
        <f t="shared" si="386"/>
        <v/>
      </c>
      <c r="AC1571" s="6" t="str">
        <f t="shared" si="387"/>
        <v/>
      </c>
      <c r="AD1571" s="16">
        <f t="shared" si="388"/>
        <v>14.082339878447874</v>
      </c>
      <c r="AE1571" s="16">
        <f t="shared" si="389"/>
        <v>0</v>
      </c>
      <c r="AF1571" s="16">
        <f t="shared" si="390"/>
        <v>8.6363636363636367</v>
      </c>
      <c r="AG1571" s="16">
        <f t="shared" si="391"/>
        <v>8.6363636363636367</v>
      </c>
      <c r="AH1571" s="17">
        <f t="shared" si="392"/>
        <v>4.635316151622491</v>
      </c>
      <c r="AI1571" s="17">
        <f t="shared" si="393"/>
        <v>16.462399739424292</v>
      </c>
      <c r="AJ1571" s="17">
        <f t="shared" si="394"/>
        <v>20.774439151500346</v>
      </c>
      <c r="AK1571" s="17">
        <f t="shared" si="395"/>
        <v>20.774439151500346</v>
      </c>
      <c r="AL1571" s="17" t="str">
        <f t="shared" si="396"/>
        <v/>
      </c>
      <c r="AM1571" s="17" t="str">
        <f t="shared" si="397"/>
        <v/>
      </c>
      <c r="AN1571" s="17" t="str">
        <f t="shared" si="398"/>
        <v/>
      </c>
      <c r="AO1571" s="17" t="str">
        <f t="shared" si="399"/>
        <v/>
      </c>
      <c r="AP1571" s="17" t="str">
        <f t="shared" si="401"/>
        <v/>
      </c>
      <c r="AQ1571" s="17">
        <f t="shared" si="400"/>
        <v>3.3557808421550606</v>
      </c>
    </row>
    <row r="1572" spans="1:43" x14ac:dyDescent="0.2">
      <c r="A1572" s="4" t="s">
        <v>3101</v>
      </c>
      <c r="B1572" s="5">
        <v>3098</v>
      </c>
      <c r="C1572" t="s">
        <v>3102</v>
      </c>
      <c r="D1572" t="s">
        <v>133</v>
      </c>
      <c r="E1572" t="s">
        <v>134</v>
      </c>
      <c r="F1572" t="s">
        <v>12</v>
      </c>
      <c r="G1572" t="s">
        <v>11</v>
      </c>
      <c r="J1572" s="6"/>
      <c r="K1572" s="6"/>
      <c r="L1572" s="6"/>
      <c r="M1572" s="6">
        <v>3184</v>
      </c>
      <c r="N1572" s="6">
        <v>0</v>
      </c>
      <c r="O1572" s="6">
        <v>15110</v>
      </c>
      <c r="P1572" s="6">
        <v>2541</v>
      </c>
      <c r="Q1572" s="6">
        <v>0</v>
      </c>
      <c r="R1572" s="6">
        <v>1414</v>
      </c>
      <c r="S1572" s="6">
        <v>117527</v>
      </c>
      <c r="T1572" s="6">
        <v>34883</v>
      </c>
      <c r="U1572" s="6">
        <v>0</v>
      </c>
      <c r="V1572" s="6">
        <v>0</v>
      </c>
      <c r="W1572" s="6">
        <v>0</v>
      </c>
      <c r="X1572" s="6">
        <v>0</v>
      </c>
      <c r="Z1572" s="6">
        <v>0</v>
      </c>
      <c r="AA1572" s="6">
        <v>0</v>
      </c>
      <c r="AB1572" s="6" t="str">
        <f t="shared" si="386"/>
        <v/>
      </c>
      <c r="AC1572" s="6" t="str">
        <f t="shared" si="387"/>
        <v/>
      </c>
      <c r="AD1572" s="16">
        <f t="shared" si="388"/>
        <v>5.9464777646595826</v>
      </c>
      <c r="AE1572" s="16">
        <f t="shared" si="389"/>
        <v>0</v>
      </c>
      <c r="AF1572" s="16" t="str">
        <f t="shared" si="390"/>
        <v/>
      </c>
      <c r="AG1572" s="16" t="str">
        <f t="shared" si="391"/>
        <v/>
      </c>
      <c r="AH1572" s="17">
        <f t="shared" si="392"/>
        <v>0.44409547738693467</v>
      </c>
      <c r="AI1572" s="17">
        <f t="shared" si="393"/>
        <v>36.911746231155782</v>
      </c>
      <c r="AJ1572" s="17">
        <f t="shared" si="394"/>
        <v>47.867462311557787</v>
      </c>
      <c r="AK1572" s="17">
        <f t="shared" si="395"/>
        <v>47.867462311557787</v>
      </c>
      <c r="AL1572" s="17" t="str">
        <f t="shared" si="396"/>
        <v/>
      </c>
      <c r="AM1572" s="17" t="str">
        <f t="shared" si="397"/>
        <v/>
      </c>
      <c r="AN1572" s="17" t="str">
        <f t="shared" si="398"/>
        <v/>
      </c>
      <c r="AO1572" s="17" t="str">
        <f t="shared" si="399"/>
        <v/>
      </c>
      <c r="AP1572" s="17" t="str">
        <f t="shared" si="401"/>
        <v/>
      </c>
      <c r="AQ1572" s="17">
        <f t="shared" si="400"/>
        <v>7.7780939774983455</v>
      </c>
    </row>
    <row r="1573" spans="1:43" x14ac:dyDescent="0.2">
      <c r="A1573" s="4" t="s">
        <v>3103</v>
      </c>
      <c r="B1573" s="5"/>
      <c r="C1573" t="s">
        <v>3104</v>
      </c>
      <c r="D1573" t="s">
        <v>133</v>
      </c>
      <c r="E1573" t="s">
        <v>134</v>
      </c>
      <c r="F1573" t="s">
        <v>12</v>
      </c>
      <c r="G1573" t="s">
        <v>15</v>
      </c>
      <c r="J1573" s="6"/>
      <c r="K1573" s="6"/>
      <c r="L1573" s="6"/>
      <c r="M1573" s="6">
        <v>56868</v>
      </c>
      <c r="N1573" s="6">
        <v>0</v>
      </c>
      <c r="O1573" s="6">
        <v>803081</v>
      </c>
      <c r="P1573" s="6">
        <v>42020</v>
      </c>
      <c r="Q1573" s="6">
        <v>0</v>
      </c>
      <c r="R1573" s="6">
        <v>105104</v>
      </c>
      <c r="S1573" s="6">
        <v>1340361</v>
      </c>
      <c r="T1573" s="6">
        <v>222860</v>
      </c>
      <c r="U1573" s="6">
        <v>0</v>
      </c>
      <c r="V1573" s="6">
        <v>20</v>
      </c>
      <c r="W1573" s="6">
        <v>158</v>
      </c>
      <c r="X1573" s="6">
        <v>0</v>
      </c>
      <c r="Z1573" s="6">
        <v>0</v>
      </c>
      <c r="AA1573" s="6">
        <v>0</v>
      </c>
      <c r="AB1573" s="6" t="str">
        <f t="shared" si="386"/>
        <v/>
      </c>
      <c r="AC1573" s="6" t="str">
        <f t="shared" si="387"/>
        <v/>
      </c>
      <c r="AD1573" s="16">
        <f t="shared" si="388"/>
        <v>19.111875297477393</v>
      </c>
      <c r="AE1573" s="16">
        <f t="shared" si="389"/>
        <v>0</v>
      </c>
      <c r="AF1573" s="16">
        <f t="shared" si="390"/>
        <v>7.9</v>
      </c>
      <c r="AG1573" s="16">
        <f t="shared" si="391"/>
        <v>7.9</v>
      </c>
      <c r="AH1573" s="17">
        <f t="shared" si="392"/>
        <v>1.8482098895688261</v>
      </c>
      <c r="AI1573" s="17">
        <f t="shared" si="393"/>
        <v>23.569687697826545</v>
      </c>
      <c r="AJ1573" s="17">
        <f t="shared" si="394"/>
        <v>27.488587606386719</v>
      </c>
      <c r="AK1573" s="17">
        <f t="shared" si="395"/>
        <v>27.488587606386719</v>
      </c>
      <c r="AL1573" s="17" t="str">
        <f t="shared" si="396"/>
        <v/>
      </c>
      <c r="AM1573" s="17" t="str">
        <f t="shared" si="397"/>
        <v/>
      </c>
      <c r="AN1573" s="17" t="str">
        <f t="shared" si="398"/>
        <v/>
      </c>
      <c r="AO1573" s="17" t="str">
        <f t="shared" si="399"/>
        <v/>
      </c>
      <c r="AP1573" s="17" t="str">
        <f t="shared" si="401"/>
        <v/>
      </c>
      <c r="AQ1573" s="17">
        <f t="shared" si="400"/>
        <v>1.6690234235400911</v>
      </c>
    </row>
    <row r="1574" spans="1:43" x14ac:dyDescent="0.2">
      <c r="A1574" s="4" t="s">
        <v>3105</v>
      </c>
      <c r="B1574" s="5"/>
      <c r="C1574" t="s">
        <v>3106</v>
      </c>
      <c r="D1574" t="s">
        <v>150</v>
      </c>
      <c r="E1574" t="s">
        <v>151</v>
      </c>
      <c r="F1574" t="s">
        <v>12</v>
      </c>
      <c r="G1574" t="s">
        <v>15</v>
      </c>
      <c r="J1574" s="6"/>
      <c r="K1574" s="6"/>
      <c r="L1574" s="6"/>
      <c r="M1574" s="6">
        <v>0</v>
      </c>
      <c r="N1574" s="6">
        <v>0</v>
      </c>
      <c r="O1574" s="6">
        <v>0</v>
      </c>
      <c r="P1574" s="6">
        <v>0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9</v>
      </c>
      <c r="W1574" s="6">
        <v>57</v>
      </c>
      <c r="X1574" s="6">
        <v>0</v>
      </c>
      <c r="Z1574" s="6">
        <v>0</v>
      </c>
      <c r="AA1574" s="6">
        <v>0</v>
      </c>
      <c r="AB1574" s="6" t="str">
        <f t="shared" si="386"/>
        <v/>
      </c>
      <c r="AC1574" s="6" t="str">
        <f t="shared" si="387"/>
        <v/>
      </c>
      <c r="AD1574" s="16" t="str">
        <f t="shared" si="388"/>
        <v/>
      </c>
      <c r="AE1574" s="16" t="str">
        <f t="shared" si="389"/>
        <v/>
      </c>
      <c r="AF1574" s="16">
        <f t="shared" si="390"/>
        <v>6.333333333333333</v>
      </c>
      <c r="AG1574" s="16">
        <f t="shared" si="391"/>
        <v>6.333333333333333</v>
      </c>
      <c r="AH1574" s="17" t="str">
        <f t="shared" si="392"/>
        <v/>
      </c>
      <c r="AI1574" s="17" t="str">
        <f t="shared" si="393"/>
        <v/>
      </c>
      <c r="AJ1574" s="17" t="str">
        <f t="shared" si="394"/>
        <v/>
      </c>
      <c r="AK1574" s="17" t="str">
        <f t="shared" si="395"/>
        <v/>
      </c>
      <c r="AL1574" s="17" t="str">
        <f t="shared" si="396"/>
        <v/>
      </c>
      <c r="AM1574" s="17" t="str">
        <f t="shared" si="397"/>
        <v/>
      </c>
      <c r="AN1574" s="17" t="str">
        <f t="shared" si="398"/>
        <v/>
      </c>
      <c r="AO1574" s="17" t="str">
        <f t="shared" si="399"/>
        <v/>
      </c>
      <c r="AP1574" s="17" t="str">
        <f t="shared" si="401"/>
        <v/>
      </c>
      <c r="AQ1574" s="17" t="str">
        <f t="shared" si="400"/>
        <v/>
      </c>
    </row>
    <row r="1575" spans="1:43" x14ac:dyDescent="0.2">
      <c r="A1575" s="4" t="s">
        <v>3107</v>
      </c>
      <c r="B1575" s="5"/>
      <c r="C1575" t="s">
        <v>3108</v>
      </c>
      <c r="D1575" t="s">
        <v>150</v>
      </c>
      <c r="E1575" t="s">
        <v>151</v>
      </c>
      <c r="F1575" t="s">
        <v>12</v>
      </c>
      <c r="G1575" t="s">
        <v>15</v>
      </c>
      <c r="J1575" s="6"/>
      <c r="K1575" s="6"/>
      <c r="L1575" s="6"/>
      <c r="M1575" s="6">
        <v>0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6</v>
      </c>
      <c r="W1575" s="6">
        <v>51</v>
      </c>
      <c r="X1575" s="6">
        <v>0</v>
      </c>
      <c r="Z1575" s="6">
        <v>0</v>
      </c>
      <c r="AA1575" s="6">
        <v>0</v>
      </c>
      <c r="AB1575" s="6" t="str">
        <f t="shared" si="386"/>
        <v/>
      </c>
      <c r="AC1575" s="6" t="str">
        <f t="shared" si="387"/>
        <v/>
      </c>
      <c r="AD1575" s="16" t="str">
        <f t="shared" si="388"/>
        <v/>
      </c>
      <c r="AE1575" s="16" t="str">
        <f t="shared" si="389"/>
        <v/>
      </c>
      <c r="AF1575" s="16">
        <f t="shared" si="390"/>
        <v>8.5</v>
      </c>
      <c r="AG1575" s="16">
        <f t="shared" si="391"/>
        <v>8.5</v>
      </c>
      <c r="AH1575" s="17" t="str">
        <f t="shared" si="392"/>
        <v/>
      </c>
      <c r="AI1575" s="17" t="str">
        <f t="shared" si="393"/>
        <v/>
      </c>
      <c r="AJ1575" s="17" t="str">
        <f t="shared" si="394"/>
        <v/>
      </c>
      <c r="AK1575" s="17" t="str">
        <f t="shared" si="395"/>
        <v/>
      </c>
      <c r="AL1575" s="17" t="str">
        <f t="shared" si="396"/>
        <v/>
      </c>
      <c r="AM1575" s="17" t="str">
        <f t="shared" si="397"/>
        <v/>
      </c>
      <c r="AN1575" s="17" t="str">
        <f t="shared" si="398"/>
        <v/>
      </c>
      <c r="AO1575" s="17" t="str">
        <f t="shared" si="399"/>
        <v/>
      </c>
      <c r="AP1575" s="17" t="str">
        <f t="shared" si="401"/>
        <v/>
      </c>
      <c r="AQ1575" s="17" t="str">
        <f t="shared" si="400"/>
        <v/>
      </c>
    </row>
    <row r="1576" spans="1:43" x14ac:dyDescent="0.2">
      <c r="A1576" s="4" t="s">
        <v>3109</v>
      </c>
      <c r="B1576" s="5"/>
      <c r="C1576" t="s">
        <v>3110</v>
      </c>
      <c r="D1576" t="s">
        <v>150</v>
      </c>
      <c r="E1576" t="s">
        <v>151</v>
      </c>
      <c r="F1576" t="s">
        <v>12</v>
      </c>
      <c r="G1576" t="s">
        <v>15</v>
      </c>
      <c r="J1576" s="6"/>
      <c r="K1576" s="6"/>
      <c r="L1576" s="6"/>
      <c r="M1576" s="6">
        <v>0</v>
      </c>
      <c r="N1576" s="6">
        <v>0</v>
      </c>
      <c r="O1576" s="6">
        <v>0</v>
      </c>
      <c r="P1576" s="6"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>
        <v>9</v>
      </c>
      <c r="W1576" s="6">
        <v>64</v>
      </c>
      <c r="X1576" s="6">
        <v>0</v>
      </c>
      <c r="Z1576" s="6">
        <v>0</v>
      </c>
      <c r="AA1576" s="6">
        <v>0</v>
      </c>
      <c r="AB1576" s="6" t="str">
        <f t="shared" si="386"/>
        <v/>
      </c>
      <c r="AC1576" s="6" t="str">
        <f t="shared" si="387"/>
        <v/>
      </c>
      <c r="AD1576" s="16" t="str">
        <f t="shared" si="388"/>
        <v/>
      </c>
      <c r="AE1576" s="16" t="str">
        <f t="shared" si="389"/>
        <v/>
      </c>
      <c r="AF1576" s="16">
        <f t="shared" si="390"/>
        <v>7.1111111111111107</v>
      </c>
      <c r="AG1576" s="16">
        <f t="shared" si="391"/>
        <v>7.1111111111111107</v>
      </c>
      <c r="AH1576" s="17" t="str">
        <f t="shared" si="392"/>
        <v/>
      </c>
      <c r="AI1576" s="17" t="str">
        <f t="shared" si="393"/>
        <v/>
      </c>
      <c r="AJ1576" s="17" t="str">
        <f t="shared" si="394"/>
        <v/>
      </c>
      <c r="AK1576" s="17" t="str">
        <f t="shared" si="395"/>
        <v/>
      </c>
      <c r="AL1576" s="17" t="str">
        <f t="shared" si="396"/>
        <v/>
      </c>
      <c r="AM1576" s="17" t="str">
        <f t="shared" si="397"/>
        <v/>
      </c>
      <c r="AN1576" s="17" t="str">
        <f t="shared" si="398"/>
        <v/>
      </c>
      <c r="AO1576" s="17" t="str">
        <f t="shared" si="399"/>
        <v/>
      </c>
      <c r="AP1576" s="17" t="str">
        <f t="shared" si="401"/>
        <v/>
      </c>
      <c r="AQ1576" s="17" t="str">
        <f t="shared" si="400"/>
        <v/>
      </c>
    </row>
    <row r="1577" spans="1:43" x14ac:dyDescent="0.2">
      <c r="A1577" s="4" t="s">
        <v>3111</v>
      </c>
      <c r="B1577" s="5"/>
      <c r="C1577" t="s">
        <v>3112</v>
      </c>
      <c r="D1577" t="s">
        <v>150</v>
      </c>
      <c r="E1577" t="s">
        <v>151</v>
      </c>
      <c r="F1577" t="s">
        <v>12</v>
      </c>
      <c r="G1577" t="s">
        <v>15</v>
      </c>
      <c r="J1577" s="6"/>
      <c r="K1577" s="6"/>
      <c r="L1577" s="6"/>
      <c r="M1577" s="6">
        <v>0</v>
      </c>
      <c r="N1577" s="6">
        <v>0</v>
      </c>
      <c r="O1577" s="6">
        <v>0</v>
      </c>
      <c r="P1577" s="6">
        <v>0</v>
      </c>
      <c r="Q1577" s="6">
        <v>0</v>
      </c>
      <c r="R1577" s="6">
        <v>0</v>
      </c>
      <c r="S1577" s="6">
        <v>0</v>
      </c>
      <c r="T1577" s="6">
        <v>0</v>
      </c>
      <c r="U1577" s="6">
        <v>0</v>
      </c>
      <c r="V1577" s="6">
        <v>1</v>
      </c>
      <c r="W1577" s="6">
        <v>10</v>
      </c>
      <c r="X1577" s="6">
        <v>0</v>
      </c>
      <c r="Z1577" s="6">
        <v>0</v>
      </c>
      <c r="AA1577" s="6">
        <v>0</v>
      </c>
      <c r="AB1577" s="6" t="str">
        <f t="shared" si="386"/>
        <v/>
      </c>
      <c r="AC1577" s="6" t="str">
        <f t="shared" si="387"/>
        <v/>
      </c>
      <c r="AD1577" s="16" t="str">
        <f t="shared" si="388"/>
        <v/>
      </c>
      <c r="AE1577" s="16" t="str">
        <f t="shared" si="389"/>
        <v/>
      </c>
      <c r="AF1577" s="16">
        <f t="shared" si="390"/>
        <v>10</v>
      </c>
      <c r="AG1577" s="16">
        <f t="shared" si="391"/>
        <v>10</v>
      </c>
      <c r="AH1577" s="17" t="str">
        <f t="shared" si="392"/>
        <v/>
      </c>
      <c r="AI1577" s="17" t="str">
        <f t="shared" si="393"/>
        <v/>
      </c>
      <c r="AJ1577" s="17" t="str">
        <f t="shared" si="394"/>
        <v/>
      </c>
      <c r="AK1577" s="17" t="str">
        <f t="shared" si="395"/>
        <v/>
      </c>
      <c r="AL1577" s="17" t="str">
        <f t="shared" si="396"/>
        <v/>
      </c>
      <c r="AM1577" s="17" t="str">
        <f t="shared" si="397"/>
        <v/>
      </c>
      <c r="AN1577" s="17" t="str">
        <f t="shared" si="398"/>
        <v/>
      </c>
      <c r="AO1577" s="17" t="str">
        <f t="shared" si="399"/>
        <v/>
      </c>
      <c r="AP1577" s="17" t="str">
        <f t="shared" si="401"/>
        <v/>
      </c>
      <c r="AQ1577" s="17" t="str">
        <f t="shared" si="400"/>
        <v/>
      </c>
    </row>
    <row r="1578" spans="1:43" x14ac:dyDescent="0.2">
      <c r="A1578" s="4" t="s">
        <v>3113</v>
      </c>
      <c r="B1578" s="5"/>
      <c r="C1578" t="s">
        <v>3114</v>
      </c>
      <c r="D1578" t="s">
        <v>150</v>
      </c>
      <c r="E1578" t="s">
        <v>151</v>
      </c>
      <c r="F1578" t="s">
        <v>12</v>
      </c>
      <c r="G1578" t="s">
        <v>15</v>
      </c>
      <c r="J1578" s="6"/>
      <c r="K1578" s="6"/>
      <c r="L1578" s="6"/>
      <c r="M1578" s="6">
        <v>0</v>
      </c>
      <c r="N1578" s="6">
        <v>0</v>
      </c>
      <c r="O1578" s="6">
        <v>0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10</v>
      </c>
      <c r="W1578" s="6">
        <v>80</v>
      </c>
      <c r="X1578" s="6">
        <v>0</v>
      </c>
      <c r="Z1578" s="6">
        <v>0</v>
      </c>
      <c r="AA1578" s="6">
        <v>0</v>
      </c>
      <c r="AB1578" s="6" t="str">
        <f t="shared" si="386"/>
        <v/>
      </c>
      <c r="AC1578" s="6" t="str">
        <f t="shared" si="387"/>
        <v/>
      </c>
      <c r="AD1578" s="16" t="str">
        <f t="shared" si="388"/>
        <v/>
      </c>
      <c r="AE1578" s="16" t="str">
        <f t="shared" si="389"/>
        <v/>
      </c>
      <c r="AF1578" s="16">
        <f t="shared" si="390"/>
        <v>8</v>
      </c>
      <c r="AG1578" s="16">
        <f t="shared" si="391"/>
        <v>8</v>
      </c>
      <c r="AH1578" s="17" t="str">
        <f t="shared" si="392"/>
        <v/>
      </c>
      <c r="AI1578" s="17" t="str">
        <f t="shared" si="393"/>
        <v/>
      </c>
      <c r="AJ1578" s="17" t="str">
        <f t="shared" si="394"/>
        <v/>
      </c>
      <c r="AK1578" s="17" t="str">
        <f t="shared" si="395"/>
        <v/>
      </c>
      <c r="AL1578" s="17" t="str">
        <f t="shared" si="396"/>
        <v/>
      </c>
      <c r="AM1578" s="17" t="str">
        <f t="shared" si="397"/>
        <v/>
      </c>
      <c r="AN1578" s="17" t="str">
        <f t="shared" si="398"/>
        <v/>
      </c>
      <c r="AO1578" s="17" t="str">
        <f t="shared" si="399"/>
        <v/>
      </c>
      <c r="AP1578" s="17" t="str">
        <f t="shared" si="401"/>
        <v/>
      </c>
      <c r="AQ1578" s="17" t="str">
        <f t="shared" si="400"/>
        <v/>
      </c>
    </row>
    <row r="1579" spans="1:43" x14ac:dyDescent="0.2">
      <c r="A1579" s="4" t="s">
        <v>3115</v>
      </c>
      <c r="B1579" s="5"/>
      <c r="C1579" t="s">
        <v>3116</v>
      </c>
      <c r="D1579" t="s">
        <v>150</v>
      </c>
      <c r="E1579" t="s">
        <v>151</v>
      </c>
      <c r="F1579" t="s">
        <v>12</v>
      </c>
      <c r="G1579" t="s">
        <v>15</v>
      </c>
      <c r="J1579" s="6"/>
      <c r="K1579" s="6"/>
      <c r="L1579" s="6"/>
      <c r="M1579" s="6">
        <v>0</v>
      </c>
      <c r="N1579" s="6">
        <v>0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9</v>
      </c>
      <c r="W1579" s="6">
        <v>79</v>
      </c>
      <c r="X1579" s="6">
        <v>0</v>
      </c>
      <c r="Z1579" s="6">
        <v>0</v>
      </c>
      <c r="AA1579" s="6">
        <v>0</v>
      </c>
      <c r="AB1579" s="6" t="str">
        <f t="shared" si="386"/>
        <v/>
      </c>
      <c r="AC1579" s="6" t="str">
        <f t="shared" si="387"/>
        <v/>
      </c>
      <c r="AD1579" s="16" t="str">
        <f t="shared" si="388"/>
        <v/>
      </c>
      <c r="AE1579" s="16" t="str">
        <f t="shared" si="389"/>
        <v/>
      </c>
      <c r="AF1579" s="16">
        <f t="shared" si="390"/>
        <v>8.7777777777777786</v>
      </c>
      <c r="AG1579" s="16">
        <f t="shared" si="391"/>
        <v>8.7777777777777786</v>
      </c>
      <c r="AH1579" s="17" t="str">
        <f t="shared" si="392"/>
        <v/>
      </c>
      <c r="AI1579" s="17" t="str">
        <f t="shared" si="393"/>
        <v/>
      </c>
      <c r="AJ1579" s="17" t="str">
        <f t="shared" si="394"/>
        <v/>
      </c>
      <c r="AK1579" s="17" t="str">
        <f t="shared" si="395"/>
        <v/>
      </c>
      <c r="AL1579" s="17" t="str">
        <f t="shared" si="396"/>
        <v/>
      </c>
      <c r="AM1579" s="17" t="str">
        <f t="shared" si="397"/>
        <v/>
      </c>
      <c r="AN1579" s="17" t="str">
        <f t="shared" si="398"/>
        <v/>
      </c>
      <c r="AO1579" s="17" t="str">
        <f t="shared" si="399"/>
        <v/>
      </c>
      <c r="AP1579" s="17" t="str">
        <f t="shared" si="401"/>
        <v/>
      </c>
      <c r="AQ1579" s="17" t="str">
        <f t="shared" si="400"/>
        <v/>
      </c>
    </row>
    <row r="1580" spans="1:43" x14ac:dyDescent="0.2">
      <c r="A1580" s="4" t="s">
        <v>3117</v>
      </c>
      <c r="B1580" s="5"/>
      <c r="C1580" t="s">
        <v>3118</v>
      </c>
      <c r="D1580" t="s">
        <v>150</v>
      </c>
      <c r="E1580" t="s">
        <v>151</v>
      </c>
      <c r="F1580" t="s">
        <v>12</v>
      </c>
      <c r="G1580" t="s">
        <v>15</v>
      </c>
      <c r="J1580" s="6"/>
      <c r="K1580" s="6"/>
      <c r="L1580" s="6"/>
      <c r="M1580" s="6">
        <v>0</v>
      </c>
      <c r="N1580" s="6">
        <v>0</v>
      </c>
      <c r="O1580" s="6">
        <v>0</v>
      </c>
      <c r="P1580" s="6">
        <v>0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6</v>
      </c>
      <c r="W1580" s="6">
        <v>47</v>
      </c>
      <c r="X1580" s="6">
        <v>0</v>
      </c>
      <c r="Z1580" s="6">
        <v>0</v>
      </c>
      <c r="AA1580" s="6">
        <v>0</v>
      </c>
      <c r="AB1580" s="6" t="str">
        <f t="shared" si="386"/>
        <v/>
      </c>
      <c r="AC1580" s="6" t="str">
        <f t="shared" si="387"/>
        <v/>
      </c>
      <c r="AD1580" s="16" t="str">
        <f t="shared" si="388"/>
        <v/>
      </c>
      <c r="AE1580" s="16" t="str">
        <f t="shared" si="389"/>
        <v/>
      </c>
      <c r="AF1580" s="16">
        <f t="shared" si="390"/>
        <v>7.833333333333333</v>
      </c>
      <c r="AG1580" s="16">
        <f t="shared" si="391"/>
        <v>7.833333333333333</v>
      </c>
      <c r="AH1580" s="17" t="str">
        <f t="shared" si="392"/>
        <v/>
      </c>
      <c r="AI1580" s="17" t="str">
        <f t="shared" si="393"/>
        <v/>
      </c>
      <c r="AJ1580" s="17" t="str">
        <f t="shared" si="394"/>
        <v/>
      </c>
      <c r="AK1580" s="17" t="str">
        <f t="shared" si="395"/>
        <v/>
      </c>
      <c r="AL1580" s="17" t="str">
        <f t="shared" si="396"/>
        <v/>
      </c>
      <c r="AM1580" s="17" t="str">
        <f t="shared" si="397"/>
        <v/>
      </c>
      <c r="AN1580" s="17" t="str">
        <f t="shared" si="398"/>
        <v/>
      </c>
      <c r="AO1580" s="17" t="str">
        <f t="shared" si="399"/>
        <v/>
      </c>
      <c r="AP1580" s="17" t="str">
        <f t="shared" si="401"/>
        <v/>
      </c>
      <c r="AQ1580" s="17" t="str">
        <f t="shared" si="400"/>
        <v/>
      </c>
    </row>
    <row r="1581" spans="1:43" x14ac:dyDescent="0.2">
      <c r="A1581" s="4" t="s">
        <v>3119</v>
      </c>
      <c r="B1581" s="5"/>
      <c r="C1581" t="s">
        <v>3120</v>
      </c>
      <c r="D1581" t="s">
        <v>150</v>
      </c>
      <c r="E1581" t="s">
        <v>151</v>
      </c>
      <c r="F1581" t="s">
        <v>12</v>
      </c>
      <c r="G1581" t="s">
        <v>15</v>
      </c>
      <c r="J1581" s="6"/>
      <c r="K1581" s="6"/>
      <c r="L1581" s="6"/>
      <c r="M1581" s="6">
        <v>0</v>
      </c>
      <c r="N1581" s="6">
        <v>0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0</v>
      </c>
      <c r="U1581" s="6">
        <v>0</v>
      </c>
      <c r="V1581" s="6">
        <v>3</v>
      </c>
      <c r="W1581" s="6">
        <v>17</v>
      </c>
      <c r="X1581" s="6">
        <v>0</v>
      </c>
      <c r="Z1581" s="6">
        <v>0</v>
      </c>
      <c r="AA1581" s="6">
        <v>0</v>
      </c>
      <c r="AB1581" s="6" t="str">
        <f t="shared" si="386"/>
        <v/>
      </c>
      <c r="AC1581" s="6" t="str">
        <f t="shared" si="387"/>
        <v/>
      </c>
      <c r="AD1581" s="16" t="str">
        <f t="shared" si="388"/>
        <v/>
      </c>
      <c r="AE1581" s="16" t="str">
        <f t="shared" si="389"/>
        <v/>
      </c>
      <c r="AF1581" s="16">
        <f t="shared" si="390"/>
        <v>5.666666666666667</v>
      </c>
      <c r="AG1581" s="16">
        <f t="shared" si="391"/>
        <v>5.666666666666667</v>
      </c>
      <c r="AH1581" s="17" t="str">
        <f t="shared" si="392"/>
        <v/>
      </c>
      <c r="AI1581" s="17" t="str">
        <f t="shared" si="393"/>
        <v/>
      </c>
      <c r="AJ1581" s="17" t="str">
        <f t="shared" si="394"/>
        <v/>
      </c>
      <c r="AK1581" s="17" t="str">
        <f t="shared" si="395"/>
        <v/>
      </c>
      <c r="AL1581" s="17" t="str">
        <f t="shared" si="396"/>
        <v/>
      </c>
      <c r="AM1581" s="17" t="str">
        <f t="shared" si="397"/>
        <v/>
      </c>
      <c r="AN1581" s="17" t="str">
        <f t="shared" si="398"/>
        <v/>
      </c>
      <c r="AO1581" s="17" t="str">
        <f t="shared" si="399"/>
        <v/>
      </c>
      <c r="AP1581" s="17" t="str">
        <f t="shared" si="401"/>
        <v/>
      </c>
      <c r="AQ1581" s="17" t="str">
        <f t="shared" si="400"/>
        <v/>
      </c>
    </row>
    <row r="1582" spans="1:43" x14ac:dyDescent="0.2">
      <c r="A1582" s="4" t="s">
        <v>3121</v>
      </c>
      <c r="B1582" s="5"/>
      <c r="C1582" t="s">
        <v>3122</v>
      </c>
      <c r="D1582" t="s">
        <v>150</v>
      </c>
      <c r="E1582" t="s">
        <v>151</v>
      </c>
      <c r="F1582" t="s">
        <v>12</v>
      </c>
      <c r="G1582" t="s">
        <v>15</v>
      </c>
      <c r="J1582" s="6"/>
      <c r="K1582" s="6"/>
      <c r="L1582" s="6"/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0</v>
      </c>
      <c r="V1582" s="6">
        <v>4</v>
      </c>
      <c r="W1582" s="6">
        <v>30</v>
      </c>
      <c r="X1582" s="6">
        <v>0</v>
      </c>
      <c r="Z1582" s="6">
        <v>0</v>
      </c>
      <c r="AA1582" s="6">
        <v>0</v>
      </c>
      <c r="AB1582" s="6" t="str">
        <f t="shared" si="386"/>
        <v/>
      </c>
      <c r="AC1582" s="6" t="str">
        <f t="shared" si="387"/>
        <v/>
      </c>
      <c r="AD1582" s="16" t="str">
        <f t="shared" si="388"/>
        <v/>
      </c>
      <c r="AE1582" s="16" t="str">
        <f t="shared" si="389"/>
        <v/>
      </c>
      <c r="AF1582" s="16">
        <f t="shared" si="390"/>
        <v>7.5</v>
      </c>
      <c r="AG1582" s="16">
        <f t="shared" si="391"/>
        <v>7.5</v>
      </c>
      <c r="AH1582" s="17" t="str">
        <f t="shared" si="392"/>
        <v/>
      </c>
      <c r="AI1582" s="17" t="str">
        <f t="shared" si="393"/>
        <v/>
      </c>
      <c r="AJ1582" s="17" t="str">
        <f t="shared" si="394"/>
        <v/>
      </c>
      <c r="AK1582" s="17" t="str">
        <f t="shared" si="395"/>
        <v/>
      </c>
      <c r="AL1582" s="17" t="str">
        <f t="shared" si="396"/>
        <v/>
      </c>
      <c r="AM1582" s="17" t="str">
        <f t="shared" si="397"/>
        <v/>
      </c>
      <c r="AN1582" s="17" t="str">
        <f t="shared" si="398"/>
        <v/>
      </c>
      <c r="AO1582" s="17" t="str">
        <f t="shared" si="399"/>
        <v/>
      </c>
      <c r="AP1582" s="17" t="str">
        <f t="shared" si="401"/>
        <v/>
      </c>
      <c r="AQ1582" s="17" t="str">
        <f t="shared" si="400"/>
        <v/>
      </c>
    </row>
    <row r="1583" spans="1:43" x14ac:dyDescent="0.2">
      <c r="A1583" s="4" t="s">
        <v>3123</v>
      </c>
      <c r="B1583" s="5"/>
      <c r="C1583" t="s">
        <v>3124</v>
      </c>
      <c r="D1583" t="s">
        <v>150</v>
      </c>
      <c r="E1583" t="s">
        <v>151</v>
      </c>
      <c r="F1583" t="s">
        <v>12</v>
      </c>
      <c r="G1583" t="s">
        <v>15</v>
      </c>
      <c r="J1583" s="6"/>
      <c r="K1583" s="6"/>
      <c r="L1583" s="6"/>
      <c r="M1583" s="6">
        <v>0</v>
      </c>
      <c r="N1583" s="6">
        <v>0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>
        <v>0</v>
      </c>
      <c r="U1583" s="6">
        <v>0</v>
      </c>
      <c r="V1583" s="6">
        <v>9</v>
      </c>
      <c r="W1583" s="6">
        <v>49</v>
      </c>
      <c r="X1583" s="6">
        <v>0</v>
      </c>
      <c r="Z1583" s="6">
        <v>0</v>
      </c>
      <c r="AA1583" s="6">
        <v>0</v>
      </c>
      <c r="AB1583" s="6" t="str">
        <f t="shared" si="386"/>
        <v/>
      </c>
      <c r="AC1583" s="6" t="str">
        <f t="shared" si="387"/>
        <v/>
      </c>
      <c r="AD1583" s="16" t="str">
        <f t="shared" si="388"/>
        <v/>
      </c>
      <c r="AE1583" s="16" t="str">
        <f t="shared" si="389"/>
        <v/>
      </c>
      <c r="AF1583" s="16">
        <f t="shared" si="390"/>
        <v>5.4444444444444446</v>
      </c>
      <c r="AG1583" s="16">
        <f t="shared" si="391"/>
        <v>5.4444444444444446</v>
      </c>
      <c r="AH1583" s="17" t="str">
        <f t="shared" si="392"/>
        <v/>
      </c>
      <c r="AI1583" s="17" t="str">
        <f t="shared" si="393"/>
        <v/>
      </c>
      <c r="AJ1583" s="17" t="str">
        <f t="shared" si="394"/>
        <v/>
      </c>
      <c r="AK1583" s="17" t="str">
        <f t="shared" si="395"/>
        <v/>
      </c>
      <c r="AL1583" s="17" t="str">
        <f t="shared" si="396"/>
        <v/>
      </c>
      <c r="AM1583" s="17" t="str">
        <f t="shared" si="397"/>
        <v/>
      </c>
      <c r="AN1583" s="17" t="str">
        <f t="shared" si="398"/>
        <v/>
      </c>
      <c r="AO1583" s="17" t="str">
        <f t="shared" si="399"/>
        <v/>
      </c>
      <c r="AP1583" s="17" t="str">
        <f t="shared" si="401"/>
        <v/>
      </c>
      <c r="AQ1583" s="17" t="str">
        <f t="shared" si="400"/>
        <v/>
      </c>
    </row>
    <row r="1584" spans="1:43" x14ac:dyDescent="0.2">
      <c r="A1584" s="4" t="s">
        <v>3125</v>
      </c>
      <c r="B1584" s="5"/>
      <c r="C1584" t="s">
        <v>3126</v>
      </c>
      <c r="D1584" t="s">
        <v>150</v>
      </c>
      <c r="E1584" t="s">
        <v>151</v>
      </c>
      <c r="F1584" t="s">
        <v>12</v>
      </c>
      <c r="G1584" t="s">
        <v>15</v>
      </c>
      <c r="J1584" s="6"/>
      <c r="K1584" s="6"/>
      <c r="L1584" s="6"/>
      <c r="M1584" s="6">
        <v>0</v>
      </c>
      <c r="N1584" s="6">
        <v>0</v>
      </c>
      <c r="O1584" s="6">
        <v>0</v>
      </c>
      <c r="P1584" s="6">
        <v>0</v>
      </c>
      <c r="Q1584" s="6">
        <v>0</v>
      </c>
      <c r="R1584" s="6">
        <v>0</v>
      </c>
      <c r="S1584" s="6">
        <v>0</v>
      </c>
      <c r="T1584" s="6">
        <v>0</v>
      </c>
      <c r="U1584" s="6">
        <v>0</v>
      </c>
      <c r="V1584" s="6">
        <v>8</v>
      </c>
      <c r="W1584" s="6">
        <v>75</v>
      </c>
      <c r="X1584" s="6">
        <v>0</v>
      </c>
      <c r="Z1584" s="6">
        <v>0</v>
      </c>
      <c r="AA1584" s="6">
        <v>0</v>
      </c>
      <c r="AB1584" s="6" t="str">
        <f t="shared" si="386"/>
        <v/>
      </c>
      <c r="AC1584" s="6" t="str">
        <f t="shared" si="387"/>
        <v/>
      </c>
      <c r="AD1584" s="16" t="str">
        <f t="shared" si="388"/>
        <v/>
      </c>
      <c r="AE1584" s="16" t="str">
        <f t="shared" si="389"/>
        <v/>
      </c>
      <c r="AF1584" s="16">
        <f t="shared" si="390"/>
        <v>9.375</v>
      </c>
      <c r="AG1584" s="16">
        <f t="shared" si="391"/>
        <v>9.375</v>
      </c>
      <c r="AH1584" s="17" t="str">
        <f t="shared" si="392"/>
        <v/>
      </c>
      <c r="AI1584" s="17" t="str">
        <f t="shared" si="393"/>
        <v/>
      </c>
      <c r="AJ1584" s="17" t="str">
        <f t="shared" si="394"/>
        <v/>
      </c>
      <c r="AK1584" s="17" t="str">
        <f t="shared" si="395"/>
        <v/>
      </c>
      <c r="AL1584" s="17" t="str">
        <f t="shared" si="396"/>
        <v/>
      </c>
      <c r="AM1584" s="17" t="str">
        <f t="shared" si="397"/>
        <v/>
      </c>
      <c r="AN1584" s="17" t="str">
        <f t="shared" si="398"/>
        <v/>
      </c>
      <c r="AO1584" s="17" t="str">
        <f t="shared" si="399"/>
        <v/>
      </c>
      <c r="AP1584" s="17" t="str">
        <f t="shared" si="401"/>
        <v/>
      </c>
      <c r="AQ1584" s="17" t="str">
        <f t="shared" si="400"/>
        <v/>
      </c>
    </row>
    <row r="1585" spans="1:43" x14ac:dyDescent="0.2">
      <c r="A1585" s="4" t="s">
        <v>3127</v>
      </c>
      <c r="B1585" s="5"/>
      <c r="C1585" t="s">
        <v>3128</v>
      </c>
      <c r="D1585" t="s">
        <v>150</v>
      </c>
      <c r="E1585" t="s">
        <v>151</v>
      </c>
      <c r="F1585" t="s">
        <v>12</v>
      </c>
      <c r="G1585" t="s">
        <v>15</v>
      </c>
      <c r="J1585" s="6"/>
      <c r="K1585" s="6"/>
      <c r="L1585" s="6"/>
      <c r="M1585" s="6">
        <v>0</v>
      </c>
      <c r="N1585" s="6">
        <v>0</v>
      </c>
      <c r="O1585" s="6">
        <v>0</v>
      </c>
      <c r="P1585" s="6">
        <v>0</v>
      </c>
      <c r="Q1585" s="6">
        <v>0</v>
      </c>
      <c r="R1585" s="6">
        <v>0</v>
      </c>
      <c r="S1585" s="6">
        <v>0</v>
      </c>
      <c r="T1585" s="6">
        <v>0</v>
      </c>
      <c r="U1585" s="6">
        <v>0</v>
      </c>
      <c r="V1585" s="6">
        <v>10</v>
      </c>
      <c r="W1585" s="6">
        <v>78</v>
      </c>
      <c r="X1585" s="6">
        <v>0</v>
      </c>
      <c r="Z1585" s="6">
        <v>0</v>
      </c>
      <c r="AA1585" s="6">
        <v>0</v>
      </c>
      <c r="AB1585" s="6" t="str">
        <f t="shared" si="386"/>
        <v/>
      </c>
      <c r="AC1585" s="6" t="str">
        <f t="shared" si="387"/>
        <v/>
      </c>
      <c r="AD1585" s="16" t="str">
        <f t="shared" si="388"/>
        <v/>
      </c>
      <c r="AE1585" s="16" t="str">
        <f t="shared" si="389"/>
        <v/>
      </c>
      <c r="AF1585" s="16">
        <f t="shared" si="390"/>
        <v>7.8</v>
      </c>
      <c r="AG1585" s="16">
        <f t="shared" si="391"/>
        <v>7.8</v>
      </c>
      <c r="AH1585" s="17" t="str">
        <f t="shared" si="392"/>
        <v/>
      </c>
      <c r="AI1585" s="17" t="str">
        <f t="shared" si="393"/>
        <v/>
      </c>
      <c r="AJ1585" s="17" t="str">
        <f t="shared" si="394"/>
        <v/>
      </c>
      <c r="AK1585" s="17" t="str">
        <f t="shared" si="395"/>
        <v/>
      </c>
      <c r="AL1585" s="17" t="str">
        <f t="shared" si="396"/>
        <v/>
      </c>
      <c r="AM1585" s="17" t="str">
        <f t="shared" si="397"/>
        <v/>
      </c>
      <c r="AN1585" s="17" t="str">
        <f t="shared" si="398"/>
        <v/>
      </c>
      <c r="AO1585" s="17" t="str">
        <f t="shared" si="399"/>
        <v/>
      </c>
      <c r="AP1585" s="17" t="str">
        <f t="shared" si="401"/>
        <v/>
      </c>
      <c r="AQ1585" s="17" t="str">
        <f t="shared" si="400"/>
        <v/>
      </c>
    </row>
    <row r="1586" spans="1:43" x14ac:dyDescent="0.2">
      <c r="A1586" s="4" t="s">
        <v>3129</v>
      </c>
      <c r="B1586" s="5"/>
      <c r="C1586" t="s">
        <v>3130</v>
      </c>
      <c r="D1586" t="s">
        <v>150</v>
      </c>
      <c r="E1586" t="s">
        <v>151</v>
      </c>
      <c r="F1586" t="s">
        <v>12</v>
      </c>
      <c r="G1586" t="s">
        <v>15</v>
      </c>
      <c r="J1586" s="6"/>
      <c r="K1586" s="6"/>
      <c r="L1586" s="6"/>
      <c r="M1586" s="6">
        <v>0</v>
      </c>
      <c r="N1586" s="6">
        <v>0</v>
      </c>
      <c r="O1586" s="6">
        <v>0</v>
      </c>
      <c r="P1586" s="6">
        <v>0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4</v>
      </c>
      <c r="W1586" s="6">
        <v>16</v>
      </c>
      <c r="X1586" s="6">
        <v>0</v>
      </c>
      <c r="Z1586" s="6">
        <v>0</v>
      </c>
      <c r="AA1586" s="6">
        <v>0</v>
      </c>
      <c r="AB1586" s="6" t="str">
        <f t="shared" si="386"/>
        <v/>
      </c>
      <c r="AC1586" s="6" t="str">
        <f t="shared" si="387"/>
        <v/>
      </c>
      <c r="AD1586" s="16" t="str">
        <f t="shared" si="388"/>
        <v/>
      </c>
      <c r="AE1586" s="16" t="str">
        <f t="shared" si="389"/>
        <v/>
      </c>
      <c r="AF1586" s="16">
        <f t="shared" si="390"/>
        <v>4</v>
      </c>
      <c r="AG1586" s="16">
        <f t="shared" si="391"/>
        <v>4</v>
      </c>
      <c r="AH1586" s="17" t="str">
        <f t="shared" si="392"/>
        <v/>
      </c>
      <c r="AI1586" s="17" t="str">
        <f t="shared" si="393"/>
        <v/>
      </c>
      <c r="AJ1586" s="17" t="str">
        <f t="shared" si="394"/>
        <v/>
      </c>
      <c r="AK1586" s="17" t="str">
        <f t="shared" si="395"/>
        <v/>
      </c>
      <c r="AL1586" s="17" t="str">
        <f t="shared" si="396"/>
        <v/>
      </c>
      <c r="AM1586" s="17" t="str">
        <f t="shared" si="397"/>
        <v/>
      </c>
      <c r="AN1586" s="17" t="str">
        <f t="shared" si="398"/>
        <v/>
      </c>
      <c r="AO1586" s="17" t="str">
        <f t="shared" si="399"/>
        <v/>
      </c>
      <c r="AP1586" s="17" t="str">
        <f t="shared" si="401"/>
        <v/>
      </c>
      <c r="AQ1586" s="17" t="str">
        <f t="shared" si="400"/>
        <v/>
      </c>
    </row>
    <row r="1587" spans="1:43" x14ac:dyDescent="0.2">
      <c r="A1587" s="4" t="s">
        <v>3131</v>
      </c>
      <c r="B1587" s="5"/>
      <c r="C1587" t="s">
        <v>3132</v>
      </c>
      <c r="D1587" t="s">
        <v>150</v>
      </c>
      <c r="E1587" t="s">
        <v>151</v>
      </c>
      <c r="F1587" t="s">
        <v>12</v>
      </c>
      <c r="G1587" t="s">
        <v>15</v>
      </c>
      <c r="J1587" s="6"/>
      <c r="K1587" s="6"/>
      <c r="L1587" s="6"/>
      <c r="M1587" s="6">
        <v>0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17</v>
      </c>
      <c r="W1587" s="6">
        <v>135</v>
      </c>
      <c r="X1587" s="6">
        <v>0</v>
      </c>
      <c r="Z1587" s="6">
        <v>0</v>
      </c>
      <c r="AA1587" s="6">
        <v>0</v>
      </c>
      <c r="AB1587" s="6" t="str">
        <f t="shared" si="386"/>
        <v/>
      </c>
      <c r="AC1587" s="6" t="str">
        <f t="shared" si="387"/>
        <v/>
      </c>
      <c r="AD1587" s="16" t="str">
        <f t="shared" si="388"/>
        <v/>
      </c>
      <c r="AE1587" s="16" t="str">
        <f t="shared" si="389"/>
        <v/>
      </c>
      <c r="AF1587" s="16">
        <f t="shared" si="390"/>
        <v>7.9411764705882355</v>
      </c>
      <c r="AG1587" s="16">
        <f t="shared" si="391"/>
        <v>7.9411764705882355</v>
      </c>
      <c r="AH1587" s="17" t="str">
        <f t="shared" si="392"/>
        <v/>
      </c>
      <c r="AI1587" s="17" t="str">
        <f t="shared" si="393"/>
        <v/>
      </c>
      <c r="AJ1587" s="17" t="str">
        <f t="shared" si="394"/>
        <v/>
      </c>
      <c r="AK1587" s="17" t="str">
        <f t="shared" si="395"/>
        <v/>
      </c>
      <c r="AL1587" s="17" t="str">
        <f t="shared" si="396"/>
        <v/>
      </c>
      <c r="AM1587" s="17" t="str">
        <f t="shared" si="397"/>
        <v/>
      </c>
      <c r="AN1587" s="17" t="str">
        <f t="shared" si="398"/>
        <v/>
      </c>
      <c r="AO1587" s="17" t="str">
        <f t="shared" si="399"/>
        <v/>
      </c>
      <c r="AP1587" s="17" t="str">
        <f t="shared" si="401"/>
        <v/>
      </c>
      <c r="AQ1587" s="17" t="str">
        <f t="shared" si="400"/>
        <v/>
      </c>
    </row>
    <row r="1588" spans="1:43" x14ac:dyDescent="0.2">
      <c r="A1588" s="4" t="s">
        <v>3133</v>
      </c>
      <c r="B1588" s="5"/>
      <c r="C1588" t="s">
        <v>3134</v>
      </c>
      <c r="D1588" t="s">
        <v>150</v>
      </c>
      <c r="E1588" t="s">
        <v>151</v>
      </c>
      <c r="F1588" t="s">
        <v>12</v>
      </c>
      <c r="G1588" t="s">
        <v>15</v>
      </c>
      <c r="J1588" s="6"/>
      <c r="K1588" s="6"/>
      <c r="L1588" s="6"/>
      <c r="M1588" s="6">
        <v>0</v>
      </c>
      <c r="N1588" s="6">
        <v>0</v>
      </c>
      <c r="O1588" s="6">
        <v>0</v>
      </c>
      <c r="P1588" s="6">
        <v>0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1</v>
      </c>
      <c r="W1588" s="6">
        <v>8</v>
      </c>
      <c r="X1588" s="6">
        <v>0</v>
      </c>
      <c r="Z1588" s="6">
        <v>0</v>
      </c>
      <c r="AA1588" s="6">
        <v>0</v>
      </c>
      <c r="AB1588" s="6" t="str">
        <f t="shared" si="386"/>
        <v/>
      </c>
      <c r="AC1588" s="6" t="str">
        <f t="shared" si="387"/>
        <v/>
      </c>
      <c r="AD1588" s="16" t="str">
        <f t="shared" si="388"/>
        <v/>
      </c>
      <c r="AE1588" s="16" t="str">
        <f t="shared" si="389"/>
        <v/>
      </c>
      <c r="AF1588" s="16">
        <f t="shared" si="390"/>
        <v>8</v>
      </c>
      <c r="AG1588" s="16">
        <f t="shared" si="391"/>
        <v>8</v>
      </c>
      <c r="AH1588" s="17" t="str">
        <f t="shared" si="392"/>
        <v/>
      </c>
      <c r="AI1588" s="17" t="str">
        <f t="shared" si="393"/>
        <v/>
      </c>
      <c r="AJ1588" s="17" t="str">
        <f t="shared" si="394"/>
        <v/>
      </c>
      <c r="AK1588" s="17" t="str">
        <f t="shared" si="395"/>
        <v/>
      </c>
      <c r="AL1588" s="17" t="str">
        <f t="shared" si="396"/>
        <v/>
      </c>
      <c r="AM1588" s="17" t="str">
        <f t="shared" si="397"/>
        <v/>
      </c>
      <c r="AN1588" s="17" t="str">
        <f t="shared" si="398"/>
        <v/>
      </c>
      <c r="AO1588" s="17" t="str">
        <f t="shared" si="399"/>
        <v/>
      </c>
      <c r="AP1588" s="17" t="str">
        <f t="shared" si="401"/>
        <v/>
      </c>
      <c r="AQ1588" s="17" t="str">
        <f t="shared" si="400"/>
        <v/>
      </c>
    </row>
    <row r="1589" spans="1:43" x14ac:dyDescent="0.2">
      <c r="A1589" s="4" t="s">
        <v>3135</v>
      </c>
      <c r="B1589" s="5"/>
      <c r="C1589" t="s">
        <v>3136</v>
      </c>
      <c r="D1589" t="s">
        <v>150</v>
      </c>
      <c r="E1589" t="s">
        <v>151</v>
      </c>
      <c r="F1589" t="s">
        <v>12</v>
      </c>
      <c r="G1589" t="s">
        <v>15</v>
      </c>
      <c r="J1589" s="6"/>
      <c r="K1589" s="6"/>
      <c r="L1589" s="6"/>
      <c r="M1589" s="6">
        <v>0</v>
      </c>
      <c r="N1589" s="6">
        <v>0</v>
      </c>
      <c r="O1589" s="6">
        <v>0</v>
      </c>
      <c r="P1589" s="6">
        <v>0</v>
      </c>
      <c r="Q1589" s="6">
        <v>0</v>
      </c>
      <c r="R1589" s="6">
        <v>0</v>
      </c>
      <c r="S1589" s="6">
        <v>0</v>
      </c>
      <c r="T1589" s="6">
        <v>0</v>
      </c>
      <c r="U1589" s="6">
        <v>0</v>
      </c>
      <c r="V1589" s="6">
        <v>34</v>
      </c>
      <c r="W1589" s="6">
        <v>232</v>
      </c>
      <c r="X1589" s="6">
        <v>0</v>
      </c>
      <c r="Z1589" s="6">
        <v>0</v>
      </c>
      <c r="AA1589" s="6">
        <v>0</v>
      </c>
      <c r="AB1589" s="6" t="str">
        <f t="shared" si="386"/>
        <v/>
      </c>
      <c r="AC1589" s="6" t="str">
        <f t="shared" si="387"/>
        <v/>
      </c>
      <c r="AD1589" s="16" t="str">
        <f t="shared" si="388"/>
        <v/>
      </c>
      <c r="AE1589" s="16" t="str">
        <f t="shared" si="389"/>
        <v/>
      </c>
      <c r="AF1589" s="16">
        <f t="shared" si="390"/>
        <v>6.8235294117647056</v>
      </c>
      <c r="AG1589" s="16">
        <f t="shared" si="391"/>
        <v>6.8235294117647056</v>
      </c>
      <c r="AH1589" s="17" t="str">
        <f t="shared" si="392"/>
        <v/>
      </c>
      <c r="AI1589" s="17" t="str">
        <f t="shared" si="393"/>
        <v/>
      </c>
      <c r="AJ1589" s="17" t="str">
        <f t="shared" si="394"/>
        <v/>
      </c>
      <c r="AK1589" s="17" t="str">
        <f t="shared" si="395"/>
        <v/>
      </c>
      <c r="AL1589" s="17" t="str">
        <f t="shared" si="396"/>
        <v/>
      </c>
      <c r="AM1589" s="17" t="str">
        <f t="shared" si="397"/>
        <v/>
      </c>
      <c r="AN1589" s="17" t="str">
        <f t="shared" si="398"/>
        <v/>
      </c>
      <c r="AO1589" s="17" t="str">
        <f t="shared" si="399"/>
        <v/>
      </c>
      <c r="AP1589" s="17" t="str">
        <f t="shared" si="401"/>
        <v/>
      </c>
      <c r="AQ1589" s="17" t="str">
        <f t="shared" si="400"/>
        <v/>
      </c>
    </row>
    <row r="1590" spans="1:43" x14ac:dyDescent="0.2">
      <c r="A1590" s="4" t="s">
        <v>3137</v>
      </c>
      <c r="B1590" s="5"/>
      <c r="C1590" t="s">
        <v>3138</v>
      </c>
      <c r="D1590" t="s">
        <v>150</v>
      </c>
      <c r="E1590" t="s">
        <v>151</v>
      </c>
      <c r="F1590" t="s">
        <v>12</v>
      </c>
      <c r="G1590" t="s">
        <v>15</v>
      </c>
      <c r="J1590" s="6"/>
      <c r="K1590" s="6"/>
      <c r="L1590" s="6"/>
      <c r="M1590" s="6">
        <v>0</v>
      </c>
      <c r="N1590" s="6">
        <v>0</v>
      </c>
      <c r="O1590" s="6">
        <v>0</v>
      </c>
      <c r="P1590" s="6">
        <v>0</v>
      </c>
      <c r="Q1590" s="6">
        <v>0</v>
      </c>
      <c r="R1590" s="6">
        <v>0</v>
      </c>
      <c r="S1590" s="6">
        <v>0</v>
      </c>
      <c r="T1590" s="6">
        <v>0</v>
      </c>
      <c r="U1590" s="6">
        <v>0</v>
      </c>
      <c r="V1590" s="6">
        <v>6</v>
      </c>
      <c r="W1590" s="6">
        <v>40</v>
      </c>
      <c r="X1590" s="6">
        <v>0</v>
      </c>
      <c r="Z1590" s="6">
        <v>0</v>
      </c>
      <c r="AA1590" s="6">
        <v>0</v>
      </c>
      <c r="AB1590" s="6" t="str">
        <f t="shared" si="386"/>
        <v/>
      </c>
      <c r="AC1590" s="6" t="str">
        <f t="shared" si="387"/>
        <v/>
      </c>
      <c r="AD1590" s="16" t="str">
        <f t="shared" si="388"/>
        <v/>
      </c>
      <c r="AE1590" s="16" t="str">
        <f t="shared" si="389"/>
        <v/>
      </c>
      <c r="AF1590" s="16">
        <f t="shared" si="390"/>
        <v>6.666666666666667</v>
      </c>
      <c r="AG1590" s="16">
        <f t="shared" si="391"/>
        <v>6.666666666666667</v>
      </c>
      <c r="AH1590" s="17" t="str">
        <f t="shared" si="392"/>
        <v/>
      </c>
      <c r="AI1590" s="17" t="str">
        <f t="shared" si="393"/>
        <v/>
      </c>
      <c r="AJ1590" s="17" t="str">
        <f t="shared" si="394"/>
        <v/>
      </c>
      <c r="AK1590" s="17" t="str">
        <f t="shared" si="395"/>
        <v/>
      </c>
      <c r="AL1590" s="17" t="str">
        <f t="shared" si="396"/>
        <v/>
      </c>
      <c r="AM1590" s="17" t="str">
        <f t="shared" si="397"/>
        <v/>
      </c>
      <c r="AN1590" s="17" t="str">
        <f t="shared" si="398"/>
        <v/>
      </c>
      <c r="AO1590" s="17" t="str">
        <f t="shared" si="399"/>
        <v/>
      </c>
      <c r="AP1590" s="17" t="str">
        <f t="shared" si="401"/>
        <v/>
      </c>
      <c r="AQ1590" s="17" t="str">
        <f t="shared" si="400"/>
        <v/>
      </c>
    </row>
    <row r="1591" spans="1:43" x14ac:dyDescent="0.2">
      <c r="A1591" s="4" t="s">
        <v>3139</v>
      </c>
      <c r="B1591" s="5"/>
      <c r="C1591" t="s">
        <v>3140</v>
      </c>
      <c r="D1591" t="s">
        <v>150</v>
      </c>
      <c r="E1591" t="s">
        <v>151</v>
      </c>
      <c r="F1591" t="s">
        <v>12</v>
      </c>
      <c r="G1591" t="s">
        <v>15</v>
      </c>
      <c r="J1591" s="6"/>
      <c r="K1591" s="6"/>
      <c r="L1591" s="6"/>
      <c r="M1591" s="6">
        <v>0</v>
      </c>
      <c r="N1591" s="6">
        <v>0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0</v>
      </c>
      <c r="U1591" s="6">
        <v>0</v>
      </c>
      <c r="V1591" s="6">
        <v>3</v>
      </c>
      <c r="W1591" s="6">
        <v>20</v>
      </c>
      <c r="X1591" s="6">
        <v>0</v>
      </c>
      <c r="Z1591" s="6">
        <v>0</v>
      </c>
      <c r="AA1591" s="6">
        <v>0</v>
      </c>
      <c r="AB1591" s="6" t="str">
        <f t="shared" si="386"/>
        <v/>
      </c>
      <c r="AC1591" s="6" t="str">
        <f t="shared" si="387"/>
        <v/>
      </c>
      <c r="AD1591" s="16" t="str">
        <f t="shared" si="388"/>
        <v/>
      </c>
      <c r="AE1591" s="16" t="str">
        <f t="shared" si="389"/>
        <v/>
      </c>
      <c r="AF1591" s="16">
        <f t="shared" si="390"/>
        <v>6.666666666666667</v>
      </c>
      <c r="AG1591" s="16">
        <f t="shared" si="391"/>
        <v>6.666666666666667</v>
      </c>
      <c r="AH1591" s="17" t="str">
        <f t="shared" si="392"/>
        <v/>
      </c>
      <c r="AI1591" s="17" t="str">
        <f t="shared" si="393"/>
        <v/>
      </c>
      <c r="AJ1591" s="17" t="str">
        <f t="shared" si="394"/>
        <v/>
      </c>
      <c r="AK1591" s="17" t="str">
        <f t="shared" si="395"/>
        <v/>
      </c>
      <c r="AL1591" s="17" t="str">
        <f t="shared" si="396"/>
        <v/>
      </c>
      <c r="AM1591" s="17" t="str">
        <f t="shared" si="397"/>
        <v/>
      </c>
      <c r="AN1591" s="17" t="str">
        <f t="shared" si="398"/>
        <v/>
      </c>
      <c r="AO1591" s="17" t="str">
        <f t="shared" si="399"/>
        <v/>
      </c>
      <c r="AP1591" s="17" t="str">
        <f t="shared" si="401"/>
        <v/>
      </c>
      <c r="AQ1591" s="17" t="str">
        <f t="shared" si="400"/>
        <v/>
      </c>
    </row>
    <row r="1592" spans="1:43" x14ac:dyDescent="0.2">
      <c r="A1592" s="4" t="s">
        <v>3141</v>
      </c>
      <c r="B1592" s="5"/>
      <c r="C1592" t="s">
        <v>3142</v>
      </c>
      <c r="D1592" t="s">
        <v>150</v>
      </c>
      <c r="E1592" t="s">
        <v>151</v>
      </c>
      <c r="F1592" t="s">
        <v>12</v>
      </c>
      <c r="G1592" t="s">
        <v>15</v>
      </c>
      <c r="J1592" s="6"/>
      <c r="K1592" s="6"/>
      <c r="L1592" s="6"/>
      <c r="M1592" s="6">
        <v>0</v>
      </c>
      <c r="N1592" s="6">
        <v>0</v>
      </c>
      <c r="O1592" s="6">
        <v>0</v>
      </c>
      <c r="P1592" s="6">
        <v>0</v>
      </c>
      <c r="Q1592" s="6">
        <v>0</v>
      </c>
      <c r="R1592" s="6">
        <v>0</v>
      </c>
      <c r="S1592" s="6">
        <v>0</v>
      </c>
      <c r="T1592" s="6">
        <v>0</v>
      </c>
      <c r="U1592" s="6">
        <v>0</v>
      </c>
      <c r="V1592" s="6">
        <v>10</v>
      </c>
      <c r="W1592" s="6">
        <v>68</v>
      </c>
      <c r="X1592" s="6">
        <v>0</v>
      </c>
      <c r="Z1592" s="6">
        <v>0</v>
      </c>
      <c r="AA1592" s="6">
        <v>0</v>
      </c>
      <c r="AB1592" s="6" t="str">
        <f t="shared" si="386"/>
        <v/>
      </c>
      <c r="AC1592" s="6" t="str">
        <f t="shared" si="387"/>
        <v/>
      </c>
      <c r="AD1592" s="16" t="str">
        <f t="shared" si="388"/>
        <v/>
      </c>
      <c r="AE1592" s="16" t="str">
        <f t="shared" si="389"/>
        <v/>
      </c>
      <c r="AF1592" s="16">
        <f t="shared" si="390"/>
        <v>6.8</v>
      </c>
      <c r="AG1592" s="16">
        <f t="shared" si="391"/>
        <v>6.8</v>
      </c>
      <c r="AH1592" s="17" t="str">
        <f t="shared" si="392"/>
        <v/>
      </c>
      <c r="AI1592" s="17" t="str">
        <f t="shared" si="393"/>
        <v/>
      </c>
      <c r="AJ1592" s="17" t="str">
        <f t="shared" si="394"/>
        <v/>
      </c>
      <c r="AK1592" s="17" t="str">
        <f t="shared" si="395"/>
        <v/>
      </c>
      <c r="AL1592" s="17" t="str">
        <f t="shared" si="396"/>
        <v/>
      </c>
      <c r="AM1592" s="17" t="str">
        <f t="shared" si="397"/>
        <v/>
      </c>
      <c r="AN1592" s="17" t="str">
        <f t="shared" si="398"/>
        <v/>
      </c>
      <c r="AO1592" s="17" t="str">
        <f t="shared" si="399"/>
        <v/>
      </c>
      <c r="AP1592" s="17" t="str">
        <f t="shared" si="401"/>
        <v/>
      </c>
      <c r="AQ1592" s="17" t="str">
        <f t="shared" si="400"/>
        <v/>
      </c>
    </row>
    <row r="1593" spans="1:43" x14ac:dyDescent="0.2">
      <c r="A1593" s="4" t="s">
        <v>3143</v>
      </c>
      <c r="B1593" s="5"/>
      <c r="C1593" t="s">
        <v>3144</v>
      </c>
      <c r="D1593" t="s">
        <v>150</v>
      </c>
      <c r="E1593" t="s">
        <v>151</v>
      </c>
      <c r="F1593" t="s">
        <v>12</v>
      </c>
      <c r="G1593" t="s">
        <v>15</v>
      </c>
      <c r="J1593" s="6"/>
      <c r="K1593" s="6"/>
      <c r="L1593" s="6"/>
      <c r="M1593" s="6">
        <v>0</v>
      </c>
      <c r="N1593" s="6">
        <v>0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1</v>
      </c>
      <c r="W1593" s="6">
        <v>8</v>
      </c>
      <c r="X1593" s="6">
        <v>0</v>
      </c>
      <c r="Z1593" s="6">
        <v>0</v>
      </c>
      <c r="AA1593" s="6">
        <v>0</v>
      </c>
      <c r="AB1593" s="6" t="str">
        <f t="shared" si="386"/>
        <v/>
      </c>
      <c r="AC1593" s="6" t="str">
        <f t="shared" si="387"/>
        <v/>
      </c>
      <c r="AD1593" s="16" t="str">
        <f t="shared" si="388"/>
        <v/>
      </c>
      <c r="AE1593" s="16" t="str">
        <f t="shared" si="389"/>
        <v/>
      </c>
      <c r="AF1593" s="16">
        <f t="shared" si="390"/>
        <v>8</v>
      </c>
      <c r="AG1593" s="16">
        <f t="shared" si="391"/>
        <v>8</v>
      </c>
      <c r="AH1593" s="17" t="str">
        <f t="shared" si="392"/>
        <v/>
      </c>
      <c r="AI1593" s="17" t="str">
        <f t="shared" si="393"/>
        <v/>
      </c>
      <c r="AJ1593" s="17" t="str">
        <f t="shared" si="394"/>
        <v/>
      </c>
      <c r="AK1593" s="17" t="str">
        <f t="shared" si="395"/>
        <v/>
      </c>
      <c r="AL1593" s="17" t="str">
        <f t="shared" si="396"/>
        <v/>
      </c>
      <c r="AM1593" s="17" t="str">
        <f t="shared" si="397"/>
        <v/>
      </c>
      <c r="AN1593" s="17" t="str">
        <f t="shared" si="398"/>
        <v/>
      </c>
      <c r="AO1593" s="17" t="str">
        <f t="shared" si="399"/>
        <v/>
      </c>
      <c r="AP1593" s="17" t="str">
        <f t="shared" si="401"/>
        <v/>
      </c>
      <c r="AQ1593" s="17" t="str">
        <f t="shared" si="400"/>
        <v/>
      </c>
    </row>
    <row r="1594" spans="1:43" x14ac:dyDescent="0.2">
      <c r="A1594" s="4" t="s">
        <v>3145</v>
      </c>
      <c r="B1594" s="5"/>
      <c r="C1594" t="s">
        <v>3146</v>
      </c>
      <c r="D1594" t="s">
        <v>150</v>
      </c>
      <c r="E1594" t="s">
        <v>151</v>
      </c>
      <c r="F1594" t="s">
        <v>12</v>
      </c>
      <c r="G1594" t="s">
        <v>15</v>
      </c>
      <c r="J1594" s="6"/>
      <c r="K1594" s="6"/>
      <c r="L1594" s="6"/>
      <c r="M1594" s="6">
        <v>0</v>
      </c>
      <c r="N1594" s="6">
        <v>0</v>
      </c>
      <c r="O1594" s="6">
        <v>0</v>
      </c>
      <c r="P1594" s="6">
        <v>0</v>
      </c>
      <c r="Q1594" s="6">
        <v>0</v>
      </c>
      <c r="R1594" s="6">
        <v>0</v>
      </c>
      <c r="S1594" s="6">
        <v>0</v>
      </c>
      <c r="T1594" s="6">
        <v>0</v>
      </c>
      <c r="U1594" s="6">
        <v>0</v>
      </c>
      <c r="V1594" s="6">
        <v>13</v>
      </c>
      <c r="W1594" s="6">
        <v>89</v>
      </c>
      <c r="X1594" s="6">
        <v>0</v>
      </c>
      <c r="Z1594" s="6">
        <v>0</v>
      </c>
      <c r="AA1594" s="6">
        <v>0</v>
      </c>
      <c r="AB1594" s="6" t="str">
        <f t="shared" si="386"/>
        <v/>
      </c>
      <c r="AC1594" s="6" t="str">
        <f t="shared" si="387"/>
        <v/>
      </c>
      <c r="AD1594" s="16" t="str">
        <f t="shared" si="388"/>
        <v/>
      </c>
      <c r="AE1594" s="16" t="str">
        <f t="shared" si="389"/>
        <v/>
      </c>
      <c r="AF1594" s="16">
        <f t="shared" si="390"/>
        <v>6.8461538461538458</v>
      </c>
      <c r="AG1594" s="16">
        <f t="shared" si="391"/>
        <v>6.8461538461538458</v>
      </c>
      <c r="AH1594" s="17" t="str">
        <f t="shared" si="392"/>
        <v/>
      </c>
      <c r="AI1594" s="17" t="str">
        <f t="shared" si="393"/>
        <v/>
      </c>
      <c r="AJ1594" s="17" t="str">
        <f t="shared" si="394"/>
        <v/>
      </c>
      <c r="AK1594" s="17" t="str">
        <f t="shared" si="395"/>
        <v/>
      </c>
      <c r="AL1594" s="17" t="str">
        <f t="shared" si="396"/>
        <v/>
      </c>
      <c r="AM1594" s="17" t="str">
        <f t="shared" si="397"/>
        <v/>
      </c>
      <c r="AN1594" s="17" t="str">
        <f t="shared" si="398"/>
        <v/>
      </c>
      <c r="AO1594" s="17" t="str">
        <f t="shared" si="399"/>
        <v/>
      </c>
      <c r="AP1594" s="17" t="str">
        <f t="shared" si="401"/>
        <v/>
      </c>
      <c r="AQ1594" s="17" t="str">
        <f t="shared" si="400"/>
        <v/>
      </c>
    </row>
    <row r="1595" spans="1:43" x14ac:dyDescent="0.2">
      <c r="A1595" s="4" t="s">
        <v>3147</v>
      </c>
      <c r="B1595" s="5"/>
      <c r="C1595" t="s">
        <v>3148</v>
      </c>
      <c r="D1595" t="s">
        <v>150</v>
      </c>
      <c r="E1595" t="s">
        <v>151</v>
      </c>
      <c r="F1595" t="s">
        <v>12</v>
      </c>
      <c r="G1595" t="s">
        <v>15</v>
      </c>
      <c r="J1595" s="6"/>
      <c r="K1595" s="6"/>
      <c r="L1595" s="6"/>
      <c r="M1595" s="6">
        <v>0</v>
      </c>
      <c r="N1595" s="6">
        <v>0</v>
      </c>
      <c r="O1595" s="6">
        <v>0</v>
      </c>
      <c r="P1595" s="6">
        <v>0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12</v>
      </c>
      <c r="W1595" s="6">
        <v>80</v>
      </c>
      <c r="X1595" s="6">
        <v>0</v>
      </c>
      <c r="Z1595" s="6">
        <v>0</v>
      </c>
      <c r="AA1595" s="6">
        <v>0</v>
      </c>
      <c r="AB1595" s="6" t="str">
        <f t="shared" si="386"/>
        <v/>
      </c>
      <c r="AC1595" s="6" t="str">
        <f t="shared" si="387"/>
        <v/>
      </c>
      <c r="AD1595" s="16" t="str">
        <f t="shared" si="388"/>
        <v/>
      </c>
      <c r="AE1595" s="16" t="str">
        <f t="shared" si="389"/>
        <v/>
      </c>
      <c r="AF1595" s="16">
        <f t="shared" si="390"/>
        <v>6.666666666666667</v>
      </c>
      <c r="AG1595" s="16">
        <f t="shared" si="391"/>
        <v>6.666666666666667</v>
      </c>
      <c r="AH1595" s="17" t="str">
        <f t="shared" si="392"/>
        <v/>
      </c>
      <c r="AI1595" s="17" t="str">
        <f t="shared" si="393"/>
        <v/>
      </c>
      <c r="AJ1595" s="17" t="str">
        <f t="shared" si="394"/>
        <v/>
      </c>
      <c r="AK1595" s="17" t="str">
        <f t="shared" si="395"/>
        <v/>
      </c>
      <c r="AL1595" s="17" t="str">
        <f t="shared" si="396"/>
        <v/>
      </c>
      <c r="AM1595" s="17" t="str">
        <f t="shared" si="397"/>
        <v/>
      </c>
      <c r="AN1595" s="17" t="str">
        <f t="shared" si="398"/>
        <v/>
      </c>
      <c r="AO1595" s="17" t="str">
        <f t="shared" si="399"/>
        <v/>
      </c>
      <c r="AP1595" s="17" t="str">
        <f t="shared" si="401"/>
        <v/>
      </c>
      <c r="AQ1595" s="17" t="str">
        <f t="shared" si="400"/>
        <v/>
      </c>
    </row>
    <row r="1596" spans="1:43" x14ac:dyDescent="0.2">
      <c r="A1596" s="4" t="s">
        <v>3149</v>
      </c>
      <c r="B1596" s="5"/>
      <c r="C1596" t="s">
        <v>3150</v>
      </c>
      <c r="D1596" t="s">
        <v>150</v>
      </c>
      <c r="E1596" t="s">
        <v>151</v>
      </c>
      <c r="F1596" t="s">
        <v>12</v>
      </c>
      <c r="G1596" t="s">
        <v>15</v>
      </c>
      <c r="J1596" s="6"/>
      <c r="K1596" s="6"/>
      <c r="L1596" s="6"/>
      <c r="M1596" s="6">
        <v>0</v>
      </c>
      <c r="N1596" s="6">
        <v>0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2</v>
      </c>
      <c r="W1596" s="6">
        <v>10</v>
      </c>
      <c r="X1596" s="6">
        <v>0</v>
      </c>
      <c r="Z1596" s="6">
        <v>0</v>
      </c>
      <c r="AA1596" s="6">
        <v>0</v>
      </c>
      <c r="AB1596" s="6" t="str">
        <f t="shared" si="386"/>
        <v/>
      </c>
      <c r="AC1596" s="6" t="str">
        <f t="shared" si="387"/>
        <v/>
      </c>
      <c r="AD1596" s="16" t="str">
        <f t="shared" si="388"/>
        <v/>
      </c>
      <c r="AE1596" s="16" t="str">
        <f t="shared" si="389"/>
        <v/>
      </c>
      <c r="AF1596" s="16">
        <f t="shared" si="390"/>
        <v>5</v>
      </c>
      <c r="AG1596" s="16">
        <f t="shared" si="391"/>
        <v>5</v>
      </c>
      <c r="AH1596" s="17" t="str">
        <f t="shared" si="392"/>
        <v/>
      </c>
      <c r="AI1596" s="17" t="str">
        <f t="shared" si="393"/>
        <v/>
      </c>
      <c r="AJ1596" s="17" t="str">
        <f t="shared" si="394"/>
        <v/>
      </c>
      <c r="AK1596" s="17" t="str">
        <f t="shared" si="395"/>
        <v/>
      </c>
      <c r="AL1596" s="17" t="str">
        <f t="shared" si="396"/>
        <v/>
      </c>
      <c r="AM1596" s="17" t="str">
        <f t="shared" si="397"/>
        <v/>
      </c>
      <c r="AN1596" s="17" t="str">
        <f t="shared" si="398"/>
        <v/>
      </c>
      <c r="AO1596" s="17" t="str">
        <f t="shared" si="399"/>
        <v/>
      </c>
      <c r="AP1596" s="17" t="str">
        <f t="shared" si="401"/>
        <v/>
      </c>
      <c r="AQ1596" s="17" t="str">
        <f t="shared" si="400"/>
        <v/>
      </c>
    </row>
    <row r="1597" spans="1:43" x14ac:dyDescent="0.2">
      <c r="A1597" s="4" t="s">
        <v>3151</v>
      </c>
      <c r="B1597" s="5"/>
      <c r="C1597" t="s">
        <v>3152</v>
      </c>
      <c r="D1597" t="s">
        <v>150</v>
      </c>
      <c r="E1597" t="s">
        <v>151</v>
      </c>
      <c r="F1597" t="s">
        <v>12</v>
      </c>
      <c r="G1597" t="s">
        <v>15</v>
      </c>
      <c r="J1597" s="6"/>
      <c r="K1597" s="6"/>
      <c r="L1597" s="6"/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7</v>
      </c>
      <c r="W1597" s="6">
        <v>50</v>
      </c>
      <c r="X1597" s="6">
        <v>0</v>
      </c>
      <c r="Z1597" s="6">
        <v>0</v>
      </c>
      <c r="AA1597" s="6">
        <v>0</v>
      </c>
      <c r="AB1597" s="6" t="str">
        <f t="shared" si="386"/>
        <v/>
      </c>
      <c r="AC1597" s="6" t="str">
        <f t="shared" si="387"/>
        <v/>
      </c>
      <c r="AD1597" s="16" t="str">
        <f t="shared" si="388"/>
        <v/>
      </c>
      <c r="AE1597" s="16" t="str">
        <f t="shared" si="389"/>
        <v/>
      </c>
      <c r="AF1597" s="16">
        <f t="shared" si="390"/>
        <v>7.1428571428571432</v>
      </c>
      <c r="AG1597" s="16">
        <f t="shared" si="391"/>
        <v>7.1428571428571432</v>
      </c>
      <c r="AH1597" s="17" t="str">
        <f t="shared" si="392"/>
        <v/>
      </c>
      <c r="AI1597" s="17" t="str">
        <f t="shared" si="393"/>
        <v/>
      </c>
      <c r="AJ1597" s="17" t="str">
        <f t="shared" si="394"/>
        <v/>
      </c>
      <c r="AK1597" s="17" t="str">
        <f t="shared" si="395"/>
        <v/>
      </c>
      <c r="AL1597" s="17" t="str">
        <f t="shared" si="396"/>
        <v/>
      </c>
      <c r="AM1597" s="17" t="str">
        <f t="shared" si="397"/>
        <v/>
      </c>
      <c r="AN1597" s="17" t="str">
        <f t="shared" si="398"/>
        <v/>
      </c>
      <c r="AO1597" s="17" t="str">
        <f t="shared" si="399"/>
        <v/>
      </c>
      <c r="AP1597" s="17" t="str">
        <f t="shared" si="401"/>
        <v/>
      </c>
      <c r="AQ1597" s="17" t="str">
        <f t="shared" si="400"/>
        <v/>
      </c>
    </row>
    <row r="1598" spans="1:43" x14ac:dyDescent="0.2">
      <c r="A1598" s="4" t="s">
        <v>3153</v>
      </c>
      <c r="B1598" s="5"/>
      <c r="C1598" t="s">
        <v>3154</v>
      </c>
      <c r="D1598" t="s">
        <v>150</v>
      </c>
      <c r="E1598" t="s">
        <v>151</v>
      </c>
      <c r="F1598" t="s">
        <v>12</v>
      </c>
      <c r="G1598" t="s">
        <v>15</v>
      </c>
      <c r="J1598" s="6"/>
      <c r="K1598" s="6"/>
      <c r="L1598" s="6"/>
      <c r="M1598" s="6">
        <v>0</v>
      </c>
      <c r="N1598" s="6">
        <v>0</v>
      </c>
      <c r="O1598" s="6">
        <v>0</v>
      </c>
      <c r="P1598" s="6">
        <v>0</v>
      </c>
      <c r="Q1598" s="6">
        <v>0</v>
      </c>
      <c r="R1598" s="6">
        <v>0</v>
      </c>
      <c r="S1598" s="6">
        <v>0</v>
      </c>
      <c r="T1598" s="6">
        <v>0</v>
      </c>
      <c r="U1598" s="6">
        <v>0</v>
      </c>
      <c r="V1598" s="6">
        <v>12</v>
      </c>
      <c r="W1598" s="6">
        <v>66</v>
      </c>
      <c r="X1598" s="6">
        <v>0</v>
      </c>
      <c r="Z1598" s="6">
        <v>0</v>
      </c>
      <c r="AA1598" s="6">
        <v>0</v>
      </c>
      <c r="AB1598" s="6" t="str">
        <f t="shared" si="386"/>
        <v/>
      </c>
      <c r="AC1598" s="6" t="str">
        <f t="shared" si="387"/>
        <v/>
      </c>
      <c r="AD1598" s="16" t="str">
        <f t="shared" si="388"/>
        <v/>
      </c>
      <c r="AE1598" s="16" t="str">
        <f t="shared" si="389"/>
        <v/>
      </c>
      <c r="AF1598" s="16">
        <f t="shared" si="390"/>
        <v>5.5</v>
      </c>
      <c r="AG1598" s="16">
        <f t="shared" si="391"/>
        <v>5.5</v>
      </c>
      <c r="AH1598" s="17" t="str">
        <f t="shared" si="392"/>
        <v/>
      </c>
      <c r="AI1598" s="17" t="str">
        <f t="shared" si="393"/>
        <v/>
      </c>
      <c r="AJ1598" s="17" t="str">
        <f t="shared" si="394"/>
        <v/>
      </c>
      <c r="AK1598" s="17" t="str">
        <f t="shared" si="395"/>
        <v/>
      </c>
      <c r="AL1598" s="17" t="str">
        <f t="shared" si="396"/>
        <v/>
      </c>
      <c r="AM1598" s="17" t="str">
        <f t="shared" si="397"/>
        <v/>
      </c>
      <c r="AN1598" s="17" t="str">
        <f t="shared" si="398"/>
        <v/>
      </c>
      <c r="AO1598" s="17" t="str">
        <f t="shared" si="399"/>
        <v/>
      </c>
      <c r="AP1598" s="17" t="str">
        <f t="shared" si="401"/>
        <v/>
      </c>
      <c r="AQ1598" s="17" t="str">
        <f t="shared" si="400"/>
        <v/>
      </c>
    </row>
    <row r="1599" spans="1:43" x14ac:dyDescent="0.2">
      <c r="A1599" s="4" t="s">
        <v>3155</v>
      </c>
      <c r="B1599" s="5"/>
      <c r="C1599" t="s">
        <v>3156</v>
      </c>
      <c r="D1599" t="s">
        <v>150</v>
      </c>
      <c r="E1599" t="s">
        <v>151</v>
      </c>
      <c r="F1599" t="s">
        <v>12</v>
      </c>
      <c r="G1599" t="s">
        <v>15</v>
      </c>
      <c r="J1599" s="6"/>
      <c r="K1599" s="6"/>
      <c r="L1599" s="6"/>
      <c r="M1599" s="6">
        <v>0</v>
      </c>
      <c r="N1599" s="6">
        <v>0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0</v>
      </c>
      <c r="U1599" s="6">
        <v>0</v>
      </c>
      <c r="V1599" s="6">
        <v>6</v>
      </c>
      <c r="W1599" s="6">
        <v>41</v>
      </c>
      <c r="X1599" s="6">
        <v>0</v>
      </c>
      <c r="Z1599" s="6">
        <v>0</v>
      </c>
      <c r="AA1599" s="6">
        <v>0</v>
      </c>
      <c r="AB1599" s="6" t="str">
        <f t="shared" si="386"/>
        <v/>
      </c>
      <c r="AC1599" s="6" t="str">
        <f t="shared" si="387"/>
        <v/>
      </c>
      <c r="AD1599" s="16" t="str">
        <f t="shared" si="388"/>
        <v/>
      </c>
      <c r="AE1599" s="16" t="str">
        <f t="shared" si="389"/>
        <v/>
      </c>
      <c r="AF1599" s="16">
        <f t="shared" si="390"/>
        <v>6.833333333333333</v>
      </c>
      <c r="AG1599" s="16">
        <f t="shared" si="391"/>
        <v>6.833333333333333</v>
      </c>
      <c r="AH1599" s="17" t="str">
        <f t="shared" si="392"/>
        <v/>
      </c>
      <c r="AI1599" s="17" t="str">
        <f t="shared" si="393"/>
        <v/>
      </c>
      <c r="AJ1599" s="17" t="str">
        <f t="shared" si="394"/>
        <v/>
      </c>
      <c r="AK1599" s="17" t="str">
        <f t="shared" si="395"/>
        <v/>
      </c>
      <c r="AL1599" s="17" t="str">
        <f t="shared" si="396"/>
        <v/>
      </c>
      <c r="AM1599" s="17" t="str">
        <f t="shared" si="397"/>
        <v/>
      </c>
      <c r="AN1599" s="17" t="str">
        <f t="shared" si="398"/>
        <v/>
      </c>
      <c r="AO1599" s="17" t="str">
        <f t="shared" si="399"/>
        <v/>
      </c>
      <c r="AP1599" s="17" t="str">
        <f t="shared" si="401"/>
        <v/>
      </c>
      <c r="AQ1599" s="17" t="str">
        <f t="shared" si="400"/>
        <v/>
      </c>
    </row>
    <row r="1600" spans="1:43" x14ac:dyDescent="0.2">
      <c r="A1600" s="4" t="s">
        <v>3157</v>
      </c>
      <c r="B1600" s="5"/>
      <c r="C1600" t="s">
        <v>3158</v>
      </c>
      <c r="D1600" t="s">
        <v>150</v>
      </c>
      <c r="E1600" t="s">
        <v>151</v>
      </c>
      <c r="F1600" t="s">
        <v>12</v>
      </c>
      <c r="G1600" t="s">
        <v>15</v>
      </c>
      <c r="J1600" s="6"/>
      <c r="K1600" s="6"/>
      <c r="L1600" s="6"/>
      <c r="M1600" s="6">
        <v>0</v>
      </c>
      <c r="N1600" s="6">
        <v>0</v>
      </c>
      <c r="O1600" s="6">
        <v>0</v>
      </c>
      <c r="P1600" s="6">
        <v>0</v>
      </c>
      <c r="Q1600" s="6">
        <v>0</v>
      </c>
      <c r="R1600" s="6">
        <v>0</v>
      </c>
      <c r="S1600" s="6">
        <v>0</v>
      </c>
      <c r="T1600" s="6">
        <v>0</v>
      </c>
      <c r="U1600" s="6">
        <v>0</v>
      </c>
      <c r="V1600" s="6">
        <v>1</v>
      </c>
      <c r="W1600" s="6">
        <v>5</v>
      </c>
      <c r="X1600" s="6">
        <v>0</v>
      </c>
      <c r="Z1600" s="6">
        <v>0</v>
      </c>
      <c r="AA1600" s="6">
        <v>0</v>
      </c>
      <c r="AB1600" s="6" t="str">
        <f t="shared" si="386"/>
        <v/>
      </c>
      <c r="AC1600" s="6" t="str">
        <f t="shared" si="387"/>
        <v/>
      </c>
      <c r="AD1600" s="16" t="str">
        <f t="shared" si="388"/>
        <v/>
      </c>
      <c r="AE1600" s="16" t="str">
        <f t="shared" si="389"/>
        <v/>
      </c>
      <c r="AF1600" s="16">
        <f t="shared" si="390"/>
        <v>5</v>
      </c>
      <c r="AG1600" s="16">
        <f t="shared" si="391"/>
        <v>5</v>
      </c>
      <c r="AH1600" s="17" t="str">
        <f t="shared" si="392"/>
        <v/>
      </c>
      <c r="AI1600" s="17" t="str">
        <f t="shared" si="393"/>
        <v/>
      </c>
      <c r="AJ1600" s="17" t="str">
        <f t="shared" si="394"/>
        <v/>
      </c>
      <c r="AK1600" s="17" t="str">
        <f t="shared" si="395"/>
        <v/>
      </c>
      <c r="AL1600" s="17" t="str">
        <f t="shared" si="396"/>
        <v/>
      </c>
      <c r="AM1600" s="17" t="str">
        <f t="shared" si="397"/>
        <v/>
      </c>
      <c r="AN1600" s="17" t="str">
        <f t="shared" si="398"/>
        <v/>
      </c>
      <c r="AO1600" s="17" t="str">
        <f t="shared" si="399"/>
        <v/>
      </c>
      <c r="AP1600" s="17" t="str">
        <f t="shared" si="401"/>
        <v/>
      </c>
      <c r="AQ1600" s="17" t="str">
        <f t="shared" si="400"/>
        <v/>
      </c>
    </row>
    <row r="1601" spans="1:43" x14ac:dyDescent="0.2">
      <c r="A1601" s="4" t="s">
        <v>3159</v>
      </c>
      <c r="B1601" s="5"/>
      <c r="C1601" t="s">
        <v>3160</v>
      </c>
      <c r="D1601" t="s">
        <v>150</v>
      </c>
      <c r="E1601" t="s">
        <v>151</v>
      </c>
      <c r="F1601" t="s">
        <v>12</v>
      </c>
      <c r="G1601" t="s">
        <v>15</v>
      </c>
      <c r="J1601" s="6"/>
      <c r="K1601" s="6"/>
      <c r="L1601" s="6"/>
      <c r="M1601" s="6">
        <v>0</v>
      </c>
      <c r="N1601" s="6">
        <v>0</v>
      </c>
      <c r="O1601" s="6">
        <v>0</v>
      </c>
      <c r="P1601" s="6">
        <v>0</v>
      </c>
      <c r="Q1601" s="6">
        <v>0</v>
      </c>
      <c r="R1601" s="6">
        <v>0</v>
      </c>
      <c r="S1601" s="6">
        <v>0</v>
      </c>
      <c r="T1601" s="6">
        <v>0</v>
      </c>
      <c r="U1601" s="6">
        <v>0</v>
      </c>
      <c r="V1601" s="6">
        <v>8</v>
      </c>
      <c r="W1601" s="6">
        <v>52</v>
      </c>
      <c r="X1601" s="6">
        <v>0</v>
      </c>
      <c r="Z1601" s="6">
        <v>0</v>
      </c>
      <c r="AA1601" s="6">
        <v>0</v>
      </c>
      <c r="AB1601" s="6" t="str">
        <f t="shared" si="386"/>
        <v/>
      </c>
      <c r="AC1601" s="6" t="str">
        <f t="shared" si="387"/>
        <v/>
      </c>
      <c r="AD1601" s="16" t="str">
        <f t="shared" si="388"/>
        <v/>
      </c>
      <c r="AE1601" s="16" t="str">
        <f t="shared" si="389"/>
        <v/>
      </c>
      <c r="AF1601" s="16">
        <f t="shared" si="390"/>
        <v>6.5</v>
      </c>
      <c r="AG1601" s="16">
        <f t="shared" si="391"/>
        <v>6.5</v>
      </c>
      <c r="AH1601" s="17" t="str">
        <f t="shared" si="392"/>
        <v/>
      </c>
      <c r="AI1601" s="17" t="str">
        <f t="shared" si="393"/>
        <v/>
      </c>
      <c r="AJ1601" s="17" t="str">
        <f t="shared" si="394"/>
        <v/>
      </c>
      <c r="AK1601" s="17" t="str">
        <f t="shared" si="395"/>
        <v/>
      </c>
      <c r="AL1601" s="17" t="str">
        <f t="shared" si="396"/>
        <v/>
      </c>
      <c r="AM1601" s="17" t="str">
        <f t="shared" si="397"/>
        <v/>
      </c>
      <c r="AN1601" s="17" t="str">
        <f t="shared" si="398"/>
        <v/>
      </c>
      <c r="AO1601" s="17" t="str">
        <f t="shared" si="399"/>
        <v/>
      </c>
      <c r="AP1601" s="17" t="str">
        <f t="shared" si="401"/>
        <v/>
      </c>
      <c r="AQ1601" s="17" t="str">
        <f t="shared" si="400"/>
        <v/>
      </c>
    </row>
    <row r="1602" spans="1:43" x14ac:dyDescent="0.2">
      <c r="A1602" s="4" t="s">
        <v>3161</v>
      </c>
      <c r="B1602" s="5"/>
      <c r="C1602" t="s">
        <v>3162</v>
      </c>
      <c r="D1602" t="s">
        <v>150</v>
      </c>
      <c r="E1602" t="s">
        <v>151</v>
      </c>
      <c r="F1602" t="s">
        <v>12</v>
      </c>
      <c r="G1602" t="s">
        <v>15</v>
      </c>
      <c r="J1602" s="6"/>
      <c r="K1602" s="6"/>
      <c r="L1602" s="6"/>
      <c r="M1602" s="6">
        <v>0</v>
      </c>
      <c r="N1602" s="6">
        <v>0</v>
      </c>
      <c r="O1602" s="6">
        <v>0</v>
      </c>
      <c r="P1602" s="6">
        <v>0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5</v>
      </c>
      <c r="W1602" s="6">
        <v>40</v>
      </c>
      <c r="X1602" s="6">
        <v>0</v>
      </c>
      <c r="Z1602" s="6">
        <v>0</v>
      </c>
      <c r="AA1602" s="6">
        <v>0</v>
      </c>
      <c r="AB1602" s="6" t="str">
        <f t="shared" si="386"/>
        <v/>
      </c>
      <c r="AC1602" s="6" t="str">
        <f t="shared" si="387"/>
        <v/>
      </c>
      <c r="AD1602" s="16" t="str">
        <f t="shared" si="388"/>
        <v/>
      </c>
      <c r="AE1602" s="16" t="str">
        <f t="shared" si="389"/>
        <v/>
      </c>
      <c r="AF1602" s="16">
        <f t="shared" si="390"/>
        <v>8</v>
      </c>
      <c r="AG1602" s="16">
        <f t="shared" si="391"/>
        <v>8</v>
      </c>
      <c r="AH1602" s="17" t="str">
        <f t="shared" si="392"/>
        <v/>
      </c>
      <c r="AI1602" s="17" t="str">
        <f t="shared" si="393"/>
        <v/>
      </c>
      <c r="AJ1602" s="17" t="str">
        <f t="shared" si="394"/>
        <v/>
      </c>
      <c r="AK1602" s="17" t="str">
        <f t="shared" si="395"/>
        <v/>
      </c>
      <c r="AL1602" s="17" t="str">
        <f t="shared" si="396"/>
        <v/>
      </c>
      <c r="AM1602" s="17" t="str">
        <f t="shared" si="397"/>
        <v/>
      </c>
      <c r="AN1602" s="17" t="str">
        <f t="shared" si="398"/>
        <v/>
      </c>
      <c r="AO1602" s="17" t="str">
        <f t="shared" si="399"/>
        <v/>
      </c>
      <c r="AP1602" s="17" t="str">
        <f t="shared" si="401"/>
        <v/>
      </c>
      <c r="AQ1602" s="17" t="str">
        <f t="shared" si="400"/>
        <v/>
      </c>
    </row>
    <row r="1603" spans="1:43" x14ac:dyDescent="0.2">
      <c r="A1603" s="4" t="s">
        <v>3163</v>
      </c>
      <c r="B1603" s="5"/>
      <c r="C1603" t="s">
        <v>3164</v>
      </c>
      <c r="D1603" t="s">
        <v>150</v>
      </c>
      <c r="E1603" t="s">
        <v>151</v>
      </c>
      <c r="F1603" t="s">
        <v>12</v>
      </c>
      <c r="G1603" t="s">
        <v>15</v>
      </c>
      <c r="J1603" s="6"/>
      <c r="K1603" s="6"/>
      <c r="L1603" s="6"/>
      <c r="M1603" s="6">
        <v>0</v>
      </c>
      <c r="N1603" s="6">
        <v>0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0</v>
      </c>
      <c r="U1603" s="6">
        <v>0</v>
      </c>
      <c r="V1603" s="6">
        <v>4</v>
      </c>
      <c r="W1603" s="6">
        <v>46</v>
      </c>
      <c r="X1603" s="6">
        <v>0</v>
      </c>
      <c r="Z1603" s="6">
        <v>0</v>
      </c>
      <c r="AA1603" s="6">
        <v>0</v>
      </c>
      <c r="AB1603" s="6" t="str">
        <f t="shared" ref="AB1603:AB1666" si="402">IF(N1603&gt;0, Z1603/N1603,"")</f>
        <v/>
      </c>
      <c r="AC1603" s="6" t="str">
        <f t="shared" ref="AC1603:AC1666" si="403">IF(N1603&gt;0, AA1603/N1603, "")</f>
        <v/>
      </c>
      <c r="AD1603" s="16" t="str">
        <f t="shared" ref="AD1603:AD1666" si="404">IF(P1603&gt;0, O1603/P1603, "")</f>
        <v/>
      </c>
      <c r="AE1603" s="16" t="str">
        <f t="shared" ref="AE1603:AE1666" si="405">IF(O1603&gt;0, N1603/O1603, "")</f>
        <v/>
      </c>
      <c r="AF1603" s="16">
        <f t="shared" ref="AF1603:AF1666" si="406">IF(V1603&gt;0,(W1603)/V1603,"")</f>
        <v>11.5</v>
      </c>
      <c r="AG1603" s="16">
        <f t="shared" ref="AG1603:AG1666" si="407">IF(V1603&gt;0,(W1603+X1603)/V1603,"")</f>
        <v>11.5</v>
      </c>
      <c r="AH1603" s="17" t="str">
        <f t="shared" ref="AH1603:AH1666" si="408">IF($M1603&gt;0,R1603/$M1603,"")</f>
        <v/>
      </c>
      <c r="AI1603" s="17" t="str">
        <f t="shared" ref="AI1603:AI1666" si="409">IF($M1603&gt;0,S1603/$M1603,"")</f>
        <v/>
      </c>
      <c r="AJ1603" s="17" t="str">
        <f t="shared" ref="AJ1603:AJ1666" si="410">IF($M1603&gt;0,(S1603+T1603)/$M1603,"")</f>
        <v/>
      </c>
      <c r="AK1603" s="17" t="str">
        <f t="shared" ref="AK1603:AK1666" si="411">IF($M1603&gt;0,(S1603+T1603+U1603)/$M1603,"")</f>
        <v/>
      </c>
      <c r="AL1603" s="17" t="str">
        <f t="shared" ref="AL1603:AL1666" si="412">IF($N1603&gt;0,R1603/$N1603,"")</f>
        <v/>
      </c>
      <c r="AM1603" s="17" t="str">
        <f t="shared" ref="AM1603:AM1666" si="413">IF($N1603&gt;0,(S1603)/$N1603,"")</f>
        <v/>
      </c>
      <c r="AN1603" s="17" t="str">
        <f t="shared" ref="AN1603:AN1666" si="414">IF($N1603&gt;0,(S1603+T1603)/$N1603,"")</f>
        <v/>
      </c>
      <c r="AO1603" s="17" t="str">
        <f t="shared" ref="AO1603:AO1666" si="415">IF($N1603&gt;0,(S1603+T1603+U1603)/$N1603,"")</f>
        <v/>
      </c>
      <c r="AP1603" s="17" t="str">
        <f t="shared" si="401"/>
        <v/>
      </c>
      <c r="AQ1603" s="17" t="str">
        <f t="shared" ref="AQ1603:AQ1666" si="416">IF(O1603&gt;0,S1603/O1603,"")</f>
        <v/>
      </c>
    </row>
    <row r="1604" spans="1:43" x14ac:dyDescent="0.2">
      <c r="A1604" s="4" t="s">
        <v>3165</v>
      </c>
      <c r="B1604" s="5"/>
      <c r="C1604" t="s">
        <v>3166</v>
      </c>
      <c r="D1604" t="s">
        <v>150</v>
      </c>
      <c r="E1604" t="s">
        <v>151</v>
      </c>
      <c r="F1604" t="s">
        <v>12</v>
      </c>
      <c r="G1604" t="s">
        <v>15</v>
      </c>
      <c r="J1604" s="6"/>
      <c r="K1604" s="6"/>
      <c r="L1604" s="6"/>
      <c r="M1604" s="6">
        <v>0</v>
      </c>
      <c r="N1604" s="6">
        <v>0</v>
      </c>
      <c r="O1604" s="6">
        <v>0</v>
      </c>
      <c r="P1604" s="6">
        <v>0</v>
      </c>
      <c r="Q1604" s="6">
        <v>0</v>
      </c>
      <c r="R1604" s="6">
        <v>0</v>
      </c>
      <c r="S1604" s="6">
        <v>0</v>
      </c>
      <c r="T1604" s="6">
        <v>0</v>
      </c>
      <c r="U1604" s="6">
        <v>0</v>
      </c>
      <c r="V1604" s="6">
        <v>22</v>
      </c>
      <c r="W1604" s="6">
        <v>220</v>
      </c>
      <c r="X1604" s="6">
        <v>0</v>
      </c>
      <c r="Z1604" s="6">
        <v>0</v>
      </c>
      <c r="AA1604" s="6">
        <v>0</v>
      </c>
      <c r="AB1604" s="6" t="str">
        <f t="shared" si="402"/>
        <v/>
      </c>
      <c r="AC1604" s="6" t="str">
        <f t="shared" si="403"/>
        <v/>
      </c>
      <c r="AD1604" s="16" t="str">
        <f t="shared" si="404"/>
        <v/>
      </c>
      <c r="AE1604" s="16" t="str">
        <f t="shared" si="405"/>
        <v/>
      </c>
      <c r="AF1604" s="16">
        <f t="shared" si="406"/>
        <v>10</v>
      </c>
      <c r="AG1604" s="16">
        <f t="shared" si="407"/>
        <v>10</v>
      </c>
      <c r="AH1604" s="17" t="str">
        <f t="shared" si="408"/>
        <v/>
      </c>
      <c r="AI1604" s="17" t="str">
        <f t="shared" si="409"/>
        <v/>
      </c>
      <c r="AJ1604" s="17" t="str">
        <f t="shared" si="410"/>
        <v/>
      </c>
      <c r="AK1604" s="17" t="str">
        <f t="shared" si="411"/>
        <v/>
      </c>
      <c r="AL1604" s="17" t="str">
        <f t="shared" si="412"/>
        <v/>
      </c>
      <c r="AM1604" s="17" t="str">
        <f t="shared" si="413"/>
        <v/>
      </c>
      <c r="AN1604" s="17" t="str">
        <f t="shared" si="414"/>
        <v/>
      </c>
      <c r="AO1604" s="17" t="str">
        <f t="shared" si="415"/>
        <v/>
      </c>
      <c r="AP1604" s="17" t="str">
        <f t="shared" ref="AP1604:AP1667" si="417">IF(AO1604&lt;&gt;"", AO1604-AL1604,"")</f>
        <v/>
      </c>
      <c r="AQ1604" s="17" t="str">
        <f t="shared" si="416"/>
        <v/>
      </c>
    </row>
    <row r="1605" spans="1:43" x14ac:dyDescent="0.2">
      <c r="A1605" s="4" t="s">
        <v>3167</v>
      </c>
      <c r="B1605" s="5"/>
      <c r="C1605" t="s">
        <v>3168</v>
      </c>
      <c r="D1605" t="s">
        <v>150</v>
      </c>
      <c r="E1605" t="s">
        <v>151</v>
      </c>
      <c r="F1605" t="s">
        <v>12</v>
      </c>
      <c r="G1605" t="s">
        <v>15</v>
      </c>
      <c r="J1605" s="6"/>
      <c r="K1605" s="6"/>
      <c r="L1605" s="6"/>
      <c r="M1605" s="6">
        <v>0</v>
      </c>
      <c r="N1605" s="6">
        <v>0</v>
      </c>
      <c r="O1605" s="6">
        <v>0</v>
      </c>
      <c r="P1605" s="6">
        <v>0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3</v>
      </c>
      <c r="W1605" s="6">
        <v>21</v>
      </c>
      <c r="X1605" s="6">
        <v>0</v>
      </c>
      <c r="Z1605" s="6">
        <v>0</v>
      </c>
      <c r="AA1605" s="6">
        <v>0</v>
      </c>
      <c r="AB1605" s="6" t="str">
        <f t="shared" si="402"/>
        <v/>
      </c>
      <c r="AC1605" s="6" t="str">
        <f t="shared" si="403"/>
        <v/>
      </c>
      <c r="AD1605" s="16" t="str">
        <f t="shared" si="404"/>
        <v/>
      </c>
      <c r="AE1605" s="16" t="str">
        <f t="shared" si="405"/>
        <v/>
      </c>
      <c r="AF1605" s="16">
        <f t="shared" si="406"/>
        <v>7</v>
      </c>
      <c r="AG1605" s="16">
        <f t="shared" si="407"/>
        <v>7</v>
      </c>
      <c r="AH1605" s="17" t="str">
        <f t="shared" si="408"/>
        <v/>
      </c>
      <c r="AI1605" s="17" t="str">
        <f t="shared" si="409"/>
        <v/>
      </c>
      <c r="AJ1605" s="17" t="str">
        <f t="shared" si="410"/>
        <v/>
      </c>
      <c r="AK1605" s="17" t="str">
        <f t="shared" si="411"/>
        <v/>
      </c>
      <c r="AL1605" s="17" t="str">
        <f t="shared" si="412"/>
        <v/>
      </c>
      <c r="AM1605" s="17" t="str">
        <f t="shared" si="413"/>
        <v/>
      </c>
      <c r="AN1605" s="17" t="str">
        <f t="shared" si="414"/>
        <v/>
      </c>
      <c r="AO1605" s="17" t="str">
        <f t="shared" si="415"/>
        <v/>
      </c>
      <c r="AP1605" s="17" t="str">
        <f t="shared" si="417"/>
        <v/>
      </c>
      <c r="AQ1605" s="17" t="str">
        <f t="shared" si="416"/>
        <v/>
      </c>
    </row>
    <row r="1606" spans="1:43" x14ac:dyDescent="0.2">
      <c r="A1606" s="4" t="s">
        <v>3169</v>
      </c>
      <c r="B1606" s="5"/>
      <c r="C1606" t="s">
        <v>3170</v>
      </c>
      <c r="D1606" t="s">
        <v>150</v>
      </c>
      <c r="E1606" t="s">
        <v>151</v>
      </c>
      <c r="F1606" t="s">
        <v>12</v>
      </c>
      <c r="G1606" t="s">
        <v>15</v>
      </c>
      <c r="J1606" s="6"/>
      <c r="K1606" s="6"/>
      <c r="L1606" s="6"/>
      <c r="M1606" s="6">
        <v>0</v>
      </c>
      <c r="N1606" s="6">
        <v>0</v>
      </c>
      <c r="O1606" s="6">
        <v>0</v>
      </c>
      <c r="P1606" s="6">
        <v>0</v>
      </c>
      <c r="Q1606" s="6">
        <v>0</v>
      </c>
      <c r="R1606" s="6">
        <v>0</v>
      </c>
      <c r="S1606" s="6">
        <v>0</v>
      </c>
      <c r="T1606" s="6">
        <v>0</v>
      </c>
      <c r="U1606" s="6">
        <v>0</v>
      </c>
      <c r="V1606" s="6">
        <v>21</v>
      </c>
      <c r="W1606" s="6">
        <v>144</v>
      </c>
      <c r="X1606" s="6">
        <v>0</v>
      </c>
      <c r="Z1606" s="6">
        <v>0</v>
      </c>
      <c r="AA1606" s="6">
        <v>0</v>
      </c>
      <c r="AB1606" s="6" t="str">
        <f t="shared" si="402"/>
        <v/>
      </c>
      <c r="AC1606" s="6" t="str">
        <f t="shared" si="403"/>
        <v/>
      </c>
      <c r="AD1606" s="16" t="str">
        <f t="shared" si="404"/>
        <v/>
      </c>
      <c r="AE1606" s="16" t="str">
        <f t="shared" si="405"/>
        <v/>
      </c>
      <c r="AF1606" s="16">
        <f t="shared" si="406"/>
        <v>6.8571428571428568</v>
      </c>
      <c r="AG1606" s="16">
        <f t="shared" si="407"/>
        <v>6.8571428571428568</v>
      </c>
      <c r="AH1606" s="17" t="str">
        <f t="shared" si="408"/>
        <v/>
      </c>
      <c r="AI1606" s="17" t="str">
        <f t="shared" si="409"/>
        <v/>
      </c>
      <c r="AJ1606" s="17" t="str">
        <f t="shared" si="410"/>
        <v/>
      </c>
      <c r="AK1606" s="17" t="str">
        <f t="shared" si="411"/>
        <v/>
      </c>
      <c r="AL1606" s="17" t="str">
        <f t="shared" si="412"/>
        <v/>
      </c>
      <c r="AM1606" s="17" t="str">
        <f t="shared" si="413"/>
        <v/>
      </c>
      <c r="AN1606" s="17" t="str">
        <f t="shared" si="414"/>
        <v/>
      </c>
      <c r="AO1606" s="17" t="str">
        <f t="shared" si="415"/>
        <v/>
      </c>
      <c r="AP1606" s="17" t="str">
        <f t="shared" si="417"/>
        <v/>
      </c>
      <c r="AQ1606" s="17" t="str">
        <f t="shared" si="416"/>
        <v/>
      </c>
    </row>
    <row r="1607" spans="1:43" x14ac:dyDescent="0.2">
      <c r="A1607" s="4" t="s">
        <v>3171</v>
      </c>
      <c r="B1607" s="5"/>
      <c r="C1607" t="s">
        <v>3172</v>
      </c>
      <c r="D1607" t="s">
        <v>150</v>
      </c>
      <c r="E1607" t="s">
        <v>151</v>
      </c>
      <c r="F1607" t="s">
        <v>12</v>
      </c>
      <c r="G1607" t="s">
        <v>15</v>
      </c>
      <c r="J1607" s="6"/>
      <c r="K1607" s="6"/>
      <c r="L1607" s="6"/>
      <c r="M1607" s="6">
        <v>0</v>
      </c>
      <c r="N1607" s="6">
        <v>0</v>
      </c>
      <c r="O1607" s="6">
        <v>0</v>
      </c>
      <c r="P1607" s="6">
        <v>0</v>
      </c>
      <c r="Q1607" s="6">
        <v>0</v>
      </c>
      <c r="R1607" s="6">
        <v>0</v>
      </c>
      <c r="S1607" s="6">
        <v>0</v>
      </c>
      <c r="T1607" s="6">
        <v>0</v>
      </c>
      <c r="U1607" s="6">
        <v>0</v>
      </c>
      <c r="V1607" s="6">
        <v>7</v>
      </c>
      <c r="W1607" s="6">
        <v>51</v>
      </c>
      <c r="X1607" s="6">
        <v>0</v>
      </c>
      <c r="Z1607" s="6">
        <v>0</v>
      </c>
      <c r="AA1607" s="6">
        <v>0</v>
      </c>
      <c r="AB1607" s="6" t="str">
        <f t="shared" si="402"/>
        <v/>
      </c>
      <c r="AC1607" s="6" t="str">
        <f t="shared" si="403"/>
        <v/>
      </c>
      <c r="AD1607" s="16" t="str">
        <f t="shared" si="404"/>
        <v/>
      </c>
      <c r="AE1607" s="16" t="str">
        <f t="shared" si="405"/>
        <v/>
      </c>
      <c r="AF1607" s="16">
        <f t="shared" si="406"/>
        <v>7.2857142857142856</v>
      </c>
      <c r="AG1607" s="16">
        <f t="shared" si="407"/>
        <v>7.2857142857142856</v>
      </c>
      <c r="AH1607" s="17" t="str">
        <f t="shared" si="408"/>
        <v/>
      </c>
      <c r="AI1607" s="17" t="str">
        <f t="shared" si="409"/>
        <v/>
      </c>
      <c r="AJ1607" s="17" t="str">
        <f t="shared" si="410"/>
        <v/>
      </c>
      <c r="AK1607" s="17" t="str">
        <f t="shared" si="411"/>
        <v/>
      </c>
      <c r="AL1607" s="17" t="str">
        <f t="shared" si="412"/>
        <v/>
      </c>
      <c r="AM1607" s="17" t="str">
        <f t="shared" si="413"/>
        <v/>
      </c>
      <c r="AN1607" s="17" t="str">
        <f t="shared" si="414"/>
        <v/>
      </c>
      <c r="AO1607" s="17" t="str">
        <f t="shared" si="415"/>
        <v/>
      </c>
      <c r="AP1607" s="17" t="str">
        <f t="shared" si="417"/>
        <v/>
      </c>
      <c r="AQ1607" s="17" t="str">
        <f t="shared" si="416"/>
        <v/>
      </c>
    </row>
    <row r="1608" spans="1:43" x14ac:dyDescent="0.2">
      <c r="A1608" s="4" t="s">
        <v>3173</v>
      </c>
      <c r="B1608" s="5"/>
      <c r="C1608" t="s">
        <v>3174</v>
      </c>
      <c r="D1608" t="s">
        <v>150</v>
      </c>
      <c r="E1608" t="s">
        <v>151</v>
      </c>
      <c r="F1608" t="s">
        <v>12</v>
      </c>
      <c r="G1608" t="s">
        <v>15</v>
      </c>
      <c r="J1608" s="6"/>
      <c r="K1608" s="6"/>
      <c r="L1608" s="6"/>
      <c r="M1608" s="6">
        <v>0</v>
      </c>
      <c r="N1608" s="6">
        <v>0</v>
      </c>
      <c r="O1608" s="6">
        <v>0</v>
      </c>
      <c r="P1608" s="6">
        <v>0</v>
      </c>
      <c r="Q1608" s="6">
        <v>0</v>
      </c>
      <c r="R1608" s="6">
        <v>0</v>
      </c>
      <c r="S1608" s="6">
        <v>0</v>
      </c>
      <c r="T1608" s="6">
        <v>0</v>
      </c>
      <c r="U1608" s="6">
        <v>0</v>
      </c>
      <c r="V1608" s="6">
        <v>18</v>
      </c>
      <c r="W1608" s="6">
        <v>128</v>
      </c>
      <c r="X1608" s="6">
        <v>0</v>
      </c>
      <c r="Z1608" s="6">
        <v>0</v>
      </c>
      <c r="AA1608" s="6">
        <v>0</v>
      </c>
      <c r="AB1608" s="6" t="str">
        <f t="shared" si="402"/>
        <v/>
      </c>
      <c r="AC1608" s="6" t="str">
        <f t="shared" si="403"/>
        <v/>
      </c>
      <c r="AD1608" s="16" t="str">
        <f t="shared" si="404"/>
        <v/>
      </c>
      <c r="AE1608" s="16" t="str">
        <f t="shared" si="405"/>
        <v/>
      </c>
      <c r="AF1608" s="16">
        <f t="shared" si="406"/>
        <v>7.1111111111111107</v>
      </c>
      <c r="AG1608" s="16">
        <f t="shared" si="407"/>
        <v>7.1111111111111107</v>
      </c>
      <c r="AH1608" s="17" t="str">
        <f t="shared" si="408"/>
        <v/>
      </c>
      <c r="AI1608" s="17" t="str">
        <f t="shared" si="409"/>
        <v/>
      </c>
      <c r="AJ1608" s="17" t="str">
        <f t="shared" si="410"/>
        <v/>
      </c>
      <c r="AK1608" s="17" t="str">
        <f t="shared" si="411"/>
        <v/>
      </c>
      <c r="AL1608" s="17" t="str">
        <f t="shared" si="412"/>
        <v/>
      </c>
      <c r="AM1608" s="17" t="str">
        <f t="shared" si="413"/>
        <v/>
      </c>
      <c r="AN1608" s="17" t="str">
        <f t="shared" si="414"/>
        <v/>
      </c>
      <c r="AO1608" s="17" t="str">
        <f t="shared" si="415"/>
        <v/>
      </c>
      <c r="AP1608" s="17" t="str">
        <f t="shared" si="417"/>
        <v/>
      </c>
      <c r="AQ1608" s="17" t="str">
        <f t="shared" si="416"/>
        <v/>
      </c>
    </row>
    <row r="1609" spans="1:43" x14ac:dyDescent="0.2">
      <c r="A1609" s="4" t="s">
        <v>3175</v>
      </c>
      <c r="B1609" s="5"/>
      <c r="C1609" t="s">
        <v>3176</v>
      </c>
      <c r="D1609" t="s">
        <v>150</v>
      </c>
      <c r="E1609" t="s">
        <v>151</v>
      </c>
      <c r="F1609" t="s">
        <v>12</v>
      </c>
      <c r="G1609" t="s">
        <v>15</v>
      </c>
      <c r="J1609" s="6"/>
      <c r="K1609" s="6"/>
      <c r="L1609" s="6"/>
      <c r="M1609" s="6">
        <v>0</v>
      </c>
      <c r="N1609" s="6">
        <v>0</v>
      </c>
      <c r="O1609" s="6">
        <v>0</v>
      </c>
      <c r="P1609" s="6">
        <v>0</v>
      </c>
      <c r="Q1609" s="6">
        <v>0</v>
      </c>
      <c r="R1609" s="6">
        <v>0</v>
      </c>
      <c r="S1609" s="6">
        <v>0</v>
      </c>
      <c r="T1609" s="6">
        <v>0</v>
      </c>
      <c r="U1609" s="6">
        <v>0</v>
      </c>
      <c r="V1609" s="6">
        <v>8</v>
      </c>
      <c r="W1609" s="6">
        <v>42</v>
      </c>
      <c r="X1609" s="6">
        <v>0</v>
      </c>
      <c r="Z1609" s="6">
        <v>0</v>
      </c>
      <c r="AA1609" s="6">
        <v>0</v>
      </c>
      <c r="AB1609" s="6" t="str">
        <f t="shared" si="402"/>
        <v/>
      </c>
      <c r="AC1609" s="6" t="str">
        <f t="shared" si="403"/>
        <v/>
      </c>
      <c r="AD1609" s="16" t="str">
        <f t="shared" si="404"/>
        <v/>
      </c>
      <c r="AE1609" s="16" t="str">
        <f t="shared" si="405"/>
        <v/>
      </c>
      <c r="AF1609" s="16">
        <f t="shared" si="406"/>
        <v>5.25</v>
      </c>
      <c r="AG1609" s="16">
        <f t="shared" si="407"/>
        <v>5.25</v>
      </c>
      <c r="AH1609" s="17" t="str">
        <f t="shared" si="408"/>
        <v/>
      </c>
      <c r="AI1609" s="17" t="str">
        <f t="shared" si="409"/>
        <v/>
      </c>
      <c r="AJ1609" s="17" t="str">
        <f t="shared" si="410"/>
        <v/>
      </c>
      <c r="AK1609" s="17" t="str">
        <f t="shared" si="411"/>
        <v/>
      </c>
      <c r="AL1609" s="17" t="str">
        <f t="shared" si="412"/>
        <v/>
      </c>
      <c r="AM1609" s="17" t="str">
        <f t="shared" si="413"/>
        <v/>
      </c>
      <c r="AN1609" s="17" t="str">
        <f t="shared" si="414"/>
        <v/>
      </c>
      <c r="AO1609" s="17" t="str">
        <f t="shared" si="415"/>
        <v/>
      </c>
      <c r="AP1609" s="17" t="str">
        <f t="shared" si="417"/>
        <v/>
      </c>
      <c r="AQ1609" s="17" t="str">
        <f t="shared" si="416"/>
        <v/>
      </c>
    </row>
    <row r="1610" spans="1:43" x14ac:dyDescent="0.2">
      <c r="A1610" s="4" t="s">
        <v>3177</v>
      </c>
      <c r="B1610" s="5"/>
      <c r="C1610" t="s">
        <v>3178</v>
      </c>
      <c r="D1610" t="s">
        <v>150</v>
      </c>
      <c r="E1610" t="s">
        <v>151</v>
      </c>
      <c r="F1610" t="s">
        <v>12</v>
      </c>
      <c r="G1610" t="s">
        <v>15</v>
      </c>
      <c r="J1610" s="6"/>
      <c r="K1610" s="6"/>
      <c r="L1610" s="6"/>
      <c r="M1610" s="6">
        <v>0</v>
      </c>
      <c r="N1610" s="6">
        <v>0</v>
      </c>
      <c r="O1610" s="6">
        <v>0</v>
      </c>
      <c r="P1610" s="6">
        <v>0</v>
      </c>
      <c r="Q1610" s="6">
        <v>0</v>
      </c>
      <c r="R1610" s="6">
        <v>0</v>
      </c>
      <c r="S1610" s="6">
        <v>0</v>
      </c>
      <c r="T1610" s="6">
        <v>0</v>
      </c>
      <c r="U1610" s="6">
        <v>0</v>
      </c>
      <c r="V1610" s="6">
        <v>3</v>
      </c>
      <c r="W1610" s="6">
        <v>30</v>
      </c>
      <c r="X1610" s="6">
        <v>0</v>
      </c>
      <c r="Z1610" s="6">
        <v>0</v>
      </c>
      <c r="AA1610" s="6">
        <v>0</v>
      </c>
      <c r="AB1610" s="6" t="str">
        <f t="shared" si="402"/>
        <v/>
      </c>
      <c r="AC1610" s="6" t="str">
        <f t="shared" si="403"/>
        <v/>
      </c>
      <c r="AD1610" s="16" t="str">
        <f t="shared" si="404"/>
        <v/>
      </c>
      <c r="AE1610" s="16" t="str">
        <f t="shared" si="405"/>
        <v/>
      </c>
      <c r="AF1610" s="16">
        <f t="shared" si="406"/>
        <v>10</v>
      </c>
      <c r="AG1610" s="16">
        <f t="shared" si="407"/>
        <v>10</v>
      </c>
      <c r="AH1610" s="17" t="str">
        <f t="shared" si="408"/>
        <v/>
      </c>
      <c r="AI1610" s="17" t="str">
        <f t="shared" si="409"/>
        <v/>
      </c>
      <c r="AJ1610" s="17" t="str">
        <f t="shared" si="410"/>
        <v/>
      </c>
      <c r="AK1610" s="17" t="str">
        <f t="shared" si="411"/>
        <v/>
      </c>
      <c r="AL1610" s="17" t="str">
        <f t="shared" si="412"/>
        <v/>
      </c>
      <c r="AM1610" s="17" t="str">
        <f t="shared" si="413"/>
        <v/>
      </c>
      <c r="AN1610" s="17" t="str">
        <f t="shared" si="414"/>
        <v/>
      </c>
      <c r="AO1610" s="17" t="str">
        <f t="shared" si="415"/>
        <v/>
      </c>
      <c r="AP1610" s="17" t="str">
        <f t="shared" si="417"/>
        <v/>
      </c>
      <c r="AQ1610" s="17" t="str">
        <f t="shared" si="416"/>
        <v/>
      </c>
    </row>
    <row r="1611" spans="1:43" x14ac:dyDescent="0.2">
      <c r="A1611" s="4" t="s">
        <v>3179</v>
      </c>
      <c r="B1611" s="5"/>
      <c r="C1611" t="s">
        <v>3180</v>
      </c>
      <c r="D1611" t="s">
        <v>150</v>
      </c>
      <c r="E1611" t="s">
        <v>151</v>
      </c>
      <c r="F1611" t="s">
        <v>12</v>
      </c>
      <c r="G1611" t="s">
        <v>15</v>
      </c>
      <c r="J1611" s="6"/>
      <c r="K1611" s="6"/>
      <c r="L1611" s="6"/>
      <c r="M1611" s="6">
        <v>0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0</v>
      </c>
      <c r="U1611" s="6">
        <v>0</v>
      </c>
      <c r="V1611" s="6">
        <v>3</v>
      </c>
      <c r="W1611" s="6">
        <v>15</v>
      </c>
      <c r="X1611" s="6">
        <v>0</v>
      </c>
      <c r="Z1611" s="6">
        <v>0</v>
      </c>
      <c r="AA1611" s="6">
        <v>0</v>
      </c>
      <c r="AB1611" s="6" t="str">
        <f t="shared" si="402"/>
        <v/>
      </c>
      <c r="AC1611" s="6" t="str">
        <f t="shared" si="403"/>
        <v/>
      </c>
      <c r="AD1611" s="16" t="str">
        <f t="shared" si="404"/>
        <v/>
      </c>
      <c r="AE1611" s="16" t="str">
        <f t="shared" si="405"/>
        <v/>
      </c>
      <c r="AF1611" s="16">
        <f t="shared" si="406"/>
        <v>5</v>
      </c>
      <c r="AG1611" s="16">
        <f t="shared" si="407"/>
        <v>5</v>
      </c>
      <c r="AH1611" s="17" t="str">
        <f t="shared" si="408"/>
        <v/>
      </c>
      <c r="AI1611" s="17" t="str">
        <f t="shared" si="409"/>
        <v/>
      </c>
      <c r="AJ1611" s="17" t="str">
        <f t="shared" si="410"/>
        <v/>
      </c>
      <c r="AK1611" s="17" t="str">
        <f t="shared" si="411"/>
        <v/>
      </c>
      <c r="AL1611" s="17" t="str">
        <f t="shared" si="412"/>
        <v/>
      </c>
      <c r="AM1611" s="17" t="str">
        <f t="shared" si="413"/>
        <v/>
      </c>
      <c r="AN1611" s="17" t="str">
        <f t="shared" si="414"/>
        <v/>
      </c>
      <c r="AO1611" s="17" t="str">
        <f t="shared" si="415"/>
        <v/>
      </c>
      <c r="AP1611" s="17" t="str">
        <f t="shared" si="417"/>
        <v/>
      </c>
      <c r="AQ1611" s="17" t="str">
        <f t="shared" si="416"/>
        <v/>
      </c>
    </row>
    <row r="1612" spans="1:43" x14ac:dyDescent="0.2">
      <c r="A1612" s="4" t="s">
        <v>3181</v>
      </c>
      <c r="B1612" s="5"/>
      <c r="C1612" t="s">
        <v>3182</v>
      </c>
      <c r="D1612" t="s">
        <v>150</v>
      </c>
      <c r="E1612" t="s">
        <v>151</v>
      </c>
      <c r="F1612" t="s">
        <v>12</v>
      </c>
      <c r="G1612" t="s">
        <v>15</v>
      </c>
      <c r="J1612" s="6"/>
      <c r="K1612" s="6"/>
      <c r="L1612" s="6"/>
      <c r="M1612" s="6">
        <v>0</v>
      </c>
      <c r="N1612" s="6">
        <v>0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6</v>
      </c>
      <c r="W1612" s="6">
        <v>50</v>
      </c>
      <c r="X1612" s="6">
        <v>0</v>
      </c>
      <c r="Z1612" s="6">
        <v>0</v>
      </c>
      <c r="AA1612" s="6">
        <v>0</v>
      </c>
      <c r="AB1612" s="6" t="str">
        <f t="shared" si="402"/>
        <v/>
      </c>
      <c r="AC1612" s="6" t="str">
        <f t="shared" si="403"/>
        <v/>
      </c>
      <c r="AD1612" s="16" t="str">
        <f t="shared" si="404"/>
        <v/>
      </c>
      <c r="AE1612" s="16" t="str">
        <f t="shared" si="405"/>
        <v/>
      </c>
      <c r="AF1612" s="16">
        <f t="shared" si="406"/>
        <v>8.3333333333333339</v>
      </c>
      <c r="AG1612" s="16">
        <f t="shared" si="407"/>
        <v>8.3333333333333339</v>
      </c>
      <c r="AH1612" s="17" t="str">
        <f t="shared" si="408"/>
        <v/>
      </c>
      <c r="AI1612" s="17" t="str">
        <f t="shared" si="409"/>
        <v/>
      </c>
      <c r="AJ1612" s="17" t="str">
        <f t="shared" si="410"/>
        <v/>
      </c>
      <c r="AK1612" s="17" t="str">
        <f t="shared" si="411"/>
        <v/>
      </c>
      <c r="AL1612" s="17" t="str">
        <f t="shared" si="412"/>
        <v/>
      </c>
      <c r="AM1612" s="17" t="str">
        <f t="shared" si="413"/>
        <v/>
      </c>
      <c r="AN1612" s="17" t="str">
        <f t="shared" si="414"/>
        <v/>
      </c>
      <c r="AO1612" s="17" t="str">
        <f t="shared" si="415"/>
        <v/>
      </c>
      <c r="AP1612" s="17" t="str">
        <f t="shared" si="417"/>
        <v/>
      </c>
      <c r="AQ1612" s="17" t="str">
        <f t="shared" si="416"/>
        <v/>
      </c>
    </row>
    <row r="1613" spans="1:43" x14ac:dyDescent="0.2">
      <c r="A1613" s="4" t="s">
        <v>3183</v>
      </c>
      <c r="B1613" s="5"/>
      <c r="C1613" t="s">
        <v>3184</v>
      </c>
      <c r="D1613" t="s">
        <v>150</v>
      </c>
      <c r="E1613" t="s">
        <v>151</v>
      </c>
      <c r="F1613" t="s">
        <v>12</v>
      </c>
      <c r="G1613" t="s">
        <v>15</v>
      </c>
      <c r="J1613" s="6"/>
      <c r="K1613" s="6"/>
      <c r="L1613" s="6"/>
      <c r="M1613" s="6">
        <v>0</v>
      </c>
      <c r="N1613" s="6">
        <v>0</v>
      </c>
      <c r="O1613" s="6">
        <v>0</v>
      </c>
      <c r="P1613" s="6">
        <v>0</v>
      </c>
      <c r="Q1613" s="6">
        <v>0</v>
      </c>
      <c r="R1613" s="6">
        <v>0</v>
      </c>
      <c r="S1613" s="6">
        <v>0</v>
      </c>
      <c r="T1613" s="6">
        <v>0</v>
      </c>
      <c r="U1613" s="6">
        <v>0</v>
      </c>
      <c r="V1613" s="6">
        <v>1</v>
      </c>
      <c r="W1613" s="6">
        <v>10</v>
      </c>
      <c r="X1613" s="6">
        <v>0</v>
      </c>
      <c r="Z1613" s="6">
        <v>0</v>
      </c>
      <c r="AA1613" s="6">
        <v>0</v>
      </c>
      <c r="AB1613" s="6" t="str">
        <f t="shared" si="402"/>
        <v/>
      </c>
      <c r="AC1613" s="6" t="str">
        <f t="shared" si="403"/>
        <v/>
      </c>
      <c r="AD1613" s="16" t="str">
        <f t="shared" si="404"/>
        <v/>
      </c>
      <c r="AE1613" s="16" t="str">
        <f t="shared" si="405"/>
        <v/>
      </c>
      <c r="AF1613" s="16">
        <f t="shared" si="406"/>
        <v>10</v>
      </c>
      <c r="AG1613" s="16">
        <f t="shared" si="407"/>
        <v>10</v>
      </c>
      <c r="AH1613" s="17" t="str">
        <f t="shared" si="408"/>
        <v/>
      </c>
      <c r="AI1613" s="17" t="str">
        <f t="shared" si="409"/>
        <v/>
      </c>
      <c r="AJ1613" s="17" t="str">
        <f t="shared" si="410"/>
        <v/>
      </c>
      <c r="AK1613" s="17" t="str">
        <f t="shared" si="411"/>
        <v/>
      </c>
      <c r="AL1613" s="17" t="str">
        <f t="shared" si="412"/>
        <v/>
      </c>
      <c r="AM1613" s="17" t="str">
        <f t="shared" si="413"/>
        <v/>
      </c>
      <c r="AN1613" s="17" t="str">
        <f t="shared" si="414"/>
        <v/>
      </c>
      <c r="AO1613" s="17" t="str">
        <f t="shared" si="415"/>
        <v/>
      </c>
      <c r="AP1613" s="17" t="str">
        <f t="shared" si="417"/>
        <v/>
      </c>
      <c r="AQ1613" s="17" t="str">
        <f t="shared" si="416"/>
        <v/>
      </c>
    </row>
    <row r="1614" spans="1:43" x14ac:dyDescent="0.2">
      <c r="A1614" s="4" t="s">
        <v>3185</v>
      </c>
      <c r="B1614" s="5"/>
      <c r="C1614" t="s">
        <v>3186</v>
      </c>
      <c r="D1614" t="s">
        <v>150</v>
      </c>
      <c r="E1614" t="s">
        <v>151</v>
      </c>
      <c r="F1614" t="s">
        <v>12</v>
      </c>
      <c r="G1614" t="s">
        <v>15</v>
      </c>
      <c r="J1614" s="6"/>
      <c r="K1614" s="6"/>
      <c r="L1614" s="6"/>
      <c r="M1614" s="6">
        <v>0</v>
      </c>
      <c r="N1614" s="6">
        <v>0</v>
      </c>
      <c r="O1614" s="6">
        <v>0</v>
      </c>
      <c r="P1614" s="6">
        <v>0</v>
      </c>
      <c r="Q1614" s="6">
        <v>0</v>
      </c>
      <c r="R1614" s="6">
        <v>0</v>
      </c>
      <c r="S1614" s="6">
        <v>0</v>
      </c>
      <c r="T1614" s="6">
        <v>0</v>
      </c>
      <c r="U1614" s="6">
        <v>0</v>
      </c>
      <c r="V1614" s="6">
        <v>22</v>
      </c>
      <c r="W1614" s="6">
        <v>155</v>
      </c>
      <c r="X1614" s="6">
        <v>0</v>
      </c>
      <c r="Z1614" s="6">
        <v>0</v>
      </c>
      <c r="AA1614" s="6">
        <v>0</v>
      </c>
      <c r="AB1614" s="6" t="str">
        <f t="shared" si="402"/>
        <v/>
      </c>
      <c r="AC1614" s="6" t="str">
        <f t="shared" si="403"/>
        <v/>
      </c>
      <c r="AD1614" s="16" t="str">
        <f t="shared" si="404"/>
        <v/>
      </c>
      <c r="AE1614" s="16" t="str">
        <f t="shared" si="405"/>
        <v/>
      </c>
      <c r="AF1614" s="16">
        <f t="shared" si="406"/>
        <v>7.0454545454545459</v>
      </c>
      <c r="AG1614" s="16">
        <f t="shared" si="407"/>
        <v>7.0454545454545459</v>
      </c>
      <c r="AH1614" s="17" t="str">
        <f t="shared" si="408"/>
        <v/>
      </c>
      <c r="AI1614" s="17" t="str">
        <f t="shared" si="409"/>
        <v/>
      </c>
      <c r="AJ1614" s="17" t="str">
        <f t="shared" si="410"/>
        <v/>
      </c>
      <c r="AK1614" s="17" t="str">
        <f t="shared" si="411"/>
        <v/>
      </c>
      <c r="AL1614" s="17" t="str">
        <f t="shared" si="412"/>
        <v/>
      </c>
      <c r="AM1614" s="17" t="str">
        <f t="shared" si="413"/>
        <v/>
      </c>
      <c r="AN1614" s="17" t="str">
        <f t="shared" si="414"/>
        <v/>
      </c>
      <c r="AO1614" s="17" t="str">
        <f t="shared" si="415"/>
        <v/>
      </c>
      <c r="AP1614" s="17" t="str">
        <f t="shared" si="417"/>
        <v/>
      </c>
      <c r="AQ1614" s="17" t="str">
        <f t="shared" si="416"/>
        <v/>
      </c>
    </row>
    <row r="1615" spans="1:43" x14ac:dyDescent="0.2">
      <c r="A1615" s="4" t="s">
        <v>3187</v>
      </c>
      <c r="B1615" s="5"/>
      <c r="C1615" t="s">
        <v>3188</v>
      </c>
      <c r="D1615" t="s">
        <v>150</v>
      </c>
      <c r="E1615" t="s">
        <v>151</v>
      </c>
      <c r="F1615" t="s">
        <v>12</v>
      </c>
      <c r="G1615" t="s">
        <v>15</v>
      </c>
      <c r="J1615" s="6"/>
      <c r="K1615" s="6"/>
      <c r="L1615" s="6"/>
      <c r="M1615" s="6">
        <v>0</v>
      </c>
      <c r="N1615" s="6">
        <v>0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0</v>
      </c>
      <c r="V1615" s="6">
        <v>7</v>
      </c>
      <c r="W1615" s="6">
        <v>59</v>
      </c>
      <c r="X1615" s="6">
        <v>0</v>
      </c>
      <c r="Z1615" s="6">
        <v>0</v>
      </c>
      <c r="AA1615" s="6">
        <v>0</v>
      </c>
      <c r="AB1615" s="6" t="str">
        <f t="shared" si="402"/>
        <v/>
      </c>
      <c r="AC1615" s="6" t="str">
        <f t="shared" si="403"/>
        <v/>
      </c>
      <c r="AD1615" s="16" t="str">
        <f t="shared" si="404"/>
        <v/>
      </c>
      <c r="AE1615" s="16" t="str">
        <f t="shared" si="405"/>
        <v/>
      </c>
      <c r="AF1615" s="16">
        <f t="shared" si="406"/>
        <v>8.4285714285714288</v>
      </c>
      <c r="AG1615" s="16">
        <f t="shared" si="407"/>
        <v>8.4285714285714288</v>
      </c>
      <c r="AH1615" s="17" t="str">
        <f t="shared" si="408"/>
        <v/>
      </c>
      <c r="AI1615" s="17" t="str">
        <f t="shared" si="409"/>
        <v/>
      </c>
      <c r="AJ1615" s="17" t="str">
        <f t="shared" si="410"/>
        <v/>
      </c>
      <c r="AK1615" s="17" t="str">
        <f t="shared" si="411"/>
        <v/>
      </c>
      <c r="AL1615" s="17" t="str">
        <f t="shared" si="412"/>
        <v/>
      </c>
      <c r="AM1615" s="17" t="str">
        <f t="shared" si="413"/>
        <v/>
      </c>
      <c r="AN1615" s="17" t="str">
        <f t="shared" si="414"/>
        <v/>
      </c>
      <c r="AO1615" s="17" t="str">
        <f t="shared" si="415"/>
        <v/>
      </c>
      <c r="AP1615" s="17" t="str">
        <f t="shared" si="417"/>
        <v/>
      </c>
      <c r="AQ1615" s="17" t="str">
        <f t="shared" si="416"/>
        <v/>
      </c>
    </row>
    <row r="1616" spans="1:43" x14ac:dyDescent="0.2">
      <c r="A1616" s="4" t="s">
        <v>3189</v>
      </c>
      <c r="B1616" s="5"/>
      <c r="C1616" t="s">
        <v>3190</v>
      </c>
      <c r="D1616" t="s">
        <v>150</v>
      </c>
      <c r="E1616" t="s">
        <v>151</v>
      </c>
      <c r="F1616" t="s">
        <v>12</v>
      </c>
      <c r="G1616" t="s">
        <v>15</v>
      </c>
      <c r="J1616" s="6"/>
      <c r="K1616" s="6"/>
      <c r="L1616" s="6"/>
      <c r="M1616" s="6">
        <v>0</v>
      </c>
      <c r="N1616" s="6">
        <v>0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0</v>
      </c>
      <c r="U1616" s="6">
        <v>0</v>
      </c>
      <c r="V1616" s="6">
        <v>4</v>
      </c>
      <c r="W1616" s="6">
        <v>34</v>
      </c>
      <c r="X1616" s="6">
        <v>0</v>
      </c>
      <c r="Z1616" s="6">
        <v>0</v>
      </c>
      <c r="AA1616" s="6">
        <v>0</v>
      </c>
      <c r="AB1616" s="6" t="str">
        <f t="shared" si="402"/>
        <v/>
      </c>
      <c r="AC1616" s="6" t="str">
        <f t="shared" si="403"/>
        <v/>
      </c>
      <c r="AD1616" s="16" t="str">
        <f t="shared" si="404"/>
        <v/>
      </c>
      <c r="AE1616" s="16" t="str">
        <f t="shared" si="405"/>
        <v/>
      </c>
      <c r="AF1616" s="16">
        <f t="shared" si="406"/>
        <v>8.5</v>
      </c>
      <c r="AG1616" s="16">
        <f t="shared" si="407"/>
        <v>8.5</v>
      </c>
      <c r="AH1616" s="17" t="str">
        <f t="shared" si="408"/>
        <v/>
      </c>
      <c r="AI1616" s="17" t="str">
        <f t="shared" si="409"/>
        <v/>
      </c>
      <c r="AJ1616" s="17" t="str">
        <f t="shared" si="410"/>
        <v/>
      </c>
      <c r="AK1616" s="17" t="str">
        <f t="shared" si="411"/>
        <v/>
      </c>
      <c r="AL1616" s="17" t="str">
        <f t="shared" si="412"/>
        <v/>
      </c>
      <c r="AM1616" s="17" t="str">
        <f t="shared" si="413"/>
        <v/>
      </c>
      <c r="AN1616" s="17" t="str">
        <f t="shared" si="414"/>
        <v/>
      </c>
      <c r="AO1616" s="17" t="str">
        <f t="shared" si="415"/>
        <v/>
      </c>
      <c r="AP1616" s="17" t="str">
        <f t="shared" si="417"/>
        <v/>
      </c>
      <c r="AQ1616" s="17" t="str">
        <f t="shared" si="416"/>
        <v/>
      </c>
    </row>
    <row r="1617" spans="1:43" x14ac:dyDescent="0.2">
      <c r="A1617" s="4" t="s">
        <v>3191</v>
      </c>
      <c r="B1617" s="5"/>
      <c r="C1617" t="s">
        <v>3192</v>
      </c>
      <c r="D1617" t="s">
        <v>150</v>
      </c>
      <c r="E1617" t="s">
        <v>151</v>
      </c>
      <c r="F1617" t="s">
        <v>12</v>
      </c>
      <c r="G1617" t="s">
        <v>15</v>
      </c>
      <c r="J1617" s="6"/>
      <c r="K1617" s="6"/>
      <c r="L1617" s="6"/>
      <c r="M1617" s="6">
        <v>0</v>
      </c>
      <c r="N1617" s="6">
        <v>0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0</v>
      </c>
      <c r="U1617" s="6">
        <v>0</v>
      </c>
      <c r="V1617" s="6">
        <v>22</v>
      </c>
      <c r="W1617" s="6">
        <v>159</v>
      </c>
      <c r="X1617" s="6">
        <v>0</v>
      </c>
      <c r="Z1617" s="6">
        <v>0</v>
      </c>
      <c r="AA1617" s="6">
        <v>0</v>
      </c>
      <c r="AB1617" s="6" t="str">
        <f t="shared" si="402"/>
        <v/>
      </c>
      <c r="AC1617" s="6" t="str">
        <f t="shared" si="403"/>
        <v/>
      </c>
      <c r="AD1617" s="16" t="str">
        <f t="shared" si="404"/>
        <v/>
      </c>
      <c r="AE1617" s="16" t="str">
        <f t="shared" si="405"/>
        <v/>
      </c>
      <c r="AF1617" s="16">
        <f t="shared" si="406"/>
        <v>7.2272727272727275</v>
      </c>
      <c r="AG1617" s="16">
        <f t="shared" si="407"/>
        <v>7.2272727272727275</v>
      </c>
      <c r="AH1617" s="17" t="str">
        <f t="shared" si="408"/>
        <v/>
      </c>
      <c r="AI1617" s="17" t="str">
        <f t="shared" si="409"/>
        <v/>
      </c>
      <c r="AJ1617" s="17" t="str">
        <f t="shared" si="410"/>
        <v/>
      </c>
      <c r="AK1617" s="17" t="str">
        <f t="shared" si="411"/>
        <v/>
      </c>
      <c r="AL1617" s="17" t="str">
        <f t="shared" si="412"/>
        <v/>
      </c>
      <c r="AM1617" s="17" t="str">
        <f t="shared" si="413"/>
        <v/>
      </c>
      <c r="AN1617" s="17" t="str">
        <f t="shared" si="414"/>
        <v/>
      </c>
      <c r="AO1617" s="17" t="str">
        <f t="shared" si="415"/>
        <v/>
      </c>
      <c r="AP1617" s="17" t="str">
        <f t="shared" si="417"/>
        <v/>
      </c>
      <c r="AQ1617" s="17" t="str">
        <f t="shared" si="416"/>
        <v/>
      </c>
    </row>
    <row r="1618" spans="1:43" x14ac:dyDescent="0.2">
      <c r="A1618" s="4" t="s">
        <v>3193</v>
      </c>
      <c r="B1618" s="5"/>
      <c r="C1618" t="s">
        <v>3194</v>
      </c>
      <c r="D1618" t="s">
        <v>150</v>
      </c>
      <c r="E1618" t="s">
        <v>151</v>
      </c>
      <c r="F1618" t="s">
        <v>12</v>
      </c>
      <c r="G1618" t="s">
        <v>15</v>
      </c>
      <c r="J1618" s="6"/>
      <c r="K1618" s="6"/>
      <c r="L1618" s="6"/>
      <c r="M1618" s="6">
        <v>0</v>
      </c>
      <c r="N1618" s="6">
        <v>0</v>
      </c>
      <c r="O1618" s="6">
        <v>0</v>
      </c>
      <c r="P1618" s="6">
        <v>0</v>
      </c>
      <c r="Q1618" s="6">
        <v>0</v>
      </c>
      <c r="R1618" s="6">
        <v>0</v>
      </c>
      <c r="S1618" s="6">
        <v>0</v>
      </c>
      <c r="T1618" s="6">
        <v>0</v>
      </c>
      <c r="U1618" s="6">
        <v>0</v>
      </c>
      <c r="V1618" s="6">
        <v>8</v>
      </c>
      <c r="W1618" s="6">
        <v>69</v>
      </c>
      <c r="X1618" s="6">
        <v>0</v>
      </c>
      <c r="Z1618" s="6">
        <v>0</v>
      </c>
      <c r="AA1618" s="6">
        <v>0</v>
      </c>
      <c r="AB1618" s="6" t="str">
        <f t="shared" si="402"/>
        <v/>
      </c>
      <c r="AC1618" s="6" t="str">
        <f t="shared" si="403"/>
        <v/>
      </c>
      <c r="AD1618" s="16" t="str">
        <f t="shared" si="404"/>
        <v/>
      </c>
      <c r="AE1618" s="16" t="str">
        <f t="shared" si="405"/>
        <v/>
      </c>
      <c r="AF1618" s="16">
        <f t="shared" si="406"/>
        <v>8.625</v>
      </c>
      <c r="AG1618" s="16">
        <f t="shared" si="407"/>
        <v>8.625</v>
      </c>
      <c r="AH1618" s="17" t="str">
        <f t="shared" si="408"/>
        <v/>
      </c>
      <c r="AI1618" s="17" t="str">
        <f t="shared" si="409"/>
        <v/>
      </c>
      <c r="AJ1618" s="17" t="str">
        <f t="shared" si="410"/>
        <v/>
      </c>
      <c r="AK1618" s="17" t="str">
        <f t="shared" si="411"/>
        <v/>
      </c>
      <c r="AL1618" s="17" t="str">
        <f t="shared" si="412"/>
        <v/>
      </c>
      <c r="AM1618" s="17" t="str">
        <f t="shared" si="413"/>
        <v/>
      </c>
      <c r="AN1618" s="17" t="str">
        <f t="shared" si="414"/>
        <v/>
      </c>
      <c r="AO1618" s="17" t="str">
        <f t="shared" si="415"/>
        <v/>
      </c>
      <c r="AP1618" s="17" t="str">
        <f t="shared" si="417"/>
        <v/>
      </c>
      <c r="AQ1618" s="17" t="str">
        <f t="shared" si="416"/>
        <v/>
      </c>
    </row>
    <row r="1619" spans="1:43" x14ac:dyDescent="0.2">
      <c r="A1619" s="4" t="s">
        <v>3195</v>
      </c>
      <c r="B1619" s="5"/>
      <c r="C1619" t="s">
        <v>3196</v>
      </c>
      <c r="D1619" t="s">
        <v>150</v>
      </c>
      <c r="E1619" t="s">
        <v>151</v>
      </c>
      <c r="F1619" t="s">
        <v>12</v>
      </c>
      <c r="G1619" t="s">
        <v>15</v>
      </c>
      <c r="J1619" s="6"/>
      <c r="K1619" s="6"/>
      <c r="L1619" s="6"/>
      <c r="M1619" s="6">
        <v>0</v>
      </c>
      <c r="N1619" s="6">
        <v>0</v>
      </c>
      <c r="O1619" s="6">
        <v>0</v>
      </c>
      <c r="P1619" s="6">
        <v>0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11</v>
      </c>
      <c r="W1619" s="6">
        <v>75</v>
      </c>
      <c r="X1619" s="6">
        <v>0</v>
      </c>
      <c r="Z1619" s="6">
        <v>0</v>
      </c>
      <c r="AA1619" s="6">
        <v>0</v>
      </c>
      <c r="AB1619" s="6" t="str">
        <f t="shared" si="402"/>
        <v/>
      </c>
      <c r="AC1619" s="6" t="str">
        <f t="shared" si="403"/>
        <v/>
      </c>
      <c r="AD1619" s="16" t="str">
        <f t="shared" si="404"/>
        <v/>
      </c>
      <c r="AE1619" s="16" t="str">
        <f t="shared" si="405"/>
        <v/>
      </c>
      <c r="AF1619" s="16">
        <f t="shared" si="406"/>
        <v>6.8181818181818183</v>
      </c>
      <c r="AG1619" s="16">
        <f t="shared" si="407"/>
        <v>6.8181818181818183</v>
      </c>
      <c r="AH1619" s="17" t="str">
        <f t="shared" si="408"/>
        <v/>
      </c>
      <c r="AI1619" s="17" t="str">
        <f t="shared" si="409"/>
        <v/>
      </c>
      <c r="AJ1619" s="17" t="str">
        <f t="shared" si="410"/>
        <v/>
      </c>
      <c r="AK1619" s="17" t="str">
        <f t="shared" si="411"/>
        <v/>
      </c>
      <c r="AL1619" s="17" t="str">
        <f t="shared" si="412"/>
        <v/>
      </c>
      <c r="AM1619" s="17" t="str">
        <f t="shared" si="413"/>
        <v/>
      </c>
      <c r="AN1619" s="17" t="str">
        <f t="shared" si="414"/>
        <v/>
      </c>
      <c r="AO1619" s="17" t="str">
        <f t="shared" si="415"/>
        <v/>
      </c>
      <c r="AP1619" s="17" t="str">
        <f t="shared" si="417"/>
        <v/>
      </c>
      <c r="AQ1619" s="17" t="str">
        <f t="shared" si="416"/>
        <v/>
      </c>
    </row>
    <row r="1620" spans="1:43" x14ac:dyDescent="0.2">
      <c r="A1620" s="4" t="s">
        <v>3197</v>
      </c>
      <c r="B1620" s="5"/>
      <c r="C1620" t="s">
        <v>3198</v>
      </c>
      <c r="D1620" t="s">
        <v>150</v>
      </c>
      <c r="E1620" t="s">
        <v>151</v>
      </c>
      <c r="F1620" t="s">
        <v>12</v>
      </c>
      <c r="G1620" t="s">
        <v>15</v>
      </c>
      <c r="J1620" s="6"/>
      <c r="K1620" s="6"/>
      <c r="L1620" s="6"/>
      <c r="M1620" s="6">
        <v>0</v>
      </c>
      <c r="N1620" s="6">
        <v>0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0</v>
      </c>
      <c r="U1620" s="6">
        <v>0</v>
      </c>
      <c r="V1620" s="6">
        <v>4</v>
      </c>
      <c r="W1620" s="6">
        <v>28</v>
      </c>
      <c r="X1620" s="6">
        <v>0</v>
      </c>
      <c r="Z1620" s="6">
        <v>0</v>
      </c>
      <c r="AA1620" s="6">
        <v>0</v>
      </c>
      <c r="AB1620" s="6" t="str">
        <f t="shared" si="402"/>
        <v/>
      </c>
      <c r="AC1620" s="6" t="str">
        <f t="shared" si="403"/>
        <v/>
      </c>
      <c r="AD1620" s="16" t="str">
        <f t="shared" si="404"/>
        <v/>
      </c>
      <c r="AE1620" s="16" t="str">
        <f t="shared" si="405"/>
        <v/>
      </c>
      <c r="AF1620" s="16">
        <f t="shared" si="406"/>
        <v>7</v>
      </c>
      <c r="AG1620" s="16">
        <f t="shared" si="407"/>
        <v>7</v>
      </c>
      <c r="AH1620" s="17" t="str">
        <f t="shared" si="408"/>
        <v/>
      </c>
      <c r="AI1620" s="17" t="str">
        <f t="shared" si="409"/>
        <v/>
      </c>
      <c r="AJ1620" s="17" t="str">
        <f t="shared" si="410"/>
        <v/>
      </c>
      <c r="AK1620" s="17" t="str">
        <f t="shared" si="411"/>
        <v/>
      </c>
      <c r="AL1620" s="17" t="str">
        <f t="shared" si="412"/>
        <v/>
      </c>
      <c r="AM1620" s="17" t="str">
        <f t="shared" si="413"/>
        <v/>
      </c>
      <c r="AN1620" s="17" t="str">
        <f t="shared" si="414"/>
        <v/>
      </c>
      <c r="AO1620" s="17" t="str">
        <f t="shared" si="415"/>
        <v/>
      </c>
      <c r="AP1620" s="17" t="str">
        <f t="shared" si="417"/>
        <v/>
      </c>
      <c r="AQ1620" s="17" t="str">
        <f t="shared" si="416"/>
        <v/>
      </c>
    </row>
    <row r="1621" spans="1:43" x14ac:dyDescent="0.2">
      <c r="A1621" s="4" t="s">
        <v>3199</v>
      </c>
      <c r="B1621" s="5"/>
      <c r="C1621" t="s">
        <v>3200</v>
      </c>
      <c r="D1621" t="s">
        <v>150</v>
      </c>
      <c r="E1621" t="s">
        <v>151</v>
      </c>
      <c r="F1621" t="s">
        <v>12</v>
      </c>
      <c r="G1621" t="s">
        <v>15</v>
      </c>
      <c r="J1621" s="6"/>
      <c r="K1621" s="6"/>
      <c r="L1621" s="6"/>
      <c r="M1621" s="6">
        <v>0</v>
      </c>
      <c r="N1621" s="6">
        <v>0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0</v>
      </c>
      <c r="U1621" s="6">
        <v>0</v>
      </c>
      <c r="V1621" s="6">
        <v>4</v>
      </c>
      <c r="W1621" s="6">
        <v>22</v>
      </c>
      <c r="X1621" s="6">
        <v>0</v>
      </c>
      <c r="Z1621" s="6">
        <v>0</v>
      </c>
      <c r="AA1621" s="6">
        <v>0</v>
      </c>
      <c r="AB1621" s="6" t="str">
        <f t="shared" si="402"/>
        <v/>
      </c>
      <c r="AC1621" s="6" t="str">
        <f t="shared" si="403"/>
        <v/>
      </c>
      <c r="AD1621" s="16" t="str">
        <f t="shared" si="404"/>
        <v/>
      </c>
      <c r="AE1621" s="16" t="str">
        <f t="shared" si="405"/>
        <v/>
      </c>
      <c r="AF1621" s="16">
        <f t="shared" si="406"/>
        <v>5.5</v>
      </c>
      <c r="AG1621" s="16">
        <f t="shared" si="407"/>
        <v>5.5</v>
      </c>
      <c r="AH1621" s="17" t="str">
        <f t="shared" si="408"/>
        <v/>
      </c>
      <c r="AI1621" s="17" t="str">
        <f t="shared" si="409"/>
        <v/>
      </c>
      <c r="AJ1621" s="17" t="str">
        <f t="shared" si="410"/>
        <v/>
      </c>
      <c r="AK1621" s="17" t="str">
        <f t="shared" si="411"/>
        <v/>
      </c>
      <c r="AL1621" s="17" t="str">
        <f t="shared" si="412"/>
        <v/>
      </c>
      <c r="AM1621" s="17" t="str">
        <f t="shared" si="413"/>
        <v/>
      </c>
      <c r="AN1621" s="17" t="str">
        <f t="shared" si="414"/>
        <v/>
      </c>
      <c r="AO1621" s="17" t="str">
        <f t="shared" si="415"/>
        <v/>
      </c>
      <c r="AP1621" s="17" t="str">
        <f t="shared" si="417"/>
        <v/>
      </c>
      <c r="AQ1621" s="17" t="str">
        <f t="shared" si="416"/>
        <v/>
      </c>
    </row>
    <row r="1622" spans="1:43" x14ac:dyDescent="0.2">
      <c r="A1622" s="4" t="s">
        <v>3201</v>
      </c>
      <c r="B1622" s="5"/>
      <c r="C1622" t="s">
        <v>3202</v>
      </c>
      <c r="D1622" t="s">
        <v>150</v>
      </c>
      <c r="E1622" t="s">
        <v>151</v>
      </c>
      <c r="F1622" t="s">
        <v>12</v>
      </c>
      <c r="G1622" t="s">
        <v>15</v>
      </c>
      <c r="J1622" s="6"/>
      <c r="K1622" s="6"/>
      <c r="L1622" s="6"/>
      <c r="M1622" s="6">
        <v>0</v>
      </c>
      <c r="N1622" s="6">
        <v>0</v>
      </c>
      <c r="O1622" s="6">
        <v>0</v>
      </c>
      <c r="P1622" s="6">
        <v>0</v>
      </c>
      <c r="Q1622" s="6">
        <v>0</v>
      </c>
      <c r="R1622" s="6">
        <v>0</v>
      </c>
      <c r="S1622" s="6">
        <v>0</v>
      </c>
      <c r="T1622" s="6">
        <v>0</v>
      </c>
      <c r="U1622" s="6">
        <v>0</v>
      </c>
      <c r="V1622" s="6">
        <v>2</v>
      </c>
      <c r="W1622" s="6">
        <v>20</v>
      </c>
      <c r="X1622" s="6">
        <v>0</v>
      </c>
      <c r="Z1622" s="6">
        <v>0</v>
      </c>
      <c r="AA1622" s="6">
        <v>0</v>
      </c>
      <c r="AB1622" s="6" t="str">
        <f t="shared" si="402"/>
        <v/>
      </c>
      <c r="AC1622" s="6" t="str">
        <f t="shared" si="403"/>
        <v/>
      </c>
      <c r="AD1622" s="16" t="str">
        <f t="shared" si="404"/>
        <v/>
      </c>
      <c r="AE1622" s="16" t="str">
        <f t="shared" si="405"/>
        <v/>
      </c>
      <c r="AF1622" s="16">
        <f t="shared" si="406"/>
        <v>10</v>
      </c>
      <c r="AG1622" s="16">
        <f t="shared" si="407"/>
        <v>10</v>
      </c>
      <c r="AH1622" s="17" t="str">
        <f t="shared" si="408"/>
        <v/>
      </c>
      <c r="AI1622" s="17" t="str">
        <f t="shared" si="409"/>
        <v/>
      </c>
      <c r="AJ1622" s="17" t="str">
        <f t="shared" si="410"/>
        <v/>
      </c>
      <c r="AK1622" s="17" t="str">
        <f t="shared" si="411"/>
        <v/>
      </c>
      <c r="AL1622" s="17" t="str">
        <f t="shared" si="412"/>
        <v/>
      </c>
      <c r="AM1622" s="17" t="str">
        <f t="shared" si="413"/>
        <v/>
      </c>
      <c r="AN1622" s="17" t="str">
        <f t="shared" si="414"/>
        <v/>
      </c>
      <c r="AO1622" s="17" t="str">
        <f t="shared" si="415"/>
        <v/>
      </c>
      <c r="AP1622" s="17" t="str">
        <f t="shared" si="417"/>
        <v/>
      </c>
      <c r="AQ1622" s="17" t="str">
        <f t="shared" si="416"/>
        <v/>
      </c>
    </row>
    <row r="1623" spans="1:43" x14ac:dyDescent="0.2">
      <c r="A1623" s="4" t="s">
        <v>3203</v>
      </c>
      <c r="B1623" s="5"/>
      <c r="C1623" t="s">
        <v>3204</v>
      </c>
      <c r="D1623" t="s">
        <v>150</v>
      </c>
      <c r="E1623" t="s">
        <v>151</v>
      </c>
      <c r="F1623" t="s">
        <v>12</v>
      </c>
      <c r="G1623" t="s">
        <v>15</v>
      </c>
      <c r="J1623" s="6"/>
      <c r="K1623" s="6"/>
      <c r="L1623" s="6"/>
      <c r="M1623" s="6">
        <v>0</v>
      </c>
      <c r="N1623" s="6">
        <v>0</v>
      </c>
      <c r="O1623" s="6">
        <v>0</v>
      </c>
      <c r="P1623" s="6">
        <v>0</v>
      </c>
      <c r="Q1623" s="6">
        <v>0</v>
      </c>
      <c r="R1623" s="6">
        <v>0</v>
      </c>
      <c r="S1623" s="6">
        <v>0</v>
      </c>
      <c r="T1623" s="6">
        <v>0</v>
      </c>
      <c r="U1623" s="6">
        <v>0</v>
      </c>
      <c r="V1623" s="6">
        <v>14</v>
      </c>
      <c r="W1623" s="6">
        <v>86</v>
      </c>
      <c r="X1623" s="6">
        <v>0</v>
      </c>
      <c r="Z1623" s="6">
        <v>0</v>
      </c>
      <c r="AA1623" s="6">
        <v>0</v>
      </c>
      <c r="AB1623" s="6" t="str">
        <f t="shared" si="402"/>
        <v/>
      </c>
      <c r="AC1623" s="6" t="str">
        <f t="shared" si="403"/>
        <v/>
      </c>
      <c r="AD1623" s="16" t="str">
        <f t="shared" si="404"/>
        <v/>
      </c>
      <c r="AE1623" s="16" t="str">
        <f t="shared" si="405"/>
        <v/>
      </c>
      <c r="AF1623" s="16">
        <f t="shared" si="406"/>
        <v>6.1428571428571432</v>
      </c>
      <c r="AG1623" s="16">
        <f t="shared" si="407"/>
        <v>6.1428571428571432</v>
      </c>
      <c r="AH1623" s="17" t="str">
        <f t="shared" si="408"/>
        <v/>
      </c>
      <c r="AI1623" s="17" t="str">
        <f t="shared" si="409"/>
        <v/>
      </c>
      <c r="AJ1623" s="17" t="str">
        <f t="shared" si="410"/>
        <v/>
      </c>
      <c r="AK1623" s="17" t="str">
        <f t="shared" si="411"/>
        <v/>
      </c>
      <c r="AL1623" s="17" t="str">
        <f t="shared" si="412"/>
        <v/>
      </c>
      <c r="AM1623" s="17" t="str">
        <f t="shared" si="413"/>
        <v/>
      </c>
      <c r="AN1623" s="17" t="str">
        <f t="shared" si="414"/>
        <v/>
      </c>
      <c r="AO1623" s="17" t="str">
        <f t="shared" si="415"/>
        <v/>
      </c>
      <c r="AP1623" s="17" t="str">
        <f t="shared" si="417"/>
        <v/>
      </c>
      <c r="AQ1623" s="17" t="str">
        <f t="shared" si="416"/>
        <v/>
      </c>
    </row>
    <row r="1624" spans="1:43" x14ac:dyDescent="0.2">
      <c r="A1624" s="4" t="s">
        <v>3205</v>
      </c>
      <c r="B1624" s="5"/>
      <c r="C1624" t="s">
        <v>3206</v>
      </c>
      <c r="D1624" t="s">
        <v>150</v>
      </c>
      <c r="E1624" t="s">
        <v>151</v>
      </c>
      <c r="F1624" t="s">
        <v>12</v>
      </c>
      <c r="G1624" t="s">
        <v>15</v>
      </c>
      <c r="J1624" s="6"/>
      <c r="K1624" s="6"/>
      <c r="L1624" s="6"/>
      <c r="M1624" s="6">
        <v>0</v>
      </c>
      <c r="N1624" s="6">
        <v>0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0</v>
      </c>
      <c r="U1624" s="6">
        <v>0</v>
      </c>
      <c r="V1624" s="6">
        <v>9</v>
      </c>
      <c r="W1624" s="6">
        <v>76</v>
      </c>
      <c r="X1624" s="6">
        <v>0</v>
      </c>
      <c r="Z1624" s="6">
        <v>0</v>
      </c>
      <c r="AA1624" s="6">
        <v>0</v>
      </c>
      <c r="AB1624" s="6" t="str">
        <f t="shared" si="402"/>
        <v/>
      </c>
      <c r="AC1624" s="6" t="str">
        <f t="shared" si="403"/>
        <v/>
      </c>
      <c r="AD1624" s="16" t="str">
        <f t="shared" si="404"/>
        <v/>
      </c>
      <c r="AE1624" s="16" t="str">
        <f t="shared" si="405"/>
        <v/>
      </c>
      <c r="AF1624" s="16">
        <f t="shared" si="406"/>
        <v>8.4444444444444446</v>
      </c>
      <c r="AG1624" s="16">
        <f t="shared" si="407"/>
        <v>8.4444444444444446</v>
      </c>
      <c r="AH1624" s="17" t="str">
        <f t="shared" si="408"/>
        <v/>
      </c>
      <c r="AI1624" s="17" t="str">
        <f t="shared" si="409"/>
        <v/>
      </c>
      <c r="AJ1624" s="17" t="str">
        <f t="shared" si="410"/>
        <v/>
      </c>
      <c r="AK1624" s="17" t="str">
        <f t="shared" si="411"/>
        <v/>
      </c>
      <c r="AL1624" s="17" t="str">
        <f t="shared" si="412"/>
        <v/>
      </c>
      <c r="AM1624" s="17" t="str">
        <f t="shared" si="413"/>
        <v/>
      </c>
      <c r="AN1624" s="17" t="str">
        <f t="shared" si="414"/>
        <v/>
      </c>
      <c r="AO1624" s="17" t="str">
        <f t="shared" si="415"/>
        <v/>
      </c>
      <c r="AP1624" s="17" t="str">
        <f t="shared" si="417"/>
        <v/>
      </c>
      <c r="AQ1624" s="17" t="str">
        <f t="shared" si="416"/>
        <v/>
      </c>
    </row>
    <row r="1625" spans="1:43" x14ac:dyDescent="0.2">
      <c r="A1625" s="4" t="s">
        <v>3207</v>
      </c>
      <c r="B1625" s="5"/>
      <c r="C1625" t="s">
        <v>3208</v>
      </c>
      <c r="D1625" t="s">
        <v>150</v>
      </c>
      <c r="E1625" t="s">
        <v>151</v>
      </c>
      <c r="F1625" t="s">
        <v>12</v>
      </c>
      <c r="G1625" t="s">
        <v>15</v>
      </c>
      <c r="J1625" s="6"/>
      <c r="K1625" s="6"/>
      <c r="L1625" s="6"/>
      <c r="M1625" s="6">
        <v>0</v>
      </c>
      <c r="N1625" s="6">
        <v>0</v>
      </c>
      <c r="O1625" s="6">
        <v>0</v>
      </c>
      <c r="P1625" s="6">
        <v>0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7</v>
      </c>
      <c r="W1625" s="6">
        <v>45</v>
      </c>
      <c r="X1625" s="6">
        <v>0</v>
      </c>
      <c r="Z1625" s="6">
        <v>0</v>
      </c>
      <c r="AA1625" s="6">
        <v>0</v>
      </c>
      <c r="AB1625" s="6" t="str">
        <f t="shared" si="402"/>
        <v/>
      </c>
      <c r="AC1625" s="6" t="str">
        <f t="shared" si="403"/>
        <v/>
      </c>
      <c r="AD1625" s="16" t="str">
        <f t="shared" si="404"/>
        <v/>
      </c>
      <c r="AE1625" s="16" t="str">
        <f t="shared" si="405"/>
        <v/>
      </c>
      <c r="AF1625" s="16">
        <f t="shared" si="406"/>
        <v>6.4285714285714288</v>
      </c>
      <c r="AG1625" s="16">
        <f t="shared" si="407"/>
        <v>6.4285714285714288</v>
      </c>
      <c r="AH1625" s="17" t="str">
        <f t="shared" si="408"/>
        <v/>
      </c>
      <c r="AI1625" s="17" t="str">
        <f t="shared" si="409"/>
        <v/>
      </c>
      <c r="AJ1625" s="17" t="str">
        <f t="shared" si="410"/>
        <v/>
      </c>
      <c r="AK1625" s="17" t="str">
        <f t="shared" si="411"/>
        <v/>
      </c>
      <c r="AL1625" s="17" t="str">
        <f t="shared" si="412"/>
        <v/>
      </c>
      <c r="AM1625" s="17" t="str">
        <f t="shared" si="413"/>
        <v/>
      </c>
      <c r="AN1625" s="17" t="str">
        <f t="shared" si="414"/>
        <v/>
      </c>
      <c r="AO1625" s="17" t="str">
        <f t="shared" si="415"/>
        <v/>
      </c>
      <c r="AP1625" s="17" t="str">
        <f t="shared" si="417"/>
        <v/>
      </c>
      <c r="AQ1625" s="17" t="str">
        <f t="shared" si="416"/>
        <v/>
      </c>
    </row>
    <row r="1626" spans="1:43" x14ac:dyDescent="0.2">
      <c r="A1626" s="4" t="s">
        <v>3209</v>
      </c>
      <c r="B1626" s="5"/>
      <c r="C1626" t="s">
        <v>3210</v>
      </c>
      <c r="D1626" t="s">
        <v>150</v>
      </c>
      <c r="E1626" t="s">
        <v>151</v>
      </c>
      <c r="F1626" t="s">
        <v>12</v>
      </c>
      <c r="G1626" t="s">
        <v>15</v>
      </c>
      <c r="J1626" s="6"/>
      <c r="K1626" s="6"/>
      <c r="L1626" s="6"/>
      <c r="M1626" s="6">
        <v>0</v>
      </c>
      <c r="N1626" s="6">
        <v>0</v>
      </c>
      <c r="O1626" s="6">
        <v>0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4</v>
      </c>
      <c r="W1626" s="6">
        <v>25</v>
      </c>
      <c r="X1626" s="6">
        <v>0</v>
      </c>
      <c r="Z1626" s="6">
        <v>0</v>
      </c>
      <c r="AA1626" s="6">
        <v>0</v>
      </c>
      <c r="AB1626" s="6" t="str">
        <f t="shared" si="402"/>
        <v/>
      </c>
      <c r="AC1626" s="6" t="str">
        <f t="shared" si="403"/>
        <v/>
      </c>
      <c r="AD1626" s="16" t="str">
        <f t="shared" si="404"/>
        <v/>
      </c>
      <c r="AE1626" s="16" t="str">
        <f t="shared" si="405"/>
        <v/>
      </c>
      <c r="AF1626" s="16">
        <f t="shared" si="406"/>
        <v>6.25</v>
      </c>
      <c r="AG1626" s="16">
        <f t="shared" si="407"/>
        <v>6.25</v>
      </c>
      <c r="AH1626" s="17" t="str">
        <f t="shared" si="408"/>
        <v/>
      </c>
      <c r="AI1626" s="17" t="str">
        <f t="shared" si="409"/>
        <v/>
      </c>
      <c r="AJ1626" s="17" t="str">
        <f t="shared" si="410"/>
        <v/>
      </c>
      <c r="AK1626" s="17" t="str">
        <f t="shared" si="411"/>
        <v/>
      </c>
      <c r="AL1626" s="17" t="str">
        <f t="shared" si="412"/>
        <v/>
      </c>
      <c r="AM1626" s="17" t="str">
        <f t="shared" si="413"/>
        <v/>
      </c>
      <c r="AN1626" s="17" t="str">
        <f t="shared" si="414"/>
        <v/>
      </c>
      <c r="AO1626" s="17" t="str">
        <f t="shared" si="415"/>
        <v/>
      </c>
      <c r="AP1626" s="17" t="str">
        <f t="shared" si="417"/>
        <v/>
      </c>
      <c r="AQ1626" s="17" t="str">
        <f t="shared" si="416"/>
        <v/>
      </c>
    </row>
    <row r="1627" spans="1:43" x14ac:dyDescent="0.2">
      <c r="A1627" s="4" t="s">
        <v>3211</v>
      </c>
      <c r="B1627" s="5" t="s">
        <v>3212</v>
      </c>
      <c r="C1627" t="s">
        <v>3213</v>
      </c>
      <c r="D1627" t="s">
        <v>133</v>
      </c>
      <c r="E1627" t="s">
        <v>134</v>
      </c>
      <c r="F1627" t="s">
        <v>12</v>
      </c>
      <c r="G1627" t="s">
        <v>11</v>
      </c>
      <c r="J1627" s="6"/>
      <c r="K1627" s="6"/>
      <c r="L1627" s="6"/>
      <c r="M1627" s="6">
        <v>16580</v>
      </c>
      <c r="N1627" s="6">
        <v>0</v>
      </c>
      <c r="O1627" s="6">
        <v>68184</v>
      </c>
      <c r="P1627" s="6">
        <v>5825</v>
      </c>
      <c r="Q1627" s="6">
        <v>0</v>
      </c>
      <c r="R1627" s="6">
        <v>49229</v>
      </c>
      <c r="S1627" s="6">
        <v>215177</v>
      </c>
      <c r="T1627" s="6">
        <v>31338</v>
      </c>
      <c r="U1627" s="6">
        <v>0</v>
      </c>
      <c r="V1627" s="6">
        <v>3</v>
      </c>
      <c r="W1627" s="6">
        <v>19</v>
      </c>
      <c r="X1627" s="6">
        <v>0</v>
      </c>
      <c r="Z1627" s="6">
        <v>0</v>
      </c>
      <c r="AA1627" s="6">
        <v>0</v>
      </c>
      <c r="AB1627" s="6" t="str">
        <f t="shared" si="402"/>
        <v/>
      </c>
      <c r="AC1627" s="6" t="str">
        <f t="shared" si="403"/>
        <v/>
      </c>
      <c r="AD1627" s="16">
        <f t="shared" si="404"/>
        <v>11.705407725321889</v>
      </c>
      <c r="AE1627" s="16">
        <f t="shared" si="405"/>
        <v>0</v>
      </c>
      <c r="AF1627" s="16">
        <f t="shared" si="406"/>
        <v>6.333333333333333</v>
      </c>
      <c r="AG1627" s="16">
        <f t="shared" si="407"/>
        <v>6.333333333333333</v>
      </c>
      <c r="AH1627" s="17">
        <f t="shared" si="408"/>
        <v>2.9691797346200239</v>
      </c>
      <c r="AI1627" s="17">
        <f t="shared" si="409"/>
        <v>12.97810615199035</v>
      </c>
      <c r="AJ1627" s="17">
        <f t="shared" si="410"/>
        <v>14.868214716525936</v>
      </c>
      <c r="AK1627" s="17">
        <f t="shared" si="411"/>
        <v>14.868214716525936</v>
      </c>
      <c r="AL1627" s="17" t="str">
        <f t="shared" si="412"/>
        <v/>
      </c>
      <c r="AM1627" s="17" t="str">
        <f t="shared" si="413"/>
        <v/>
      </c>
      <c r="AN1627" s="17" t="str">
        <f t="shared" si="414"/>
        <v/>
      </c>
      <c r="AO1627" s="17" t="str">
        <f t="shared" si="415"/>
        <v/>
      </c>
      <c r="AP1627" s="17" t="str">
        <f t="shared" si="417"/>
        <v/>
      </c>
      <c r="AQ1627" s="17">
        <f t="shared" si="416"/>
        <v>3.1558283468262349</v>
      </c>
    </row>
    <row r="1628" spans="1:43" x14ac:dyDescent="0.2">
      <c r="A1628" s="4" t="s">
        <v>3214</v>
      </c>
      <c r="B1628" s="5" t="s">
        <v>3215</v>
      </c>
      <c r="C1628" t="s">
        <v>3216</v>
      </c>
      <c r="D1628" t="s">
        <v>133</v>
      </c>
      <c r="E1628" t="s">
        <v>134</v>
      </c>
      <c r="F1628" t="s">
        <v>12</v>
      </c>
      <c r="G1628" t="s">
        <v>11</v>
      </c>
      <c r="J1628" s="6"/>
      <c r="K1628" s="6"/>
      <c r="L1628" s="6"/>
      <c r="M1628" s="6">
        <v>28856</v>
      </c>
      <c r="N1628" s="6">
        <v>0</v>
      </c>
      <c r="O1628" s="6">
        <v>114986</v>
      </c>
      <c r="P1628" s="6">
        <v>11186</v>
      </c>
      <c r="Q1628" s="6">
        <v>0</v>
      </c>
      <c r="R1628" s="6">
        <v>186598</v>
      </c>
      <c r="S1628" s="6">
        <v>295880</v>
      </c>
      <c r="T1628" s="6">
        <v>0</v>
      </c>
      <c r="U1628" s="6">
        <v>0</v>
      </c>
      <c r="V1628" s="6">
        <v>5</v>
      </c>
      <c r="W1628" s="6">
        <v>25</v>
      </c>
      <c r="X1628" s="6">
        <v>0</v>
      </c>
      <c r="Z1628" s="6">
        <v>0</v>
      </c>
      <c r="AA1628" s="6">
        <v>0</v>
      </c>
      <c r="AB1628" s="6" t="str">
        <f t="shared" si="402"/>
        <v/>
      </c>
      <c r="AC1628" s="6" t="str">
        <f t="shared" si="403"/>
        <v/>
      </c>
      <c r="AD1628" s="16">
        <f t="shared" si="404"/>
        <v>10.279456463436439</v>
      </c>
      <c r="AE1628" s="16">
        <f t="shared" si="405"/>
        <v>0</v>
      </c>
      <c r="AF1628" s="16">
        <f t="shared" si="406"/>
        <v>5</v>
      </c>
      <c r="AG1628" s="16">
        <f t="shared" si="407"/>
        <v>5</v>
      </c>
      <c r="AH1628" s="17">
        <f t="shared" si="408"/>
        <v>6.4665234266703635</v>
      </c>
      <c r="AI1628" s="17">
        <f t="shared" si="409"/>
        <v>10.253673412808428</v>
      </c>
      <c r="AJ1628" s="17">
        <f t="shared" si="410"/>
        <v>10.253673412808428</v>
      </c>
      <c r="AK1628" s="17">
        <f t="shared" si="411"/>
        <v>10.253673412808428</v>
      </c>
      <c r="AL1628" s="17" t="str">
        <f t="shared" si="412"/>
        <v/>
      </c>
      <c r="AM1628" s="17" t="str">
        <f t="shared" si="413"/>
        <v/>
      </c>
      <c r="AN1628" s="17" t="str">
        <f t="shared" si="414"/>
        <v/>
      </c>
      <c r="AO1628" s="17" t="str">
        <f t="shared" si="415"/>
        <v/>
      </c>
      <c r="AP1628" s="17" t="str">
        <f t="shared" si="417"/>
        <v/>
      </c>
      <c r="AQ1628" s="17">
        <f t="shared" si="416"/>
        <v>2.5731828222566224</v>
      </c>
    </row>
    <row r="1629" spans="1:43" x14ac:dyDescent="0.2">
      <c r="A1629" s="4" t="s">
        <v>3217</v>
      </c>
      <c r="B1629" s="5" t="s">
        <v>3218</v>
      </c>
      <c r="C1629" t="s">
        <v>3219</v>
      </c>
      <c r="D1629" t="s">
        <v>133</v>
      </c>
      <c r="E1629" t="s">
        <v>134</v>
      </c>
      <c r="F1629" t="s">
        <v>12</v>
      </c>
      <c r="G1629" t="s">
        <v>15</v>
      </c>
      <c r="J1629" s="6"/>
      <c r="K1629" s="6"/>
      <c r="L1629" s="6"/>
      <c r="M1629" s="6">
        <v>7326</v>
      </c>
      <c r="N1629" s="6">
        <v>0</v>
      </c>
      <c r="O1629" s="6">
        <v>45289</v>
      </c>
      <c r="P1629" s="6">
        <v>2960</v>
      </c>
      <c r="Q1629" s="6">
        <v>0</v>
      </c>
      <c r="R1629" s="6">
        <v>44757</v>
      </c>
      <c r="S1629" s="6">
        <v>179605</v>
      </c>
      <c r="T1629" s="6">
        <v>0</v>
      </c>
      <c r="U1629" s="6">
        <v>0</v>
      </c>
      <c r="V1629" s="6">
        <v>2</v>
      </c>
      <c r="W1629" s="6">
        <v>24</v>
      </c>
      <c r="X1629" s="6">
        <v>0</v>
      </c>
      <c r="Z1629" s="6">
        <v>0</v>
      </c>
      <c r="AA1629" s="6">
        <v>0</v>
      </c>
      <c r="AB1629" s="6" t="str">
        <f t="shared" si="402"/>
        <v/>
      </c>
      <c r="AC1629" s="6" t="str">
        <f t="shared" si="403"/>
        <v/>
      </c>
      <c r="AD1629" s="16">
        <f t="shared" si="404"/>
        <v>15.300337837837837</v>
      </c>
      <c r="AE1629" s="16">
        <f t="shared" si="405"/>
        <v>0</v>
      </c>
      <c r="AF1629" s="16">
        <f t="shared" si="406"/>
        <v>12</v>
      </c>
      <c r="AG1629" s="16">
        <f t="shared" si="407"/>
        <v>12</v>
      </c>
      <c r="AH1629" s="17">
        <f t="shared" si="408"/>
        <v>6.1093366093366095</v>
      </c>
      <c r="AI1629" s="17">
        <f t="shared" si="409"/>
        <v>24.516107016107018</v>
      </c>
      <c r="AJ1629" s="17">
        <f t="shared" si="410"/>
        <v>24.516107016107018</v>
      </c>
      <c r="AK1629" s="17">
        <f t="shared" si="411"/>
        <v>24.516107016107018</v>
      </c>
      <c r="AL1629" s="17" t="str">
        <f t="shared" si="412"/>
        <v/>
      </c>
      <c r="AM1629" s="17" t="str">
        <f t="shared" si="413"/>
        <v/>
      </c>
      <c r="AN1629" s="17" t="str">
        <f t="shared" si="414"/>
        <v/>
      </c>
      <c r="AO1629" s="17" t="str">
        <f t="shared" si="415"/>
        <v/>
      </c>
      <c r="AP1629" s="17" t="str">
        <f t="shared" si="417"/>
        <v/>
      </c>
      <c r="AQ1629" s="17">
        <f t="shared" si="416"/>
        <v>3.9657532734218024</v>
      </c>
    </row>
    <row r="1630" spans="1:43" x14ac:dyDescent="0.2">
      <c r="A1630" s="4" t="s">
        <v>3223</v>
      </c>
      <c r="B1630" s="5" t="s">
        <v>3224</v>
      </c>
      <c r="C1630" t="s">
        <v>3225</v>
      </c>
      <c r="D1630" t="s">
        <v>133</v>
      </c>
      <c r="E1630" t="s">
        <v>134</v>
      </c>
      <c r="F1630" t="s">
        <v>12</v>
      </c>
      <c r="G1630" t="s">
        <v>11</v>
      </c>
      <c r="J1630" s="6"/>
      <c r="K1630" s="6"/>
      <c r="L1630" s="6"/>
      <c r="M1630" s="6">
        <v>67418</v>
      </c>
      <c r="N1630" s="6">
        <v>0</v>
      </c>
      <c r="O1630" s="6">
        <v>178236</v>
      </c>
      <c r="P1630" s="6">
        <v>18009</v>
      </c>
      <c r="Q1630" s="6">
        <v>0</v>
      </c>
      <c r="R1630" s="6">
        <v>217400</v>
      </c>
      <c r="S1630" s="6">
        <v>455655</v>
      </c>
      <c r="T1630" s="6">
        <v>0</v>
      </c>
      <c r="U1630" s="6">
        <v>0</v>
      </c>
      <c r="V1630" s="6">
        <v>10</v>
      </c>
      <c r="W1630" s="6">
        <v>45</v>
      </c>
      <c r="X1630" s="6">
        <v>0</v>
      </c>
      <c r="Z1630" s="6">
        <v>0</v>
      </c>
      <c r="AA1630" s="6">
        <v>0</v>
      </c>
      <c r="AB1630" s="6" t="str">
        <f t="shared" si="402"/>
        <v/>
      </c>
      <c r="AC1630" s="6" t="str">
        <f t="shared" si="403"/>
        <v/>
      </c>
      <c r="AD1630" s="16">
        <f t="shared" si="404"/>
        <v>9.8970514742628684</v>
      </c>
      <c r="AE1630" s="16">
        <f t="shared" si="405"/>
        <v>0</v>
      </c>
      <c r="AF1630" s="16">
        <f t="shared" si="406"/>
        <v>4.5</v>
      </c>
      <c r="AG1630" s="16">
        <f t="shared" si="407"/>
        <v>4.5</v>
      </c>
      <c r="AH1630" s="17">
        <f t="shared" si="408"/>
        <v>3.2246581031771928</v>
      </c>
      <c r="AI1630" s="17">
        <f t="shared" si="409"/>
        <v>6.7586549586163933</v>
      </c>
      <c r="AJ1630" s="17">
        <f t="shared" si="410"/>
        <v>6.7586549586163933</v>
      </c>
      <c r="AK1630" s="17">
        <f t="shared" si="411"/>
        <v>6.7586549586163933</v>
      </c>
      <c r="AL1630" s="17" t="str">
        <f t="shared" si="412"/>
        <v/>
      </c>
      <c r="AM1630" s="17" t="str">
        <f t="shared" si="413"/>
        <v/>
      </c>
      <c r="AN1630" s="17" t="str">
        <f t="shared" si="414"/>
        <v/>
      </c>
      <c r="AO1630" s="17" t="str">
        <f t="shared" si="415"/>
        <v/>
      </c>
      <c r="AP1630" s="17" t="str">
        <f t="shared" si="417"/>
        <v/>
      </c>
      <c r="AQ1630" s="17">
        <f t="shared" si="416"/>
        <v>2.5564700733858481</v>
      </c>
    </row>
    <row r="1631" spans="1:43" x14ac:dyDescent="0.2">
      <c r="A1631" s="4" t="s">
        <v>3226</v>
      </c>
      <c r="B1631" s="5" t="s">
        <v>3227</v>
      </c>
      <c r="C1631" t="s">
        <v>3228</v>
      </c>
      <c r="D1631" t="s">
        <v>133</v>
      </c>
      <c r="E1631" t="s">
        <v>134</v>
      </c>
      <c r="F1631" t="s">
        <v>12</v>
      </c>
      <c r="G1631" t="s">
        <v>11</v>
      </c>
      <c r="J1631" s="6"/>
      <c r="K1631" s="6"/>
      <c r="L1631" s="6"/>
      <c r="M1631" s="6">
        <v>37671</v>
      </c>
      <c r="N1631" s="6">
        <v>0</v>
      </c>
      <c r="O1631" s="6">
        <v>159500</v>
      </c>
      <c r="P1631" s="6">
        <v>11270</v>
      </c>
      <c r="Q1631" s="6">
        <v>0</v>
      </c>
      <c r="R1631" s="6">
        <v>121721</v>
      </c>
      <c r="S1631" s="6">
        <v>310456</v>
      </c>
      <c r="T1631" s="6">
        <v>0</v>
      </c>
      <c r="U1631" s="6">
        <v>0</v>
      </c>
      <c r="V1631" s="6">
        <v>3</v>
      </c>
      <c r="W1631" s="6">
        <v>24</v>
      </c>
      <c r="X1631" s="6">
        <v>0</v>
      </c>
      <c r="Z1631" s="6">
        <v>0</v>
      </c>
      <c r="AA1631" s="6">
        <v>0</v>
      </c>
      <c r="AB1631" s="6" t="str">
        <f t="shared" si="402"/>
        <v/>
      </c>
      <c r="AC1631" s="6" t="str">
        <f t="shared" si="403"/>
        <v/>
      </c>
      <c r="AD1631" s="16">
        <f t="shared" si="404"/>
        <v>14.152617568766637</v>
      </c>
      <c r="AE1631" s="16">
        <f t="shared" si="405"/>
        <v>0</v>
      </c>
      <c r="AF1631" s="16">
        <f t="shared" si="406"/>
        <v>8</v>
      </c>
      <c r="AG1631" s="16">
        <f t="shared" si="407"/>
        <v>8</v>
      </c>
      <c r="AH1631" s="17">
        <f t="shared" si="408"/>
        <v>3.2311592471662554</v>
      </c>
      <c r="AI1631" s="17">
        <f t="shared" si="409"/>
        <v>8.2412465822516001</v>
      </c>
      <c r="AJ1631" s="17">
        <f t="shared" si="410"/>
        <v>8.2412465822516001</v>
      </c>
      <c r="AK1631" s="17">
        <f t="shared" si="411"/>
        <v>8.2412465822516001</v>
      </c>
      <c r="AL1631" s="17" t="str">
        <f t="shared" si="412"/>
        <v/>
      </c>
      <c r="AM1631" s="17" t="str">
        <f t="shared" si="413"/>
        <v/>
      </c>
      <c r="AN1631" s="17" t="str">
        <f t="shared" si="414"/>
        <v/>
      </c>
      <c r="AO1631" s="17" t="str">
        <f t="shared" si="415"/>
        <v/>
      </c>
      <c r="AP1631" s="17" t="str">
        <f t="shared" si="417"/>
        <v/>
      </c>
      <c r="AQ1631" s="17">
        <f t="shared" si="416"/>
        <v>1.9464326018808777</v>
      </c>
    </row>
    <row r="1632" spans="1:43" x14ac:dyDescent="0.2">
      <c r="A1632" s="4" t="s">
        <v>3229</v>
      </c>
      <c r="B1632" s="5" t="s">
        <v>3230</v>
      </c>
      <c r="C1632" t="s">
        <v>3231</v>
      </c>
      <c r="D1632" t="s">
        <v>133</v>
      </c>
      <c r="E1632" t="s">
        <v>134</v>
      </c>
      <c r="F1632" t="s">
        <v>12</v>
      </c>
      <c r="G1632" t="s">
        <v>11</v>
      </c>
      <c r="J1632" s="6"/>
      <c r="K1632" s="6"/>
      <c r="L1632" s="6"/>
      <c r="M1632" s="6">
        <v>93904</v>
      </c>
      <c r="N1632" s="6">
        <v>0</v>
      </c>
      <c r="O1632" s="6">
        <v>276242</v>
      </c>
      <c r="P1632" s="6">
        <v>27631</v>
      </c>
      <c r="Q1632" s="6">
        <v>0</v>
      </c>
      <c r="R1632" s="6">
        <v>282760</v>
      </c>
      <c r="S1632" s="6">
        <v>679005</v>
      </c>
      <c r="T1632" s="6">
        <v>50692</v>
      </c>
      <c r="U1632" s="6">
        <v>0</v>
      </c>
      <c r="V1632" s="6">
        <v>14</v>
      </c>
      <c r="W1632" s="6">
        <v>94</v>
      </c>
      <c r="X1632" s="6">
        <v>0</v>
      </c>
      <c r="Z1632" s="6">
        <v>0</v>
      </c>
      <c r="AA1632" s="6">
        <v>0</v>
      </c>
      <c r="AB1632" s="6" t="str">
        <f t="shared" si="402"/>
        <v/>
      </c>
      <c r="AC1632" s="6" t="str">
        <f t="shared" si="403"/>
        <v/>
      </c>
      <c r="AD1632" s="16">
        <f t="shared" si="404"/>
        <v>9.9975389960551553</v>
      </c>
      <c r="AE1632" s="16">
        <f t="shared" si="405"/>
        <v>0</v>
      </c>
      <c r="AF1632" s="16">
        <f t="shared" si="406"/>
        <v>6.7142857142857144</v>
      </c>
      <c r="AG1632" s="16">
        <f t="shared" si="407"/>
        <v>6.7142857142857144</v>
      </c>
      <c r="AH1632" s="17">
        <f t="shared" si="408"/>
        <v>3.011160333958085</v>
      </c>
      <c r="AI1632" s="17">
        <f t="shared" si="409"/>
        <v>7.230842136650196</v>
      </c>
      <c r="AJ1632" s="17">
        <f t="shared" si="410"/>
        <v>7.7706700460044305</v>
      </c>
      <c r="AK1632" s="17">
        <f t="shared" si="411"/>
        <v>7.7706700460044305</v>
      </c>
      <c r="AL1632" s="17" t="str">
        <f t="shared" si="412"/>
        <v/>
      </c>
      <c r="AM1632" s="17" t="str">
        <f t="shared" si="413"/>
        <v/>
      </c>
      <c r="AN1632" s="17" t="str">
        <f t="shared" si="414"/>
        <v/>
      </c>
      <c r="AO1632" s="17" t="str">
        <f t="shared" si="415"/>
        <v/>
      </c>
      <c r="AP1632" s="17" t="str">
        <f t="shared" si="417"/>
        <v/>
      </c>
      <c r="AQ1632" s="17">
        <f t="shared" si="416"/>
        <v>2.4580078337110214</v>
      </c>
    </row>
    <row r="1633" spans="1:43" x14ac:dyDescent="0.2">
      <c r="A1633" s="4" t="s">
        <v>3232</v>
      </c>
      <c r="B1633" s="5" t="s">
        <v>3233</v>
      </c>
      <c r="C1633" t="s">
        <v>3234</v>
      </c>
      <c r="D1633" t="s">
        <v>133</v>
      </c>
      <c r="E1633" t="s">
        <v>134</v>
      </c>
      <c r="F1633" t="s">
        <v>12</v>
      </c>
      <c r="G1633" t="s">
        <v>11</v>
      </c>
      <c r="J1633" s="6"/>
      <c r="K1633" s="6"/>
      <c r="L1633" s="6"/>
      <c r="M1633" s="6">
        <v>50363</v>
      </c>
      <c r="N1633" s="6">
        <v>0</v>
      </c>
      <c r="O1633" s="6">
        <v>175075</v>
      </c>
      <c r="P1633" s="6">
        <v>17614</v>
      </c>
      <c r="Q1633" s="6">
        <v>0</v>
      </c>
      <c r="R1633" s="6">
        <v>147841</v>
      </c>
      <c r="S1633" s="6">
        <v>485200</v>
      </c>
      <c r="T1633" s="6">
        <v>0</v>
      </c>
      <c r="U1633" s="6">
        <v>0</v>
      </c>
      <c r="V1633" s="6">
        <v>6</v>
      </c>
      <c r="W1633" s="6">
        <v>44</v>
      </c>
      <c r="X1633" s="6">
        <v>0</v>
      </c>
      <c r="Z1633" s="6">
        <v>0</v>
      </c>
      <c r="AA1633" s="6">
        <v>0</v>
      </c>
      <c r="AB1633" s="6" t="str">
        <f t="shared" si="402"/>
        <v/>
      </c>
      <c r="AC1633" s="6" t="str">
        <f t="shared" si="403"/>
        <v/>
      </c>
      <c r="AD1633" s="16">
        <f t="shared" si="404"/>
        <v>9.9395367321448855</v>
      </c>
      <c r="AE1633" s="16">
        <f t="shared" si="405"/>
        <v>0</v>
      </c>
      <c r="AF1633" s="16">
        <f t="shared" si="406"/>
        <v>7.333333333333333</v>
      </c>
      <c r="AG1633" s="16">
        <f t="shared" si="407"/>
        <v>7.333333333333333</v>
      </c>
      <c r="AH1633" s="17">
        <f t="shared" si="408"/>
        <v>2.9355082103925501</v>
      </c>
      <c r="AI1633" s="17">
        <f t="shared" si="409"/>
        <v>9.634056748009451</v>
      </c>
      <c r="AJ1633" s="17">
        <f t="shared" si="410"/>
        <v>9.634056748009451</v>
      </c>
      <c r="AK1633" s="17">
        <f t="shared" si="411"/>
        <v>9.634056748009451</v>
      </c>
      <c r="AL1633" s="17" t="str">
        <f t="shared" si="412"/>
        <v/>
      </c>
      <c r="AM1633" s="17" t="str">
        <f t="shared" si="413"/>
        <v/>
      </c>
      <c r="AN1633" s="17" t="str">
        <f t="shared" si="414"/>
        <v/>
      </c>
      <c r="AO1633" s="17" t="str">
        <f t="shared" si="415"/>
        <v/>
      </c>
      <c r="AP1633" s="17" t="str">
        <f t="shared" si="417"/>
        <v/>
      </c>
      <c r="AQ1633" s="17">
        <f t="shared" si="416"/>
        <v>2.771383692703127</v>
      </c>
    </row>
    <row r="1634" spans="1:43" x14ac:dyDescent="0.2">
      <c r="A1634" s="4" t="s">
        <v>3235</v>
      </c>
      <c r="B1634" s="5" t="s">
        <v>3236</v>
      </c>
      <c r="C1634" t="s">
        <v>3237</v>
      </c>
      <c r="D1634" t="s">
        <v>133</v>
      </c>
      <c r="E1634" t="s">
        <v>134</v>
      </c>
      <c r="F1634" t="s">
        <v>12</v>
      </c>
      <c r="G1634" t="s">
        <v>11</v>
      </c>
      <c r="J1634" s="6"/>
      <c r="K1634" s="6"/>
      <c r="L1634" s="6"/>
      <c r="M1634" s="6">
        <v>24597</v>
      </c>
      <c r="N1634" s="6">
        <v>0</v>
      </c>
      <c r="O1634" s="6">
        <v>152264</v>
      </c>
      <c r="P1634" s="6">
        <v>9341</v>
      </c>
      <c r="Q1634" s="6">
        <v>0</v>
      </c>
      <c r="R1634" s="6">
        <v>71112</v>
      </c>
      <c r="S1634" s="6">
        <v>234514</v>
      </c>
      <c r="T1634" s="6">
        <v>0</v>
      </c>
      <c r="U1634" s="6">
        <v>0</v>
      </c>
      <c r="V1634" s="6">
        <v>3</v>
      </c>
      <c r="W1634" s="6">
        <v>22</v>
      </c>
      <c r="X1634" s="6">
        <v>0</v>
      </c>
      <c r="Z1634" s="6">
        <v>0</v>
      </c>
      <c r="AA1634" s="6">
        <v>0</v>
      </c>
      <c r="AB1634" s="6" t="str">
        <f t="shared" si="402"/>
        <v/>
      </c>
      <c r="AC1634" s="6" t="str">
        <f t="shared" si="403"/>
        <v/>
      </c>
      <c r="AD1634" s="16">
        <f t="shared" si="404"/>
        <v>16.300610213039288</v>
      </c>
      <c r="AE1634" s="16">
        <f t="shared" si="405"/>
        <v>0</v>
      </c>
      <c r="AF1634" s="16">
        <f t="shared" si="406"/>
        <v>7.333333333333333</v>
      </c>
      <c r="AG1634" s="16">
        <f t="shared" si="407"/>
        <v>7.333333333333333</v>
      </c>
      <c r="AH1634" s="17">
        <f t="shared" si="408"/>
        <v>2.8910842785705575</v>
      </c>
      <c r="AI1634" s="17">
        <f t="shared" si="409"/>
        <v>9.5342521445704769</v>
      </c>
      <c r="AJ1634" s="17">
        <f t="shared" si="410"/>
        <v>9.5342521445704769</v>
      </c>
      <c r="AK1634" s="17">
        <f t="shared" si="411"/>
        <v>9.5342521445704769</v>
      </c>
      <c r="AL1634" s="17" t="str">
        <f t="shared" si="412"/>
        <v/>
      </c>
      <c r="AM1634" s="17" t="str">
        <f t="shared" si="413"/>
        <v/>
      </c>
      <c r="AN1634" s="17" t="str">
        <f t="shared" si="414"/>
        <v/>
      </c>
      <c r="AO1634" s="17" t="str">
        <f t="shared" si="415"/>
        <v/>
      </c>
      <c r="AP1634" s="17" t="str">
        <f t="shared" si="417"/>
        <v/>
      </c>
      <c r="AQ1634" s="17">
        <f t="shared" si="416"/>
        <v>1.5401802133137183</v>
      </c>
    </row>
    <row r="1635" spans="1:43" x14ac:dyDescent="0.2">
      <c r="A1635" s="4" t="s">
        <v>3238</v>
      </c>
      <c r="B1635" s="5" t="s">
        <v>3239</v>
      </c>
      <c r="C1635" t="s">
        <v>3240</v>
      </c>
      <c r="D1635" t="s">
        <v>133</v>
      </c>
      <c r="E1635" t="s">
        <v>134</v>
      </c>
      <c r="F1635" t="s">
        <v>12</v>
      </c>
      <c r="G1635" t="s">
        <v>15</v>
      </c>
      <c r="J1635" s="6"/>
      <c r="K1635" s="6"/>
      <c r="L1635" s="6"/>
      <c r="M1635" s="6">
        <v>8070</v>
      </c>
      <c r="N1635" s="6">
        <v>0</v>
      </c>
      <c r="O1635" s="6">
        <v>21169</v>
      </c>
      <c r="P1635" s="6">
        <v>2436</v>
      </c>
      <c r="Q1635" s="6">
        <v>0</v>
      </c>
      <c r="R1635" s="6">
        <v>12199</v>
      </c>
      <c r="S1635" s="6">
        <v>78091</v>
      </c>
      <c r="T1635" s="6">
        <v>33218</v>
      </c>
      <c r="U1635" s="6">
        <v>0</v>
      </c>
      <c r="V1635" s="6">
        <v>6</v>
      </c>
      <c r="W1635" s="6">
        <v>41</v>
      </c>
      <c r="X1635" s="6">
        <v>0</v>
      </c>
      <c r="Z1635" s="6">
        <v>0</v>
      </c>
      <c r="AA1635" s="6">
        <v>0</v>
      </c>
      <c r="AB1635" s="6" t="str">
        <f t="shared" si="402"/>
        <v/>
      </c>
      <c r="AC1635" s="6" t="str">
        <f t="shared" si="403"/>
        <v/>
      </c>
      <c r="AD1635" s="16">
        <f t="shared" si="404"/>
        <v>8.6900656814449917</v>
      </c>
      <c r="AE1635" s="16">
        <f t="shared" si="405"/>
        <v>0</v>
      </c>
      <c r="AF1635" s="16">
        <f t="shared" si="406"/>
        <v>6.833333333333333</v>
      </c>
      <c r="AG1635" s="16">
        <f t="shared" si="407"/>
        <v>6.833333333333333</v>
      </c>
      <c r="AH1635" s="17">
        <f t="shared" si="408"/>
        <v>1.5116480793060718</v>
      </c>
      <c r="AI1635" s="17">
        <f t="shared" si="409"/>
        <v>9.676703841387857</v>
      </c>
      <c r="AJ1635" s="17">
        <f t="shared" si="410"/>
        <v>13.792936802973978</v>
      </c>
      <c r="AK1635" s="17">
        <f t="shared" si="411"/>
        <v>13.792936802973978</v>
      </c>
      <c r="AL1635" s="17" t="str">
        <f t="shared" si="412"/>
        <v/>
      </c>
      <c r="AM1635" s="17" t="str">
        <f t="shared" si="413"/>
        <v/>
      </c>
      <c r="AN1635" s="17" t="str">
        <f t="shared" si="414"/>
        <v/>
      </c>
      <c r="AO1635" s="17" t="str">
        <f t="shared" si="415"/>
        <v/>
      </c>
      <c r="AP1635" s="17" t="str">
        <f t="shared" si="417"/>
        <v/>
      </c>
      <c r="AQ1635" s="17">
        <f t="shared" si="416"/>
        <v>3.6889319287637585</v>
      </c>
    </row>
    <row r="1636" spans="1:43" x14ac:dyDescent="0.2">
      <c r="A1636" s="4" t="s">
        <v>3241</v>
      </c>
      <c r="B1636" s="5" t="s">
        <v>3242</v>
      </c>
      <c r="C1636" t="s">
        <v>3243</v>
      </c>
      <c r="D1636" t="s">
        <v>133</v>
      </c>
      <c r="E1636" t="s">
        <v>134</v>
      </c>
      <c r="F1636" t="s">
        <v>12</v>
      </c>
      <c r="G1636" t="s">
        <v>11</v>
      </c>
      <c r="J1636" s="6"/>
      <c r="K1636" s="6"/>
      <c r="L1636" s="6"/>
      <c r="M1636" s="6">
        <v>35201</v>
      </c>
      <c r="N1636" s="6">
        <v>0</v>
      </c>
      <c r="O1636" s="6">
        <v>108622</v>
      </c>
      <c r="P1636" s="6">
        <v>12965</v>
      </c>
      <c r="Q1636" s="6">
        <v>0</v>
      </c>
      <c r="R1636" s="6">
        <v>129077</v>
      </c>
      <c r="S1636" s="6">
        <v>351297</v>
      </c>
      <c r="T1636" s="6">
        <v>31338</v>
      </c>
      <c r="U1636" s="6">
        <v>0</v>
      </c>
      <c r="V1636" s="6">
        <v>6</v>
      </c>
      <c r="W1636" s="6">
        <v>42</v>
      </c>
      <c r="X1636" s="6">
        <v>0</v>
      </c>
      <c r="Z1636" s="6">
        <v>0</v>
      </c>
      <c r="AA1636" s="6">
        <v>0</v>
      </c>
      <c r="AB1636" s="6" t="str">
        <f t="shared" si="402"/>
        <v/>
      </c>
      <c r="AC1636" s="6" t="str">
        <f t="shared" si="403"/>
        <v/>
      </c>
      <c r="AD1636" s="16">
        <f t="shared" si="404"/>
        <v>8.3780948708060166</v>
      </c>
      <c r="AE1636" s="16">
        <f t="shared" si="405"/>
        <v>0</v>
      </c>
      <c r="AF1636" s="16">
        <f t="shared" si="406"/>
        <v>7</v>
      </c>
      <c r="AG1636" s="16">
        <f t="shared" si="407"/>
        <v>7</v>
      </c>
      <c r="AH1636" s="17">
        <f t="shared" si="408"/>
        <v>3.6668560552257037</v>
      </c>
      <c r="AI1636" s="17">
        <f t="shared" si="409"/>
        <v>9.9797448936109774</v>
      </c>
      <c r="AJ1636" s="17">
        <f t="shared" si="410"/>
        <v>10.870003693076901</v>
      </c>
      <c r="AK1636" s="17">
        <f t="shared" si="411"/>
        <v>10.870003693076901</v>
      </c>
      <c r="AL1636" s="17" t="str">
        <f t="shared" si="412"/>
        <v/>
      </c>
      <c r="AM1636" s="17" t="str">
        <f t="shared" si="413"/>
        <v/>
      </c>
      <c r="AN1636" s="17" t="str">
        <f t="shared" si="414"/>
        <v/>
      </c>
      <c r="AO1636" s="17" t="str">
        <f t="shared" si="415"/>
        <v/>
      </c>
      <c r="AP1636" s="17" t="str">
        <f t="shared" si="417"/>
        <v/>
      </c>
      <c r="AQ1636" s="17">
        <f t="shared" si="416"/>
        <v>3.2341238423155532</v>
      </c>
    </row>
    <row r="1637" spans="1:43" x14ac:dyDescent="0.2">
      <c r="A1637" s="4" t="s">
        <v>3247</v>
      </c>
      <c r="B1637" s="5" t="s">
        <v>3248</v>
      </c>
      <c r="C1637" t="s">
        <v>3249</v>
      </c>
      <c r="D1637" t="s">
        <v>133</v>
      </c>
      <c r="E1637" t="s">
        <v>134</v>
      </c>
      <c r="F1637" t="s">
        <v>12</v>
      </c>
      <c r="G1637" t="s">
        <v>15</v>
      </c>
      <c r="J1637" s="6"/>
      <c r="K1637" s="6"/>
      <c r="L1637" s="6"/>
      <c r="M1637" s="6">
        <v>36713</v>
      </c>
      <c r="N1637" s="6">
        <v>0</v>
      </c>
      <c r="O1637" s="6">
        <v>143234</v>
      </c>
      <c r="P1637" s="6">
        <v>8516</v>
      </c>
      <c r="Q1637" s="6">
        <v>0</v>
      </c>
      <c r="R1637" s="6">
        <v>66276</v>
      </c>
      <c r="S1637" s="6">
        <v>686492</v>
      </c>
      <c r="T1637" s="6">
        <v>0</v>
      </c>
      <c r="U1637" s="6">
        <v>0</v>
      </c>
      <c r="V1637" s="6">
        <v>5</v>
      </c>
      <c r="W1637" s="6">
        <v>28</v>
      </c>
      <c r="X1637" s="6">
        <v>0</v>
      </c>
      <c r="Z1637" s="6">
        <v>0</v>
      </c>
      <c r="AA1637" s="6">
        <v>0</v>
      </c>
      <c r="AB1637" s="6" t="str">
        <f t="shared" si="402"/>
        <v/>
      </c>
      <c r="AC1637" s="6" t="str">
        <f t="shared" si="403"/>
        <v/>
      </c>
      <c r="AD1637" s="16">
        <f t="shared" si="404"/>
        <v>16.819398778769376</v>
      </c>
      <c r="AE1637" s="16">
        <f t="shared" si="405"/>
        <v>0</v>
      </c>
      <c r="AF1637" s="16">
        <f t="shared" si="406"/>
        <v>5.6</v>
      </c>
      <c r="AG1637" s="16">
        <f t="shared" si="407"/>
        <v>5.6</v>
      </c>
      <c r="AH1637" s="17">
        <f t="shared" si="408"/>
        <v>1.8052460981123852</v>
      </c>
      <c r="AI1637" s="17">
        <f t="shared" si="409"/>
        <v>18.698880505542995</v>
      </c>
      <c r="AJ1637" s="17">
        <f t="shared" si="410"/>
        <v>18.698880505542995</v>
      </c>
      <c r="AK1637" s="17">
        <f t="shared" si="411"/>
        <v>18.698880505542995</v>
      </c>
      <c r="AL1637" s="17" t="str">
        <f t="shared" si="412"/>
        <v/>
      </c>
      <c r="AM1637" s="17" t="str">
        <f t="shared" si="413"/>
        <v/>
      </c>
      <c r="AN1637" s="17" t="str">
        <f t="shared" si="414"/>
        <v/>
      </c>
      <c r="AO1637" s="17" t="str">
        <f t="shared" si="415"/>
        <v/>
      </c>
      <c r="AP1637" s="17" t="str">
        <f t="shared" si="417"/>
        <v/>
      </c>
      <c r="AQ1637" s="17">
        <f t="shared" si="416"/>
        <v>4.7928005920382031</v>
      </c>
    </row>
    <row r="1638" spans="1:43" x14ac:dyDescent="0.2">
      <c r="A1638" s="4" t="s">
        <v>3250</v>
      </c>
      <c r="B1638" s="5" t="s">
        <v>3251</v>
      </c>
      <c r="C1638" t="s">
        <v>3252</v>
      </c>
      <c r="D1638" t="s">
        <v>133</v>
      </c>
      <c r="E1638" t="s">
        <v>134</v>
      </c>
      <c r="F1638" t="s">
        <v>12</v>
      </c>
      <c r="G1638" t="s">
        <v>11</v>
      </c>
      <c r="J1638" s="6"/>
      <c r="K1638" s="6"/>
      <c r="L1638" s="6"/>
      <c r="M1638" s="6">
        <v>33992</v>
      </c>
      <c r="N1638" s="6">
        <v>0</v>
      </c>
      <c r="O1638" s="6">
        <v>119999</v>
      </c>
      <c r="P1638" s="6">
        <v>8973</v>
      </c>
      <c r="Q1638" s="6">
        <v>0</v>
      </c>
      <c r="R1638" s="6">
        <v>87202</v>
      </c>
      <c r="S1638" s="6">
        <v>276466</v>
      </c>
      <c r="T1638" s="6">
        <v>31651</v>
      </c>
      <c r="U1638" s="6">
        <v>0</v>
      </c>
      <c r="V1638" s="6">
        <v>5</v>
      </c>
      <c r="W1638" s="6">
        <v>30</v>
      </c>
      <c r="X1638" s="6">
        <v>0</v>
      </c>
      <c r="Z1638" s="6">
        <v>0</v>
      </c>
      <c r="AA1638" s="6">
        <v>0</v>
      </c>
      <c r="AB1638" s="6" t="str">
        <f t="shared" si="402"/>
        <v/>
      </c>
      <c r="AC1638" s="6" t="str">
        <f t="shared" si="403"/>
        <v/>
      </c>
      <c r="AD1638" s="16">
        <f t="shared" si="404"/>
        <v>13.373342248969129</v>
      </c>
      <c r="AE1638" s="16">
        <f t="shared" si="405"/>
        <v>0</v>
      </c>
      <c r="AF1638" s="16">
        <f t="shared" si="406"/>
        <v>6</v>
      </c>
      <c r="AG1638" s="16">
        <f t="shared" si="407"/>
        <v>6</v>
      </c>
      <c r="AH1638" s="17">
        <f t="shared" si="408"/>
        <v>2.5653683219581076</v>
      </c>
      <c r="AI1638" s="17">
        <f t="shared" si="409"/>
        <v>8.1332666509767009</v>
      </c>
      <c r="AJ1638" s="17">
        <f t="shared" si="410"/>
        <v>9.0643975052953643</v>
      </c>
      <c r="AK1638" s="17">
        <f t="shared" si="411"/>
        <v>9.0643975052953643</v>
      </c>
      <c r="AL1638" s="17" t="str">
        <f t="shared" si="412"/>
        <v/>
      </c>
      <c r="AM1638" s="17" t="str">
        <f t="shared" si="413"/>
        <v/>
      </c>
      <c r="AN1638" s="17" t="str">
        <f t="shared" si="414"/>
        <v/>
      </c>
      <c r="AO1638" s="17" t="str">
        <f t="shared" si="415"/>
        <v/>
      </c>
      <c r="AP1638" s="17" t="str">
        <f t="shared" si="417"/>
        <v/>
      </c>
      <c r="AQ1638" s="17">
        <f t="shared" si="416"/>
        <v>2.3039025325211044</v>
      </c>
    </row>
    <row r="1639" spans="1:43" x14ac:dyDescent="0.2">
      <c r="A1639" s="4" t="s">
        <v>3253</v>
      </c>
      <c r="B1639" s="5" t="s">
        <v>3254</v>
      </c>
      <c r="C1639" t="s">
        <v>3255</v>
      </c>
      <c r="D1639" t="s">
        <v>133</v>
      </c>
      <c r="E1639" t="s">
        <v>134</v>
      </c>
      <c r="F1639" t="s">
        <v>12</v>
      </c>
      <c r="G1639" t="s">
        <v>11</v>
      </c>
      <c r="J1639" s="6"/>
      <c r="K1639" s="6"/>
      <c r="L1639" s="6"/>
      <c r="M1639" s="6">
        <v>62399</v>
      </c>
      <c r="N1639" s="6">
        <v>0</v>
      </c>
      <c r="O1639" s="6">
        <v>211397</v>
      </c>
      <c r="P1639" s="6">
        <v>18946</v>
      </c>
      <c r="Q1639" s="6">
        <v>0</v>
      </c>
      <c r="R1639" s="6">
        <v>281570</v>
      </c>
      <c r="S1639" s="6">
        <v>484401</v>
      </c>
      <c r="T1639" s="6">
        <v>31338</v>
      </c>
      <c r="U1639" s="6">
        <v>0</v>
      </c>
      <c r="V1639" s="6">
        <v>6</v>
      </c>
      <c r="W1639" s="6">
        <v>48</v>
      </c>
      <c r="X1639" s="6">
        <v>0</v>
      </c>
      <c r="Z1639" s="6">
        <v>0</v>
      </c>
      <c r="AA1639" s="6">
        <v>0</v>
      </c>
      <c r="AB1639" s="6" t="str">
        <f t="shared" si="402"/>
        <v/>
      </c>
      <c r="AC1639" s="6" t="str">
        <f t="shared" si="403"/>
        <v/>
      </c>
      <c r="AD1639" s="16">
        <f t="shared" si="404"/>
        <v>11.157869735036419</v>
      </c>
      <c r="AE1639" s="16">
        <f t="shared" si="405"/>
        <v>0</v>
      </c>
      <c r="AF1639" s="16">
        <f t="shared" si="406"/>
        <v>8</v>
      </c>
      <c r="AG1639" s="16">
        <f t="shared" si="407"/>
        <v>8</v>
      </c>
      <c r="AH1639" s="17">
        <f t="shared" si="408"/>
        <v>4.5124120578855429</v>
      </c>
      <c r="AI1639" s="17">
        <f t="shared" si="409"/>
        <v>7.7629609448869372</v>
      </c>
      <c r="AJ1639" s="17">
        <f t="shared" si="410"/>
        <v>8.2651805317392899</v>
      </c>
      <c r="AK1639" s="17">
        <f t="shared" si="411"/>
        <v>8.2651805317392899</v>
      </c>
      <c r="AL1639" s="17" t="str">
        <f t="shared" si="412"/>
        <v/>
      </c>
      <c r="AM1639" s="17" t="str">
        <f t="shared" si="413"/>
        <v/>
      </c>
      <c r="AN1639" s="17" t="str">
        <f t="shared" si="414"/>
        <v/>
      </c>
      <c r="AO1639" s="17" t="str">
        <f t="shared" si="415"/>
        <v/>
      </c>
      <c r="AP1639" s="17" t="str">
        <f t="shared" si="417"/>
        <v/>
      </c>
      <c r="AQ1639" s="17">
        <f t="shared" si="416"/>
        <v>2.291427976745176</v>
      </c>
    </row>
    <row r="1640" spans="1:43" x14ac:dyDescent="0.2">
      <c r="A1640" s="4" t="s">
        <v>3256</v>
      </c>
      <c r="B1640" s="5" t="s">
        <v>3257</v>
      </c>
      <c r="C1640" t="s">
        <v>3258</v>
      </c>
      <c r="D1640" t="s">
        <v>133</v>
      </c>
      <c r="E1640" t="s">
        <v>134</v>
      </c>
      <c r="F1640" t="s">
        <v>12</v>
      </c>
      <c r="G1640" t="s">
        <v>11</v>
      </c>
      <c r="J1640" s="6"/>
      <c r="K1640" s="6"/>
      <c r="L1640" s="6"/>
      <c r="M1640" s="6">
        <v>100858</v>
      </c>
      <c r="N1640" s="6">
        <v>0</v>
      </c>
      <c r="O1640" s="6">
        <v>317462</v>
      </c>
      <c r="P1640" s="6">
        <v>30506</v>
      </c>
      <c r="Q1640" s="6">
        <v>0</v>
      </c>
      <c r="R1640" s="6">
        <v>307908</v>
      </c>
      <c r="S1640" s="6">
        <v>798373</v>
      </c>
      <c r="T1640" s="6">
        <v>31338</v>
      </c>
      <c r="U1640" s="6">
        <v>0</v>
      </c>
      <c r="V1640" s="6">
        <v>14</v>
      </c>
      <c r="W1640" s="6">
        <v>153</v>
      </c>
      <c r="X1640" s="6">
        <v>0</v>
      </c>
      <c r="Z1640" s="6">
        <v>0</v>
      </c>
      <c r="AA1640" s="6">
        <v>0</v>
      </c>
      <c r="AB1640" s="6" t="str">
        <f t="shared" si="402"/>
        <v/>
      </c>
      <c r="AC1640" s="6" t="str">
        <f t="shared" si="403"/>
        <v/>
      </c>
      <c r="AD1640" s="16">
        <f t="shared" si="404"/>
        <v>10.40654297515243</v>
      </c>
      <c r="AE1640" s="16">
        <f t="shared" si="405"/>
        <v>0</v>
      </c>
      <c r="AF1640" s="16">
        <f t="shared" si="406"/>
        <v>10.928571428571429</v>
      </c>
      <c r="AG1640" s="16">
        <f t="shared" si="407"/>
        <v>10.928571428571429</v>
      </c>
      <c r="AH1640" s="17">
        <f t="shared" si="408"/>
        <v>3.0528862360943108</v>
      </c>
      <c r="AI1640" s="17">
        <f t="shared" si="409"/>
        <v>7.9158123302068253</v>
      </c>
      <c r="AJ1640" s="17">
        <f t="shared" si="410"/>
        <v>8.2265264034583279</v>
      </c>
      <c r="AK1640" s="17">
        <f t="shared" si="411"/>
        <v>8.2265264034583279</v>
      </c>
      <c r="AL1640" s="17" t="str">
        <f t="shared" si="412"/>
        <v/>
      </c>
      <c r="AM1640" s="17" t="str">
        <f t="shared" si="413"/>
        <v/>
      </c>
      <c r="AN1640" s="17" t="str">
        <f t="shared" si="414"/>
        <v/>
      </c>
      <c r="AO1640" s="17" t="str">
        <f t="shared" si="415"/>
        <v/>
      </c>
      <c r="AP1640" s="17" t="str">
        <f t="shared" si="417"/>
        <v/>
      </c>
      <c r="AQ1640" s="17">
        <f t="shared" si="416"/>
        <v>2.5148616212334076</v>
      </c>
    </row>
    <row r="1641" spans="1:43" x14ac:dyDescent="0.2">
      <c r="A1641" s="4" t="s">
        <v>3259</v>
      </c>
      <c r="B1641" s="5" t="s">
        <v>3260</v>
      </c>
      <c r="C1641" t="s">
        <v>3261</v>
      </c>
      <c r="D1641" t="s">
        <v>133</v>
      </c>
      <c r="E1641" t="s">
        <v>134</v>
      </c>
      <c r="F1641" t="s">
        <v>12</v>
      </c>
      <c r="G1641" t="s">
        <v>11</v>
      </c>
      <c r="J1641" s="6"/>
      <c r="K1641" s="6"/>
      <c r="L1641" s="6"/>
      <c r="M1641" s="6">
        <v>53834</v>
      </c>
      <c r="N1641" s="6">
        <v>0</v>
      </c>
      <c r="O1641" s="6">
        <v>180953</v>
      </c>
      <c r="P1641" s="6">
        <v>16811</v>
      </c>
      <c r="Q1641" s="6">
        <v>0</v>
      </c>
      <c r="R1641" s="6">
        <v>182078</v>
      </c>
      <c r="S1641" s="6">
        <v>464351</v>
      </c>
      <c r="T1641" s="6">
        <v>31651</v>
      </c>
      <c r="U1641" s="6">
        <v>0</v>
      </c>
      <c r="V1641" s="6">
        <v>7</v>
      </c>
      <c r="W1641" s="6">
        <v>70</v>
      </c>
      <c r="X1641" s="6">
        <v>0</v>
      </c>
      <c r="Z1641" s="6">
        <v>0</v>
      </c>
      <c r="AA1641" s="6">
        <v>0</v>
      </c>
      <c r="AB1641" s="6" t="str">
        <f t="shared" si="402"/>
        <v/>
      </c>
      <c r="AC1641" s="6" t="str">
        <f t="shared" si="403"/>
        <v/>
      </c>
      <c r="AD1641" s="16">
        <f t="shared" si="404"/>
        <v>10.763964071143894</v>
      </c>
      <c r="AE1641" s="16">
        <f t="shared" si="405"/>
        <v>0</v>
      </c>
      <c r="AF1641" s="16">
        <f t="shared" si="406"/>
        <v>10</v>
      </c>
      <c r="AG1641" s="16">
        <f t="shared" si="407"/>
        <v>10</v>
      </c>
      <c r="AH1641" s="17">
        <f t="shared" si="408"/>
        <v>3.382211984990898</v>
      </c>
      <c r="AI1641" s="17">
        <f t="shared" si="409"/>
        <v>8.6256083515993609</v>
      </c>
      <c r="AJ1641" s="17">
        <f t="shared" si="410"/>
        <v>9.2135453430917256</v>
      </c>
      <c r="AK1641" s="17">
        <f t="shared" si="411"/>
        <v>9.2135453430917256</v>
      </c>
      <c r="AL1641" s="17" t="str">
        <f t="shared" si="412"/>
        <v/>
      </c>
      <c r="AM1641" s="17" t="str">
        <f t="shared" si="413"/>
        <v/>
      </c>
      <c r="AN1641" s="17" t="str">
        <f t="shared" si="414"/>
        <v/>
      </c>
      <c r="AO1641" s="17" t="str">
        <f t="shared" si="415"/>
        <v/>
      </c>
      <c r="AP1641" s="17" t="str">
        <f t="shared" si="417"/>
        <v/>
      </c>
      <c r="AQ1641" s="17">
        <f t="shared" si="416"/>
        <v>2.566141484252817</v>
      </c>
    </row>
    <row r="1642" spans="1:43" x14ac:dyDescent="0.2">
      <c r="A1642" s="4" t="s">
        <v>3262</v>
      </c>
      <c r="B1642" s="5" t="s">
        <v>3263</v>
      </c>
      <c r="C1642" t="s">
        <v>3264</v>
      </c>
      <c r="D1642" t="s">
        <v>133</v>
      </c>
      <c r="E1642" t="s">
        <v>134</v>
      </c>
      <c r="F1642" t="s">
        <v>12</v>
      </c>
      <c r="G1642" t="s">
        <v>11</v>
      </c>
      <c r="J1642" s="6"/>
      <c r="K1642" s="6"/>
      <c r="L1642" s="6"/>
      <c r="M1642" s="6">
        <v>10387</v>
      </c>
      <c r="N1642" s="6">
        <v>0</v>
      </c>
      <c r="O1642" s="6">
        <v>30226</v>
      </c>
      <c r="P1642" s="6">
        <v>5641</v>
      </c>
      <c r="Q1642" s="6">
        <v>0</v>
      </c>
      <c r="R1642" s="6">
        <v>33455</v>
      </c>
      <c r="S1642" s="6">
        <v>126678</v>
      </c>
      <c r="T1642" s="6">
        <v>0</v>
      </c>
      <c r="U1642" s="6">
        <v>0</v>
      </c>
      <c r="V1642" s="6">
        <v>2</v>
      </c>
      <c r="W1642" s="6">
        <v>13</v>
      </c>
      <c r="X1642" s="6">
        <v>0</v>
      </c>
      <c r="Z1642" s="6">
        <v>0</v>
      </c>
      <c r="AA1642" s="6">
        <v>0</v>
      </c>
      <c r="AB1642" s="6" t="str">
        <f t="shared" si="402"/>
        <v/>
      </c>
      <c r="AC1642" s="6" t="str">
        <f t="shared" si="403"/>
        <v/>
      </c>
      <c r="AD1642" s="16">
        <f t="shared" si="404"/>
        <v>5.3582698103173199</v>
      </c>
      <c r="AE1642" s="16">
        <f t="shared" si="405"/>
        <v>0</v>
      </c>
      <c r="AF1642" s="16">
        <f t="shared" si="406"/>
        <v>6.5</v>
      </c>
      <c r="AG1642" s="16">
        <f t="shared" si="407"/>
        <v>6.5</v>
      </c>
      <c r="AH1642" s="17">
        <f t="shared" si="408"/>
        <v>3.2208529893135651</v>
      </c>
      <c r="AI1642" s="17">
        <f t="shared" si="409"/>
        <v>12.195821700202176</v>
      </c>
      <c r="AJ1642" s="17">
        <f t="shared" si="410"/>
        <v>12.195821700202176</v>
      </c>
      <c r="AK1642" s="17">
        <f t="shared" si="411"/>
        <v>12.195821700202176</v>
      </c>
      <c r="AL1642" s="17" t="str">
        <f t="shared" si="412"/>
        <v/>
      </c>
      <c r="AM1642" s="17" t="str">
        <f t="shared" si="413"/>
        <v/>
      </c>
      <c r="AN1642" s="17" t="str">
        <f t="shared" si="414"/>
        <v/>
      </c>
      <c r="AO1642" s="17" t="str">
        <f t="shared" si="415"/>
        <v/>
      </c>
      <c r="AP1642" s="17" t="str">
        <f t="shared" si="417"/>
        <v/>
      </c>
      <c r="AQ1642" s="17">
        <f t="shared" si="416"/>
        <v>4.1910275921392177</v>
      </c>
    </row>
    <row r="1643" spans="1:43" x14ac:dyDescent="0.2">
      <c r="A1643" s="4" t="s">
        <v>3265</v>
      </c>
      <c r="B1643" s="5" t="s">
        <v>3266</v>
      </c>
      <c r="C1643" t="s">
        <v>3267</v>
      </c>
      <c r="D1643" t="s">
        <v>133</v>
      </c>
      <c r="E1643" t="s">
        <v>134</v>
      </c>
      <c r="F1643" t="s">
        <v>12</v>
      </c>
      <c r="G1643" t="s">
        <v>15</v>
      </c>
      <c r="J1643" s="6"/>
      <c r="K1643" s="6"/>
      <c r="L1643" s="6"/>
      <c r="M1643" s="6">
        <v>11292</v>
      </c>
      <c r="N1643" s="6">
        <v>0</v>
      </c>
      <c r="O1643" s="6">
        <v>71900</v>
      </c>
      <c r="P1643" s="6">
        <v>5813</v>
      </c>
      <c r="Q1643" s="6">
        <v>0</v>
      </c>
      <c r="R1643" s="6">
        <v>90057</v>
      </c>
      <c r="S1643" s="6">
        <v>470878</v>
      </c>
      <c r="T1643" s="6">
        <v>99030</v>
      </c>
      <c r="U1643" s="6">
        <v>0</v>
      </c>
      <c r="V1643" s="6">
        <v>4</v>
      </c>
      <c r="W1643" s="6">
        <v>28</v>
      </c>
      <c r="X1643" s="6">
        <v>0</v>
      </c>
      <c r="Z1643" s="6">
        <v>0</v>
      </c>
      <c r="AA1643" s="6">
        <v>0</v>
      </c>
      <c r="AB1643" s="6" t="str">
        <f t="shared" si="402"/>
        <v/>
      </c>
      <c r="AC1643" s="6" t="str">
        <f t="shared" si="403"/>
        <v/>
      </c>
      <c r="AD1643" s="16">
        <f t="shared" si="404"/>
        <v>12.368828487872012</v>
      </c>
      <c r="AE1643" s="16">
        <f t="shared" si="405"/>
        <v>0</v>
      </c>
      <c r="AF1643" s="16">
        <f t="shared" si="406"/>
        <v>7</v>
      </c>
      <c r="AG1643" s="16">
        <f t="shared" si="407"/>
        <v>7</v>
      </c>
      <c r="AH1643" s="17">
        <f t="shared" si="408"/>
        <v>7.9752922422954304</v>
      </c>
      <c r="AI1643" s="17">
        <f t="shared" si="409"/>
        <v>41.700141693234151</v>
      </c>
      <c r="AJ1643" s="17">
        <f t="shared" si="410"/>
        <v>50.470067304286218</v>
      </c>
      <c r="AK1643" s="17">
        <f t="shared" si="411"/>
        <v>50.470067304286218</v>
      </c>
      <c r="AL1643" s="17" t="str">
        <f t="shared" si="412"/>
        <v/>
      </c>
      <c r="AM1643" s="17" t="str">
        <f t="shared" si="413"/>
        <v/>
      </c>
      <c r="AN1643" s="17" t="str">
        <f t="shared" si="414"/>
        <v/>
      </c>
      <c r="AO1643" s="17" t="str">
        <f t="shared" si="415"/>
        <v/>
      </c>
      <c r="AP1643" s="17" t="str">
        <f t="shared" si="417"/>
        <v/>
      </c>
      <c r="AQ1643" s="17">
        <f t="shared" si="416"/>
        <v>6.5490681502086234</v>
      </c>
    </row>
    <row r="1644" spans="1:43" x14ac:dyDescent="0.2">
      <c r="A1644" s="4" t="s">
        <v>3268</v>
      </c>
      <c r="B1644" s="5" t="s">
        <v>3269</v>
      </c>
      <c r="C1644" t="s">
        <v>3270</v>
      </c>
      <c r="D1644" t="s">
        <v>133</v>
      </c>
      <c r="E1644" t="s">
        <v>134</v>
      </c>
      <c r="F1644" t="s">
        <v>12</v>
      </c>
      <c r="G1644" t="s">
        <v>11</v>
      </c>
      <c r="J1644" s="6"/>
      <c r="K1644" s="6"/>
      <c r="L1644" s="6"/>
      <c r="M1644" s="6">
        <v>16191</v>
      </c>
      <c r="N1644" s="6">
        <v>0</v>
      </c>
      <c r="O1644" s="6">
        <v>63201</v>
      </c>
      <c r="P1644" s="6">
        <v>6087</v>
      </c>
      <c r="Q1644" s="6">
        <v>0</v>
      </c>
      <c r="R1644" s="6">
        <v>58465</v>
      </c>
      <c r="S1644" s="6">
        <v>176119</v>
      </c>
      <c r="T1644" s="6">
        <v>0</v>
      </c>
      <c r="U1644" s="6">
        <v>0</v>
      </c>
      <c r="V1644" s="6">
        <v>3</v>
      </c>
      <c r="W1644" s="6">
        <v>17</v>
      </c>
      <c r="X1644" s="6">
        <v>0</v>
      </c>
      <c r="Z1644" s="6">
        <v>0</v>
      </c>
      <c r="AA1644" s="6">
        <v>0</v>
      </c>
      <c r="AB1644" s="6" t="str">
        <f t="shared" si="402"/>
        <v/>
      </c>
      <c r="AC1644" s="6" t="str">
        <f t="shared" si="403"/>
        <v/>
      </c>
      <c r="AD1644" s="16">
        <f t="shared" si="404"/>
        <v>10.382947264662395</v>
      </c>
      <c r="AE1644" s="16">
        <f t="shared" si="405"/>
        <v>0</v>
      </c>
      <c r="AF1644" s="16">
        <f t="shared" si="406"/>
        <v>5.666666666666667</v>
      </c>
      <c r="AG1644" s="16">
        <f t="shared" si="407"/>
        <v>5.666666666666667</v>
      </c>
      <c r="AH1644" s="17">
        <f t="shared" si="408"/>
        <v>3.6109567043419184</v>
      </c>
      <c r="AI1644" s="17">
        <f t="shared" si="409"/>
        <v>10.877586313383979</v>
      </c>
      <c r="AJ1644" s="17">
        <f t="shared" si="410"/>
        <v>10.877586313383979</v>
      </c>
      <c r="AK1644" s="17">
        <f t="shared" si="411"/>
        <v>10.877586313383979</v>
      </c>
      <c r="AL1644" s="17" t="str">
        <f t="shared" si="412"/>
        <v/>
      </c>
      <c r="AM1644" s="17" t="str">
        <f t="shared" si="413"/>
        <v/>
      </c>
      <c r="AN1644" s="17" t="str">
        <f t="shared" si="414"/>
        <v/>
      </c>
      <c r="AO1644" s="17" t="str">
        <f t="shared" si="415"/>
        <v/>
      </c>
      <c r="AP1644" s="17" t="str">
        <f t="shared" si="417"/>
        <v/>
      </c>
      <c r="AQ1644" s="17">
        <f t="shared" si="416"/>
        <v>2.7866489454280785</v>
      </c>
    </row>
    <row r="1645" spans="1:43" x14ac:dyDescent="0.2">
      <c r="A1645" s="4" t="s">
        <v>3271</v>
      </c>
      <c r="B1645" s="5" t="s">
        <v>3272</v>
      </c>
      <c r="C1645" t="s">
        <v>3273</v>
      </c>
      <c r="D1645" t="s">
        <v>133</v>
      </c>
      <c r="E1645" t="s">
        <v>134</v>
      </c>
      <c r="F1645" t="s">
        <v>12</v>
      </c>
      <c r="G1645" t="s">
        <v>11</v>
      </c>
      <c r="J1645" s="6"/>
      <c r="K1645" s="6"/>
      <c r="L1645" s="6"/>
      <c r="M1645" s="6">
        <v>60169</v>
      </c>
      <c r="N1645" s="6">
        <v>0</v>
      </c>
      <c r="O1645" s="6">
        <v>397858</v>
      </c>
      <c r="P1645" s="6">
        <v>29833</v>
      </c>
      <c r="Q1645" s="6">
        <v>0</v>
      </c>
      <c r="R1645" s="6">
        <v>356097</v>
      </c>
      <c r="S1645" s="6">
        <v>1060261</v>
      </c>
      <c r="T1645" s="6">
        <v>0</v>
      </c>
      <c r="U1645" s="6">
        <v>0</v>
      </c>
      <c r="V1645" s="6">
        <v>18</v>
      </c>
      <c r="W1645" s="6">
        <v>200</v>
      </c>
      <c r="X1645" s="6">
        <v>0</v>
      </c>
      <c r="Z1645" s="6">
        <v>0</v>
      </c>
      <c r="AA1645" s="6">
        <v>0</v>
      </c>
      <c r="AB1645" s="6" t="str">
        <f t="shared" si="402"/>
        <v/>
      </c>
      <c r="AC1645" s="6" t="str">
        <f t="shared" si="403"/>
        <v/>
      </c>
      <c r="AD1645" s="16">
        <f t="shared" si="404"/>
        <v>13.336171353869876</v>
      </c>
      <c r="AE1645" s="16">
        <f t="shared" si="405"/>
        <v>0</v>
      </c>
      <c r="AF1645" s="16">
        <f t="shared" si="406"/>
        <v>11.111111111111111</v>
      </c>
      <c r="AG1645" s="16">
        <f t="shared" si="407"/>
        <v>11.111111111111111</v>
      </c>
      <c r="AH1645" s="17">
        <f t="shared" si="408"/>
        <v>5.9182801775000415</v>
      </c>
      <c r="AI1645" s="17">
        <f t="shared" si="409"/>
        <v>17.621383104256346</v>
      </c>
      <c r="AJ1645" s="17">
        <f t="shared" si="410"/>
        <v>17.621383104256346</v>
      </c>
      <c r="AK1645" s="17">
        <f t="shared" si="411"/>
        <v>17.621383104256346</v>
      </c>
      <c r="AL1645" s="17" t="str">
        <f t="shared" si="412"/>
        <v/>
      </c>
      <c r="AM1645" s="17" t="str">
        <f t="shared" si="413"/>
        <v/>
      </c>
      <c r="AN1645" s="17" t="str">
        <f t="shared" si="414"/>
        <v/>
      </c>
      <c r="AO1645" s="17" t="str">
        <f t="shared" si="415"/>
        <v/>
      </c>
      <c r="AP1645" s="17" t="str">
        <f t="shared" si="417"/>
        <v/>
      </c>
      <c r="AQ1645" s="17">
        <f t="shared" si="416"/>
        <v>2.6649231635407609</v>
      </c>
    </row>
    <row r="1646" spans="1:43" x14ac:dyDescent="0.2">
      <c r="A1646" s="4" t="s">
        <v>3274</v>
      </c>
      <c r="B1646" s="5" t="s">
        <v>3275</v>
      </c>
      <c r="C1646" t="s">
        <v>3276</v>
      </c>
      <c r="D1646" t="s">
        <v>133</v>
      </c>
      <c r="E1646" t="s">
        <v>134</v>
      </c>
      <c r="F1646" t="s">
        <v>12</v>
      </c>
      <c r="G1646" t="s">
        <v>11</v>
      </c>
      <c r="J1646" s="6"/>
      <c r="K1646" s="6"/>
      <c r="L1646" s="6"/>
      <c r="M1646" s="6">
        <v>25341</v>
      </c>
      <c r="N1646" s="6">
        <v>0</v>
      </c>
      <c r="O1646" s="6">
        <v>87780</v>
      </c>
      <c r="P1646" s="6">
        <v>8081</v>
      </c>
      <c r="Q1646" s="6">
        <v>0</v>
      </c>
      <c r="R1646" s="6">
        <v>93635</v>
      </c>
      <c r="S1646" s="6">
        <v>236754</v>
      </c>
      <c r="T1646" s="6">
        <v>0</v>
      </c>
      <c r="U1646" s="6">
        <v>0</v>
      </c>
      <c r="V1646" s="6">
        <v>3</v>
      </c>
      <c r="W1646" s="6">
        <v>24</v>
      </c>
      <c r="X1646" s="6">
        <v>0</v>
      </c>
      <c r="Z1646" s="6">
        <v>0</v>
      </c>
      <c r="AA1646" s="6">
        <v>0</v>
      </c>
      <c r="AB1646" s="6" t="str">
        <f t="shared" si="402"/>
        <v/>
      </c>
      <c r="AC1646" s="6" t="str">
        <f t="shared" si="403"/>
        <v/>
      </c>
      <c r="AD1646" s="16">
        <f t="shared" si="404"/>
        <v>10.862517015220888</v>
      </c>
      <c r="AE1646" s="16">
        <f t="shared" si="405"/>
        <v>0</v>
      </c>
      <c r="AF1646" s="16">
        <f t="shared" si="406"/>
        <v>8</v>
      </c>
      <c r="AG1646" s="16">
        <f t="shared" si="407"/>
        <v>8</v>
      </c>
      <c r="AH1646" s="17">
        <f t="shared" si="408"/>
        <v>3.6950001973087092</v>
      </c>
      <c r="AI1646" s="17">
        <f t="shared" si="409"/>
        <v>9.3427252278915596</v>
      </c>
      <c r="AJ1646" s="17">
        <f t="shared" si="410"/>
        <v>9.3427252278915596</v>
      </c>
      <c r="AK1646" s="17">
        <f t="shared" si="411"/>
        <v>9.3427252278915596</v>
      </c>
      <c r="AL1646" s="17" t="str">
        <f t="shared" si="412"/>
        <v/>
      </c>
      <c r="AM1646" s="17" t="str">
        <f t="shared" si="413"/>
        <v/>
      </c>
      <c r="AN1646" s="17" t="str">
        <f t="shared" si="414"/>
        <v/>
      </c>
      <c r="AO1646" s="17" t="str">
        <f t="shared" si="415"/>
        <v/>
      </c>
      <c r="AP1646" s="17" t="str">
        <f t="shared" si="417"/>
        <v/>
      </c>
      <c r="AQ1646" s="17">
        <f t="shared" si="416"/>
        <v>2.6971291866028708</v>
      </c>
    </row>
    <row r="1647" spans="1:43" x14ac:dyDescent="0.2">
      <c r="A1647" s="4" t="s">
        <v>3277</v>
      </c>
      <c r="B1647" s="5" t="s">
        <v>3278</v>
      </c>
      <c r="C1647" t="s">
        <v>3279</v>
      </c>
      <c r="D1647" t="s">
        <v>133</v>
      </c>
      <c r="E1647" t="s">
        <v>134</v>
      </c>
      <c r="F1647" t="s">
        <v>12</v>
      </c>
      <c r="G1647" t="s">
        <v>11</v>
      </c>
      <c r="J1647" s="6"/>
      <c r="K1647" s="6"/>
      <c r="L1647" s="6"/>
      <c r="M1647" s="6">
        <v>5108</v>
      </c>
      <c r="N1647" s="6">
        <v>0</v>
      </c>
      <c r="O1647" s="6">
        <v>19754</v>
      </c>
      <c r="P1647" s="6">
        <v>2646</v>
      </c>
      <c r="Q1647" s="6">
        <v>0</v>
      </c>
      <c r="R1647" s="6">
        <v>11889</v>
      </c>
      <c r="S1647" s="6">
        <v>65770</v>
      </c>
      <c r="T1647" s="6">
        <v>0</v>
      </c>
      <c r="U1647" s="6">
        <v>0</v>
      </c>
      <c r="V1647" s="6">
        <v>1</v>
      </c>
      <c r="W1647" s="6">
        <v>6</v>
      </c>
      <c r="X1647" s="6">
        <v>0</v>
      </c>
      <c r="Z1647" s="6">
        <v>0</v>
      </c>
      <c r="AA1647" s="6">
        <v>0</v>
      </c>
      <c r="AB1647" s="6" t="str">
        <f t="shared" si="402"/>
        <v/>
      </c>
      <c r="AC1647" s="6" t="str">
        <f t="shared" si="403"/>
        <v/>
      </c>
      <c r="AD1647" s="16">
        <f t="shared" si="404"/>
        <v>7.465608465608466</v>
      </c>
      <c r="AE1647" s="16">
        <f t="shared" si="405"/>
        <v>0</v>
      </c>
      <c r="AF1647" s="16">
        <f t="shared" si="406"/>
        <v>6</v>
      </c>
      <c r="AG1647" s="16">
        <f t="shared" si="407"/>
        <v>6</v>
      </c>
      <c r="AH1647" s="17">
        <f t="shared" si="408"/>
        <v>2.3275254502740799</v>
      </c>
      <c r="AI1647" s="17">
        <f t="shared" si="409"/>
        <v>12.875880971025842</v>
      </c>
      <c r="AJ1647" s="17">
        <f t="shared" si="410"/>
        <v>12.875880971025842</v>
      </c>
      <c r="AK1647" s="17">
        <f t="shared" si="411"/>
        <v>12.875880971025842</v>
      </c>
      <c r="AL1647" s="17" t="str">
        <f t="shared" si="412"/>
        <v/>
      </c>
      <c r="AM1647" s="17" t="str">
        <f t="shared" si="413"/>
        <v/>
      </c>
      <c r="AN1647" s="17" t="str">
        <f t="shared" si="414"/>
        <v/>
      </c>
      <c r="AO1647" s="17" t="str">
        <f t="shared" si="415"/>
        <v/>
      </c>
      <c r="AP1647" s="17" t="str">
        <f t="shared" si="417"/>
        <v/>
      </c>
      <c r="AQ1647" s="17">
        <f t="shared" si="416"/>
        <v>3.3294522628328438</v>
      </c>
    </row>
    <row r="1648" spans="1:43" x14ac:dyDescent="0.2">
      <c r="A1648" s="4" t="s">
        <v>3280</v>
      </c>
      <c r="B1648" s="5" t="s">
        <v>3281</v>
      </c>
      <c r="C1648" t="s">
        <v>3282</v>
      </c>
      <c r="D1648" t="s">
        <v>133</v>
      </c>
      <c r="E1648" t="s">
        <v>134</v>
      </c>
      <c r="F1648" t="s">
        <v>12</v>
      </c>
      <c r="G1648" t="s">
        <v>11</v>
      </c>
      <c r="J1648" s="6"/>
      <c r="K1648" s="6"/>
      <c r="L1648" s="6"/>
      <c r="M1648" s="6">
        <v>16950</v>
      </c>
      <c r="N1648" s="6">
        <v>0</v>
      </c>
      <c r="O1648" s="6">
        <v>79310</v>
      </c>
      <c r="P1648" s="6">
        <v>7387</v>
      </c>
      <c r="Q1648" s="6">
        <v>0</v>
      </c>
      <c r="R1648" s="6">
        <v>80240</v>
      </c>
      <c r="S1648" s="6">
        <v>190502</v>
      </c>
      <c r="T1648" s="6">
        <v>0</v>
      </c>
      <c r="U1648" s="6">
        <v>0</v>
      </c>
      <c r="V1648" s="6">
        <v>3</v>
      </c>
      <c r="W1648" s="6">
        <v>23</v>
      </c>
      <c r="X1648" s="6">
        <v>0</v>
      </c>
      <c r="Z1648" s="6">
        <v>0</v>
      </c>
      <c r="AA1648" s="6">
        <v>0</v>
      </c>
      <c r="AB1648" s="6" t="str">
        <f t="shared" si="402"/>
        <v/>
      </c>
      <c r="AC1648" s="6" t="str">
        <f t="shared" si="403"/>
        <v/>
      </c>
      <c r="AD1648" s="16">
        <f t="shared" si="404"/>
        <v>10.73642886151347</v>
      </c>
      <c r="AE1648" s="16">
        <f t="shared" si="405"/>
        <v>0</v>
      </c>
      <c r="AF1648" s="16">
        <f t="shared" si="406"/>
        <v>7.666666666666667</v>
      </c>
      <c r="AG1648" s="16">
        <f t="shared" si="407"/>
        <v>7.666666666666667</v>
      </c>
      <c r="AH1648" s="17">
        <f t="shared" si="408"/>
        <v>4.7339233038348079</v>
      </c>
      <c r="AI1648" s="17">
        <f t="shared" si="409"/>
        <v>11.239056047197639</v>
      </c>
      <c r="AJ1648" s="17">
        <f t="shared" si="410"/>
        <v>11.239056047197639</v>
      </c>
      <c r="AK1648" s="17">
        <f t="shared" si="411"/>
        <v>11.239056047197639</v>
      </c>
      <c r="AL1648" s="17" t="str">
        <f t="shared" si="412"/>
        <v/>
      </c>
      <c r="AM1648" s="17" t="str">
        <f t="shared" si="413"/>
        <v/>
      </c>
      <c r="AN1648" s="17" t="str">
        <f t="shared" si="414"/>
        <v/>
      </c>
      <c r="AO1648" s="17" t="str">
        <f t="shared" si="415"/>
        <v/>
      </c>
      <c r="AP1648" s="17" t="str">
        <f t="shared" si="417"/>
        <v/>
      </c>
      <c r="AQ1648" s="17">
        <f t="shared" si="416"/>
        <v>2.4019921825747068</v>
      </c>
    </row>
    <row r="1649" spans="1:43" x14ac:dyDescent="0.2">
      <c r="A1649" s="4" t="s">
        <v>3283</v>
      </c>
      <c r="B1649" s="5" t="s">
        <v>3284</v>
      </c>
      <c r="C1649" t="s">
        <v>3285</v>
      </c>
      <c r="D1649" t="s">
        <v>133</v>
      </c>
      <c r="E1649" t="s">
        <v>134</v>
      </c>
      <c r="F1649" t="s">
        <v>12</v>
      </c>
      <c r="G1649" t="s">
        <v>11</v>
      </c>
      <c r="J1649" s="6"/>
      <c r="K1649" s="6"/>
      <c r="L1649" s="6"/>
      <c r="M1649" s="6">
        <v>46464</v>
      </c>
      <c r="N1649" s="6">
        <v>0</v>
      </c>
      <c r="O1649" s="6">
        <v>113450</v>
      </c>
      <c r="P1649" s="6">
        <v>14543</v>
      </c>
      <c r="Q1649" s="6">
        <v>0</v>
      </c>
      <c r="R1649" s="6">
        <v>184282</v>
      </c>
      <c r="S1649" s="6">
        <v>385542</v>
      </c>
      <c r="T1649" s="6">
        <v>0</v>
      </c>
      <c r="U1649" s="6">
        <v>0</v>
      </c>
      <c r="V1649" s="6">
        <v>10</v>
      </c>
      <c r="W1649" s="6">
        <v>55</v>
      </c>
      <c r="X1649" s="6">
        <v>0</v>
      </c>
      <c r="Z1649" s="6">
        <v>0</v>
      </c>
      <c r="AA1649" s="6">
        <v>0</v>
      </c>
      <c r="AB1649" s="6" t="str">
        <f t="shared" si="402"/>
        <v/>
      </c>
      <c r="AC1649" s="6" t="str">
        <f t="shared" si="403"/>
        <v/>
      </c>
      <c r="AD1649" s="16">
        <f t="shared" si="404"/>
        <v>7.8010039194114009</v>
      </c>
      <c r="AE1649" s="16">
        <f t="shared" si="405"/>
        <v>0</v>
      </c>
      <c r="AF1649" s="16">
        <f t="shared" si="406"/>
        <v>5.5</v>
      </c>
      <c r="AG1649" s="16">
        <f t="shared" si="407"/>
        <v>5.5</v>
      </c>
      <c r="AH1649" s="17">
        <f t="shared" si="408"/>
        <v>3.9661243112947657</v>
      </c>
      <c r="AI1649" s="17">
        <f t="shared" si="409"/>
        <v>8.2976497933884303</v>
      </c>
      <c r="AJ1649" s="17">
        <f t="shared" si="410"/>
        <v>8.2976497933884303</v>
      </c>
      <c r="AK1649" s="17">
        <f t="shared" si="411"/>
        <v>8.2976497933884303</v>
      </c>
      <c r="AL1649" s="17" t="str">
        <f t="shared" si="412"/>
        <v/>
      </c>
      <c r="AM1649" s="17" t="str">
        <f t="shared" si="413"/>
        <v/>
      </c>
      <c r="AN1649" s="17" t="str">
        <f t="shared" si="414"/>
        <v/>
      </c>
      <c r="AO1649" s="17" t="str">
        <f t="shared" si="415"/>
        <v/>
      </c>
      <c r="AP1649" s="17" t="str">
        <f t="shared" si="417"/>
        <v/>
      </c>
      <c r="AQ1649" s="17">
        <f t="shared" si="416"/>
        <v>3.3983428823270163</v>
      </c>
    </row>
    <row r="1650" spans="1:43" x14ac:dyDescent="0.2">
      <c r="A1650" s="4" t="s">
        <v>3289</v>
      </c>
      <c r="B1650" s="5" t="s">
        <v>3290</v>
      </c>
      <c r="C1650" t="s">
        <v>3291</v>
      </c>
      <c r="D1650" t="s">
        <v>133</v>
      </c>
      <c r="E1650" t="s">
        <v>134</v>
      </c>
      <c r="F1650" t="s">
        <v>12</v>
      </c>
      <c r="G1650" t="s">
        <v>11</v>
      </c>
      <c r="J1650" s="6"/>
      <c r="K1650" s="6"/>
      <c r="L1650" s="6"/>
      <c r="M1650" s="6">
        <v>94452</v>
      </c>
      <c r="N1650" s="6">
        <v>0</v>
      </c>
      <c r="O1650" s="6">
        <v>453433</v>
      </c>
      <c r="P1650" s="6">
        <v>39864</v>
      </c>
      <c r="Q1650" s="6">
        <v>0</v>
      </c>
      <c r="R1650" s="6">
        <v>406725</v>
      </c>
      <c r="S1650" s="6">
        <v>866052</v>
      </c>
      <c r="T1650" s="6">
        <v>66105</v>
      </c>
      <c r="U1650" s="6">
        <v>0</v>
      </c>
      <c r="V1650" s="6">
        <v>9</v>
      </c>
      <c r="W1650" s="6">
        <v>50</v>
      </c>
      <c r="X1650" s="6">
        <v>0</v>
      </c>
      <c r="Z1650" s="6">
        <v>0</v>
      </c>
      <c r="AA1650" s="6">
        <v>0</v>
      </c>
      <c r="AB1650" s="6" t="str">
        <f t="shared" si="402"/>
        <v/>
      </c>
      <c r="AC1650" s="6" t="str">
        <f t="shared" si="403"/>
        <v/>
      </c>
      <c r="AD1650" s="16">
        <f t="shared" si="404"/>
        <v>11.374498294200281</v>
      </c>
      <c r="AE1650" s="16">
        <f t="shared" si="405"/>
        <v>0</v>
      </c>
      <c r="AF1650" s="16">
        <f t="shared" si="406"/>
        <v>5.5555555555555554</v>
      </c>
      <c r="AG1650" s="16">
        <f t="shared" si="407"/>
        <v>5.5555555555555554</v>
      </c>
      <c r="AH1650" s="17">
        <f t="shared" si="408"/>
        <v>4.3061555075593949</v>
      </c>
      <c r="AI1650" s="17">
        <f t="shared" si="409"/>
        <v>9.1692288146360053</v>
      </c>
      <c r="AJ1650" s="17">
        <f t="shared" si="410"/>
        <v>9.8691081184093505</v>
      </c>
      <c r="AK1650" s="17">
        <f t="shared" si="411"/>
        <v>9.8691081184093505</v>
      </c>
      <c r="AL1650" s="17" t="str">
        <f t="shared" si="412"/>
        <v/>
      </c>
      <c r="AM1650" s="17" t="str">
        <f t="shared" si="413"/>
        <v/>
      </c>
      <c r="AN1650" s="17" t="str">
        <f t="shared" si="414"/>
        <v/>
      </c>
      <c r="AO1650" s="17" t="str">
        <f t="shared" si="415"/>
        <v/>
      </c>
      <c r="AP1650" s="17" t="str">
        <f t="shared" si="417"/>
        <v/>
      </c>
      <c r="AQ1650" s="17">
        <f t="shared" si="416"/>
        <v>1.9099889068506262</v>
      </c>
    </row>
    <row r="1651" spans="1:43" x14ac:dyDescent="0.2">
      <c r="A1651" s="4" t="s">
        <v>3292</v>
      </c>
      <c r="B1651" s="5" t="s">
        <v>3293</v>
      </c>
      <c r="C1651" t="s">
        <v>3294</v>
      </c>
      <c r="D1651" t="s">
        <v>133</v>
      </c>
      <c r="E1651" t="s">
        <v>134</v>
      </c>
      <c r="F1651" t="s">
        <v>12</v>
      </c>
      <c r="G1651" t="s">
        <v>11</v>
      </c>
      <c r="J1651" s="6"/>
      <c r="K1651" s="6"/>
      <c r="L1651" s="6"/>
      <c r="M1651" s="6">
        <v>8038</v>
      </c>
      <c r="N1651" s="6">
        <v>0</v>
      </c>
      <c r="O1651" s="6">
        <v>25910</v>
      </c>
      <c r="P1651" s="6">
        <v>3784</v>
      </c>
      <c r="Q1651" s="6">
        <v>0</v>
      </c>
      <c r="R1651" s="6">
        <v>26088</v>
      </c>
      <c r="S1651" s="6">
        <v>117567</v>
      </c>
      <c r="T1651" s="6">
        <v>0</v>
      </c>
      <c r="U1651" s="6">
        <v>0</v>
      </c>
      <c r="V1651" s="6">
        <v>3</v>
      </c>
      <c r="W1651" s="6">
        <v>17</v>
      </c>
      <c r="X1651" s="6">
        <v>0</v>
      </c>
      <c r="Z1651" s="6">
        <v>0</v>
      </c>
      <c r="AA1651" s="6">
        <v>0</v>
      </c>
      <c r="AB1651" s="6" t="str">
        <f t="shared" si="402"/>
        <v/>
      </c>
      <c r="AC1651" s="6" t="str">
        <f t="shared" si="403"/>
        <v/>
      </c>
      <c r="AD1651" s="16">
        <f t="shared" si="404"/>
        <v>6.8472515856236784</v>
      </c>
      <c r="AE1651" s="16">
        <f t="shared" si="405"/>
        <v>0</v>
      </c>
      <c r="AF1651" s="16">
        <f t="shared" si="406"/>
        <v>5.666666666666667</v>
      </c>
      <c r="AG1651" s="16">
        <f t="shared" si="407"/>
        <v>5.666666666666667</v>
      </c>
      <c r="AH1651" s="17">
        <f t="shared" si="408"/>
        <v>3.2455834784772333</v>
      </c>
      <c r="AI1651" s="17">
        <f t="shared" si="409"/>
        <v>14.626399601891018</v>
      </c>
      <c r="AJ1651" s="17">
        <f t="shared" si="410"/>
        <v>14.626399601891018</v>
      </c>
      <c r="AK1651" s="17">
        <f t="shared" si="411"/>
        <v>14.626399601891018</v>
      </c>
      <c r="AL1651" s="17" t="str">
        <f t="shared" si="412"/>
        <v/>
      </c>
      <c r="AM1651" s="17" t="str">
        <f t="shared" si="413"/>
        <v/>
      </c>
      <c r="AN1651" s="17" t="str">
        <f t="shared" si="414"/>
        <v/>
      </c>
      <c r="AO1651" s="17" t="str">
        <f t="shared" si="415"/>
        <v/>
      </c>
      <c r="AP1651" s="17" t="str">
        <f t="shared" si="417"/>
        <v/>
      </c>
      <c r="AQ1651" s="17">
        <f t="shared" si="416"/>
        <v>4.5375144731763797</v>
      </c>
    </row>
    <row r="1652" spans="1:43" x14ac:dyDescent="0.2">
      <c r="A1652" s="4" t="s">
        <v>3295</v>
      </c>
      <c r="B1652" s="5" t="s">
        <v>3296</v>
      </c>
      <c r="C1652" t="s">
        <v>3297</v>
      </c>
      <c r="D1652" t="s">
        <v>133</v>
      </c>
      <c r="E1652" t="s">
        <v>134</v>
      </c>
      <c r="F1652" t="s">
        <v>12</v>
      </c>
      <c r="G1652" t="s">
        <v>11</v>
      </c>
      <c r="J1652" s="6"/>
      <c r="K1652" s="6"/>
      <c r="L1652" s="6"/>
      <c r="M1652" s="6">
        <v>44250</v>
      </c>
      <c r="N1652" s="6">
        <v>0</v>
      </c>
      <c r="O1652" s="6">
        <v>194528</v>
      </c>
      <c r="P1652" s="6">
        <v>14130</v>
      </c>
      <c r="Q1652" s="6">
        <v>0</v>
      </c>
      <c r="R1652" s="6">
        <v>141134</v>
      </c>
      <c r="S1652" s="6">
        <v>358712</v>
      </c>
      <c r="T1652" s="6">
        <v>0</v>
      </c>
      <c r="U1652" s="6">
        <v>0</v>
      </c>
      <c r="V1652" s="6">
        <v>5</v>
      </c>
      <c r="W1652" s="6">
        <v>30</v>
      </c>
      <c r="X1652" s="6">
        <v>0</v>
      </c>
      <c r="Z1652" s="6">
        <v>0</v>
      </c>
      <c r="AA1652" s="6">
        <v>0</v>
      </c>
      <c r="AB1652" s="6" t="str">
        <f t="shared" si="402"/>
        <v/>
      </c>
      <c r="AC1652" s="6" t="str">
        <f t="shared" si="403"/>
        <v/>
      </c>
      <c r="AD1652" s="16">
        <f t="shared" si="404"/>
        <v>13.767020523708421</v>
      </c>
      <c r="AE1652" s="16">
        <f t="shared" si="405"/>
        <v>0</v>
      </c>
      <c r="AF1652" s="16">
        <f t="shared" si="406"/>
        <v>6</v>
      </c>
      <c r="AG1652" s="16">
        <f t="shared" si="407"/>
        <v>6</v>
      </c>
      <c r="AH1652" s="17">
        <f t="shared" si="408"/>
        <v>3.1894689265536722</v>
      </c>
      <c r="AI1652" s="17">
        <f t="shared" si="409"/>
        <v>8.1064858757062144</v>
      </c>
      <c r="AJ1652" s="17">
        <f t="shared" si="410"/>
        <v>8.1064858757062144</v>
      </c>
      <c r="AK1652" s="17">
        <f t="shared" si="411"/>
        <v>8.1064858757062144</v>
      </c>
      <c r="AL1652" s="17" t="str">
        <f t="shared" si="412"/>
        <v/>
      </c>
      <c r="AM1652" s="17" t="str">
        <f t="shared" si="413"/>
        <v/>
      </c>
      <c r="AN1652" s="17" t="str">
        <f t="shared" si="414"/>
        <v/>
      </c>
      <c r="AO1652" s="17" t="str">
        <f t="shared" si="415"/>
        <v/>
      </c>
      <c r="AP1652" s="17" t="str">
        <f t="shared" si="417"/>
        <v/>
      </c>
      <c r="AQ1652" s="17">
        <f t="shared" si="416"/>
        <v>1.8440121730547787</v>
      </c>
    </row>
    <row r="1653" spans="1:43" x14ac:dyDescent="0.2">
      <c r="A1653" s="4" t="s">
        <v>3298</v>
      </c>
      <c r="B1653" s="5" t="s">
        <v>3299</v>
      </c>
      <c r="C1653" t="s">
        <v>3300</v>
      </c>
      <c r="D1653" t="s">
        <v>133</v>
      </c>
      <c r="E1653" t="s">
        <v>134</v>
      </c>
      <c r="F1653" t="s">
        <v>12</v>
      </c>
      <c r="G1653" t="s">
        <v>11</v>
      </c>
      <c r="J1653" s="6"/>
      <c r="K1653" s="6"/>
      <c r="L1653" s="6"/>
      <c r="M1653" s="6">
        <v>36083</v>
      </c>
      <c r="N1653" s="6">
        <v>0</v>
      </c>
      <c r="O1653" s="6">
        <v>117976</v>
      </c>
      <c r="P1653" s="6">
        <v>12775</v>
      </c>
      <c r="Q1653" s="6">
        <v>0</v>
      </c>
      <c r="R1653" s="6">
        <v>98712</v>
      </c>
      <c r="S1653" s="6">
        <v>341836</v>
      </c>
      <c r="T1653" s="6">
        <v>0</v>
      </c>
      <c r="U1653" s="6">
        <v>0</v>
      </c>
      <c r="V1653" s="6">
        <v>3</v>
      </c>
      <c r="W1653" s="6">
        <v>18</v>
      </c>
      <c r="X1653" s="6">
        <v>0</v>
      </c>
      <c r="Z1653" s="6">
        <v>0</v>
      </c>
      <c r="AA1653" s="6">
        <v>0</v>
      </c>
      <c r="AB1653" s="6" t="str">
        <f t="shared" si="402"/>
        <v/>
      </c>
      <c r="AC1653" s="6" t="str">
        <f t="shared" si="403"/>
        <v/>
      </c>
      <c r="AD1653" s="16">
        <f t="shared" si="404"/>
        <v>9.2349119373776904</v>
      </c>
      <c r="AE1653" s="16">
        <f t="shared" si="405"/>
        <v>0</v>
      </c>
      <c r="AF1653" s="16">
        <f t="shared" si="406"/>
        <v>6</v>
      </c>
      <c r="AG1653" s="16">
        <f t="shared" si="407"/>
        <v>6</v>
      </c>
      <c r="AH1653" s="17">
        <f t="shared" si="408"/>
        <v>2.7356927084776763</v>
      </c>
      <c r="AI1653" s="17">
        <f t="shared" si="409"/>
        <v>9.4736025275060278</v>
      </c>
      <c r="AJ1653" s="17">
        <f t="shared" si="410"/>
        <v>9.4736025275060278</v>
      </c>
      <c r="AK1653" s="17">
        <f t="shared" si="411"/>
        <v>9.4736025275060278</v>
      </c>
      <c r="AL1653" s="17" t="str">
        <f t="shared" si="412"/>
        <v/>
      </c>
      <c r="AM1653" s="17" t="str">
        <f t="shared" si="413"/>
        <v/>
      </c>
      <c r="AN1653" s="17" t="str">
        <f t="shared" si="414"/>
        <v/>
      </c>
      <c r="AO1653" s="17" t="str">
        <f t="shared" si="415"/>
        <v/>
      </c>
      <c r="AP1653" s="17" t="str">
        <f t="shared" si="417"/>
        <v/>
      </c>
      <c r="AQ1653" s="17">
        <f t="shared" si="416"/>
        <v>2.8975045772021426</v>
      </c>
    </row>
    <row r="1654" spans="1:43" x14ac:dyDescent="0.2">
      <c r="A1654" s="4" t="s">
        <v>3301</v>
      </c>
      <c r="B1654" s="5" t="s">
        <v>3302</v>
      </c>
      <c r="C1654" t="s">
        <v>3303</v>
      </c>
      <c r="D1654" t="s">
        <v>133</v>
      </c>
      <c r="E1654" t="s">
        <v>134</v>
      </c>
      <c r="F1654" t="s">
        <v>12</v>
      </c>
      <c r="G1654" t="s">
        <v>11</v>
      </c>
      <c r="J1654" s="6"/>
      <c r="K1654" s="6"/>
      <c r="L1654" s="6"/>
      <c r="M1654" s="6">
        <v>7209</v>
      </c>
      <c r="N1654" s="6">
        <v>0</v>
      </c>
      <c r="O1654" s="6">
        <v>100816</v>
      </c>
      <c r="P1654" s="6">
        <v>4861</v>
      </c>
      <c r="Q1654" s="6">
        <v>0</v>
      </c>
      <c r="R1654" s="6">
        <v>12118</v>
      </c>
      <c r="S1654" s="6">
        <v>208811</v>
      </c>
      <c r="T1654" s="6">
        <v>0</v>
      </c>
      <c r="U1654" s="6">
        <v>0</v>
      </c>
      <c r="V1654" s="6">
        <v>5</v>
      </c>
      <c r="W1654" s="6">
        <v>46</v>
      </c>
      <c r="X1654" s="6">
        <v>0</v>
      </c>
      <c r="Z1654" s="6">
        <v>0</v>
      </c>
      <c r="AA1654" s="6">
        <v>0</v>
      </c>
      <c r="AB1654" s="6" t="str">
        <f t="shared" si="402"/>
        <v/>
      </c>
      <c r="AC1654" s="6" t="str">
        <f t="shared" si="403"/>
        <v/>
      </c>
      <c r="AD1654" s="16">
        <f t="shared" si="404"/>
        <v>20.739765480353835</v>
      </c>
      <c r="AE1654" s="16">
        <f t="shared" si="405"/>
        <v>0</v>
      </c>
      <c r="AF1654" s="16">
        <f t="shared" si="406"/>
        <v>9.1999999999999993</v>
      </c>
      <c r="AG1654" s="16">
        <f t="shared" si="407"/>
        <v>9.1999999999999993</v>
      </c>
      <c r="AH1654" s="17">
        <f t="shared" si="408"/>
        <v>1.6809543626023027</v>
      </c>
      <c r="AI1654" s="17">
        <f t="shared" si="409"/>
        <v>28.965321126369815</v>
      </c>
      <c r="AJ1654" s="17">
        <f t="shared" si="410"/>
        <v>28.965321126369815</v>
      </c>
      <c r="AK1654" s="17">
        <f t="shared" si="411"/>
        <v>28.965321126369815</v>
      </c>
      <c r="AL1654" s="17" t="str">
        <f t="shared" si="412"/>
        <v/>
      </c>
      <c r="AM1654" s="17" t="str">
        <f t="shared" si="413"/>
        <v/>
      </c>
      <c r="AN1654" s="17" t="str">
        <f t="shared" si="414"/>
        <v/>
      </c>
      <c r="AO1654" s="17" t="str">
        <f t="shared" si="415"/>
        <v/>
      </c>
      <c r="AP1654" s="17" t="str">
        <f t="shared" si="417"/>
        <v/>
      </c>
      <c r="AQ1654" s="17">
        <f t="shared" si="416"/>
        <v>2.0712089350896683</v>
      </c>
    </row>
    <row r="1655" spans="1:43" x14ac:dyDescent="0.2">
      <c r="A1655" s="4" t="s">
        <v>3304</v>
      </c>
      <c r="B1655" s="5" t="s">
        <v>3305</v>
      </c>
      <c r="C1655" t="s">
        <v>3306</v>
      </c>
      <c r="D1655" t="s">
        <v>133</v>
      </c>
      <c r="E1655" t="s">
        <v>134</v>
      </c>
      <c r="F1655" t="s">
        <v>12</v>
      </c>
      <c r="G1655" t="s">
        <v>11</v>
      </c>
      <c r="J1655" s="6"/>
      <c r="K1655" s="6"/>
      <c r="L1655" s="6"/>
      <c r="M1655" s="6">
        <v>8354</v>
      </c>
      <c r="N1655" s="6">
        <v>0</v>
      </c>
      <c r="O1655" s="6">
        <v>22969</v>
      </c>
      <c r="P1655" s="6">
        <v>3653</v>
      </c>
      <c r="Q1655" s="6">
        <v>0</v>
      </c>
      <c r="R1655" s="6">
        <v>34071</v>
      </c>
      <c r="S1655" s="6">
        <v>88390</v>
      </c>
      <c r="T1655" s="6">
        <v>31651</v>
      </c>
      <c r="U1655" s="6">
        <v>0</v>
      </c>
      <c r="V1655" s="6">
        <v>3</v>
      </c>
      <c r="W1655" s="6">
        <v>25</v>
      </c>
      <c r="X1655" s="6">
        <v>0</v>
      </c>
      <c r="Z1655" s="6">
        <v>0</v>
      </c>
      <c r="AA1655" s="6">
        <v>0</v>
      </c>
      <c r="AB1655" s="6" t="str">
        <f t="shared" si="402"/>
        <v/>
      </c>
      <c r="AC1655" s="6" t="str">
        <f t="shared" si="403"/>
        <v/>
      </c>
      <c r="AD1655" s="16">
        <f t="shared" si="404"/>
        <v>6.2877087325485901</v>
      </c>
      <c r="AE1655" s="16">
        <f t="shared" si="405"/>
        <v>0</v>
      </c>
      <c r="AF1655" s="16">
        <f t="shared" si="406"/>
        <v>8.3333333333333339</v>
      </c>
      <c r="AG1655" s="16">
        <f t="shared" si="407"/>
        <v>8.3333333333333339</v>
      </c>
      <c r="AH1655" s="17">
        <f t="shared" si="408"/>
        <v>4.0784055542255206</v>
      </c>
      <c r="AI1655" s="17">
        <f t="shared" si="409"/>
        <v>10.58056021067752</v>
      </c>
      <c r="AJ1655" s="17">
        <f t="shared" si="410"/>
        <v>14.369284175245392</v>
      </c>
      <c r="AK1655" s="17">
        <f t="shared" si="411"/>
        <v>14.369284175245392</v>
      </c>
      <c r="AL1655" s="17" t="str">
        <f t="shared" si="412"/>
        <v/>
      </c>
      <c r="AM1655" s="17" t="str">
        <f t="shared" si="413"/>
        <v/>
      </c>
      <c r="AN1655" s="17" t="str">
        <f t="shared" si="414"/>
        <v/>
      </c>
      <c r="AO1655" s="17" t="str">
        <f t="shared" si="415"/>
        <v/>
      </c>
      <c r="AP1655" s="17" t="str">
        <f t="shared" si="417"/>
        <v/>
      </c>
      <c r="AQ1655" s="17">
        <f t="shared" si="416"/>
        <v>3.8482302233445078</v>
      </c>
    </row>
    <row r="1656" spans="1:43" x14ac:dyDescent="0.2">
      <c r="A1656" s="4" t="s">
        <v>3307</v>
      </c>
      <c r="B1656" s="5" t="s">
        <v>3308</v>
      </c>
      <c r="C1656" t="s">
        <v>3309</v>
      </c>
      <c r="D1656" t="s">
        <v>150</v>
      </c>
      <c r="E1656" t="s">
        <v>151</v>
      </c>
      <c r="F1656" t="s">
        <v>12</v>
      </c>
      <c r="G1656" t="s">
        <v>15</v>
      </c>
      <c r="J1656" s="6"/>
      <c r="K1656" s="6"/>
      <c r="L1656" s="6"/>
      <c r="M1656" s="6">
        <v>0</v>
      </c>
      <c r="N1656" s="6">
        <v>0</v>
      </c>
      <c r="O1656" s="6">
        <v>0</v>
      </c>
      <c r="P1656" s="6">
        <v>0</v>
      </c>
      <c r="Q1656" s="6">
        <v>0</v>
      </c>
      <c r="R1656" s="6">
        <v>0</v>
      </c>
      <c r="S1656" s="6">
        <v>0</v>
      </c>
      <c r="T1656" s="6">
        <v>0</v>
      </c>
      <c r="U1656" s="6">
        <v>0</v>
      </c>
      <c r="V1656" s="6">
        <v>1</v>
      </c>
      <c r="W1656" s="6">
        <v>5</v>
      </c>
      <c r="X1656" s="6">
        <v>0</v>
      </c>
      <c r="Z1656" s="6">
        <v>0</v>
      </c>
      <c r="AA1656" s="6">
        <v>0</v>
      </c>
      <c r="AB1656" s="6" t="str">
        <f t="shared" si="402"/>
        <v/>
      </c>
      <c r="AC1656" s="6" t="str">
        <f t="shared" si="403"/>
        <v/>
      </c>
      <c r="AD1656" s="16" t="str">
        <f t="shared" si="404"/>
        <v/>
      </c>
      <c r="AE1656" s="16" t="str">
        <f t="shared" si="405"/>
        <v/>
      </c>
      <c r="AF1656" s="16">
        <f t="shared" si="406"/>
        <v>5</v>
      </c>
      <c r="AG1656" s="16">
        <f t="shared" si="407"/>
        <v>5</v>
      </c>
      <c r="AH1656" s="17" t="str">
        <f t="shared" si="408"/>
        <v/>
      </c>
      <c r="AI1656" s="17" t="str">
        <f t="shared" si="409"/>
        <v/>
      </c>
      <c r="AJ1656" s="17" t="str">
        <f t="shared" si="410"/>
        <v/>
      </c>
      <c r="AK1656" s="17" t="str">
        <f t="shared" si="411"/>
        <v/>
      </c>
      <c r="AL1656" s="17" t="str">
        <f t="shared" si="412"/>
        <v/>
      </c>
      <c r="AM1656" s="17" t="str">
        <f t="shared" si="413"/>
        <v/>
      </c>
      <c r="AN1656" s="17" t="str">
        <f t="shared" si="414"/>
        <v/>
      </c>
      <c r="AO1656" s="17" t="str">
        <f t="shared" si="415"/>
        <v/>
      </c>
      <c r="AP1656" s="17" t="str">
        <f t="shared" si="417"/>
        <v/>
      </c>
      <c r="AQ1656" s="17" t="str">
        <f t="shared" si="416"/>
        <v/>
      </c>
    </row>
    <row r="1657" spans="1:43" x14ac:dyDescent="0.2">
      <c r="A1657" s="4" t="s">
        <v>3310</v>
      </c>
      <c r="B1657" s="5" t="s">
        <v>3311</v>
      </c>
      <c r="C1657" t="s">
        <v>3312</v>
      </c>
      <c r="D1657" t="s">
        <v>133</v>
      </c>
      <c r="E1657" t="s">
        <v>134</v>
      </c>
      <c r="F1657" t="s">
        <v>12</v>
      </c>
      <c r="G1657" t="s">
        <v>11</v>
      </c>
      <c r="J1657" s="6"/>
      <c r="K1657" s="6"/>
      <c r="L1657" s="6"/>
      <c r="M1657" s="6">
        <v>6985</v>
      </c>
      <c r="N1657" s="6">
        <v>0</v>
      </c>
      <c r="O1657" s="6">
        <v>54239</v>
      </c>
      <c r="P1657" s="6">
        <v>7748</v>
      </c>
      <c r="Q1657" s="6">
        <v>0</v>
      </c>
      <c r="R1657" s="6">
        <v>5299</v>
      </c>
      <c r="S1657" s="6">
        <v>531963</v>
      </c>
      <c r="T1657" s="6">
        <v>0</v>
      </c>
      <c r="U1657" s="6">
        <v>0</v>
      </c>
      <c r="V1657" s="6">
        <v>6</v>
      </c>
      <c r="W1657" s="6">
        <v>33</v>
      </c>
      <c r="X1657" s="6">
        <v>0</v>
      </c>
      <c r="Z1657" s="6">
        <v>0</v>
      </c>
      <c r="AA1657" s="6">
        <v>0</v>
      </c>
      <c r="AB1657" s="6" t="str">
        <f t="shared" si="402"/>
        <v/>
      </c>
      <c r="AC1657" s="6" t="str">
        <f t="shared" si="403"/>
        <v/>
      </c>
      <c r="AD1657" s="16">
        <f t="shared" si="404"/>
        <v>7.0003871966959217</v>
      </c>
      <c r="AE1657" s="16">
        <f t="shared" si="405"/>
        <v>0</v>
      </c>
      <c r="AF1657" s="16">
        <f t="shared" si="406"/>
        <v>5.5</v>
      </c>
      <c r="AG1657" s="16">
        <f t="shared" si="407"/>
        <v>5.5</v>
      </c>
      <c r="AH1657" s="17">
        <f t="shared" si="408"/>
        <v>0.7586256263421618</v>
      </c>
      <c r="AI1657" s="17">
        <f t="shared" si="409"/>
        <v>76.157909806728711</v>
      </c>
      <c r="AJ1657" s="17">
        <f t="shared" si="410"/>
        <v>76.157909806728711</v>
      </c>
      <c r="AK1657" s="17">
        <f t="shared" si="411"/>
        <v>76.157909806728711</v>
      </c>
      <c r="AL1657" s="17" t="str">
        <f t="shared" si="412"/>
        <v/>
      </c>
      <c r="AM1657" s="17" t="str">
        <f t="shared" si="413"/>
        <v/>
      </c>
      <c r="AN1657" s="17" t="str">
        <f t="shared" si="414"/>
        <v/>
      </c>
      <c r="AO1657" s="17" t="str">
        <f t="shared" si="415"/>
        <v/>
      </c>
      <c r="AP1657" s="17" t="str">
        <f t="shared" si="417"/>
        <v/>
      </c>
      <c r="AQ1657" s="17">
        <f t="shared" si="416"/>
        <v>9.8077582551300733</v>
      </c>
    </row>
    <row r="1658" spans="1:43" x14ac:dyDescent="0.2">
      <c r="A1658" s="4" t="s">
        <v>3313</v>
      </c>
      <c r="B1658" s="5" t="s">
        <v>3314</v>
      </c>
      <c r="C1658" t="s">
        <v>3315</v>
      </c>
      <c r="D1658" t="s">
        <v>133</v>
      </c>
      <c r="E1658" t="s">
        <v>134</v>
      </c>
      <c r="F1658" t="s">
        <v>12</v>
      </c>
      <c r="G1658" t="s">
        <v>11</v>
      </c>
      <c r="J1658" s="6"/>
      <c r="K1658" s="6"/>
      <c r="L1658" s="6"/>
      <c r="M1658" s="6">
        <v>124148</v>
      </c>
      <c r="N1658" s="6">
        <v>0</v>
      </c>
      <c r="O1658" s="6">
        <v>400876</v>
      </c>
      <c r="P1658" s="6">
        <v>37049</v>
      </c>
      <c r="Q1658" s="6">
        <v>0</v>
      </c>
      <c r="R1658" s="6">
        <v>368973</v>
      </c>
      <c r="S1658" s="6">
        <v>945860</v>
      </c>
      <c r="T1658" s="6">
        <v>31338</v>
      </c>
      <c r="U1658" s="6">
        <v>0</v>
      </c>
      <c r="V1658" s="6">
        <v>17</v>
      </c>
      <c r="W1658" s="6">
        <v>103</v>
      </c>
      <c r="X1658" s="6">
        <v>0</v>
      </c>
      <c r="Z1658" s="6">
        <v>0</v>
      </c>
      <c r="AA1658" s="6">
        <v>0</v>
      </c>
      <c r="AB1658" s="6" t="str">
        <f t="shared" si="402"/>
        <v/>
      </c>
      <c r="AC1658" s="6" t="str">
        <f t="shared" si="403"/>
        <v/>
      </c>
      <c r="AD1658" s="16">
        <f t="shared" si="404"/>
        <v>10.820157089260169</v>
      </c>
      <c r="AE1658" s="16">
        <f t="shared" si="405"/>
        <v>0</v>
      </c>
      <c r="AF1658" s="16">
        <f t="shared" si="406"/>
        <v>6.0588235294117645</v>
      </c>
      <c r="AG1658" s="16">
        <f t="shared" si="407"/>
        <v>6.0588235294117645</v>
      </c>
      <c r="AH1658" s="17">
        <f t="shared" si="408"/>
        <v>2.9720414344169863</v>
      </c>
      <c r="AI1658" s="17">
        <f t="shared" si="409"/>
        <v>7.618809807648935</v>
      </c>
      <c r="AJ1658" s="17">
        <f t="shared" si="410"/>
        <v>7.8712343332151944</v>
      </c>
      <c r="AK1658" s="17">
        <f t="shared" si="411"/>
        <v>7.8712343332151944</v>
      </c>
      <c r="AL1658" s="17" t="str">
        <f t="shared" si="412"/>
        <v/>
      </c>
      <c r="AM1658" s="17" t="str">
        <f t="shared" si="413"/>
        <v/>
      </c>
      <c r="AN1658" s="17" t="str">
        <f t="shared" si="414"/>
        <v/>
      </c>
      <c r="AO1658" s="17" t="str">
        <f t="shared" si="415"/>
        <v/>
      </c>
      <c r="AP1658" s="17" t="str">
        <f t="shared" si="417"/>
        <v/>
      </c>
      <c r="AQ1658" s="17">
        <f t="shared" si="416"/>
        <v>2.3594827328151347</v>
      </c>
    </row>
    <row r="1659" spans="1:43" x14ac:dyDescent="0.2">
      <c r="A1659" s="4" t="s">
        <v>3316</v>
      </c>
      <c r="B1659" s="5" t="s">
        <v>3317</v>
      </c>
      <c r="C1659" t="s">
        <v>3318</v>
      </c>
      <c r="D1659" t="s">
        <v>133</v>
      </c>
      <c r="E1659" t="s">
        <v>134</v>
      </c>
      <c r="F1659" t="s">
        <v>12</v>
      </c>
      <c r="G1659" t="s">
        <v>11</v>
      </c>
      <c r="J1659" s="6"/>
      <c r="K1659" s="6"/>
      <c r="L1659" s="6"/>
      <c r="M1659" s="6">
        <v>113763</v>
      </c>
      <c r="N1659" s="6">
        <v>0</v>
      </c>
      <c r="O1659" s="6">
        <v>422464</v>
      </c>
      <c r="P1659" s="6">
        <v>43352</v>
      </c>
      <c r="Q1659" s="6">
        <v>0</v>
      </c>
      <c r="R1659" s="6">
        <v>471012</v>
      </c>
      <c r="S1659" s="6">
        <v>1163678</v>
      </c>
      <c r="T1659" s="6">
        <v>31338</v>
      </c>
      <c r="U1659" s="6">
        <v>0</v>
      </c>
      <c r="V1659" s="6">
        <v>13</v>
      </c>
      <c r="W1659" s="6">
        <v>92</v>
      </c>
      <c r="X1659" s="6">
        <v>0</v>
      </c>
      <c r="Z1659" s="6">
        <v>0</v>
      </c>
      <c r="AA1659" s="6">
        <v>0</v>
      </c>
      <c r="AB1659" s="6" t="str">
        <f t="shared" si="402"/>
        <v/>
      </c>
      <c r="AC1659" s="6" t="str">
        <f t="shared" si="403"/>
        <v/>
      </c>
      <c r="AD1659" s="16">
        <f t="shared" si="404"/>
        <v>9.7449713969367036</v>
      </c>
      <c r="AE1659" s="16">
        <f t="shared" si="405"/>
        <v>0</v>
      </c>
      <c r="AF1659" s="16">
        <f t="shared" si="406"/>
        <v>7.0769230769230766</v>
      </c>
      <c r="AG1659" s="16">
        <f t="shared" si="407"/>
        <v>7.0769230769230766</v>
      </c>
      <c r="AH1659" s="17">
        <f t="shared" si="408"/>
        <v>4.1402916589752383</v>
      </c>
      <c r="AI1659" s="17">
        <f t="shared" si="409"/>
        <v>10.228967238908959</v>
      </c>
      <c r="AJ1659" s="17">
        <f t="shared" si="410"/>
        <v>10.504434658017106</v>
      </c>
      <c r="AK1659" s="17">
        <f t="shared" si="411"/>
        <v>10.504434658017106</v>
      </c>
      <c r="AL1659" s="17" t="str">
        <f t="shared" si="412"/>
        <v/>
      </c>
      <c r="AM1659" s="17" t="str">
        <f t="shared" si="413"/>
        <v/>
      </c>
      <c r="AN1659" s="17" t="str">
        <f t="shared" si="414"/>
        <v/>
      </c>
      <c r="AO1659" s="17" t="str">
        <f t="shared" si="415"/>
        <v/>
      </c>
      <c r="AP1659" s="17" t="str">
        <f t="shared" si="417"/>
        <v/>
      </c>
      <c r="AQ1659" s="17">
        <f t="shared" si="416"/>
        <v>2.7545021587638239</v>
      </c>
    </row>
    <row r="1660" spans="1:43" x14ac:dyDescent="0.2">
      <c r="A1660" s="4" t="s">
        <v>3322</v>
      </c>
      <c r="B1660" s="5" t="s">
        <v>3323</v>
      </c>
      <c r="C1660" t="s">
        <v>3324</v>
      </c>
      <c r="D1660" t="s">
        <v>133</v>
      </c>
      <c r="E1660" t="s">
        <v>134</v>
      </c>
      <c r="F1660" t="s">
        <v>12</v>
      </c>
      <c r="G1660" t="s">
        <v>11</v>
      </c>
      <c r="J1660" s="6"/>
      <c r="K1660" s="6"/>
      <c r="L1660" s="6"/>
      <c r="M1660" s="6">
        <v>37740</v>
      </c>
      <c r="N1660" s="6">
        <v>0</v>
      </c>
      <c r="O1660" s="6">
        <v>138616</v>
      </c>
      <c r="P1660" s="6">
        <v>11660</v>
      </c>
      <c r="Q1660" s="6">
        <v>0</v>
      </c>
      <c r="R1660" s="6">
        <v>107693</v>
      </c>
      <c r="S1660" s="6">
        <v>320752</v>
      </c>
      <c r="T1660" s="6">
        <v>0</v>
      </c>
      <c r="U1660" s="6">
        <v>0</v>
      </c>
      <c r="V1660" s="6">
        <v>5</v>
      </c>
      <c r="W1660" s="6">
        <v>30</v>
      </c>
      <c r="X1660" s="6">
        <v>0</v>
      </c>
      <c r="Z1660" s="6">
        <v>0</v>
      </c>
      <c r="AA1660" s="6">
        <v>0</v>
      </c>
      <c r="AB1660" s="6" t="str">
        <f t="shared" si="402"/>
        <v/>
      </c>
      <c r="AC1660" s="6" t="str">
        <f t="shared" si="403"/>
        <v/>
      </c>
      <c r="AD1660" s="16">
        <f t="shared" si="404"/>
        <v>11.888164665523156</v>
      </c>
      <c r="AE1660" s="16">
        <f t="shared" si="405"/>
        <v>0</v>
      </c>
      <c r="AF1660" s="16">
        <f t="shared" si="406"/>
        <v>6</v>
      </c>
      <c r="AG1660" s="16">
        <f t="shared" si="407"/>
        <v>6</v>
      </c>
      <c r="AH1660" s="17">
        <f t="shared" si="408"/>
        <v>2.8535506094329626</v>
      </c>
      <c r="AI1660" s="17">
        <f t="shared" si="409"/>
        <v>8.4989931107578158</v>
      </c>
      <c r="AJ1660" s="17">
        <f t="shared" si="410"/>
        <v>8.4989931107578158</v>
      </c>
      <c r="AK1660" s="17">
        <f t="shared" si="411"/>
        <v>8.4989931107578158</v>
      </c>
      <c r="AL1660" s="17" t="str">
        <f t="shared" si="412"/>
        <v/>
      </c>
      <c r="AM1660" s="17" t="str">
        <f t="shared" si="413"/>
        <v/>
      </c>
      <c r="AN1660" s="17" t="str">
        <f t="shared" si="414"/>
        <v/>
      </c>
      <c r="AO1660" s="17" t="str">
        <f t="shared" si="415"/>
        <v/>
      </c>
      <c r="AP1660" s="17" t="str">
        <f t="shared" si="417"/>
        <v/>
      </c>
      <c r="AQ1660" s="17">
        <f t="shared" si="416"/>
        <v>2.313960870318001</v>
      </c>
    </row>
    <row r="1661" spans="1:43" x14ac:dyDescent="0.2">
      <c r="A1661" s="4" t="s">
        <v>3325</v>
      </c>
      <c r="B1661" s="5" t="s">
        <v>3326</v>
      </c>
      <c r="C1661" t="s">
        <v>3327</v>
      </c>
      <c r="D1661" t="s">
        <v>133</v>
      </c>
      <c r="E1661" t="s">
        <v>134</v>
      </c>
      <c r="F1661" t="s">
        <v>12</v>
      </c>
      <c r="G1661" t="s">
        <v>11</v>
      </c>
      <c r="J1661" s="6"/>
      <c r="K1661" s="6"/>
      <c r="L1661" s="6"/>
      <c r="M1661" s="6">
        <v>39335</v>
      </c>
      <c r="N1661" s="6">
        <v>0</v>
      </c>
      <c r="O1661" s="6">
        <v>148282</v>
      </c>
      <c r="P1661" s="6">
        <v>14130</v>
      </c>
      <c r="Q1661" s="6">
        <v>0</v>
      </c>
      <c r="R1661" s="6">
        <v>141360</v>
      </c>
      <c r="S1661" s="6">
        <v>337158</v>
      </c>
      <c r="T1661" s="6">
        <v>0</v>
      </c>
      <c r="U1661" s="6">
        <v>0</v>
      </c>
      <c r="V1661" s="6">
        <v>5</v>
      </c>
      <c r="W1661" s="6">
        <v>28</v>
      </c>
      <c r="X1661" s="6">
        <v>0</v>
      </c>
      <c r="Z1661" s="6">
        <v>0</v>
      </c>
      <c r="AA1661" s="6">
        <v>0</v>
      </c>
      <c r="AB1661" s="6" t="str">
        <f t="shared" si="402"/>
        <v/>
      </c>
      <c r="AC1661" s="6" t="str">
        <f t="shared" si="403"/>
        <v/>
      </c>
      <c r="AD1661" s="16">
        <f t="shared" si="404"/>
        <v>10.494125973106865</v>
      </c>
      <c r="AE1661" s="16">
        <f t="shared" si="405"/>
        <v>0</v>
      </c>
      <c r="AF1661" s="16">
        <f t="shared" si="406"/>
        <v>5.6</v>
      </c>
      <c r="AG1661" s="16">
        <f t="shared" si="407"/>
        <v>5.6</v>
      </c>
      <c r="AH1661" s="17">
        <f t="shared" si="408"/>
        <v>3.5937460277106901</v>
      </c>
      <c r="AI1661" s="17">
        <f t="shared" si="409"/>
        <v>8.5714503622727847</v>
      </c>
      <c r="AJ1661" s="17">
        <f t="shared" si="410"/>
        <v>8.5714503622727847</v>
      </c>
      <c r="AK1661" s="17">
        <f t="shared" si="411"/>
        <v>8.5714503622727847</v>
      </c>
      <c r="AL1661" s="17" t="str">
        <f t="shared" si="412"/>
        <v/>
      </c>
      <c r="AM1661" s="17" t="str">
        <f t="shared" si="413"/>
        <v/>
      </c>
      <c r="AN1661" s="17" t="str">
        <f t="shared" si="414"/>
        <v/>
      </c>
      <c r="AO1661" s="17" t="str">
        <f t="shared" si="415"/>
        <v/>
      </c>
      <c r="AP1661" s="17" t="str">
        <f t="shared" si="417"/>
        <v/>
      </c>
      <c r="AQ1661" s="17">
        <f t="shared" si="416"/>
        <v>2.2737621558921512</v>
      </c>
    </row>
    <row r="1662" spans="1:43" x14ac:dyDescent="0.2">
      <c r="A1662" s="4" t="s">
        <v>3328</v>
      </c>
      <c r="B1662" s="5" t="s">
        <v>3329</v>
      </c>
      <c r="C1662" t="s">
        <v>3330</v>
      </c>
      <c r="D1662" t="s">
        <v>133</v>
      </c>
      <c r="E1662" t="s">
        <v>134</v>
      </c>
      <c r="F1662" t="s">
        <v>12</v>
      </c>
      <c r="G1662" t="s">
        <v>11</v>
      </c>
      <c r="J1662" s="6"/>
      <c r="K1662" s="6"/>
      <c r="L1662" s="6"/>
      <c r="M1662" s="6">
        <v>13236</v>
      </c>
      <c r="N1662" s="6">
        <v>0</v>
      </c>
      <c r="O1662" s="6">
        <v>39788</v>
      </c>
      <c r="P1662" s="6">
        <v>5717</v>
      </c>
      <c r="Q1662" s="6">
        <v>0</v>
      </c>
      <c r="R1662" s="6">
        <v>40385</v>
      </c>
      <c r="S1662" s="6">
        <v>142374</v>
      </c>
      <c r="T1662" s="6">
        <v>0</v>
      </c>
      <c r="U1662" s="6">
        <v>0</v>
      </c>
      <c r="V1662" s="6">
        <v>3</v>
      </c>
      <c r="W1662" s="6">
        <v>16</v>
      </c>
      <c r="X1662" s="6">
        <v>0</v>
      </c>
      <c r="Z1662" s="6">
        <v>0</v>
      </c>
      <c r="AA1662" s="6">
        <v>0</v>
      </c>
      <c r="AB1662" s="6" t="str">
        <f t="shared" si="402"/>
        <v/>
      </c>
      <c r="AC1662" s="6" t="str">
        <f t="shared" si="403"/>
        <v/>
      </c>
      <c r="AD1662" s="16">
        <f t="shared" si="404"/>
        <v>6.9595941927584395</v>
      </c>
      <c r="AE1662" s="16">
        <f t="shared" si="405"/>
        <v>0</v>
      </c>
      <c r="AF1662" s="16">
        <f t="shared" si="406"/>
        <v>5.333333333333333</v>
      </c>
      <c r="AG1662" s="16">
        <f t="shared" si="407"/>
        <v>5.333333333333333</v>
      </c>
      <c r="AH1662" s="17">
        <f t="shared" si="408"/>
        <v>3.0511483831973405</v>
      </c>
      <c r="AI1662" s="17">
        <f t="shared" si="409"/>
        <v>10.756572982774252</v>
      </c>
      <c r="AJ1662" s="17">
        <f t="shared" si="410"/>
        <v>10.756572982774252</v>
      </c>
      <c r="AK1662" s="17">
        <f t="shared" si="411"/>
        <v>10.756572982774252</v>
      </c>
      <c r="AL1662" s="17" t="str">
        <f t="shared" si="412"/>
        <v/>
      </c>
      <c r="AM1662" s="17" t="str">
        <f t="shared" si="413"/>
        <v/>
      </c>
      <c r="AN1662" s="17" t="str">
        <f t="shared" si="414"/>
        <v/>
      </c>
      <c r="AO1662" s="17" t="str">
        <f t="shared" si="415"/>
        <v/>
      </c>
      <c r="AP1662" s="17" t="str">
        <f t="shared" si="417"/>
        <v/>
      </c>
      <c r="AQ1662" s="17">
        <f t="shared" si="416"/>
        <v>3.5783150698703126</v>
      </c>
    </row>
    <row r="1663" spans="1:43" x14ac:dyDescent="0.2">
      <c r="A1663" s="4" t="s">
        <v>3331</v>
      </c>
      <c r="B1663" s="5" t="s">
        <v>3332</v>
      </c>
      <c r="C1663" t="s">
        <v>3333</v>
      </c>
      <c r="D1663" t="s">
        <v>133</v>
      </c>
      <c r="E1663" t="s">
        <v>134</v>
      </c>
      <c r="F1663" t="s">
        <v>12</v>
      </c>
      <c r="G1663" t="s">
        <v>11</v>
      </c>
      <c r="J1663" s="6"/>
      <c r="K1663" s="6"/>
      <c r="L1663" s="6"/>
      <c r="M1663" s="6">
        <v>83028</v>
      </c>
      <c r="N1663" s="6">
        <v>0</v>
      </c>
      <c r="O1663" s="6">
        <v>340792</v>
      </c>
      <c r="P1663" s="6">
        <v>28484</v>
      </c>
      <c r="Q1663" s="6">
        <v>0</v>
      </c>
      <c r="R1663" s="6">
        <v>318150</v>
      </c>
      <c r="S1663" s="6">
        <v>692436</v>
      </c>
      <c r="T1663" s="6">
        <v>0</v>
      </c>
      <c r="U1663" s="6">
        <v>0</v>
      </c>
      <c r="V1663" s="6">
        <v>6</v>
      </c>
      <c r="W1663" s="6">
        <v>28</v>
      </c>
      <c r="X1663" s="6">
        <v>0</v>
      </c>
      <c r="Z1663" s="6">
        <v>0</v>
      </c>
      <c r="AA1663" s="6">
        <v>0</v>
      </c>
      <c r="AB1663" s="6" t="str">
        <f t="shared" si="402"/>
        <v/>
      </c>
      <c r="AC1663" s="6" t="str">
        <f t="shared" si="403"/>
        <v/>
      </c>
      <c r="AD1663" s="16">
        <f t="shared" si="404"/>
        <v>11.96433085240837</v>
      </c>
      <c r="AE1663" s="16">
        <f t="shared" si="405"/>
        <v>0</v>
      </c>
      <c r="AF1663" s="16">
        <f t="shared" si="406"/>
        <v>4.666666666666667</v>
      </c>
      <c r="AG1663" s="16">
        <f t="shared" si="407"/>
        <v>4.666666666666667</v>
      </c>
      <c r="AH1663" s="17">
        <f t="shared" si="408"/>
        <v>3.831839861251626</v>
      </c>
      <c r="AI1663" s="17">
        <f t="shared" si="409"/>
        <v>8.339788986847811</v>
      </c>
      <c r="AJ1663" s="17">
        <f t="shared" si="410"/>
        <v>8.339788986847811</v>
      </c>
      <c r="AK1663" s="17">
        <f t="shared" si="411"/>
        <v>8.339788986847811</v>
      </c>
      <c r="AL1663" s="17" t="str">
        <f t="shared" si="412"/>
        <v/>
      </c>
      <c r="AM1663" s="17" t="str">
        <f t="shared" si="413"/>
        <v/>
      </c>
      <c r="AN1663" s="17" t="str">
        <f t="shared" si="414"/>
        <v/>
      </c>
      <c r="AO1663" s="17" t="str">
        <f t="shared" si="415"/>
        <v/>
      </c>
      <c r="AP1663" s="17" t="str">
        <f t="shared" si="417"/>
        <v/>
      </c>
      <c r="AQ1663" s="17">
        <f t="shared" si="416"/>
        <v>2.0318434705040023</v>
      </c>
    </row>
    <row r="1664" spans="1:43" x14ac:dyDescent="0.2">
      <c r="A1664" s="4" t="s">
        <v>3337</v>
      </c>
      <c r="B1664" s="5" t="s">
        <v>3338</v>
      </c>
      <c r="C1664" t="s">
        <v>3339</v>
      </c>
      <c r="D1664" t="s">
        <v>133</v>
      </c>
      <c r="E1664" t="s">
        <v>134</v>
      </c>
      <c r="F1664" t="s">
        <v>12</v>
      </c>
      <c r="G1664" t="s">
        <v>11</v>
      </c>
      <c r="J1664" s="6"/>
      <c r="K1664" s="6"/>
      <c r="L1664" s="6"/>
      <c r="M1664" s="6">
        <v>21573</v>
      </c>
      <c r="N1664" s="6">
        <v>0</v>
      </c>
      <c r="O1664" s="6">
        <v>94988</v>
      </c>
      <c r="P1664" s="6">
        <v>8939</v>
      </c>
      <c r="Q1664" s="6">
        <v>0</v>
      </c>
      <c r="R1664" s="6">
        <v>72978</v>
      </c>
      <c r="S1664" s="6">
        <v>233571</v>
      </c>
      <c r="T1664" s="6">
        <v>0</v>
      </c>
      <c r="U1664" s="6">
        <v>0</v>
      </c>
      <c r="V1664" s="6">
        <v>5</v>
      </c>
      <c r="W1664" s="6">
        <v>44</v>
      </c>
      <c r="X1664" s="6">
        <v>0</v>
      </c>
      <c r="Z1664" s="6">
        <v>0</v>
      </c>
      <c r="AA1664" s="6">
        <v>0</v>
      </c>
      <c r="AB1664" s="6" t="str">
        <f t="shared" si="402"/>
        <v/>
      </c>
      <c r="AC1664" s="6" t="str">
        <f t="shared" si="403"/>
        <v/>
      </c>
      <c r="AD1664" s="16">
        <f t="shared" si="404"/>
        <v>10.62624454636984</v>
      </c>
      <c r="AE1664" s="16">
        <f t="shared" si="405"/>
        <v>0</v>
      </c>
      <c r="AF1664" s="16">
        <f t="shared" si="406"/>
        <v>8.8000000000000007</v>
      </c>
      <c r="AG1664" s="16">
        <f t="shared" si="407"/>
        <v>8.8000000000000007</v>
      </c>
      <c r="AH1664" s="17">
        <f t="shared" si="408"/>
        <v>3.3828396606869697</v>
      </c>
      <c r="AI1664" s="17">
        <f t="shared" si="409"/>
        <v>10.827005979696843</v>
      </c>
      <c r="AJ1664" s="17">
        <f t="shared" si="410"/>
        <v>10.827005979696843</v>
      </c>
      <c r="AK1664" s="17">
        <f t="shared" si="411"/>
        <v>10.827005979696843</v>
      </c>
      <c r="AL1664" s="17" t="str">
        <f t="shared" si="412"/>
        <v/>
      </c>
      <c r="AM1664" s="17" t="str">
        <f t="shared" si="413"/>
        <v/>
      </c>
      <c r="AN1664" s="17" t="str">
        <f t="shared" si="414"/>
        <v/>
      </c>
      <c r="AO1664" s="17" t="str">
        <f t="shared" si="415"/>
        <v/>
      </c>
      <c r="AP1664" s="17" t="str">
        <f t="shared" si="417"/>
        <v/>
      </c>
      <c r="AQ1664" s="17">
        <f t="shared" si="416"/>
        <v>2.4589527098159767</v>
      </c>
    </row>
    <row r="1665" spans="1:43" x14ac:dyDescent="0.2">
      <c r="A1665" s="4" t="s">
        <v>3340</v>
      </c>
      <c r="B1665" s="5" t="s">
        <v>3341</v>
      </c>
      <c r="C1665" t="s">
        <v>3342</v>
      </c>
      <c r="D1665" t="s">
        <v>133</v>
      </c>
      <c r="E1665" t="s">
        <v>134</v>
      </c>
      <c r="F1665" t="s">
        <v>12</v>
      </c>
      <c r="G1665" t="s">
        <v>15</v>
      </c>
      <c r="J1665" s="6"/>
      <c r="K1665" s="6"/>
      <c r="L1665" s="6"/>
      <c r="M1665" s="6">
        <v>90041</v>
      </c>
      <c r="N1665" s="6">
        <v>0</v>
      </c>
      <c r="O1665" s="6">
        <v>783401</v>
      </c>
      <c r="P1665" s="6">
        <v>48451</v>
      </c>
      <c r="Q1665" s="6">
        <v>0</v>
      </c>
      <c r="R1665" s="6">
        <v>217415</v>
      </c>
      <c r="S1665" s="6">
        <v>1791300</v>
      </c>
      <c r="T1665" s="6">
        <v>223601</v>
      </c>
      <c r="U1665" s="6">
        <v>0</v>
      </c>
      <c r="V1665" s="6">
        <v>25</v>
      </c>
      <c r="W1665" s="6">
        <v>360</v>
      </c>
      <c r="X1665" s="6">
        <v>0</v>
      </c>
      <c r="Z1665" s="6">
        <v>0</v>
      </c>
      <c r="AA1665" s="6">
        <v>0</v>
      </c>
      <c r="AB1665" s="6" t="str">
        <f t="shared" si="402"/>
        <v/>
      </c>
      <c r="AC1665" s="6" t="str">
        <f t="shared" si="403"/>
        <v/>
      </c>
      <c r="AD1665" s="16">
        <f t="shared" si="404"/>
        <v>16.16893356174279</v>
      </c>
      <c r="AE1665" s="16">
        <f t="shared" si="405"/>
        <v>0</v>
      </c>
      <c r="AF1665" s="16">
        <f t="shared" si="406"/>
        <v>14.4</v>
      </c>
      <c r="AG1665" s="16">
        <f t="shared" si="407"/>
        <v>14.4</v>
      </c>
      <c r="AH1665" s="17">
        <f t="shared" si="408"/>
        <v>2.4146222276518476</v>
      </c>
      <c r="AI1665" s="17">
        <f t="shared" si="409"/>
        <v>19.894270387934384</v>
      </c>
      <c r="AJ1665" s="17">
        <f t="shared" si="410"/>
        <v>22.377594651325506</v>
      </c>
      <c r="AK1665" s="17">
        <f t="shared" si="411"/>
        <v>22.377594651325506</v>
      </c>
      <c r="AL1665" s="17" t="str">
        <f t="shared" si="412"/>
        <v/>
      </c>
      <c r="AM1665" s="17" t="str">
        <f t="shared" si="413"/>
        <v/>
      </c>
      <c r="AN1665" s="17" t="str">
        <f t="shared" si="414"/>
        <v/>
      </c>
      <c r="AO1665" s="17" t="str">
        <f t="shared" si="415"/>
        <v/>
      </c>
      <c r="AP1665" s="17" t="str">
        <f t="shared" si="417"/>
        <v/>
      </c>
      <c r="AQ1665" s="17">
        <f t="shared" si="416"/>
        <v>2.2865684368541781</v>
      </c>
    </row>
    <row r="1666" spans="1:43" x14ac:dyDescent="0.2">
      <c r="A1666" s="4" t="s">
        <v>3343</v>
      </c>
      <c r="B1666" s="5" t="s">
        <v>3344</v>
      </c>
      <c r="C1666" t="s">
        <v>3345</v>
      </c>
      <c r="D1666" t="s">
        <v>133</v>
      </c>
      <c r="E1666" t="s">
        <v>134</v>
      </c>
      <c r="F1666" t="s">
        <v>12</v>
      </c>
      <c r="G1666" t="s">
        <v>11</v>
      </c>
      <c r="J1666" s="6"/>
      <c r="K1666" s="6"/>
      <c r="L1666" s="6"/>
      <c r="M1666" s="6">
        <v>21542</v>
      </c>
      <c r="N1666" s="6">
        <v>0</v>
      </c>
      <c r="O1666" s="6">
        <v>69029</v>
      </c>
      <c r="P1666" s="6">
        <v>8357</v>
      </c>
      <c r="Q1666" s="6">
        <v>0</v>
      </c>
      <c r="R1666" s="6">
        <v>71559</v>
      </c>
      <c r="S1666" s="6">
        <v>204958</v>
      </c>
      <c r="T1666" s="6">
        <v>0</v>
      </c>
      <c r="U1666" s="6">
        <v>0</v>
      </c>
      <c r="V1666" s="6">
        <v>3</v>
      </c>
      <c r="W1666" s="6">
        <v>18</v>
      </c>
      <c r="X1666" s="6">
        <v>0</v>
      </c>
      <c r="Z1666" s="6">
        <v>0</v>
      </c>
      <c r="AA1666" s="6">
        <v>0</v>
      </c>
      <c r="AB1666" s="6" t="str">
        <f t="shared" si="402"/>
        <v/>
      </c>
      <c r="AC1666" s="6" t="str">
        <f t="shared" si="403"/>
        <v/>
      </c>
      <c r="AD1666" s="16">
        <f t="shared" si="404"/>
        <v>8.260021538829724</v>
      </c>
      <c r="AE1666" s="16">
        <f t="shared" si="405"/>
        <v>0</v>
      </c>
      <c r="AF1666" s="16">
        <f t="shared" si="406"/>
        <v>6</v>
      </c>
      <c r="AG1666" s="16">
        <f t="shared" si="407"/>
        <v>6</v>
      </c>
      <c r="AH1666" s="17">
        <f t="shared" si="408"/>
        <v>3.3218364125893602</v>
      </c>
      <c r="AI1666" s="17">
        <f t="shared" si="409"/>
        <v>9.5143440720453061</v>
      </c>
      <c r="AJ1666" s="17">
        <f t="shared" si="410"/>
        <v>9.5143440720453061</v>
      </c>
      <c r="AK1666" s="17">
        <f t="shared" si="411"/>
        <v>9.5143440720453061</v>
      </c>
      <c r="AL1666" s="17" t="str">
        <f t="shared" si="412"/>
        <v/>
      </c>
      <c r="AM1666" s="17" t="str">
        <f t="shared" si="413"/>
        <v/>
      </c>
      <c r="AN1666" s="17" t="str">
        <f t="shared" si="414"/>
        <v/>
      </c>
      <c r="AO1666" s="17" t="str">
        <f t="shared" si="415"/>
        <v/>
      </c>
      <c r="AP1666" s="17" t="str">
        <f t="shared" si="417"/>
        <v/>
      </c>
      <c r="AQ1666" s="17">
        <f t="shared" si="416"/>
        <v>2.9691578901621059</v>
      </c>
    </row>
    <row r="1667" spans="1:43" x14ac:dyDescent="0.2">
      <c r="A1667" s="4" t="s">
        <v>3346</v>
      </c>
      <c r="B1667" s="5"/>
      <c r="C1667" t="s">
        <v>3347</v>
      </c>
      <c r="D1667" t="s">
        <v>133</v>
      </c>
      <c r="E1667" t="s">
        <v>134</v>
      </c>
      <c r="F1667" t="s">
        <v>12</v>
      </c>
      <c r="G1667" t="s">
        <v>11</v>
      </c>
      <c r="J1667" s="6"/>
      <c r="K1667" s="6"/>
      <c r="L1667" s="6"/>
      <c r="M1667" s="6">
        <v>26789</v>
      </c>
      <c r="N1667" s="6">
        <v>0</v>
      </c>
      <c r="O1667" s="6">
        <v>248518</v>
      </c>
      <c r="P1667" s="6">
        <v>22916</v>
      </c>
      <c r="Q1667" s="6">
        <v>0</v>
      </c>
      <c r="R1667" s="6">
        <v>78963</v>
      </c>
      <c r="S1667" s="6">
        <v>737692</v>
      </c>
      <c r="T1667" s="6">
        <v>31338</v>
      </c>
      <c r="U1667" s="6">
        <v>0</v>
      </c>
      <c r="V1667" s="6">
        <v>16</v>
      </c>
      <c r="W1667" s="6">
        <v>100</v>
      </c>
      <c r="X1667" s="6">
        <v>0</v>
      </c>
      <c r="Z1667" s="6">
        <v>0</v>
      </c>
      <c r="AA1667" s="6">
        <v>0</v>
      </c>
      <c r="AB1667" s="6" t="str">
        <f t="shared" ref="AB1667:AB1730" si="418">IF(N1667&gt;0, Z1667/N1667,"")</f>
        <v/>
      </c>
      <c r="AC1667" s="6" t="str">
        <f t="shared" ref="AC1667:AC1730" si="419">IF(N1667&gt;0, AA1667/N1667, "")</f>
        <v/>
      </c>
      <c r="AD1667" s="16">
        <f t="shared" ref="AD1667:AD1730" si="420">IF(P1667&gt;0, O1667/P1667, "")</f>
        <v>10.84473730144877</v>
      </c>
      <c r="AE1667" s="16">
        <f t="shared" ref="AE1667:AE1730" si="421">IF(O1667&gt;0, N1667/O1667, "")</f>
        <v>0</v>
      </c>
      <c r="AF1667" s="16">
        <f t="shared" ref="AF1667:AF1730" si="422">IF(V1667&gt;0,(W1667)/V1667,"")</f>
        <v>6.25</v>
      </c>
      <c r="AG1667" s="16">
        <f t="shared" ref="AG1667:AG1730" si="423">IF(V1667&gt;0,(W1667+X1667)/V1667,"")</f>
        <v>6.25</v>
      </c>
      <c r="AH1667" s="17">
        <f t="shared" ref="AH1667:AH1730" si="424">IF($M1667&gt;0,R1667/$M1667,"")</f>
        <v>2.9475904289073873</v>
      </c>
      <c r="AI1667" s="17">
        <f t="shared" ref="AI1667:AI1730" si="425">IF($M1667&gt;0,S1667/$M1667,"")</f>
        <v>27.537123446190602</v>
      </c>
      <c r="AJ1667" s="17">
        <f t="shared" ref="AJ1667:AJ1730" si="426">IF($M1667&gt;0,(S1667+T1667)/$M1667,"")</f>
        <v>28.70693194968084</v>
      </c>
      <c r="AK1667" s="17">
        <f t="shared" ref="AK1667:AK1730" si="427">IF($M1667&gt;0,(S1667+T1667+U1667)/$M1667,"")</f>
        <v>28.70693194968084</v>
      </c>
      <c r="AL1667" s="17" t="str">
        <f t="shared" ref="AL1667:AL1730" si="428">IF($N1667&gt;0,R1667/$N1667,"")</f>
        <v/>
      </c>
      <c r="AM1667" s="17" t="str">
        <f t="shared" ref="AM1667:AM1730" si="429">IF($N1667&gt;0,(S1667)/$N1667,"")</f>
        <v/>
      </c>
      <c r="AN1667" s="17" t="str">
        <f t="shared" ref="AN1667:AN1730" si="430">IF($N1667&gt;0,(S1667+T1667)/$N1667,"")</f>
        <v/>
      </c>
      <c r="AO1667" s="17" t="str">
        <f t="shared" ref="AO1667:AO1730" si="431">IF($N1667&gt;0,(S1667+T1667+U1667)/$N1667,"")</f>
        <v/>
      </c>
      <c r="AP1667" s="17" t="str">
        <f t="shared" si="417"/>
        <v/>
      </c>
      <c r="AQ1667" s="17">
        <f t="shared" ref="AQ1667:AQ1730" si="432">IF(O1667&gt;0,S1667/O1667,"")</f>
        <v>2.9683644645458278</v>
      </c>
    </row>
    <row r="1668" spans="1:43" x14ac:dyDescent="0.2">
      <c r="A1668" s="4" t="s">
        <v>3352</v>
      </c>
      <c r="B1668" s="5"/>
      <c r="C1668" t="s">
        <v>3353</v>
      </c>
      <c r="D1668" t="s">
        <v>150</v>
      </c>
      <c r="E1668" t="s">
        <v>151</v>
      </c>
      <c r="F1668" t="s">
        <v>12</v>
      </c>
      <c r="G1668" t="s">
        <v>15</v>
      </c>
      <c r="J1668" s="6"/>
      <c r="K1668" s="6"/>
      <c r="L1668" s="6"/>
      <c r="M1668" s="6">
        <v>0</v>
      </c>
      <c r="N1668" s="6">
        <v>0</v>
      </c>
      <c r="O1668" s="6">
        <v>0</v>
      </c>
      <c r="P1668" s="6">
        <v>0</v>
      </c>
      <c r="Q1668" s="6">
        <v>0</v>
      </c>
      <c r="R1668" s="6">
        <v>0</v>
      </c>
      <c r="S1668" s="6">
        <v>0</v>
      </c>
      <c r="T1668" s="6">
        <v>0</v>
      </c>
      <c r="U1668" s="6">
        <v>0</v>
      </c>
      <c r="V1668" s="6">
        <v>5</v>
      </c>
      <c r="W1668" s="6">
        <v>62</v>
      </c>
      <c r="X1668" s="6">
        <v>0</v>
      </c>
      <c r="Z1668" s="6">
        <v>0</v>
      </c>
      <c r="AA1668" s="6">
        <v>0</v>
      </c>
      <c r="AB1668" s="6" t="str">
        <f t="shared" si="418"/>
        <v/>
      </c>
      <c r="AC1668" s="6" t="str">
        <f t="shared" si="419"/>
        <v/>
      </c>
      <c r="AD1668" s="16" t="str">
        <f t="shared" si="420"/>
        <v/>
      </c>
      <c r="AE1668" s="16" t="str">
        <f t="shared" si="421"/>
        <v/>
      </c>
      <c r="AF1668" s="16">
        <f t="shared" si="422"/>
        <v>12.4</v>
      </c>
      <c r="AG1668" s="16">
        <f t="shared" si="423"/>
        <v>12.4</v>
      </c>
      <c r="AH1668" s="17" t="str">
        <f t="shared" si="424"/>
        <v/>
      </c>
      <c r="AI1668" s="17" t="str">
        <f t="shared" si="425"/>
        <v/>
      </c>
      <c r="AJ1668" s="17" t="str">
        <f t="shared" si="426"/>
        <v/>
      </c>
      <c r="AK1668" s="17" t="str">
        <f t="shared" si="427"/>
        <v/>
      </c>
      <c r="AL1668" s="17" t="str">
        <f t="shared" si="428"/>
        <v/>
      </c>
      <c r="AM1668" s="17" t="str">
        <f t="shared" si="429"/>
        <v/>
      </c>
      <c r="AN1668" s="17" t="str">
        <f t="shared" si="430"/>
        <v/>
      </c>
      <c r="AO1668" s="17" t="str">
        <f t="shared" si="431"/>
        <v/>
      </c>
      <c r="AP1668" s="17" t="str">
        <f t="shared" ref="AP1668:AP1731" si="433">IF(AO1668&lt;&gt;"", AO1668-AL1668,"")</f>
        <v/>
      </c>
      <c r="AQ1668" s="17" t="str">
        <f t="shared" si="432"/>
        <v/>
      </c>
    </row>
    <row r="1669" spans="1:43" x14ac:dyDescent="0.2">
      <c r="A1669" s="4" t="s">
        <v>3354</v>
      </c>
      <c r="B1669" s="5"/>
      <c r="C1669" t="s">
        <v>3355</v>
      </c>
      <c r="D1669" t="s">
        <v>150</v>
      </c>
      <c r="E1669" t="s">
        <v>151</v>
      </c>
      <c r="F1669" t="s">
        <v>12</v>
      </c>
      <c r="G1669" t="s">
        <v>15</v>
      </c>
      <c r="J1669" s="6"/>
      <c r="K1669" s="6"/>
      <c r="L1669" s="6"/>
      <c r="M1669" s="6">
        <v>0</v>
      </c>
      <c r="N1669" s="6">
        <v>0</v>
      </c>
      <c r="O1669" s="6">
        <v>0</v>
      </c>
      <c r="P1669" s="6">
        <v>0</v>
      </c>
      <c r="Q1669" s="6">
        <v>0</v>
      </c>
      <c r="R1669" s="6">
        <v>0</v>
      </c>
      <c r="S1669" s="6">
        <v>0</v>
      </c>
      <c r="T1669" s="6">
        <v>0</v>
      </c>
      <c r="U1669" s="6">
        <v>0</v>
      </c>
      <c r="V1669" s="6">
        <v>7</v>
      </c>
      <c r="W1669" s="6">
        <v>50</v>
      </c>
      <c r="X1669" s="6">
        <v>0</v>
      </c>
      <c r="Z1669" s="6">
        <v>0</v>
      </c>
      <c r="AA1669" s="6">
        <v>0</v>
      </c>
      <c r="AB1669" s="6" t="str">
        <f t="shared" si="418"/>
        <v/>
      </c>
      <c r="AC1669" s="6" t="str">
        <f t="shared" si="419"/>
        <v/>
      </c>
      <c r="AD1669" s="16" t="str">
        <f t="shared" si="420"/>
        <v/>
      </c>
      <c r="AE1669" s="16" t="str">
        <f t="shared" si="421"/>
        <v/>
      </c>
      <c r="AF1669" s="16">
        <f t="shared" si="422"/>
        <v>7.1428571428571432</v>
      </c>
      <c r="AG1669" s="16">
        <f t="shared" si="423"/>
        <v>7.1428571428571432</v>
      </c>
      <c r="AH1669" s="17" t="str">
        <f t="shared" si="424"/>
        <v/>
      </c>
      <c r="AI1669" s="17" t="str">
        <f t="shared" si="425"/>
        <v/>
      </c>
      <c r="AJ1669" s="17" t="str">
        <f t="shared" si="426"/>
        <v/>
      </c>
      <c r="AK1669" s="17" t="str">
        <f t="shared" si="427"/>
        <v/>
      </c>
      <c r="AL1669" s="17" t="str">
        <f t="shared" si="428"/>
        <v/>
      </c>
      <c r="AM1669" s="17" t="str">
        <f t="shared" si="429"/>
        <v/>
      </c>
      <c r="AN1669" s="17" t="str">
        <f t="shared" si="430"/>
        <v/>
      </c>
      <c r="AO1669" s="17" t="str">
        <f t="shared" si="431"/>
        <v/>
      </c>
      <c r="AP1669" s="17" t="str">
        <f t="shared" si="433"/>
        <v/>
      </c>
      <c r="AQ1669" s="17" t="str">
        <f t="shared" si="432"/>
        <v/>
      </c>
    </row>
    <row r="1670" spans="1:43" x14ac:dyDescent="0.2">
      <c r="A1670" s="4" t="s">
        <v>3356</v>
      </c>
      <c r="B1670" s="5"/>
      <c r="C1670" t="s">
        <v>3357</v>
      </c>
      <c r="D1670" t="s">
        <v>150</v>
      </c>
      <c r="E1670" t="s">
        <v>151</v>
      </c>
      <c r="F1670" t="s">
        <v>12</v>
      </c>
      <c r="G1670" t="s">
        <v>15</v>
      </c>
      <c r="J1670" s="6"/>
      <c r="K1670" s="6"/>
      <c r="L1670" s="6"/>
      <c r="M1670" s="6">
        <v>0</v>
      </c>
      <c r="N1670" s="6">
        <v>0</v>
      </c>
      <c r="O1670" s="6">
        <v>0</v>
      </c>
      <c r="P1670" s="6">
        <v>0</v>
      </c>
      <c r="Q1670" s="6">
        <v>0</v>
      </c>
      <c r="R1670" s="6">
        <v>0</v>
      </c>
      <c r="S1670" s="6">
        <v>0</v>
      </c>
      <c r="T1670" s="6">
        <v>0</v>
      </c>
      <c r="U1670" s="6">
        <v>0</v>
      </c>
      <c r="V1670" s="6">
        <v>7</v>
      </c>
      <c r="W1670" s="6">
        <v>77</v>
      </c>
      <c r="X1670" s="6">
        <v>0</v>
      </c>
      <c r="Z1670" s="6">
        <v>0</v>
      </c>
      <c r="AA1670" s="6">
        <v>0</v>
      </c>
      <c r="AB1670" s="6" t="str">
        <f t="shared" si="418"/>
        <v/>
      </c>
      <c r="AC1670" s="6" t="str">
        <f t="shared" si="419"/>
        <v/>
      </c>
      <c r="AD1670" s="16" t="str">
        <f t="shared" si="420"/>
        <v/>
      </c>
      <c r="AE1670" s="16" t="str">
        <f t="shared" si="421"/>
        <v/>
      </c>
      <c r="AF1670" s="16">
        <f t="shared" si="422"/>
        <v>11</v>
      </c>
      <c r="AG1670" s="16">
        <f t="shared" si="423"/>
        <v>11</v>
      </c>
      <c r="AH1670" s="17" t="str">
        <f t="shared" si="424"/>
        <v/>
      </c>
      <c r="AI1670" s="17" t="str">
        <f t="shared" si="425"/>
        <v/>
      </c>
      <c r="AJ1670" s="17" t="str">
        <f t="shared" si="426"/>
        <v/>
      </c>
      <c r="AK1670" s="17" t="str">
        <f t="shared" si="427"/>
        <v/>
      </c>
      <c r="AL1670" s="17" t="str">
        <f t="shared" si="428"/>
        <v/>
      </c>
      <c r="AM1670" s="17" t="str">
        <f t="shared" si="429"/>
        <v/>
      </c>
      <c r="AN1670" s="17" t="str">
        <f t="shared" si="430"/>
        <v/>
      </c>
      <c r="AO1670" s="17" t="str">
        <f t="shared" si="431"/>
        <v/>
      </c>
      <c r="AP1670" s="17" t="str">
        <f t="shared" si="433"/>
        <v/>
      </c>
      <c r="AQ1670" s="17" t="str">
        <f t="shared" si="432"/>
        <v/>
      </c>
    </row>
    <row r="1671" spans="1:43" x14ac:dyDescent="0.2">
      <c r="A1671" s="4" t="s">
        <v>3358</v>
      </c>
      <c r="B1671" s="5"/>
      <c r="C1671" t="s">
        <v>3359</v>
      </c>
      <c r="D1671" t="s">
        <v>150</v>
      </c>
      <c r="E1671" t="s">
        <v>151</v>
      </c>
      <c r="F1671" t="s">
        <v>12</v>
      </c>
      <c r="G1671" t="s">
        <v>15</v>
      </c>
      <c r="J1671" s="6"/>
      <c r="K1671" s="6"/>
      <c r="L1671" s="6"/>
      <c r="M1671" s="6">
        <v>0</v>
      </c>
      <c r="N1671" s="6">
        <v>0</v>
      </c>
      <c r="O1671" s="6">
        <v>0</v>
      </c>
      <c r="P1671" s="6">
        <v>0</v>
      </c>
      <c r="Q1671" s="6">
        <v>0</v>
      </c>
      <c r="R1671" s="6">
        <v>0</v>
      </c>
      <c r="S1671" s="6">
        <v>0</v>
      </c>
      <c r="T1671" s="6">
        <v>0</v>
      </c>
      <c r="U1671" s="6">
        <v>0</v>
      </c>
      <c r="V1671" s="6">
        <v>1</v>
      </c>
      <c r="W1671" s="6">
        <v>7</v>
      </c>
      <c r="X1671" s="6">
        <v>0</v>
      </c>
      <c r="Z1671" s="6">
        <v>0</v>
      </c>
      <c r="AA1671" s="6">
        <v>0</v>
      </c>
      <c r="AB1671" s="6" t="str">
        <f t="shared" si="418"/>
        <v/>
      </c>
      <c r="AC1671" s="6" t="str">
        <f t="shared" si="419"/>
        <v/>
      </c>
      <c r="AD1671" s="16" t="str">
        <f t="shared" si="420"/>
        <v/>
      </c>
      <c r="AE1671" s="16" t="str">
        <f t="shared" si="421"/>
        <v/>
      </c>
      <c r="AF1671" s="16">
        <f t="shared" si="422"/>
        <v>7</v>
      </c>
      <c r="AG1671" s="16">
        <f t="shared" si="423"/>
        <v>7</v>
      </c>
      <c r="AH1671" s="17" t="str">
        <f t="shared" si="424"/>
        <v/>
      </c>
      <c r="AI1671" s="17" t="str">
        <f t="shared" si="425"/>
        <v/>
      </c>
      <c r="AJ1671" s="17" t="str">
        <f t="shared" si="426"/>
        <v/>
      </c>
      <c r="AK1671" s="17" t="str">
        <f t="shared" si="427"/>
        <v/>
      </c>
      <c r="AL1671" s="17" t="str">
        <f t="shared" si="428"/>
        <v/>
      </c>
      <c r="AM1671" s="17" t="str">
        <f t="shared" si="429"/>
        <v/>
      </c>
      <c r="AN1671" s="17" t="str">
        <f t="shared" si="430"/>
        <v/>
      </c>
      <c r="AO1671" s="17" t="str">
        <f t="shared" si="431"/>
        <v/>
      </c>
      <c r="AP1671" s="17" t="str">
        <f t="shared" si="433"/>
        <v/>
      </c>
      <c r="AQ1671" s="17" t="str">
        <f t="shared" si="432"/>
        <v/>
      </c>
    </row>
    <row r="1672" spans="1:43" x14ac:dyDescent="0.2">
      <c r="A1672" s="4" t="s">
        <v>3360</v>
      </c>
      <c r="B1672" s="5"/>
      <c r="C1672" t="s">
        <v>3361</v>
      </c>
      <c r="D1672" t="s">
        <v>150</v>
      </c>
      <c r="E1672" t="s">
        <v>151</v>
      </c>
      <c r="F1672" t="s">
        <v>12</v>
      </c>
      <c r="G1672" t="s">
        <v>15</v>
      </c>
      <c r="J1672" s="6"/>
      <c r="K1672" s="6"/>
      <c r="L1672" s="6"/>
      <c r="M1672" s="6">
        <v>0</v>
      </c>
      <c r="N1672" s="6">
        <v>0</v>
      </c>
      <c r="O1672" s="6">
        <v>0</v>
      </c>
      <c r="P1672" s="6">
        <v>0</v>
      </c>
      <c r="Q1672" s="6">
        <v>0</v>
      </c>
      <c r="R1672" s="6">
        <v>0</v>
      </c>
      <c r="S1672" s="6">
        <v>0</v>
      </c>
      <c r="T1672" s="6">
        <v>0</v>
      </c>
      <c r="U1672" s="6">
        <v>0</v>
      </c>
      <c r="V1672" s="6">
        <v>8</v>
      </c>
      <c r="W1672" s="6">
        <v>88</v>
      </c>
      <c r="X1672" s="6">
        <v>0</v>
      </c>
      <c r="Z1672" s="6">
        <v>0</v>
      </c>
      <c r="AA1672" s="6">
        <v>0</v>
      </c>
      <c r="AB1672" s="6" t="str">
        <f t="shared" si="418"/>
        <v/>
      </c>
      <c r="AC1672" s="6" t="str">
        <f t="shared" si="419"/>
        <v/>
      </c>
      <c r="AD1672" s="16" t="str">
        <f t="shared" si="420"/>
        <v/>
      </c>
      <c r="AE1672" s="16" t="str">
        <f t="shared" si="421"/>
        <v/>
      </c>
      <c r="AF1672" s="16">
        <f t="shared" si="422"/>
        <v>11</v>
      </c>
      <c r="AG1672" s="16">
        <f t="shared" si="423"/>
        <v>11</v>
      </c>
      <c r="AH1672" s="17" t="str">
        <f t="shared" si="424"/>
        <v/>
      </c>
      <c r="AI1672" s="17" t="str">
        <f t="shared" si="425"/>
        <v/>
      </c>
      <c r="AJ1672" s="17" t="str">
        <f t="shared" si="426"/>
        <v/>
      </c>
      <c r="AK1672" s="17" t="str">
        <f t="shared" si="427"/>
        <v/>
      </c>
      <c r="AL1672" s="17" t="str">
        <f t="shared" si="428"/>
        <v/>
      </c>
      <c r="AM1672" s="17" t="str">
        <f t="shared" si="429"/>
        <v/>
      </c>
      <c r="AN1672" s="17" t="str">
        <f t="shared" si="430"/>
        <v/>
      </c>
      <c r="AO1672" s="17" t="str">
        <f t="shared" si="431"/>
        <v/>
      </c>
      <c r="AP1672" s="17" t="str">
        <f t="shared" si="433"/>
        <v/>
      </c>
      <c r="AQ1672" s="17" t="str">
        <f t="shared" si="432"/>
        <v/>
      </c>
    </row>
    <row r="1673" spans="1:43" x14ac:dyDescent="0.2">
      <c r="A1673" s="4" t="s">
        <v>3362</v>
      </c>
      <c r="B1673" s="5"/>
      <c r="C1673" t="s">
        <v>3363</v>
      </c>
      <c r="D1673" t="s">
        <v>150</v>
      </c>
      <c r="E1673" t="s">
        <v>151</v>
      </c>
      <c r="F1673" t="s">
        <v>12</v>
      </c>
      <c r="G1673" t="s">
        <v>15</v>
      </c>
      <c r="J1673" s="6"/>
      <c r="K1673" s="6"/>
      <c r="L1673" s="6"/>
      <c r="M1673" s="6">
        <v>0</v>
      </c>
      <c r="N1673" s="6">
        <v>0</v>
      </c>
      <c r="O1673" s="6">
        <v>0</v>
      </c>
      <c r="P1673" s="6">
        <v>0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13</v>
      </c>
      <c r="W1673" s="6">
        <v>158</v>
      </c>
      <c r="X1673" s="6">
        <v>0</v>
      </c>
      <c r="Z1673" s="6">
        <v>0</v>
      </c>
      <c r="AA1673" s="6">
        <v>0</v>
      </c>
      <c r="AB1673" s="6" t="str">
        <f t="shared" si="418"/>
        <v/>
      </c>
      <c r="AC1673" s="6" t="str">
        <f t="shared" si="419"/>
        <v/>
      </c>
      <c r="AD1673" s="16" t="str">
        <f t="shared" si="420"/>
        <v/>
      </c>
      <c r="AE1673" s="16" t="str">
        <f t="shared" si="421"/>
        <v/>
      </c>
      <c r="AF1673" s="16">
        <f t="shared" si="422"/>
        <v>12.153846153846153</v>
      </c>
      <c r="AG1673" s="16">
        <f t="shared" si="423"/>
        <v>12.153846153846153</v>
      </c>
      <c r="AH1673" s="17" t="str">
        <f t="shared" si="424"/>
        <v/>
      </c>
      <c r="AI1673" s="17" t="str">
        <f t="shared" si="425"/>
        <v/>
      </c>
      <c r="AJ1673" s="17" t="str">
        <f t="shared" si="426"/>
        <v/>
      </c>
      <c r="AK1673" s="17" t="str">
        <f t="shared" si="427"/>
        <v/>
      </c>
      <c r="AL1673" s="17" t="str">
        <f t="shared" si="428"/>
        <v/>
      </c>
      <c r="AM1673" s="17" t="str">
        <f t="shared" si="429"/>
        <v/>
      </c>
      <c r="AN1673" s="17" t="str">
        <f t="shared" si="430"/>
        <v/>
      </c>
      <c r="AO1673" s="17" t="str">
        <f t="shared" si="431"/>
        <v/>
      </c>
      <c r="AP1673" s="17" t="str">
        <f t="shared" si="433"/>
        <v/>
      </c>
      <c r="AQ1673" s="17" t="str">
        <f t="shared" si="432"/>
        <v/>
      </c>
    </row>
    <row r="1674" spans="1:43" x14ac:dyDescent="0.2">
      <c r="A1674" s="4" t="s">
        <v>3364</v>
      </c>
      <c r="B1674" s="5"/>
      <c r="C1674" t="s">
        <v>3365</v>
      </c>
      <c r="D1674" t="s">
        <v>150</v>
      </c>
      <c r="E1674" t="s">
        <v>151</v>
      </c>
      <c r="F1674" t="s">
        <v>12</v>
      </c>
      <c r="G1674" t="s">
        <v>15</v>
      </c>
      <c r="J1674" s="6"/>
      <c r="K1674" s="6"/>
      <c r="L1674" s="6"/>
      <c r="M1674" s="6">
        <v>0</v>
      </c>
      <c r="N1674" s="6">
        <v>0</v>
      </c>
      <c r="O1674" s="6">
        <v>0</v>
      </c>
      <c r="P1674" s="6">
        <v>0</v>
      </c>
      <c r="Q1674" s="6">
        <v>0</v>
      </c>
      <c r="R1674" s="6">
        <v>0</v>
      </c>
      <c r="S1674" s="6">
        <v>0</v>
      </c>
      <c r="T1674" s="6">
        <v>0</v>
      </c>
      <c r="U1674" s="6">
        <v>0</v>
      </c>
      <c r="V1674" s="6">
        <v>11</v>
      </c>
      <c r="W1674" s="6">
        <v>146</v>
      </c>
      <c r="X1674" s="6">
        <v>0</v>
      </c>
      <c r="Z1674" s="6">
        <v>0</v>
      </c>
      <c r="AA1674" s="6">
        <v>0</v>
      </c>
      <c r="AB1674" s="6" t="str">
        <f t="shared" si="418"/>
        <v/>
      </c>
      <c r="AC1674" s="6" t="str">
        <f t="shared" si="419"/>
        <v/>
      </c>
      <c r="AD1674" s="16" t="str">
        <f t="shared" si="420"/>
        <v/>
      </c>
      <c r="AE1674" s="16" t="str">
        <f t="shared" si="421"/>
        <v/>
      </c>
      <c r="AF1674" s="16">
        <f t="shared" si="422"/>
        <v>13.272727272727273</v>
      </c>
      <c r="AG1674" s="16">
        <f t="shared" si="423"/>
        <v>13.272727272727273</v>
      </c>
      <c r="AH1674" s="17" t="str">
        <f t="shared" si="424"/>
        <v/>
      </c>
      <c r="AI1674" s="17" t="str">
        <f t="shared" si="425"/>
        <v/>
      </c>
      <c r="AJ1674" s="17" t="str">
        <f t="shared" si="426"/>
        <v/>
      </c>
      <c r="AK1674" s="17" t="str">
        <f t="shared" si="427"/>
        <v/>
      </c>
      <c r="AL1674" s="17" t="str">
        <f t="shared" si="428"/>
        <v/>
      </c>
      <c r="AM1674" s="17" t="str">
        <f t="shared" si="429"/>
        <v/>
      </c>
      <c r="AN1674" s="17" t="str">
        <f t="shared" si="430"/>
        <v/>
      </c>
      <c r="AO1674" s="17" t="str">
        <f t="shared" si="431"/>
        <v/>
      </c>
      <c r="AP1674" s="17" t="str">
        <f t="shared" si="433"/>
        <v/>
      </c>
      <c r="AQ1674" s="17" t="str">
        <f t="shared" si="432"/>
        <v/>
      </c>
    </row>
    <row r="1675" spans="1:43" x14ac:dyDescent="0.2">
      <c r="A1675" s="4" t="s">
        <v>3366</v>
      </c>
      <c r="B1675" s="5"/>
      <c r="C1675" t="s">
        <v>3367</v>
      </c>
      <c r="D1675" t="s">
        <v>150</v>
      </c>
      <c r="E1675" t="s">
        <v>151</v>
      </c>
      <c r="F1675" t="s">
        <v>12</v>
      </c>
      <c r="G1675" t="s">
        <v>15</v>
      </c>
      <c r="J1675" s="6"/>
      <c r="K1675" s="6"/>
      <c r="L1675" s="6"/>
      <c r="M1675" s="6">
        <v>0</v>
      </c>
      <c r="N1675" s="6">
        <v>0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0</v>
      </c>
      <c r="U1675" s="6">
        <v>0</v>
      </c>
      <c r="V1675" s="6">
        <v>17</v>
      </c>
      <c r="W1675" s="6">
        <v>232</v>
      </c>
      <c r="X1675" s="6">
        <v>0</v>
      </c>
      <c r="Z1675" s="6">
        <v>0</v>
      </c>
      <c r="AA1675" s="6">
        <v>0</v>
      </c>
      <c r="AB1675" s="6" t="str">
        <f t="shared" si="418"/>
        <v/>
      </c>
      <c r="AC1675" s="6" t="str">
        <f t="shared" si="419"/>
        <v/>
      </c>
      <c r="AD1675" s="16" t="str">
        <f t="shared" si="420"/>
        <v/>
      </c>
      <c r="AE1675" s="16" t="str">
        <f t="shared" si="421"/>
        <v/>
      </c>
      <c r="AF1675" s="16">
        <f t="shared" si="422"/>
        <v>13.647058823529411</v>
      </c>
      <c r="AG1675" s="16">
        <f t="shared" si="423"/>
        <v>13.647058823529411</v>
      </c>
      <c r="AH1675" s="17" t="str">
        <f t="shared" si="424"/>
        <v/>
      </c>
      <c r="AI1675" s="17" t="str">
        <f t="shared" si="425"/>
        <v/>
      </c>
      <c r="AJ1675" s="17" t="str">
        <f t="shared" si="426"/>
        <v/>
      </c>
      <c r="AK1675" s="17" t="str">
        <f t="shared" si="427"/>
        <v/>
      </c>
      <c r="AL1675" s="17" t="str">
        <f t="shared" si="428"/>
        <v/>
      </c>
      <c r="AM1675" s="17" t="str">
        <f t="shared" si="429"/>
        <v/>
      </c>
      <c r="AN1675" s="17" t="str">
        <f t="shared" si="430"/>
        <v/>
      </c>
      <c r="AO1675" s="17" t="str">
        <f t="shared" si="431"/>
        <v/>
      </c>
      <c r="AP1675" s="17" t="str">
        <f t="shared" si="433"/>
        <v/>
      </c>
      <c r="AQ1675" s="17" t="str">
        <f t="shared" si="432"/>
        <v/>
      </c>
    </row>
    <row r="1676" spans="1:43" x14ac:dyDescent="0.2">
      <c r="A1676" s="4" t="s">
        <v>3368</v>
      </c>
      <c r="B1676" s="5"/>
      <c r="C1676" t="s">
        <v>3369</v>
      </c>
      <c r="D1676" t="s">
        <v>150</v>
      </c>
      <c r="E1676" t="s">
        <v>151</v>
      </c>
      <c r="F1676" t="s">
        <v>12</v>
      </c>
      <c r="G1676" t="s">
        <v>15</v>
      </c>
      <c r="J1676" s="6"/>
      <c r="K1676" s="6"/>
      <c r="L1676" s="6"/>
      <c r="M1676" s="6">
        <v>0</v>
      </c>
      <c r="N1676" s="6">
        <v>0</v>
      </c>
      <c r="O1676" s="6">
        <v>0</v>
      </c>
      <c r="P1676" s="6">
        <v>0</v>
      </c>
      <c r="Q1676" s="6">
        <v>0</v>
      </c>
      <c r="R1676" s="6">
        <v>0</v>
      </c>
      <c r="S1676" s="6">
        <v>0</v>
      </c>
      <c r="T1676" s="6">
        <v>0</v>
      </c>
      <c r="U1676" s="6">
        <v>0</v>
      </c>
      <c r="V1676" s="6">
        <v>5</v>
      </c>
      <c r="W1676" s="6">
        <v>44</v>
      </c>
      <c r="X1676" s="6">
        <v>0</v>
      </c>
      <c r="Z1676" s="6">
        <v>0</v>
      </c>
      <c r="AA1676" s="6">
        <v>0</v>
      </c>
      <c r="AB1676" s="6" t="str">
        <f t="shared" si="418"/>
        <v/>
      </c>
      <c r="AC1676" s="6" t="str">
        <f t="shared" si="419"/>
        <v/>
      </c>
      <c r="AD1676" s="16" t="str">
        <f t="shared" si="420"/>
        <v/>
      </c>
      <c r="AE1676" s="16" t="str">
        <f t="shared" si="421"/>
        <v/>
      </c>
      <c r="AF1676" s="16">
        <f t="shared" si="422"/>
        <v>8.8000000000000007</v>
      </c>
      <c r="AG1676" s="16">
        <f t="shared" si="423"/>
        <v>8.8000000000000007</v>
      </c>
      <c r="AH1676" s="17" t="str">
        <f t="shared" si="424"/>
        <v/>
      </c>
      <c r="AI1676" s="17" t="str">
        <f t="shared" si="425"/>
        <v/>
      </c>
      <c r="AJ1676" s="17" t="str">
        <f t="shared" si="426"/>
        <v/>
      </c>
      <c r="AK1676" s="17" t="str">
        <f t="shared" si="427"/>
        <v/>
      </c>
      <c r="AL1676" s="17" t="str">
        <f t="shared" si="428"/>
        <v/>
      </c>
      <c r="AM1676" s="17" t="str">
        <f t="shared" si="429"/>
        <v/>
      </c>
      <c r="AN1676" s="17" t="str">
        <f t="shared" si="430"/>
        <v/>
      </c>
      <c r="AO1676" s="17" t="str">
        <f t="shared" si="431"/>
        <v/>
      </c>
      <c r="AP1676" s="17" t="str">
        <f t="shared" si="433"/>
        <v/>
      </c>
      <c r="AQ1676" s="17" t="str">
        <f t="shared" si="432"/>
        <v/>
      </c>
    </row>
    <row r="1677" spans="1:43" x14ac:dyDescent="0.2">
      <c r="A1677" s="4" t="s">
        <v>3370</v>
      </c>
      <c r="B1677" s="5"/>
      <c r="C1677" t="s">
        <v>3371</v>
      </c>
      <c r="D1677" t="s">
        <v>150</v>
      </c>
      <c r="E1677" t="s">
        <v>151</v>
      </c>
      <c r="F1677" t="s">
        <v>12</v>
      </c>
      <c r="G1677" t="s">
        <v>15</v>
      </c>
      <c r="J1677" s="6"/>
      <c r="K1677" s="6"/>
      <c r="L1677" s="6"/>
      <c r="M1677" s="6">
        <v>0</v>
      </c>
      <c r="N1677" s="6">
        <v>0</v>
      </c>
      <c r="O1677" s="6">
        <v>0</v>
      </c>
      <c r="P1677" s="6">
        <v>0</v>
      </c>
      <c r="Q1677" s="6">
        <v>0</v>
      </c>
      <c r="R1677" s="6">
        <v>0</v>
      </c>
      <c r="S1677" s="6">
        <v>0</v>
      </c>
      <c r="T1677" s="6">
        <v>0</v>
      </c>
      <c r="U1677" s="6">
        <v>0</v>
      </c>
      <c r="V1677" s="6">
        <v>11</v>
      </c>
      <c r="W1677" s="6">
        <v>90</v>
      </c>
      <c r="X1677" s="6">
        <v>0</v>
      </c>
      <c r="Z1677" s="6">
        <v>0</v>
      </c>
      <c r="AA1677" s="6">
        <v>0</v>
      </c>
      <c r="AB1677" s="6" t="str">
        <f t="shared" si="418"/>
        <v/>
      </c>
      <c r="AC1677" s="6" t="str">
        <f t="shared" si="419"/>
        <v/>
      </c>
      <c r="AD1677" s="16" t="str">
        <f t="shared" si="420"/>
        <v/>
      </c>
      <c r="AE1677" s="16" t="str">
        <f t="shared" si="421"/>
        <v/>
      </c>
      <c r="AF1677" s="16">
        <f t="shared" si="422"/>
        <v>8.1818181818181817</v>
      </c>
      <c r="AG1677" s="16">
        <f t="shared" si="423"/>
        <v>8.1818181818181817</v>
      </c>
      <c r="AH1677" s="17" t="str">
        <f t="shared" si="424"/>
        <v/>
      </c>
      <c r="AI1677" s="17" t="str">
        <f t="shared" si="425"/>
        <v/>
      </c>
      <c r="AJ1677" s="17" t="str">
        <f t="shared" si="426"/>
        <v/>
      </c>
      <c r="AK1677" s="17" t="str">
        <f t="shared" si="427"/>
        <v/>
      </c>
      <c r="AL1677" s="17" t="str">
        <f t="shared" si="428"/>
        <v/>
      </c>
      <c r="AM1677" s="17" t="str">
        <f t="shared" si="429"/>
        <v/>
      </c>
      <c r="AN1677" s="17" t="str">
        <f t="shared" si="430"/>
        <v/>
      </c>
      <c r="AO1677" s="17" t="str">
        <f t="shared" si="431"/>
        <v/>
      </c>
      <c r="AP1677" s="17" t="str">
        <f t="shared" si="433"/>
        <v/>
      </c>
      <c r="AQ1677" s="17" t="str">
        <f t="shared" si="432"/>
        <v/>
      </c>
    </row>
    <row r="1678" spans="1:43" x14ac:dyDescent="0.2">
      <c r="A1678" s="4" t="s">
        <v>3372</v>
      </c>
      <c r="B1678" s="5"/>
      <c r="C1678" t="s">
        <v>3373</v>
      </c>
      <c r="D1678" t="s">
        <v>150</v>
      </c>
      <c r="E1678" t="s">
        <v>151</v>
      </c>
      <c r="F1678" t="s">
        <v>12</v>
      </c>
      <c r="G1678" t="s">
        <v>15</v>
      </c>
      <c r="J1678" s="6"/>
      <c r="K1678" s="6"/>
      <c r="L1678" s="6"/>
      <c r="M1678" s="6">
        <v>0</v>
      </c>
      <c r="N1678" s="6">
        <v>0</v>
      </c>
      <c r="O1678" s="6">
        <v>0</v>
      </c>
      <c r="P1678" s="6">
        <v>0</v>
      </c>
      <c r="Q1678" s="6">
        <v>0</v>
      </c>
      <c r="R1678" s="6">
        <v>0</v>
      </c>
      <c r="S1678" s="6">
        <v>0</v>
      </c>
      <c r="T1678" s="6">
        <v>0</v>
      </c>
      <c r="U1678" s="6">
        <v>0</v>
      </c>
      <c r="V1678" s="6">
        <v>47</v>
      </c>
      <c r="W1678" s="6">
        <v>400</v>
      </c>
      <c r="X1678" s="6">
        <v>0</v>
      </c>
      <c r="Z1678" s="6">
        <v>0</v>
      </c>
      <c r="AA1678" s="6">
        <v>0</v>
      </c>
      <c r="AB1678" s="6" t="str">
        <f t="shared" si="418"/>
        <v/>
      </c>
      <c r="AC1678" s="6" t="str">
        <f t="shared" si="419"/>
        <v/>
      </c>
      <c r="AD1678" s="16" t="str">
        <f t="shared" si="420"/>
        <v/>
      </c>
      <c r="AE1678" s="16" t="str">
        <f t="shared" si="421"/>
        <v/>
      </c>
      <c r="AF1678" s="16">
        <f t="shared" si="422"/>
        <v>8.5106382978723403</v>
      </c>
      <c r="AG1678" s="16">
        <f t="shared" si="423"/>
        <v>8.5106382978723403</v>
      </c>
      <c r="AH1678" s="17" t="str">
        <f t="shared" si="424"/>
        <v/>
      </c>
      <c r="AI1678" s="17" t="str">
        <f t="shared" si="425"/>
        <v/>
      </c>
      <c r="AJ1678" s="17" t="str">
        <f t="shared" si="426"/>
        <v/>
      </c>
      <c r="AK1678" s="17" t="str">
        <f t="shared" si="427"/>
        <v/>
      </c>
      <c r="AL1678" s="17" t="str">
        <f t="shared" si="428"/>
        <v/>
      </c>
      <c r="AM1678" s="17" t="str">
        <f t="shared" si="429"/>
        <v/>
      </c>
      <c r="AN1678" s="17" t="str">
        <f t="shared" si="430"/>
        <v/>
      </c>
      <c r="AO1678" s="17" t="str">
        <f t="shared" si="431"/>
        <v/>
      </c>
      <c r="AP1678" s="17" t="str">
        <f t="shared" si="433"/>
        <v/>
      </c>
      <c r="AQ1678" s="17" t="str">
        <f t="shared" si="432"/>
        <v/>
      </c>
    </row>
    <row r="1679" spans="1:43" x14ac:dyDescent="0.2">
      <c r="A1679" s="4" t="s">
        <v>3374</v>
      </c>
      <c r="B1679" s="5"/>
      <c r="C1679" t="s">
        <v>3375</v>
      </c>
      <c r="D1679" t="s">
        <v>150</v>
      </c>
      <c r="E1679" t="s">
        <v>151</v>
      </c>
      <c r="F1679" t="s">
        <v>12</v>
      </c>
      <c r="G1679" t="s">
        <v>15</v>
      </c>
      <c r="J1679" s="6"/>
      <c r="K1679" s="6"/>
      <c r="L1679" s="6"/>
      <c r="M1679" s="6">
        <v>0</v>
      </c>
      <c r="N1679" s="6">
        <v>0</v>
      </c>
      <c r="O1679" s="6">
        <v>0</v>
      </c>
      <c r="P1679" s="6">
        <v>0</v>
      </c>
      <c r="Q1679" s="6">
        <v>0</v>
      </c>
      <c r="R1679" s="6">
        <v>0</v>
      </c>
      <c r="S1679" s="6">
        <v>0</v>
      </c>
      <c r="T1679" s="6">
        <v>0</v>
      </c>
      <c r="U1679" s="6">
        <v>0</v>
      </c>
      <c r="V1679" s="6">
        <v>5</v>
      </c>
      <c r="W1679" s="6">
        <v>41</v>
      </c>
      <c r="X1679" s="6">
        <v>0</v>
      </c>
      <c r="Z1679" s="6">
        <v>0</v>
      </c>
      <c r="AA1679" s="6">
        <v>0</v>
      </c>
      <c r="AB1679" s="6" t="str">
        <f t="shared" si="418"/>
        <v/>
      </c>
      <c r="AC1679" s="6" t="str">
        <f t="shared" si="419"/>
        <v/>
      </c>
      <c r="AD1679" s="16" t="str">
        <f t="shared" si="420"/>
        <v/>
      </c>
      <c r="AE1679" s="16" t="str">
        <f t="shared" si="421"/>
        <v/>
      </c>
      <c r="AF1679" s="16">
        <f t="shared" si="422"/>
        <v>8.1999999999999993</v>
      </c>
      <c r="AG1679" s="16">
        <f t="shared" si="423"/>
        <v>8.1999999999999993</v>
      </c>
      <c r="AH1679" s="17" t="str">
        <f t="shared" si="424"/>
        <v/>
      </c>
      <c r="AI1679" s="17" t="str">
        <f t="shared" si="425"/>
        <v/>
      </c>
      <c r="AJ1679" s="17" t="str">
        <f t="shared" si="426"/>
        <v/>
      </c>
      <c r="AK1679" s="17" t="str">
        <f t="shared" si="427"/>
        <v/>
      </c>
      <c r="AL1679" s="17" t="str">
        <f t="shared" si="428"/>
        <v/>
      </c>
      <c r="AM1679" s="17" t="str">
        <f t="shared" si="429"/>
        <v/>
      </c>
      <c r="AN1679" s="17" t="str">
        <f t="shared" si="430"/>
        <v/>
      </c>
      <c r="AO1679" s="17" t="str">
        <f t="shared" si="431"/>
        <v/>
      </c>
      <c r="AP1679" s="17" t="str">
        <f t="shared" si="433"/>
        <v/>
      </c>
      <c r="AQ1679" s="17" t="str">
        <f t="shared" si="432"/>
        <v/>
      </c>
    </row>
    <row r="1680" spans="1:43" x14ac:dyDescent="0.2">
      <c r="A1680" s="4" t="s">
        <v>3376</v>
      </c>
      <c r="B1680" s="5"/>
      <c r="C1680" t="s">
        <v>3377</v>
      </c>
      <c r="D1680" t="s">
        <v>150</v>
      </c>
      <c r="E1680" t="s">
        <v>151</v>
      </c>
      <c r="F1680" t="s">
        <v>12</v>
      </c>
      <c r="G1680" t="s">
        <v>15</v>
      </c>
      <c r="J1680" s="6"/>
      <c r="K1680" s="6"/>
      <c r="L1680" s="6"/>
      <c r="M1680" s="6">
        <v>0</v>
      </c>
      <c r="N1680" s="6">
        <v>0</v>
      </c>
      <c r="O1680" s="6">
        <v>0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4</v>
      </c>
      <c r="W1680" s="6">
        <v>26</v>
      </c>
      <c r="X1680" s="6">
        <v>0</v>
      </c>
      <c r="Z1680" s="6">
        <v>0</v>
      </c>
      <c r="AA1680" s="6">
        <v>0</v>
      </c>
      <c r="AB1680" s="6" t="str">
        <f t="shared" si="418"/>
        <v/>
      </c>
      <c r="AC1680" s="6" t="str">
        <f t="shared" si="419"/>
        <v/>
      </c>
      <c r="AD1680" s="16" t="str">
        <f t="shared" si="420"/>
        <v/>
      </c>
      <c r="AE1680" s="16" t="str">
        <f t="shared" si="421"/>
        <v/>
      </c>
      <c r="AF1680" s="16">
        <f t="shared" si="422"/>
        <v>6.5</v>
      </c>
      <c r="AG1680" s="16">
        <f t="shared" si="423"/>
        <v>6.5</v>
      </c>
      <c r="AH1680" s="17" t="str">
        <f t="shared" si="424"/>
        <v/>
      </c>
      <c r="AI1680" s="17" t="str">
        <f t="shared" si="425"/>
        <v/>
      </c>
      <c r="AJ1680" s="17" t="str">
        <f t="shared" si="426"/>
        <v/>
      </c>
      <c r="AK1680" s="17" t="str">
        <f t="shared" si="427"/>
        <v/>
      </c>
      <c r="AL1680" s="17" t="str">
        <f t="shared" si="428"/>
        <v/>
      </c>
      <c r="AM1680" s="17" t="str">
        <f t="shared" si="429"/>
        <v/>
      </c>
      <c r="AN1680" s="17" t="str">
        <f t="shared" si="430"/>
        <v/>
      </c>
      <c r="AO1680" s="17" t="str">
        <f t="shared" si="431"/>
        <v/>
      </c>
      <c r="AP1680" s="17" t="str">
        <f t="shared" si="433"/>
        <v/>
      </c>
      <c r="AQ1680" s="17" t="str">
        <f t="shared" si="432"/>
        <v/>
      </c>
    </row>
    <row r="1681" spans="1:43" x14ac:dyDescent="0.2">
      <c r="A1681" s="4" t="s">
        <v>3378</v>
      </c>
      <c r="B1681" s="5"/>
      <c r="C1681" t="s">
        <v>3379</v>
      </c>
      <c r="D1681" t="s">
        <v>150</v>
      </c>
      <c r="E1681" t="s">
        <v>151</v>
      </c>
      <c r="F1681" t="s">
        <v>12</v>
      </c>
      <c r="G1681" t="s">
        <v>15</v>
      </c>
      <c r="J1681" s="6"/>
      <c r="K1681" s="6"/>
      <c r="L1681" s="6"/>
      <c r="M1681" s="6">
        <v>0</v>
      </c>
      <c r="N1681" s="6">
        <v>0</v>
      </c>
      <c r="O1681" s="6">
        <v>0</v>
      </c>
      <c r="P1681" s="6">
        <v>0</v>
      </c>
      <c r="Q1681" s="6">
        <v>0</v>
      </c>
      <c r="R1681" s="6">
        <v>0</v>
      </c>
      <c r="S1681" s="6">
        <v>0</v>
      </c>
      <c r="T1681" s="6">
        <v>0</v>
      </c>
      <c r="U1681" s="6">
        <v>0</v>
      </c>
      <c r="V1681" s="6">
        <v>12</v>
      </c>
      <c r="W1681" s="6">
        <v>123</v>
      </c>
      <c r="X1681" s="6">
        <v>0</v>
      </c>
      <c r="Z1681" s="6">
        <v>0</v>
      </c>
      <c r="AA1681" s="6">
        <v>0</v>
      </c>
      <c r="AB1681" s="6" t="str">
        <f t="shared" si="418"/>
        <v/>
      </c>
      <c r="AC1681" s="6" t="str">
        <f t="shared" si="419"/>
        <v/>
      </c>
      <c r="AD1681" s="16" t="str">
        <f t="shared" si="420"/>
        <v/>
      </c>
      <c r="AE1681" s="16" t="str">
        <f t="shared" si="421"/>
        <v/>
      </c>
      <c r="AF1681" s="16">
        <f t="shared" si="422"/>
        <v>10.25</v>
      </c>
      <c r="AG1681" s="16">
        <f t="shared" si="423"/>
        <v>10.25</v>
      </c>
      <c r="AH1681" s="17" t="str">
        <f t="shared" si="424"/>
        <v/>
      </c>
      <c r="AI1681" s="17" t="str">
        <f t="shared" si="425"/>
        <v/>
      </c>
      <c r="AJ1681" s="17" t="str">
        <f t="shared" si="426"/>
        <v/>
      </c>
      <c r="AK1681" s="17" t="str">
        <f t="shared" si="427"/>
        <v/>
      </c>
      <c r="AL1681" s="17" t="str">
        <f t="shared" si="428"/>
        <v/>
      </c>
      <c r="AM1681" s="17" t="str">
        <f t="shared" si="429"/>
        <v/>
      </c>
      <c r="AN1681" s="17" t="str">
        <f t="shared" si="430"/>
        <v/>
      </c>
      <c r="AO1681" s="17" t="str">
        <f t="shared" si="431"/>
        <v/>
      </c>
      <c r="AP1681" s="17" t="str">
        <f t="shared" si="433"/>
        <v/>
      </c>
      <c r="AQ1681" s="17" t="str">
        <f t="shared" si="432"/>
        <v/>
      </c>
    </row>
    <row r="1682" spans="1:43" x14ac:dyDescent="0.2">
      <c r="A1682" s="4" t="s">
        <v>3380</v>
      </c>
      <c r="B1682" s="5"/>
      <c r="C1682" t="s">
        <v>3381</v>
      </c>
      <c r="D1682" t="s">
        <v>150</v>
      </c>
      <c r="E1682" t="s">
        <v>151</v>
      </c>
      <c r="F1682" t="s">
        <v>12</v>
      </c>
      <c r="G1682" t="s">
        <v>15</v>
      </c>
      <c r="J1682" s="6"/>
      <c r="K1682" s="6"/>
      <c r="L1682" s="6"/>
      <c r="M1682" s="6">
        <v>0</v>
      </c>
      <c r="N1682" s="6">
        <v>0</v>
      </c>
      <c r="O1682" s="6">
        <v>0</v>
      </c>
      <c r="P1682" s="6">
        <v>0</v>
      </c>
      <c r="Q1682" s="6">
        <v>0</v>
      </c>
      <c r="R1682" s="6">
        <v>0</v>
      </c>
      <c r="S1682" s="6">
        <v>0</v>
      </c>
      <c r="T1682" s="6">
        <v>0</v>
      </c>
      <c r="U1682" s="6">
        <v>0</v>
      </c>
      <c r="V1682" s="6">
        <v>11</v>
      </c>
      <c r="W1682" s="6">
        <v>122</v>
      </c>
      <c r="X1682" s="6">
        <v>0</v>
      </c>
      <c r="Z1682" s="6">
        <v>0</v>
      </c>
      <c r="AA1682" s="6">
        <v>0</v>
      </c>
      <c r="AB1682" s="6" t="str">
        <f t="shared" si="418"/>
        <v/>
      </c>
      <c r="AC1682" s="6" t="str">
        <f t="shared" si="419"/>
        <v/>
      </c>
      <c r="AD1682" s="16" t="str">
        <f t="shared" si="420"/>
        <v/>
      </c>
      <c r="AE1682" s="16" t="str">
        <f t="shared" si="421"/>
        <v/>
      </c>
      <c r="AF1682" s="16">
        <f t="shared" si="422"/>
        <v>11.090909090909092</v>
      </c>
      <c r="AG1682" s="16">
        <f t="shared" si="423"/>
        <v>11.090909090909092</v>
      </c>
      <c r="AH1682" s="17" t="str">
        <f t="shared" si="424"/>
        <v/>
      </c>
      <c r="AI1682" s="17" t="str">
        <f t="shared" si="425"/>
        <v/>
      </c>
      <c r="AJ1682" s="17" t="str">
        <f t="shared" si="426"/>
        <v/>
      </c>
      <c r="AK1682" s="17" t="str">
        <f t="shared" si="427"/>
        <v/>
      </c>
      <c r="AL1682" s="17" t="str">
        <f t="shared" si="428"/>
        <v/>
      </c>
      <c r="AM1682" s="17" t="str">
        <f t="shared" si="429"/>
        <v/>
      </c>
      <c r="AN1682" s="17" t="str">
        <f t="shared" si="430"/>
        <v/>
      </c>
      <c r="AO1682" s="17" t="str">
        <f t="shared" si="431"/>
        <v/>
      </c>
      <c r="AP1682" s="17" t="str">
        <f t="shared" si="433"/>
        <v/>
      </c>
      <c r="AQ1682" s="17" t="str">
        <f t="shared" si="432"/>
        <v/>
      </c>
    </row>
    <row r="1683" spans="1:43" x14ac:dyDescent="0.2">
      <c r="A1683" s="4" t="s">
        <v>3382</v>
      </c>
      <c r="B1683" s="5"/>
      <c r="C1683" t="s">
        <v>3383</v>
      </c>
      <c r="D1683" t="s">
        <v>150</v>
      </c>
      <c r="E1683" t="s">
        <v>151</v>
      </c>
      <c r="F1683" t="s">
        <v>12</v>
      </c>
      <c r="G1683" t="s">
        <v>15</v>
      </c>
      <c r="J1683" s="6"/>
      <c r="K1683" s="6"/>
      <c r="L1683" s="6"/>
      <c r="M1683" s="6">
        <v>0</v>
      </c>
      <c r="N1683" s="6">
        <v>0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0</v>
      </c>
      <c r="U1683" s="6">
        <v>0</v>
      </c>
      <c r="V1683" s="6">
        <v>11</v>
      </c>
      <c r="W1683" s="6">
        <v>89</v>
      </c>
      <c r="X1683" s="6">
        <v>0</v>
      </c>
      <c r="Z1683" s="6">
        <v>0</v>
      </c>
      <c r="AA1683" s="6">
        <v>0</v>
      </c>
      <c r="AB1683" s="6" t="str">
        <f t="shared" si="418"/>
        <v/>
      </c>
      <c r="AC1683" s="6" t="str">
        <f t="shared" si="419"/>
        <v/>
      </c>
      <c r="AD1683" s="16" t="str">
        <f t="shared" si="420"/>
        <v/>
      </c>
      <c r="AE1683" s="16" t="str">
        <f t="shared" si="421"/>
        <v/>
      </c>
      <c r="AF1683" s="16">
        <f t="shared" si="422"/>
        <v>8.0909090909090917</v>
      </c>
      <c r="AG1683" s="16">
        <f t="shared" si="423"/>
        <v>8.0909090909090917</v>
      </c>
      <c r="AH1683" s="17" t="str">
        <f t="shared" si="424"/>
        <v/>
      </c>
      <c r="AI1683" s="17" t="str">
        <f t="shared" si="425"/>
        <v/>
      </c>
      <c r="AJ1683" s="17" t="str">
        <f t="shared" si="426"/>
        <v/>
      </c>
      <c r="AK1683" s="17" t="str">
        <f t="shared" si="427"/>
        <v/>
      </c>
      <c r="AL1683" s="17" t="str">
        <f t="shared" si="428"/>
        <v/>
      </c>
      <c r="AM1683" s="17" t="str">
        <f t="shared" si="429"/>
        <v/>
      </c>
      <c r="AN1683" s="17" t="str">
        <f t="shared" si="430"/>
        <v/>
      </c>
      <c r="AO1683" s="17" t="str">
        <f t="shared" si="431"/>
        <v/>
      </c>
      <c r="AP1683" s="17" t="str">
        <f t="shared" si="433"/>
        <v/>
      </c>
      <c r="AQ1683" s="17" t="str">
        <f t="shared" si="432"/>
        <v/>
      </c>
    </row>
    <row r="1684" spans="1:43" x14ac:dyDescent="0.2">
      <c r="A1684" s="4" t="s">
        <v>3384</v>
      </c>
      <c r="B1684" s="5"/>
      <c r="C1684" t="s">
        <v>3385</v>
      </c>
      <c r="D1684" t="s">
        <v>150</v>
      </c>
      <c r="E1684" t="s">
        <v>151</v>
      </c>
      <c r="F1684" t="s">
        <v>12</v>
      </c>
      <c r="G1684" t="s">
        <v>15</v>
      </c>
      <c r="J1684" s="6"/>
      <c r="K1684" s="6"/>
      <c r="L1684" s="6"/>
      <c r="M1684" s="6">
        <v>0</v>
      </c>
      <c r="N1684" s="6">
        <v>0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0</v>
      </c>
      <c r="V1684" s="6">
        <v>12</v>
      </c>
      <c r="W1684" s="6">
        <v>188</v>
      </c>
      <c r="X1684" s="6">
        <v>0</v>
      </c>
      <c r="Z1684" s="6">
        <v>0</v>
      </c>
      <c r="AA1684" s="6">
        <v>0</v>
      </c>
      <c r="AB1684" s="6" t="str">
        <f t="shared" si="418"/>
        <v/>
      </c>
      <c r="AC1684" s="6" t="str">
        <f t="shared" si="419"/>
        <v/>
      </c>
      <c r="AD1684" s="16" t="str">
        <f t="shared" si="420"/>
        <v/>
      </c>
      <c r="AE1684" s="16" t="str">
        <f t="shared" si="421"/>
        <v/>
      </c>
      <c r="AF1684" s="16">
        <f t="shared" si="422"/>
        <v>15.666666666666666</v>
      </c>
      <c r="AG1684" s="16">
        <f t="shared" si="423"/>
        <v>15.666666666666666</v>
      </c>
      <c r="AH1684" s="17" t="str">
        <f t="shared" si="424"/>
        <v/>
      </c>
      <c r="AI1684" s="17" t="str">
        <f t="shared" si="425"/>
        <v/>
      </c>
      <c r="AJ1684" s="17" t="str">
        <f t="shared" si="426"/>
        <v/>
      </c>
      <c r="AK1684" s="17" t="str">
        <f t="shared" si="427"/>
        <v/>
      </c>
      <c r="AL1684" s="17" t="str">
        <f t="shared" si="428"/>
        <v/>
      </c>
      <c r="AM1684" s="17" t="str">
        <f t="shared" si="429"/>
        <v/>
      </c>
      <c r="AN1684" s="17" t="str">
        <f t="shared" si="430"/>
        <v/>
      </c>
      <c r="AO1684" s="17" t="str">
        <f t="shared" si="431"/>
        <v/>
      </c>
      <c r="AP1684" s="17" t="str">
        <f t="shared" si="433"/>
        <v/>
      </c>
      <c r="AQ1684" s="17" t="str">
        <f t="shared" si="432"/>
        <v/>
      </c>
    </row>
    <row r="1685" spans="1:43" x14ac:dyDescent="0.2">
      <c r="A1685" s="4" t="s">
        <v>3386</v>
      </c>
      <c r="B1685" s="5"/>
      <c r="C1685" t="s">
        <v>3387</v>
      </c>
      <c r="D1685" t="s">
        <v>150</v>
      </c>
      <c r="E1685" t="s">
        <v>151</v>
      </c>
      <c r="F1685" t="s">
        <v>12</v>
      </c>
      <c r="G1685" t="s">
        <v>15</v>
      </c>
      <c r="J1685" s="6"/>
      <c r="K1685" s="6"/>
      <c r="L1685" s="6"/>
      <c r="M1685" s="6">
        <v>0</v>
      </c>
      <c r="N1685" s="6">
        <v>0</v>
      </c>
      <c r="O1685" s="6">
        <v>0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0</v>
      </c>
      <c r="V1685" s="6">
        <v>6</v>
      </c>
      <c r="W1685" s="6">
        <v>69</v>
      </c>
      <c r="X1685" s="6">
        <v>0</v>
      </c>
      <c r="Z1685" s="6">
        <v>0</v>
      </c>
      <c r="AA1685" s="6">
        <v>0</v>
      </c>
      <c r="AB1685" s="6" t="str">
        <f t="shared" si="418"/>
        <v/>
      </c>
      <c r="AC1685" s="6" t="str">
        <f t="shared" si="419"/>
        <v/>
      </c>
      <c r="AD1685" s="16" t="str">
        <f t="shared" si="420"/>
        <v/>
      </c>
      <c r="AE1685" s="16" t="str">
        <f t="shared" si="421"/>
        <v/>
      </c>
      <c r="AF1685" s="16">
        <f t="shared" si="422"/>
        <v>11.5</v>
      </c>
      <c r="AG1685" s="16">
        <f t="shared" si="423"/>
        <v>11.5</v>
      </c>
      <c r="AH1685" s="17" t="str">
        <f t="shared" si="424"/>
        <v/>
      </c>
      <c r="AI1685" s="17" t="str">
        <f t="shared" si="425"/>
        <v/>
      </c>
      <c r="AJ1685" s="17" t="str">
        <f t="shared" si="426"/>
        <v/>
      </c>
      <c r="AK1685" s="17" t="str">
        <f t="shared" si="427"/>
        <v/>
      </c>
      <c r="AL1685" s="17" t="str">
        <f t="shared" si="428"/>
        <v/>
      </c>
      <c r="AM1685" s="17" t="str">
        <f t="shared" si="429"/>
        <v/>
      </c>
      <c r="AN1685" s="17" t="str">
        <f t="shared" si="430"/>
        <v/>
      </c>
      <c r="AO1685" s="17" t="str">
        <f t="shared" si="431"/>
        <v/>
      </c>
      <c r="AP1685" s="17" t="str">
        <f t="shared" si="433"/>
        <v/>
      </c>
      <c r="AQ1685" s="17" t="str">
        <f t="shared" si="432"/>
        <v/>
      </c>
    </row>
    <row r="1686" spans="1:43" x14ac:dyDescent="0.2">
      <c r="A1686" s="4" t="s">
        <v>3388</v>
      </c>
      <c r="B1686" s="5"/>
      <c r="C1686" t="s">
        <v>3389</v>
      </c>
      <c r="D1686" t="s">
        <v>150</v>
      </c>
      <c r="E1686" t="s">
        <v>151</v>
      </c>
      <c r="F1686" t="s">
        <v>12</v>
      </c>
      <c r="G1686" t="s">
        <v>15</v>
      </c>
      <c r="J1686" s="6"/>
      <c r="K1686" s="6"/>
      <c r="L1686" s="6"/>
      <c r="M1686" s="6">
        <v>0</v>
      </c>
      <c r="N1686" s="6">
        <v>0</v>
      </c>
      <c r="O1686" s="6">
        <v>0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0</v>
      </c>
      <c r="V1686" s="6">
        <v>8</v>
      </c>
      <c r="W1686" s="6">
        <v>82</v>
      </c>
      <c r="X1686" s="6">
        <v>0</v>
      </c>
      <c r="Z1686" s="6">
        <v>0</v>
      </c>
      <c r="AA1686" s="6">
        <v>0</v>
      </c>
      <c r="AB1686" s="6" t="str">
        <f t="shared" si="418"/>
        <v/>
      </c>
      <c r="AC1686" s="6" t="str">
        <f t="shared" si="419"/>
        <v/>
      </c>
      <c r="AD1686" s="16" t="str">
        <f t="shared" si="420"/>
        <v/>
      </c>
      <c r="AE1686" s="16" t="str">
        <f t="shared" si="421"/>
        <v/>
      </c>
      <c r="AF1686" s="16">
        <f t="shared" si="422"/>
        <v>10.25</v>
      </c>
      <c r="AG1686" s="16">
        <f t="shared" si="423"/>
        <v>10.25</v>
      </c>
      <c r="AH1686" s="17" t="str">
        <f t="shared" si="424"/>
        <v/>
      </c>
      <c r="AI1686" s="17" t="str">
        <f t="shared" si="425"/>
        <v/>
      </c>
      <c r="AJ1686" s="17" t="str">
        <f t="shared" si="426"/>
        <v/>
      </c>
      <c r="AK1686" s="17" t="str">
        <f t="shared" si="427"/>
        <v/>
      </c>
      <c r="AL1686" s="17" t="str">
        <f t="shared" si="428"/>
        <v/>
      </c>
      <c r="AM1686" s="17" t="str">
        <f t="shared" si="429"/>
        <v/>
      </c>
      <c r="AN1686" s="17" t="str">
        <f t="shared" si="430"/>
        <v/>
      </c>
      <c r="AO1686" s="17" t="str">
        <f t="shared" si="431"/>
        <v/>
      </c>
      <c r="AP1686" s="17" t="str">
        <f t="shared" si="433"/>
        <v/>
      </c>
      <c r="AQ1686" s="17" t="str">
        <f t="shared" si="432"/>
        <v/>
      </c>
    </row>
    <row r="1687" spans="1:43" x14ac:dyDescent="0.2">
      <c r="A1687" s="4" t="s">
        <v>3390</v>
      </c>
      <c r="B1687" s="5"/>
      <c r="C1687" t="s">
        <v>3391</v>
      </c>
      <c r="D1687" t="s">
        <v>150</v>
      </c>
      <c r="E1687" t="s">
        <v>151</v>
      </c>
      <c r="F1687" t="s">
        <v>12</v>
      </c>
      <c r="G1687" t="s">
        <v>15</v>
      </c>
      <c r="J1687" s="6"/>
      <c r="K1687" s="6"/>
      <c r="L1687" s="6"/>
      <c r="M1687" s="6">
        <v>0</v>
      </c>
      <c r="N1687" s="6">
        <v>0</v>
      </c>
      <c r="O1687" s="6">
        <v>0</v>
      </c>
      <c r="P1687" s="6">
        <v>0</v>
      </c>
      <c r="Q1687" s="6">
        <v>0</v>
      </c>
      <c r="R1687" s="6">
        <v>0</v>
      </c>
      <c r="S1687" s="6">
        <v>0</v>
      </c>
      <c r="T1687" s="6">
        <v>0</v>
      </c>
      <c r="U1687" s="6">
        <v>0</v>
      </c>
      <c r="V1687" s="6">
        <v>10</v>
      </c>
      <c r="W1687" s="6">
        <v>116</v>
      </c>
      <c r="X1687" s="6">
        <v>0</v>
      </c>
      <c r="Z1687" s="6">
        <v>0</v>
      </c>
      <c r="AA1687" s="6">
        <v>0</v>
      </c>
      <c r="AB1687" s="6" t="str">
        <f t="shared" si="418"/>
        <v/>
      </c>
      <c r="AC1687" s="6" t="str">
        <f t="shared" si="419"/>
        <v/>
      </c>
      <c r="AD1687" s="16" t="str">
        <f t="shared" si="420"/>
        <v/>
      </c>
      <c r="AE1687" s="16" t="str">
        <f t="shared" si="421"/>
        <v/>
      </c>
      <c r="AF1687" s="16">
        <f t="shared" si="422"/>
        <v>11.6</v>
      </c>
      <c r="AG1687" s="16">
        <f t="shared" si="423"/>
        <v>11.6</v>
      </c>
      <c r="AH1687" s="17" t="str">
        <f t="shared" si="424"/>
        <v/>
      </c>
      <c r="AI1687" s="17" t="str">
        <f t="shared" si="425"/>
        <v/>
      </c>
      <c r="AJ1687" s="17" t="str">
        <f t="shared" si="426"/>
        <v/>
      </c>
      <c r="AK1687" s="17" t="str">
        <f t="shared" si="427"/>
        <v/>
      </c>
      <c r="AL1687" s="17" t="str">
        <f t="shared" si="428"/>
        <v/>
      </c>
      <c r="AM1687" s="17" t="str">
        <f t="shared" si="429"/>
        <v/>
      </c>
      <c r="AN1687" s="17" t="str">
        <f t="shared" si="430"/>
        <v/>
      </c>
      <c r="AO1687" s="17" t="str">
        <f t="shared" si="431"/>
        <v/>
      </c>
      <c r="AP1687" s="17" t="str">
        <f t="shared" si="433"/>
        <v/>
      </c>
      <c r="AQ1687" s="17" t="str">
        <f t="shared" si="432"/>
        <v/>
      </c>
    </row>
    <row r="1688" spans="1:43" x14ac:dyDescent="0.2">
      <c r="A1688" s="4" t="s">
        <v>3392</v>
      </c>
      <c r="B1688" s="5"/>
      <c r="C1688" t="s">
        <v>3393</v>
      </c>
      <c r="D1688" t="s">
        <v>150</v>
      </c>
      <c r="E1688" t="s">
        <v>151</v>
      </c>
      <c r="F1688" t="s">
        <v>12</v>
      </c>
      <c r="G1688" t="s">
        <v>15</v>
      </c>
      <c r="J1688" s="6"/>
      <c r="K1688" s="6"/>
      <c r="L1688" s="6"/>
      <c r="M1688" s="6">
        <v>0</v>
      </c>
      <c r="N1688" s="6">
        <v>0</v>
      </c>
      <c r="O1688" s="6">
        <v>0</v>
      </c>
      <c r="P1688" s="6">
        <v>0</v>
      </c>
      <c r="Q1688" s="6">
        <v>0</v>
      </c>
      <c r="R1688" s="6">
        <v>0</v>
      </c>
      <c r="S1688" s="6">
        <v>0</v>
      </c>
      <c r="T1688" s="6">
        <v>0</v>
      </c>
      <c r="U1688" s="6">
        <v>0</v>
      </c>
      <c r="V1688" s="6">
        <v>6</v>
      </c>
      <c r="W1688" s="6">
        <v>84</v>
      </c>
      <c r="X1688" s="6">
        <v>0</v>
      </c>
      <c r="Z1688" s="6">
        <v>0</v>
      </c>
      <c r="AA1688" s="6">
        <v>0</v>
      </c>
      <c r="AB1688" s="6" t="str">
        <f t="shared" si="418"/>
        <v/>
      </c>
      <c r="AC1688" s="6" t="str">
        <f t="shared" si="419"/>
        <v/>
      </c>
      <c r="AD1688" s="16" t="str">
        <f t="shared" si="420"/>
        <v/>
      </c>
      <c r="AE1688" s="16" t="str">
        <f t="shared" si="421"/>
        <v/>
      </c>
      <c r="AF1688" s="16">
        <f t="shared" si="422"/>
        <v>14</v>
      </c>
      <c r="AG1688" s="16">
        <f t="shared" si="423"/>
        <v>14</v>
      </c>
      <c r="AH1688" s="17" t="str">
        <f t="shared" si="424"/>
        <v/>
      </c>
      <c r="AI1688" s="17" t="str">
        <f t="shared" si="425"/>
        <v/>
      </c>
      <c r="AJ1688" s="17" t="str">
        <f t="shared" si="426"/>
        <v/>
      </c>
      <c r="AK1688" s="17" t="str">
        <f t="shared" si="427"/>
        <v/>
      </c>
      <c r="AL1688" s="17" t="str">
        <f t="shared" si="428"/>
        <v/>
      </c>
      <c r="AM1688" s="17" t="str">
        <f t="shared" si="429"/>
        <v/>
      </c>
      <c r="AN1688" s="17" t="str">
        <f t="shared" si="430"/>
        <v/>
      </c>
      <c r="AO1688" s="17" t="str">
        <f t="shared" si="431"/>
        <v/>
      </c>
      <c r="AP1688" s="17" t="str">
        <f t="shared" si="433"/>
        <v/>
      </c>
      <c r="AQ1688" s="17" t="str">
        <f t="shared" si="432"/>
        <v/>
      </c>
    </row>
    <row r="1689" spans="1:43" x14ac:dyDescent="0.2">
      <c r="A1689" s="4" t="s">
        <v>3394</v>
      </c>
      <c r="B1689" s="5"/>
      <c r="C1689" t="s">
        <v>3395</v>
      </c>
      <c r="D1689" t="s">
        <v>150</v>
      </c>
      <c r="E1689" t="s">
        <v>151</v>
      </c>
      <c r="F1689" t="s">
        <v>12</v>
      </c>
      <c r="G1689" t="s">
        <v>15</v>
      </c>
      <c r="J1689" s="6"/>
      <c r="K1689" s="6"/>
      <c r="L1689" s="6"/>
      <c r="M1689" s="6">
        <v>0</v>
      </c>
      <c r="N1689" s="6">
        <v>0</v>
      </c>
      <c r="O1689" s="6">
        <v>0</v>
      </c>
      <c r="P1689" s="6">
        <v>0</v>
      </c>
      <c r="Q1689" s="6">
        <v>0</v>
      </c>
      <c r="R1689" s="6">
        <v>0</v>
      </c>
      <c r="S1689" s="6">
        <v>0</v>
      </c>
      <c r="T1689" s="6">
        <v>0</v>
      </c>
      <c r="U1689" s="6">
        <v>0</v>
      </c>
      <c r="V1689" s="6">
        <v>14</v>
      </c>
      <c r="W1689" s="6">
        <v>188</v>
      </c>
      <c r="X1689" s="6">
        <v>0</v>
      </c>
      <c r="Z1689" s="6">
        <v>0</v>
      </c>
      <c r="AA1689" s="6">
        <v>0</v>
      </c>
      <c r="AB1689" s="6" t="str">
        <f t="shared" si="418"/>
        <v/>
      </c>
      <c r="AC1689" s="6" t="str">
        <f t="shared" si="419"/>
        <v/>
      </c>
      <c r="AD1689" s="16" t="str">
        <f t="shared" si="420"/>
        <v/>
      </c>
      <c r="AE1689" s="16" t="str">
        <f t="shared" si="421"/>
        <v/>
      </c>
      <c r="AF1689" s="16">
        <f t="shared" si="422"/>
        <v>13.428571428571429</v>
      </c>
      <c r="AG1689" s="16">
        <f t="shared" si="423"/>
        <v>13.428571428571429</v>
      </c>
      <c r="AH1689" s="17" t="str">
        <f t="shared" si="424"/>
        <v/>
      </c>
      <c r="AI1689" s="17" t="str">
        <f t="shared" si="425"/>
        <v/>
      </c>
      <c r="AJ1689" s="17" t="str">
        <f t="shared" si="426"/>
        <v/>
      </c>
      <c r="AK1689" s="17" t="str">
        <f t="shared" si="427"/>
        <v/>
      </c>
      <c r="AL1689" s="17" t="str">
        <f t="shared" si="428"/>
        <v/>
      </c>
      <c r="AM1689" s="17" t="str">
        <f t="shared" si="429"/>
        <v/>
      </c>
      <c r="AN1689" s="17" t="str">
        <f t="shared" si="430"/>
        <v/>
      </c>
      <c r="AO1689" s="17" t="str">
        <f t="shared" si="431"/>
        <v/>
      </c>
      <c r="AP1689" s="17" t="str">
        <f t="shared" si="433"/>
        <v/>
      </c>
      <c r="AQ1689" s="17" t="str">
        <f t="shared" si="432"/>
        <v/>
      </c>
    </row>
    <row r="1690" spans="1:43" x14ac:dyDescent="0.2">
      <c r="A1690" s="4" t="s">
        <v>3396</v>
      </c>
      <c r="B1690" s="5"/>
      <c r="C1690" t="s">
        <v>3397</v>
      </c>
      <c r="D1690" t="s">
        <v>150</v>
      </c>
      <c r="E1690" t="s">
        <v>151</v>
      </c>
      <c r="F1690" t="s">
        <v>12</v>
      </c>
      <c r="G1690" t="s">
        <v>15</v>
      </c>
      <c r="J1690" s="6"/>
      <c r="K1690" s="6"/>
      <c r="L1690" s="6"/>
      <c r="M1690" s="6">
        <v>0</v>
      </c>
      <c r="N1690" s="6">
        <v>0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4</v>
      </c>
      <c r="W1690" s="6">
        <v>54</v>
      </c>
      <c r="X1690" s="6">
        <v>0</v>
      </c>
      <c r="Z1690" s="6">
        <v>0</v>
      </c>
      <c r="AA1690" s="6">
        <v>0</v>
      </c>
      <c r="AB1690" s="6" t="str">
        <f t="shared" si="418"/>
        <v/>
      </c>
      <c r="AC1690" s="6" t="str">
        <f t="shared" si="419"/>
        <v/>
      </c>
      <c r="AD1690" s="16" t="str">
        <f t="shared" si="420"/>
        <v/>
      </c>
      <c r="AE1690" s="16" t="str">
        <f t="shared" si="421"/>
        <v/>
      </c>
      <c r="AF1690" s="16">
        <f t="shared" si="422"/>
        <v>13.5</v>
      </c>
      <c r="AG1690" s="16">
        <f t="shared" si="423"/>
        <v>13.5</v>
      </c>
      <c r="AH1690" s="17" t="str">
        <f t="shared" si="424"/>
        <v/>
      </c>
      <c r="AI1690" s="17" t="str">
        <f t="shared" si="425"/>
        <v/>
      </c>
      <c r="AJ1690" s="17" t="str">
        <f t="shared" si="426"/>
        <v/>
      </c>
      <c r="AK1690" s="17" t="str">
        <f t="shared" si="427"/>
        <v/>
      </c>
      <c r="AL1690" s="17" t="str">
        <f t="shared" si="428"/>
        <v/>
      </c>
      <c r="AM1690" s="17" t="str">
        <f t="shared" si="429"/>
        <v/>
      </c>
      <c r="AN1690" s="17" t="str">
        <f t="shared" si="430"/>
        <v/>
      </c>
      <c r="AO1690" s="17" t="str">
        <f t="shared" si="431"/>
        <v/>
      </c>
      <c r="AP1690" s="17" t="str">
        <f t="shared" si="433"/>
        <v/>
      </c>
      <c r="AQ1690" s="17" t="str">
        <f t="shared" si="432"/>
        <v/>
      </c>
    </row>
    <row r="1691" spans="1:43" x14ac:dyDescent="0.2">
      <c r="A1691" s="4" t="s">
        <v>3398</v>
      </c>
      <c r="B1691" s="5"/>
      <c r="C1691" t="s">
        <v>3399</v>
      </c>
      <c r="D1691" t="s">
        <v>150</v>
      </c>
      <c r="E1691" t="s">
        <v>151</v>
      </c>
      <c r="F1691" t="s">
        <v>12</v>
      </c>
      <c r="G1691" t="s">
        <v>15</v>
      </c>
      <c r="J1691" s="6"/>
      <c r="K1691" s="6"/>
      <c r="L1691" s="6"/>
      <c r="M1691" s="6">
        <v>0</v>
      </c>
      <c r="N1691" s="6">
        <v>0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0</v>
      </c>
      <c r="U1691" s="6">
        <v>0</v>
      </c>
      <c r="V1691" s="6">
        <v>19</v>
      </c>
      <c r="W1691" s="6">
        <v>276</v>
      </c>
      <c r="X1691" s="6">
        <v>0</v>
      </c>
      <c r="Z1691" s="6">
        <v>0</v>
      </c>
      <c r="AA1691" s="6">
        <v>0</v>
      </c>
      <c r="AB1691" s="6" t="str">
        <f t="shared" si="418"/>
        <v/>
      </c>
      <c r="AC1691" s="6" t="str">
        <f t="shared" si="419"/>
        <v/>
      </c>
      <c r="AD1691" s="16" t="str">
        <f t="shared" si="420"/>
        <v/>
      </c>
      <c r="AE1691" s="16" t="str">
        <f t="shared" si="421"/>
        <v/>
      </c>
      <c r="AF1691" s="16">
        <f t="shared" si="422"/>
        <v>14.526315789473685</v>
      </c>
      <c r="AG1691" s="16">
        <f t="shared" si="423"/>
        <v>14.526315789473685</v>
      </c>
      <c r="AH1691" s="17" t="str">
        <f t="shared" si="424"/>
        <v/>
      </c>
      <c r="AI1691" s="17" t="str">
        <f t="shared" si="425"/>
        <v/>
      </c>
      <c r="AJ1691" s="17" t="str">
        <f t="shared" si="426"/>
        <v/>
      </c>
      <c r="AK1691" s="17" t="str">
        <f t="shared" si="427"/>
        <v/>
      </c>
      <c r="AL1691" s="17" t="str">
        <f t="shared" si="428"/>
        <v/>
      </c>
      <c r="AM1691" s="17" t="str">
        <f t="shared" si="429"/>
        <v/>
      </c>
      <c r="AN1691" s="17" t="str">
        <f t="shared" si="430"/>
        <v/>
      </c>
      <c r="AO1691" s="17" t="str">
        <f t="shared" si="431"/>
        <v/>
      </c>
      <c r="AP1691" s="17" t="str">
        <f t="shared" si="433"/>
        <v/>
      </c>
      <c r="AQ1691" s="17" t="str">
        <f t="shared" si="432"/>
        <v/>
      </c>
    </row>
    <row r="1692" spans="1:43" x14ac:dyDescent="0.2">
      <c r="A1692" s="4" t="s">
        <v>3400</v>
      </c>
      <c r="B1692" s="5"/>
      <c r="C1692" t="s">
        <v>3401</v>
      </c>
      <c r="D1692" t="s">
        <v>150</v>
      </c>
      <c r="E1692" t="s">
        <v>151</v>
      </c>
      <c r="F1692" t="s">
        <v>12</v>
      </c>
      <c r="G1692" t="s">
        <v>15</v>
      </c>
      <c r="J1692" s="6"/>
      <c r="K1692" s="6"/>
      <c r="L1692" s="6"/>
      <c r="M1692" s="6">
        <v>0</v>
      </c>
      <c r="N1692" s="6">
        <v>0</v>
      </c>
      <c r="O1692" s="6">
        <v>0</v>
      </c>
      <c r="P1692" s="6">
        <v>0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5</v>
      </c>
      <c r="W1692" s="6">
        <v>33</v>
      </c>
      <c r="X1692" s="6">
        <v>0</v>
      </c>
      <c r="Z1692" s="6">
        <v>0</v>
      </c>
      <c r="AA1692" s="6">
        <v>0</v>
      </c>
      <c r="AB1692" s="6" t="str">
        <f t="shared" si="418"/>
        <v/>
      </c>
      <c r="AC1692" s="6" t="str">
        <f t="shared" si="419"/>
        <v/>
      </c>
      <c r="AD1692" s="16" t="str">
        <f t="shared" si="420"/>
        <v/>
      </c>
      <c r="AE1692" s="16" t="str">
        <f t="shared" si="421"/>
        <v/>
      </c>
      <c r="AF1692" s="16">
        <f t="shared" si="422"/>
        <v>6.6</v>
      </c>
      <c r="AG1692" s="16">
        <f t="shared" si="423"/>
        <v>6.6</v>
      </c>
      <c r="AH1692" s="17" t="str">
        <f t="shared" si="424"/>
        <v/>
      </c>
      <c r="AI1692" s="17" t="str">
        <f t="shared" si="425"/>
        <v/>
      </c>
      <c r="AJ1692" s="17" t="str">
        <f t="shared" si="426"/>
        <v/>
      </c>
      <c r="AK1692" s="17" t="str">
        <f t="shared" si="427"/>
        <v/>
      </c>
      <c r="AL1692" s="17" t="str">
        <f t="shared" si="428"/>
        <v/>
      </c>
      <c r="AM1692" s="17" t="str">
        <f t="shared" si="429"/>
        <v/>
      </c>
      <c r="AN1692" s="17" t="str">
        <f t="shared" si="430"/>
        <v/>
      </c>
      <c r="AO1692" s="17" t="str">
        <f t="shared" si="431"/>
        <v/>
      </c>
      <c r="AP1692" s="17" t="str">
        <f t="shared" si="433"/>
        <v/>
      </c>
      <c r="AQ1692" s="17" t="str">
        <f t="shared" si="432"/>
        <v/>
      </c>
    </row>
    <row r="1693" spans="1:43" x14ac:dyDescent="0.2">
      <c r="A1693" s="4" t="s">
        <v>3402</v>
      </c>
      <c r="B1693" s="5"/>
      <c r="C1693" t="s">
        <v>3403</v>
      </c>
      <c r="D1693" t="s">
        <v>150</v>
      </c>
      <c r="E1693" t="s">
        <v>151</v>
      </c>
      <c r="F1693" t="s">
        <v>12</v>
      </c>
      <c r="G1693" t="s">
        <v>15</v>
      </c>
      <c r="J1693" s="6"/>
      <c r="K1693" s="6"/>
      <c r="L1693" s="6"/>
      <c r="M1693" s="6">
        <v>0</v>
      </c>
      <c r="N1693" s="6">
        <v>0</v>
      </c>
      <c r="O1693" s="6">
        <v>0</v>
      </c>
      <c r="P1693" s="6">
        <v>0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>
        <v>36</v>
      </c>
      <c r="W1693" s="6">
        <v>593</v>
      </c>
      <c r="X1693" s="6">
        <v>0</v>
      </c>
      <c r="Z1693" s="6">
        <v>0</v>
      </c>
      <c r="AA1693" s="6">
        <v>0</v>
      </c>
      <c r="AB1693" s="6" t="str">
        <f t="shared" si="418"/>
        <v/>
      </c>
      <c r="AC1693" s="6" t="str">
        <f t="shared" si="419"/>
        <v/>
      </c>
      <c r="AD1693" s="16" t="str">
        <f t="shared" si="420"/>
        <v/>
      </c>
      <c r="AE1693" s="16" t="str">
        <f t="shared" si="421"/>
        <v/>
      </c>
      <c r="AF1693" s="16">
        <f t="shared" si="422"/>
        <v>16.472222222222221</v>
      </c>
      <c r="AG1693" s="16">
        <f t="shared" si="423"/>
        <v>16.472222222222221</v>
      </c>
      <c r="AH1693" s="17" t="str">
        <f t="shared" si="424"/>
        <v/>
      </c>
      <c r="AI1693" s="17" t="str">
        <f t="shared" si="425"/>
        <v/>
      </c>
      <c r="AJ1693" s="17" t="str">
        <f t="shared" si="426"/>
        <v/>
      </c>
      <c r="AK1693" s="17" t="str">
        <f t="shared" si="427"/>
        <v/>
      </c>
      <c r="AL1693" s="17" t="str">
        <f t="shared" si="428"/>
        <v/>
      </c>
      <c r="AM1693" s="17" t="str">
        <f t="shared" si="429"/>
        <v/>
      </c>
      <c r="AN1693" s="17" t="str">
        <f t="shared" si="430"/>
        <v/>
      </c>
      <c r="AO1693" s="17" t="str">
        <f t="shared" si="431"/>
        <v/>
      </c>
      <c r="AP1693" s="17" t="str">
        <f t="shared" si="433"/>
        <v/>
      </c>
      <c r="AQ1693" s="17" t="str">
        <f t="shared" si="432"/>
        <v/>
      </c>
    </row>
    <row r="1694" spans="1:43" x14ac:dyDescent="0.2">
      <c r="A1694" s="4" t="s">
        <v>3404</v>
      </c>
      <c r="B1694" s="5"/>
      <c r="C1694" t="s">
        <v>3405</v>
      </c>
      <c r="D1694" t="s">
        <v>150</v>
      </c>
      <c r="E1694" t="s">
        <v>151</v>
      </c>
      <c r="F1694" t="s">
        <v>12</v>
      </c>
      <c r="G1694" t="s">
        <v>15</v>
      </c>
      <c r="J1694" s="6"/>
      <c r="K1694" s="6"/>
      <c r="L1694" s="6"/>
      <c r="M1694" s="6">
        <v>0</v>
      </c>
      <c r="N1694" s="6">
        <v>0</v>
      </c>
      <c r="O1694" s="6">
        <v>0</v>
      </c>
      <c r="P1694" s="6">
        <v>0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2</v>
      </c>
      <c r="W1694" s="6">
        <v>20</v>
      </c>
      <c r="X1694" s="6">
        <v>0</v>
      </c>
      <c r="Z1694" s="6">
        <v>0</v>
      </c>
      <c r="AA1694" s="6">
        <v>0</v>
      </c>
      <c r="AB1694" s="6" t="str">
        <f t="shared" si="418"/>
        <v/>
      </c>
      <c r="AC1694" s="6" t="str">
        <f t="shared" si="419"/>
        <v/>
      </c>
      <c r="AD1694" s="16" t="str">
        <f t="shared" si="420"/>
        <v/>
      </c>
      <c r="AE1694" s="16" t="str">
        <f t="shared" si="421"/>
        <v/>
      </c>
      <c r="AF1694" s="16">
        <f t="shared" si="422"/>
        <v>10</v>
      </c>
      <c r="AG1694" s="16">
        <f t="shared" si="423"/>
        <v>10</v>
      </c>
      <c r="AH1694" s="17" t="str">
        <f t="shared" si="424"/>
        <v/>
      </c>
      <c r="AI1694" s="17" t="str">
        <f t="shared" si="425"/>
        <v/>
      </c>
      <c r="AJ1694" s="17" t="str">
        <f t="shared" si="426"/>
        <v/>
      </c>
      <c r="AK1694" s="17" t="str">
        <f t="shared" si="427"/>
        <v/>
      </c>
      <c r="AL1694" s="17" t="str">
        <f t="shared" si="428"/>
        <v/>
      </c>
      <c r="AM1694" s="17" t="str">
        <f t="shared" si="429"/>
        <v/>
      </c>
      <c r="AN1694" s="17" t="str">
        <f t="shared" si="430"/>
        <v/>
      </c>
      <c r="AO1694" s="17" t="str">
        <f t="shared" si="431"/>
        <v/>
      </c>
      <c r="AP1694" s="17" t="str">
        <f t="shared" si="433"/>
        <v/>
      </c>
      <c r="AQ1694" s="17" t="str">
        <f t="shared" si="432"/>
        <v/>
      </c>
    </row>
    <row r="1695" spans="1:43" x14ac:dyDescent="0.2">
      <c r="A1695" s="4" t="s">
        <v>3406</v>
      </c>
      <c r="B1695" s="5"/>
      <c r="C1695" t="s">
        <v>3407</v>
      </c>
      <c r="D1695" t="s">
        <v>150</v>
      </c>
      <c r="E1695" t="s">
        <v>151</v>
      </c>
      <c r="F1695" t="s">
        <v>12</v>
      </c>
      <c r="G1695" t="s">
        <v>15</v>
      </c>
      <c r="J1695" s="6"/>
      <c r="K1695" s="6"/>
      <c r="L1695" s="6"/>
      <c r="M1695" s="6">
        <v>0</v>
      </c>
      <c r="N1695" s="6">
        <v>0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0</v>
      </c>
      <c r="U1695" s="6">
        <v>0</v>
      </c>
      <c r="V1695" s="6">
        <v>7</v>
      </c>
      <c r="W1695" s="6">
        <v>98</v>
      </c>
      <c r="X1695" s="6">
        <v>0</v>
      </c>
      <c r="Z1695" s="6">
        <v>0</v>
      </c>
      <c r="AA1695" s="6">
        <v>0</v>
      </c>
      <c r="AB1695" s="6" t="str">
        <f t="shared" si="418"/>
        <v/>
      </c>
      <c r="AC1695" s="6" t="str">
        <f t="shared" si="419"/>
        <v/>
      </c>
      <c r="AD1695" s="16" t="str">
        <f t="shared" si="420"/>
        <v/>
      </c>
      <c r="AE1695" s="16" t="str">
        <f t="shared" si="421"/>
        <v/>
      </c>
      <c r="AF1695" s="16">
        <f t="shared" si="422"/>
        <v>14</v>
      </c>
      <c r="AG1695" s="16">
        <f t="shared" si="423"/>
        <v>14</v>
      </c>
      <c r="AH1695" s="17" t="str">
        <f t="shared" si="424"/>
        <v/>
      </c>
      <c r="AI1695" s="17" t="str">
        <f t="shared" si="425"/>
        <v/>
      </c>
      <c r="AJ1695" s="17" t="str">
        <f t="shared" si="426"/>
        <v/>
      </c>
      <c r="AK1695" s="17" t="str">
        <f t="shared" si="427"/>
        <v/>
      </c>
      <c r="AL1695" s="17" t="str">
        <f t="shared" si="428"/>
        <v/>
      </c>
      <c r="AM1695" s="17" t="str">
        <f t="shared" si="429"/>
        <v/>
      </c>
      <c r="AN1695" s="17" t="str">
        <f t="shared" si="430"/>
        <v/>
      </c>
      <c r="AO1695" s="17" t="str">
        <f t="shared" si="431"/>
        <v/>
      </c>
      <c r="AP1695" s="17" t="str">
        <f t="shared" si="433"/>
        <v/>
      </c>
      <c r="AQ1695" s="17" t="str">
        <f t="shared" si="432"/>
        <v/>
      </c>
    </row>
    <row r="1696" spans="1:43" x14ac:dyDescent="0.2">
      <c r="A1696" s="4" t="s">
        <v>3408</v>
      </c>
      <c r="B1696" s="5"/>
      <c r="C1696" t="s">
        <v>3409</v>
      </c>
      <c r="D1696" t="s">
        <v>150</v>
      </c>
      <c r="E1696" t="s">
        <v>151</v>
      </c>
      <c r="F1696" t="s">
        <v>12</v>
      </c>
      <c r="G1696" t="s">
        <v>15</v>
      </c>
      <c r="J1696" s="6"/>
      <c r="K1696" s="6"/>
      <c r="L1696" s="6"/>
      <c r="M1696" s="6">
        <v>0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14</v>
      </c>
      <c r="W1696" s="6">
        <v>120</v>
      </c>
      <c r="X1696" s="6">
        <v>0</v>
      </c>
      <c r="Z1696" s="6">
        <v>0</v>
      </c>
      <c r="AA1696" s="6">
        <v>0</v>
      </c>
      <c r="AB1696" s="6" t="str">
        <f t="shared" si="418"/>
        <v/>
      </c>
      <c r="AC1696" s="6" t="str">
        <f t="shared" si="419"/>
        <v/>
      </c>
      <c r="AD1696" s="16" t="str">
        <f t="shared" si="420"/>
        <v/>
      </c>
      <c r="AE1696" s="16" t="str">
        <f t="shared" si="421"/>
        <v/>
      </c>
      <c r="AF1696" s="16">
        <f t="shared" si="422"/>
        <v>8.5714285714285712</v>
      </c>
      <c r="AG1696" s="16">
        <f t="shared" si="423"/>
        <v>8.5714285714285712</v>
      </c>
      <c r="AH1696" s="17" t="str">
        <f t="shared" si="424"/>
        <v/>
      </c>
      <c r="AI1696" s="17" t="str">
        <f t="shared" si="425"/>
        <v/>
      </c>
      <c r="AJ1696" s="17" t="str">
        <f t="shared" si="426"/>
        <v/>
      </c>
      <c r="AK1696" s="17" t="str">
        <f t="shared" si="427"/>
        <v/>
      </c>
      <c r="AL1696" s="17" t="str">
        <f t="shared" si="428"/>
        <v/>
      </c>
      <c r="AM1696" s="17" t="str">
        <f t="shared" si="429"/>
        <v/>
      </c>
      <c r="AN1696" s="17" t="str">
        <f t="shared" si="430"/>
        <v/>
      </c>
      <c r="AO1696" s="17" t="str">
        <f t="shared" si="431"/>
        <v/>
      </c>
      <c r="AP1696" s="17" t="str">
        <f t="shared" si="433"/>
        <v/>
      </c>
      <c r="AQ1696" s="17" t="str">
        <f t="shared" si="432"/>
        <v/>
      </c>
    </row>
    <row r="1697" spans="1:43" x14ac:dyDescent="0.2">
      <c r="A1697" s="4" t="s">
        <v>3410</v>
      </c>
      <c r="B1697" s="5"/>
      <c r="C1697" t="s">
        <v>3411</v>
      </c>
      <c r="D1697" t="s">
        <v>150</v>
      </c>
      <c r="E1697" t="s">
        <v>151</v>
      </c>
      <c r="F1697" t="s">
        <v>12</v>
      </c>
      <c r="G1697" t="s">
        <v>15</v>
      </c>
      <c r="J1697" s="6"/>
      <c r="K1697" s="6"/>
      <c r="L1697" s="6"/>
      <c r="M1697" s="6">
        <v>0</v>
      </c>
      <c r="N1697" s="6">
        <v>0</v>
      </c>
      <c r="O1697" s="6">
        <v>0</v>
      </c>
      <c r="P1697" s="6">
        <v>0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10</v>
      </c>
      <c r="W1697" s="6">
        <v>181</v>
      </c>
      <c r="X1697" s="6">
        <v>0</v>
      </c>
      <c r="Z1697" s="6">
        <v>0</v>
      </c>
      <c r="AA1697" s="6">
        <v>0</v>
      </c>
      <c r="AB1697" s="6" t="str">
        <f t="shared" si="418"/>
        <v/>
      </c>
      <c r="AC1697" s="6" t="str">
        <f t="shared" si="419"/>
        <v/>
      </c>
      <c r="AD1697" s="16" t="str">
        <f t="shared" si="420"/>
        <v/>
      </c>
      <c r="AE1697" s="16" t="str">
        <f t="shared" si="421"/>
        <v/>
      </c>
      <c r="AF1697" s="16">
        <f t="shared" si="422"/>
        <v>18.100000000000001</v>
      </c>
      <c r="AG1697" s="16">
        <f t="shared" si="423"/>
        <v>18.100000000000001</v>
      </c>
      <c r="AH1697" s="17" t="str">
        <f t="shared" si="424"/>
        <v/>
      </c>
      <c r="AI1697" s="17" t="str">
        <f t="shared" si="425"/>
        <v/>
      </c>
      <c r="AJ1697" s="17" t="str">
        <f t="shared" si="426"/>
        <v/>
      </c>
      <c r="AK1697" s="17" t="str">
        <f t="shared" si="427"/>
        <v/>
      </c>
      <c r="AL1697" s="17" t="str">
        <f t="shared" si="428"/>
        <v/>
      </c>
      <c r="AM1697" s="17" t="str">
        <f t="shared" si="429"/>
        <v/>
      </c>
      <c r="AN1697" s="17" t="str">
        <f t="shared" si="430"/>
        <v/>
      </c>
      <c r="AO1697" s="17" t="str">
        <f t="shared" si="431"/>
        <v/>
      </c>
      <c r="AP1697" s="17" t="str">
        <f t="shared" si="433"/>
        <v/>
      </c>
      <c r="AQ1697" s="17" t="str">
        <f t="shared" si="432"/>
        <v/>
      </c>
    </row>
    <row r="1698" spans="1:43" x14ac:dyDescent="0.2">
      <c r="A1698" s="4" t="s">
        <v>3412</v>
      </c>
      <c r="B1698" s="5"/>
      <c r="C1698" t="s">
        <v>3413</v>
      </c>
      <c r="D1698" t="s">
        <v>150</v>
      </c>
      <c r="E1698" t="s">
        <v>151</v>
      </c>
      <c r="F1698" t="s">
        <v>12</v>
      </c>
      <c r="G1698" t="s">
        <v>15</v>
      </c>
      <c r="J1698" s="6"/>
      <c r="K1698" s="6"/>
      <c r="L1698" s="6"/>
      <c r="M1698" s="6">
        <v>0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0</v>
      </c>
      <c r="V1698" s="6">
        <v>3</v>
      </c>
      <c r="W1698" s="6">
        <v>21</v>
      </c>
      <c r="X1698" s="6">
        <v>0</v>
      </c>
      <c r="Z1698" s="6">
        <v>0</v>
      </c>
      <c r="AA1698" s="6">
        <v>0</v>
      </c>
      <c r="AB1698" s="6" t="str">
        <f t="shared" si="418"/>
        <v/>
      </c>
      <c r="AC1698" s="6" t="str">
        <f t="shared" si="419"/>
        <v/>
      </c>
      <c r="AD1698" s="16" t="str">
        <f t="shared" si="420"/>
        <v/>
      </c>
      <c r="AE1698" s="16" t="str">
        <f t="shared" si="421"/>
        <v/>
      </c>
      <c r="AF1698" s="16">
        <f t="shared" si="422"/>
        <v>7</v>
      </c>
      <c r="AG1698" s="16">
        <f t="shared" si="423"/>
        <v>7</v>
      </c>
      <c r="AH1698" s="17" t="str">
        <f t="shared" si="424"/>
        <v/>
      </c>
      <c r="AI1698" s="17" t="str">
        <f t="shared" si="425"/>
        <v/>
      </c>
      <c r="AJ1698" s="17" t="str">
        <f t="shared" si="426"/>
        <v/>
      </c>
      <c r="AK1698" s="17" t="str">
        <f t="shared" si="427"/>
        <v/>
      </c>
      <c r="AL1698" s="17" t="str">
        <f t="shared" si="428"/>
        <v/>
      </c>
      <c r="AM1698" s="17" t="str">
        <f t="shared" si="429"/>
        <v/>
      </c>
      <c r="AN1698" s="17" t="str">
        <f t="shared" si="430"/>
        <v/>
      </c>
      <c r="AO1698" s="17" t="str">
        <f t="shared" si="431"/>
        <v/>
      </c>
      <c r="AP1698" s="17" t="str">
        <f t="shared" si="433"/>
        <v/>
      </c>
      <c r="AQ1698" s="17" t="str">
        <f t="shared" si="432"/>
        <v/>
      </c>
    </row>
    <row r="1699" spans="1:43" x14ac:dyDescent="0.2">
      <c r="A1699" s="4" t="s">
        <v>3414</v>
      </c>
      <c r="B1699" s="5"/>
      <c r="C1699" t="s">
        <v>3415</v>
      </c>
      <c r="D1699" t="s">
        <v>150</v>
      </c>
      <c r="E1699" t="s">
        <v>151</v>
      </c>
      <c r="F1699" t="s">
        <v>12</v>
      </c>
      <c r="G1699" t="s">
        <v>15</v>
      </c>
      <c r="J1699" s="6"/>
      <c r="K1699" s="6"/>
      <c r="L1699" s="6"/>
      <c r="M1699" s="6">
        <v>0</v>
      </c>
      <c r="N1699" s="6">
        <v>0</v>
      </c>
      <c r="O1699" s="6">
        <v>0</v>
      </c>
      <c r="P1699" s="6">
        <v>0</v>
      </c>
      <c r="Q1699" s="6">
        <v>0</v>
      </c>
      <c r="R1699" s="6">
        <v>0</v>
      </c>
      <c r="S1699" s="6">
        <v>0</v>
      </c>
      <c r="T1699" s="6">
        <v>0</v>
      </c>
      <c r="U1699" s="6">
        <v>0</v>
      </c>
      <c r="V1699" s="6">
        <v>8</v>
      </c>
      <c r="W1699" s="6">
        <v>73</v>
      </c>
      <c r="X1699" s="6">
        <v>0</v>
      </c>
      <c r="Z1699" s="6">
        <v>0</v>
      </c>
      <c r="AA1699" s="6">
        <v>0</v>
      </c>
      <c r="AB1699" s="6" t="str">
        <f t="shared" si="418"/>
        <v/>
      </c>
      <c r="AC1699" s="6" t="str">
        <f t="shared" si="419"/>
        <v/>
      </c>
      <c r="AD1699" s="16" t="str">
        <f t="shared" si="420"/>
        <v/>
      </c>
      <c r="AE1699" s="16" t="str">
        <f t="shared" si="421"/>
        <v/>
      </c>
      <c r="AF1699" s="16">
        <f t="shared" si="422"/>
        <v>9.125</v>
      </c>
      <c r="AG1699" s="16">
        <f t="shared" si="423"/>
        <v>9.125</v>
      </c>
      <c r="AH1699" s="17" t="str">
        <f t="shared" si="424"/>
        <v/>
      </c>
      <c r="AI1699" s="17" t="str">
        <f t="shared" si="425"/>
        <v/>
      </c>
      <c r="AJ1699" s="17" t="str">
        <f t="shared" si="426"/>
        <v/>
      </c>
      <c r="AK1699" s="17" t="str">
        <f t="shared" si="427"/>
        <v/>
      </c>
      <c r="AL1699" s="17" t="str">
        <f t="shared" si="428"/>
        <v/>
      </c>
      <c r="AM1699" s="17" t="str">
        <f t="shared" si="429"/>
        <v/>
      </c>
      <c r="AN1699" s="17" t="str">
        <f t="shared" si="430"/>
        <v/>
      </c>
      <c r="AO1699" s="17" t="str">
        <f t="shared" si="431"/>
        <v/>
      </c>
      <c r="AP1699" s="17" t="str">
        <f t="shared" si="433"/>
        <v/>
      </c>
      <c r="AQ1699" s="17" t="str">
        <f t="shared" si="432"/>
        <v/>
      </c>
    </row>
    <row r="1700" spans="1:43" x14ac:dyDescent="0.2">
      <c r="A1700" s="4" t="s">
        <v>3416</v>
      </c>
      <c r="B1700" s="5"/>
      <c r="C1700" t="s">
        <v>3417</v>
      </c>
      <c r="D1700" t="s">
        <v>150</v>
      </c>
      <c r="E1700" t="s">
        <v>151</v>
      </c>
      <c r="F1700" t="s">
        <v>12</v>
      </c>
      <c r="G1700" t="s">
        <v>15</v>
      </c>
      <c r="J1700" s="6"/>
      <c r="K1700" s="6"/>
      <c r="L1700" s="6"/>
      <c r="M1700" s="6">
        <v>0</v>
      </c>
      <c r="N1700" s="6">
        <v>0</v>
      </c>
      <c r="O1700" s="6">
        <v>0</v>
      </c>
      <c r="P1700" s="6">
        <v>0</v>
      </c>
      <c r="Q1700" s="6">
        <v>0</v>
      </c>
      <c r="R1700" s="6">
        <v>0</v>
      </c>
      <c r="S1700" s="6">
        <v>0</v>
      </c>
      <c r="T1700" s="6">
        <v>0</v>
      </c>
      <c r="U1700" s="6">
        <v>0</v>
      </c>
      <c r="V1700" s="6">
        <v>2</v>
      </c>
      <c r="W1700" s="6">
        <v>32</v>
      </c>
      <c r="X1700" s="6">
        <v>0</v>
      </c>
      <c r="Z1700" s="6">
        <v>0</v>
      </c>
      <c r="AA1700" s="6">
        <v>0</v>
      </c>
      <c r="AB1700" s="6" t="str">
        <f t="shared" si="418"/>
        <v/>
      </c>
      <c r="AC1700" s="6" t="str">
        <f t="shared" si="419"/>
        <v/>
      </c>
      <c r="AD1700" s="16" t="str">
        <f t="shared" si="420"/>
        <v/>
      </c>
      <c r="AE1700" s="16" t="str">
        <f t="shared" si="421"/>
        <v/>
      </c>
      <c r="AF1700" s="16">
        <f t="shared" si="422"/>
        <v>16</v>
      </c>
      <c r="AG1700" s="16">
        <f t="shared" si="423"/>
        <v>16</v>
      </c>
      <c r="AH1700" s="17" t="str">
        <f t="shared" si="424"/>
        <v/>
      </c>
      <c r="AI1700" s="17" t="str">
        <f t="shared" si="425"/>
        <v/>
      </c>
      <c r="AJ1700" s="17" t="str">
        <f t="shared" si="426"/>
        <v/>
      </c>
      <c r="AK1700" s="17" t="str">
        <f t="shared" si="427"/>
        <v/>
      </c>
      <c r="AL1700" s="17" t="str">
        <f t="shared" si="428"/>
        <v/>
      </c>
      <c r="AM1700" s="17" t="str">
        <f t="shared" si="429"/>
        <v/>
      </c>
      <c r="AN1700" s="17" t="str">
        <f t="shared" si="430"/>
        <v/>
      </c>
      <c r="AO1700" s="17" t="str">
        <f t="shared" si="431"/>
        <v/>
      </c>
      <c r="AP1700" s="17" t="str">
        <f t="shared" si="433"/>
        <v/>
      </c>
      <c r="AQ1700" s="17" t="str">
        <f t="shared" si="432"/>
        <v/>
      </c>
    </row>
    <row r="1701" spans="1:43" x14ac:dyDescent="0.2">
      <c r="A1701" s="4" t="s">
        <v>3418</v>
      </c>
      <c r="B1701" s="5"/>
      <c r="C1701" t="s">
        <v>3419</v>
      </c>
      <c r="D1701" t="s">
        <v>150</v>
      </c>
      <c r="E1701" t="s">
        <v>151</v>
      </c>
      <c r="F1701" t="s">
        <v>12</v>
      </c>
      <c r="G1701" t="s">
        <v>15</v>
      </c>
      <c r="J1701" s="6"/>
      <c r="K1701" s="6"/>
      <c r="L1701" s="6"/>
      <c r="M1701" s="6">
        <v>0</v>
      </c>
      <c r="N1701" s="6">
        <v>0</v>
      </c>
      <c r="O1701" s="6">
        <v>0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0</v>
      </c>
      <c r="V1701" s="6">
        <v>19</v>
      </c>
      <c r="W1701" s="6">
        <v>308</v>
      </c>
      <c r="X1701" s="6">
        <v>0</v>
      </c>
      <c r="Z1701" s="6">
        <v>0</v>
      </c>
      <c r="AA1701" s="6">
        <v>0</v>
      </c>
      <c r="AB1701" s="6" t="str">
        <f t="shared" si="418"/>
        <v/>
      </c>
      <c r="AC1701" s="6" t="str">
        <f t="shared" si="419"/>
        <v/>
      </c>
      <c r="AD1701" s="16" t="str">
        <f t="shared" si="420"/>
        <v/>
      </c>
      <c r="AE1701" s="16" t="str">
        <f t="shared" si="421"/>
        <v/>
      </c>
      <c r="AF1701" s="16">
        <f t="shared" si="422"/>
        <v>16.210526315789473</v>
      </c>
      <c r="AG1701" s="16">
        <f t="shared" si="423"/>
        <v>16.210526315789473</v>
      </c>
      <c r="AH1701" s="17" t="str">
        <f t="shared" si="424"/>
        <v/>
      </c>
      <c r="AI1701" s="17" t="str">
        <f t="shared" si="425"/>
        <v/>
      </c>
      <c r="AJ1701" s="17" t="str">
        <f t="shared" si="426"/>
        <v/>
      </c>
      <c r="AK1701" s="17" t="str">
        <f t="shared" si="427"/>
        <v/>
      </c>
      <c r="AL1701" s="17" t="str">
        <f t="shared" si="428"/>
        <v/>
      </c>
      <c r="AM1701" s="17" t="str">
        <f t="shared" si="429"/>
        <v/>
      </c>
      <c r="AN1701" s="17" t="str">
        <f t="shared" si="430"/>
        <v/>
      </c>
      <c r="AO1701" s="17" t="str">
        <f t="shared" si="431"/>
        <v/>
      </c>
      <c r="AP1701" s="17" t="str">
        <f t="shared" si="433"/>
        <v/>
      </c>
      <c r="AQ1701" s="17" t="str">
        <f t="shared" si="432"/>
        <v/>
      </c>
    </row>
    <row r="1702" spans="1:43" x14ac:dyDescent="0.2">
      <c r="A1702" s="4" t="s">
        <v>3420</v>
      </c>
      <c r="B1702" s="5"/>
      <c r="C1702" t="s">
        <v>3421</v>
      </c>
      <c r="D1702" t="s">
        <v>150</v>
      </c>
      <c r="E1702" t="s">
        <v>151</v>
      </c>
      <c r="F1702" t="s">
        <v>12</v>
      </c>
      <c r="G1702" t="s">
        <v>15</v>
      </c>
      <c r="J1702" s="6"/>
      <c r="K1702" s="6"/>
      <c r="L1702" s="6"/>
      <c r="M1702" s="6">
        <v>0</v>
      </c>
      <c r="N1702" s="6">
        <v>0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11</v>
      </c>
      <c r="W1702" s="6">
        <v>220</v>
      </c>
      <c r="X1702" s="6">
        <v>0</v>
      </c>
      <c r="Z1702" s="6">
        <v>0</v>
      </c>
      <c r="AA1702" s="6">
        <v>0</v>
      </c>
      <c r="AB1702" s="6" t="str">
        <f t="shared" si="418"/>
        <v/>
      </c>
      <c r="AC1702" s="6" t="str">
        <f t="shared" si="419"/>
        <v/>
      </c>
      <c r="AD1702" s="16" t="str">
        <f t="shared" si="420"/>
        <v/>
      </c>
      <c r="AE1702" s="16" t="str">
        <f t="shared" si="421"/>
        <v/>
      </c>
      <c r="AF1702" s="16">
        <f t="shared" si="422"/>
        <v>20</v>
      </c>
      <c r="AG1702" s="16">
        <f t="shared" si="423"/>
        <v>20</v>
      </c>
      <c r="AH1702" s="17" t="str">
        <f t="shared" si="424"/>
        <v/>
      </c>
      <c r="AI1702" s="17" t="str">
        <f t="shared" si="425"/>
        <v/>
      </c>
      <c r="AJ1702" s="17" t="str">
        <f t="shared" si="426"/>
        <v/>
      </c>
      <c r="AK1702" s="17" t="str">
        <f t="shared" si="427"/>
        <v/>
      </c>
      <c r="AL1702" s="17" t="str">
        <f t="shared" si="428"/>
        <v/>
      </c>
      <c r="AM1702" s="17" t="str">
        <f t="shared" si="429"/>
        <v/>
      </c>
      <c r="AN1702" s="17" t="str">
        <f t="shared" si="430"/>
        <v/>
      </c>
      <c r="AO1702" s="17" t="str">
        <f t="shared" si="431"/>
        <v/>
      </c>
      <c r="AP1702" s="17" t="str">
        <f t="shared" si="433"/>
        <v/>
      </c>
      <c r="AQ1702" s="17" t="str">
        <f t="shared" si="432"/>
        <v/>
      </c>
    </row>
    <row r="1703" spans="1:43" x14ac:dyDescent="0.2">
      <c r="A1703" s="4" t="s">
        <v>3422</v>
      </c>
      <c r="B1703" s="5"/>
      <c r="C1703" t="s">
        <v>3423</v>
      </c>
      <c r="D1703" t="s">
        <v>150</v>
      </c>
      <c r="E1703" t="s">
        <v>151</v>
      </c>
      <c r="F1703" t="s">
        <v>12</v>
      </c>
      <c r="G1703" t="s">
        <v>15</v>
      </c>
      <c r="J1703" s="6"/>
      <c r="K1703" s="6"/>
      <c r="L1703" s="6"/>
      <c r="M1703" s="6">
        <v>0</v>
      </c>
      <c r="N1703" s="6">
        <v>0</v>
      </c>
      <c r="O1703" s="6">
        <v>0</v>
      </c>
      <c r="P1703" s="6">
        <v>0</v>
      </c>
      <c r="Q1703" s="6">
        <v>0</v>
      </c>
      <c r="R1703" s="6">
        <v>0</v>
      </c>
      <c r="S1703" s="6">
        <v>0</v>
      </c>
      <c r="T1703" s="6">
        <v>0</v>
      </c>
      <c r="U1703" s="6">
        <v>0</v>
      </c>
      <c r="V1703" s="6">
        <v>31</v>
      </c>
      <c r="W1703" s="6">
        <v>574</v>
      </c>
      <c r="X1703" s="6">
        <v>0</v>
      </c>
      <c r="Z1703" s="6">
        <v>0</v>
      </c>
      <c r="AA1703" s="6">
        <v>0</v>
      </c>
      <c r="AB1703" s="6" t="str">
        <f t="shared" si="418"/>
        <v/>
      </c>
      <c r="AC1703" s="6" t="str">
        <f t="shared" si="419"/>
        <v/>
      </c>
      <c r="AD1703" s="16" t="str">
        <f t="shared" si="420"/>
        <v/>
      </c>
      <c r="AE1703" s="16" t="str">
        <f t="shared" si="421"/>
        <v/>
      </c>
      <c r="AF1703" s="16">
        <f t="shared" si="422"/>
        <v>18.516129032258064</v>
      </c>
      <c r="AG1703" s="16">
        <f t="shared" si="423"/>
        <v>18.516129032258064</v>
      </c>
      <c r="AH1703" s="17" t="str">
        <f t="shared" si="424"/>
        <v/>
      </c>
      <c r="AI1703" s="17" t="str">
        <f t="shared" si="425"/>
        <v/>
      </c>
      <c r="AJ1703" s="17" t="str">
        <f t="shared" si="426"/>
        <v/>
      </c>
      <c r="AK1703" s="17" t="str">
        <f t="shared" si="427"/>
        <v/>
      </c>
      <c r="AL1703" s="17" t="str">
        <f t="shared" si="428"/>
        <v/>
      </c>
      <c r="AM1703" s="17" t="str">
        <f t="shared" si="429"/>
        <v/>
      </c>
      <c r="AN1703" s="17" t="str">
        <f t="shared" si="430"/>
        <v/>
      </c>
      <c r="AO1703" s="17" t="str">
        <f t="shared" si="431"/>
        <v/>
      </c>
      <c r="AP1703" s="17" t="str">
        <f t="shared" si="433"/>
        <v/>
      </c>
      <c r="AQ1703" s="17" t="str">
        <f t="shared" si="432"/>
        <v/>
      </c>
    </row>
    <row r="1704" spans="1:43" x14ac:dyDescent="0.2">
      <c r="A1704" s="4" t="s">
        <v>3424</v>
      </c>
      <c r="B1704" s="5"/>
      <c r="C1704" t="s">
        <v>3425</v>
      </c>
      <c r="D1704" t="s">
        <v>150</v>
      </c>
      <c r="E1704" t="s">
        <v>151</v>
      </c>
      <c r="F1704" t="s">
        <v>12</v>
      </c>
      <c r="G1704" t="s">
        <v>15</v>
      </c>
      <c r="J1704" s="6"/>
      <c r="K1704" s="6"/>
      <c r="L1704" s="6"/>
      <c r="M1704" s="6">
        <v>0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12</v>
      </c>
      <c r="W1704" s="6">
        <v>116</v>
      </c>
      <c r="X1704" s="6">
        <v>0</v>
      </c>
      <c r="Z1704" s="6">
        <v>0</v>
      </c>
      <c r="AA1704" s="6">
        <v>0</v>
      </c>
      <c r="AB1704" s="6" t="str">
        <f t="shared" si="418"/>
        <v/>
      </c>
      <c r="AC1704" s="6" t="str">
        <f t="shared" si="419"/>
        <v/>
      </c>
      <c r="AD1704" s="16" t="str">
        <f t="shared" si="420"/>
        <v/>
      </c>
      <c r="AE1704" s="16" t="str">
        <f t="shared" si="421"/>
        <v/>
      </c>
      <c r="AF1704" s="16">
        <f t="shared" si="422"/>
        <v>9.6666666666666661</v>
      </c>
      <c r="AG1704" s="16">
        <f t="shared" si="423"/>
        <v>9.6666666666666661</v>
      </c>
      <c r="AH1704" s="17" t="str">
        <f t="shared" si="424"/>
        <v/>
      </c>
      <c r="AI1704" s="17" t="str">
        <f t="shared" si="425"/>
        <v/>
      </c>
      <c r="AJ1704" s="17" t="str">
        <f t="shared" si="426"/>
        <v/>
      </c>
      <c r="AK1704" s="17" t="str">
        <f t="shared" si="427"/>
        <v/>
      </c>
      <c r="AL1704" s="17" t="str">
        <f t="shared" si="428"/>
        <v/>
      </c>
      <c r="AM1704" s="17" t="str">
        <f t="shared" si="429"/>
        <v/>
      </c>
      <c r="AN1704" s="17" t="str">
        <f t="shared" si="430"/>
        <v/>
      </c>
      <c r="AO1704" s="17" t="str">
        <f t="shared" si="431"/>
        <v/>
      </c>
      <c r="AP1704" s="17" t="str">
        <f t="shared" si="433"/>
        <v/>
      </c>
      <c r="AQ1704" s="17" t="str">
        <f t="shared" si="432"/>
        <v/>
      </c>
    </row>
    <row r="1705" spans="1:43" x14ac:dyDescent="0.2">
      <c r="A1705" s="4" t="s">
        <v>3426</v>
      </c>
      <c r="B1705" s="5"/>
      <c r="C1705" t="s">
        <v>3427</v>
      </c>
      <c r="D1705" t="s">
        <v>150</v>
      </c>
      <c r="E1705" t="s">
        <v>151</v>
      </c>
      <c r="F1705" t="s">
        <v>12</v>
      </c>
      <c r="G1705" t="s">
        <v>15</v>
      </c>
      <c r="J1705" s="6"/>
      <c r="K1705" s="6"/>
      <c r="L1705" s="6"/>
      <c r="M1705" s="6">
        <v>0</v>
      </c>
      <c r="N1705" s="6">
        <v>0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0</v>
      </c>
      <c r="U1705" s="6">
        <v>0</v>
      </c>
      <c r="V1705" s="6">
        <v>6</v>
      </c>
      <c r="W1705" s="6">
        <v>51</v>
      </c>
      <c r="X1705" s="6">
        <v>0</v>
      </c>
      <c r="Z1705" s="6">
        <v>0</v>
      </c>
      <c r="AA1705" s="6">
        <v>0</v>
      </c>
      <c r="AB1705" s="6" t="str">
        <f t="shared" si="418"/>
        <v/>
      </c>
      <c r="AC1705" s="6" t="str">
        <f t="shared" si="419"/>
        <v/>
      </c>
      <c r="AD1705" s="16" t="str">
        <f t="shared" si="420"/>
        <v/>
      </c>
      <c r="AE1705" s="16" t="str">
        <f t="shared" si="421"/>
        <v/>
      </c>
      <c r="AF1705" s="16">
        <f t="shared" si="422"/>
        <v>8.5</v>
      </c>
      <c r="AG1705" s="16">
        <f t="shared" si="423"/>
        <v>8.5</v>
      </c>
      <c r="AH1705" s="17" t="str">
        <f t="shared" si="424"/>
        <v/>
      </c>
      <c r="AI1705" s="17" t="str">
        <f t="shared" si="425"/>
        <v/>
      </c>
      <c r="AJ1705" s="17" t="str">
        <f t="shared" si="426"/>
        <v/>
      </c>
      <c r="AK1705" s="17" t="str">
        <f t="shared" si="427"/>
        <v/>
      </c>
      <c r="AL1705" s="17" t="str">
        <f t="shared" si="428"/>
        <v/>
      </c>
      <c r="AM1705" s="17" t="str">
        <f t="shared" si="429"/>
        <v/>
      </c>
      <c r="AN1705" s="17" t="str">
        <f t="shared" si="430"/>
        <v/>
      </c>
      <c r="AO1705" s="17" t="str">
        <f t="shared" si="431"/>
        <v/>
      </c>
      <c r="AP1705" s="17" t="str">
        <f t="shared" si="433"/>
        <v/>
      </c>
      <c r="AQ1705" s="17" t="str">
        <f t="shared" si="432"/>
        <v/>
      </c>
    </row>
    <row r="1706" spans="1:43" x14ac:dyDescent="0.2">
      <c r="A1706" s="4" t="s">
        <v>3428</v>
      </c>
      <c r="B1706" s="5"/>
      <c r="C1706" t="s">
        <v>3429</v>
      </c>
      <c r="D1706" t="s">
        <v>150</v>
      </c>
      <c r="E1706" t="s">
        <v>151</v>
      </c>
      <c r="F1706" t="s">
        <v>12</v>
      </c>
      <c r="G1706" t="s">
        <v>15</v>
      </c>
      <c r="J1706" s="6"/>
      <c r="K1706" s="6"/>
      <c r="L1706" s="6"/>
      <c r="M1706" s="6">
        <v>0</v>
      </c>
      <c r="N1706" s="6">
        <v>0</v>
      </c>
      <c r="O1706" s="6">
        <v>0</v>
      </c>
      <c r="P1706" s="6">
        <v>0</v>
      </c>
      <c r="Q1706" s="6">
        <v>0</v>
      </c>
      <c r="R1706" s="6">
        <v>0</v>
      </c>
      <c r="S1706" s="6">
        <v>0</v>
      </c>
      <c r="T1706" s="6">
        <v>0</v>
      </c>
      <c r="U1706" s="6">
        <v>0</v>
      </c>
      <c r="V1706" s="6">
        <v>4</v>
      </c>
      <c r="W1706" s="6">
        <v>36</v>
      </c>
      <c r="X1706" s="6">
        <v>0</v>
      </c>
      <c r="Z1706" s="6">
        <v>0</v>
      </c>
      <c r="AA1706" s="6">
        <v>0</v>
      </c>
      <c r="AB1706" s="6" t="str">
        <f t="shared" si="418"/>
        <v/>
      </c>
      <c r="AC1706" s="6" t="str">
        <f t="shared" si="419"/>
        <v/>
      </c>
      <c r="AD1706" s="16" t="str">
        <f t="shared" si="420"/>
        <v/>
      </c>
      <c r="AE1706" s="16" t="str">
        <f t="shared" si="421"/>
        <v/>
      </c>
      <c r="AF1706" s="16">
        <f t="shared" si="422"/>
        <v>9</v>
      </c>
      <c r="AG1706" s="16">
        <f t="shared" si="423"/>
        <v>9</v>
      </c>
      <c r="AH1706" s="17" t="str">
        <f t="shared" si="424"/>
        <v/>
      </c>
      <c r="AI1706" s="17" t="str">
        <f t="shared" si="425"/>
        <v/>
      </c>
      <c r="AJ1706" s="17" t="str">
        <f t="shared" si="426"/>
        <v/>
      </c>
      <c r="AK1706" s="17" t="str">
        <f t="shared" si="427"/>
        <v/>
      </c>
      <c r="AL1706" s="17" t="str">
        <f t="shared" si="428"/>
        <v/>
      </c>
      <c r="AM1706" s="17" t="str">
        <f t="shared" si="429"/>
        <v/>
      </c>
      <c r="AN1706" s="17" t="str">
        <f t="shared" si="430"/>
        <v/>
      </c>
      <c r="AO1706" s="17" t="str">
        <f t="shared" si="431"/>
        <v/>
      </c>
      <c r="AP1706" s="17" t="str">
        <f t="shared" si="433"/>
        <v/>
      </c>
      <c r="AQ1706" s="17" t="str">
        <f t="shared" si="432"/>
        <v/>
      </c>
    </row>
    <row r="1707" spans="1:43" x14ac:dyDescent="0.2">
      <c r="A1707" s="4" t="s">
        <v>3430</v>
      </c>
      <c r="B1707" s="5"/>
      <c r="C1707" t="s">
        <v>3431</v>
      </c>
      <c r="D1707" t="s">
        <v>150</v>
      </c>
      <c r="E1707" t="s">
        <v>151</v>
      </c>
      <c r="F1707" t="s">
        <v>12</v>
      </c>
      <c r="G1707" t="s">
        <v>15</v>
      </c>
      <c r="J1707" s="6"/>
      <c r="K1707" s="6"/>
      <c r="L1707" s="6"/>
      <c r="M1707" s="6">
        <v>0</v>
      </c>
      <c r="N1707" s="6">
        <v>0</v>
      </c>
      <c r="O1707" s="6">
        <v>0</v>
      </c>
      <c r="P1707" s="6">
        <v>0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7</v>
      </c>
      <c r="W1707" s="6">
        <v>94</v>
      </c>
      <c r="X1707" s="6">
        <v>0</v>
      </c>
      <c r="Z1707" s="6">
        <v>0</v>
      </c>
      <c r="AA1707" s="6">
        <v>0</v>
      </c>
      <c r="AB1707" s="6" t="str">
        <f t="shared" si="418"/>
        <v/>
      </c>
      <c r="AC1707" s="6" t="str">
        <f t="shared" si="419"/>
        <v/>
      </c>
      <c r="AD1707" s="16" t="str">
        <f t="shared" si="420"/>
        <v/>
      </c>
      <c r="AE1707" s="16" t="str">
        <f t="shared" si="421"/>
        <v/>
      </c>
      <c r="AF1707" s="16">
        <f t="shared" si="422"/>
        <v>13.428571428571429</v>
      </c>
      <c r="AG1707" s="16">
        <f t="shared" si="423"/>
        <v>13.428571428571429</v>
      </c>
      <c r="AH1707" s="17" t="str">
        <f t="shared" si="424"/>
        <v/>
      </c>
      <c r="AI1707" s="17" t="str">
        <f t="shared" si="425"/>
        <v/>
      </c>
      <c r="AJ1707" s="17" t="str">
        <f t="shared" si="426"/>
        <v/>
      </c>
      <c r="AK1707" s="17" t="str">
        <f t="shared" si="427"/>
        <v/>
      </c>
      <c r="AL1707" s="17" t="str">
        <f t="shared" si="428"/>
        <v/>
      </c>
      <c r="AM1707" s="17" t="str">
        <f t="shared" si="429"/>
        <v/>
      </c>
      <c r="AN1707" s="17" t="str">
        <f t="shared" si="430"/>
        <v/>
      </c>
      <c r="AO1707" s="17" t="str">
        <f t="shared" si="431"/>
        <v/>
      </c>
      <c r="AP1707" s="17" t="str">
        <f t="shared" si="433"/>
        <v/>
      </c>
      <c r="AQ1707" s="17" t="str">
        <f t="shared" si="432"/>
        <v/>
      </c>
    </row>
    <row r="1708" spans="1:43" x14ac:dyDescent="0.2">
      <c r="A1708" s="4" t="s">
        <v>3432</v>
      </c>
      <c r="B1708" s="5"/>
      <c r="C1708" t="s">
        <v>3433</v>
      </c>
      <c r="D1708" t="s">
        <v>150</v>
      </c>
      <c r="E1708" t="s">
        <v>151</v>
      </c>
      <c r="F1708" t="s">
        <v>12</v>
      </c>
      <c r="G1708" t="s">
        <v>15</v>
      </c>
      <c r="J1708" s="6"/>
      <c r="K1708" s="6"/>
      <c r="L1708" s="6"/>
      <c r="M1708" s="6">
        <v>0</v>
      </c>
      <c r="N1708" s="6">
        <v>0</v>
      </c>
      <c r="O1708" s="6">
        <v>0</v>
      </c>
      <c r="P1708" s="6">
        <v>0</v>
      </c>
      <c r="Q1708" s="6">
        <v>0</v>
      </c>
      <c r="R1708" s="6">
        <v>0</v>
      </c>
      <c r="S1708" s="6">
        <v>0</v>
      </c>
      <c r="T1708" s="6">
        <v>0</v>
      </c>
      <c r="U1708" s="6">
        <v>0</v>
      </c>
      <c r="V1708" s="6">
        <v>1</v>
      </c>
      <c r="W1708" s="6">
        <v>7</v>
      </c>
      <c r="X1708" s="6">
        <v>0</v>
      </c>
      <c r="Z1708" s="6">
        <v>0</v>
      </c>
      <c r="AA1708" s="6">
        <v>0</v>
      </c>
      <c r="AB1708" s="6" t="str">
        <f t="shared" si="418"/>
        <v/>
      </c>
      <c r="AC1708" s="6" t="str">
        <f t="shared" si="419"/>
        <v/>
      </c>
      <c r="AD1708" s="16" t="str">
        <f t="shared" si="420"/>
        <v/>
      </c>
      <c r="AE1708" s="16" t="str">
        <f t="shared" si="421"/>
        <v/>
      </c>
      <c r="AF1708" s="16">
        <f t="shared" si="422"/>
        <v>7</v>
      </c>
      <c r="AG1708" s="16">
        <f t="shared" si="423"/>
        <v>7</v>
      </c>
      <c r="AH1708" s="17" t="str">
        <f t="shared" si="424"/>
        <v/>
      </c>
      <c r="AI1708" s="17" t="str">
        <f t="shared" si="425"/>
        <v/>
      </c>
      <c r="AJ1708" s="17" t="str">
        <f t="shared" si="426"/>
        <v/>
      </c>
      <c r="AK1708" s="17" t="str">
        <f t="shared" si="427"/>
        <v/>
      </c>
      <c r="AL1708" s="17" t="str">
        <f t="shared" si="428"/>
        <v/>
      </c>
      <c r="AM1708" s="17" t="str">
        <f t="shared" si="429"/>
        <v/>
      </c>
      <c r="AN1708" s="17" t="str">
        <f t="shared" si="430"/>
        <v/>
      </c>
      <c r="AO1708" s="17" t="str">
        <f t="shared" si="431"/>
        <v/>
      </c>
      <c r="AP1708" s="17" t="str">
        <f t="shared" si="433"/>
        <v/>
      </c>
      <c r="AQ1708" s="17" t="str">
        <f t="shared" si="432"/>
        <v/>
      </c>
    </row>
    <row r="1709" spans="1:43" x14ac:dyDescent="0.2">
      <c r="A1709" s="4" t="s">
        <v>3434</v>
      </c>
      <c r="B1709" s="5"/>
      <c r="C1709" t="s">
        <v>3435</v>
      </c>
      <c r="D1709" t="s">
        <v>150</v>
      </c>
      <c r="E1709" t="s">
        <v>151</v>
      </c>
      <c r="F1709" t="s">
        <v>12</v>
      </c>
      <c r="G1709" t="s">
        <v>15</v>
      </c>
      <c r="J1709" s="6"/>
      <c r="K1709" s="6"/>
      <c r="L1709" s="6"/>
      <c r="M1709" s="6">
        <v>0</v>
      </c>
      <c r="N1709" s="6">
        <v>0</v>
      </c>
      <c r="O1709" s="6">
        <v>0</v>
      </c>
      <c r="P1709" s="6">
        <v>0</v>
      </c>
      <c r="Q1709" s="6">
        <v>0</v>
      </c>
      <c r="R1709" s="6">
        <v>0</v>
      </c>
      <c r="S1709" s="6">
        <v>0</v>
      </c>
      <c r="T1709" s="6">
        <v>0</v>
      </c>
      <c r="U1709" s="6">
        <v>0</v>
      </c>
      <c r="V1709" s="6">
        <v>13</v>
      </c>
      <c r="W1709" s="6">
        <v>126</v>
      </c>
      <c r="X1709" s="6">
        <v>0</v>
      </c>
      <c r="Z1709" s="6">
        <v>0</v>
      </c>
      <c r="AA1709" s="6">
        <v>0</v>
      </c>
      <c r="AB1709" s="6" t="str">
        <f t="shared" si="418"/>
        <v/>
      </c>
      <c r="AC1709" s="6" t="str">
        <f t="shared" si="419"/>
        <v/>
      </c>
      <c r="AD1709" s="16" t="str">
        <f t="shared" si="420"/>
        <v/>
      </c>
      <c r="AE1709" s="16" t="str">
        <f t="shared" si="421"/>
        <v/>
      </c>
      <c r="AF1709" s="16">
        <f t="shared" si="422"/>
        <v>9.6923076923076916</v>
      </c>
      <c r="AG1709" s="16">
        <f t="shared" si="423"/>
        <v>9.6923076923076916</v>
      </c>
      <c r="AH1709" s="17" t="str">
        <f t="shared" si="424"/>
        <v/>
      </c>
      <c r="AI1709" s="17" t="str">
        <f t="shared" si="425"/>
        <v/>
      </c>
      <c r="AJ1709" s="17" t="str">
        <f t="shared" si="426"/>
        <v/>
      </c>
      <c r="AK1709" s="17" t="str">
        <f t="shared" si="427"/>
        <v/>
      </c>
      <c r="AL1709" s="17" t="str">
        <f t="shared" si="428"/>
        <v/>
      </c>
      <c r="AM1709" s="17" t="str">
        <f t="shared" si="429"/>
        <v/>
      </c>
      <c r="AN1709" s="17" t="str">
        <f t="shared" si="430"/>
        <v/>
      </c>
      <c r="AO1709" s="17" t="str">
        <f t="shared" si="431"/>
        <v/>
      </c>
      <c r="AP1709" s="17" t="str">
        <f t="shared" si="433"/>
        <v/>
      </c>
      <c r="AQ1709" s="17" t="str">
        <f t="shared" si="432"/>
        <v/>
      </c>
    </row>
    <row r="1710" spans="1:43" x14ac:dyDescent="0.2">
      <c r="A1710" s="4" t="s">
        <v>3436</v>
      </c>
      <c r="B1710" s="5"/>
      <c r="C1710" t="s">
        <v>3437</v>
      </c>
      <c r="D1710" t="s">
        <v>150</v>
      </c>
      <c r="E1710" t="s">
        <v>151</v>
      </c>
      <c r="F1710" t="s">
        <v>12</v>
      </c>
      <c r="G1710" t="s">
        <v>15</v>
      </c>
      <c r="J1710" s="6"/>
      <c r="K1710" s="6"/>
      <c r="L1710" s="6"/>
      <c r="M1710" s="6">
        <v>0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1</v>
      </c>
      <c r="W1710" s="6">
        <v>16</v>
      </c>
      <c r="X1710" s="6">
        <v>0</v>
      </c>
      <c r="Z1710" s="6">
        <v>0</v>
      </c>
      <c r="AA1710" s="6">
        <v>0</v>
      </c>
      <c r="AB1710" s="6" t="str">
        <f t="shared" si="418"/>
        <v/>
      </c>
      <c r="AC1710" s="6" t="str">
        <f t="shared" si="419"/>
        <v/>
      </c>
      <c r="AD1710" s="16" t="str">
        <f t="shared" si="420"/>
        <v/>
      </c>
      <c r="AE1710" s="16" t="str">
        <f t="shared" si="421"/>
        <v/>
      </c>
      <c r="AF1710" s="16">
        <f t="shared" si="422"/>
        <v>16</v>
      </c>
      <c r="AG1710" s="16">
        <f t="shared" si="423"/>
        <v>16</v>
      </c>
      <c r="AH1710" s="17" t="str">
        <f t="shared" si="424"/>
        <v/>
      </c>
      <c r="AI1710" s="17" t="str">
        <f t="shared" si="425"/>
        <v/>
      </c>
      <c r="AJ1710" s="17" t="str">
        <f t="shared" si="426"/>
        <v/>
      </c>
      <c r="AK1710" s="17" t="str">
        <f t="shared" si="427"/>
        <v/>
      </c>
      <c r="AL1710" s="17" t="str">
        <f t="shared" si="428"/>
        <v/>
      </c>
      <c r="AM1710" s="17" t="str">
        <f t="shared" si="429"/>
        <v/>
      </c>
      <c r="AN1710" s="17" t="str">
        <f t="shared" si="430"/>
        <v/>
      </c>
      <c r="AO1710" s="17" t="str">
        <f t="shared" si="431"/>
        <v/>
      </c>
      <c r="AP1710" s="17" t="str">
        <f t="shared" si="433"/>
        <v/>
      </c>
      <c r="AQ1710" s="17" t="str">
        <f t="shared" si="432"/>
        <v/>
      </c>
    </row>
    <row r="1711" spans="1:43" x14ac:dyDescent="0.2">
      <c r="A1711" s="4" t="s">
        <v>3438</v>
      </c>
      <c r="B1711" s="5"/>
      <c r="C1711" t="s">
        <v>3439</v>
      </c>
      <c r="D1711" t="s">
        <v>150</v>
      </c>
      <c r="E1711" t="s">
        <v>151</v>
      </c>
      <c r="F1711" t="s">
        <v>12</v>
      </c>
      <c r="G1711" t="s">
        <v>15</v>
      </c>
      <c r="J1711" s="6"/>
      <c r="K1711" s="6"/>
      <c r="L1711" s="6"/>
      <c r="M1711" s="6">
        <v>0</v>
      </c>
      <c r="N1711" s="6">
        <v>0</v>
      </c>
      <c r="O1711" s="6">
        <v>0</v>
      </c>
      <c r="P1711" s="6">
        <v>0</v>
      </c>
      <c r="Q1711" s="6">
        <v>0</v>
      </c>
      <c r="R1711" s="6">
        <v>0</v>
      </c>
      <c r="S1711" s="6">
        <v>0</v>
      </c>
      <c r="T1711" s="6">
        <v>0</v>
      </c>
      <c r="U1711" s="6">
        <v>0</v>
      </c>
      <c r="V1711" s="6">
        <v>6</v>
      </c>
      <c r="W1711" s="6">
        <v>53</v>
      </c>
      <c r="X1711" s="6">
        <v>0</v>
      </c>
      <c r="Z1711" s="6">
        <v>0</v>
      </c>
      <c r="AA1711" s="6">
        <v>0</v>
      </c>
      <c r="AB1711" s="6" t="str">
        <f t="shared" si="418"/>
        <v/>
      </c>
      <c r="AC1711" s="6" t="str">
        <f t="shared" si="419"/>
        <v/>
      </c>
      <c r="AD1711" s="16" t="str">
        <f t="shared" si="420"/>
        <v/>
      </c>
      <c r="AE1711" s="16" t="str">
        <f t="shared" si="421"/>
        <v/>
      </c>
      <c r="AF1711" s="16">
        <f t="shared" si="422"/>
        <v>8.8333333333333339</v>
      </c>
      <c r="AG1711" s="16">
        <f t="shared" si="423"/>
        <v>8.8333333333333339</v>
      </c>
      <c r="AH1711" s="17" t="str">
        <f t="shared" si="424"/>
        <v/>
      </c>
      <c r="AI1711" s="17" t="str">
        <f t="shared" si="425"/>
        <v/>
      </c>
      <c r="AJ1711" s="17" t="str">
        <f t="shared" si="426"/>
        <v/>
      </c>
      <c r="AK1711" s="17" t="str">
        <f t="shared" si="427"/>
        <v/>
      </c>
      <c r="AL1711" s="17" t="str">
        <f t="shared" si="428"/>
        <v/>
      </c>
      <c r="AM1711" s="17" t="str">
        <f t="shared" si="429"/>
        <v/>
      </c>
      <c r="AN1711" s="17" t="str">
        <f t="shared" si="430"/>
        <v/>
      </c>
      <c r="AO1711" s="17" t="str">
        <f t="shared" si="431"/>
        <v/>
      </c>
      <c r="AP1711" s="17" t="str">
        <f t="shared" si="433"/>
        <v/>
      </c>
      <c r="AQ1711" s="17" t="str">
        <f t="shared" si="432"/>
        <v/>
      </c>
    </row>
    <row r="1712" spans="1:43" x14ac:dyDescent="0.2">
      <c r="A1712" s="4" t="s">
        <v>3440</v>
      </c>
      <c r="B1712" s="5"/>
      <c r="C1712" t="s">
        <v>3441</v>
      </c>
      <c r="D1712" t="s">
        <v>150</v>
      </c>
      <c r="E1712" t="s">
        <v>151</v>
      </c>
      <c r="F1712" t="s">
        <v>12</v>
      </c>
      <c r="G1712" t="s">
        <v>15</v>
      </c>
      <c r="J1712" s="6"/>
      <c r="K1712" s="6"/>
      <c r="L1712" s="6"/>
      <c r="M1712" s="6">
        <v>0</v>
      </c>
      <c r="N1712" s="6">
        <v>0</v>
      </c>
      <c r="O1712" s="6">
        <v>0</v>
      </c>
      <c r="P1712" s="6">
        <v>0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9</v>
      </c>
      <c r="W1712" s="6">
        <v>52</v>
      </c>
      <c r="X1712" s="6">
        <v>0</v>
      </c>
      <c r="Z1712" s="6">
        <v>0</v>
      </c>
      <c r="AA1712" s="6">
        <v>0</v>
      </c>
      <c r="AB1712" s="6" t="str">
        <f t="shared" si="418"/>
        <v/>
      </c>
      <c r="AC1712" s="6" t="str">
        <f t="shared" si="419"/>
        <v/>
      </c>
      <c r="AD1712" s="16" t="str">
        <f t="shared" si="420"/>
        <v/>
      </c>
      <c r="AE1712" s="16" t="str">
        <f t="shared" si="421"/>
        <v/>
      </c>
      <c r="AF1712" s="16">
        <f t="shared" si="422"/>
        <v>5.7777777777777777</v>
      </c>
      <c r="AG1712" s="16">
        <f t="shared" si="423"/>
        <v>5.7777777777777777</v>
      </c>
      <c r="AH1712" s="17" t="str">
        <f t="shared" si="424"/>
        <v/>
      </c>
      <c r="AI1712" s="17" t="str">
        <f t="shared" si="425"/>
        <v/>
      </c>
      <c r="AJ1712" s="17" t="str">
        <f t="shared" si="426"/>
        <v/>
      </c>
      <c r="AK1712" s="17" t="str">
        <f t="shared" si="427"/>
        <v/>
      </c>
      <c r="AL1712" s="17" t="str">
        <f t="shared" si="428"/>
        <v/>
      </c>
      <c r="AM1712" s="17" t="str">
        <f t="shared" si="429"/>
        <v/>
      </c>
      <c r="AN1712" s="17" t="str">
        <f t="shared" si="430"/>
        <v/>
      </c>
      <c r="AO1712" s="17" t="str">
        <f t="shared" si="431"/>
        <v/>
      </c>
      <c r="AP1712" s="17" t="str">
        <f t="shared" si="433"/>
        <v/>
      </c>
      <c r="AQ1712" s="17" t="str">
        <f t="shared" si="432"/>
        <v/>
      </c>
    </row>
    <row r="1713" spans="1:43" x14ac:dyDescent="0.2">
      <c r="A1713" s="4" t="s">
        <v>3442</v>
      </c>
      <c r="B1713" s="5"/>
      <c r="C1713" t="s">
        <v>3443</v>
      </c>
      <c r="D1713" t="s">
        <v>150</v>
      </c>
      <c r="E1713" t="s">
        <v>151</v>
      </c>
      <c r="F1713" t="s">
        <v>12</v>
      </c>
      <c r="G1713" t="s">
        <v>15</v>
      </c>
      <c r="J1713" s="6"/>
      <c r="K1713" s="6"/>
      <c r="L1713" s="6"/>
      <c r="M1713" s="6">
        <v>0</v>
      </c>
      <c r="N1713" s="6">
        <v>0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0</v>
      </c>
      <c r="U1713" s="6">
        <v>0</v>
      </c>
      <c r="V1713" s="6">
        <v>6</v>
      </c>
      <c r="W1713" s="6">
        <v>56</v>
      </c>
      <c r="X1713" s="6">
        <v>0</v>
      </c>
      <c r="Z1713" s="6">
        <v>0</v>
      </c>
      <c r="AA1713" s="6">
        <v>0</v>
      </c>
      <c r="AB1713" s="6" t="str">
        <f t="shared" si="418"/>
        <v/>
      </c>
      <c r="AC1713" s="6" t="str">
        <f t="shared" si="419"/>
        <v/>
      </c>
      <c r="AD1713" s="16" t="str">
        <f t="shared" si="420"/>
        <v/>
      </c>
      <c r="AE1713" s="16" t="str">
        <f t="shared" si="421"/>
        <v/>
      </c>
      <c r="AF1713" s="16">
        <f t="shared" si="422"/>
        <v>9.3333333333333339</v>
      </c>
      <c r="AG1713" s="16">
        <f t="shared" si="423"/>
        <v>9.3333333333333339</v>
      </c>
      <c r="AH1713" s="17" t="str">
        <f t="shared" si="424"/>
        <v/>
      </c>
      <c r="AI1713" s="17" t="str">
        <f t="shared" si="425"/>
        <v/>
      </c>
      <c r="AJ1713" s="17" t="str">
        <f t="shared" si="426"/>
        <v/>
      </c>
      <c r="AK1713" s="17" t="str">
        <f t="shared" si="427"/>
        <v/>
      </c>
      <c r="AL1713" s="17" t="str">
        <f t="shared" si="428"/>
        <v/>
      </c>
      <c r="AM1713" s="17" t="str">
        <f t="shared" si="429"/>
        <v/>
      </c>
      <c r="AN1713" s="17" t="str">
        <f t="shared" si="430"/>
        <v/>
      </c>
      <c r="AO1713" s="17" t="str">
        <f t="shared" si="431"/>
        <v/>
      </c>
      <c r="AP1713" s="17" t="str">
        <f t="shared" si="433"/>
        <v/>
      </c>
      <c r="AQ1713" s="17" t="str">
        <f t="shared" si="432"/>
        <v/>
      </c>
    </row>
    <row r="1714" spans="1:43" x14ac:dyDescent="0.2">
      <c r="A1714" s="4" t="s">
        <v>3444</v>
      </c>
      <c r="B1714" s="5"/>
      <c r="C1714" t="s">
        <v>3445</v>
      </c>
      <c r="D1714" t="s">
        <v>150</v>
      </c>
      <c r="E1714" t="s">
        <v>151</v>
      </c>
      <c r="F1714" t="s">
        <v>12</v>
      </c>
      <c r="G1714" t="s">
        <v>15</v>
      </c>
      <c r="J1714" s="6"/>
      <c r="K1714" s="6"/>
      <c r="L1714" s="6"/>
      <c r="M1714" s="6">
        <v>0</v>
      </c>
      <c r="N1714" s="6">
        <v>0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0</v>
      </c>
      <c r="V1714" s="6">
        <v>7</v>
      </c>
      <c r="W1714" s="6">
        <v>126</v>
      </c>
      <c r="X1714" s="6">
        <v>0</v>
      </c>
      <c r="Z1714" s="6">
        <v>0</v>
      </c>
      <c r="AA1714" s="6">
        <v>0</v>
      </c>
      <c r="AB1714" s="6" t="str">
        <f t="shared" si="418"/>
        <v/>
      </c>
      <c r="AC1714" s="6" t="str">
        <f t="shared" si="419"/>
        <v/>
      </c>
      <c r="AD1714" s="16" t="str">
        <f t="shared" si="420"/>
        <v/>
      </c>
      <c r="AE1714" s="16" t="str">
        <f t="shared" si="421"/>
        <v/>
      </c>
      <c r="AF1714" s="16">
        <f t="shared" si="422"/>
        <v>18</v>
      </c>
      <c r="AG1714" s="16">
        <f t="shared" si="423"/>
        <v>18</v>
      </c>
      <c r="AH1714" s="17" t="str">
        <f t="shared" si="424"/>
        <v/>
      </c>
      <c r="AI1714" s="17" t="str">
        <f t="shared" si="425"/>
        <v/>
      </c>
      <c r="AJ1714" s="17" t="str">
        <f t="shared" si="426"/>
        <v/>
      </c>
      <c r="AK1714" s="17" t="str">
        <f t="shared" si="427"/>
        <v/>
      </c>
      <c r="AL1714" s="17" t="str">
        <f t="shared" si="428"/>
        <v/>
      </c>
      <c r="AM1714" s="17" t="str">
        <f t="shared" si="429"/>
        <v/>
      </c>
      <c r="AN1714" s="17" t="str">
        <f t="shared" si="430"/>
        <v/>
      </c>
      <c r="AO1714" s="17" t="str">
        <f t="shared" si="431"/>
        <v/>
      </c>
      <c r="AP1714" s="17" t="str">
        <f t="shared" si="433"/>
        <v/>
      </c>
      <c r="AQ1714" s="17" t="str">
        <f t="shared" si="432"/>
        <v/>
      </c>
    </row>
    <row r="1715" spans="1:43" x14ac:dyDescent="0.2">
      <c r="A1715" s="4" t="s">
        <v>3446</v>
      </c>
      <c r="B1715" s="5"/>
      <c r="C1715" t="s">
        <v>3447</v>
      </c>
      <c r="D1715" t="s">
        <v>150</v>
      </c>
      <c r="E1715" t="s">
        <v>151</v>
      </c>
      <c r="F1715" t="s">
        <v>12</v>
      </c>
      <c r="G1715" t="s">
        <v>15</v>
      </c>
      <c r="J1715" s="6"/>
      <c r="K1715" s="6"/>
      <c r="L1715" s="6"/>
      <c r="M1715" s="6">
        <v>0</v>
      </c>
      <c r="N1715" s="6">
        <v>0</v>
      </c>
      <c r="O1715" s="6">
        <v>0</v>
      </c>
      <c r="P1715" s="6">
        <v>0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6</v>
      </c>
      <c r="W1715" s="6">
        <v>70</v>
      </c>
      <c r="X1715" s="6">
        <v>0</v>
      </c>
      <c r="Z1715" s="6">
        <v>0</v>
      </c>
      <c r="AA1715" s="6">
        <v>0</v>
      </c>
      <c r="AB1715" s="6" t="str">
        <f t="shared" si="418"/>
        <v/>
      </c>
      <c r="AC1715" s="6" t="str">
        <f t="shared" si="419"/>
        <v/>
      </c>
      <c r="AD1715" s="16" t="str">
        <f t="shared" si="420"/>
        <v/>
      </c>
      <c r="AE1715" s="16" t="str">
        <f t="shared" si="421"/>
        <v/>
      </c>
      <c r="AF1715" s="16">
        <f t="shared" si="422"/>
        <v>11.666666666666666</v>
      </c>
      <c r="AG1715" s="16">
        <f t="shared" si="423"/>
        <v>11.666666666666666</v>
      </c>
      <c r="AH1715" s="17" t="str">
        <f t="shared" si="424"/>
        <v/>
      </c>
      <c r="AI1715" s="17" t="str">
        <f t="shared" si="425"/>
        <v/>
      </c>
      <c r="AJ1715" s="17" t="str">
        <f t="shared" si="426"/>
        <v/>
      </c>
      <c r="AK1715" s="17" t="str">
        <f t="shared" si="427"/>
        <v/>
      </c>
      <c r="AL1715" s="17" t="str">
        <f t="shared" si="428"/>
        <v/>
      </c>
      <c r="AM1715" s="17" t="str">
        <f t="shared" si="429"/>
        <v/>
      </c>
      <c r="AN1715" s="17" t="str">
        <f t="shared" si="430"/>
        <v/>
      </c>
      <c r="AO1715" s="17" t="str">
        <f t="shared" si="431"/>
        <v/>
      </c>
      <c r="AP1715" s="17" t="str">
        <f t="shared" si="433"/>
        <v/>
      </c>
      <c r="AQ1715" s="17" t="str">
        <f t="shared" si="432"/>
        <v/>
      </c>
    </row>
    <row r="1716" spans="1:43" x14ac:dyDescent="0.2">
      <c r="A1716" s="4" t="s">
        <v>3448</v>
      </c>
      <c r="B1716" s="5"/>
      <c r="C1716" t="s">
        <v>3449</v>
      </c>
      <c r="D1716" t="s">
        <v>150</v>
      </c>
      <c r="E1716" t="s">
        <v>151</v>
      </c>
      <c r="F1716" t="s">
        <v>12</v>
      </c>
      <c r="G1716" t="s">
        <v>15</v>
      </c>
      <c r="J1716" s="6"/>
      <c r="K1716" s="6"/>
      <c r="L1716" s="6"/>
      <c r="M1716" s="6">
        <v>0</v>
      </c>
      <c r="N1716" s="6">
        <v>0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0</v>
      </c>
      <c r="V1716" s="6">
        <v>3</v>
      </c>
      <c r="W1716" s="6">
        <v>34</v>
      </c>
      <c r="X1716" s="6">
        <v>0</v>
      </c>
      <c r="Z1716" s="6">
        <v>0</v>
      </c>
      <c r="AA1716" s="6">
        <v>0</v>
      </c>
      <c r="AB1716" s="6" t="str">
        <f t="shared" si="418"/>
        <v/>
      </c>
      <c r="AC1716" s="6" t="str">
        <f t="shared" si="419"/>
        <v/>
      </c>
      <c r="AD1716" s="16" t="str">
        <f t="shared" si="420"/>
        <v/>
      </c>
      <c r="AE1716" s="16" t="str">
        <f t="shared" si="421"/>
        <v/>
      </c>
      <c r="AF1716" s="16">
        <f t="shared" si="422"/>
        <v>11.333333333333334</v>
      </c>
      <c r="AG1716" s="16">
        <f t="shared" si="423"/>
        <v>11.333333333333334</v>
      </c>
      <c r="AH1716" s="17" t="str">
        <f t="shared" si="424"/>
        <v/>
      </c>
      <c r="AI1716" s="17" t="str">
        <f t="shared" si="425"/>
        <v/>
      </c>
      <c r="AJ1716" s="17" t="str">
        <f t="shared" si="426"/>
        <v/>
      </c>
      <c r="AK1716" s="17" t="str">
        <f t="shared" si="427"/>
        <v/>
      </c>
      <c r="AL1716" s="17" t="str">
        <f t="shared" si="428"/>
        <v/>
      </c>
      <c r="AM1716" s="17" t="str">
        <f t="shared" si="429"/>
        <v/>
      </c>
      <c r="AN1716" s="17" t="str">
        <f t="shared" si="430"/>
        <v/>
      </c>
      <c r="AO1716" s="17" t="str">
        <f t="shared" si="431"/>
        <v/>
      </c>
      <c r="AP1716" s="17" t="str">
        <f t="shared" si="433"/>
        <v/>
      </c>
      <c r="AQ1716" s="17" t="str">
        <f t="shared" si="432"/>
        <v/>
      </c>
    </row>
    <row r="1717" spans="1:43" x14ac:dyDescent="0.2">
      <c r="A1717" s="4" t="s">
        <v>3450</v>
      </c>
      <c r="B1717" s="5"/>
      <c r="C1717" t="s">
        <v>3451</v>
      </c>
      <c r="D1717" t="s">
        <v>150</v>
      </c>
      <c r="E1717" t="s">
        <v>151</v>
      </c>
      <c r="F1717" t="s">
        <v>12</v>
      </c>
      <c r="G1717" t="s">
        <v>15</v>
      </c>
      <c r="J1717" s="6"/>
      <c r="K1717" s="6"/>
      <c r="L1717" s="6"/>
      <c r="M1717" s="6">
        <v>0</v>
      </c>
      <c r="N1717" s="6">
        <v>0</v>
      </c>
      <c r="O1717" s="6">
        <v>0</v>
      </c>
      <c r="P1717" s="6">
        <v>0</v>
      </c>
      <c r="Q1717" s="6">
        <v>0</v>
      </c>
      <c r="R1717" s="6">
        <v>0</v>
      </c>
      <c r="S1717" s="6">
        <v>0</v>
      </c>
      <c r="T1717" s="6">
        <v>0</v>
      </c>
      <c r="U1717" s="6">
        <v>0</v>
      </c>
      <c r="V1717" s="6">
        <v>7</v>
      </c>
      <c r="W1717" s="6">
        <v>98</v>
      </c>
      <c r="X1717" s="6">
        <v>0</v>
      </c>
      <c r="Z1717" s="6">
        <v>0</v>
      </c>
      <c r="AA1717" s="6">
        <v>0</v>
      </c>
      <c r="AB1717" s="6" t="str">
        <f t="shared" si="418"/>
        <v/>
      </c>
      <c r="AC1717" s="6" t="str">
        <f t="shared" si="419"/>
        <v/>
      </c>
      <c r="AD1717" s="16" t="str">
        <f t="shared" si="420"/>
        <v/>
      </c>
      <c r="AE1717" s="16" t="str">
        <f t="shared" si="421"/>
        <v/>
      </c>
      <c r="AF1717" s="16">
        <f t="shared" si="422"/>
        <v>14</v>
      </c>
      <c r="AG1717" s="16">
        <f t="shared" si="423"/>
        <v>14</v>
      </c>
      <c r="AH1717" s="17" t="str">
        <f t="shared" si="424"/>
        <v/>
      </c>
      <c r="AI1717" s="17" t="str">
        <f t="shared" si="425"/>
        <v/>
      </c>
      <c r="AJ1717" s="17" t="str">
        <f t="shared" si="426"/>
        <v/>
      </c>
      <c r="AK1717" s="17" t="str">
        <f t="shared" si="427"/>
        <v/>
      </c>
      <c r="AL1717" s="17" t="str">
        <f t="shared" si="428"/>
        <v/>
      </c>
      <c r="AM1717" s="17" t="str">
        <f t="shared" si="429"/>
        <v/>
      </c>
      <c r="AN1717" s="17" t="str">
        <f t="shared" si="430"/>
        <v/>
      </c>
      <c r="AO1717" s="17" t="str">
        <f t="shared" si="431"/>
        <v/>
      </c>
      <c r="AP1717" s="17" t="str">
        <f t="shared" si="433"/>
        <v/>
      </c>
      <c r="AQ1717" s="17" t="str">
        <f t="shared" si="432"/>
        <v/>
      </c>
    </row>
    <row r="1718" spans="1:43" x14ac:dyDescent="0.2">
      <c r="A1718" s="4" t="s">
        <v>3452</v>
      </c>
      <c r="B1718" s="5"/>
      <c r="C1718" t="s">
        <v>3453</v>
      </c>
      <c r="D1718" t="s">
        <v>150</v>
      </c>
      <c r="E1718" t="s">
        <v>151</v>
      </c>
      <c r="F1718" t="s">
        <v>12</v>
      </c>
      <c r="G1718" t="s">
        <v>15</v>
      </c>
      <c r="J1718" s="6"/>
      <c r="K1718" s="6"/>
      <c r="L1718" s="6"/>
      <c r="M1718" s="6">
        <v>0</v>
      </c>
      <c r="N1718" s="6">
        <v>0</v>
      </c>
      <c r="O1718" s="6">
        <v>0</v>
      </c>
      <c r="P1718" s="6">
        <v>0</v>
      </c>
      <c r="Q1718" s="6">
        <v>0</v>
      </c>
      <c r="R1718" s="6">
        <v>0</v>
      </c>
      <c r="S1718" s="6">
        <v>0</v>
      </c>
      <c r="T1718" s="6">
        <v>0</v>
      </c>
      <c r="U1718" s="6">
        <v>0</v>
      </c>
      <c r="V1718" s="6">
        <v>24</v>
      </c>
      <c r="W1718" s="6">
        <v>226</v>
      </c>
      <c r="X1718" s="6">
        <v>0</v>
      </c>
      <c r="Z1718" s="6">
        <v>0</v>
      </c>
      <c r="AA1718" s="6">
        <v>0</v>
      </c>
      <c r="AB1718" s="6" t="str">
        <f t="shared" si="418"/>
        <v/>
      </c>
      <c r="AC1718" s="6" t="str">
        <f t="shared" si="419"/>
        <v/>
      </c>
      <c r="AD1718" s="16" t="str">
        <f t="shared" si="420"/>
        <v/>
      </c>
      <c r="AE1718" s="16" t="str">
        <f t="shared" si="421"/>
        <v/>
      </c>
      <c r="AF1718" s="16">
        <f t="shared" si="422"/>
        <v>9.4166666666666661</v>
      </c>
      <c r="AG1718" s="16">
        <f t="shared" si="423"/>
        <v>9.4166666666666661</v>
      </c>
      <c r="AH1718" s="17" t="str">
        <f t="shared" si="424"/>
        <v/>
      </c>
      <c r="AI1718" s="17" t="str">
        <f t="shared" si="425"/>
        <v/>
      </c>
      <c r="AJ1718" s="17" t="str">
        <f t="shared" si="426"/>
        <v/>
      </c>
      <c r="AK1718" s="17" t="str">
        <f t="shared" si="427"/>
        <v/>
      </c>
      <c r="AL1718" s="17" t="str">
        <f t="shared" si="428"/>
        <v/>
      </c>
      <c r="AM1718" s="17" t="str">
        <f t="shared" si="429"/>
        <v/>
      </c>
      <c r="AN1718" s="17" t="str">
        <f t="shared" si="430"/>
        <v/>
      </c>
      <c r="AO1718" s="17" t="str">
        <f t="shared" si="431"/>
        <v/>
      </c>
      <c r="AP1718" s="17" t="str">
        <f t="shared" si="433"/>
        <v/>
      </c>
      <c r="AQ1718" s="17" t="str">
        <f t="shared" si="432"/>
        <v/>
      </c>
    </row>
    <row r="1719" spans="1:43" x14ac:dyDescent="0.2">
      <c r="A1719" s="4" t="s">
        <v>3454</v>
      </c>
      <c r="B1719" s="5"/>
      <c r="C1719" t="s">
        <v>3455</v>
      </c>
      <c r="D1719" t="s">
        <v>150</v>
      </c>
      <c r="E1719" t="s">
        <v>151</v>
      </c>
      <c r="F1719" t="s">
        <v>12</v>
      </c>
      <c r="G1719" t="s">
        <v>15</v>
      </c>
      <c r="J1719" s="6"/>
      <c r="K1719" s="6"/>
      <c r="L1719" s="6"/>
      <c r="M1719" s="6">
        <v>0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14</v>
      </c>
      <c r="W1719" s="6">
        <v>196</v>
      </c>
      <c r="X1719" s="6">
        <v>0</v>
      </c>
      <c r="Z1719" s="6">
        <v>0</v>
      </c>
      <c r="AA1719" s="6">
        <v>0</v>
      </c>
      <c r="AB1719" s="6" t="str">
        <f t="shared" si="418"/>
        <v/>
      </c>
      <c r="AC1719" s="6" t="str">
        <f t="shared" si="419"/>
        <v/>
      </c>
      <c r="AD1719" s="16" t="str">
        <f t="shared" si="420"/>
        <v/>
      </c>
      <c r="AE1719" s="16" t="str">
        <f t="shared" si="421"/>
        <v/>
      </c>
      <c r="AF1719" s="16">
        <f t="shared" si="422"/>
        <v>14</v>
      </c>
      <c r="AG1719" s="16">
        <f t="shared" si="423"/>
        <v>14</v>
      </c>
      <c r="AH1719" s="17" t="str">
        <f t="shared" si="424"/>
        <v/>
      </c>
      <c r="AI1719" s="17" t="str">
        <f t="shared" si="425"/>
        <v/>
      </c>
      <c r="AJ1719" s="17" t="str">
        <f t="shared" si="426"/>
        <v/>
      </c>
      <c r="AK1719" s="17" t="str">
        <f t="shared" si="427"/>
        <v/>
      </c>
      <c r="AL1719" s="17" t="str">
        <f t="shared" si="428"/>
        <v/>
      </c>
      <c r="AM1719" s="17" t="str">
        <f t="shared" si="429"/>
        <v/>
      </c>
      <c r="AN1719" s="17" t="str">
        <f t="shared" si="430"/>
        <v/>
      </c>
      <c r="AO1719" s="17" t="str">
        <f t="shared" si="431"/>
        <v/>
      </c>
      <c r="AP1719" s="17" t="str">
        <f t="shared" si="433"/>
        <v/>
      </c>
      <c r="AQ1719" s="17" t="str">
        <f t="shared" si="432"/>
        <v/>
      </c>
    </row>
    <row r="1720" spans="1:43" x14ac:dyDescent="0.2">
      <c r="A1720" s="4" t="s">
        <v>3456</v>
      </c>
      <c r="B1720" s="5"/>
      <c r="C1720" t="s">
        <v>3457</v>
      </c>
      <c r="D1720" t="s">
        <v>150</v>
      </c>
      <c r="E1720" t="s">
        <v>151</v>
      </c>
      <c r="F1720" t="s">
        <v>12</v>
      </c>
      <c r="G1720" t="s">
        <v>15</v>
      </c>
      <c r="J1720" s="6"/>
      <c r="K1720" s="6"/>
      <c r="L1720" s="6"/>
      <c r="M1720" s="6">
        <v>0</v>
      </c>
      <c r="N1720" s="6">
        <v>0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0</v>
      </c>
      <c r="U1720" s="6">
        <v>0</v>
      </c>
      <c r="V1720" s="6">
        <v>2</v>
      </c>
      <c r="W1720" s="6">
        <v>28</v>
      </c>
      <c r="X1720" s="6">
        <v>0</v>
      </c>
      <c r="Z1720" s="6">
        <v>0</v>
      </c>
      <c r="AA1720" s="6">
        <v>0</v>
      </c>
      <c r="AB1720" s="6" t="str">
        <f t="shared" si="418"/>
        <v/>
      </c>
      <c r="AC1720" s="6" t="str">
        <f t="shared" si="419"/>
        <v/>
      </c>
      <c r="AD1720" s="16" t="str">
        <f t="shared" si="420"/>
        <v/>
      </c>
      <c r="AE1720" s="16" t="str">
        <f t="shared" si="421"/>
        <v/>
      </c>
      <c r="AF1720" s="16">
        <f t="shared" si="422"/>
        <v>14</v>
      </c>
      <c r="AG1720" s="16">
        <f t="shared" si="423"/>
        <v>14</v>
      </c>
      <c r="AH1720" s="17" t="str">
        <f t="shared" si="424"/>
        <v/>
      </c>
      <c r="AI1720" s="17" t="str">
        <f t="shared" si="425"/>
        <v/>
      </c>
      <c r="AJ1720" s="17" t="str">
        <f t="shared" si="426"/>
        <v/>
      </c>
      <c r="AK1720" s="17" t="str">
        <f t="shared" si="427"/>
        <v/>
      </c>
      <c r="AL1720" s="17" t="str">
        <f t="shared" si="428"/>
        <v/>
      </c>
      <c r="AM1720" s="17" t="str">
        <f t="shared" si="429"/>
        <v/>
      </c>
      <c r="AN1720" s="17" t="str">
        <f t="shared" si="430"/>
        <v/>
      </c>
      <c r="AO1720" s="17" t="str">
        <f t="shared" si="431"/>
        <v/>
      </c>
      <c r="AP1720" s="17" t="str">
        <f t="shared" si="433"/>
        <v/>
      </c>
      <c r="AQ1720" s="17" t="str">
        <f t="shared" si="432"/>
        <v/>
      </c>
    </row>
    <row r="1721" spans="1:43" x14ac:dyDescent="0.2">
      <c r="A1721" s="4" t="s">
        <v>3458</v>
      </c>
      <c r="B1721" s="5"/>
      <c r="C1721" t="s">
        <v>3459</v>
      </c>
      <c r="D1721" t="s">
        <v>150</v>
      </c>
      <c r="E1721" t="s">
        <v>151</v>
      </c>
      <c r="F1721" t="s">
        <v>12</v>
      </c>
      <c r="G1721" t="s">
        <v>15</v>
      </c>
      <c r="J1721" s="6"/>
      <c r="K1721" s="6"/>
      <c r="L1721" s="6"/>
      <c r="M1721" s="6">
        <v>0</v>
      </c>
      <c r="N1721" s="6">
        <v>0</v>
      </c>
      <c r="O1721" s="6">
        <v>0</v>
      </c>
      <c r="P1721" s="6">
        <v>0</v>
      </c>
      <c r="Q1721" s="6">
        <v>0</v>
      </c>
      <c r="R1721" s="6">
        <v>0</v>
      </c>
      <c r="S1721" s="6">
        <v>0</v>
      </c>
      <c r="T1721" s="6">
        <v>0</v>
      </c>
      <c r="U1721" s="6">
        <v>0</v>
      </c>
      <c r="V1721" s="6">
        <v>6</v>
      </c>
      <c r="W1721" s="6">
        <v>60</v>
      </c>
      <c r="X1721" s="6">
        <v>0</v>
      </c>
      <c r="Z1721" s="6">
        <v>0</v>
      </c>
      <c r="AA1721" s="6">
        <v>0</v>
      </c>
      <c r="AB1721" s="6" t="str">
        <f t="shared" si="418"/>
        <v/>
      </c>
      <c r="AC1721" s="6" t="str">
        <f t="shared" si="419"/>
        <v/>
      </c>
      <c r="AD1721" s="16" t="str">
        <f t="shared" si="420"/>
        <v/>
      </c>
      <c r="AE1721" s="16" t="str">
        <f t="shared" si="421"/>
        <v/>
      </c>
      <c r="AF1721" s="16">
        <f t="shared" si="422"/>
        <v>10</v>
      </c>
      <c r="AG1721" s="16">
        <f t="shared" si="423"/>
        <v>10</v>
      </c>
      <c r="AH1721" s="17" t="str">
        <f t="shared" si="424"/>
        <v/>
      </c>
      <c r="AI1721" s="17" t="str">
        <f t="shared" si="425"/>
        <v/>
      </c>
      <c r="AJ1721" s="17" t="str">
        <f t="shared" si="426"/>
        <v/>
      </c>
      <c r="AK1721" s="17" t="str">
        <f t="shared" si="427"/>
        <v/>
      </c>
      <c r="AL1721" s="17" t="str">
        <f t="shared" si="428"/>
        <v/>
      </c>
      <c r="AM1721" s="17" t="str">
        <f t="shared" si="429"/>
        <v/>
      </c>
      <c r="AN1721" s="17" t="str">
        <f t="shared" si="430"/>
        <v/>
      </c>
      <c r="AO1721" s="17" t="str">
        <f t="shared" si="431"/>
        <v/>
      </c>
      <c r="AP1721" s="17" t="str">
        <f t="shared" si="433"/>
        <v/>
      </c>
      <c r="AQ1721" s="17" t="str">
        <f t="shared" si="432"/>
        <v/>
      </c>
    </row>
    <row r="1722" spans="1:43" x14ac:dyDescent="0.2">
      <c r="A1722" s="4" t="s">
        <v>3460</v>
      </c>
      <c r="B1722" s="5"/>
      <c r="C1722" t="s">
        <v>3461</v>
      </c>
      <c r="D1722" t="s">
        <v>150</v>
      </c>
      <c r="E1722" t="s">
        <v>151</v>
      </c>
      <c r="F1722" t="s">
        <v>12</v>
      </c>
      <c r="G1722" t="s">
        <v>15</v>
      </c>
      <c r="J1722" s="6"/>
      <c r="K1722" s="6"/>
      <c r="L1722" s="6"/>
      <c r="M1722" s="6">
        <v>0</v>
      </c>
      <c r="N1722" s="6">
        <v>0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0</v>
      </c>
      <c r="U1722" s="6">
        <v>0</v>
      </c>
      <c r="V1722" s="6">
        <v>2</v>
      </c>
      <c r="W1722" s="6">
        <v>24</v>
      </c>
      <c r="X1722" s="6">
        <v>0</v>
      </c>
      <c r="Z1722" s="6">
        <v>0</v>
      </c>
      <c r="AA1722" s="6">
        <v>0</v>
      </c>
      <c r="AB1722" s="6" t="str">
        <f t="shared" si="418"/>
        <v/>
      </c>
      <c r="AC1722" s="6" t="str">
        <f t="shared" si="419"/>
        <v/>
      </c>
      <c r="AD1722" s="16" t="str">
        <f t="shared" si="420"/>
        <v/>
      </c>
      <c r="AE1722" s="16" t="str">
        <f t="shared" si="421"/>
        <v/>
      </c>
      <c r="AF1722" s="16">
        <f t="shared" si="422"/>
        <v>12</v>
      </c>
      <c r="AG1722" s="16">
        <f t="shared" si="423"/>
        <v>12</v>
      </c>
      <c r="AH1722" s="17" t="str">
        <f t="shared" si="424"/>
        <v/>
      </c>
      <c r="AI1722" s="17" t="str">
        <f t="shared" si="425"/>
        <v/>
      </c>
      <c r="AJ1722" s="17" t="str">
        <f t="shared" si="426"/>
        <v/>
      </c>
      <c r="AK1722" s="17" t="str">
        <f t="shared" si="427"/>
        <v/>
      </c>
      <c r="AL1722" s="17" t="str">
        <f t="shared" si="428"/>
        <v/>
      </c>
      <c r="AM1722" s="17" t="str">
        <f t="shared" si="429"/>
        <v/>
      </c>
      <c r="AN1722" s="17" t="str">
        <f t="shared" si="430"/>
        <v/>
      </c>
      <c r="AO1722" s="17" t="str">
        <f t="shared" si="431"/>
        <v/>
      </c>
      <c r="AP1722" s="17" t="str">
        <f t="shared" si="433"/>
        <v/>
      </c>
      <c r="AQ1722" s="17" t="str">
        <f t="shared" si="432"/>
        <v/>
      </c>
    </row>
    <row r="1723" spans="1:43" x14ac:dyDescent="0.2">
      <c r="A1723" s="4" t="s">
        <v>3462</v>
      </c>
      <c r="B1723" s="5"/>
      <c r="C1723" t="s">
        <v>3463</v>
      </c>
      <c r="D1723" t="s">
        <v>150</v>
      </c>
      <c r="E1723" t="s">
        <v>151</v>
      </c>
      <c r="F1723" t="s">
        <v>12</v>
      </c>
      <c r="G1723" t="s">
        <v>15</v>
      </c>
      <c r="J1723" s="6"/>
      <c r="K1723" s="6"/>
      <c r="L1723" s="6"/>
      <c r="M1723" s="6">
        <v>0</v>
      </c>
      <c r="N1723" s="6">
        <v>0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42</v>
      </c>
      <c r="W1723" s="6">
        <v>614</v>
      </c>
      <c r="X1723" s="6">
        <v>0</v>
      </c>
      <c r="Z1723" s="6">
        <v>0</v>
      </c>
      <c r="AA1723" s="6">
        <v>0</v>
      </c>
      <c r="AB1723" s="6" t="str">
        <f t="shared" si="418"/>
        <v/>
      </c>
      <c r="AC1723" s="6" t="str">
        <f t="shared" si="419"/>
        <v/>
      </c>
      <c r="AD1723" s="16" t="str">
        <f t="shared" si="420"/>
        <v/>
      </c>
      <c r="AE1723" s="16" t="str">
        <f t="shared" si="421"/>
        <v/>
      </c>
      <c r="AF1723" s="16">
        <f t="shared" si="422"/>
        <v>14.619047619047619</v>
      </c>
      <c r="AG1723" s="16">
        <f t="shared" si="423"/>
        <v>14.619047619047619</v>
      </c>
      <c r="AH1723" s="17" t="str">
        <f t="shared" si="424"/>
        <v/>
      </c>
      <c r="AI1723" s="17" t="str">
        <f t="shared" si="425"/>
        <v/>
      </c>
      <c r="AJ1723" s="17" t="str">
        <f t="shared" si="426"/>
        <v/>
      </c>
      <c r="AK1723" s="17" t="str">
        <f t="shared" si="427"/>
        <v/>
      </c>
      <c r="AL1723" s="17" t="str">
        <f t="shared" si="428"/>
        <v/>
      </c>
      <c r="AM1723" s="17" t="str">
        <f t="shared" si="429"/>
        <v/>
      </c>
      <c r="AN1723" s="17" t="str">
        <f t="shared" si="430"/>
        <v/>
      </c>
      <c r="AO1723" s="17" t="str">
        <f t="shared" si="431"/>
        <v/>
      </c>
      <c r="AP1723" s="17" t="str">
        <f t="shared" si="433"/>
        <v/>
      </c>
      <c r="AQ1723" s="17" t="str">
        <f t="shared" si="432"/>
        <v/>
      </c>
    </row>
    <row r="1724" spans="1:43" x14ac:dyDescent="0.2">
      <c r="A1724" s="4" t="s">
        <v>3464</v>
      </c>
      <c r="B1724" s="5"/>
      <c r="C1724" t="s">
        <v>3465</v>
      </c>
      <c r="D1724" t="s">
        <v>150</v>
      </c>
      <c r="E1724" t="s">
        <v>151</v>
      </c>
      <c r="F1724" t="s">
        <v>12</v>
      </c>
      <c r="G1724" t="s">
        <v>15</v>
      </c>
      <c r="J1724" s="6"/>
      <c r="K1724" s="6"/>
      <c r="L1724" s="6"/>
      <c r="M1724" s="6">
        <v>0</v>
      </c>
      <c r="N1724" s="6">
        <v>0</v>
      </c>
      <c r="O1724" s="6">
        <v>0</v>
      </c>
      <c r="P1724" s="6">
        <v>0</v>
      </c>
      <c r="Q1724" s="6">
        <v>0</v>
      </c>
      <c r="R1724" s="6">
        <v>0</v>
      </c>
      <c r="S1724" s="6">
        <v>0</v>
      </c>
      <c r="T1724" s="6">
        <v>0</v>
      </c>
      <c r="U1724" s="6">
        <v>0</v>
      </c>
      <c r="V1724" s="6">
        <v>11</v>
      </c>
      <c r="W1724" s="6">
        <v>77</v>
      </c>
      <c r="X1724" s="6">
        <v>0</v>
      </c>
      <c r="Z1724" s="6">
        <v>0</v>
      </c>
      <c r="AA1724" s="6">
        <v>0</v>
      </c>
      <c r="AB1724" s="6" t="str">
        <f t="shared" si="418"/>
        <v/>
      </c>
      <c r="AC1724" s="6" t="str">
        <f t="shared" si="419"/>
        <v/>
      </c>
      <c r="AD1724" s="16" t="str">
        <f t="shared" si="420"/>
        <v/>
      </c>
      <c r="AE1724" s="16" t="str">
        <f t="shared" si="421"/>
        <v/>
      </c>
      <c r="AF1724" s="16">
        <f t="shared" si="422"/>
        <v>7</v>
      </c>
      <c r="AG1724" s="16">
        <f t="shared" si="423"/>
        <v>7</v>
      </c>
      <c r="AH1724" s="17" t="str">
        <f t="shared" si="424"/>
        <v/>
      </c>
      <c r="AI1724" s="17" t="str">
        <f t="shared" si="425"/>
        <v/>
      </c>
      <c r="AJ1724" s="17" t="str">
        <f t="shared" si="426"/>
        <v/>
      </c>
      <c r="AK1724" s="17" t="str">
        <f t="shared" si="427"/>
        <v/>
      </c>
      <c r="AL1724" s="17" t="str">
        <f t="shared" si="428"/>
        <v/>
      </c>
      <c r="AM1724" s="17" t="str">
        <f t="shared" si="429"/>
        <v/>
      </c>
      <c r="AN1724" s="17" t="str">
        <f t="shared" si="430"/>
        <v/>
      </c>
      <c r="AO1724" s="17" t="str">
        <f t="shared" si="431"/>
        <v/>
      </c>
      <c r="AP1724" s="17" t="str">
        <f t="shared" si="433"/>
        <v/>
      </c>
      <c r="AQ1724" s="17" t="str">
        <f t="shared" si="432"/>
        <v/>
      </c>
    </row>
    <row r="1725" spans="1:43" x14ac:dyDescent="0.2">
      <c r="A1725" s="4" t="s">
        <v>3466</v>
      </c>
      <c r="B1725" s="5"/>
      <c r="C1725" t="s">
        <v>3467</v>
      </c>
      <c r="D1725" t="s">
        <v>150</v>
      </c>
      <c r="E1725" t="s">
        <v>151</v>
      </c>
      <c r="F1725" t="s">
        <v>12</v>
      </c>
      <c r="G1725" t="s">
        <v>15</v>
      </c>
      <c r="J1725" s="6"/>
      <c r="K1725" s="6"/>
      <c r="L1725" s="6"/>
      <c r="M1725" s="6">
        <v>0</v>
      </c>
      <c r="N1725" s="6">
        <v>0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0</v>
      </c>
      <c r="V1725" s="6">
        <v>2</v>
      </c>
      <c r="W1725" s="6">
        <v>32</v>
      </c>
      <c r="X1725" s="6">
        <v>0</v>
      </c>
      <c r="Z1725" s="6">
        <v>0</v>
      </c>
      <c r="AA1725" s="6">
        <v>0</v>
      </c>
      <c r="AB1725" s="6" t="str">
        <f t="shared" si="418"/>
        <v/>
      </c>
      <c r="AC1725" s="6" t="str">
        <f t="shared" si="419"/>
        <v/>
      </c>
      <c r="AD1725" s="16" t="str">
        <f t="shared" si="420"/>
        <v/>
      </c>
      <c r="AE1725" s="16" t="str">
        <f t="shared" si="421"/>
        <v/>
      </c>
      <c r="AF1725" s="16">
        <f t="shared" si="422"/>
        <v>16</v>
      </c>
      <c r="AG1725" s="16">
        <f t="shared" si="423"/>
        <v>16</v>
      </c>
      <c r="AH1725" s="17" t="str">
        <f t="shared" si="424"/>
        <v/>
      </c>
      <c r="AI1725" s="17" t="str">
        <f t="shared" si="425"/>
        <v/>
      </c>
      <c r="AJ1725" s="17" t="str">
        <f t="shared" si="426"/>
        <v/>
      </c>
      <c r="AK1725" s="17" t="str">
        <f t="shared" si="427"/>
        <v/>
      </c>
      <c r="AL1725" s="17" t="str">
        <f t="shared" si="428"/>
        <v/>
      </c>
      <c r="AM1725" s="17" t="str">
        <f t="shared" si="429"/>
        <v/>
      </c>
      <c r="AN1725" s="17" t="str">
        <f t="shared" si="430"/>
        <v/>
      </c>
      <c r="AO1725" s="17" t="str">
        <f t="shared" si="431"/>
        <v/>
      </c>
      <c r="AP1725" s="17" t="str">
        <f t="shared" si="433"/>
        <v/>
      </c>
      <c r="AQ1725" s="17" t="str">
        <f t="shared" si="432"/>
        <v/>
      </c>
    </row>
    <row r="1726" spans="1:43" x14ac:dyDescent="0.2">
      <c r="A1726" s="4" t="s">
        <v>3468</v>
      </c>
      <c r="B1726" s="5"/>
      <c r="C1726" t="s">
        <v>3469</v>
      </c>
      <c r="D1726" t="s">
        <v>150</v>
      </c>
      <c r="E1726" t="s">
        <v>151</v>
      </c>
      <c r="F1726" t="s">
        <v>12</v>
      </c>
      <c r="G1726" t="s">
        <v>15</v>
      </c>
      <c r="J1726" s="6"/>
      <c r="K1726" s="6"/>
      <c r="L1726" s="6"/>
      <c r="M1726" s="6">
        <v>0</v>
      </c>
      <c r="N1726" s="6">
        <v>0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14</v>
      </c>
      <c r="W1726" s="6">
        <v>101</v>
      </c>
      <c r="X1726" s="6">
        <v>0</v>
      </c>
      <c r="Z1726" s="6">
        <v>0</v>
      </c>
      <c r="AA1726" s="6">
        <v>0</v>
      </c>
      <c r="AB1726" s="6" t="str">
        <f t="shared" si="418"/>
        <v/>
      </c>
      <c r="AC1726" s="6" t="str">
        <f t="shared" si="419"/>
        <v/>
      </c>
      <c r="AD1726" s="16" t="str">
        <f t="shared" si="420"/>
        <v/>
      </c>
      <c r="AE1726" s="16" t="str">
        <f t="shared" si="421"/>
        <v/>
      </c>
      <c r="AF1726" s="16">
        <f t="shared" si="422"/>
        <v>7.2142857142857144</v>
      </c>
      <c r="AG1726" s="16">
        <f t="shared" si="423"/>
        <v>7.2142857142857144</v>
      </c>
      <c r="AH1726" s="17" t="str">
        <f t="shared" si="424"/>
        <v/>
      </c>
      <c r="AI1726" s="17" t="str">
        <f t="shared" si="425"/>
        <v/>
      </c>
      <c r="AJ1726" s="17" t="str">
        <f t="shared" si="426"/>
        <v/>
      </c>
      <c r="AK1726" s="17" t="str">
        <f t="shared" si="427"/>
        <v/>
      </c>
      <c r="AL1726" s="17" t="str">
        <f t="shared" si="428"/>
        <v/>
      </c>
      <c r="AM1726" s="17" t="str">
        <f t="shared" si="429"/>
        <v/>
      </c>
      <c r="AN1726" s="17" t="str">
        <f t="shared" si="430"/>
        <v/>
      </c>
      <c r="AO1726" s="17" t="str">
        <f t="shared" si="431"/>
        <v/>
      </c>
      <c r="AP1726" s="17" t="str">
        <f t="shared" si="433"/>
        <v/>
      </c>
      <c r="AQ1726" s="17" t="str">
        <f t="shared" si="432"/>
        <v/>
      </c>
    </row>
    <row r="1727" spans="1:43" x14ac:dyDescent="0.2">
      <c r="A1727" s="4" t="s">
        <v>3470</v>
      </c>
      <c r="B1727" s="5"/>
      <c r="C1727" t="s">
        <v>3471</v>
      </c>
      <c r="D1727" t="s">
        <v>150</v>
      </c>
      <c r="E1727" t="s">
        <v>151</v>
      </c>
      <c r="F1727" t="s">
        <v>12</v>
      </c>
      <c r="G1727" t="s">
        <v>15</v>
      </c>
      <c r="J1727" s="6"/>
      <c r="K1727" s="6"/>
      <c r="L1727" s="6"/>
      <c r="M1727" s="6">
        <v>0</v>
      </c>
      <c r="N1727" s="6">
        <v>0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4</v>
      </c>
      <c r="W1727" s="6">
        <v>40</v>
      </c>
      <c r="X1727" s="6">
        <v>0</v>
      </c>
      <c r="Z1727" s="6">
        <v>0</v>
      </c>
      <c r="AA1727" s="6">
        <v>0</v>
      </c>
      <c r="AB1727" s="6" t="str">
        <f t="shared" si="418"/>
        <v/>
      </c>
      <c r="AC1727" s="6" t="str">
        <f t="shared" si="419"/>
        <v/>
      </c>
      <c r="AD1727" s="16" t="str">
        <f t="shared" si="420"/>
        <v/>
      </c>
      <c r="AE1727" s="16" t="str">
        <f t="shared" si="421"/>
        <v/>
      </c>
      <c r="AF1727" s="16">
        <f t="shared" si="422"/>
        <v>10</v>
      </c>
      <c r="AG1727" s="16">
        <f t="shared" si="423"/>
        <v>10</v>
      </c>
      <c r="AH1727" s="17" t="str">
        <f t="shared" si="424"/>
        <v/>
      </c>
      <c r="AI1727" s="17" t="str">
        <f t="shared" si="425"/>
        <v/>
      </c>
      <c r="AJ1727" s="17" t="str">
        <f t="shared" si="426"/>
        <v/>
      </c>
      <c r="AK1727" s="17" t="str">
        <f t="shared" si="427"/>
        <v/>
      </c>
      <c r="AL1727" s="17" t="str">
        <f t="shared" si="428"/>
        <v/>
      </c>
      <c r="AM1727" s="17" t="str">
        <f t="shared" si="429"/>
        <v/>
      </c>
      <c r="AN1727" s="17" t="str">
        <f t="shared" si="430"/>
        <v/>
      </c>
      <c r="AO1727" s="17" t="str">
        <f t="shared" si="431"/>
        <v/>
      </c>
      <c r="AP1727" s="17" t="str">
        <f t="shared" si="433"/>
        <v/>
      </c>
      <c r="AQ1727" s="17" t="str">
        <f t="shared" si="432"/>
        <v/>
      </c>
    </row>
    <row r="1728" spans="1:43" x14ac:dyDescent="0.2">
      <c r="A1728" s="4" t="s">
        <v>3472</v>
      </c>
      <c r="B1728" s="5"/>
      <c r="C1728" t="s">
        <v>3473</v>
      </c>
      <c r="D1728" t="s">
        <v>150</v>
      </c>
      <c r="E1728" t="s">
        <v>151</v>
      </c>
      <c r="F1728" t="s">
        <v>12</v>
      </c>
      <c r="G1728" t="s">
        <v>15</v>
      </c>
      <c r="J1728" s="6"/>
      <c r="K1728" s="6"/>
      <c r="L1728" s="6"/>
      <c r="M1728" s="6">
        <v>0</v>
      </c>
      <c r="N1728" s="6">
        <v>0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11</v>
      </c>
      <c r="W1728" s="6">
        <v>94</v>
      </c>
      <c r="X1728" s="6">
        <v>0</v>
      </c>
      <c r="Z1728" s="6">
        <v>0</v>
      </c>
      <c r="AA1728" s="6">
        <v>0</v>
      </c>
      <c r="AB1728" s="6" t="str">
        <f t="shared" si="418"/>
        <v/>
      </c>
      <c r="AC1728" s="6" t="str">
        <f t="shared" si="419"/>
        <v/>
      </c>
      <c r="AD1728" s="16" t="str">
        <f t="shared" si="420"/>
        <v/>
      </c>
      <c r="AE1728" s="16" t="str">
        <f t="shared" si="421"/>
        <v/>
      </c>
      <c r="AF1728" s="16">
        <f t="shared" si="422"/>
        <v>8.545454545454545</v>
      </c>
      <c r="AG1728" s="16">
        <f t="shared" si="423"/>
        <v>8.545454545454545</v>
      </c>
      <c r="AH1728" s="17" t="str">
        <f t="shared" si="424"/>
        <v/>
      </c>
      <c r="AI1728" s="17" t="str">
        <f t="shared" si="425"/>
        <v/>
      </c>
      <c r="AJ1728" s="17" t="str">
        <f t="shared" si="426"/>
        <v/>
      </c>
      <c r="AK1728" s="17" t="str">
        <f t="shared" si="427"/>
        <v/>
      </c>
      <c r="AL1728" s="17" t="str">
        <f t="shared" si="428"/>
        <v/>
      </c>
      <c r="AM1728" s="17" t="str">
        <f t="shared" si="429"/>
        <v/>
      </c>
      <c r="AN1728" s="17" t="str">
        <f t="shared" si="430"/>
        <v/>
      </c>
      <c r="AO1728" s="17" t="str">
        <f t="shared" si="431"/>
        <v/>
      </c>
      <c r="AP1728" s="17" t="str">
        <f t="shared" si="433"/>
        <v/>
      </c>
      <c r="AQ1728" s="17" t="str">
        <f t="shared" si="432"/>
        <v/>
      </c>
    </row>
    <row r="1729" spans="1:43" x14ac:dyDescent="0.2">
      <c r="A1729" s="4" t="s">
        <v>3474</v>
      </c>
      <c r="B1729" s="5"/>
      <c r="C1729" t="s">
        <v>3475</v>
      </c>
      <c r="D1729" t="s">
        <v>150</v>
      </c>
      <c r="E1729" t="s">
        <v>151</v>
      </c>
      <c r="F1729" t="s">
        <v>12</v>
      </c>
      <c r="G1729" t="s">
        <v>15</v>
      </c>
      <c r="J1729" s="6"/>
      <c r="K1729" s="6"/>
      <c r="L1729" s="6"/>
      <c r="M1729" s="6">
        <v>0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0</v>
      </c>
      <c r="V1729" s="6">
        <v>3</v>
      </c>
      <c r="W1729" s="6">
        <v>40</v>
      </c>
      <c r="X1729" s="6">
        <v>0</v>
      </c>
      <c r="Z1729" s="6">
        <v>0</v>
      </c>
      <c r="AA1729" s="6">
        <v>0</v>
      </c>
      <c r="AB1729" s="6" t="str">
        <f t="shared" si="418"/>
        <v/>
      </c>
      <c r="AC1729" s="6" t="str">
        <f t="shared" si="419"/>
        <v/>
      </c>
      <c r="AD1729" s="16" t="str">
        <f t="shared" si="420"/>
        <v/>
      </c>
      <c r="AE1729" s="16" t="str">
        <f t="shared" si="421"/>
        <v/>
      </c>
      <c r="AF1729" s="16">
        <f t="shared" si="422"/>
        <v>13.333333333333334</v>
      </c>
      <c r="AG1729" s="16">
        <f t="shared" si="423"/>
        <v>13.333333333333334</v>
      </c>
      <c r="AH1729" s="17" t="str">
        <f t="shared" si="424"/>
        <v/>
      </c>
      <c r="AI1729" s="17" t="str">
        <f t="shared" si="425"/>
        <v/>
      </c>
      <c r="AJ1729" s="17" t="str">
        <f t="shared" si="426"/>
        <v/>
      </c>
      <c r="AK1729" s="17" t="str">
        <f t="shared" si="427"/>
        <v/>
      </c>
      <c r="AL1729" s="17" t="str">
        <f t="shared" si="428"/>
        <v/>
      </c>
      <c r="AM1729" s="17" t="str">
        <f t="shared" si="429"/>
        <v/>
      </c>
      <c r="AN1729" s="17" t="str">
        <f t="shared" si="430"/>
        <v/>
      </c>
      <c r="AO1729" s="17" t="str">
        <f t="shared" si="431"/>
        <v/>
      </c>
      <c r="AP1729" s="17" t="str">
        <f t="shared" si="433"/>
        <v/>
      </c>
      <c r="AQ1729" s="17" t="str">
        <f t="shared" si="432"/>
        <v/>
      </c>
    </row>
    <row r="1730" spans="1:43" x14ac:dyDescent="0.2">
      <c r="A1730" s="4" t="s">
        <v>3476</v>
      </c>
      <c r="B1730" s="5"/>
      <c r="C1730" t="s">
        <v>3477</v>
      </c>
      <c r="D1730" t="s">
        <v>150</v>
      </c>
      <c r="E1730" t="s">
        <v>151</v>
      </c>
      <c r="F1730" t="s">
        <v>12</v>
      </c>
      <c r="G1730" t="s">
        <v>15</v>
      </c>
      <c r="J1730" s="6"/>
      <c r="K1730" s="6"/>
      <c r="L1730" s="6"/>
      <c r="M1730" s="6">
        <v>0</v>
      </c>
      <c r="N1730" s="6">
        <v>0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4</v>
      </c>
      <c r="W1730" s="6">
        <v>48</v>
      </c>
      <c r="X1730" s="6">
        <v>0</v>
      </c>
      <c r="Z1730" s="6">
        <v>0</v>
      </c>
      <c r="AA1730" s="6">
        <v>0</v>
      </c>
      <c r="AB1730" s="6" t="str">
        <f t="shared" si="418"/>
        <v/>
      </c>
      <c r="AC1730" s="6" t="str">
        <f t="shared" si="419"/>
        <v/>
      </c>
      <c r="AD1730" s="16" t="str">
        <f t="shared" si="420"/>
        <v/>
      </c>
      <c r="AE1730" s="16" t="str">
        <f t="shared" si="421"/>
        <v/>
      </c>
      <c r="AF1730" s="16">
        <f t="shared" si="422"/>
        <v>12</v>
      </c>
      <c r="AG1730" s="16">
        <f t="shared" si="423"/>
        <v>12</v>
      </c>
      <c r="AH1730" s="17" t="str">
        <f t="shared" si="424"/>
        <v/>
      </c>
      <c r="AI1730" s="17" t="str">
        <f t="shared" si="425"/>
        <v/>
      </c>
      <c r="AJ1730" s="17" t="str">
        <f t="shared" si="426"/>
        <v/>
      </c>
      <c r="AK1730" s="17" t="str">
        <f t="shared" si="427"/>
        <v/>
      </c>
      <c r="AL1730" s="17" t="str">
        <f t="shared" si="428"/>
        <v/>
      </c>
      <c r="AM1730" s="17" t="str">
        <f t="shared" si="429"/>
        <v/>
      </c>
      <c r="AN1730" s="17" t="str">
        <f t="shared" si="430"/>
        <v/>
      </c>
      <c r="AO1730" s="17" t="str">
        <f t="shared" si="431"/>
        <v/>
      </c>
      <c r="AP1730" s="17" t="str">
        <f t="shared" si="433"/>
        <v/>
      </c>
      <c r="AQ1730" s="17" t="str">
        <f t="shared" si="432"/>
        <v/>
      </c>
    </row>
    <row r="1731" spans="1:43" x14ac:dyDescent="0.2">
      <c r="A1731" s="4" t="s">
        <v>3478</v>
      </c>
      <c r="B1731" s="5"/>
      <c r="C1731" t="s">
        <v>3479</v>
      </c>
      <c r="D1731" t="s">
        <v>150</v>
      </c>
      <c r="E1731" t="s">
        <v>151</v>
      </c>
      <c r="F1731" t="s">
        <v>12</v>
      </c>
      <c r="G1731" t="s">
        <v>15</v>
      </c>
      <c r="J1731" s="6"/>
      <c r="K1731" s="6"/>
      <c r="L1731" s="6"/>
      <c r="M1731" s="6">
        <v>0</v>
      </c>
      <c r="N1731" s="6">
        <v>0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5</v>
      </c>
      <c r="W1731" s="6">
        <v>60</v>
      </c>
      <c r="X1731" s="6">
        <v>0</v>
      </c>
      <c r="Z1731" s="6">
        <v>0</v>
      </c>
      <c r="AA1731" s="6">
        <v>0</v>
      </c>
      <c r="AB1731" s="6" t="str">
        <f t="shared" ref="AB1731:AB1794" si="434">IF(N1731&gt;0, Z1731/N1731,"")</f>
        <v/>
      </c>
      <c r="AC1731" s="6" t="str">
        <f t="shared" ref="AC1731:AC1794" si="435">IF(N1731&gt;0, AA1731/N1731, "")</f>
        <v/>
      </c>
      <c r="AD1731" s="16" t="str">
        <f t="shared" ref="AD1731:AD1794" si="436">IF(P1731&gt;0, O1731/P1731, "")</f>
        <v/>
      </c>
      <c r="AE1731" s="16" t="str">
        <f t="shared" ref="AE1731:AE1794" si="437">IF(O1731&gt;0, N1731/O1731, "")</f>
        <v/>
      </c>
      <c r="AF1731" s="16">
        <f t="shared" ref="AF1731:AF1794" si="438">IF(V1731&gt;0,(W1731)/V1731,"")</f>
        <v>12</v>
      </c>
      <c r="AG1731" s="16">
        <f t="shared" ref="AG1731:AG1794" si="439">IF(V1731&gt;0,(W1731+X1731)/V1731,"")</f>
        <v>12</v>
      </c>
      <c r="AH1731" s="17" t="str">
        <f t="shared" ref="AH1731:AH1794" si="440">IF($M1731&gt;0,R1731/$M1731,"")</f>
        <v/>
      </c>
      <c r="AI1731" s="17" t="str">
        <f t="shared" ref="AI1731:AI1794" si="441">IF($M1731&gt;0,S1731/$M1731,"")</f>
        <v/>
      </c>
      <c r="AJ1731" s="17" t="str">
        <f t="shared" ref="AJ1731:AJ1794" si="442">IF($M1731&gt;0,(S1731+T1731)/$M1731,"")</f>
        <v/>
      </c>
      <c r="AK1731" s="17" t="str">
        <f t="shared" ref="AK1731:AK1794" si="443">IF($M1731&gt;0,(S1731+T1731+U1731)/$M1731,"")</f>
        <v/>
      </c>
      <c r="AL1731" s="17" t="str">
        <f t="shared" ref="AL1731:AL1794" si="444">IF($N1731&gt;0,R1731/$N1731,"")</f>
        <v/>
      </c>
      <c r="AM1731" s="17" t="str">
        <f t="shared" ref="AM1731:AM1794" si="445">IF($N1731&gt;0,(S1731)/$N1731,"")</f>
        <v/>
      </c>
      <c r="AN1731" s="17" t="str">
        <f t="shared" ref="AN1731:AN1794" si="446">IF($N1731&gt;0,(S1731+T1731)/$N1731,"")</f>
        <v/>
      </c>
      <c r="AO1731" s="17" t="str">
        <f t="shared" ref="AO1731:AO1794" si="447">IF($N1731&gt;0,(S1731+T1731+U1731)/$N1731,"")</f>
        <v/>
      </c>
      <c r="AP1731" s="17" t="str">
        <f t="shared" si="433"/>
        <v/>
      </c>
      <c r="AQ1731" s="17" t="str">
        <f t="shared" ref="AQ1731:AQ1794" si="448">IF(O1731&gt;0,S1731/O1731,"")</f>
        <v/>
      </c>
    </row>
    <row r="1732" spans="1:43" x14ac:dyDescent="0.2">
      <c r="A1732" s="4" t="s">
        <v>3480</v>
      </c>
      <c r="B1732" s="5"/>
      <c r="C1732" t="s">
        <v>3481</v>
      </c>
      <c r="D1732" t="s">
        <v>150</v>
      </c>
      <c r="E1732" t="s">
        <v>151</v>
      </c>
      <c r="F1732" t="s">
        <v>12</v>
      </c>
      <c r="G1732" t="s">
        <v>15</v>
      </c>
      <c r="J1732" s="6"/>
      <c r="K1732" s="6"/>
      <c r="L1732" s="6"/>
      <c r="M1732" s="6">
        <v>0</v>
      </c>
      <c r="N1732" s="6">
        <v>0</v>
      </c>
      <c r="O1732" s="6">
        <v>0</v>
      </c>
      <c r="P1732" s="6">
        <v>0</v>
      </c>
      <c r="Q1732" s="6">
        <v>0</v>
      </c>
      <c r="R1732" s="6">
        <v>0</v>
      </c>
      <c r="S1732" s="6">
        <v>0</v>
      </c>
      <c r="T1732" s="6">
        <v>0</v>
      </c>
      <c r="U1732" s="6">
        <v>0</v>
      </c>
      <c r="V1732" s="6">
        <v>3</v>
      </c>
      <c r="W1732" s="6">
        <v>34</v>
      </c>
      <c r="X1732" s="6">
        <v>0</v>
      </c>
      <c r="Z1732" s="6">
        <v>0</v>
      </c>
      <c r="AA1732" s="6">
        <v>0</v>
      </c>
      <c r="AB1732" s="6" t="str">
        <f t="shared" si="434"/>
        <v/>
      </c>
      <c r="AC1732" s="6" t="str">
        <f t="shared" si="435"/>
        <v/>
      </c>
      <c r="AD1732" s="16" t="str">
        <f t="shared" si="436"/>
        <v/>
      </c>
      <c r="AE1732" s="16" t="str">
        <f t="shared" si="437"/>
        <v/>
      </c>
      <c r="AF1732" s="16">
        <f t="shared" si="438"/>
        <v>11.333333333333334</v>
      </c>
      <c r="AG1732" s="16">
        <f t="shared" si="439"/>
        <v>11.333333333333334</v>
      </c>
      <c r="AH1732" s="17" t="str">
        <f t="shared" si="440"/>
        <v/>
      </c>
      <c r="AI1732" s="17" t="str">
        <f t="shared" si="441"/>
        <v/>
      </c>
      <c r="AJ1732" s="17" t="str">
        <f t="shared" si="442"/>
        <v/>
      </c>
      <c r="AK1732" s="17" t="str">
        <f t="shared" si="443"/>
        <v/>
      </c>
      <c r="AL1732" s="17" t="str">
        <f t="shared" si="444"/>
        <v/>
      </c>
      <c r="AM1732" s="17" t="str">
        <f t="shared" si="445"/>
        <v/>
      </c>
      <c r="AN1732" s="17" t="str">
        <f t="shared" si="446"/>
        <v/>
      </c>
      <c r="AO1732" s="17" t="str">
        <f t="shared" si="447"/>
        <v/>
      </c>
      <c r="AP1732" s="17" t="str">
        <f t="shared" ref="AP1732:AP1795" si="449">IF(AO1732&lt;&gt;"", AO1732-AL1732,"")</f>
        <v/>
      </c>
      <c r="AQ1732" s="17" t="str">
        <f t="shared" si="448"/>
        <v/>
      </c>
    </row>
    <row r="1733" spans="1:43" x14ac:dyDescent="0.2">
      <c r="A1733" s="4" t="s">
        <v>3482</v>
      </c>
      <c r="B1733" s="5"/>
      <c r="C1733" t="s">
        <v>3483</v>
      </c>
      <c r="D1733" t="s">
        <v>150</v>
      </c>
      <c r="E1733" t="s">
        <v>151</v>
      </c>
      <c r="F1733" t="s">
        <v>12</v>
      </c>
      <c r="G1733" t="s">
        <v>15</v>
      </c>
      <c r="J1733" s="6"/>
      <c r="K1733" s="6"/>
      <c r="L1733" s="6"/>
      <c r="M1733" s="6">
        <v>0</v>
      </c>
      <c r="N1733" s="6">
        <v>0</v>
      </c>
      <c r="O1733" s="6">
        <v>0</v>
      </c>
      <c r="P1733" s="6">
        <v>0</v>
      </c>
      <c r="Q1733" s="6">
        <v>0</v>
      </c>
      <c r="R1733" s="6">
        <v>0</v>
      </c>
      <c r="S1733" s="6">
        <v>0</v>
      </c>
      <c r="T1733" s="6">
        <v>0</v>
      </c>
      <c r="U1733" s="6">
        <v>0</v>
      </c>
      <c r="V1733" s="6">
        <v>13</v>
      </c>
      <c r="W1733" s="6">
        <v>160</v>
      </c>
      <c r="X1733" s="6">
        <v>0</v>
      </c>
      <c r="Z1733" s="6">
        <v>0</v>
      </c>
      <c r="AA1733" s="6">
        <v>0</v>
      </c>
      <c r="AB1733" s="6" t="str">
        <f t="shared" si="434"/>
        <v/>
      </c>
      <c r="AC1733" s="6" t="str">
        <f t="shared" si="435"/>
        <v/>
      </c>
      <c r="AD1733" s="16" t="str">
        <f t="shared" si="436"/>
        <v/>
      </c>
      <c r="AE1733" s="16" t="str">
        <f t="shared" si="437"/>
        <v/>
      </c>
      <c r="AF1733" s="16">
        <f t="shared" si="438"/>
        <v>12.307692307692308</v>
      </c>
      <c r="AG1733" s="16">
        <f t="shared" si="439"/>
        <v>12.307692307692308</v>
      </c>
      <c r="AH1733" s="17" t="str">
        <f t="shared" si="440"/>
        <v/>
      </c>
      <c r="AI1733" s="17" t="str">
        <f t="shared" si="441"/>
        <v/>
      </c>
      <c r="AJ1733" s="17" t="str">
        <f t="shared" si="442"/>
        <v/>
      </c>
      <c r="AK1733" s="17" t="str">
        <f t="shared" si="443"/>
        <v/>
      </c>
      <c r="AL1733" s="17" t="str">
        <f t="shared" si="444"/>
        <v/>
      </c>
      <c r="AM1733" s="17" t="str">
        <f t="shared" si="445"/>
        <v/>
      </c>
      <c r="AN1733" s="17" t="str">
        <f t="shared" si="446"/>
        <v/>
      </c>
      <c r="AO1733" s="17" t="str">
        <f t="shared" si="447"/>
        <v/>
      </c>
      <c r="AP1733" s="17" t="str">
        <f t="shared" si="449"/>
        <v/>
      </c>
      <c r="AQ1733" s="17" t="str">
        <f t="shared" si="448"/>
        <v/>
      </c>
    </row>
    <row r="1734" spans="1:43" x14ac:dyDescent="0.2">
      <c r="A1734" s="4" t="s">
        <v>3484</v>
      </c>
      <c r="B1734" s="5"/>
      <c r="C1734" t="s">
        <v>3485</v>
      </c>
      <c r="D1734" t="s">
        <v>150</v>
      </c>
      <c r="E1734" t="s">
        <v>151</v>
      </c>
      <c r="F1734" t="s">
        <v>12</v>
      </c>
      <c r="G1734" t="s">
        <v>15</v>
      </c>
      <c r="J1734" s="6"/>
      <c r="K1734" s="6"/>
      <c r="L1734" s="6"/>
      <c r="M1734" s="6">
        <v>0</v>
      </c>
      <c r="N1734" s="6">
        <v>0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7</v>
      </c>
      <c r="W1734" s="6">
        <v>98</v>
      </c>
      <c r="X1734" s="6">
        <v>0</v>
      </c>
      <c r="Z1734" s="6">
        <v>0</v>
      </c>
      <c r="AA1734" s="6">
        <v>0</v>
      </c>
      <c r="AB1734" s="6" t="str">
        <f t="shared" si="434"/>
        <v/>
      </c>
      <c r="AC1734" s="6" t="str">
        <f t="shared" si="435"/>
        <v/>
      </c>
      <c r="AD1734" s="16" t="str">
        <f t="shared" si="436"/>
        <v/>
      </c>
      <c r="AE1734" s="16" t="str">
        <f t="shared" si="437"/>
        <v/>
      </c>
      <c r="AF1734" s="16">
        <f t="shared" si="438"/>
        <v>14</v>
      </c>
      <c r="AG1734" s="16">
        <f t="shared" si="439"/>
        <v>14</v>
      </c>
      <c r="AH1734" s="17" t="str">
        <f t="shared" si="440"/>
        <v/>
      </c>
      <c r="AI1734" s="17" t="str">
        <f t="shared" si="441"/>
        <v/>
      </c>
      <c r="AJ1734" s="17" t="str">
        <f t="shared" si="442"/>
        <v/>
      </c>
      <c r="AK1734" s="17" t="str">
        <f t="shared" si="443"/>
        <v/>
      </c>
      <c r="AL1734" s="17" t="str">
        <f t="shared" si="444"/>
        <v/>
      </c>
      <c r="AM1734" s="17" t="str">
        <f t="shared" si="445"/>
        <v/>
      </c>
      <c r="AN1734" s="17" t="str">
        <f t="shared" si="446"/>
        <v/>
      </c>
      <c r="AO1734" s="17" t="str">
        <f t="shared" si="447"/>
        <v/>
      </c>
      <c r="AP1734" s="17" t="str">
        <f t="shared" si="449"/>
        <v/>
      </c>
      <c r="AQ1734" s="17" t="str">
        <f t="shared" si="448"/>
        <v/>
      </c>
    </row>
    <row r="1735" spans="1:43" x14ac:dyDescent="0.2">
      <c r="A1735" s="4" t="s">
        <v>3486</v>
      </c>
      <c r="B1735" s="5"/>
      <c r="C1735" t="s">
        <v>3487</v>
      </c>
      <c r="D1735" t="s">
        <v>150</v>
      </c>
      <c r="E1735" t="s">
        <v>151</v>
      </c>
      <c r="F1735" t="s">
        <v>12</v>
      </c>
      <c r="G1735" t="s">
        <v>15</v>
      </c>
      <c r="J1735" s="6"/>
      <c r="K1735" s="6"/>
      <c r="L1735" s="6"/>
      <c r="M1735" s="6">
        <v>0</v>
      </c>
      <c r="N1735" s="6">
        <v>0</v>
      </c>
      <c r="O1735" s="6">
        <v>0</v>
      </c>
      <c r="P1735" s="6">
        <v>0</v>
      </c>
      <c r="Q1735" s="6">
        <v>0</v>
      </c>
      <c r="R1735" s="6">
        <v>0</v>
      </c>
      <c r="S1735" s="6">
        <v>0</v>
      </c>
      <c r="T1735" s="6">
        <v>0</v>
      </c>
      <c r="U1735" s="6">
        <v>0</v>
      </c>
      <c r="V1735" s="6">
        <v>16</v>
      </c>
      <c r="W1735" s="6">
        <v>141</v>
      </c>
      <c r="X1735" s="6">
        <v>0</v>
      </c>
      <c r="Z1735" s="6">
        <v>0</v>
      </c>
      <c r="AA1735" s="6">
        <v>0</v>
      </c>
      <c r="AB1735" s="6" t="str">
        <f t="shared" si="434"/>
        <v/>
      </c>
      <c r="AC1735" s="6" t="str">
        <f t="shared" si="435"/>
        <v/>
      </c>
      <c r="AD1735" s="16" t="str">
        <f t="shared" si="436"/>
        <v/>
      </c>
      <c r="AE1735" s="16" t="str">
        <f t="shared" si="437"/>
        <v/>
      </c>
      <c r="AF1735" s="16">
        <f t="shared" si="438"/>
        <v>8.8125</v>
      </c>
      <c r="AG1735" s="16">
        <f t="shared" si="439"/>
        <v>8.8125</v>
      </c>
      <c r="AH1735" s="17" t="str">
        <f t="shared" si="440"/>
        <v/>
      </c>
      <c r="AI1735" s="17" t="str">
        <f t="shared" si="441"/>
        <v/>
      </c>
      <c r="AJ1735" s="17" t="str">
        <f t="shared" si="442"/>
        <v/>
      </c>
      <c r="AK1735" s="17" t="str">
        <f t="shared" si="443"/>
        <v/>
      </c>
      <c r="AL1735" s="17" t="str">
        <f t="shared" si="444"/>
        <v/>
      </c>
      <c r="AM1735" s="17" t="str">
        <f t="shared" si="445"/>
        <v/>
      </c>
      <c r="AN1735" s="17" t="str">
        <f t="shared" si="446"/>
        <v/>
      </c>
      <c r="AO1735" s="17" t="str">
        <f t="shared" si="447"/>
        <v/>
      </c>
      <c r="AP1735" s="17" t="str">
        <f t="shared" si="449"/>
        <v/>
      </c>
      <c r="AQ1735" s="17" t="str">
        <f t="shared" si="448"/>
        <v/>
      </c>
    </row>
    <row r="1736" spans="1:43" x14ac:dyDescent="0.2">
      <c r="A1736" s="4" t="s">
        <v>3488</v>
      </c>
      <c r="B1736" s="5"/>
      <c r="C1736" t="s">
        <v>3489</v>
      </c>
      <c r="D1736" t="s">
        <v>150</v>
      </c>
      <c r="E1736" t="s">
        <v>151</v>
      </c>
      <c r="F1736" t="s">
        <v>12</v>
      </c>
      <c r="G1736" t="s">
        <v>15</v>
      </c>
      <c r="J1736" s="6"/>
      <c r="K1736" s="6"/>
      <c r="L1736" s="6"/>
      <c r="M1736" s="6">
        <v>0</v>
      </c>
      <c r="N1736" s="6">
        <v>0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0</v>
      </c>
      <c r="U1736" s="6">
        <v>0</v>
      </c>
      <c r="V1736" s="6">
        <v>6</v>
      </c>
      <c r="W1736" s="6">
        <v>43</v>
      </c>
      <c r="X1736" s="6">
        <v>0</v>
      </c>
      <c r="Z1736" s="6">
        <v>0</v>
      </c>
      <c r="AA1736" s="6">
        <v>0</v>
      </c>
      <c r="AB1736" s="6" t="str">
        <f t="shared" si="434"/>
        <v/>
      </c>
      <c r="AC1736" s="6" t="str">
        <f t="shared" si="435"/>
        <v/>
      </c>
      <c r="AD1736" s="16" t="str">
        <f t="shared" si="436"/>
        <v/>
      </c>
      <c r="AE1736" s="16" t="str">
        <f t="shared" si="437"/>
        <v/>
      </c>
      <c r="AF1736" s="16">
        <f t="shared" si="438"/>
        <v>7.166666666666667</v>
      </c>
      <c r="AG1736" s="16">
        <f t="shared" si="439"/>
        <v>7.166666666666667</v>
      </c>
      <c r="AH1736" s="17" t="str">
        <f t="shared" si="440"/>
        <v/>
      </c>
      <c r="AI1736" s="17" t="str">
        <f t="shared" si="441"/>
        <v/>
      </c>
      <c r="AJ1736" s="17" t="str">
        <f t="shared" si="442"/>
        <v/>
      </c>
      <c r="AK1736" s="17" t="str">
        <f t="shared" si="443"/>
        <v/>
      </c>
      <c r="AL1736" s="17" t="str">
        <f t="shared" si="444"/>
        <v/>
      </c>
      <c r="AM1736" s="17" t="str">
        <f t="shared" si="445"/>
        <v/>
      </c>
      <c r="AN1736" s="17" t="str">
        <f t="shared" si="446"/>
        <v/>
      </c>
      <c r="AO1736" s="17" t="str">
        <f t="shared" si="447"/>
        <v/>
      </c>
      <c r="AP1736" s="17" t="str">
        <f t="shared" si="449"/>
        <v/>
      </c>
      <c r="AQ1736" s="17" t="str">
        <f t="shared" si="448"/>
        <v/>
      </c>
    </row>
    <row r="1737" spans="1:43" x14ac:dyDescent="0.2">
      <c r="A1737" s="4" t="s">
        <v>3490</v>
      </c>
      <c r="B1737" s="5"/>
      <c r="C1737" t="s">
        <v>3491</v>
      </c>
      <c r="D1737" t="s">
        <v>150</v>
      </c>
      <c r="E1737" t="s">
        <v>151</v>
      </c>
      <c r="F1737" t="s">
        <v>12</v>
      </c>
      <c r="G1737" t="s">
        <v>15</v>
      </c>
      <c r="J1737" s="6"/>
      <c r="K1737" s="6"/>
      <c r="L1737" s="6"/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0</v>
      </c>
      <c r="U1737" s="6">
        <v>0</v>
      </c>
      <c r="V1737" s="6">
        <v>5</v>
      </c>
      <c r="W1737" s="6">
        <v>35</v>
      </c>
      <c r="X1737" s="6">
        <v>0</v>
      </c>
      <c r="Z1737" s="6">
        <v>0</v>
      </c>
      <c r="AA1737" s="6">
        <v>0</v>
      </c>
      <c r="AB1737" s="6" t="str">
        <f t="shared" si="434"/>
        <v/>
      </c>
      <c r="AC1737" s="6" t="str">
        <f t="shared" si="435"/>
        <v/>
      </c>
      <c r="AD1737" s="16" t="str">
        <f t="shared" si="436"/>
        <v/>
      </c>
      <c r="AE1737" s="16" t="str">
        <f t="shared" si="437"/>
        <v/>
      </c>
      <c r="AF1737" s="16">
        <f t="shared" si="438"/>
        <v>7</v>
      </c>
      <c r="AG1737" s="16">
        <f t="shared" si="439"/>
        <v>7</v>
      </c>
      <c r="AH1737" s="17" t="str">
        <f t="shared" si="440"/>
        <v/>
      </c>
      <c r="AI1737" s="17" t="str">
        <f t="shared" si="441"/>
        <v/>
      </c>
      <c r="AJ1737" s="17" t="str">
        <f t="shared" si="442"/>
        <v/>
      </c>
      <c r="AK1737" s="17" t="str">
        <f t="shared" si="443"/>
        <v/>
      </c>
      <c r="AL1737" s="17" t="str">
        <f t="shared" si="444"/>
        <v/>
      </c>
      <c r="AM1737" s="17" t="str">
        <f t="shared" si="445"/>
        <v/>
      </c>
      <c r="AN1737" s="17" t="str">
        <f t="shared" si="446"/>
        <v/>
      </c>
      <c r="AO1737" s="17" t="str">
        <f t="shared" si="447"/>
        <v/>
      </c>
      <c r="AP1737" s="17" t="str">
        <f t="shared" si="449"/>
        <v/>
      </c>
      <c r="AQ1737" s="17" t="str">
        <f t="shared" si="448"/>
        <v/>
      </c>
    </row>
    <row r="1738" spans="1:43" x14ac:dyDescent="0.2">
      <c r="A1738" s="4" t="s">
        <v>3492</v>
      </c>
      <c r="B1738" s="5"/>
      <c r="C1738" t="s">
        <v>3493</v>
      </c>
      <c r="D1738" t="s">
        <v>150</v>
      </c>
      <c r="E1738" t="s">
        <v>151</v>
      </c>
      <c r="F1738" t="s">
        <v>12</v>
      </c>
      <c r="G1738" t="s">
        <v>11</v>
      </c>
      <c r="J1738" s="6"/>
      <c r="K1738" s="6"/>
      <c r="L1738" s="6"/>
      <c r="M1738" s="6">
        <v>0</v>
      </c>
      <c r="N1738" s="6">
        <v>0</v>
      </c>
      <c r="O1738" s="6">
        <v>0</v>
      </c>
      <c r="P1738" s="6">
        <v>0</v>
      </c>
      <c r="Q1738" s="6">
        <v>0</v>
      </c>
      <c r="R1738" s="6">
        <v>0</v>
      </c>
      <c r="S1738" s="6">
        <v>0</v>
      </c>
      <c r="T1738" s="6">
        <v>0</v>
      </c>
      <c r="U1738" s="6">
        <v>0</v>
      </c>
      <c r="V1738" s="6">
        <v>1</v>
      </c>
      <c r="W1738" s="6">
        <v>14</v>
      </c>
      <c r="X1738" s="6">
        <v>0</v>
      </c>
      <c r="Z1738" s="6">
        <v>0</v>
      </c>
      <c r="AA1738" s="6">
        <v>0</v>
      </c>
      <c r="AB1738" s="6" t="str">
        <f t="shared" si="434"/>
        <v/>
      </c>
      <c r="AC1738" s="6" t="str">
        <f t="shared" si="435"/>
        <v/>
      </c>
      <c r="AD1738" s="16" t="str">
        <f t="shared" si="436"/>
        <v/>
      </c>
      <c r="AE1738" s="16" t="str">
        <f t="shared" si="437"/>
        <v/>
      </c>
      <c r="AF1738" s="16">
        <f t="shared" si="438"/>
        <v>14</v>
      </c>
      <c r="AG1738" s="16">
        <f t="shared" si="439"/>
        <v>14</v>
      </c>
      <c r="AH1738" s="17" t="str">
        <f t="shared" si="440"/>
        <v/>
      </c>
      <c r="AI1738" s="17" t="str">
        <f t="shared" si="441"/>
        <v/>
      </c>
      <c r="AJ1738" s="17" t="str">
        <f t="shared" si="442"/>
        <v/>
      </c>
      <c r="AK1738" s="17" t="str">
        <f t="shared" si="443"/>
        <v/>
      </c>
      <c r="AL1738" s="17" t="str">
        <f t="shared" si="444"/>
        <v/>
      </c>
      <c r="AM1738" s="17" t="str">
        <f t="shared" si="445"/>
        <v/>
      </c>
      <c r="AN1738" s="17" t="str">
        <f t="shared" si="446"/>
        <v/>
      </c>
      <c r="AO1738" s="17" t="str">
        <f t="shared" si="447"/>
        <v/>
      </c>
      <c r="AP1738" s="17" t="str">
        <f t="shared" si="449"/>
        <v/>
      </c>
      <c r="AQ1738" s="17" t="str">
        <f t="shared" si="448"/>
        <v/>
      </c>
    </row>
    <row r="1739" spans="1:43" x14ac:dyDescent="0.2">
      <c r="A1739" s="4">
        <v>60001</v>
      </c>
      <c r="B1739" s="5">
        <v>6001</v>
      </c>
      <c r="C1739" t="s">
        <v>3494</v>
      </c>
      <c r="D1739" t="s">
        <v>25</v>
      </c>
      <c r="E1739" t="s">
        <v>9</v>
      </c>
      <c r="F1739" t="s">
        <v>12</v>
      </c>
      <c r="G1739" t="s">
        <v>15</v>
      </c>
      <c r="H1739">
        <v>182</v>
      </c>
      <c r="I1739" t="s">
        <v>6006</v>
      </c>
      <c r="J1739" s="6">
        <v>196651</v>
      </c>
      <c r="K1739" s="6">
        <v>2423</v>
      </c>
      <c r="L1739" s="6">
        <v>81</v>
      </c>
      <c r="M1739" s="6">
        <v>54121</v>
      </c>
      <c r="N1739" s="6">
        <v>0</v>
      </c>
      <c r="O1739" s="6">
        <v>386870</v>
      </c>
      <c r="P1739" s="6">
        <v>23847</v>
      </c>
      <c r="Q1739" s="6">
        <v>0</v>
      </c>
      <c r="R1739" s="6">
        <v>76315</v>
      </c>
      <c r="S1739" s="6">
        <v>1557747</v>
      </c>
      <c r="T1739" s="6">
        <v>75693</v>
      </c>
      <c r="U1739" s="6">
        <v>0</v>
      </c>
      <c r="V1739" s="6">
        <v>3</v>
      </c>
      <c r="W1739" s="6">
        <v>42</v>
      </c>
      <c r="X1739" s="6">
        <v>21</v>
      </c>
      <c r="Z1739" s="6">
        <v>0</v>
      </c>
      <c r="AA1739" s="6">
        <v>0</v>
      </c>
      <c r="AB1739" s="6" t="str">
        <f t="shared" si="434"/>
        <v/>
      </c>
      <c r="AC1739" s="6" t="str">
        <f t="shared" si="435"/>
        <v/>
      </c>
      <c r="AD1739" s="16">
        <f t="shared" si="436"/>
        <v>16.223004990145512</v>
      </c>
      <c r="AE1739" s="16">
        <f t="shared" si="437"/>
        <v>0</v>
      </c>
      <c r="AF1739" s="16">
        <f t="shared" si="438"/>
        <v>14</v>
      </c>
      <c r="AG1739" s="16">
        <f t="shared" si="439"/>
        <v>21</v>
      </c>
      <c r="AH1739" s="17">
        <f t="shared" si="440"/>
        <v>1.4100811145396426</v>
      </c>
      <c r="AI1739" s="17">
        <f t="shared" si="441"/>
        <v>28.782672160529184</v>
      </c>
      <c r="AJ1739" s="17">
        <f t="shared" si="442"/>
        <v>30.181260508859776</v>
      </c>
      <c r="AK1739" s="17">
        <f t="shared" si="443"/>
        <v>30.181260508859776</v>
      </c>
      <c r="AL1739" s="17" t="str">
        <f t="shared" si="444"/>
        <v/>
      </c>
      <c r="AM1739" s="17" t="str">
        <f t="shared" si="445"/>
        <v/>
      </c>
      <c r="AN1739" s="17" t="str">
        <f t="shared" si="446"/>
        <v/>
      </c>
      <c r="AO1739" s="17" t="str">
        <f t="shared" si="447"/>
        <v/>
      </c>
      <c r="AP1739" s="17" t="str">
        <f t="shared" si="449"/>
        <v/>
      </c>
      <c r="AQ1739" s="17">
        <f t="shared" si="448"/>
        <v>4.0265386305477291</v>
      </c>
    </row>
    <row r="1740" spans="1:43" x14ac:dyDescent="0.2">
      <c r="A1740" s="4">
        <v>60002</v>
      </c>
      <c r="B1740" s="5" t="s">
        <v>3495</v>
      </c>
      <c r="C1740" t="s">
        <v>3496</v>
      </c>
      <c r="D1740" t="s">
        <v>25</v>
      </c>
      <c r="E1740" t="s">
        <v>26</v>
      </c>
      <c r="F1740" t="s">
        <v>12</v>
      </c>
      <c r="G1740" t="s">
        <v>15</v>
      </c>
      <c r="H1740">
        <v>0</v>
      </c>
      <c r="I1740" t="s">
        <v>6007</v>
      </c>
      <c r="J1740" s="6">
        <v>0</v>
      </c>
      <c r="K1740" s="6">
        <v>0</v>
      </c>
      <c r="L1740" s="6">
        <v>0</v>
      </c>
      <c r="M1740" s="6">
        <v>52592</v>
      </c>
      <c r="N1740" s="6">
        <v>0</v>
      </c>
      <c r="O1740" s="6">
        <v>804963</v>
      </c>
      <c r="P1740" s="6">
        <v>36927</v>
      </c>
      <c r="Q1740" s="6">
        <v>0</v>
      </c>
      <c r="R1740" s="6">
        <v>2812</v>
      </c>
      <c r="S1740" s="6">
        <v>3731230</v>
      </c>
      <c r="T1740" s="6">
        <v>71642</v>
      </c>
      <c r="U1740" s="6">
        <v>0</v>
      </c>
      <c r="V1740" s="6">
        <v>36</v>
      </c>
      <c r="W1740" s="6">
        <v>368</v>
      </c>
      <c r="X1740" s="6">
        <v>0</v>
      </c>
      <c r="Z1740" s="6">
        <v>0</v>
      </c>
      <c r="AA1740" s="6">
        <v>0</v>
      </c>
      <c r="AB1740" s="6" t="str">
        <f t="shared" si="434"/>
        <v/>
      </c>
      <c r="AC1740" s="6" t="str">
        <f t="shared" si="435"/>
        <v/>
      </c>
      <c r="AD1740" s="16">
        <f t="shared" si="436"/>
        <v>21.79876513120481</v>
      </c>
      <c r="AE1740" s="16">
        <f t="shared" si="437"/>
        <v>0</v>
      </c>
      <c r="AF1740" s="16">
        <f t="shared" si="438"/>
        <v>10.222222222222221</v>
      </c>
      <c r="AG1740" s="16">
        <f t="shared" si="439"/>
        <v>10.222222222222221</v>
      </c>
      <c r="AH1740" s="17">
        <f t="shared" si="440"/>
        <v>5.346820809248555E-2</v>
      </c>
      <c r="AI1740" s="17">
        <f t="shared" si="441"/>
        <v>70.946721934895038</v>
      </c>
      <c r="AJ1740" s="17">
        <f t="shared" si="442"/>
        <v>72.308944326133258</v>
      </c>
      <c r="AK1740" s="17">
        <f t="shared" si="443"/>
        <v>72.308944326133258</v>
      </c>
      <c r="AL1740" s="17" t="str">
        <f t="shared" si="444"/>
        <v/>
      </c>
      <c r="AM1740" s="17" t="str">
        <f t="shared" si="445"/>
        <v/>
      </c>
      <c r="AN1740" s="17" t="str">
        <f t="shared" si="446"/>
        <v/>
      </c>
      <c r="AO1740" s="17" t="str">
        <f t="shared" si="447"/>
        <v/>
      </c>
      <c r="AP1740" s="17" t="str">
        <f t="shared" si="449"/>
        <v/>
      </c>
      <c r="AQ1740" s="17">
        <f t="shared" si="448"/>
        <v>4.6352813731811278</v>
      </c>
    </row>
    <row r="1741" spans="1:43" x14ac:dyDescent="0.2">
      <c r="A1741" s="4">
        <v>60003</v>
      </c>
      <c r="B1741" s="5" t="s">
        <v>3497</v>
      </c>
      <c r="C1741" t="s">
        <v>3498</v>
      </c>
      <c r="D1741" t="s">
        <v>25</v>
      </c>
      <c r="E1741" t="s">
        <v>26</v>
      </c>
      <c r="F1741" t="s">
        <v>12</v>
      </c>
      <c r="G1741" t="s">
        <v>15</v>
      </c>
      <c r="H1741">
        <v>0</v>
      </c>
      <c r="I1741" t="s">
        <v>6007</v>
      </c>
      <c r="J1741" s="6">
        <v>0</v>
      </c>
      <c r="K1741" s="6">
        <v>0</v>
      </c>
      <c r="L1741" s="6">
        <v>0</v>
      </c>
      <c r="M1741" s="6">
        <v>43952</v>
      </c>
      <c r="N1741" s="6">
        <v>0</v>
      </c>
      <c r="O1741" s="6">
        <v>1023083</v>
      </c>
      <c r="P1741" s="6">
        <v>27130</v>
      </c>
      <c r="Q1741" s="6">
        <v>0</v>
      </c>
      <c r="R1741" s="6">
        <v>0</v>
      </c>
      <c r="S1741" s="6">
        <v>1630742</v>
      </c>
      <c r="T1741" s="6">
        <v>498359</v>
      </c>
      <c r="U1741" s="6">
        <v>0</v>
      </c>
      <c r="V1741" s="6">
        <v>37</v>
      </c>
      <c r="W1741" s="6">
        <v>331</v>
      </c>
      <c r="X1741" s="6">
        <v>0</v>
      </c>
      <c r="Z1741" s="6">
        <v>0</v>
      </c>
      <c r="AA1741" s="6">
        <v>0</v>
      </c>
      <c r="AB1741" s="6" t="str">
        <f t="shared" si="434"/>
        <v/>
      </c>
      <c r="AC1741" s="6" t="str">
        <f t="shared" si="435"/>
        <v/>
      </c>
      <c r="AD1741" s="16">
        <f t="shared" si="436"/>
        <v>37.710394397346114</v>
      </c>
      <c r="AE1741" s="16">
        <f t="shared" si="437"/>
        <v>0</v>
      </c>
      <c r="AF1741" s="16">
        <f t="shared" si="438"/>
        <v>8.9459459459459456</v>
      </c>
      <c r="AG1741" s="16">
        <f t="shared" si="439"/>
        <v>8.9459459459459456</v>
      </c>
      <c r="AH1741" s="17">
        <f t="shared" si="440"/>
        <v>0</v>
      </c>
      <c r="AI1741" s="17">
        <f t="shared" si="441"/>
        <v>37.102793957044049</v>
      </c>
      <c r="AJ1741" s="17">
        <f t="shared" si="442"/>
        <v>48.441504368401894</v>
      </c>
      <c r="AK1741" s="17">
        <f t="shared" si="443"/>
        <v>48.441504368401894</v>
      </c>
      <c r="AL1741" s="17" t="str">
        <f t="shared" si="444"/>
        <v/>
      </c>
      <c r="AM1741" s="17" t="str">
        <f t="shared" si="445"/>
        <v/>
      </c>
      <c r="AN1741" s="17" t="str">
        <f t="shared" si="446"/>
        <v/>
      </c>
      <c r="AO1741" s="17" t="str">
        <f t="shared" si="447"/>
        <v/>
      </c>
      <c r="AP1741" s="17" t="str">
        <f t="shared" si="449"/>
        <v/>
      </c>
      <c r="AQ1741" s="17">
        <f t="shared" si="448"/>
        <v>1.5939488780480175</v>
      </c>
    </row>
    <row r="1742" spans="1:43" x14ac:dyDescent="0.2">
      <c r="A1742" s="4">
        <v>60004</v>
      </c>
      <c r="B1742" s="5" t="s">
        <v>3499</v>
      </c>
      <c r="C1742" t="s">
        <v>3500</v>
      </c>
      <c r="D1742" t="s">
        <v>25</v>
      </c>
      <c r="E1742" t="s">
        <v>26</v>
      </c>
      <c r="F1742" t="s">
        <v>12</v>
      </c>
      <c r="G1742" t="s">
        <v>15</v>
      </c>
      <c r="H1742">
        <v>0</v>
      </c>
      <c r="I1742" t="s">
        <v>6007</v>
      </c>
      <c r="J1742" s="6">
        <v>0</v>
      </c>
      <c r="K1742" s="6">
        <v>0</v>
      </c>
      <c r="L1742" s="6">
        <v>0</v>
      </c>
      <c r="M1742" s="6">
        <v>38510</v>
      </c>
      <c r="N1742" s="6">
        <v>0</v>
      </c>
      <c r="O1742" s="6">
        <v>200229</v>
      </c>
      <c r="P1742" s="6">
        <v>17838</v>
      </c>
      <c r="Q1742" s="6">
        <v>0</v>
      </c>
      <c r="R1742" s="6">
        <v>0</v>
      </c>
      <c r="S1742" s="6">
        <v>472088</v>
      </c>
      <c r="T1742" s="6">
        <v>63055</v>
      </c>
      <c r="U1742" s="6">
        <v>0</v>
      </c>
      <c r="V1742" s="6">
        <v>8</v>
      </c>
      <c r="W1742" s="6">
        <v>50</v>
      </c>
      <c r="X1742" s="6">
        <v>0</v>
      </c>
      <c r="Z1742" s="6">
        <v>0</v>
      </c>
      <c r="AA1742" s="6">
        <v>0</v>
      </c>
      <c r="AB1742" s="6" t="str">
        <f t="shared" si="434"/>
        <v/>
      </c>
      <c r="AC1742" s="6" t="str">
        <f t="shared" si="435"/>
        <v/>
      </c>
      <c r="AD1742" s="16">
        <f t="shared" si="436"/>
        <v>11.224857046754121</v>
      </c>
      <c r="AE1742" s="16">
        <f t="shared" si="437"/>
        <v>0</v>
      </c>
      <c r="AF1742" s="16">
        <f t="shared" si="438"/>
        <v>6.25</v>
      </c>
      <c r="AG1742" s="16">
        <f t="shared" si="439"/>
        <v>6.25</v>
      </c>
      <c r="AH1742" s="17">
        <f t="shared" si="440"/>
        <v>0</v>
      </c>
      <c r="AI1742" s="17">
        <f t="shared" si="441"/>
        <v>12.258841859257336</v>
      </c>
      <c r="AJ1742" s="17">
        <f t="shared" si="442"/>
        <v>13.896208776941053</v>
      </c>
      <c r="AK1742" s="17">
        <f t="shared" si="443"/>
        <v>13.896208776941053</v>
      </c>
      <c r="AL1742" s="17" t="str">
        <f t="shared" si="444"/>
        <v/>
      </c>
      <c r="AM1742" s="17" t="str">
        <f t="shared" si="445"/>
        <v/>
      </c>
      <c r="AN1742" s="17" t="str">
        <f t="shared" si="446"/>
        <v/>
      </c>
      <c r="AO1742" s="17" t="str">
        <f t="shared" si="447"/>
        <v/>
      </c>
      <c r="AP1742" s="17" t="str">
        <f t="shared" si="449"/>
        <v/>
      </c>
      <c r="AQ1742" s="17">
        <f t="shared" si="448"/>
        <v>2.3577403872565914</v>
      </c>
    </row>
    <row r="1743" spans="1:43" x14ac:dyDescent="0.2">
      <c r="A1743" s="4">
        <v>60005</v>
      </c>
      <c r="B1743" s="5" t="s">
        <v>3501</v>
      </c>
      <c r="C1743" t="s">
        <v>3502</v>
      </c>
      <c r="D1743" t="s">
        <v>25</v>
      </c>
      <c r="E1743" t="s">
        <v>26</v>
      </c>
      <c r="F1743" t="s">
        <v>12</v>
      </c>
      <c r="G1743" t="s">
        <v>15</v>
      </c>
      <c r="H1743">
        <v>0</v>
      </c>
      <c r="I1743" t="s">
        <v>6007</v>
      </c>
      <c r="J1743" s="6">
        <v>0</v>
      </c>
      <c r="K1743" s="6">
        <v>0</v>
      </c>
      <c r="L1743" s="6">
        <v>0</v>
      </c>
      <c r="M1743" s="6">
        <v>28056</v>
      </c>
      <c r="N1743" s="6">
        <v>0</v>
      </c>
      <c r="O1743" s="6">
        <v>206666</v>
      </c>
      <c r="P1743" s="6">
        <v>11527</v>
      </c>
      <c r="Q1743" s="6">
        <v>0</v>
      </c>
      <c r="R1743" s="6">
        <v>63048</v>
      </c>
      <c r="S1743" s="6">
        <v>1090274</v>
      </c>
      <c r="T1743" s="6">
        <v>35546</v>
      </c>
      <c r="U1743" s="6">
        <v>0</v>
      </c>
      <c r="V1743" s="6">
        <v>13</v>
      </c>
      <c r="W1743" s="6">
        <v>147</v>
      </c>
      <c r="X1743" s="6">
        <v>0</v>
      </c>
      <c r="Z1743" s="6">
        <v>0</v>
      </c>
      <c r="AA1743" s="6">
        <v>0</v>
      </c>
      <c r="AB1743" s="6" t="str">
        <f t="shared" si="434"/>
        <v/>
      </c>
      <c r="AC1743" s="6" t="str">
        <f t="shared" si="435"/>
        <v/>
      </c>
      <c r="AD1743" s="16">
        <f t="shared" si="436"/>
        <v>17.92886267025245</v>
      </c>
      <c r="AE1743" s="16">
        <f t="shared" si="437"/>
        <v>0</v>
      </c>
      <c r="AF1743" s="16">
        <f t="shared" si="438"/>
        <v>11.307692307692308</v>
      </c>
      <c r="AG1743" s="16">
        <f t="shared" si="439"/>
        <v>11.307692307692308</v>
      </c>
      <c r="AH1743" s="17">
        <f t="shared" si="440"/>
        <v>2.2472198460222415</v>
      </c>
      <c r="AI1743" s="17">
        <f t="shared" si="441"/>
        <v>38.860635871114916</v>
      </c>
      <c r="AJ1743" s="17">
        <f t="shared" si="442"/>
        <v>40.127601938979183</v>
      </c>
      <c r="AK1743" s="17">
        <f t="shared" si="443"/>
        <v>40.127601938979183</v>
      </c>
      <c r="AL1743" s="17" t="str">
        <f t="shared" si="444"/>
        <v/>
      </c>
      <c r="AM1743" s="17" t="str">
        <f t="shared" si="445"/>
        <v/>
      </c>
      <c r="AN1743" s="17" t="str">
        <f t="shared" si="446"/>
        <v/>
      </c>
      <c r="AO1743" s="17" t="str">
        <f t="shared" si="447"/>
        <v/>
      </c>
      <c r="AP1743" s="17" t="str">
        <f t="shared" si="449"/>
        <v/>
      </c>
      <c r="AQ1743" s="17">
        <f t="shared" si="448"/>
        <v>5.2755363726979763</v>
      </c>
    </row>
    <row r="1744" spans="1:43" x14ac:dyDescent="0.2">
      <c r="A1744" s="4">
        <v>60006</v>
      </c>
      <c r="B1744" s="5">
        <v>6006</v>
      </c>
      <c r="C1744" t="s">
        <v>3503</v>
      </c>
      <c r="D1744" t="s">
        <v>8</v>
      </c>
      <c r="E1744" t="s">
        <v>9</v>
      </c>
      <c r="F1744" t="s">
        <v>12</v>
      </c>
      <c r="G1744" t="s">
        <v>11</v>
      </c>
      <c r="H1744">
        <v>53</v>
      </c>
      <c r="I1744" t="s">
        <v>6008</v>
      </c>
      <c r="J1744" s="6">
        <v>803086</v>
      </c>
      <c r="K1744" s="6">
        <v>3205</v>
      </c>
      <c r="L1744" s="6">
        <v>251</v>
      </c>
      <c r="M1744" s="6">
        <v>323674</v>
      </c>
      <c r="N1744" s="6">
        <v>3033504</v>
      </c>
      <c r="O1744" s="6">
        <v>2740509</v>
      </c>
      <c r="P1744" s="6">
        <v>158167</v>
      </c>
      <c r="Q1744" s="6">
        <v>1083</v>
      </c>
      <c r="R1744" s="6">
        <v>681632</v>
      </c>
      <c r="S1744" s="6">
        <v>9827153</v>
      </c>
      <c r="T1744" s="6">
        <v>32511</v>
      </c>
      <c r="U1744" s="6">
        <v>0</v>
      </c>
      <c r="V1744" s="6">
        <v>69</v>
      </c>
      <c r="W1744" s="6">
        <v>1065</v>
      </c>
      <c r="X1744" s="6">
        <v>528</v>
      </c>
      <c r="Z1744" s="6">
        <v>53512076000</v>
      </c>
      <c r="AA1744" s="6">
        <v>4426553994.9120007</v>
      </c>
      <c r="AB1744" s="6">
        <f t="shared" si="434"/>
        <v>17640.351224194859</v>
      </c>
      <c r="AC1744" s="6">
        <f t="shared" si="435"/>
        <v>1459.2214135573913</v>
      </c>
      <c r="AD1744" s="16">
        <f t="shared" si="436"/>
        <v>17.326680028071596</v>
      </c>
      <c r="AE1744" s="16">
        <f t="shared" si="437"/>
        <v>1.1069126209766142</v>
      </c>
      <c r="AF1744" s="16">
        <f t="shared" si="438"/>
        <v>15.434782608695652</v>
      </c>
      <c r="AG1744" s="16">
        <f t="shared" si="439"/>
        <v>23.086956521739129</v>
      </c>
      <c r="AH1744" s="17">
        <f t="shared" si="440"/>
        <v>2.1059213900405962</v>
      </c>
      <c r="AI1744" s="17">
        <f t="shared" si="441"/>
        <v>30.361267818854774</v>
      </c>
      <c r="AJ1744" s="17">
        <f t="shared" si="442"/>
        <v>30.461711475126208</v>
      </c>
      <c r="AK1744" s="17">
        <f t="shared" si="443"/>
        <v>30.461711475126208</v>
      </c>
      <c r="AL1744" s="17">
        <f t="shared" si="444"/>
        <v>0.22470120362458729</v>
      </c>
      <c r="AM1744" s="17">
        <f t="shared" si="445"/>
        <v>3.2395385006909501</v>
      </c>
      <c r="AN1744" s="17">
        <f t="shared" si="446"/>
        <v>3.2502558097830101</v>
      </c>
      <c r="AO1744" s="17">
        <f t="shared" si="447"/>
        <v>3.2502558097830101</v>
      </c>
      <c r="AP1744" s="17">
        <f t="shared" si="449"/>
        <v>3.0255546061584226</v>
      </c>
      <c r="AQ1744" s="17">
        <f t="shared" si="448"/>
        <v>3.5858860525544709</v>
      </c>
    </row>
    <row r="1745" spans="1:43" x14ac:dyDescent="0.2">
      <c r="A1745" s="4">
        <v>60007</v>
      </c>
      <c r="B1745" s="5">
        <v>6007</v>
      </c>
      <c r="C1745" t="s">
        <v>3504</v>
      </c>
      <c r="D1745" t="s">
        <v>8</v>
      </c>
      <c r="E1745" t="s">
        <v>9</v>
      </c>
      <c r="F1745" t="s">
        <v>12</v>
      </c>
      <c r="G1745" t="s">
        <v>15</v>
      </c>
      <c r="H1745">
        <v>6</v>
      </c>
      <c r="I1745" t="s">
        <v>6009</v>
      </c>
      <c r="J1745" s="6">
        <v>5121892</v>
      </c>
      <c r="K1745" s="6">
        <v>2879</v>
      </c>
      <c r="L1745" s="6">
        <v>1779</v>
      </c>
      <c r="M1745" s="6">
        <v>135603</v>
      </c>
      <c r="N1745" s="6">
        <v>1478431</v>
      </c>
      <c r="O1745" s="6">
        <v>1238825</v>
      </c>
      <c r="P1745" s="6">
        <v>75836</v>
      </c>
      <c r="Q1745" s="6">
        <v>426</v>
      </c>
      <c r="R1745" s="6">
        <v>378011</v>
      </c>
      <c r="S1745" s="6">
        <v>7638232</v>
      </c>
      <c r="T1745" s="6">
        <v>0</v>
      </c>
      <c r="U1745" s="6">
        <v>0</v>
      </c>
      <c r="V1745" s="6">
        <v>38</v>
      </c>
      <c r="W1745" s="6">
        <v>304</v>
      </c>
      <c r="X1745" s="6">
        <v>0</v>
      </c>
      <c r="Z1745" s="6">
        <v>44749625600</v>
      </c>
      <c r="AA1745" s="6">
        <v>3701718355.5071998</v>
      </c>
      <c r="AB1745" s="6">
        <f t="shared" si="434"/>
        <v>30268.322025173984</v>
      </c>
      <c r="AC1745" s="6">
        <f t="shared" si="435"/>
        <v>2503.8154337315705</v>
      </c>
      <c r="AD1745" s="16">
        <f t="shared" si="436"/>
        <v>16.335579408196637</v>
      </c>
      <c r="AE1745" s="16">
        <f t="shared" si="437"/>
        <v>1.1934139204488123</v>
      </c>
      <c r="AF1745" s="16">
        <f t="shared" si="438"/>
        <v>8</v>
      </c>
      <c r="AG1745" s="16">
        <f t="shared" si="439"/>
        <v>8</v>
      </c>
      <c r="AH1745" s="17">
        <f t="shared" si="440"/>
        <v>2.7876300671814045</v>
      </c>
      <c r="AI1745" s="17">
        <f t="shared" si="441"/>
        <v>56.327898350331481</v>
      </c>
      <c r="AJ1745" s="17">
        <f t="shared" si="442"/>
        <v>56.327898350331481</v>
      </c>
      <c r="AK1745" s="17">
        <f t="shared" si="443"/>
        <v>56.327898350331481</v>
      </c>
      <c r="AL1745" s="17">
        <f t="shared" si="444"/>
        <v>0.25568389732087599</v>
      </c>
      <c r="AM1745" s="17">
        <f t="shared" si="445"/>
        <v>5.1664446971147111</v>
      </c>
      <c r="AN1745" s="17">
        <f t="shared" si="446"/>
        <v>5.1664446971147111</v>
      </c>
      <c r="AO1745" s="17">
        <f t="shared" si="447"/>
        <v>5.1664446971147111</v>
      </c>
      <c r="AP1745" s="17">
        <f t="shared" si="449"/>
        <v>4.9107607997938354</v>
      </c>
      <c r="AQ1745" s="17">
        <f t="shared" si="448"/>
        <v>6.1657070207656446</v>
      </c>
    </row>
    <row r="1746" spans="1:43" x14ac:dyDescent="0.2">
      <c r="A1746" s="4">
        <v>60007</v>
      </c>
      <c r="B1746" s="5">
        <v>6007</v>
      </c>
      <c r="C1746" t="s">
        <v>3504</v>
      </c>
      <c r="D1746" t="s">
        <v>8</v>
      </c>
      <c r="E1746" t="s">
        <v>9</v>
      </c>
      <c r="F1746" t="s">
        <v>12</v>
      </c>
      <c r="G1746" t="s">
        <v>11</v>
      </c>
      <c r="H1746">
        <v>6</v>
      </c>
      <c r="I1746" t="s">
        <v>6009</v>
      </c>
      <c r="J1746" s="6">
        <v>5121892</v>
      </c>
      <c r="K1746" s="6">
        <v>2879</v>
      </c>
      <c r="L1746" s="6">
        <v>1779</v>
      </c>
      <c r="M1746" s="6">
        <v>229381</v>
      </c>
      <c r="N1746" s="6">
        <v>2145208</v>
      </c>
      <c r="O1746" s="6">
        <v>1845126</v>
      </c>
      <c r="P1746" s="6">
        <v>118791</v>
      </c>
      <c r="Q1746" s="6">
        <v>831</v>
      </c>
      <c r="R1746" s="6">
        <v>882025</v>
      </c>
      <c r="S1746" s="6">
        <v>6816969</v>
      </c>
      <c r="T1746" s="6">
        <v>0</v>
      </c>
      <c r="U1746" s="6">
        <v>0</v>
      </c>
      <c r="V1746" s="6">
        <v>54</v>
      </c>
      <c r="W1746" s="6">
        <v>289</v>
      </c>
      <c r="X1746" s="6">
        <v>0</v>
      </c>
      <c r="Z1746" s="6">
        <v>1949625000</v>
      </c>
      <c r="AA1746" s="6">
        <v>138411371.54879999</v>
      </c>
      <c r="AB1746" s="6">
        <f t="shared" si="434"/>
        <v>908.82795514467591</v>
      </c>
      <c r="AC1746" s="6">
        <f t="shared" si="435"/>
        <v>64.521189343317758</v>
      </c>
      <c r="AD1746" s="16">
        <f t="shared" si="436"/>
        <v>15.532540343965453</v>
      </c>
      <c r="AE1746" s="16">
        <f t="shared" si="437"/>
        <v>1.1626349636826969</v>
      </c>
      <c r="AF1746" s="16">
        <f t="shared" si="438"/>
        <v>5.3518518518518521</v>
      </c>
      <c r="AG1746" s="16">
        <f t="shared" si="439"/>
        <v>5.3518518518518521</v>
      </c>
      <c r="AH1746" s="17">
        <f t="shared" si="440"/>
        <v>3.8452400155200301</v>
      </c>
      <c r="AI1746" s="17">
        <f t="shared" si="441"/>
        <v>29.718978468138165</v>
      </c>
      <c r="AJ1746" s="17">
        <f t="shared" si="442"/>
        <v>29.718978468138165</v>
      </c>
      <c r="AK1746" s="17">
        <f t="shared" si="443"/>
        <v>29.718978468138165</v>
      </c>
      <c r="AL1746" s="17">
        <f t="shared" si="444"/>
        <v>0.41116059608205824</v>
      </c>
      <c r="AM1746" s="17">
        <f t="shared" si="445"/>
        <v>3.1777659788701142</v>
      </c>
      <c r="AN1746" s="17">
        <f t="shared" si="446"/>
        <v>3.1777659788701142</v>
      </c>
      <c r="AO1746" s="17">
        <f t="shared" si="447"/>
        <v>3.1777659788701142</v>
      </c>
      <c r="AP1746" s="17">
        <f t="shared" si="449"/>
        <v>2.7666053827880561</v>
      </c>
      <c r="AQ1746" s="17">
        <f t="shared" si="448"/>
        <v>3.6945818334357652</v>
      </c>
    </row>
    <row r="1747" spans="1:43" x14ac:dyDescent="0.2">
      <c r="A1747" s="4">
        <v>60008</v>
      </c>
      <c r="B1747" s="5">
        <v>6008</v>
      </c>
      <c r="C1747" t="s">
        <v>3505</v>
      </c>
      <c r="D1747" t="s">
        <v>8</v>
      </c>
      <c r="E1747" t="s">
        <v>9</v>
      </c>
      <c r="F1747" t="s">
        <v>12</v>
      </c>
      <c r="G1747" t="s">
        <v>11</v>
      </c>
      <c r="H1747">
        <v>7</v>
      </c>
      <c r="I1747" t="s">
        <v>6010</v>
      </c>
      <c r="J1747" s="6">
        <v>4944332</v>
      </c>
      <c r="K1747" s="6">
        <v>2979</v>
      </c>
      <c r="L1747" s="6">
        <v>1660</v>
      </c>
      <c r="M1747" s="6">
        <v>1774466</v>
      </c>
      <c r="N1747" s="6">
        <v>19003294</v>
      </c>
      <c r="O1747" s="6">
        <v>17168294</v>
      </c>
      <c r="P1747" s="6">
        <v>1095704</v>
      </c>
      <c r="Q1747" s="6">
        <v>5843</v>
      </c>
      <c r="R1747" s="6">
        <v>1760157</v>
      </c>
      <c r="S1747" s="6">
        <v>52225720</v>
      </c>
      <c r="T1747" s="6">
        <v>3617009</v>
      </c>
      <c r="U1747" s="6">
        <v>0</v>
      </c>
      <c r="V1747" s="6">
        <v>411</v>
      </c>
      <c r="W1747" s="6">
        <v>2895</v>
      </c>
      <c r="X1747" s="6">
        <v>0</v>
      </c>
      <c r="Z1747" s="6">
        <v>275676625000</v>
      </c>
      <c r="AA1747" s="6">
        <v>19571343089.155201</v>
      </c>
      <c r="AB1747" s="6">
        <f t="shared" si="434"/>
        <v>14506.781034909001</v>
      </c>
      <c r="AC1747" s="6">
        <f t="shared" si="435"/>
        <v>1029.8921381290634</v>
      </c>
      <c r="AD1747" s="16">
        <f t="shared" si="436"/>
        <v>15.66873352657287</v>
      </c>
      <c r="AE1747" s="16">
        <f t="shared" si="437"/>
        <v>1.10688307178337</v>
      </c>
      <c r="AF1747" s="16">
        <f t="shared" si="438"/>
        <v>7.0437956204379564</v>
      </c>
      <c r="AG1747" s="16">
        <f t="shared" si="439"/>
        <v>7.0437956204379564</v>
      </c>
      <c r="AH1747" s="17">
        <f t="shared" si="440"/>
        <v>0.99193616558446318</v>
      </c>
      <c r="AI1747" s="17">
        <f t="shared" si="441"/>
        <v>29.431795255586753</v>
      </c>
      <c r="AJ1747" s="17">
        <f t="shared" si="442"/>
        <v>31.470160036878699</v>
      </c>
      <c r="AK1747" s="17">
        <f t="shared" si="443"/>
        <v>31.470160036878699</v>
      </c>
      <c r="AL1747" s="17">
        <f t="shared" si="444"/>
        <v>9.2623784066067708E-2</v>
      </c>
      <c r="AM1747" s="17">
        <f t="shared" si="445"/>
        <v>2.7482456462548019</v>
      </c>
      <c r="AN1747" s="17">
        <f t="shared" si="446"/>
        <v>2.9385815427577975</v>
      </c>
      <c r="AO1747" s="17">
        <f t="shared" si="447"/>
        <v>2.9385815427577975</v>
      </c>
      <c r="AP1747" s="17">
        <f t="shared" si="449"/>
        <v>2.8459577586917297</v>
      </c>
      <c r="AQ1747" s="17">
        <f t="shared" si="448"/>
        <v>3.0419865829417878</v>
      </c>
    </row>
    <row r="1748" spans="1:43" x14ac:dyDescent="0.2">
      <c r="A1748" s="4">
        <v>60009</v>
      </c>
      <c r="B1748" s="5">
        <v>6009</v>
      </c>
      <c r="C1748" t="s">
        <v>3506</v>
      </c>
      <c r="D1748" t="s">
        <v>8</v>
      </c>
      <c r="E1748" t="s">
        <v>9</v>
      </c>
      <c r="F1748" t="s">
        <v>12</v>
      </c>
      <c r="G1748" t="s">
        <v>15</v>
      </c>
      <c r="H1748">
        <v>157</v>
      </c>
      <c r="I1748" t="s">
        <v>6011</v>
      </c>
      <c r="J1748" s="6">
        <v>235730</v>
      </c>
      <c r="K1748" s="6">
        <v>3589</v>
      </c>
      <c r="L1748" s="6">
        <v>66</v>
      </c>
      <c r="M1748" s="6">
        <v>45038</v>
      </c>
      <c r="N1748" s="6">
        <v>244374</v>
      </c>
      <c r="O1748" s="6">
        <v>261744</v>
      </c>
      <c r="P1748" s="6">
        <v>24702</v>
      </c>
      <c r="Q1748" s="6">
        <v>158</v>
      </c>
      <c r="R1748" s="6">
        <v>64785</v>
      </c>
      <c r="S1748" s="6">
        <v>2705149</v>
      </c>
      <c r="T1748" s="6">
        <v>197078</v>
      </c>
      <c r="U1748" s="6">
        <v>0</v>
      </c>
      <c r="V1748" s="6">
        <v>18</v>
      </c>
      <c r="W1748" s="6">
        <v>132</v>
      </c>
      <c r="X1748" s="6">
        <v>60</v>
      </c>
      <c r="Z1748" s="6">
        <v>5180357300</v>
      </c>
      <c r="AA1748" s="6">
        <v>376457342.08320004</v>
      </c>
      <c r="AB1748" s="6">
        <f t="shared" si="434"/>
        <v>21198.479789175606</v>
      </c>
      <c r="AC1748" s="6">
        <f t="shared" si="435"/>
        <v>1540.4967062093351</v>
      </c>
      <c r="AD1748" s="16">
        <f t="shared" si="436"/>
        <v>10.596065095943649</v>
      </c>
      <c r="AE1748" s="16">
        <f t="shared" si="437"/>
        <v>0.93363744727672837</v>
      </c>
      <c r="AF1748" s="16">
        <f t="shared" si="438"/>
        <v>7.333333333333333</v>
      </c>
      <c r="AG1748" s="16">
        <f t="shared" si="439"/>
        <v>10.666666666666666</v>
      </c>
      <c r="AH1748" s="17">
        <f t="shared" si="440"/>
        <v>1.4384519738887163</v>
      </c>
      <c r="AI1748" s="17">
        <f t="shared" si="441"/>
        <v>60.063701762955723</v>
      </c>
      <c r="AJ1748" s="17">
        <f t="shared" si="442"/>
        <v>64.43951774057463</v>
      </c>
      <c r="AK1748" s="17">
        <f t="shared" si="443"/>
        <v>64.43951774057463</v>
      </c>
      <c r="AL1748" s="17">
        <f t="shared" si="444"/>
        <v>0.26510594416754646</v>
      </c>
      <c r="AM1748" s="17">
        <f t="shared" si="445"/>
        <v>11.069708725150793</v>
      </c>
      <c r="AN1748" s="17">
        <f t="shared" si="446"/>
        <v>11.876169314247834</v>
      </c>
      <c r="AO1748" s="17">
        <f t="shared" si="447"/>
        <v>11.876169314247834</v>
      </c>
      <c r="AP1748" s="17">
        <f t="shared" si="449"/>
        <v>11.611063370080288</v>
      </c>
      <c r="AQ1748" s="17">
        <f t="shared" si="448"/>
        <v>10.335094596246714</v>
      </c>
    </row>
    <row r="1749" spans="1:43" x14ac:dyDescent="0.2">
      <c r="A1749" s="4">
        <v>60010</v>
      </c>
      <c r="B1749" s="5">
        <v>6010</v>
      </c>
      <c r="C1749" t="s">
        <v>3507</v>
      </c>
      <c r="D1749" t="s">
        <v>8</v>
      </c>
      <c r="E1749" t="s">
        <v>9</v>
      </c>
      <c r="F1749" t="s">
        <v>12</v>
      </c>
      <c r="G1749" t="s">
        <v>15</v>
      </c>
      <c r="H1749">
        <v>155</v>
      </c>
      <c r="I1749" t="s">
        <v>6012</v>
      </c>
      <c r="J1749" s="6">
        <v>237356</v>
      </c>
      <c r="K1749" s="6">
        <v>2461</v>
      </c>
      <c r="L1749" s="6">
        <v>96</v>
      </c>
      <c r="M1749" s="6">
        <v>96391</v>
      </c>
      <c r="N1749" s="6">
        <v>673588</v>
      </c>
      <c r="O1749" s="6">
        <v>592767</v>
      </c>
      <c r="P1749" s="6">
        <v>37819</v>
      </c>
      <c r="Q1749" s="6">
        <v>354</v>
      </c>
      <c r="R1749" s="6">
        <v>277489</v>
      </c>
      <c r="S1749" s="6">
        <v>2910829</v>
      </c>
      <c r="T1749" s="6">
        <v>0</v>
      </c>
      <c r="U1749" s="6">
        <v>0</v>
      </c>
      <c r="V1749" s="6">
        <v>33</v>
      </c>
      <c r="W1749" s="6">
        <v>363</v>
      </c>
      <c r="X1749" s="6">
        <v>0</v>
      </c>
      <c r="Z1749" s="6">
        <v>13707434500</v>
      </c>
      <c r="AA1749" s="6">
        <v>973813237.48800004</v>
      </c>
      <c r="AB1749" s="6">
        <f t="shared" si="434"/>
        <v>20349.879303075471</v>
      </c>
      <c r="AC1749" s="6">
        <f t="shared" si="435"/>
        <v>1445.7104899255926</v>
      </c>
      <c r="AD1749" s="16">
        <f t="shared" si="436"/>
        <v>15.673788307464502</v>
      </c>
      <c r="AE1749" s="16">
        <f t="shared" si="437"/>
        <v>1.1363453093711358</v>
      </c>
      <c r="AF1749" s="16">
        <f t="shared" si="438"/>
        <v>11</v>
      </c>
      <c r="AG1749" s="16">
        <f t="shared" si="439"/>
        <v>11</v>
      </c>
      <c r="AH1749" s="17">
        <f t="shared" si="440"/>
        <v>2.8787853637787761</v>
      </c>
      <c r="AI1749" s="17">
        <f t="shared" si="441"/>
        <v>30.198140905271238</v>
      </c>
      <c r="AJ1749" s="17">
        <f t="shared" si="442"/>
        <v>30.198140905271238</v>
      </c>
      <c r="AK1749" s="17">
        <f t="shared" si="443"/>
        <v>30.198140905271238</v>
      </c>
      <c r="AL1749" s="17">
        <f t="shared" si="444"/>
        <v>0.41195656692221355</v>
      </c>
      <c r="AM1749" s="17">
        <f t="shared" si="445"/>
        <v>4.3213789438054127</v>
      </c>
      <c r="AN1749" s="17">
        <f t="shared" si="446"/>
        <v>4.3213789438054127</v>
      </c>
      <c r="AO1749" s="17">
        <f t="shared" si="447"/>
        <v>4.3213789438054127</v>
      </c>
      <c r="AP1749" s="17">
        <f t="shared" si="449"/>
        <v>3.909422376883199</v>
      </c>
      <c r="AQ1749" s="17">
        <f t="shared" si="448"/>
        <v>4.9105786928084729</v>
      </c>
    </row>
    <row r="1750" spans="1:43" x14ac:dyDescent="0.2">
      <c r="A1750" s="4">
        <v>60011</v>
      </c>
      <c r="B1750" s="5">
        <v>6011</v>
      </c>
      <c r="C1750" t="s">
        <v>3508</v>
      </c>
      <c r="D1750" t="s">
        <v>8</v>
      </c>
      <c r="E1750" t="s">
        <v>9</v>
      </c>
      <c r="F1750" t="s">
        <v>12</v>
      </c>
      <c r="G1750" t="s">
        <v>15</v>
      </c>
      <c r="H1750">
        <v>26</v>
      </c>
      <c r="I1750" t="s">
        <v>6013</v>
      </c>
      <c r="J1750" s="6">
        <v>1758210</v>
      </c>
      <c r="K1750" s="6">
        <v>2945</v>
      </c>
      <c r="L1750" s="6">
        <v>597</v>
      </c>
      <c r="M1750" s="6">
        <v>519824</v>
      </c>
      <c r="N1750" s="6">
        <v>5996008</v>
      </c>
      <c r="O1750" s="6">
        <v>4101591</v>
      </c>
      <c r="P1750" s="6">
        <v>237331</v>
      </c>
      <c r="Q1750" s="6">
        <v>1868</v>
      </c>
      <c r="R1750" s="6">
        <v>941352</v>
      </c>
      <c r="S1750" s="6">
        <v>22670557</v>
      </c>
      <c r="T1750" s="6">
        <v>458048</v>
      </c>
      <c r="U1750" s="6">
        <v>0</v>
      </c>
      <c r="V1750" s="6">
        <v>139</v>
      </c>
      <c r="W1750" s="6">
        <v>832</v>
      </c>
      <c r="X1750" s="6">
        <v>0</v>
      </c>
      <c r="Z1750" s="6">
        <v>85076564700</v>
      </c>
      <c r="AA1750" s="6">
        <v>5503477118.1767998</v>
      </c>
      <c r="AB1750" s="6">
        <f t="shared" si="434"/>
        <v>14188.867776694095</v>
      </c>
      <c r="AC1750" s="6">
        <f t="shared" si="435"/>
        <v>917.85686713173163</v>
      </c>
      <c r="AD1750" s="16">
        <f t="shared" si="436"/>
        <v>17.28215445938373</v>
      </c>
      <c r="AE1750" s="16">
        <f t="shared" si="437"/>
        <v>1.4618736973042901</v>
      </c>
      <c r="AF1750" s="16">
        <f t="shared" si="438"/>
        <v>5.985611510791367</v>
      </c>
      <c r="AG1750" s="16">
        <f t="shared" si="439"/>
        <v>5.985611510791367</v>
      </c>
      <c r="AH1750" s="17">
        <f t="shared" si="440"/>
        <v>1.8109052294622796</v>
      </c>
      <c r="AI1750" s="17">
        <f t="shared" si="441"/>
        <v>43.611985979870113</v>
      </c>
      <c r="AJ1750" s="17">
        <f t="shared" si="442"/>
        <v>44.493145757025452</v>
      </c>
      <c r="AK1750" s="17">
        <f t="shared" si="443"/>
        <v>44.493145757025452</v>
      </c>
      <c r="AL1750" s="17">
        <f t="shared" si="444"/>
        <v>0.15699645497470985</v>
      </c>
      <c r="AM1750" s="17">
        <f t="shared" si="445"/>
        <v>3.7809417532464935</v>
      </c>
      <c r="AN1750" s="17">
        <f t="shared" si="446"/>
        <v>3.8573339128300028</v>
      </c>
      <c r="AO1750" s="17">
        <f t="shared" si="447"/>
        <v>3.8573339128300028</v>
      </c>
      <c r="AP1750" s="17">
        <f t="shared" si="449"/>
        <v>3.700337457855293</v>
      </c>
      <c r="AQ1750" s="17">
        <f t="shared" si="448"/>
        <v>5.5272593001106154</v>
      </c>
    </row>
    <row r="1751" spans="1:43" x14ac:dyDescent="0.2">
      <c r="A1751" s="4">
        <v>60011</v>
      </c>
      <c r="B1751" s="5">
        <v>6011</v>
      </c>
      <c r="C1751" t="s">
        <v>3508</v>
      </c>
      <c r="D1751" t="s">
        <v>8</v>
      </c>
      <c r="E1751" t="s">
        <v>9</v>
      </c>
      <c r="F1751" t="s">
        <v>12</v>
      </c>
      <c r="G1751" t="s">
        <v>11</v>
      </c>
      <c r="H1751">
        <v>26</v>
      </c>
      <c r="I1751" t="s">
        <v>6013</v>
      </c>
      <c r="J1751" s="6">
        <v>1758210</v>
      </c>
      <c r="K1751" s="6">
        <v>2945</v>
      </c>
      <c r="L1751" s="6">
        <v>597</v>
      </c>
      <c r="M1751" s="6">
        <v>549777</v>
      </c>
      <c r="N1751" s="6">
        <v>7003796</v>
      </c>
      <c r="O1751" s="6">
        <v>5664164</v>
      </c>
      <c r="P1751" s="6">
        <v>298451</v>
      </c>
      <c r="Q1751" s="6">
        <v>1907</v>
      </c>
      <c r="R1751" s="6">
        <v>1026940</v>
      </c>
      <c r="S1751" s="6">
        <v>16844688</v>
      </c>
      <c r="T1751" s="6">
        <v>0</v>
      </c>
      <c r="U1751" s="6">
        <v>0</v>
      </c>
      <c r="V1751" s="6">
        <v>132</v>
      </c>
      <c r="W1751" s="6">
        <v>892</v>
      </c>
      <c r="X1751" s="6">
        <v>0</v>
      </c>
      <c r="Z1751" s="6">
        <v>61271125000</v>
      </c>
      <c r="AA1751" s="6">
        <v>4349872640.9376001</v>
      </c>
      <c r="AB1751" s="6">
        <f t="shared" si="434"/>
        <v>8748.2737932401233</v>
      </c>
      <c r="AC1751" s="6">
        <f t="shared" si="435"/>
        <v>621.07357794795848</v>
      </c>
      <c r="AD1751" s="16">
        <f t="shared" si="436"/>
        <v>18.978539190687918</v>
      </c>
      <c r="AE1751" s="16">
        <f t="shared" si="437"/>
        <v>1.236510101049334</v>
      </c>
      <c r="AF1751" s="16">
        <f t="shared" si="438"/>
        <v>6.7575757575757578</v>
      </c>
      <c r="AG1751" s="16">
        <f t="shared" si="439"/>
        <v>6.7575757575757578</v>
      </c>
      <c r="AH1751" s="17">
        <f t="shared" si="440"/>
        <v>1.8679209934209688</v>
      </c>
      <c r="AI1751" s="17">
        <f t="shared" si="441"/>
        <v>30.639128228354405</v>
      </c>
      <c r="AJ1751" s="17">
        <f t="shared" si="442"/>
        <v>30.639128228354405</v>
      </c>
      <c r="AK1751" s="17">
        <f t="shared" si="443"/>
        <v>30.639128228354405</v>
      </c>
      <c r="AL1751" s="17">
        <f t="shared" si="444"/>
        <v>0.14662620099157656</v>
      </c>
      <c r="AM1751" s="17">
        <f t="shared" si="445"/>
        <v>2.4050797596046487</v>
      </c>
      <c r="AN1751" s="17">
        <f t="shared" si="446"/>
        <v>2.4050797596046487</v>
      </c>
      <c r="AO1751" s="17">
        <f t="shared" si="447"/>
        <v>2.4050797596046487</v>
      </c>
      <c r="AP1751" s="17">
        <f t="shared" si="449"/>
        <v>2.2584535586130721</v>
      </c>
      <c r="AQ1751" s="17">
        <f t="shared" si="448"/>
        <v>2.9739054165804522</v>
      </c>
    </row>
    <row r="1752" spans="1:43" x14ac:dyDescent="0.2">
      <c r="A1752" s="4">
        <v>60012</v>
      </c>
      <c r="B1752" s="5">
        <v>6012</v>
      </c>
      <c r="C1752" t="s">
        <v>3509</v>
      </c>
      <c r="D1752" t="s">
        <v>8</v>
      </c>
      <c r="E1752" t="s">
        <v>9</v>
      </c>
      <c r="F1752" t="s">
        <v>12</v>
      </c>
      <c r="G1752" t="s">
        <v>15</v>
      </c>
      <c r="H1752">
        <v>196</v>
      </c>
      <c r="I1752" t="s">
        <v>6014</v>
      </c>
      <c r="J1752" s="6">
        <v>172378</v>
      </c>
      <c r="K1752" s="6">
        <v>1910</v>
      </c>
      <c r="L1752" s="6">
        <v>90</v>
      </c>
      <c r="M1752" s="6">
        <v>64880</v>
      </c>
      <c r="N1752" s="6">
        <v>460280</v>
      </c>
      <c r="O1752" s="6">
        <v>450949</v>
      </c>
      <c r="P1752" s="6">
        <v>25966</v>
      </c>
      <c r="Q1752" s="6">
        <v>245</v>
      </c>
      <c r="R1752" s="6">
        <v>152638</v>
      </c>
      <c r="S1752" s="6">
        <v>1290905</v>
      </c>
      <c r="T1752" s="6">
        <v>19198</v>
      </c>
      <c r="U1752" s="6">
        <v>0</v>
      </c>
      <c r="V1752" s="6">
        <v>9</v>
      </c>
      <c r="W1752" s="6">
        <v>54</v>
      </c>
      <c r="X1752" s="6">
        <v>0</v>
      </c>
      <c r="Z1752" s="6">
        <v>8305366600</v>
      </c>
      <c r="AA1752" s="6">
        <v>606908734.99199998</v>
      </c>
      <c r="AB1752" s="6">
        <f t="shared" si="434"/>
        <v>18044.161380029549</v>
      </c>
      <c r="AC1752" s="6">
        <f t="shared" si="435"/>
        <v>1318.5642108977145</v>
      </c>
      <c r="AD1752" s="16">
        <f t="shared" si="436"/>
        <v>17.366902872987755</v>
      </c>
      <c r="AE1752" s="16">
        <f t="shared" si="437"/>
        <v>1.0206919185983336</v>
      </c>
      <c r="AF1752" s="16">
        <f t="shared" si="438"/>
        <v>6</v>
      </c>
      <c r="AG1752" s="16">
        <f t="shared" si="439"/>
        <v>6</v>
      </c>
      <c r="AH1752" s="17">
        <f t="shared" si="440"/>
        <v>2.3526202219482122</v>
      </c>
      <c r="AI1752" s="17">
        <f t="shared" si="441"/>
        <v>19.896809494451293</v>
      </c>
      <c r="AJ1752" s="17">
        <f t="shared" si="442"/>
        <v>20.192709617755856</v>
      </c>
      <c r="AK1752" s="17">
        <f t="shared" si="443"/>
        <v>20.192709617755856</v>
      </c>
      <c r="AL1752" s="17">
        <f t="shared" si="444"/>
        <v>0.33161988354914401</v>
      </c>
      <c r="AM1752" s="17">
        <f t="shared" si="445"/>
        <v>2.8046080646562963</v>
      </c>
      <c r="AN1752" s="17">
        <f t="shared" si="446"/>
        <v>2.8463174589380378</v>
      </c>
      <c r="AO1752" s="17">
        <f t="shared" si="447"/>
        <v>2.8463174589380378</v>
      </c>
      <c r="AP1752" s="17">
        <f t="shared" si="449"/>
        <v>2.5146975753888938</v>
      </c>
      <c r="AQ1752" s="17">
        <f t="shared" si="448"/>
        <v>2.8626407864303944</v>
      </c>
    </row>
    <row r="1753" spans="1:43" x14ac:dyDescent="0.2">
      <c r="A1753" s="4">
        <v>60013</v>
      </c>
      <c r="B1753" s="5">
        <v>6013</v>
      </c>
      <c r="C1753" t="s">
        <v>3510</v>
      </c>
      <c r="D1753" t="s">
        <v>25</v>
      </c>
      <c r="E1753" t="s">
        <v>9</v>
      </c>
      <c r="F1753" t="s">
        <v>12</v>
      </c>
      <c r="G1753" t="s">
        <v>15</v>
      </c>
      <c r="H1753">
        <v>215</v>
      </c>
      <c r="I1753" t="s">
        <v>6015</v>
      </c>
      <c r="J1753" s="6">
        <v>153150</v>
      </c>
      <c r="K1753" s="6">
        <v>1451</v>
      </c>
      <c r="L1753" s="6">
        <v>106</v>
      </c>
      <c r="M1753" s="6">
        <v>16795</v>
      </c>
      <c r="N1753" s="6">
        <v>0</v>
      </c>
      <c r="O1753" s="6">
        <v>111945</v>
      </c>
      <c r="P1753" s="6">
        <v>8381</v>
      </c>
      <c r="Q1753" s="6">
        <v>0</v>
      </c>
      <c r="R1753" s="6">
        <v>33758</v>
      </c>
      <c r="S1753" s="6">
        <v>448222</v>
      </c>
      <c r="T1753" s="6">
        <v>4706</v>
      </c>
      <c r="U1753" s="6">
        <v>0</v>
      </c>
      <c r="V1753" s="6">
        <v>12</v>
      </c>
      <c r="W1753" s="6">
        <v>202</v>
      </c>
      <c r="X1753" s="6">
        <v>0</v>
      </c>
      <c r="Z1753" s="6">
        <v>0</v>
      </c>
      <c r="AA1753" s="6">
        <v>0</v>
      </c>
      <c r="AB1753" s="6" t="str">
        <f t="shared" si="434"/>
        <v/>
      </c>
      <c r="AC1753" s="6" t="str">
        <f t="shared" si="435"/>
        <v/>
      </c>
      <c r="AD1753" s="16">
        <f t="shared" si="436"/>
        <v>13.356997971602434</v>
      </c>
      <c r="AE1753" s="16">
        <f t="shared" si="437"/>
        <v>0</v>
      </c>
      <c r="AF1753" s="16">
        <f t="shared" si="438"/>
        <v>16.833333333333332</v>
      </c>
      <c r="AG1753" s="16">
        <f t="shared" si="439"/>
        <v>16.833333333333332</v>
      </c>
      <c r="AH1753" s="17">
        <f t="shared" si="440"/>
        <v>2.0100029770765109</v>
      </c>
      <c r="AI1753" s="17">
        <f t="shared" si="441"/>
        <v>26.687823757070557</v>
      </c>
      <c r="AJ1753" s="17">
        <f t="shared" si="442"/>
        <v>26.968026198273297</v>
      </c>
      <c r="AK1753" s="17">
        <f t="shared" si="443"/>
        <v>26.968026198273297</v>
      </c>
      <c r="AL1753" s="17" t="str">
        <f t="shared" si="444"/>
        <v/>
      </c>
      <c r="AM1753" s="17" t="str">
        <f t="shared" si="445"/>
        <v/>
      </c>
      <c r="AN1753" s="17" t="str">
        <f t="shared" si="446"/>
        <v/>
      </c>
      <c r="AO1753" s="17" t="str">
        <f t="shared" si="447"/>
        <v/>
      </c>
      <c r="AP1753" s="17" t="str">
        <f t="shared" si="449"/>
        <v/>
      </c>
      <c r="AQ1753" s="17">
        <f t="shared" si="448"/>
        <v>4.0039483675018985</v>
      </c>
    </row>
    <row r="1754" spans="1:43" x14ac:dyDescent="0.2">
      <c r="A1754" s="4">
        <v>60014</v>
      </c>
      <c r="B1754" s="5">
        <v>6014</v>
      </c>
      <c r="C1754" t="s">
        <v>3511</v>
      </c>
      <c r="D1754" t="s">
        <v>8</v>
      </c>
      <c r="E1754" t="s">
        <v>9</v>
      </c>
      <c r="F1754" t="s">
        <v>12</v>
      </c>
      <c r="G1754" t="s">
        <v>15</v>
      </c>
      <c r="H1754">
        <v>164</v>
      </c>
      <c r="I1754" t="s">
        <v>6016</v>
      </c>
      <c r="J1754" s="6">
        <v>217585</v>
      </c>
      <c r="K1754" s="6">
        <v>2669</v>
      </c>
      <c r="L1754" s="6">
        <v>82</v>
      </c>
      <c r="M1754" s="6">
        <v>31126</v>
      </c>
      <c r="N1754" s="6">
        <v>148925</v>
      </c>
      <c r="O1754" s="6">
        <v>162747</v>
      </c>
      <c r="P1754" s="6">
        <v>14929</v>
      </c>
      <c r="Q1754" s="6">
        <v>106</v>
      </c>
      <c r="R1754" s="6">
        <v>34744</v>
      </c>
      <c r="S1754" s="6">
        <v>1344958</v>
      </c>
      <c r="T1754" s="6">
        <v>0</v>
      </c>
      <c r="U1754" s="6">
        <v>0</v>
      </c>
      <c r="V1754" s="6">
        <v>8</v>
      </c>
      <c r="W1754" s="6">
        <v>104</v>
      </c>
      <c r="X1754" s="6">
        <v>0</v>
      </c>
      <c r="Z1754" s="6">
        <v>3959500000</v>
      </c>
      <c r="AA1754" s="6">
        <v>281100122.15039998</v>
      </c>
      <c r="AB1754" s="6">
        <f t="shared" si="434"/>
        <v>26587.208326338761</v>
      </c>
      <c r="AC1754" s="6">
        <f t="shared" si="435"/>
        <v>1887.5280990458284</v>
      </c>
      <c r="AD1754" s="16">
        <f t="shared" si="436"/>
        <v>10.901399959809766</v>
      </c>
      <c r="AE1754" s="16">
        <f t="shared" si="437"/>
        <v>0.91507063110226305</v>
      </c>
      <c r="AF1754" s="16">
        <f t="shared" si="438"/>
        <v>13</v>
      </c>
      <c r="AG1754" s="16">
        <f t="shared" si="439"/>
        <v>13</v>
      </c>
      <c r="AH1754" s="17">
        <f t="shared" si="440"/>
        <v>1.1162372293259655</v>
      </c>
      <c r="AI1754" s="17">
        <f t="shared" si="441"/>
        <v>43.210113731285745</v>
      </c>
      <c r="AJ1754" s="17">
        <f t="shared" si="442"/>
        <v>43.210113731285745</v>
      </c>
      <c r="AK1754" s="17">
        <f t="shared" si="443"/>
        <v>43.210113731285745</v>
      </c>
      <c r="AL1754" s="17">
        <f t="shared" si="444"/>
        <v>0.233298640255162</v>
      </c>
      <c r="AM1754" s="17">
        <f t="shared" si="445"/>
        <v>9.0311096189357052</v>
      </c>
      <c r="AN1754" s="17">
        <f t="shared" si="446"/>
        <v>9.0311096189357052</v>
      </c>
      <c r="AO1754" s="17">
        <f t="shared" si="447"/>
        <v>9.0311096189357052</v>
      </c>
      <c r="AP1754" s="17">
        <f t="shared" si="449"/>
        <v>8.797810978680543</v>
      </c>
      <c r="AQ1754" s="17">
        <f t="shared" si="448"/>
        <v>8.2641031785532153</v>
      </c>
    </row>
    <row r="1755" spans="1:43" x14ac:dyDescent="0.2">
      <c r="A1755" s="4">
        <v>60015</v>
      </c>
      <c r="B1755" s="5">
        <v>6015</v>
      </c>
      <c r="C1755" t="s">
        <v>3512</v>
      </c>
      <c r="D1755" t="s">
        <v>25</v>
      </c>
      <c r="E1755" t="s">
        <v>9</v>
      </c>
      <c r="F1755" t="s">
        <v>12</v>
      </c>
      <c r="G1755" t="s">
        <v>15</v>
      </c>
      <c r="H1755">
        <v>602</v>
      </c>
      <c r="I1755" t="s">
        <v>6017</v>
      </c>
      <c r="J1755" s="6">
        <v>54770</v>
      </c>
      <c r="K1755" s="6">
        <v>4528</v>
      </c>
      <c r="L1755" s="6">
        <v>12</v>
      </c>
      <c r="M1755" s="6">
        <v>20993</v>
      </c>
      <c r="N1755" s="6">
        <v>0</v>
      </c>
      <c r="O1755" s="6">
        <v>85748</v>
      </c>
      <c r="P1755" s="6">
        <v>9246</v>
      </c>
      <c r="Q1755" s="6">
        <v>0</v>
      </c>
      <c r="R1755" s="6">
        <v>27594</v>
      </c>
      <c r="S1755" s="6">
        <v>484969</v>
      </c>
      <c r="T1755" s="6">
        <v>0</v>
      </c>
      <c r="U1755" s="6">
        <v>0</v>
      </c>
      <c r="V1755" s="6">
        <v>9</v>
      </c>
      <c r="W1755" s="6">
        <v>144</v>
      </c>
      <c r="X1755" s="6">
        <v>0</v>
      </c>
      <c r="Z1755" s="6">
        <v>0</v>
      </c>
      <c r="AA1755" s="6">
        <v>0</v>
      </c>
      <c r="AB1755" s="6" t="str">
        <f t="shared" si="434"/>
        <v/>
      </c>
      <c r="AC1755" s="6" t="str">
        <f t="shared" si="435"/>
        <v/>
      </c>
      <c r="AD1755" s="16">
        <f t="shared" si="436"/>
        <v>9.2740644603071605</v>
      </c>
      <c r="AE1755" s="16">
        <f t="shared" si="437"/>
        <v>0</v>
      </c>
      <c r="AF1755" s="16">
        <f t="shared" si="438"/>
        <v>16</v>
      </c>
      <c r="AG1755" s="16">
        <f t="shared" si="439"/>
        <v>16</v>
      </c>
      <c r="AH1755" s="17">
        <f t="shared" si="440"/>
        <v>1.3144381460486829</v>
      </c>
      <c r="AI1755" s="17">
        <f t="shared" si="441"/>
        <v>23.101462392225979</v>
      </c>
      <c r="AJ1755" s="17">
        <f t="shared" si="442"/>
        <v>23.101462392225979</v>
      </c>
      <c r="AK1755" s="17">
        <f t="shared" si="443"/>
        <v>23.101462392225979</v>
      </c>
      <c r="AL1755" s="17" t="str">
        <f t="shared" si="444"/>
        <v/>
      </c>
      <c r="AM1755" s="17" t="str">
        <f t="shared" si="445"/>
        <v/>
      </c>
      <c r="AN1755" s="17" t="str">
        <f t="shared" si="446"/>
        <v/>
      </c>
      <c r="AO1755" s="17" t="str">
        <f t="shared" si="447"/>
        <v/>
      </c>
      <c r="AP1755" s="17" t="str">
        <f t="shared" si="449"/>
        <v/>
      </c>
      <c r="AQ1755" s="17">
        <f t="shared" si="448"/>
        <v>5.6557470728180252</v>
      </c>
    </row>
    <row r="1756" spans="1:43" x14ac:dyDescent="0.2">
      <c r="A1756" s="4">
        <v>60016</v>
      </c>
      <c r="B1756" s="5">
        <v>6016</v>
      </c>
      <c r="C1756" t="s">
        <v>3513</v>
      </c>
      <c r="D1756" t="s">
        <v>8</v>
      </c>
      <c r="E1756" t="s">
        <v>9</v>
      </c>
      <c r="F1756" t="s">
        <v>12</v>
      </c>
      <c r="G1756" t="s">
        <v>11</v>
      </c>
      <c r="H1756">
        <v>222</v>
      </c>
      <c r="I1756" t="s">
        <v>6018</v>
      </c>
      <c r="J1756" s="6">
        <v>147922</v>
      </c>
      <c r="K1756" s="6">
        <v>1613</v>
      </c>
      <c r="L1756" s="6">
        <v>92</v>
      </c>
      <c r="M1756" s="6">
        <v>23036</v>
      </c>
      <c r="N1756" s="6">
        <v>93295</v>
      </c>
      <c r="O1756" s="6">
        <v>146303</v>
      </c>
      <c r="P1756" s="6">
        <v>11414</v>
      </c>
      <c r="Q1756" s="6">
        <v>82</v>
      </c>
      <c r="R1756" s="6">
        <v>49513</v>
      </c>
      <c r="S1756" s="6">
        <v>1188573</v>
      </c>
      <c r="T1756" s="6">
        <v>0</v>
      </c>
      <c r="U1756" s="6">
        <v>0</v>
      </c>
      <c r="V1756" s="6">
        <v>8</v>
      </c>
      <c r="W1756" s="6">
        <v>160</v>
      </c>
      <c r="X1756" s="6">
        <v>32</v>
      </c>
      <c r="Z1756" s="6">
        <v>4356983100</v>
      </c>
      <c r="AA1756" s="6">
        <v>318948201.33120006</v>
      </c>
      <c r="AB1756" s="6">
        <f t="shared" si="434"/>
        <v>46701.142612144271</v>
      </c>
      <c r="AC1756" s="6">
        <f t="shared" si="435"/>
        <v>3418.7062686231852</v>
      </c>
      <c r="AD1756" s="16">
        <f t="shared" si="436"/>
        <v>12.817855265463466</v>
      </c>
      <c r="AE1756" s="16">
        <f t="shared" si="437"/>
        <v>0.63768343779690095</v>
      </c>
      <c r="AF1756" s="16">
        <f t="shared" si="438"/>
        <v>20</v>
      </c>
      <c r="AG1756" s="16">
        <f t="shared" si="439"/>
        <v>24</v>
      </c>
      <c r="AH1756" s="17">
        <f t="shared" si="440"/>
        <v>2.1493748914742143</v>
      </c>
      <c r="AI1756" s="17">
        <f t="shared" si="441"/>
        <v>51.59632748741101</v>
      </c>
      <c r="AJ1756" s="17">
        <f t="shared" si="442"/>
        <v>51.59632748741101</v>
      </c>
      <c r="AK1756" s="17">
        <f t="shared" si="443"/>
        <v>51.59632748741101</v>
      </c>
      <c r="AL1756" s="17">
        <f t="shared" si="444"/>
        <v>0.53071440055737173</v>
      </c>
      <c r="AM1756" s="17">
        <f t="shared" si="445"/>
        <v>12.739943190953428</v>
      </c>
      <c r="AN1756" s="17">
        <f t="shared" si="446"/>
        <v>12.739943190953428</v>
      </c>
      <c r="AO1756" s="17">
        <f t="shared" si="447"/>
        <v>12.739943190953428</v>
      </c>
      <c r="AP1756" s="17">
        <f t="shared" si="449"/>
        <v>12.209228790396056</v>
      </c>
      <c r="AQ1756" s="17">
        <f t="shared" si="448"/>
        <v>8.1240507713444021</v>
      </c>
    </row>
    <row r="1757" spans="1:43" x14ac:dyDescent="0.2">
      <c r="A1757" s="4">
        <v>60017</v>
      </c>
      <c r="B1757" s="5">
        <v>6017</v>
      </c>
      <c r="C1757" t="s">
        <v>3514</v>
      </c>
      <c r="D1757" t="s">
        <v>8</v>
      </c>
      <c r="E1757" t="s">
        <v>9</v>
      </c>
      <c r="F1757" t="s">
        <v>12</v>
      </c>
      <c r="G1757" t="s">
        <v>15</v>
      </c>
      <c r="H1757">
        <v>51</v>
      </c>
      <c r="I1757" t="s">
        <v>6019</v>
      </c>
      <c r="J1757" s="6">
        <v>861505</v>
      </c>
      <c r="K1757" s="6">
        <v>2098</v>
      </c>
      <c r="L1757" s="6">
        <v>411</v>
      </c>
      <c r="M1757" s="6">
        <v>53155</v>
      </c>
      <c r="N1757" s="6">
        <v>474335</v>
      </c>
      <c r="O1757" s="6">
        <v>529401</v>
      </c>
      <c r="P1757" s="6">
        <v>30276</v>
      </c>
      <c r="Q1757" s="6">
        <v>198</v>
      </c>
      <c r="R1757" s="6">
        <v>190898</v>
      </c>
      <c r="S1757" s="6">
        <v>2961622</v>
      </c>
      <c r="T1757" s="6">
        <v>0</v>
      </c>
      <c r="U1757" s="6">
        <v>0</v>
      </c>
      <c r="V1757" s="6">
        <v>24</v>
      </c>
      <c r="W1757" s="6">
        <v>351</v>
      </c>
      <c r="X1757" s="6">
        <v>0</v>
      </c>
      <c r="Z1757" s="6">
        <v>9588469700</v>
      </c>
      <c r="AA1757" s="6">
        <v>701913478.69440007</v>
      </c>
      <c r="AB1757" s="6">
        <f t="shared" si="434"/>
        <v>20214.552373322651</v>
      </c>
      <c r="AC1757" s="6">
        <f t="shared" si="435"/>
        <v>1479.7842847236659</v>
      </c>
      <c r="AD1757" s="16">
        <f t="shared" si="436"/>
        <v>17.485830360681728</v>
      </c>
      <c r="AE1757" s="16">
        <f t="shared" si="437"/>
        <v>0.89598432945914341</v>
      </c>
      <c r="AF1757" s="16">
        <f t="shared" si="438"/>
        <v>14.625</v>
      </c>
      <c r="AG1757" s="16">
        <f t="shared" si="439"/>
        <v>14.625</v>
      </c>
      <c r="AH1757" s="17">
        <f t="shared" si="440"/>
        <v>3.591346063399492</v>
      </c>
      <c r="AI1757" s="17">
        <f t="shared" si="441"/>
        <v>55.716715266672935</v>
      </c>
      <c r="AJ1757" s="17">
        <f t="shared" si="442"/>
        <v>55.716715266672935</v>
      </c>
      <c r="AK1757" s="17">
        <f t="shared" si="443"/>
        <v>55.716715266672935</v>
      </c>
      <c r="AL1757" s="17">
        <f t="shared" si="444"/>
        <v>0.40245396186239685</v>
      </c>
      <c r="AM1757" s="17">
        <f t="shared" si="445"/>
        <v>6.2437349130888506</v>
      </c>
      <c r="AN1757" s="17">
        <f t="shared" si="446"/>
        <v>6.2437349130888506</v>
      </c>
      <c r="AO1757" s="17">
        <f t="shared" si="447"/>
        <v>6.2437349130888506</v>
      </c>
      <c r="AP1757" s="17">
        <f t="shared" si="449"/>
        <v>5.8412809512264534</v>
      </c>
      <c r="AQ1757" s="17">
        <f t="shared" si="448"/>
        <v>5.5942886394245575</v>
      </c>
    </row>
    <row r="1758" spans="1:43" x14ac:dyDescent="0.2">
      <c r="A1758" s="4">
        <v>60018</v>
      </c>
      <c r="B1758" s="5">
        <v>6018</v>
      </c>
      <c r="C1758" t="s">
        <v>3515</v>
      </c>
      <c r="D1758" t="s">
        <v>8</v>
      </c>
      <c r="E1758" t="s">
        <v>9</v>
      </c>
      <c r="F1758" t="s">
        <v>12</v>
      </c>
      <c r="G1758" t="s">
        <v>11</v>
      </c>
      <c r="H1758">
        <v>62</v>
      </c>
      <c r="I1758" t="s">
        <v>6020</v>
      </c>
      <c r="J1758" s="6">
        <v>655479</v>
      </c>
      <c r="K1758" s="6">
        <v>1951</v>
      </c>
      <c r="L1758" s="6">
        <v>336</v>
      </c>
      <c r="M1758" s="6">
        <v>106788</v>
      </c>
      <c r="N1758" s="6">
        <v>893816</v>
      </c>
      <c r="O1758" s="6">
        <v>893748</v>
      </c>
      <c r="P1758" s="6">
        <v>51438</v>
      </c>
      <c r="Q1758" s="6">
        <v>383</v>
      </c>
      <c r="R1758" s="6">
        <v>311565</v>
      </c>
      <c r="S1758" s="6">
        <v>3966147</v>
      </c>
      <c r="T1758" s="6">
        <v>1616032</v>
      </c>
      <c r="U1758" s="6">
        <v>0</v>
      </c>
      <c r="V1758" s="6">
        <v>2</v>
      </c>
      <c r="W1758" s="6">
        <v>12</v>
      </c>
      <c r="X1758" s="6">
        <v>0</v>
      </c>
      <c r="Z1758" s="6">
        <v>28784383000</v>
      </c>
      <c r="AA1758" s="6">
        <v>2381063025.0959997</v>
      </c>
      <c r="AB1758" s="6">
        <f t="shared" si="434"/>
        <v>32203.924521378001</v>
      </c>
      <c r="AC1758" s="6">
        <f t="shared" si="435"/>
        <v>2663.929740680408</v>
      </c>
      <c r="AD1758" s="16">
        <f t="shared" si="436"/>
        <v>17.37524787122361</v>
      </c>
      <c r="AE1758" s="16">
        <f t="shared" si="437"/>
        <v>1.0000760840863421</v>
      </c>
      <c r="AF1758" s="16">
        <f t="shared" si="438"/>
        <v>6</v>
      </c>
      <c r="AG1758" s="16">
        <f t="shared" si="439"/>
        <v>6</v>
      </c>
      <c r="AH1758" s="17">
        <f t="shared" si="440"/>
        <v>2.9176031014720754</v>
      </c>
      <c r="AI1758" s="17">
        <f t="shared" si="441"/>
        <v>37.140380941678842</v>
      </c>
      <c r="AJ1758" s="17">
        <f t="shared" si="442"/>
        <v>52.273467056223545</v>
      </c>
      <c r="AK1758" s="17">
        <f t="shared" si="443"/>
        <v>52.273467056223545</v>
      </c>
      <c r="AL1758" s="17">
        <f t="shared" si="444"/>
        <v>0.34857845462600806</v>
      </c>
      <c r="AM1758" s="17">
        <f t="shared" si="445"/>
        <v>4.4373193140422638</v>
      </c>
      <c r="AN1758" s="17">
        <f t="shared" si="446"/>
        <v>6.2453334914568543</v>
      </c>
      <c r="AO1758" s="17">
        <f t="shared" si="447"/>
        <v>6.2453334914568543</v>
      </c>
      <c r="AP1758" s="17">
        <f t="shared" si="449"/>
        <v>5.8967550368308466</v>
      </c>
      <c r="AQ1758" s="17">
        <f t="shared" si="448"/>
        <v>4.4376569234280803</v>
      </c>
    </row>
    <row r="1759" spans="1:43" x14ac:dyDescent="0.2">
      <c r="A1759" s="4">
        <v>60019</v>
      </c>
      <c r="B1759" s="5">
        <v>6019</v>
      </c>
      <c r="C1759" t="s">
        <v>3516</v>
      </c>
      <c r="D1759" t="s">
        <v>8</v>
      </c>
      <c r="E1759" t="s">
        <v>9</v>
      </c>
      <c r="F1759" t="s">
        <v>12</v>
      </c>
      <c r="G1759" t="s">
        <v>15</v>
      </c>
      <c r="H1759">
        <v>56</v>
      </c>
      <c r="I1759" t="s">
        <v>6021</v>
      </c>
      <c r="J1759" s="6">
        <v>741318</v>
      </c>
      <c r="K1759" s="6">
        <v>2959</v>
      </c>
      <c r="L1759" s="6">
        <v>251</v>
      </c>
      <c r="M1759" s="6">
        <v>263207</v>
      </c>
      <c r="N1759" s="6">
        <v>2249258</v>
      </c>
      <c r="O1759" s="6">
        <v>2142818</v>
      </c>
      <c r="P1759" s="6">
        <v>126180</v>
      </c>
      <c r="Q1759" s="6">
        <v>924</v>
      </c>
      <c r="R1759" s="6">
        <v>397848</v>
      </c>
      <c r="S1759" s="6">
        <v>9388142</v>
      </c>
      <c r="T1759" s="6">
        <v>2208129</v>
      </c>
      <c r="U1759" s="6">
        <v>0</v>
      </c>
      <c r="V1759" s="6">
        <v>122</v>
      </c>
      <c r="W1759" s="6">
        <v>1352</v>
      </c>
      <c r="X1759" s="6">
        <v>0</v>
      </c>
      <c r="Z1759" s="6">
        <v>44116875000</v>
      </c>
      <c r="AA1759" s="6">
        <v>3132026506.224</v>
      </c>
      <c r="AB1759" s="6">
        <f t="shared" si="434"/>
        <v>19613.968250863174</v>
      </c>
      <c r="AC1759" s="6">
        <f t="shared" si="435"/>
        <v>1392.4709865315583</v>
      </c>
      <c r="AD1759" s="16">
        <f t="shared" si="436"/>
        <v>16.982231732445712</v>
      </c>
      <c r="AE1759" s="16">
        <f t="shared" si="437"/>
        <v>1.049672907358441</v>
      </c>
      <c r="AF1759" s="16">
        <f t="shared" si="438"/>
        <v>11.081967213114755</v>
      </c>
      <c r="AG1759" s="16">
        <f t="shared" si="439"/>
        <v>11.081967213114755</v>
      </c>
      <c r="AH1759" s="17">
        <f t="shared" si="440"/>
        <v>1.5115403465713297</v>
      </c>
      <c r="AI1759" s="17">
        <f t="shared" si="441"/>
        <v>35.668283898224594</v>
      </c>
      <c r="AJ1759" s="17">
        <f t="shared" si="442"/>
        <v>44.057608650225866</v>
      </c>
      <c r="AK1759" s="17">
        <f t="shared" si="443"/>
        <v>44.057608650225866</v>
      </c>
      <c r="AL1759" s="17">
        <f t="shared" si="444"/>
        <v>0.17687966431596552</v>
      </c>
      <c r="AM1759" s="17">
        <f t="shared" si="445"/>
        <v>4.1738840097489929</v>
      </c>
      <c r="AN1759" s="17">
        <f t="shared" si="446"/>
        <v>5.1555984240136077</v>
      </c>
      <c r="AO1759" s="17">
        <f t="shared" si="447"/>
        <v>5.1555984240136077</v>
      </c>
      <c r="AP1759" s="17">
        <f t="shared" si="449"/>
        <v>4.9787187596976423</v>
      </c>
      <c r="AQ1759" s="17">
        <f t="shared" si="448"/>
        <v>4.3812129634901327</v>
      </c>
    </row>
    <row r="1760" spans="1:43" x14ac:dyDescent="0.2">
      <c r="A1760" s="4">
        <v>60022</v>
      </c>
      <c r="B1760" s="5">
        <v>6022</v>
      </c>
      <c r="C1760" t="s">
        <v>3517</v>
      </c>
      <c r="D1760" t="s">
        <v>8</v>
      </c>
      <c r="E1760" t="s">
        <v>9</v>
      </c>
      <c r="F1760" t="s">
        <v>12</v>
      </c>
      <c r="G1760" t="s">
        <v>11</v>
      </c>
      <c r="H1760">
        <v>68</v>
      </c>
      <c r="I1760" t="s">
        <v>6022</v>
      </c>
      <c r="J1760" s="6">
        <v>594309</v>
      </c>
      <c r="K1760" s="6">
        <v>1620</v>
      </c>
      <c r="L1760" s="6">
        <v>367</v>
      </c>
      <c r="M1760" s="6">
        <v>87464</v>
      </c>
      <c r="N1760" s="6">
        <v>991026</v>
      </c>
      <c r="O1760" s="6">
        <v>694198</v>
      </c>
      <c r="P1760" s="6">
        <v>46564</v>
      </c>
      <c r="Q1760" s="6">
        <v>314</v>
      </c>
      <c r="R1760" s="6">
        <v>98373</v>
      </c>
      <c r="S1760" s="6">
        <v>3181899</v>
      </c>
      <c r="T1760" s="6">
        <v>0</v>
      </c>
      <c r="U1760" s="6">
        <v>0</v>
      </c>
      <c r="V1760" s="6">
        <v>21</v>
      </c>
      <c r="W1760" s="6">
        <v>263</v>
      </c>
      <c r="X1760" s="6">
        <v>0</v>
      </c>
      <c r="Z1760" s="6">
        <v>14053540500</v>
      </c>
      <c r="AA1760" s="6">
        <v>1000263700.3968002</v>
      </c>
      <c r="AB1760" s="6">
        <f t="shared" si="434"/>
        <v>14180.798990137493</v>
      </c>
      <c r="AC1760" s="6">
        <f t="shared" si="435"/>
        <v>1009.321350193436</v>
      </c>
      <c r="AD1760" s="16">
        <f t="shared" si="436"/>
        <v>14.908470062709389</v>
      </c>
      <c r="AE1760" s="16">
        <f t="shared" si="437"/>
        <v>1.4275840610315789</v>
      </c>
      <c r="AF1760" s="16">
        <f t="shared" si="438"/>
        <v>12.523809523809524</v>
      </c>
      <c r="AG1760" s="16">
        <f t="shared" si="439"/>
        <v>12.523809523809524</v>
      </c>
      <c r="AH1760" s="17">
        <f t="shared" si="440"/>
        <v>1.1247256013902862</v>
      </c>
      <c r="AI1760" s="17">
        <f t="shared" si="441"/>
        <v>36.379527577060273</v>
      </c>
      <c r="AJ1760" s="17">
        <f t="shared" si="442"/>
        <v>36.379527577060273</v>
      </c>
      <c r="AK1760" s="17">
        <f t="shared" si="443"/>
        <v>36.379527577060273</v>
      </c>
      <c r="AL1760" s="17">
        <f t="shared" si="444"/>
        <v>9.9263793280902818E-2</v>
      </c>
      <c r="AM1760" s="17">
        <f t="shared" si="445"/>
        <v>3.2107119288494954</v>
      </c>
      <c r="AN1760" s="17">
        <f t="shared" si="446"/>
        <v>3.2107119288494954</v>
      </c>
      <c r="AO1760" s="17">
        <f t="shared" si="447"/>
        <v>3.2107119288494954</v>
      </c>
      <c r="AP1760" s="17">
        <f t="shared" si="449"/>
        <v>3.1114481355685926</v>
      </c>
      <c r="AQ1760" s="17">
        <f t="shared" si="448"/>
        <v>4.5835611741894962</v>
      </c>
    </row>
    <row r="1761" spans="1:43" x14ac:dyDescent="0.2">
      <c r="A1761" s="4">
        <v>60023</v>
      </c>
      <c r="B1761" s="5">
        <v>6023</v>
      </c>
      <c r="C1761" t="s">
        <v>3518</v>
      </c>
      <c r="D1761" t="s">
        <v>25</v>
      </c>
      <c r="E1761" t="s">
        <v>9</v>
      </c>
      <c r="F1761" t="s">
        <v>12</v>
      </c>
      <c r="G1761" t="s">
        <v>15</v>
      </c>
      <c r="H1761">
        <v>228</v>
      </c>
      <c r="I1761" t="s">
        <v>6023</v>
      </c>
      <c r="J1761" s="6">
        <v>143440</v>
      </c>
      <c r="K1761" s="6">
        <v>1134</v>
      </c>
      <c r="L1761" s="6">
        <v>127</v>
      </c>
      <c r="M1761" s="6">
        <v>5027</v>
      </c>
      <c r="N1761" s="6">
        <v>0</v>
      </c>
      <c r="O1761" s="6">
        <v>50012</v>
      </c>
      <c r="P1761" s="6">
        <v>4038</v>
      </c>
      <c r="Q1761" s="6">
        <v>0</v>
      </c>
      <c r="R1761" s="6">
        <v>5027</v>
      </c>
      <c r="S1761" s="6">
        <v>772398</v>
      </c>
      <c r="T1761" s="6">
        <v>295791</v>
      </c>
      <c r="U1761" s="6">
        <v>0</v>
      </c>
      <c r="V1761" s="6">
        <v>6</v>
      </c>
      <c r="W1761" s="6">
        <v>96</v>
      </c>
      <c r="X1761" s="6">
        <v>50</v>
      </c>
      <c r="Z1761" s="6">
        <v>0</v>
      </c>
      <c r="AA1761" s="6">
        <v>0</v>
      </c>
      <c r="AB1761" s="6" t="str">
        <f t="shared" si="434"/>
        <v/>
      </c>
      <c r="AC1761" s="6" t="str">
        <f t="shared" si="435"/>
        <v/>
      </c>
      <c r="AD1761" s="16">
        <f t="shared" si="436"/>
        <v>12.385339276869738</v>
      </c>
      <c r="AE1761" s="16">
        <f t="shared" si="437"/>
        <v>0</v>
      </c>
      <c r="AF1761" s="16">
        <f t="shared" si="438"/>
        <v>16</v>
      </c>
      <c r="AG1761" s="16">
        <f t="shared" si="439"/>
        <v>24.333333333333332</v>
      </c>
      <c r="AH1761" s="17">
        <f t="shared" si="440"/>
        <v>1</v>
      </c>
      <c r="AI1761" s="17">
        <f t="shared" si="441"/>
        <v>153.64989059080963</v>
      </c>
      <c r="AJ1761" s="17">
        <f t="shared" si="442"/>
        <v>212.49035209866719</v>
      </c>
      <c r="AK1761" s="17">
        <f t="shared" si="443"/>
        <v>212.49035209866719</v>
      </c>
      <c r="AL1761" s="17" t="str">
        <f t="shared" si="444"/>
        <v/>
      </c>
      <c r="AM1761" s="17" t="str">
        <f t="shared" si="445"/>
        <v/>
      </c>
      <c r="AN1761" s="17" t="str">
        <f t="shared" si="446"/>
        <v/>
      </c>
      <c r="AO1761" s="17" t="str">
        <f t="shared" si="447"/>
        <v/>
      </c>
      <c r="AP1761" s="17" t="str">
        <f t="shared" si="449"/>
        <v/>
      </c>
      <c r="AQ1761" s="17">
        <f t="shared" si="448"/>
        <v>15.444253379188995</v>
      </c>
    </row>
    <row r="1762" spans="1:43" x14ac:dyDescent="0.2">
      <c r="A1762" s="4">
        <v>60024</v>
      </c>
      <c r="B1762" s="5">
        <v>6024</v>
      </c>
      <c r="C1762" t="s">
        <v>3519</v>
      </c>
      <c r="D1762" t="s">
        <v>8</v>
      </c>
      <c r="E1762" t="s">
        <v>9</v>
      </c>
      <c r="F1762" t="s">
        <v>12</v>
      </c>
      <c r="G1762" t="s">
        <v>15</v>
      </c>
      <c r="H1762">
        <v>126</v>
      </c>
      <c r="I1762" t="s">
        <v>6024</v>
      </c>
      <c r="J1762" s="6">
        <v>298317</v>
      </c>
      <c r="K1762" s="6">
        <v>1611</v>
      </c>
      <c r="L1762" s="6">
        <v>185</v>
      </c>
      <c r="M1762" s="6">
        <v>64750</v>
      </c>
      <c r="N1762" s="6">
        <v>635372</v>
      </c>
      <c r="O1762" s="6">
        <v>658761</v>
      </c>
      <c r="P1762" s="6">
        <v>41308</v>
      </c>
      <c r="Q1762" s="6">
        <v>231</v>
      </c>
      <c r="R1762" s="6">
        <v>154058</v>
      </c>
      <c r="S1762" s="6">
        <v>1619598</v>
      </c>
      <c r="T1762" s="6">
        <v>485874</v>
      </c>
      <c r="U1762" s="6">
        <v>0</v>
      </c>
      <c r="V1762" s="6">
        <v>26</v>
      </c>
      <c r="W1762" s="6">
        <v>318</v>
      </c>
      <c r="X1762" s="6">
        <v>72</v>
      </c>
      <c r="Z1762" s="6">
        <v>9193314400</v>
      </c>
      <c r="AA1762" s="6">
        <v>676228641.78240001</v>
      </c>
      <c r="AB1762" s="6">
        <f t="shared" si="434"/>
        <v>14469.184037068047</v>
      </c>
      <c r="AC1762" s="6">
        <f t="shared" si="435"/>
        <v>1064.3034974509421</v>
      </c>
      <c r="AD1762" s="16">
        <f t="shared" si="436"/>
        <v>15.947540428004261</v>
      </c>
      <c r="AE1762" s="16">
        <f t="shared" si="437"/>
        <v>0.96449546952536658</v>
      </c>
      <c r="AF1762" s="16">
        <f t="shared" si="438"/>
        <v>12.23076923076923</v>
      </c>
      <c r="AG1762" s="16">
        <f t="shared" si="439"/>
        <v>15</v>
      </c>
      <c r="AH1762" s="17">
        <f t="shared" si="440"/>
        <v>2.3792741312741312</v>
      </c>
      <c r="AI1762" s="17">
        <f t="shared" si="441"/>
        <v>25.013096525096525</v>
      </c>
      <c r="AJ1762" s="17">
        <f t="shared" si="442"/>
        <v>32.516942084942087</v>
      </c>
      <c r="AK1762" s="17">
        <f t="shared" si="443"/>
        <v>32.516942084942087</v>
      </c>
      <c r="AL1762" s="17">
        <f t="shared" si="444"/>
        <v>0.24246897880296897</v>
      </c>
      <c r="AM1762" s="17">
        <f t="shared" si="445"/>
        <v>2.5490547269945796</v>
      </c>
      <c r="AN1762" s="17">
        <f t="shared" si="446"/>
        <v>3.3137626461348626</v>
      </c>
      <c r="AO1762" s="17">
        <f t="shared" si="447"/>
        <v>3.3137626461348626</v>
      </c>
      <c r="AP1762" s="17">
        <f t="shared" si="449"/>
        <v>3.0712936673318936</v>
      </c>
      <c r="AQ1762" s="17">
        <f t="shared" si="448"/>
        <v>2.4585517357584923</v>
      </c>
    </row>
    <row r="1763" spans="1:43" x14ac:dyDescent="0.2">
      <c r="A1763" s="4">
        <v>60025</v>
      </c>
      <c r="B1763" s="5">
        <v>6025</v>
      </c>
      <c r="C1763" t="s">
        <v>3520</v>
      </c>
      <c r="D1763" t="s">
        <v>25</v>
      </c>
      <c r="E1763" t="s">
        <v>9</v>
      </c>
      <c r="F1763" t="s">
        <v>12</v>
      </c>
      <c r="G1763" t="s">
        <v>15</v>
      </c>
      <c r="H1763">
        <v>346</v>
      </c>
      <c r="I1763" t="s">
        <v>6025</v>
      </c>
      <c r="J1763" s="6">
        <v>82804</v>
      </c>
      <c r="K1763" s="6">
        <v>1263</v>
      </c>
      <c r="L1763" s="6">
        <v>66</v>
      </c>
      <c r="M1763" s="6">
        <v>16712</v>
      </c>
      <c r="N1763" s="6">
        <v>0</v>
      </c>
      <c r="O1763" s="6">
        <v>62849</v>
      </c>
      <c r="P1763" s="6">
        <v>5944</v>
      </c>
      <c r="Q1763" s="6">
        <v>0</v>
      </c>
      <c r="R1763" s="6">
        <v>13035</v>
      </c>
      <c r="S1763" s="6">
        <v>409954</v>
      </c>
      <c r="T1763" s="6">
        <v>10435</v>
      </c>
      <c r="U1763" s="6">
        <v>0</v>
      </c>
      <c r="V1763" s="6">
        <v>3</v>
      </c>
      <c r="W1763" s="6">
        <v>36</v>
      </c>
      <c r="X1763" s="6">
        <v>0</v>
      </c>
      <c r="Z1763" s="6">
        <v>0</v>
      </c>
      <c r="AA1763" s="6">
        <v>0</v>
      </c>
      <c r="AB1763" s="6" t="str">
        <f t="shared" si="434"/>
        <v/>
      </c>
      <c r="AC1763" s="6" t="str">
        <f t="shared" si="435"/>
        <v/>
      </c>
      <c r="AD1763" s="16">
        <f t="shared" si="436"/>
        <v>10.573519515477793</v>
      </c>
      <c r="AE1763" s="16">
        <f t="shared" si="437"/>
        <v>0</v>
      </c>
      <c r="AF1763" s="16">
        <f t="shared" si="438"/>
        <v>12</v>
      </c>
      <c r="AG1763" s="16">
        <f t="shared" si="439"/>
        <v>12</v>
      </c>
      <c r="AH1763" s="17">
        <f t="shared" si="440"/>
        <v>0.77997845859262804</v>
      </c>
      <c r="AI1763" s="17">
        <f t="shared" si="441"/>
        <v>24.530516993776928</v>
      </c>
      <c r="AJ1763" s="17">
        <f t="shared" si="442"/>
        <v>25.154918621349928</v>
      </c>
      <c r="AK1763" s="17">
        <f t="shared" si="443"/>
        <v>25.154918621349928</v>
      </c>
      <c r="AL1763" s="17" t="str">
        <f t="shared" si="444"/>
        <v/>
      </c>
      <c r="AM1763" s="17" t="str">
        <f t="shared" si="445"/>
        <v/>
      </c>
      <c r="AN1763" s="17" t="str">
        <f t="shared" si="446"/>
        <v/>
      </c>
      <c r="AO1763" s="17" t="str">
        <f t="shared" si="447"/>
        <v/>
      </c>
      <c r="AP1763" s="17" t="str">
        <f t="shared" si="449"/>
        <v/>
      </c>
      <c r="AQ1763" s="17">
        <f t="shared" si="448"/>
        <v>6.522840458877627</v>
      </c>
    </row>
    <row r="1764" spans="1:43" x14ac:dyDescent="0.2">
      <c r="A1764" s="4">
        <v>60026</v>
      </c>
      <c r="B1764" s="5">
        <v>6026</v>
      </c>
      <c r="C1764" t="s">
        <v>3521</v>
      </c>
      <c r="D1764" t="s">
        <v>25</v>
      </c>
      <c r="E1764" t="s">
        <v>9</v>
      </c>
      <c r="F1764" t="s">
        <v>12</v>
      </c>
      <c r="G1764" t="s">
        <v>15</v>
      </c>
      <c r="H1764">
        <v>272</v>
      </c>
      <c r="I1764" t="s">
        <v>6026</v>
      </c>
      <c r="J1764" s="6">
        <v>116533</v>
      </c>
      <c r="K1764" s="6">
        <v>1422</v>
      </c>
      <c r="L1764" s="6">
        <v>82</v>
      </c>
      <c r="M1764" s="6">
        <v>8762</v>
      </c>
      <c r="N1764" s="6">
        <v>0</v>
      </c>
      <c r="O1764" s="6">
        <v>58898</v>
      </c>
      <c r="P1764" s="6">
        <v>5527</v>
      </c>
      <c r="Q1764" s="6">
        <v>0</v>
      </c>
      <c r="R1764" s="6">
        <v>18127</v>
      </c>
      <c r="S1764" s="6">
        <v>322522</v>
      </c>
      <c r="T1764" s="6">
        <v>0</v>
      </c>
      <c r="U1764" s="6">
        <v>0</v>
      </c>
      <c r="V1764" s="6">
        <v>0</v>
      </c>
      <c r="W1764" s="6">
        <v>0</v>
      </c>
      <c r="X1764" s="6">
        <v>0</v>
      </c>
      <c r="Z1764" s="6">
        <v>0</v>
      </c>
      <c r="AA1764" s="6">
        <v>0</v>
      </c>
      <c r="AB1764" s="6" t="str">
        <f t="shared" si="434"/>
        <v/>
      </c>
      <c r="AC1764" s="6" t="str">
        <f t="shared" si="435"/>
        <v/>
      </c>
      <c r="AD1764" s="16">
        <f t="shared" si="436"/>
        <v>10.656413967794464</v>
      </c>
      <c r="AE1764" s="16">
        <f t="shared" si="437"/>
        <v>0</v>
      </c>
      <c r="AF1764" s="16" t="str">
        <f t="shared" si="438"/>
        <v/>
      </c>
      <c r="AG1764" s="16" t="str">
        <f t="shared" si="439"/>
        <v/>
      </c>
      <c r="AH1764" s="17">
        <f t="shared" si="440"/>
        <v>2.0688199041314768</v>
      </c>
      <c r="AI1764" s="17">
        <f t="shared" si="441"/>
        <v>36.809175987217529</v>
      </c>
      <c r="AJ1764" s="17">
        <f t="shared" si="442"/>
        <v>36.809175987217529</v>
      </c>
      <c r="AK1764" s="17">
        <f t="shared" si="443"/>
        <v>36.809175987217529</v>
      </c>
      <c r="AL1764" s="17" t="str">
        <f t="shared" si="444"/>
        <v/>
      </c>
      <c r="AM1764" s="17" t="str">
        <f t="shared" si="445"/>
        <v/>
      </c>
      <c r="AN1764" s="17" t="str">
        <f t="shared" si="446"/>
        <v/>
      </c>
      <c r="AO1764" s="17" t="str">
        <f t="shared" si="447"/>
        <v/>
      </c>
      <c r="AP1764" s="17" t="str">
        <f t="shared" si="449"/>
        <v/>
      </c>
      <c r="AQ1764" s="17">
        <f t="shared" si="448"/>
        <v>5.4759414581140273</v>
      </c>
    </row>
    <row r="1765" spans="1:43" x14ac:dyDescent="0.2">
      <c r="A1765" s="4">
        <v>60032</v>
      </c>
      <c r="B1765" s="5">
        <v>6032</v>
      </c>
      <c r="C1765" t="s">
        <v>3522</v>
      </c>
      <c r="D1765" t="s">
        <v>8</v>
      </c>
      <c r="E1765" t="s">
        <v>9</v>
      </c>
      <c r="F1765" t="s">
        <v>12</v>
      </c>
      <c r="G1765" t="s">
        <v>11</v>
      </c>
      <c r="H1765">
        <v>49</v>
      </c>
      <c r="I1765" t="s">
        <v>6027</v>
      </c>
      <c r="J1765" s="6">
        <v>899703</v>
      </c>
      <c r="K1765" s="6">
        <v>3579</v>
      </c>
      <c r="L1765" s="6">
        <v>251</v>
      </c>
      <c r="M1765" s="6">
        <v>228735</v>
      </c>
      <c r="N1765" s="6">
        <v>1722218</v>
      </c>
      <c r="O1765" s="6">
        <v>1157336</v>
      </c>
      <c r="P1765" s="6">
        <v>116065</v>
      </c>
      <c r="Q1765" s="6">
        <v>755</v>
      </c>
      <c r="R1765" s="6">
        <v>420197</v>
      </c>
      <c r="S1765" s="6">
        <v>12929254</v>
      </c>
      <c r="T1765" s="6">
        <v>21826</v>
      </c>
      <c r="U1765" s="6">
        <v>0</v>
      </c>
      <c r="V1765" s="6">
        <v>51</v>
      </c>
      <c r="W1765" s="6">
        <v>575</v>
      </c>
      <c r="X1765" s="6">
        <v>0</v>
      </c>
      <c r="Z1765" s="6">
        <v>28689040920</v>
      </c>
      <c r="AA1765" s="6">
        <v>2037549447.1584001</v>
      </c>
      <c r="AB1765" s="6">
        <f t="shared" si="434"/>
        <v>16658.193631700517</v>
      </c>
      <c r="AC1765" s="6">
        <f t="shared" si="435"/>
        <v>1183.0961278760296</v>
      </c>
      <c r="AD1765" s="16">
        <f t="shared" si="436"/>
        <v>9.9714470339895751</v>
      </c>
      <c r="AE1765" s="16">
        <f t="shared" si="437"/>
        <v>1.4880881610871863</v>
      </c>
      <c r="AF1765" s="16">
        <f t="shared" si="438"/>
        <v>11.274509803921569</v>
      </c>
      <c r="AG1765" s="16">
        <f t="shared" si="439"/>
        <v>11.274509803921569</v>
      </c>
      <c r="AH1765" s="17">
        <f t="shared" si="440"/>
        <v>1.837047238070256</v>
      </c>
      <c r="AI1765" s="17">
        <f t="shared" si="441"/>
        <v>56.52503552145496</v>
      </c>
      <c r="AJ1765" s="17">
        <f t="shared" si="442"/>
        <v>56.620455986184886</v>
      </c>
      <c r="AK1765" s="17">
        <f t="shared" si="443"/>
        <v>56.620455986184886</v>
      </c>
      <c r="AL1765" s="17">
        <f t="shared" si="444"/>
        <v>0.24398595299782025</v>
      </c>
      <c r="AM1765" s="17">
        <f t="shared" si="445"/>
        <v>7.5073271792537302</v>
      </c>
      <c r="AN1765" s="17">
        <f t="shared" si="446"/>
        <v>7.520000371613814</v>
      </c>
      <c r="AO1765" s="17">
        <f t="shared" si="447"/>
        <v>7.520000371613814</v>
      </c>
      <c r="AP1765" s="17">
        <f t="shared" si="449"/>
        <v>7.2760144186159934</v>
      </c>
      <c r="AQ1765" s="17">
        <f t="shared" si="448"/>
        <v>11.171564696855537</v>
      </c>
    </row>
    <row r="1766" spans="1:43" x14ac:dyDescent="0.2">
      <c r="A1766" s="4">
        <v>60033</v>
      </c>
      <c r="B1766" s="5">
        <v>6033</v>
      </c>
      <c r="C1766" t="s">
        <v>3523</v>
      </c>
      <c r="D1766" t="s">
        <v>8</v>
      </c>
      <c r="E1766" t="s">
        <v>9</v>
      </c>
      <c r="F1766" t="s">
        <v>12</v>
      </c>
      <c r="G1766" t="s">
        <v>15</v>
      </c>
      <c r="H1766">
        <v>88</v>
      </c>
      <c r="I1766" t="s">
        <v>6028</v>
      </c>
      <c r="J1766" s="6">
        <v>431388</v>
      </c>
      <c r="K1766" s="6">
        <v>1670</v>
      </c>
      <c r="L1766" s="6">
        <v>258</v>
      </c>
      <c r="M1766" s="6">
        <v>93484</v>
      </c>
      <c r="N1766" s="6">
        <v>753182</v>
      </c>
      <c r="O1766" s="6">
        <v>757771</v>
      </c>
      <c r="P1766" s="6">
        <v>39471</v>
      </c>
      <c r="Q1766" s="6">
        <v>321</v>
      </c>
      <c r="R1766" s="6">
        <v>232341</v>
      </c>
      <c r="S1766" s="6">
        <v>2186908</v>
      </c>
      <c r="T1766" s="6">
        <v>26524</v>
      </c>
      <c r="U1766" s="6">
        <v>0</v>
      </c>
      <c r="V1766" s="6">
        <v>24</v>
      </c>
      <c r="W1766" s="6">
        <v>258</v>
      </c>
      <c r="X1766" s="6">
        <v>0</v>
      </c>
      <c r="Z1766" s="6">
        <v>15294045600</v>
      </c>
      <c r="AA1766" s="6">
        <v>1086407796.2976</v>
      </c>
      <c r="AB1766" s="6">
        <f t="shared" si="434"/>
        <v>20305.909594228222</v>
      </c>
      <c r="AC1766" s="6">
        <f t="shared" si="435"/>
        <v>1442.4240041551711</v>
      </c>
      <c r="AD1766" s="16">
        <f t="shared" si="436"/>
        <v>19.19817080894834</v>
      </c>
      <c r="AE1766" s="16">
        <f t="shared" si="437"/>
        <v>0.99394408073151386</v>
      </c>
      <c r="AF1766" s="16">
        <f t="shared" si="438"/>
        <v>10.75</v>
      </c>
      <c r="AG1766" s="16">
        <f t="shared" si="439"/>
        <v>10.75</v>
      </c>
      <c r="AH1766" s="17">
        <f t="shared" si="440"/>
        <v>2.485355782807753</v>
      </c>
      <c r="AI1766" s="17">
        <f t="shared" si="441"/>
        <v>23.393393521886097</v>
      </c>
      <c r="AJ1766" s="17">
        <f t="shared" si="442"/>
        <v>23.677121218604253</v>
      </c>
      <c r="AK1766" s="17">
        <f t="shared" si="443"/>
        <v>23.677121218604253</v>
      </c>
      <c r="AL1766" s="17">
        <f t="shared" si="444"/>
        <v>0.30847922547272771</v>
      </c>
      <c r="AM1766" s="17">
        <f t="shared" si="445"/>
        <v>2.9035585024602288</v>
      </c>
      <c r="AN1766" s="17">
        <f t="shared" si="446"/>
        <v>2.9387744263670665</v>
      </c>
      <c r="AO1766" s="17">
        <f t="shared" si="447"/>
        <v>2.9387744263670665</v>
      </c>
      <c r="AP1766" s="17">
        <f t="shared" si="449"/>
        <v>2.6302952008943388</v>
      </c>
      <c r="AQ1766" s="17">
        <f t="shared" si="448"/>
        <v>2.8859747865780032</v>
      </c>
    </row>
    <row r="1767" spans="1:43" x14ac:dyDescent="0.2">
      <c r="A1767" s="4">
        <v>60034</v>
      </c>
      <c r="B1767" s="5">
        <v>6034</v>
      </c>
      <c r="C1767" t="s">
        <v>3524</v>
      </c>
      <c r="D1767" t="s">
        <v>25</v>
      </c>
      <c r="E1767" t="s">
        <v>9</v>
      </c>
      <c r="F1767" t="s">
        <v>12</v>
      </c>
      <c r="G1767" t="s">
        <v>15</v>
      </c>
      <c r="H1767">
        <v>475</v>
      </c>
      <c r="I1767" t="s">
        <v>6029</v>
      </c>
      <c r="J1767" s="6">
        <v>53495</v>
      </c>
      <c r="K1767" s="6">
        <v>1439</v>
      </c>
      <c r="L1767" s="6">
        <v>37</v>
      </c>
      <c r="M1767" s="6">
        <v>8568</v>
      </c>
      <c r="N1767" s="6">
        <v>0</v>
      </c>
      <c r="O1767" s="6">
        <v>59436</v>
      </c>
      <c r="P1767" s="6">
        <v>5612</v>
      </c>
      <c r="Q1767" s="6">
        <v>0</v>
      </c>
      <c r="R1767" s="6">
        <v>13476</v>
      </c>
      <c r="S1767" s="6">
        <v>90945</v>
      </c>
      <c r="T1767" s="6">
        <v>28828</v>
      </c>
      <c r="U1767" s="6">
        <v>0</v>
      </c>
      <c r="V1767" s="6">
        <v>3</v>
      </c>
      <c r="W1767" s="6">
        <v>18</v>
      </c>
      <c r="X1767" s="6">
        <v>0</v>
      </c>
      <c r="Z1767" s="6">
        <v>0</v>
      </c>
      <c r="AA1767" s="6">
        <v>0</v>
      </c>
      <c r="AB1767" s="6" t="str">
        <f t="shared" si="434"/>
        <v/>
      </c>
      <c r="AC1767" s="6" t="str">
        <f t="shared" si="435"/>
        <v/>
      </c>
      <c r="AD1767" s="16">
        <f t="shared" si="436"/>
        <v>10.590876692801141</v>
      </c>
      <c r="AE1767" s="16">
        <f t="shared" si="437"/>
        <v>0</v>
      </c>
      <c r="AF1767" s="16">
        <f t="shared" si="438"/>
        <v>6</v>
      </c>
      <c r="AG1767" s="16">
        <f t="shared" si="439"/>
        <v>6</v>
      </c>
      <c r="AH1767" s="17">
        <f t="shared" si="440"/>
        <v>1.572829131652661</v>
      </c>
      <c r="AI1767" s="17">
        <f t="shared" si="441"/>
        <v>10.614495798319327</v>
      </c>
      <c r="AJ1767" s="17">
        <f t="shared" si="442"/>
        <v>13.979108309990663</v>
      </c>
      <c r="AK1767" s="17">
        <f t="shared" si="443"/>
        <v>13.979108309990663</v>
      </c>
      <c r="AL1767" s="17" t="str">
        <f t="shared" si="444"/>
        <v/>
      </c>
      <c r="AM1767" s="17" t="str">
        <f t="shared" si="445"/>
        <v/>
      </c>
      <c r="AN1767" s="17" t="str">
        <f t="shared" si="446"/>
        <v/>
      </c>
      <c r="AO1767" s="17" t="str">
        <f t="shared" si="447"/>
        <v/>
      </c>
      <c r="AP1767" s="17" t="str">
        <f t="shared" si="449"/>
        <v/>
      </c>
      <c r="AQ1767" s="17">
        <f t="shared" si="448"/>
        <v>1.5301332525741975</v>
      </c>
    </row>
    <row r="1768" spans="1:43" x14ac:dyDescent="0.2">
      <c r="A1768" s="4">
        <v>60038</v>
      </c>
      <c r="B1768" s="5">
        <v>6038</v>
      </c>
      <c r="C1768" t="s">
        <v>3526</v>
      </c>
      <c r="D1768" t="s">
        <v>8</v>
      </c>
      <c r="E1768" t="s">
        <v>9</v>
      </c>
      <c r="F1768" t="s">
        <v>12</v>
      </c>
      <c r="G1768" t="s">
        <v>11</v>
      </c>
      <c r="H1768">
        <v>148</v>
      </c>
      <c r="I1768" t="s">
        <v>6031</v>
      </c>
      <c r="J1768" s="6">
        <v>252720</v>
      </c>
      <c r="K1768" s="6">
        <v>1415</v>
      </c>
      <c r="L1768" s="6">
        <v>179</v>
      </c>
      <c r="M1768" s="6">
        <v>39893</v>
      </c>
      <c r="N1768" s="6">
        <v>410008</v>
      </c>
      <c r="O1768" s="6">
        <v>251896</v>
      </c>
      <c r="P1768" s="6">
        <v>25812</v>
      </c>
      <c r="Q1768" s="6">
        <v>138</v>
      </c>
      <c r="R1768" s="6">
        <v>54402</v>
      </c>
      <c r="S1768" s="6">
        <v>734110</v>
      </c>
      <c r="T1768" s="6">
        <v>0</v>
      </c>
      <c r="U1768" s="6">
        <v>0</v>
      </c>
      <c r="V1768" s="6">
        <v>8</v>
      </c>
      <c r="W1768" s="6">
        <v>61</v>
      </c>
      <c r="X1768" s="6">
        <v>0</v>
      </c>
      <c r="Z1768" s="6">
        <v>3127375000</v>
      </c>
      <c r="AA1768" s="6">
        <v>222024370.37760001</v>
      </c>
      <c r="AB1768" s="6">
        <f t="shared" si="434"/>
        <v>7627.5950713156817</v>
      </c>
      <c r="AC1768" s="6">
        <f t="shared" si="435"/>
        <v>541.51228848607832</v>
      </c>
      <c r="AD1768" s="16">
        <f t="shared" si="436"/>
        <v>9.7588718425538516</v>
      </c>
      <c r="AE1768" s="16">
        <f t="shared" si="437"/>
        <v>1.627687617111824</v>
      </c>
      <c r="AF1768" s="16">
        <f t="shared" si="438"/>
        <v>7.625</v>
      </c>
      <c r="AG1768" s="16">
        <f t="shared" si="439"/>
        <v>7.625</v>
      </c>
      <c r="AH1768" s="17">
        <f t="shared" si="440"/>
        <v>1.3636978918607274</v>
      </c>
      <c r="AI1768" s="17">
        <f t="shared" si="441"/>
        <v>18.40197528388439</v>
      </c>
      <c r="AJ1768" s="17">
        <f t="shared" si="442"/>
        <v>18.40197528388439</v>
      </c>
      <c r="AK1768" s="17">
        <f t="shared" si="443"/>
        <v>18.40197528388439</v>
      </c>
      <c r="AL1768" s="17">
        <f t="shared" si="444"/>
        <v>0.13268521589822638</v>
      </c>
      <c r="AM1768" s="17">
        <f t="shared" si="445"/>
        <v>1.7904772589803126</v>
      </c>
      <c r="AN1768" s="17">
        <f t="shared" si="446"/>
        <v>1.7904772589803126</v>
      </c>
      <c r="AO1768" s="17">
        <f t="shared" si="447"/>
        <v>1.7904772589803126</v>
      </c>
      <c r="AP1768" s="17">
        <f t="shared" si="449"/>
        <v>1.6577920430820863</v>
      </c>
      <c r="AQ1768" s="17">
        <f t="shared" si="448"/>
        <v>2.9143376631625748</v>
      </c>
    </row>
    <row r="1769" spans="1:43" x14ac:dyDescent="0.2">
      <c r="A1769" s="4">
        <v>60040</v>
      </c>
      <c r="B1769" s="5">
        <v>6040</v>
      </c>
      <c r="C1769" t="s">
        <v>3527</v>
      </c>
      <c r="D1769" t="s">
        <v>25</v>
      </c>
      <c r="E1769" t="s">
        <v>9</v>
      </c>
      <c r="F1769" t="s">
        <v>12</v>
      </c>
      <c r="G1769" t="s">
        <v>15</v>
      </c>
      <c r="H1769">
        <v>282</v>
      </c>
      <c r="I1769" t="s">
        <v>6032</v>
      </c>
      <c r="J1769" s="6">
        <v>110421</v>
      </c>
      <c r="K1769" s="6">
        <v>2018</v>
      </c>
      <c r="L1769" s="6">
        <v>55</v>
      </c>
      <c r="M1769" s="6">
        <v>70704</v>
      </c>
      <c r="N1769" s="6">
        <v>0</v>
      </c>
      <c r="O1769" s="6">
        <v>439687</v>
      </c>
      <c r="P1769" s="6">
        <v>32257</v>
      </c>
      <c r="Q1769" s="6">
        <v>0</v>
      </c>
      <c r="R1769" s="6">
        <v>227960</v>
      </c>
      <c r="S1769" s="6">
        <v>2244291</v>
      </c>
      <c r="T1769" s="6">
        <v>46975</v>
      </c>
      <c r="U1769" s="6">
        <v>0</v>
      </c>
      <c r="V1769" s="6">
        <v>26</v>
      </c>
      <c r="W1769" s="6">
        <v>293</v>
      </c>
      <c r="X1769" s="6">
        <v>50</v>
      </c>
      <c r="Z1769" s="6">
        <v>0</v>
      </c>
      <c r="AA1769" s="6">
        <v>0</v>
      </c>
      <c r="AB1769" s="6" t="str">
        <f t="shared" si="434"/>
        <v/>
      </c>
      <c r="AC1769" s="6" t="str">
        <f t="shared" si="435"/>
        <v/>
      </c>
      <c r="AD1769" s="16">
        <f t="shared" si="436"/>
        <v>13.630746814644883</v>
      </c>
      <c r="AE1769" s="16">
        <f t="shared" si="437"/>
        <v>0</v>
      </c>
      <c r="AF1769" s="16">
        <f t="shared" si="438"/>
        <v>11.26923076923077</v>
      </c>
      <c r="AG1769" s="16">
        <f t="shared" si="439"/>
        <v>13.192307692307692</v>
      </c>
      <c r="AH1769" s="17">
        <f t="shared" si="440"/>
        <v>3.2241457343290336</v>
      </c>
      <c r="AI1769" s="17">
        <f t="shared" si="441"/>
        <v>31.742065512559403</v>
      </c>
      <c r="AJ1769" s="17">
        <f t="shared" si="442"/>
        <v>32.406455080334915</v>
      </c>
      <c r="AK1769" s="17">
        <f t="shared" si="443"/>
        <v>32.406455080334915</v>
      </c>
      <c r="AL1769" s="17" t="str">
        <f t="shared" si="444"/>
        <v/>
      </c>
      <c r="AM1769" s="17" t="str">
        <f t="shared" si="445"/>
        <v/>
      </c>
      <c r="AN1769" s="17" t="str">
        <f t="shared" si="446"/>
        <v/>
      </c>
      <c r="AO1769" s="17" t="str">
        <f t="shared" si="447"/>
        <v/>
      </c>
      <c r="AP1769" s="17" t="str">
        <f t="shared" si="449"/>
        <v/>
      </c>
      <c r="AQ1769" s="17">
        <f t="shared" si="448"/>
        <v>5.1042923716189019</v>
      </c>
    </row>
    <row r="1770" spans="1:43" x14ac:dyDescent="0.2">
      <c r="A1770" s="4">
        <v>60041</v>
      </c>
      <c r="B1770" s="5">
        <v>6041</v>
      </c>
      <c r="C1770" t="s">
        <v>3528</v>
      </c>
      <c r="D1770" t="s">
        <v>8</v>
      </c>
      <c r="E1770" t="s">
        <v>9</v>
      </c>
      <c r="F1770" t="s">
        <v>12</v>
      </c>
      <c r="G1770" t="s">
        <v>15</v>
      </c>
      <c r="H1770">
        <v>6</v>
      </c>
      <c r="I1770" t="s">
        <v>6009</v>
      </c>
      <c r="J1770" s="6">
        <v>5121892</v>
      </c>
      <c r="K1770" s="6">
        <v>2879</v>
      </c>
      <c r="L1770" s="6">
        <v>1779</v>
      </c>
      <c r="M1770" s="6">
        <v>33731</v>
      </c>
      <c r="N1770" s="6">
        <v>263194</v>
      </c>
      <c r="O1770" s="6">
        <v>241460</v>
      </c>
      <c r="P1770" s="6">
        <v>17408</v>
      </c>
      <c r="Q1770" s="6">
        <v>127</v>
      </c>
      <c r="R1770" s="6">
        <v>58183</v>
      </c>
      <c r="S1770" s="6">
        <v>1471136</v>
      </c>
      <c r="T1770" s="6">
        <v>0</v>
      </c>
      <c r="U1770" s="6">
        <v>0</v>
      </c>
      <c r="V1770" s="6">
        <v>23</v>
      </c>
      <c r="W1770" s="6">
        <v>276</v>
      </c>
      <c r="X1770" s="6">
        <v>0</v>
      </c>
      <c r="Z1770" s="6">
        <v>5177449300</v>
      </c>
      <c r="AA1770" s="6">
        <v>378828862.67519999</v>
      </c>
      <c r="AB1770" s="6">
        <f t="shared" si="434"/>
        <v>19671.60839532816</v>
      </c>
      <c r="AC1770" s="6">
        <f t="shared" si="435"/>
        <v>1439.3521990440511</v>
      </c>
      <c r="AD1770" s="16">
        <f t="shared" si="436"/>
        <v>13.870634191176471</v>
      </c>
      <c r="AE1770" s="16">
        <f t="shared" si="437"/>
        <v>1.0900107678290401</v>
      </c>
      <c r="AF1770" s="16">
        <f t="shared" si="438"/>
        <v>12</v>
      </c>
      <c r="AG1770" s="16">
        <f t="shared" si="439"/>
        <v>12</v>
      </c>
      <c r="AH1770" s="17">
        <f t="shared" si="440"/>
        <v>1.7249118021997569</v>
      </c>
      <c r="AI1770" s="17">
        <f t="shared" si="441"/>
        <v>43.613767750733743</v>
      </c>
      <c r="AJ1770" s="17">
        <f t="shared" si="442"/>
        <v>43.613767750733743</v>
      </c>
      <c r="AK1770" s="17">
        <f t="shared" si="443"/>
        <v>43.613767750733743</v>
      </c>
      <c r="AL1770" s="17">
        <f t="shared" si="444"/>
        <v>0.22106506987241351</v>
      </c>
      <c r="AM1770" s="17">
        <f t="shared" si="445"/>
        <v>5.5895499137518332</v>
      </c>
      <c r="AN1770" s="17">
        <f t="shared" si="446"/>
        <v>5.5895499137518332</v>
      </c>
      <c r="AO1770" s="17">
        <f t="shared" si="447"/>
        <v>5.5895499137518332</v>
      </c>
      <c r="AP1770" s="17">
        <f t="shared" si="449"/>
        <v>5.3684848438794193</v>
      </c>
      <c r="AQ1770" s="17">
        <f t="shared" si="448"/>
        <v>6.09266959330738</v>
      </c>
    </row>
    <row r="1771" spans="1:43" x14ac:dyDescent="0.2">
      <c r="A1771" s="4">
        <v>60048</v>
      </c>
      <c r="B1771" s="5">
        <v>6048</v>
      </c>
      <c r="C1771" t="s">
        <v>3529</v>
      </c>
      <c r="D1771" t="s">
        <v>8</v>
      </c>
      <c r="E1771" t="s">
        <v>9</v>
      </c>
      <c r="F1771" t="s">
        <v>12</v>
      </c>
      <c r="G1771" t="s">
        <v>11</v>
      </c>
      <c r="H1771">
        <v>37</v>
      </c>
      <c r="I1771" t="s">
        <v>6033</v>
      </c>
      <c r="J1771" s="6">
        <v>1362416</v>
      </c>
      <c r="K1771" s="6">
        <v>2605</v>
      </c>
      <c r="L1771" s="6">
        <v>523</v>
      </c>
      <c r="M1771" s="6">
        <v>675564</v>
      </c>
      <c r="N1771" s="6">
        <v>5591419</v>
      </c>
      <c r="O1771" s="6">
        <v>5453261</v>
      </c>
      <c r="P1771" s="6">
        <v>380407</v>
      </c>
      <c r="Q1771" s="6">
        <v>2235</v>
      </c>
      <c r="R1771" s="6">
        <v>801828</v>
      </c>
      <c r="S1771" s="6">
        <v>40843532</v>
      </c>
      <c r="T1771" s="6">
        <v>2155678</v>
      </c>
      <c r="U1771" s="6">
        <v>0</v>
      </c>
      <c r="V1771" s="6">
        <v>185</v>
      </c>
      <c r="W1771" s="6">
        <v>1354</v>
      </c>
      <c r="X1771" s="6">
        <v>0</v>
      </c>
      <c r="Z1771" s="6">
        <v>84548535700</v>
      </c>
      <c r="AA1771" s="6">
        <v>6113103806.678401</v>
      </c>
      <c r="AB1771" s="6">
        <f t="shared" si="434"/>
        <v>15121.123224712725</v>
      </c>
      <c r="AC1771" s="6">
        <f t="shared" si="435"/>
        <v>1093.3009682655513</v>
      </c>
      <c r="AD1771" s="16">
        <f t="shared" si="436"/>
        <v>14.335332946028858</v>
      </c>
      <c r="AE1771" s="16">
        <f t="shared" si="437"/>
        <v>1.0253349326210501</v>
      </c>
      <c r="AF1771" s="16">
        <f t="shared" si="438"/>
        <v>7.3189189189189188</v>
      </c>
      <c r="AG1771" s="16">
        <f t="shared" si="439"/>
        <v>7.3189189189189188</v>
      </c>
      <c r="AH1771" s="17">
        <f t="shared" si="440"/>
        <v>1.1869016110982824</v>
      </c>
      <c r="AI1771" s="17">
        <f t="shared" si="441"/>
        <v>60.458419927645643</v>
      </c>
      <c r="AJ1771" s="17">
        <f t="shared" si="442"/>
        <v>63.64935076469439</v>
      </c>
      <c r="AK1771" s="17">
        <f t="shared" si="443"/>
        <v>63.64935076469439</v>
      </c>
      <c r="AL1771" s="17">
        <f t="shared" si="444"/>
        <v>0.14340331139555093</v>
      </c>
      <c r="AM1771" s="17">
        <f t="shared" si="445"/>
        <v>7.3046809763317686</v>
      </c>
      <c r="AN1771" s="17">
        <f t="shared" si="446"/>
        <v>7.6902142372088376</v>
      </c>
      <c r="AO1771" s="17">
        <f t="shared" si="447"/>
        <v>7.6902142372088376</v>
      </c>
      <c r="AP1771" s="17">
        <f t="shared" si="449"/>
        <v>7.5468109258132863</v>
      </c>
      <c r="AQ1771" s="17">
        <f t="shared" si="448"/>
        <v>7.4897445766853998</v>
      </c>
    </row>
    <row r="1772" spans="1:43" x14ac:dyDescent="0.2">
      <c r="A1772" s="4">
        <v>60049</v>
      </c>
      <c r="B1772" s="5">
        <v>6049</v>
      </c>
      <c r="C1772" t="s">
        <v>3530</v>
      </c>
      <c r="D1772" t="s">
        <v>25</v>
      </c>
      <c r="E1772" t="s">
        <v>9</v>
      </c>
      <c r="F1772" t="s">
        <v>12</v>
      </c>
      <c r="G1772" t="s">
        <v>15</v>
      </c>
      <c r="H1772">
        <v>250</v>
      </c>
      <c r="I1772" t="s">
        <v>6034</v>
      </c>
      <c r="J1772" s="6">
        <v>128600</v>
      </c>
      <c r="K1772" s="6">
        <v>1988</v>
      </c>
      <c r="L1772" s="6">
        <v>65</v>
      </c>
      <c r="M1772" s="6">
        <v>55042</v>
      </c>
      <c r="N1772" s="6">
        <v>0</v>
      </c>
      <c r="O1772" s="6">
        <v>193520</v>
      </c>
      <c r="P1772" s="6">
        <v>22896</v>
      </c>
      <c r="Q1772" s="6">
        <v>0</v>
      </c>
      <c r="R1772" s="6">
        <v>31392</v>
      </c>
      <c r="S1772" s="6">
        <v>1272668</v>
      </c>
      <c r="T1772" s="6">
        <v>9678</v>
      </c>
      <c r="U1772" s="6">
        <v>0</v>
      </c>
      <c r="V1772" s="6">
        <v>21</v>
      </c>
      <c r="W1772" s="6">
        <v>237</v>
      </c>
      <c r="X1772" s="6">
        <v>0</v>
      </c>
      <c r="Z1772" s="6">
        <v>0</v>
      </c>
      <c r="AA1772" s="6">
        <v>0</v>
      </c>
      <c r="AB1772" s="6" t="str">
        <f t="shared" si="434"/>
        <v/>
      </c>
      <c r="AC1772" s="6" t="str">
        <f t="shared" si="435"/>
        <v/>
      </c>
      <c r="AD1772" s="16">
        <f t="shared" si="436"/>
        <v>8.4521313766596791</v>
      </c>
      <c r="AE1772" s="16">
        <f t="shared" si="437"/>
        <v>0</v>
      </c>
      <c r="AF1772" s="16">
        <f t="shared" si="438"/>
        <v>11.285714285714286</v>
      </c>
      <c r="AG1772" s="16">
        <f t="shared" si="439"/>
        <v>11.285714285714286</v>
      </c>
      <c r="AH1772" s="17">
        <f t="shared" si="440"/>
        <v>0.57032811307728648</v>
      </c>
      <c r="AI1772" s="17">
        <f t="shared" si="441"/>
        <v>23.121761563896662</v>
      </c>
      <c r="AJ1772" s="17">
        <f t="shared" si="442"/>
        <v>23.297590930562116</v>
      </c>
      <c r="AK1772" s="17">
        <f t="shared" si="443"/>
        <v>23.297590930562116</v>
      </c>
      <c r="AL1772" s="17" t="str">
        <f t="shared" si="444"/>
        <v/>
      </c>
      <c r="AM1772" s="17" t="str">
        <f t="shared" si="445"/>
        <v/>
      </c>
      <c r="AN1772" s="17" t="str">
        <f t="shared" si="446"/>
        <v/>
      </c>
      <c r="AO1772" s="17" t="str">
        <f t="shared" si="447"/>
        <v/>
      </c>
      <c r="AP1772" s="17" t="str">
        <f t="shared" si="449"/>
        <v/>
      </c>
      <c r="AQ1772" s="17">
        <f t="shared" si="448"/>
        <v>6.5764158743282346</v>
      </c>
    </row>
    <row r="1773" spans="1:43" x14ac:dyDescent="0.2">
      <c r="A1773" s="4">
        <v>60051</v>
      </c>
      <c r="B1773" s="5">
        <v>6051</v>
      </c>
      <c r="C1773" t="s">
        <v>3531</v>
      </c>
      <c r="D1773" t="s">
        <v>8</v>
      </c>
      <c r="E1773" t="s">
        <v>9</v>
      </c>
      <c r="F1773" t="s">
        <v>12</v>
      </c>
      <c r="G1773" t="s">
        <v>15</v>
      </c>
      <c r="H1773">
        <v>116</v>
      </c>
      <c r="I1773" t="s">
        <v>6035</v>
      </c>
      <c r="J1773" s="6">
        <v>320069</v>
      </c>
      <c r="K1773" s="6">
        <v>2661</v>
      </c>
      <c r="L1773" s="6">
        <v>120</v>
      </c>
      <c r="M1773" s="6">
        <v>2026</v>
      </c>
      <c r="N1773" s="6">
        <v>59970</v>
      </c>
      <c r="O1773" s="6">
        <v>47385</v>
      </c>
      <c r="P1773" s="6">
        <v>2094</v>
      </c>
      <c r="Q1773" s="6">
        <v>7</v>
      </c>
      <c r="R1773" s="6">
        <v>662</v>
      </c>
      <c r="S1773" s="6">
        <v>197291</v>
      </c>
      <c r="T1773" s="6">
        <v>5787</v>
      </c>
      <c r="U1773" s="6">
        <v>0</v>
      </c>
      <c r="V1773" s="6">
        <v>4</v>
      </c>
      <c r="W1773" s="6">
        <v>64</v>
      </c>
      <c r="X1773" s="6">
        <v>32</v>
      </c>
      <c r="Z1773" s="6">
        <v>1091012300</v>
      </c>
      <c r="AA1773" s="6">
        <v>78291693.849600002</v>
      </c>
      <c r="AB1773" s="6">
        <f t="shared" si="434"/>
        <v>18192.634650658663</v>
      </c>
      <c r="AC1773" s="6">
        <f t="shared" si="435"/>
        <v>1305.5143213206604</v>
      </c>
      <c r="AD1773" s="16">
        <f t="shared" si="436"/>
        <v>22.628939828080231</v>
      </c>
      <c r="AE1773" s="16">
        <f t="shared" si="437"/>
        <v>1.2655903767014878</v>
      </c>
      <c r="AF1773" s="16">
        <f t="shared" si="438"/>
        <v>16</v>
      </c>
      <c r="AG1773" s="16">
        <f t="shared" si="439"/>
        <v>24</v>
      </c>
      <c r="AH1773" s="17">
        <f t="shared" si="440"/>
        <v>0.32675222112537017</v>
      </c>
      <c r="AI1773" s="17">
        <f t="shared" si="441"/>
        <v>97.379565646594273</v>
      </c>
      <c r="AJ1773" s="17">
        <f t="shared" si="442"/>
        <v>100.23593287265548</v>
      </c>
      <c r="AK1773" s="17">
        <f t="shared" si="443"/>
        <v>100.23593287265548</v>
      </c>
      <c r="AL1773" s="17">
        <f t="shared" si="444"/>
        <v>1.103885275971319E-2</v>
      </c>
      <c r="AM1773" s="17">
        <f t="shared" si="445"/>
        <v>3.2898282474570619</v>
      </c>
      <c r="AN1773" s="17">
        <f t="shared" si="446"/>
        <v>3.3863264965816242</v>
      </c>
      <c r="AO1773" s="17">
        <f t="shared" si="447"/>
        <v>3.3863264965816242</v>
      </c>
      <c r="AP1773" s="17">
        <f t="shared" si="449"/>
        <v>3.375287643821911</v>
      </c>
      <c r="AQ1773" s="17">
        <f t="shared" si="448"/>
        <v>4.1635749709823786</v>
      </c>
    </row>
    <row r="1774" spans="1:43" x14ac:dyDescent="0.2">
      <c r="A1774" s="4">
        <v>60051</v>
      </c>
      <c r="B1774" s="5">
        <v>6051</v>
      </c>
      <c r="C1774" t="s">
        <v>3531</v>
      </c>
      <c r="D1774" t="s">
        <v>8</v>
      </c>
      <c r="E1774" t="s">
        <v>9</v>
      </c>
      <c r="F1774" t="s">
        <v>12</v>
      </c>
      <c r="G1774" t="s">
        <v>11</v>
      </c>
      <c r="H1774">
        <v>116</v>
      </c>
      <c r="I1774" t="s">
        <v>6035</v>
      </c>
      <c r="J1774" s="6">
        <v>320069</v>
      </c>
      <c r="K1774" s="6">
        <v>2661</v>
      </c>
      <c r="L1774" s="6">
        <v>120</v>
      </c>
      <c r="M1774" s="6">
        <v>195952</v>
      </c>
      <c r="N1774" s="6">
        <v>1510790</v>
      </c>
      <c r="O1774" s="6">
        <v>1303402</v>
      </c>
      <c r="P1774" s="6">
        <v>76225</v>
      </c>
      <c r="Q1774" s="6">
        <v>692</v>
      </c>
      <c r="R1774" s="6">
        <v>208463</v>
      </c>
      <c r="S1774" s="6">
        <v>4736858</v>
      </c>
      <c r="T1774" s="6">
        <v>0</v>
      </c>
      <c r="U1774" s="6">
        <v>0</v>
      </c>
      <c r="V1774" s="6">
        <v>34</v>
      </c>
      <c r="W1774" s="6">
        <v>442</v>
      </c>
      <c r="X1774" s="6">
        <v>0</v>
      </c>
      <c r="Z1774" s="6">
        <v>27110723400</v>
      </c>
      <c r="AA1774" s="6">
        <v>2242616806.1808</v>
      </c>
      <c r="AB1774" s="6">
        <f t="shared" si="434"/>
        <v>17944.733152853805</v>
      </c>
      <c r="AC1774" s="6">
        <f t="shared" si="435"/>
        <v>1484.4000861673694</v>
      </c>
      <c r="AD1774" s="16">
        <f t="shared" si="436"/>
        <v>17.099403082978025</v>
      </c>
      <c r="AE1774" s="16">
        <f t="shared" si="437"/>
        <v>1.1591128446941159</v>
      </c>
      <c r="AF1774" s="16">
        <f t="shared" si="438"/>
        <v>13</v>
      </c>
      <c r="AG1774" s="16">
        <f t="shared" si="439"/>
        <v>13</v>
      </c>
      <c r="AH1774" s="17">
        <f t="shared" si="440"/>
        <v>1.06384726871887</v>
      </c>
      <c r="AI1774" s="17">
        <f t="shared" si="441"/>
        <v>24.173562913366538</v>
      </c>
      <c r="AJ1774" s="17">
        <f t="shared" si="442"/>
        <v>24.173562913366538</v>
      </c>
      <c r="AK1774" s="17">
        <f t="shared" si="443"/>
        <v>24.173562913366538</v>
      </c>
      <c r="AL1774" s="17">
        <f t="shared" si="444"/>
        <v>0.13798277722251273</v>
      </c>
      <c r="AM1774" s="17">
        <f t="shared" si="445"/>
        <v>3.1353517034134462</v>
      </c>
      <c r="AN1774" s="17">
        <f t="shared" si="446"/>
        <v>3.1353517034134462</v>
      </c>
      <c r="AO1774" s="17">
        <f t="shared" si="447"/>
        <v>3.1353517034134462</v>
      </c>
      <c r="AP1774" s="17">
        <f t="shared" si="449"/>
        <v>2.9973689261909335</v>
      </c>
      <c r="AQ1774" s="17">
        <f t="shared" si="448"/>
        <v>3.634226432060101</v>
      </c>
    </row>
    <row r="1775" spans="1:43" x14ac:dyDescent="0.2">
      <c r="A1775" s="4">
        <v>60056</v>
      </c>
      <c r="B1775" s="5">
        <v>6056</v>
      </c>
      <c r="C1775" t="s">
        <v>3532</v>
      </c>
      <c r="D1775" t="s">
        <v>8</v>
      </c>
      <c r="E1775" t="s">
        <v>9</v>
      </c>
      <c r="F1775" t="s">
        <v>12</v>
      </c>
      <c r="G1775" t="s">
        <v>11</v>
      </c>
      <c r="H1775">
        <v>6</v>
      </c>
      <c r="I1775" t="s">
        <v>6009</v>
      </c>
      <c r="J1775" s="6">
        <v>5121892</v>
      </c>
      <c r="K1775" s="6">
        <v>2879</v>
      </c>
      <c r="L1775" s="6">
        <v>1779</v>
      </c>
      <c r="M1775" s="6">
        <v>356620</v>
      </c>
      <c r="N1775" s="6">
        <v>3932331</v>
      </c>
      <c r="O1775" s="6">
        <v>2407024</v>
      </c>
      <c r="P1775" s="6">
        <v>195261</v>
      </c>
      <c r="Q1775" s="6">
        <v>1318</v>
      </c>
      <c r="R1775" s="6">
        <v>885456</v>
      </c>
      <c r="S1775" s="6">
        <v>16629232</v>
      </c>
      <c r="T1775" s="6">
        <v>49456</v>
      </c>
      <c r="U1775" s="6">
        <v>0</v>
      </c>
      <c r="V1775" s="6">
        <v>106</v>
      </c>
      <c r="W1775" s="6">
        <v>876</v>
      </c>
      <c r="X1775" s="6">
        <v>0</v>
      </c>
      <c r="Z1775" s="6">
        <v>70919422900</v>
      </c>
      <c r="AA1775" s="6">
        <v>5797646821.2095995</v>
      </c>
      <c r="AB1775" s="6">
        <f t="shared" si="434"/>
        <v>18034.957611655784</v>
      </c>
      <c r="AC1775" s="6">
        <f t="shared" si="435"/>
        <v>1474.3537156993141</v>
      </c>
      <c r="AD1775" s="16">
        <f t="shared" si="436"/>
        <v>12.327213319608115</v>
      </c>
      <c r="AE1775" s="16">
        <f t="shared" si="437"/>
        <v>1.6336899839802179</v>
      </c>
      <c r="AF1775" s="16">
        <f t="shared" si="438"/>
        <v>8.2641509433962259</v>
      </c>
      <c r="AG1775" s="16">
        <f t="shared" si="439"/>
        <v>8.2641509433962259</v>
      </c>
      <c r="AH1775" s="17">
        <f t="shared" si="440"/>
        <v>2.4829117828500924</v>
      </c>
      <c r="AI1775" s="17">
        <f t="shared" si="441"/>
        <v>46.630116089955692</v>
      </c>
      <c r="AJ1775" s="17">
        <f t="shared" si="442"/>
        <v>46.768795917222818</v>
      </c>
      <c r="AK1775" s="17">
        <f t="shared" si="443"/>
        <v>46.768795917222818</v>
      </c>
      <c r="AL1775" s="17">
        <f t="shared" si="444"/>
        <v>0.22517331323329598</v>
      </c>
      <c r="AM1775" s="17">
        <f t="shared" si="445"/>
        <v>4.2288484870678484</v>
      </c>
      <c r="AN1775" s="17">
        <f t="shared" si="446"/>
        <v>4.2414252513331148</v>
      </c>
      <c r="AO1775" s="17">
        <f t="shared" si="447"/>
        <v>4.2414252513331148</v>
      </c>
      <c r="AP1775" s="17">
        <f t="shared" si="449"/>
        <v>4.0162519380998187</v>
      </c>
      <c r="AQ1775" s="17">
        <f t="shared" si="448"/>
        <v>6.9086274170926423</v>
      </c>
    </row>
    <row r="1776" spans="1:43" x14ac:dyDescent="0.2">
      <c r="A1776" s="4">
        <v>60059</v>
      </c>
      <c r="B1776" s="5">
        <v>6059</v>
      </c>
      <c r="C1776" t="s">
        <v>3534</v>
      </c>
      <c r="D1776" t="s">
        <v>8</v>
      </c>
      <c r="E1776" t="s">
        <v>9</v>
      </c>
      <c r="F1776" t="s">
        <v>12</v>
      </c>
      <c r="G1776" t="s">
        <v>15</v>
      </c>
      <c r="H1776">
        <v>197</v>
      </c>
      <c r="I1776" t="s">
        <v>6036</v>
      </c>
      <c r="J1776" s="6">
        <v>171345</v>
      </c>
      <c r="K1776" s="6">
        <v>2399</v>
      </c>
      <c r="L1776" s="6">
        <v>71</v>
      </c>
      <c r="M1776" s="6">
        <v>65871</v>
      </c>
      <c r="N1776" s="6">
        <v>1021000</v>
      </c>
      <c r="O1776" s="6">
        <v>832139</v>
      </c>
      <c r="P1776" s="6">
        <v>38951</v>
      </c>
      <c r="Q1776" s="6">
        <v>266</v>
      </c>
      <c r="R1776" s="6">
        <v>159009</v>
      </c>
      <c r="S1776" s="6">
        <v>2774417</v>
      </c>
      <c r="T1776" s="6">
        <v>659215</v>
      </c>
      <c r="U1776" s="6">
        <v>0</v>
      </c>
      <c r="V1776" s="6">
        <v>56</v>
      </c>
      <c r="W1776" s="6">
        <v>670</v>
      </c>
      <c r="X1776" s="6">
        <v>183</v>
      </c>
      <c r="Z1776" s="6">
        <v>18091500000</v>
      </c>
      <c r="AA1776" s="6">
        <v>1284385114.2528002</v>
      </c>
      <c r="AB1776" s="6">
        <f t="shared" si="434"/>
        <v>17719.392752203723</v>
      </c>
      <c r="AC1776" s="6">
        <f t="shared" si="435"/>
        <v>1257.9677906491677</v>
      </c>
      <c r="AD1776" s="16">
        <f t="shared" si="436"/>
        <v>21.363739056763627</v>
      </c>
      <c r="AE1776" s="16">
        <f t="shared" si="437"/>
        <v>1.2269584768890773</v>
      </c>
      <c r="AF1776" s="16">
        <f t="shared" si="438"/>
        <v>11.964285714285714</v>
      </c>
      <c r="AG1776" s="16">
        <f t="shared" si="439"/>
        <v>15.232142857142858</v>
      </c>
      <c r="AH1776" s="17">
        <f t="shared" si="440"/>
        <v>2.4139454388122239</v>
      </c>
      <c r="AI1776" s="17">
        <f t="shared" si="441"/>
        <v>42.118944603846913</v>
      </c>
      <c r="AJ1776" s="17">
        <f t="shared" si="442"/>
        <v>52.126611103520517</v>
      </c>
      <c r="AK1776" s="17">
        <f t="shared" si="443"/>
        <v>52.126611103520517</v>
      </c>
      <c r="AL1776" s="17">
        <f t="shared" si="444"/>
        <v>0.15573849167482859</v>
      </c>
      <c r="AM1776" s="17">
        <f t="shared" si="445"/>
        <v>2.7173525954946132</v>
      </c>
      <c r="AN1776" s="17">
        <f t="shared" si="446"/>
        <v>3.3630088148873654</v>
      </c>
      <c r="AO1776" s="17">
        <f t="shared" si="447"/>
        <v>3.3630088148873654</v>
      </c>
      <c r="AP1776" s="17">
        <f t="shared" si="449"/>
        <v>3.2072703232125366</v>
      </c>
      <c r="AQ1776" s="17">
        <f t="shared" si="448"/>
        <v>3.3340788017386518</v>
      </c>
    </row>
    <row r="1777" spans="1:43" x14ac:dyDescent="0.2">
      <c r="A1777" s="4">
        <v>60062</v>
      </c>
      <c r="B1777" s="5">
        <v>6062</v>
      </c>
      <c r="C1777" t="s">
        <v>3535</v>
      </c>
      <c r="D1777" t="s">
        <v>25</v>
      </c>
      <c r="E1777" t="s">
        <v>9</v>
      </c>
      <c r="F1777" t="s">
        <v>12</v>
      </c>
      <c r="G1777" t="s">
        <v>15</v>
      </c>
      <c r="H1777">
        <v>129</v>
      </c>
      <c r="I1777" t="s">
        <v>6037</v>
      </c>
      <c r="J1777" s="6">
        <v>295083</v>
      </c>
      <c r="K1777" s="6">
        <v>1572</v>
      </c>
      <c r="L1777" s="6">
        <v>188</v>
      </c>
      <c r="M1777" s="6">
        <v>9813</v>
      </c>
      <c r="N1777" s="6">
        <v>0</v>
      </c>
      <c r="O1777" s="6">
        <v>56714</v>
      </c>
      <c r="P1777" s="6">
        <v>8214</v>
      </c>
      <c r="Q1777" s="6">
        <v>0</v>
      </c>
      <c r="R1777" s="6">
        <v>22094</v>
      </c>
      <c r="S1777" s="6">
        <v>554768</v>
      </c>
      <c r="T1777" s="6">
        <v>0</v>
      </c>
      <c r="U1777" s="6">
        <v>0</v>
      </c>
      <c r="V1777" s="6">
        <v>6</v>
      </c>
      <c r="W1777" s="6">
        <v>54</v>
      </c>
      <c r="X1777" s="6">
        <v>0</v>
      </c>
      <c r="Z1777" s="6">
        <v>0</v>
      </c>
      <c r="AA1777" s="6">
        <v>0</v>
      </c>
      <c r="AB1777" s="6" t="str">
        <f t="shared" si="434"/>
        <v/>
      </c>
      <c r="AC1777" s="6" t="str">
        <f t="shared" si="435"/>
        <v/>
      </c>
      <c r="AD1777" s="16">
        <f t="shared" si="436"/>
        <v>6.9045532018504989</v>
      </c>
      <c r="AE1777" s="16">
        <f t="shared" si="437"/>
        <v>0</v>
      </c>
      <c r="AF1777" s="16">
        <f t="shared" si="438"/>
        <v>9</v>
      </c>
      <c r="AG1777" s="16">
        <f t="shared" si="439"/>
        <v>9</v>
      </c>
      <c r="AH1777" s="17">
        <f t="shared" si="440"/>
        <v>2.251503108121879</v>
      </c>
      <c r="AI1777" s="17">
        <f t="shared" si="441"/>
        <v>56.533985529399779</v>
      </c>
      <c r="AJ1777" s="17">
        <f t="shared" si="442"/>
        <v>56.533985529399779</v>
      </c>
      <c r="AK1777" s="17">
        <f t="shared" si="443"/>
        <v>56.533985529399779</v>
      </c>
      <c r="AL1777" s="17" t="str">
        <f t="shared" si="444"/>
        <v/>
      </c>
      <c r="AM1777" s="17" t="str">
        <f t="shared" si="445"/>
        <v/>
      </c>
      <c r="AN1777" s="17" t="str">
        <f t="shared" si="446"/>
        <v/>
      </c>
      <c r="AO1777" s="17" t="str">
        <f t="shared" si="447"/>
        <v/>
      </c>
      <c r="AP1777" s="17" t="str">
        <f t="shared" si="449"/>
        <v/>
      </c>
      <c r="AQ1777" s="17">
        <f t="shared" si="448"/>
        <v>9.7818528053038047</v>
      </c>
    </row>
    <row r="1778" spans="1:43" x14ac:dyDescent="0.2">
      <c r="A1778" s="4">
        <v>60068</v>
      </c>
      <c r="B1778" s="5">
        <v>6068</v>
      </c>
      <c r="C1778" t="s">
        <v>3536</v>
      </c>
      <c r="D1778" t="s">
        <v>25</v>
      </c>
      <c r="E1778" t="s">
        <v>9</v>
      </c>
      <c r="F1778" t="s">
        <v>12</v>
      </c>
      <c r="G1778" t="s">
        <v>15</v>
      </c>
      <c r="H1778">
        <v>6</v>
      </c>
      <c r="I1778" t="s">
        <v>6009</v>
      </c>
      <c r="J1778" s="6">
        <v>5121892</v>
      </c>
      <c r="K1778" s="6">
        <v>2879</v>
      </c>
      <c r="L1778" s="6">
        <v>1779</v>
      </c>
      <c r="M1778" s="6">
        <v>52822</v>
      </c>
      <c r="N1778" s="6">
        <v>0</v>
      </c>
      <c r="O1778" s="6">
        <v>154817</v>
      </c>
      <c r="P1778" s="6">
        <v>15036</v>
      </c>
      <c r="Q1778" s="6">
        <v>0</v>
      </c>
      <c r="R1778" s="6">
        <v>1716</v>
      </c>
      <c r="S1778" s="6">
        <v>801084</v>
      </c>
      <c r="T1778" s="6">
        <v>730092</v>
      </c>
      <c r="U1778" s="6">
        <v>0</v>
      </c>
      <c r="V1778" s="6">
        <v>11</v>
      </c>
      <c r="W1778" s="6">
        <v>188</v>
      </c>
      <c r="X1778" s="6">
        <v>0</v>
      </c>
      <c r="Z1778" s="6">
        <v>0</v>
      </c>
      <c r="AA1778" s="6">
        <v>0</v>
      </c>
      <c r="AB1778" s="6" t="str">
        <f t="shared" si="434"/>
        <v/>
      </c>
      <c r="AC1778" s="6" t="str">
        <f t="shared" si="435"/>
        <v/>
      </c>
      <c r="AD1778" s="16">
        <f t="shared" si="436"/>
        <v>10.296421920723597</v>
      </c>
      <c r="AE1778" s="16">
        <f t="shared" si="437"/>
        <v>0</v>
      </c>
      <c r="AF1778" s="16">
        <f t="shared" si="438"/>
        <v>17.09090909090909</v>
      </c>
      <c r="AG1778" s="16">
        <f t="shared" si="439"/>
        <v>17.09090909090909</v>
      </c>
      <c r="AH1778" s="17">
        <f t="shared" si="440"/>
        <v>3.248646397334444E-2</v>
      </c>
      <c r="AI1778" s="17">
        <f t="shared" si="441"/>
        <v>15.165726401878006</v>
      </c>
      <c r="AJ1778" s="17">
        <f t="shared" si="442"/>
        <v>28.987467343152474</v>
      </c>
      <c r="AK1778" s="17">
        <f t="shared" si="443"/>
        <v>28.987467343152474</v>
      </c>
      <c r="AL1778" s="17" t="str">
        <f t="shared" si="444"/>
        <v/>
      </c>
      <c r="AM1778" s="17" t="str">
        <f t="shared" si="445"/>
        <v/>
      </c>
      <c r="AN1778" s="17" t="str">
        <f t="shared" si="446"/>
        <v/>
      </c>
      <c r="AO1778" s="17" t="str">
        <f t="shared" si="447"/>
        <v/>
      </c>
      <c r="AP1778" s="17" t="str">
        <f t="shared" si="449"/>
        <v/>
      </c>
      <c r="AQ1778" s="17">
        <f t="shared" si="448"/>
        <v>5.1743929930175625</v>
      </c>
    </row>
    <row r="1779" spans="1:43" x14ac:dyDescent="0.2">
      <c r="A1779" s="4">
        <v>60070</v>
      </c>
      <c r="B1779" s="5">
        <v>6070</v>
      </c>
      <c r="C1779" t="s">
        <v>3537</v>
      </c>
      <c r="D1779" t="s">
        <v>2396</v>
      </c>
      <c r="E1779" t="s">
        <v>9</v>
      </c>
      <c r="F1779" t="s">
        <v>12</v>
      </c>
      <c r="G1779" t="s">
        <v>11</v>
      </c>
      <c r="H1779">
        <v>6</v>
      </c>
      <c r="I1779" t="s">
        <v>6009</v>
      </c>
      <c r="J1779" s="6">
        <v>5121892</v>
      </c>
      <c r="K1779" s="6">
        <v>2879</v>
      </c>
      <c r="L1779" s="6">
        <v>1779</v>
      </c>
      <c r="M1779" s="6">
        <v>0</v>
      </c>
      <c r="N1779" s="6">
        <v>0</v>
      </c>
      <c r="O1779" s="6">
        <v>0</v>
      </c>
      <c r="P1779" s="6">
        <v>0</v>
      </c>
      <c r="Q1779" s="6">
        <v>0</v>
      </c>
      <c r="R1779" s="6">
        <v>27584</v>
      </c>
      <c r="S1779" s="6">
        <v>226185</v>
      </c>
      <c r="T1779" s="6">
        <v>0</v>
      </c>
      <c r="U1779" s="6">
        <v>0</v>
      </c>
      <c r="V1779" s="6">
        <v>0</v>
      </c>
      <c r="W1779" s="6">
        <v>0</v>
      </c>
      <c r="X1779" s="6">
        <v>0</v>
      </c>
      <c r="Z1779" s="6">
        <v>0</v>
      </c>
      <c r="AA1779" s="6">
        <v>0</v>
      </c>
      <c r="AB1779" s="6" t="str">
        <f t="shared" si="434"/>
        <v/>
      </c>
      <c r="AC1779" s="6" t="str">
        <f t="shared" si="435"/>
        <v/>
      </c>
      <c r="AD1779" s="16" t="str">
        <f t="shared" si="436"/>
        <v/>
      </c>
      <c r="AE1779" s="16" t="str">
        <f t="shared" si="437"/>
        <v/>
      </c>
      <c r="AF1779" s="16" t="str">
        <f t="shared" si="438"/>
        <v/>
      </c>
      <c r="AG1779" s="16" t="str">
        <f t="shared" si="439"/>
        <v/>
      </c>
      <c r="AH1779" s="17" t="str">
        <f t="shared" si="440"/>
        <v/>
      </c>
      <c r="AI1779" s="17" t="str">
        <f t="shared" si="441"/>
        <v/>
      </c>
      <c r="AJ1779" s="17" t="str">
        <f t="shared" si="442"/>
        <v/>
      </c>
      <c r="AK1779" s="17" t="str">
        <f t="shared" si="443"/>
        <v/>
      </c>
      <c r="AL1779" s="17" t="str">
        <f t="shared" si="444"/>
        <v/>
      </c>
      <c r="AM1779" s="17" t="str">
        <f t="shared" si="445"/>
        <v/>
      </c>
      <c r="AN1779" s="17" t="str">
        <f t="shared" si="446"/>
        <v/>
      </c>
      <c r="AO1779" s="17" t="str">
        <f t="shared" si="447"/>
        <v/>
      </c>
      <c r="AP1779" s="17" t="str">
        <f t="shared" si="449"/>
        <v/>
      </c>
      <c r="AQ1779" s="17" t="str">
        <f t="shared" si="448"/>
        <v/>
      </c>
    </row>
    <row r="1780" spans="1:43" x14ac:dyDescent="0.2">
      <c r="A1780" s="4">
        <v>60072</v>
      </c>
      <c r="B1780" s="5">
        <v>6072</v>
      </c>
      <c r="C1780" t="s">
        <v>3538</v>
      </c>
      <c r="D1780" t="s">
        <v>8</v>
      </c>
      <c r="E1780" t="s">
        <v>9</v>
      </c>
      <c r="F1780" t="s">
        <v>12</v>
      </c>
      <c r="G1780" t="s">
        <v>15</v>
      </c>
      <c r="H1780">
        <v>129</v>
      </c>
      <c r="I1780" t="s">
        <v>6037</v>
      </c>
      <c r="J1780" s="6">
        <v>295083</v>
      </c>
      <c r="K1780" s="6">
        <v>1572</v>
      </c>
      <c r="L1780" s="6">
        <v>188</v>
      </c>
      <c r="M1780" s="6">
        <v>21184</v>
      </c>
      <c r="N1780" s="6">
        <v>131341</v>
      </c>
      <c r="O1780" s="6">
        <v>175166</v>
      </c>
      <c r="P1780" s="6">
        <v>15447</v>
      </c>
      <c r="Q1780" s="6">
        <v>83</v>
      </c>
      <c r="R1780" s="6">
        <v>13947</v>
      </c>
      <c r="S1780" s="6">
        <v>1061032</v>
      </c>
      <c r="T1780" s="6">
        <v>0</v>
      </c>
      <c r="U1780" s="6">
        <v>0</v>
      </c>
      <c r="V1780" s="6">
        <v>11</v>
      </c>
      <c r="W1780" s="6">
        <v>55</v>
      </c>
      <c r="X1780" s="6">
        <v>0</v>
      </c>
      <c r="Z1780" s="6">
        <v>2088625000</v>
      </c>
      <c r="AA1780" s="6">
        <v>148279515.7536</v>
      </c>
      <c r="AB1780" s="6">
        <f t="shared" si="434"/>
        <v>15902.307733304908</v>
      </c>
      <c r="AC1780" s="6">
        <f t="shared" si="435"/>
        <v>1128.9659417363962</v>
      </c>
      <c r="AD1780" s="16">
        <f t="shared" si="436"/>
        <v>11.339807082281348</v>
      </c>
      <c r="AE1780" s="16">
        <f t="shared" si="437"/>
        <v>0.74980875284016302</v>
      </c>
      <c r="AF1780" s="16">
        <f t="shared" si="438"/>
        <v>5</v>
      </c>
      <c r="AG1780" s="16">
        <f t="shared" si="439"/>
        <v>5</v>
      </c>
      <c r="AH1780" s="17">
        <f t="shared" si="440"/>
        <v>0.65837424471299089</v>
      </c>
      <c r="AI1780" s="17">
        <f t="shared" si="441"/>
        <v>50.086480362537763</v>
      </c>
      <c r="AJ1780" s="17">
        <f t="shared" si="442"/>
        <v>50.086480362537763</v>
      </c>
      <c r="AK1780" s="17">
        <f t="shared" si="443"/>
        <v>50.086480362537763</v>
      </c>
      <c r="AL1780" s="17">
        <f t="shared" si="444"/>
        <v>0.10618923260824875</v>
      </c>
      <c r="AM1780" s="17">
        <f t="shared" si="445"/>
        <v>8.0784522730906563</v>
      </c>
      <c r="AN1780" s="17">
        <f t="shared" si="446"/>
        <v>8.0784522730906563</v>
      </c>
      <c r="AO1780" s="17">
        <f t="shared" si="447"/>
        <v>8.0784522730906563</v>
      </c>
      <c r="AP1780" s="17">
        <f t="shared" si="449"/>
        <v>7.9722630404824075</v>
      </c>
      <c r="AQ1780" s="17">
        <f t="shared" si="448"/>
        <v>6.0572942237648855</v>
      </c>
    </row>
    <row r="1781" spans="1:43" x14ac:dyDescent="0.2">
      <c r="A1781" s="4">
        <v>60077</v>
      </c>
      <c r="B1781" s="5">
        <v>6077</v>
      </c>
      <c r="C1781" t="s">
        <v>3539</v>
      </c>
      <c r="D1781" t="s">
        <v>8</v>
      </c>
      <c r="E1781" t="s">
        <v>9</v>
      </c>
      <c r="F1781" t="s">
        <v>12</v>
      </c>
      <c r="G1781" t="s">
        <v>15</v>
      </c>
      <c r="H1781">
        <v>326</v>
      </c>
      <c r="I1781" t="s">
        <v>6038</v>
      </c>
      <c r="J1781" s="6">
        <v>89284</v>
      </c>
      <c r="K1781" s="6">
        <v>1682</v>
      </c>
      <c r="L1781" s="6">
        <v>53</v>
      </c>
      <c r="M1781" s="6">
        <v>38623</v>
      </c>
      <c r="N1781" s="6">
        <v>160323</v>
      </c>
      <c r="O1781" s="6">
        <v>228922</v>
      </c>
      <c r="P1781" s="6">
        <v>17843</v>
      </c>
      <c r="Q1781" s="6">
        <v>128</v>
      </c>
      <c r="R1781" s="6">
        <v>69014</v>
      </c>
      <c r="S1781" s="6">
        <v>1689475</v>
      </c>
      <c r="T1781" s="6">
        <v>0</v>
      </c>
      <c r="U1781" s="6">
        <v>0</v>
      </c>
      <c r="V1781" s="6">
        <v>17</v>
      </c>
      <c r="W1781" s="6">
        <v>80</v>
      </c>
      <c r="X1781" s="6">
        <v>0</v>
      </c>
      <c r="Z1781" s="6">
        <v>3639999400</v>
      </c>
      <c r="AA1781" s="6">
        <v>295103405.52000004</v>
      </c>
      <c r="AB1781" s="6">
        <f t="shared" si="434"/>
        <v>22704.1622225133</v>
      </c>
      <c r="AC1781" s="6">
        <f t="shared" si="435"/>
        <v>1840.6804109204545</v>
      </c>
      <c r="AD1781" s="16">
        <f t="shared" si="436"/>
        <v>12.8297931962114</v>
      </c>
      <c r="AE1781" s="16">
        <f t="shared" si="437"/>
        <v>0.70033898008928808</v>
      </c>
      <c r="AF1781" s="16">
        <f t="shared" si="438"/>
        <v>4.7058823529411766</v>
      </c>
      <c r="AG1781" s="16">
        <f t="shared" si="439"/>
        <v>4.7058823529411766</v>
      </c>
      <c r="AH1781" s="17">
        <f t="shared" si="440"/>
        <v>1.7868627501747663</v>
      </c>
      <c r="AI1781" s="17">
        <f t="shared" si="441"/>
        <v>43.742718069544054</v>
      </c>
      <c r="AJ1781" s="17">
        <f t="shared" si="442"/>
        <v>43.742718069544054</v>
      </c>
      <c r="AK1781" s="17">
        <f t="shared" si="443"/>
        <v>43.742718069544054</v>
      </c>
      <c r="AL1781" s="17">
        <f t="shared" si="444"/>
        <v>0.43046849173231538</v>
      </c>
      <c r="AM1781" s="17">
        <f t="shared" si="445"/>
        <v>10.537945272980171</v>
      </c>
      <c r="AN1781" s="17">
        <f t="shared" si="446"/>
        <v>10.537945272980171</v>
      </c>
      <c r="AO1781" s="17">
        <f t="shared" si="447"/>
        <v>10.537945272980171</v>
      </c>
      <c r="AP1781" s="17">
        <f t="shared" si="449"/>
        <v>10.107476781247856</v>
      </c>
      <c r="AQ1781" s="17">
        <f t="shared" si="448"/>
        <v>7.380133844715667</v>
      </c>
    </row>
    <row r="1782" spans="1:43" x14ac:dyDescent="0.2">
      <c r="A1782" s="4">
        <v>60080</v>
      </c>
      <c r="B1782" s="5">
        <v>6080</v>
      </c>
      <c r="C1782" t="s">
        <v>3540</v>
      </c>
      <c r="D1782" t="s">
        <v>25</v>
      </c>
      <c r="E1782" t="s">
        <v>9</v>
      </c>
      <c r="F1782" t="s">
        <v>12</v>
      </c>
      <c r="G1782" t="s">
        <v>15</v>
      </c>
      <c r="H1782">
        <v>226</v>
      </c>
      <c r="I1782" t="s">
        <v>6039</v>
      </c>
      <c r="J1782" s="6">
        <v>144875</v>
      </c>
      <c r="K1782" s="6">
        <v>1585</v>
      </c>
      <c r="L1782" s="6">
        <v>91</v>
      </c>
      <c r="M1782" s="6">
        <v>4068</v>
      </c>
      <c r="N1782" s="6">
        <v>0</v>
      </c>
      <c r="O1782" s="6">
        <v>11288</v>
      </c>
      <c r="P1782" s="6">
        <v>856</v>
      </c>
      <c r="Q1782" s="6">
        <v>0</v>
      </c>
      <c r="R1782" s="6">
        <v>7355</v>
      </c>
      <c r="S1782" s="6">
        <v>57704</v>
      </c>
      <c r="T1782" s="6">
        <v>0</v>
      </c>
      <c r="U1782" s="6">
        <v>0</v>
      </c>
      <c r="V1782" s="6">
        <v>2</v>
      </c>
      <c r="W1782" s="6">
        <v>28</v>
      </c>
      <c r="X1782" s="6">
        <v>0</v>
      </c>
      <c r="Z1782" s="6">
        <v>0</v>
      </c>
      <c r="AA1782" s="6">
        <v>0</v>
      </c>
      <c r="AB1782" s="6" t="str">
        <f t="shared" si="434"/>
        <v/>
      </c>
      <c r="AC1782" s="6" t="str">
        <f t="shared" si="435"/>
        <v/>
      </c>
      <c r="AD1782" s="16">
        <f t="shared" si="436"/>
        <v>13.186915887850468</v>
      </c>
      <c r="AE1782" s="16">
        <f t="shared" si="437"/>
        <v>0</v>
      </c>
      <c r="AF1782" s="16">
        <f t="shared" si="438"/>
        <v>14</v>
      </c>
      <c r="AG1782" s="16">
        <f t="shared" si="439"/>
        <v>14</v>
      </c>
      <c r="AH1782" s="17">
        <f t="shared" si="440"/>
        <v>1.8080137659783677</v>
      </c>
      <c r="AI1782" s="17">
        <f t="shared" si="441"/>
        <v>14.184857423795476</v>
      </c>
      <c r="AJ1782" s="17">
        <f t="shared" si="442"/>
        <v>14.184857423795476</v>
      </c>
      <c r="AK1782" s="17">
        <f t="shared" si="443"/>
        <v>14.184857423795476</v>
      </c>
      <c r="AL1782" s="17" t="str">
        <f t="shared" si="444"/>
        <v/>
      </c>
      <c r="AM1782" s="17" t="str">
        <f t="shared" si="445"/>
        <v/>
      </c>
      <c r="AN1782" s="17" t="str">
        <f t="shared" si="446"/>
        <v/>
      </c>
      <c r="AO1782" s="17" t="str">
        <f t="shared" si="447"/>
        <v/>
      </c>
      <c r="AP1782" s="17" t="str">
        <f t="shared" si="449"/>
        <v/>
      </c>
      <c r="AQ1782" s="17">
        <f t="shared" si="448"/>
        <v>5.1119773210489017</v>
      </c>
    </row>
    <row r="1783" spans="1:43" x14ac:dyDescent="0.2">
      <c r="A1783" s="4">
        <v>60081</v>
      </c>
      <c r="B1783" s="5">
        <v>6081</v>
      </c>
      <c r="C1783" t="s">
        <v>3541</v>
      </c>
      <c r="D1783" t="s">
        <v>25</v>
      </c>
      <c r="E1783" t="s">
        <v>9</v>
      </c>
      <c r="F1783" t="s">
        <v>12</v>
      </c>
      <c r="G1783" t="s">
        <v>15</v>
      </c>
      <c r="H1783">
        <v>302</v>
      </c>
      <c r="I1783" t="s">
        <v>6040</v>
      </c>
      <c r="J1783" s="6">
        <v>98884</v>
      </c>
      <c r="K1783" s="6">
        <v>1191</v>
      </c>
      <c r="L1783" s="6">
        <v>83</v>
      </c>
      <c r="M1783" s="6">
        <v>5242</v>
      </c>
      <c r="N1783" s="6">
        <v>0</v>
      </c>
      <c r="O1783" s="6">
        <v>41323</v>
      </c>
      <c r="P1783" s="6">
        <v>3745</v>
      </c>
      <c r="Q1783" s="6">
        <v>0</v>
      </c>
      <c r="R1783" s="6">
        <v>13284</v>
      </c>
      <c r="S1783" s="6">
        <v>117255</v>
      </c>
      <c r="T1783" s="6">
        <v>87000</v>
      </c>
      <c r="U1783" s="6">
        <v>0</v>
      </c>
      <c r="V1783" s="6">
        <v>4</v>
      </c>
      <c r="W1783" s="6">
        <v>22</v>
      </c>
      <c r="X1783" s="6">
        <v>0</v>
      </c>
      <c r="Z1783" s="6">
        <v>0</v>
      </c>
      <c r="AA1783" s="6">
        <v>0</v>
      </c>
      <c r="AB1783" s="6" t="str">
        <f t="shared" si="434"/>
        <v/>
      </c>
      <c r="AC1783" s="6" t="str">
        <f t="shared" si="435"/>
        <v/>
      </c>
      <c r="AD1783" s="16">
        <f t="shared" si="436"/>
        <v>11.034178905206943</v>
      </c>
      <c r="AE1783" s="16">
        <f t="shared" si="437"/>
        <v>0</v>
      </c>
      <c r="AF1783" s="16">
        <f t="shared" si="438"/>
        <v>5.5</v>
      </c>
      <c r="AG1783" s="16">
        <f t="shared" si="439"/>
        <v>5.5</v>
      </c>
      <c r="AH1783" s="17">
        <f t="shared" si="440"/>
        <v>2.5341472720335751</v>
      </c>
      <c r="AI1783" s="17">
        <f t="shared" si="441"/>
        <v>22.368370850820298</v>
      </c>
      <c r="AJ1783" s="17">
        <f t="shared" si="442"/>
        <v>38.965089660434948</v>
      </c>
      <c r="AK1783" s="17">
        <f t="shared" si="443"/>
        <v>38.965089660434948</v>
      </c>
      <c r="AL1783" s="17" t="str">
        <f t="shared" si="444"/>
        <v/>
      </c>
      <c r="AM1783" s="17" t="str">
        <f t="shared" si="445"/>
        <v/>
      </c>
      <c r="AN1783" s="17" t="str">
        <f t="shared" si="446"/>
        <v/>
      </c>
      <c r="AO1783" s="17" t="str">
        <f t="shared" si="447"/>
        <v/>
      </c>
      <c r="AP1783" s="17" t="str">
        <f t="shared" si="449"/>
        <v/>
      </c>
      <c r="AQ1783" s="17">
        <f t="shared" si="448"/>
        <v>2.8375238971033081</v>
      </c>
    </row>
    <row r="1784" spans="1:43" x14ac:dyDescent="0.2">
      <c r="A1784" s="4">
        <v>60082</v>
      </c>
      <c r="B1784" s="5">
        <v>6082</v>
      </c>
      <c r="C1784" t="s">
        <v>3542</v>
      </c>
      <c r="D1784" t="s">
        <v>8</v>
      </c>
      <c r="E1784" t="s">
        <v>9</v>
      </c>
      <c r="F1784" t="s">
        <v>12</v>
      </c>
      <c r="G1784" t="s">
        <v>15</v>
      </c>
      <c r="H1784">
        <v>293</v>
      </c>
      <c r="I1784" t="s">
        <v>6041</v>
      </c>
      <c r="J1784" s="6">
        <v>106383</v>
      </c>
      <c r="K1784" s="6">
        <v>1400</v>
      </c>
      <c r="L1784" s="6">
        <v>76</v>
      </c>
      <c r="M1784" s="6">
        <v>28962</v>
      </c>
      <c r="N1784" s="6">
        <v>309604</v>
      </c>
      <c r="O1784" s="6">
        <v>271260</v>
      </c>
      <c r="P1784" s="6">
        <v>15975</v>
      </c>
      <c r="Q1784" s="6">
        <v>105</v>
      </c>
      <c r="R1784" s="6">
        <v>33345</v>
      </c>
      <c r="S1784" s="6">
        <v>1125011</v>
      </c>
      <c r="T1784" s="6">
        <v>0</v>
      </c>
      <c r="U1784" s="6">
        <v>0</v>
      </c>
      <c r="V1784" s="6">
        <v>7</v>
      </c>
      <c r="W1784" s="6">
        <v>62</v>
      </c>
      <c r="X1784" s="6">
        <v>0</v>
      </c>
      <c r="Z1784" s="6">
        <v>3503776400</v>
      </c>
      <c r="AA1784" s="6">
        <v>249672905.1936</v>
      </c>
      <c r="AB1784" s="6">
        <f t="shared" si="434"/>
        <v>11316.961021175437</v>
      </c>
      <c r="AC1784" s="6">
        <f t="shared" si="435"/>
        <v>806.42661333057708</v>
      </c>
      <c r="AD1784" s="16">
        <f t="shared" si="436"/>
        <v>16.980281690140846</v>
      </c>
      <c r="AE1784" s="16">
        <f t="shared" si="437"/>
        <v>1.1413551574135516</v>
      </c>
      <c r="AF1784" s="16">
        <f t="shared" si="438"/>
        <v>8.8571428571428577</v>
      </c>
      <c r="AG1784" s="16">
        <f t="shared" si="439"/>
        <v>8.8571428571428577</v>
      </c>
      <c r="AH1784" s="17">
        <f t="shared" si="440"/>
        <v>1.1513362336855189</v>
      </c>
      <c r="AI1784" s="17">
        <f t="shared" si="441"/>
        <v>38.844382294040464</v>
      </c>
      <c r="AJ1784" s="17">
        <f t="shared" si="442"/>
        <v>38.844382294040464</v>
      </c>
      <c r="AK1784" s="17">
        <f t="shared" si="443"/>
        <v>38.844382294040464</v>
      </c>
      <c r="AL1784" s="17">
        <f t="shared" si="444"/>
        <v>0.10770209687213343</v>
      </c>
      <c r="AM1784" s="17">
        <f t="shared" si="445"/>
        <v>3.6337095127969925</v>
      </c>
      <c r="AN1784" s="17">
        <f t="shared" si="446"/>
        <v>3.6337095127969925</v>
      </c>
      <c r="AO1784" s="17">
        <f t="shared" si="447"/>
        <v>3.6337095127969925</v>
      </c>
      <c r="AP1784" s="17">
        <f t="shared" si="449"/>
        <v>3.5260074159248589</v>
      </c>
      <c r="AQ1784" s="17">
        <f t="shared" si="448"/>
        <v>4.1473530929735309</v>
      </c>
    </row>
    <row r="1785" spans="1:43" x14ac:dyDescent="0.2">
      <c r="A1785" s="4">
        <v>60086</v>
      </c>
      <c r="B1785" s="5">
        <v>6086</v>
      </c>
      <c r="C1785" t="s">
        <v>3543</v>
      </c>
      <c r="D1785" t="s">
        <v>25</v>
      </c>
      <c r="E1785" t="s">
        <v>9</v>
      </c>
      <c r="F1785" t="s">
        <v>12</v>
      </c>
      <c r="G1785" t="s">
        <v>15</v>
      </c>
      <c r="H1785">
        <v>257</v>
      </c>
      <c r="I1785" t="s">
        <v>6042</v>
      </c>
      <c r="J1785" s="6">
        <v>122947</v>
      </c>
      <c r="K1785" s="6">
        <v>1737</v>
      </c>
      <c r="L1785" s="6">
        <v>71</v>
      </c>
      <c r="M1785" s="6">
        <v>19707</v>
      </c>
      <c r="N1785" s="6">
        <v>0</v>
      </c>
      <c r="O1785" s="6">
        <v>145948</v>
      </c>
      <c r="P1785" s="6">
        <v>9702</v>
      </c>
      <c r="Q1785" s="6">
        <v>0</v>
      </c>
      <c r="R1785" s="6">
        <v>39941</v>
      </c>
      <c r="S1785" s="6">
        <v>713736</v>
      </c>
      <c r="T1785" s="6">
        <v>31295</v>
      </c>
      <c r="U1785" s="6">
        <v>0</v>
      </c>
      <c r="V1785" s="6">
        <v>5</v>
      </c>
      <c r="W1785" s="6">
        <v>45</v>
      </c>
      <c r="X1785" s="6">
        <v>10</v>
      </c>
      <c r="Z1785" s="6">
        <v>0</v>
      </c>
      <c r="AA1785" s="6">
        <v>0</v>
      </c>
      <c r="AB1785" s="6" t="str">
        <f t="shared" si="434"/>
        <v/>
      </c>
      <c r="AC1785" s="6" t="str">
        <f t="shared" si="435"/>
        <v/>
      </c>
      <c r="AD1785" s="16">
        <f t="shared" si="436"/>
        <v>15.043083900226758</v>
      </c>
      <c r="AE1785" s="16">
        <f t="shared" si="437"/>
        <v>0</v>
      </c>
      <c r="AF1785" s="16">
        <f t="shared" si="438"/>
        <v>9</v>
      </c>
      <c r="AG1785" s="16">
        <f t="shared" si="439"/>
        <v>11</v>
      </c>
      <c r="AH1785" s="17">
        <f t="shared" si="440"/>
        <v>2.0267417668848631</v>
      </c>
      <c r="AI1785" s="17">
        <f t="shared" si="441"/>
        <v>36.217384685644696</v>
      </c>
      <c r="AJ1785" s="17">
        <f t="shared" si="442"/>
        <v>37.805399096767644</v>
      </c>
      <c r="AK1785" s="17">
        <f t="shared" si="443"/>
        <v>37.805399096767644</v>
      </c>
      <c r="AL1785" s="17" t="str">
        <f t="shared" si="444"/>
        <v/>
      </c>
      <c r="AM1785" s="17" t="str">
        <f t="shared" si="445"/>
        <v/>
      </c>
      <c r="AN1785" s="17" t="str">
        <f t="shared" si="446"/>
        <v/>
      </c>
      <c r="AO1785" s="17" t="str">
        <f t="shared" si="447"/>
        <v/>
      </c>
      <c r="AP1785" s="17" t="str">
        <f t="shared" si="449"/>
        <v/>
      </c>
      <c r="AQ1785" s="17">
        <f t="shared" si="448"/>
        <v>4.8903445062625046</v>
      </c>
    </row>
    <row r="1786" spans="1:43" x14ac:dyDescent="0.2">
      <c r="A1786" s="4">
        <v>60088</v>
      </c>
      <c r="B1786" s="5">
        <v>6088</v>
      </c>
      <c r="C1786" t="s">
        <v>3544</v>
      </c>
      <c r="D1786" t="s">
        <v>8</v>
      </c>
      <c r="E1786" t="s">
        <v>9</v>
      </c>
      <c r="F1786" t="s">
        <v>12</v>
      </c>
      <c r="G1786" t="s">
        <v>11</v>
      </c>
      <c r="H1786">
        <v>49</v>
      </c>
      <c r="I1786" t="s">
        <v>6027</v>
      </c>
      <c r="J1786" s="6">
        <v>899703</v>
      </c>
      <c r="K1786" s="6">
        <v>3579</v>
      </c>
      <c r="L1786" s="6">
        <v>251</v>
      </c>
      <c r="M1786" s="6">
        <v>65711</v>
      </c>
      <c r="N1786" s="6">
        <v>457450</v>
      </c>
      <c r="O1786" s="6">
        <v>423969</v>
      </c>
      <c r="P1786" s="6">
        <v>38701</v>
      </c>
      <c r="Q1786" s="6">
        <v>237</v>
      </c>
      <c r="R1786" s="6">
        <v>183746</v>
      </c>
      <c r="S1786" s="6">
        <v>2947307</v>
      </c>
      <c r="T1786" s="6">
        <v>100774</v>
      </c>
      <c r="U1786" s="6">
        <v>0</v>
      </c>
      <c r="V1786" s="6">
        <v>17</v>
      </c>
      <c r="W1786" s="6">
        <v>196</v>
      </c>
      <c r="X1786" s="6">
        <v>0</v>
      </c>
      <c r="Z1786" s="6">
        <v>10344418100</v>
      </c>
      <c r="AA1786" s="6">
        <v>668170855.54799998</v>
      </c>
      <c r="AB1786" s="6">
        <f t="shared" si="434"/>
        <v>22613.221335665101</v>
      </c>
      <c r="AC1786" s="6">
        <f t="shared" si="435"/>
        <v>1460.642377413925</v>
      </c>
      <c r="AD1786" s="16">
        <f t="shared" si="436"/>
        <v>10.95498824319785</v>
      </c>
      <c r="AE1786" s="16">
        <f t="shared" si="437"/>
        <v>1.0789703964204931</v>
      </c>
      <c r="AF1786" s="16">
        <f t="shared" si="438"/>
        <v>11.529411764705882</v>
      </c>
      <c r="AG1786" s="16">
        <f t="shared" si="439"/>
        <v>11.529411764705882</v>
      </c>
      <c r="AH1786" s="17">
        <f t="shared" si="440"/>
        <v>2.7962745963385127</v>
      </c>
      <c r="AI1786" s="17">
        <f t="shared" si="441"/>
        <v>44.85256654137055</v>
      </c>
      <c r="AJ1786" s="17">
        <f t="shared" si="442"/>
        <v>46.386160612378447</v>
      </c>
      <c r="AK1786" s="17">
        <f t="shared" si="443"/>
        <v>46.386160612378447</v>
      </c>
      <c r="AL1786" s="17">
        <f t="shared" si="444"/>
        <v>0.40167449994534921</v>
      </c>
      <c r="AM1786" s="17">
        <f t="shared" si="445"/>
        <v>6.4429052355448686</v>
      </c>
      <c r="AN1786" s="17">
        <f t="shared" si="446"/>
        <v>6.6632003497650016</v>
      </c>
      <c r="AO1786" s="17">
        <f t="shared" si="447"/>
        <v>6.6632003497650016</v>
      </c>
      <c r="AP1786" s="17">
        <f t="shared" si="449"/>
        <v>6.2615258498196527</v>
      </c>
      <c r="AQ1786" s="17">
        <f t="shared" si="448"/>
        <v>6.9517040160955164</v>
      </c>
    </row>
    <row r="1787" spans="1:43" x14ac:dyDescent="0.2">
      <c r="A1787" s="4">
        <v>60089</v>
      </c>
      <c r="B1787" s="5">
        <v>6089</v>
      </c>
      <c r="C1787" t="s">
        <v>3545</v>
      </c>
      <c r="D1787" t="s">
        <v>25</v>
      </c>
      <c r="E1787" t="s">
        <v>9</v>
      </c>
      <c r="F1787" t="s">
        <v>12</v>
      </c>
      <c r="G1787" t="s">
        <v>15</v>
      </c>
      <c r="H1787">
        <v>247</v>
      </c>
      <c r="I1787" t="s">
        <v>6043</v>
      </c>
      <c r="J1787" s="6">
        <v>130247</v>
      </c>
      <c r="K1787" s="6">
        <v>1443</v>
      </c>
      <c r="L1787" s="6">
        <v>90</v>
      </c>
      <c r="M1787" s="6">
        <v>33844</v>
      </c>
      <c r="N1787" s="6">
        <v>0</v>
      </c>
      <c r="O1787" s="6">
        <v>157504</v>
      </c>
      <c r="P1787" s="6">
        <v>12842</v>
      </c>
      <c r="Q1787" s="6">
        <v>0</v>
      </c>
      <c r="R1787" s="6">
        <v>61525</v>
      </c>
      <c r="S1787" s="6">
        <v>682643</v>
      </c>
      <c r="T1787" s="6">
        <v>83602</v>
      </c>
      <c r="U1787" s="6">
        <v>0</v>
      </c>
      <c r="V1787" s="6">
        <v>12</v>
      </c>
      <c r="W1787" s="6">
        <v>101</v>
      </c>
      <c r="X1787" s="6">
        <v>12</v>
      </c>
      <c r="Z1787" s="6">
        <v>0</v>
      </c>
      <c r="AA1787" s="6">
        <v>0</v>
      </c>
      <c r="AB1787" s="6" t="str">
        <f t="shared" si="434"/>
        <v/>
      </c>
      <c r="AC1787" s="6" t="str">
        <f t="shared" si="435"/>
        <v/>
      </c>
      <c r="AD1787" s="16">
        <f t="shared" si="436"/>
        <v>12.264756268494004</v>
      </c>
      <c r="AE1787" s="16">
        <f t="shared" si="437"/>
        <v>0</v>
      </c>
      <c r="AF1787" s="16">
        <f t="shared" si="438"/>
        <v>8.4166666666666661</v>
      </c>
      <c r="AG1787" s="16">
        <f t="shared" si="439"/>
        <v>9.4166666666666661</v>
      </c>
      <c r="AH1787" s="17">
        <f t="shared" si="440"/>
        <v>1.8178997754402553</v>
      </c>
      <c r="AI1787" s="17">
        <f t="shared" si="441"/>
        <v>20.170281290627585</v>
      </c>
      <c r="AJ1787" s="17">
        <f t="shared" si="442"/>
        <v>22.640497577118545</v>
      </c>
      <c r="AK1787" s="17">
        <f t="shared" si="443"/>
        <v>22.640497577118545</v>
      </c>
      <c r="AL1787" s="17" t="str">
        <f t="shared" si="444"/>
        <v/>
      </c>
      <c r="AM1787" s="17" t="str">
        <f t="shared" si="445"/>
        <v/>
      </c>
      <c r="AN1787" s="17" t="str">
        <f t="shared" si="446"/>
        <v/>
      </c>
      <c r="AO1787" s="17" t="str">
        <f t="shared" si="447"/>
        <v/>
      </c>
      <c r="AP1787" s="17" t="str">
        <f t="shared" si="449"/>
        <v/>
      </c>
      <c r="AQ1787" s="17">
        <f t="shared" si="448"/>
        <v>4.3341311966680207</v>
      </c>
    </row>
    <row r="1788" spans="1:43" x14ac:dyDescent="0.2">
      <c r="A1788" s="4">
        <v>60090</v>
      </c>
      <c r="B1788" s="5">
        <v>6090</v>
      </c>
      <c r="C1788" t="s">
        <v>3546</v>
      </c>
      <c r="D1788" t="s">
        <v>8</v>
      </c>
      <c r="E1788" t="s">
        <v>9</v>
      </c>
      <c r="F1788" t="s">
        <v>12</v>
      </c>
      <c r="G1788" t="s">
        <v>15</v>
      </c>
      <c r="H1788">
        <v>57</v>
      </c>
      <c r="I1788" t="s">
        <v>6044</v>
      </c>
      <c r="J1788" s="6">
        <v>728825</v>
      </c>
      <c r="K1788" s="6">
        <v>2036</v>
      </c>
      <c r="L1788" s="6">
        <v>358</v>
      </c>
      <c r="M1788" s="6">
        <v>14747</v>
      </c>
      <c r="N1788" s="6">
        <v>248516</v>
      </c>
      <c r="O1788" s="6">
        <v>122018</v>
      </c>
      <c r="P1788" s="6">
        <v>5787</v>
      </c>
      <c r="Q1788" s="6">
        <v>58</v>
      </c>
      <c r="R1788" s="6">
        <v>0</v>
      </c>
      <c r="S1788" s="6">
        <v>423461</v>
      </c>
      <c r="T1788" s="6">
        <v>92303</v>
      </c>
      <c r="U1788" s="6">
        <v>0</v>
      </c>
      <c r="V1788" s="6">
        <v>2</v>
      </c>
      <c r="W1788" s="6">
        <v>16</v>
      </c>
      <c r="X1788" s="6">
        <v>0</v>
      </c>
      <c r="Z1788" s="6">
        <v>1652417500</v>
      </c>
      <c r="AA1788" s="6">
        <v>119924691.264</v>
      </c>
      <c r="AB1788" s="6">
        <f t="shared" si="434"/>
        <v>6649.1392908303687</v>
      </c>
      <c r="AC1788" s="6">
        <f t="shared" si="435"/>
        <v>482.56326057074796</v>
      </c>
      <c r="AD1788" s="16">
        <f t="shared" si="436"/>
        <v>21.084845343010194</v>
      </c>
      <c r="AE1788" s="16">
        <f t="shared" si="437"/>
        <v>2.0367158943762398</v>
      </c>
      <c r="AF1788" s="16">
        <f t="shared" si="438"/>
        <v>8</v>
      </c>
      <c r="AG1788" s="16">
        <f t="shared" si="439"/>
        <v>8</v>
      </c>
      <c r="AH1788" s="17">
        <f t="shared" si="440"/>
        <v>0</v>
      </c>
      <c r="AI1788" s="17">
        <f t="shared" si="441"/>
        <v>28.715060690309894</v>
      </c>
      <c r="AJ1788" s="17">
        <f t="shared" si="442"/>
        <v>34.974164236793925</v>
      </c>
      <c r="AK1788" s="17">
        <f t="shared" si="443"/>
        <v>34.974164236793925</v>
      </c>
      <c r="AL1788" s="17">
        <f t="shared" si="444"/>
        <v>0</v>
      </c>
      <c r="AM1788" s="17">
        <f t="shared" si="445"/>
        <v>1.7039586988362923</v>
      </c>
      <c r="AN1788" s="17">
        <f t="shared" si="446"/>
        <v>2.0753754285438362</v>
      </c>
      <c r="AO1788" s="17">
        <f t="shared" si="447"/>
        <v>2.0753754285438362</v>
      </c>
      <c r="AP1788" s="17">
        <f t="shared" si="449"/>
        <v>2.0753754285438362</v>
      </c>
      <c r="AQ1788" s="17">
        <f t="shared" si="448"/>
        <v>3.4704797652805324</v>
      </c>
    </row>
    <row r="1789" spans="1:43" x14ac:dyDescent="0.2">
      <c r="A1789" s="4">
        <v>60091</v>
      </c>
      <c r="B1789" s="5">
        <v>6091</v>
      </c>
      <c r="C1789" t="s">
        <v>3547</v>
      </c>
      <c r="D1789" t="s">
        <v>8</v>
      </c>
      <c r="E1789" t="s">
        <v>9</v>
      </c>
      <c r="F1789" t="s">
        <v>12</v>
      </c>
      <c r="G1789" t="s">
        <v>15</v>
      </c>
      <c r="H1789">
        <v>163</v>
      </c>
      <c r="I1789" t="s">
        <v>6045</v>
      </c>
      <c r="J1789" s="6">
        <v>217630</v>
      </c>
      <c r="K1789" s="6">
        <v>2566</v>
      </c>
      <c r="L1789" s="6">
        <v>85</v>
      </c>
      <c r="M1789" s="6">
        <v>210665</v>
      </c>
      <c r="N1789" s="6">
        <v>1872973</v>
      </c>
      <c r="O1789" s="6">
        <v>1405230</v>
      </c>
      <c r="P1789" s="6">
        <v>103473</v>
      </c>
      <c r="Q1789" s="6">
        <v>822</v>
      </c>
      <c r="R1789" s="6">
        <v>131944</v>
      </c>
      <c r="S1789" s="6">
        <v>7613479</v>
      </c>
      <c r="T1789" s="6">
        <v>735211</v>
      </c>
      <c r="U1789" s="6">
        <v>0</v>
      </c>
      <c r="V1789" s="6">
        <v>88</v>
      </c>
      <c r="W1789" s="6">
        <v>1085</v>
      </c>
      <c r="X1789" s="6">
        <v>0</v>
      </c>
      <c r="Z1789" s="6">
        <v>30412294500</v>
      </c>
      <c r="AA1789" s="6">
        <v>2197781282.9952002</v>
      </c>
      <c r="AB1789" s="6">
        <f t="shared" si="434"/>
        <v>16237.44415963284</v>
      </c>
      <c r="AC1789" s="6">
        <f t="shared" si="435"/>
        <v>1173.4185612900988</v>
      </c>
      <c r="AD1789" s="16">
        <f t="shared" si="436"/>
        <v>13.580644226029978</v>
      </c>
      <c r="AE1789" s="16">
        <f t="shared" si="437"/>
        <v>1.3328586779388427</v>
      </c>
      <c r="AF1789" s="16">
        <f t="shared" si="438"/>
        <v>12.329545454545455</v>
      </c>
      <c r="AG1789" s="16">
        <f t="shared" si="439"/>
        <v>12.329545454545455</v>
      </c>
      <c r="AH1789" s="17">
        <f t="shared" si="440"/>
        <v>0.62632141077065484</v>
      </c>
      <c r="AI1789" s="17">
        <f t="shared" si="441"/>
        <v>36.140217881470583</v>
      </c>
      <c r="AJ1789" s="17">
        <f t="shared" si="442"/>
        <v>39.630171124771557</v>
      </c>
      <c r="AK1789" s="17">
        <f t="shared" si="443"/>
        <v>39.630171124771557</v>
      </c>
      <c r="AL1789" s="17">
        <f t="shared" si="444"/>
        <v>7.0446290469750497E-2</v>
      </c>
      <c r="AM1789" s="17">
        <f t="shared" si="445"/>
        <v>4.0649165791498332</v>
      </c>
      <c r="AN1789" s="17">
        <f t="shared" si="446"/>
        <v>4.4574534710324176</v>
      </c>
      <c r="AO1789" s="17">
        <f t="shared" si="447"/>
        <v>4.4574534710324176</v>
      </c>
      <c r="AP1789" s="17">
        <f t="shared" si="449"/>
        <v>4.3870071805626667</v>
      </c>
      <c r="AQ1789" s="17">
        <f t="shared" si="448"/>
        <v>5.4179593376173294</v>
      </c>
    </row>
    <row r="1790" spans="1:43" x14ac:dyDescent="0.2">
      <c r="A1790" s="4">
        <v>60093</v>
      </c>
      <c r="B1790" s="5">
        <v>6093</v>
      </c>
      <c r="C1790" t="s">
        <v>3548</v>
      </c>
      <c r="D1790" t="s">
        <v>25</v>
      </c>
      <c r="E1790" t="s">
        <v>9</v>
      </c>
      <c r="F1790" t="s">
        <v>12</v>
      </c>
      <c r="G1790" t="s">
        <v>15</v>
      </c>
      <c r="H1790">
        <v>365</v>
      </c>
      <c r="I1790" t="s">
        <v>6046</v>
      </c>
      <c r="J1790" s="6">
        <v>78162</v>
      </c>
      <c r="K1790" s="6">
        <v>1214</v>
      </c>
      <c r="L1790" s="6">
        <v>64</v>
      </c>
      <c r="M1790" s="6">
        <v>9934</v>
      </c>
      <c r="N1790" s="6">
        <v>0</v>
      </c>
      <c r="O1790" s="6">
        <v>65446</v>
      </c>
      <c r="P1790" s="6">
        <v>5385</v>
      </c>
      <c r="Q1790" s="6">
        <v>0</v>
      </c>
      <c r="R1790" s="6">
        <v>18787</v>
      </c>
      <c r="S1790" s="6">
        <v>135574</v>
      </c>
      <c r="T1790" s="6">
        <v>0</v>
      </c>
      <c r="U1790" s="6">
        <v>0</v>
      </c>
      <c r="V1790" s="6">
        <v>4</v>
      </c>
      <c r="W1790" s="6">
        <v>48</v>
      </c>
      <c r="X1790" s="6">
        <v>0</v>
      </c>
      <c r="Z1790" s="6">
        <v>0</v>
      </c>
      <c r="AA1790" s="6">
        <v>0</v>
      </c>
      <c r="AB1790" s="6" t="str">
        <f t="shared" si="434"/>
        <v/>
      </c>
      <c r="AC1790" s="6" t="str">
        <f t="shared" si="435"/>
        <v/>
      </c>
      <c r="AD1790" s="16">
        <f t="shared" si="436"/>
        <v>12.15338904363974</v>
      </c>
      <c r="AE1790" s="16">
        <f t="shared" si="437"/>
        <v>0</v>
      </c>
      <c r="AF1790" s="16">
        <f t="shared" si="438"/>
        <v>12</v>
      </c>
      <c r="AG1790" s="16">
        <f t="shared" si="439"/>
        <v>12</v>
      </c>
      <c r="AH1790" s="17">
        <f t="shared" si="440"/>
        <v>1.8911817998792027</v>
      </c>
      <c r="AI1790" s="17">
        <f t="shared" si="441"/>
        <v>13.647473323937991</v>
      </c>
      <c r="AJ1790" s="17">
        <f t="shared" si="442"/>
        <v>13.647473323937991</v>
      </c>
      <c r="AK1790" s="17">
        <f t="shared" si="443"/>
        <v>13.647473323937991</v>
      </c>
      <c r="AL1790" s="17" t="str">
        <f t="shared" si="444"/>
        <v/>
      </c>
      <c r="AM1790" s="17" t="str">
        <f t="shared" si="445"/>
        <v/>
      </c>
      <c r="AN1790" s="17" t="str">
        <f t="shared" si="446"/>
        <v/>
      </c>
      <c r="AO1790" s="17" t="str">
        <f t="shared" si="447"/>
        <v/>
      </c>
      <c r="AP1790" s="17" t="str">
        <f t="shared" si="449"/>
        <v/>
      </c>
      <c r="AQ1790" s="17">
        <f t="shared" si="448"/>
        <v>2.0715398954863553</v>
      </c>
    </row>
    <row r="1791" spans="1:43" x14ac:dyDescent="0.2">
      <c r="A1791" s="4">
        <v>60094</v>
      </c>
      <c r="B1791" s="5">
        <v>6094</v>
      </c>
      <c r="C1791" t="s">
        <v>3549</v>
      </c>
      <c r="D1791" t="s">
        <v>25</v>
      </c>
      <c r="E1791" t="s">
        <v>9</v>
      </c>
      <c r="F1791" t="s">
        <v>12</v>
      </c>
      <c r="G1791" t="s">
        <v>15</v>
      </c>
      <c r="H1791">
        <v>312</v>
      </c>
      <c r="I1791" t="s">
        <v>6047</v>
      </c>
      <c r="J1791" s="6">
        <v>94457</v>
      </c>
      <c r="K1791" s="6">
        <v>2143</v>
      </c>
      <c r="L1791" s="6">
        <v>44</v>
      </c>
      <c r="M1791" s="6">
        <v>12446</v>
      </c>
      <c r="N1791" s="6">
        <v>0</v>
      </c>
      <c r="O1791" s="6">
        <v>77669</v>
      </c>
      <c r="P1791" s="6">
        <v>5832</v>
      </c>
      <c r="Q1791" s="6">
        <v>0</v>
      </c>
      <c r="R1791" s="6">
        <v>42770</v>
      </c>
      <c r="S1791" s="6">
        <v>139983</v>
      </c>
      <c r="T1791" s="6">
        <v>0</v>
      </c>
      <c r="U1791" s="6">
        <v>0</v>
      </c>
      <c r="V1791" s="6">
        <v>1</v>
      </c>
      <c r="W1791" s="6">
        <v>5</v>
      </c>
      <c r="X1791" s="6">
        <v>0</v>
      </c>
      <c r="Z1791" s="6">
        <v>0</v>
      </c>
      <c r="AA1791" s="6">
        <v>0</v>
      </c>
      <c r="AB1791" s="6" t="str">
        <f t="shared" si="434"/>
        <v/>
      </c>
      <c r="AC1791" s="6" t="str">
        <f t="shared" si="435"/>
        <v/>
      </c>
      <c r="AD1791" s="16">
        <f t="shared" si="436"/>
        <v>13.317729766803842</v>
      </c>
      <c r="AE1791" s="16">
        <f t="shared" si="437"/>
        <v>0</v>
      </c>
      <c r="AF1791" s="16">
        <f t="shared" si="438"/>
        <v>5</v>
      </c>
      <c r="AG1791" s="16">
        <f t="shared" si="439"/>
        <v>5</v>
      </c>
      <c r="AH1791" s="17">
        <f t="shared" si="440"/>
        <v>3.4364454443194599</v>
      </c>
      <c r="AI1791" s="17">
        <f t="shared" si="441"/>
        <v>11.247228025068296</v>
      </c>
      <c r="AJ1791" s="17">
        <f t="shared" si="442"/>
        <v>11.247228025068296</v>
      </c>
      <c r="AK1791" s="17">
        <f t="shared" si="443"/>
        <v>11.247228025068296</v>
      </c>
      <c r="AL1791" s="17" t="str">
        <f t="shared" si="444"/>
        <v/>
      </c>
      <c r="AM1791" s="17" t="str">
        <f t="shared" si="445"/>
        <v/>
      </c>
      <c r="AN1791" s="17" t="str">
        <f t="shared" si="446"/>
        <v/>
      </c>
      <c r="AO1791" s="17" t="str">
        <f t="shared" si="447"/>
        <v/>
      </c>
      <c r="AP1791" s="17" t="str">
        <f t="shared" si="449"/>
        <v/>
      </c>
      <c r="AQ1791" s="17">
        <f t="shared" si="448"/>
        <v>1.8023020767616424</v>
      </c>
    </row>
    <row r="1792" spans="1:43" x14ac:dyDescent="0.2">
      <c r="A1792" s="4">
        <v>60095</v>
      </c>
      <c r="B1792" s="5">
        <v>6095</v>
      </c>
      <c r="C1792" t="s">
        <v>3550</v>
      </c>
      <c r="D1792" t="s">
        <v>25</v>
      </c>
      <c r="E1792" t="s">
        <v>9</v>
      </c>
      <c r="F1792" t="s">
        <v>12</v>
      </c>
      <c r="G1792" t="s">
        <v>15</v>
      </c>
      <c r="H1792">
        <v>434</v>
      </c>
      <c r="I1792" t="s">
        <v>6048</v>
      </c>
      <c r="J1792" s="6">
        <v>63683</v>
      </c>
      <c r="K1792" s="6">
        <v>2194</v>
      </c>
      <c r="L1792" s="6">
        <v>29</v>
      </c>
      <c r="M1792" s="6">
        <v>69444</v>
      </c>
      <c r="N1792" s="6">
        <v>0</v>
      </c>
      <c r="O1792" s="6">
        <v>388135</v>
      </c>
      <c r="P1792" s="6">
        <v>26411</v>
      </c>
      <c r="Q1792" s="6">
        <v>0</v>
      </c>
      <c r="R1792" s="6">
        <v>39802</v>
      </c>
      <c r="S1792" s="6">
        <v>2023820</v>
      </c>
      <c r="T1792" s="6">
        <v>742266</v>
      </c>
      <c r="U1792" s="6">
        <v>0</v>
      </c>
      <c r="V1792" s="6">
        <v>26</v>
      </c>
      <c r="W1792" s="6">
        <v>260</v>
      </c>
      <c r="X1792" s="6">
        <v>0</v>
      </c>
      <c r="Z1792" s="6">
        <v>0</v>
      </c>
      <c r="AA1792" s="6">
        <v>0</v>
      </c>
      <c r="AB1792" s="6" t="str">
        <f t="shared" si="434"/>
        <v/>
      </c>
      <c r="AC1792" s="6" t="str">
        <f t="shared" si="435"/>
        <v/>
      </c>
      <c r="AD1792" s="16">
        <f t="shared" si="436"/>
        <v>14.695960016659726</v>
      </c>
      <c r="AE1792" s="16">
        <f t="shared" si="437"/>
        <v>0</v>
      </c>
      <c r="AF1792" s="16">
        <f t="shared" si="438"/>
        <v>10</v>
      </c>
      <c r="AG1792" s="16">
        <f t="shared" si="439"/>
        <v>10</v>
      </c>
      <c r="AH1792" s="17">
        <f t="shared" si="440"/>
        <v>0.57315246817579635</v>
      </c>
      <c r="AI1792" s="17">
        <f t="shared" si="441"/>
        <v>29.143194516444904</v>
      </c>
      <c r="AJ1792" s="17">
        <f t="shared" si="442"/>
        <v>39.831893324117274</v>
      </c>
      <c r="AK1792" s="17">
        <f t="shared" si="443"/>
        <v>39.831893324117274</v>
      </c>
      <c r="AL1792" s="17" t="str">
        <f t="shared" si="444"/>
        <v/>
      </c>
      <c r="AM1792" s="17" t="str">
        <f t="shared" si="445"/>
        <v/>
      </c>
      <c r="AN1792" s="17" t="str">
        <f t="shared" si="446"/>
        <v/>
      </c>
      <c r="AO1792" s="17" t="str">
        <f t="shared" si="447"/>
        <v/>
      </c>
      <c r="AP1792" s="17" t="str">
        <f t="shared" si="449"/>
        <v/>
      </c>
      <c r="AQ1792" s="17">
        <f t="shared" si="448"/>
        <v>5.2142167029512931</v>
      </c>
    </row>
    <row r="1793" spans="1:43" x14ac:dyDescent="0.2">
      <c r="A1793" s="4">
        <v>60096</v>
      </c>
      <c r="B1793" s="5">
        <v>6096</v>
      </c>
      <c r="C1793" t="s">
        <v>3551</v>
      </c>
      <c r="D1793" t="s">
        <v>25</v>
      </c>
      <c r="E1793" t="s">
        <v>9</v>
      </c>
      <c r="F1793" t="s">
        <v>12</v>
      </c>
      <c r="G1793" t="s">
        <v>15</v>
      </c>
      <c r="H1793">
        <v>296</v>
      </c>
      <c r="I1793" t="s">
        <v>6049</v>
      </c>
      <c r="J1793" s="6">
        <v>103898</v>
      </c>
      <c r="K1793" s="6">
        <v>2315</v>
      </c>
      <c r="L1793" s="6">
        <v>45</v>
      </c>
      <c r="M1793" s="6">
        <v>33993</v>
      </c>
      <c r="N1793" s="6">
        <v>0</v>
      </c>
      <c r="O1793" s="6">
        <v>210771</v>
      </c>
      <c r="P1793" s="6">
        <v>19280</v>
      </c>
      <c r="Q1793" s="6">
        <v>0</v>
      </c>
      <c r="R1793" s="6">
        <v>63520</v>
      </c>
      <c r="S1793" s="6">
        <v>1448950</v>
      </c>
      <c r="T1793" s="6">
        <v>0</v>
      </c>
      <c r="U1793" s="6">
        <v>0</v>
      </c>
      <c r="V1793" s="6">
        <v>14</v>
      </c>
      <c r="W1793" s="6">
        <v>185</v>
      </c>
      <c r="X1793" s="6">
        <v>60</v>
      </c>
      <c r="Z1793" s="6">
        <v>0</v>
      </c>
      <c r="AA1793" s="6">
        <v>0</v>
      </c>
      <c r="AB1793" s="6" t="str">
        <f t="shared" si="434"/>
        <v/>
      </c>
      <c r="AC1793" s="6" t="str">
        <f t="shared" si="435"/>
        <v/>
      </c>
      <c r="AD1793" s="16">
        <f t="shared" si="436"/>
        <v>10.932105809128631</v>
      </c>
      <c r="AE1793" s="16">
        <f t="shared" si="437"/>
        <v>0</v>
      </c>
      <c r="AF1793" s="16">
        <f t="shared" si="438"/>
        <v>13.214285714285714</v>
      </c>
      <c r="AG1793" s="16">
        <f t="shared" si="439"/>
        <v>17.5</v>
      </c>
      <c r="AH1793" s="17">
        <f t="shared" si="440"/>
        <v>1.8686200100020594</v>
      </c>
      <c r="AI1793" s="17">
        <f t="shared" si="441"/>
        <v>42.624952196040361</v>
      </c>
      <c r="AJ1793" s="17">
        <f t="shared" si="442"/>
        <v>42.624952196040361</v>
      </c>
      <c r="AK1793" s="17">
        <f t="shared" si="443"/>
        <v>42.624952196040361</v>
      </c>
      <c r="AL1793" s="17" t="str">
        <f t="shared" si="444"/>
        <v/>
      </c>
      <c r="AM1793" s="17" t="str">
        <f t="shared" si="445"/>
        <v/>
      </c>
      <c r="AN1793" s="17" t="str">
        <f t="shared" si="446"/>
        <v/>
      </c>
      <c r="AO1793" s="17" t="str">
        <f t="shared" si="447"/>
        <v/>
      </c>
      <c r="AP1793" s="17" t="str">
        <f t="shared" si="449"/>
        <v/>
      </c>
      <c r="AQ1793" s="17">
        <f t="shared" si="448"/>
        <v>6.8745225861242769</v>
      </c>
    </row>
    <row r="1794" spans="1:43" x14ac:dyDescent="0.2">
      <c r="A1794" s="4">
        <v>60097</v>
      </c>
      <c r="B1794" s="5">
        <v>6097</v>
      </c>
      <c r="C1794" t="s">
        <v>3552</v>
      </c>
      <c r="D1794" t="s">
        <v>25</v>
      </c>
      <c r="E1794" t="s">
        <v>9</v>
      </c>
      <c r="F1794" t="s">
        <v>12</v>
      </c>
      <c r="G1794" t="s">
        <v>15</v>
      </c>
      <c r="H1794">
        <v>252</v>
      </c>
      <c r="I1794" t="s">
        <v>6050</v>
      </c>
      <c r="J1794" s="6">
        <v>126405</v>
      </c>
      <c r="K1794" s="6">
        <v>2145</v>
      </c>
      <c r="L1794" s="6">
        <v>59</v>
      </c>
      <c r="M1794" s="6">
        <v>43246</v>
      </c>
      <c r="N1794" s="6">
        <v>0</v>
      </c>
      <c r="O1794" s="6">
        <v>200375</v>
      </c>
      <c r="P1794" s="6">
        <v>18738</v>
      </c>
      <c r="Q1794" s="6">
        <v>0</v>
      </c>
      <c r="R1794" s="6">
        <v>41968</v>
      </c>
      <c r="S1794" s="6">
        <v>1429087</v>
      </c>
      <c r="T1794" s="6">
        <v>593296</v>
      </c>
      <c r="U1794" s="6">
        <v>0</v>
      </c>
      <c r="V1794" s="6">
        <v>16</v>
      </c>
      <c r="W1794" s="6">
        <v>178</v>
      </c>
      <c r="X1794" s="6">
        <v>0</v>
      </c>
      <c r="Z1794" s="6">
        <v>0</v>
      </c>
      <c r="AA1794" s="6">
        <v>0</v>
      </c>
      <c r="AB1794" s="6" t="str">
        <f t="shared" si="434"/>
        <v/>
      </c>
      <c r="AC1794" s="6" t="str">
        <f t="shared" si="435"/>
        <v/>
      </c>
      <c r="AD1794" s="16">
        <f t="shared" si="436"/>
        <v>10.693510513395239</v>
      </c>
      <c r="AE1794" s="16">
        <f t="shared" si="437"/>
        <v>0</v>
      </c>
      <c r="AF1794" s="16">
        <f t="shared" si="438"/>
        <v>11.125</v>
      </c>
      <c r="AG1794" s="16">
        <f t="shared" si="439"/>
        <v>11.125</v>
      </c>
      <c r="AH1794" s="17">
        <f t="shared" si="440"/>
        <v>0.9704481339314619</v>
      </c>
      <c r="AI1794" s="17">
        <f t="shared" si="441"/>
        <v>33.045530222448321</v>
      </c>
      <c r="AJ1794" s="17">
        <f t="shared" si="442"/>
        <v>46.764625630116079</v>
      </c>
      <c r="AK1794" s="17">
        <f t="shared" si="443"/>
        <v>46.764625630116079</v>
      </c>
      <c r="AL1794" s="17" t="str">
        <f t="shared" si="444"/>
        <v/>
      </c>
      <c r="AM1794" s="17" t="str">
        <f t="shared" si="445"/>
        <v/>
      </c>
      <c r="AN1794" s="17" t="str">
        <f t="shared" si="446"/>
        <v/>
      </c>
      <c r="AO1794" s="17" t="str">
        <f t="shared" si="447"/>
        <v/>
      </c>
      <c r="AP1794" s="17" t="str">
        <f t="shared" si="449"/>
        <v/>
      </c>
      <c r="AQ1794" s="17">
        <f t="shared" si="448"/>
        <v>7.1320623830318155</v>
      </c>
    </row>
    <row r="1795" spans="1:43" x14ac:dyDescent="0.2">
      <c r="A1795" s="4">
        <v>60099</v>
      </c>
      <c r="B1795" s="5">
        <v>6099</v>
      </c>
      <c r="C1795" t="s">
        <v>3553</v>
      </c>
      <c r="D1795" t="s">
        <v>25</v>
      </c>
      <c r="E1795" t="s">
        <v>9</v>
      </c>
      <c r="F1795" t="s">
        <v>12</v>
      </c>
      <c r="G1795" t="s">
        <v>15</v>
      </c>
      <c r="H1795">
        <v>57</v>
      </c>
      <c r="I1795" t="s">
        <v>6044</v>
      </c>
      <c r="J1795" s="6">
        <v>728825</v>
      </c>
      <c r="K1795" s="6">
        <v>2036</v>
      </c>
      <c r="L1795" s="6">
        <v>358</v>
      </c>
      <c r="M1795" s="6">
        <v>14713</v>
      </c>
      <c r="N1795" s="6">
        <v>0</v>
      </c>
      <c r="O1795" s="6">
        <v>83519</v>
      </c>
      <c r="P1795" s="6">
        <v>5198</v>
      </c>
      <c r="Q1795" s="6">
        <v>0</v>
      </c>
      <c r="R1795" s="6">
        <v>6944</v>
      </c>
      <c r="S1795" s="6">
        <v>218944</v>
      </c>
      <c r="T1795" s="6">
        <v>63888</v>
      </c>
      <c r="U1795" s="6">
        <v>0</v>
      </c>
      <c r="V1795" s="6">
        <v>4</v>
      </c>
      <c r="W1795" s="6">
        <v>60</v>
      </c>
      <c r="X1795" s="6">
        <v>0</v>
      </c>
      <c r="Z1795" s="6">
        <v>0</v>
      </c>
      <c r="AA1795" s="6">
        <v>0</v>
      </c>
      <c r="AB1795" s="6" t="str">
        <f t="shared" ref="AB1795:AB1858" si="450">IF(N1795&gt;0, Z1795/N1795,"")</f>
        <v/>
      </c>
      <c r="AC1795" s="6" t="str">
        <f t="shared" ref="AC1795:AC1858" si="451">IF(N1795&gt;0, AA1795/N1795, "")</f>
        <v/>
      </c>
      <c r="AD1795" s="16">
        <f t="shared" ref="AD1795:AD1858" si="452">IF(P1795&gt;0, O1795/P1795, "")</f>
        <v>16.067525971527509</v>
      </c>
      <c r="AE1795" s="16">
        <f t="shared" ref="AE1795:AE1858" si="453">IF(O1795&gt;0, N1795/O1795, "")</f>
        <v>0</v>
      </c>
      <c r="AF1795" s="16">
        <f t="shared" ref="AF1795:AF1858" si="454">IF(V1795&gt;0,(W1795)/V1795,"")</f>
        <v>15</v>
      </c>
      <c r="AG1795" s="16">
        <f t="shared" ref="AG1795:AG1858" si="455">IF(V1795&gt;0,(W1795+X1795)/V1795,"")</f>
        <v>15</v>
      </c>
      <c r="AH1795" s="17">
        <f t="shared" ref="AH1795:AH1858" si="456">IF($M1795&gt;0,R1795/$M1795,"")</f>
        <v>0.47196356963229796</v>
      </c>
      <c r="AI1795" s="17">
        <f t="shared" ref="AI1795:AI1858" si="457">IF($M1795&gt;0,S1795/$M1795,"")</f>
        <v>14.8809896010331</v>
      </c>
      <c r="AJ1795" s="17">
        <f t="shared" ref="AJ1795:AJ1858" si="458">IF($M1795&gt;0,(S1795+T1795)/$M1795,"")</f>
        <v>19.22327193638279</v>
      </c>
      <c r="AK1795" s="17">
        <f t="shared" ref="AK1795:AK1858" si="459">IF($M1795&gt;0,(S1795+T1795+U1795)/$M1795,"")</f>
        <v>19.22327193638279</v>
      </c>
      <c r="AL1795" s="17" t="str">
        <f t="shared" ref="AL1795:AL1858" si="460">IF($N1795&gt;0,R1795/$N1795,"")</f>
        <v/>
      </c>
      <c r="AM1795" s="17" t="str">
        <f t="shared" ref="AM1795:AM1858" si="461">IF($N1795&gt;0,(S1795)/$N1795,"")</f>
        <v/>
      </c>
      <c r="AN1795" s="17" t="str">
        <f t="shared" ref="AN1795:AN1858" si="462">IF($N1795&gt;0,(S1795+T1795)/$N1795,"")</f>
        <v/>
      </c>
      <c r="AO1795" s="17" t="str">
        <f t="shared" ref="AO1795:AO1858" si="463">IF($N1795&gt;0,(S1795+T1795+U1795)/$N1795,"")</f>
        <v/>
      </c>
      <c r="AP1795" s="17" t="str">
        <f t="shared" si="449"/>
        <v/>
      </c>
      <c r="AQ1795" s="17">
        <f t="shared" ref="AQ1795:AQ1858" si="464">IF(O1795&gt;0,S1795/O1795,"")</f>
        <v>2.6214873262371436</v>
      </c>
    </row>
    <row r="1796" spans="1:43" x14ac:dyDescent="0.2">
      <c r="A1796" s="4">
        <v>60100</v>
      </c>
      <c r="B1796" s="5">
        <v>6100</v>
      </c>
      <c r="C1796" t="s">
        <v>3554</v>
      </c>
      <c r="D1796" t="s">
        <v>25</v>
      </c>
      <c r="E1796" t="s">
        <v>9</v>
      </c>
      <c r="F1796" t="s">
        <v>12</v>
      </c>
      <c r="G1796" t="s">
        <v>11</v>
      </c>
      <c r="H1796">
        <v>477</v>
      </c>
      <c r="I1796" t="s">
        <v>6051</v>
      </c>
      <c r="J1796" s="6">
        <v>53049</v>
      </c>
      <c r="K1796" s="6">
        <v>1521</v>
      </c>
      <c r="L1796" s="6">
        <v>35</v>
      </c>
      <c r="M1796" s="6">
        <v>4840</v>
      </c>
      <c r="N1796" s="6">
        <v>0</v>
      </c>
      <c r="O1796" s="6">
        <v>40336</v>
      </c>
      <c r="P1796" s="6">
        <v>2872</v>
      </c>
      <c r="Q1796" s="6">
        <v>0</v>
      </c>
      <c r="R1796" s="6">
        <v>9753</v>
      </c>
      <c r="S1796" s="6">
        <v>68115</v>
      </c>
      <c r="T1796" s="6">
        <v>53141</v>
      </c>
      <c r="U1796" s="6">
        <v>0</v>
      </c>
      <c r="V1796" s="6">
        <v>3</v>
      </c>
      <c r="W1796" s="6">
        <v>24</v>
      </c>
      <c r="X1796" s="6">
        <v>3</v>
      </c>
      <c r="Z1796" s="6">
        <v>0</v>
      </c>
      <c r="AA1796" s="6">
        <v>0</v>
      </c>
      <c r="AB1796" s="6" t="str">
        <f t="shared" si="450"/>
        <v/>
      </c>
      <c r="AC1796" s="6" t="str">
        <f t="shared" si="451"/>
        <v/>
      </c>
      <c r="AD1796" s="16">
        <f t="shared" si="452"/>
        <v>14.044568245125348</v>
      </c>
      <c r="AE1796" s="16">
        <f t="shared" si="453"/>
        <v>0</v>
      </c>
      <c r="AF1796" s="16">
        <f t="shared" si="454"/>
        <v>8</v>
      </c>
      <c r="AG1796" s="16">
        <f t="shared" si="455"/>
        <v>9</v>
      </c>
      <c r="AH1796" s="17">
        <f t="shared" si="456"/>
        <v>2.0150826446280994</v>
      </c>
      <c r="AI1796" s="17">
        <f t="shared" si="457"/>
        <v>14.073347107438016</v>
      </c>
      <c r="AJ1796" s="17">
        <f t="shared" si="458"/>
        <v>25.052892561983469</v>
      </c>
      <c r="AK1796" s="17">
        <f t="shared" si="459"/>
        <v>25.052892561983469</v>
      </c>
      <c r="AL1796" s="17" t="str">
        <f t="shared" si="460"/>
        <v/>
      </c>
      <c r="AM1796" s="17" t="str">
        <f t="shared" si="461"/>
        <v/>
      </c>
      <c r="AN1796" s="17" t="str">
        <f t="shared" si="462"/>
        <v/>
      </c>
      <c r="AO1796" s="17" t="str">
        <f t="shared" si="463"/>
        <v/>
      </c>
      <c r="AP1796" s="17" t="str">
        <f t="shared" ref="AP1796:AP1859" si="465">IF(AO1796&lt;&gt;"", AO1796-AL1796,"")</f>
        <v/>
      </c>
      <c r="AQ1796" s="17">
        <f t="shared" si="464"/>
        <v>1.6886900039666799</v>
      </c>
    </row>
    <row r="1797" spans="1:43" x14ac:dyDescent="0.2">
      <c r="A1797" s="4">
        <v>60101</v>
      </c>
      <c r="B1797" s="5">
        <v>6101</v>
      </c>
      <c r="C1797" t="s">
        <v>3555</v>
      </c>
      <c r="D1797" t="s">
        <v>8</v>
      </c>
      <c r="E1797" t="s">
        <v>9</v>
      </c>
      <c r="F1797" t="s">
        <v>12</v>
      </c>
      <c r="G1797" t="s">
        <v>15</v>
      </c>
      <c r="H1797">
        <v>104</v>
      </c>
      <c r="I1797" t="s">
        <v>6052</v>
      </c>
      <c r="J1797" s="6">
        <v>366174</v>
      </c>
      <c r="K1797" s="6">
        <v>2522</v>
      </c>
      <c r="L1797" s="6">
        <v>145</v>
      </c>
      <c r="M1797" s="6">
        <v>37391</v>
      </c>
      <c r="N1797" s="6">
        <v>204529</v>
      </c>
      <c r="O1797" s="6">
        <v>264591</v>
      </c>
      <c r="P1797" s="6">
        <v>21031</v>
      </c>
      <c r="Q1797" s="6">
        <v>139</v>
      </c>
      <c r="R1797" s="6">
        <v>332782</v>
      </c>
      <c r="S1797" s="6">
        <v>2421592</v>
      </c>
      <c r="T1797" s="6">
        <v>0</v>
      </c>
      <c r="U1797" s="6">
        <v>0</v>
      </c>
      <c r="V1797" s="6">
        <v>17</v>
      </c>
      <c r="W1797" s="6">
        <v>220</v>
      </c>
      <c r="X1797" s="6">
        <v>0</v>
      </c>
      <c r="Z1797" s="6">
        <v>7898250000</v>
      </c>
      <c r="AA1797" s="6">
        <v>560727122.05440009</v>
      </c>
      <c r="AB1797" s="6">
        <f t="shared" si="450"/>
        <v>38616.773171530687</v>
      </c>
      <c r="AC1797" s="6">
        <f t="shared" si="451"/>
        <v>2741.5531394296167</v>
      </c>
      <c r="AD1797" s="16">
        <f t="shared" si="452"/>
        <v>12.58099947696258</v>
      </c>
      <c r="AE1797" s="16">
        <f t="shared" si="453"/>
        <v>0.77300059336863314</v>
      </c>
      <c r="AF1797" s="16">
        <f t="shared" si="454"/>
        <v>12.941176470588236</v>
      </c>
      <c r="AG1797" s="16">
        <f t="shared" si="455"/>
        <v>12.941176470588236</v>
      </c>
      <c r="AH1797" s="17">
        <f t="shared" si="456"/>
        <v>8.9000561632478412</v>
      </c>
      <c r="AI1797" s="17">
        <f t="shared" si="457"/>
        <v>64.764034125859169</v>
      </c>
      <c r="AJ1797" s="17">
        <f t="shared" si="458"/>
        <v>64.764034125859169</v>
      </c>
      <c r="AK1797" s="17">
        <f t="shared" si="459"/>
        <v>64.764034125859169</v>
      </c>
      <c r="AL1797" s="17">
        <f t="shared" si="460"/>
        <v>1.6270651105711171</v>
      </c>
      <c r="AM1797" s="17">
        <f t="shared" si="461"/>
        <v>11.839846672110067</v>
      </c>
      <c r="AN1797" s="17">
        <f t="shared" si="462"/>
        <v>11.839846672110067</v>
      </c>
      <c r="AO1797" s="17">
        <f t="shared" si="463"/>
        <v>11.839846672110067</v>
      </c>
      <c r="AP1797" s="17">
        <f t="shared" si="465"/>
        <v>10.21278156153895</v>
      </c>
      <c r="AQ1797" s="17">
        <f t="shared" si="464"/>
        <v>9.1522085029347178</v>
      </c>
    </row>
    <row r="1798" spans="1:43" x14ac:dyDescent="0.2">
      <c r="A1798" s="4">
        <v>60102</v>
      </c>
      <c r="B1798" s="5">
        <v>6102</v>
      </c>
      <c r="C1798" t="s">
        <v>3556</v>
      </c>
      <c r="D1798" t="s">
        <v>8</v>
      </c>
      <c r="E1798" t="s">
        <v>9</v>
      </c>
      <c r="F1798" t="s">
        <v>12</v>
      </c>
      <c r="G1798" t="s">
        <v>15</v>
      </c>
      <c r="H1798">
        <v>315</v>
      </c>
      <c r="I1798" t="s">
        <v>6053</v>
      </c>
      <c r="J1798" s="6">
        <v>92984</v>
      </c>
      <c r="K1798" s="6">
        <v>1992</v>
      </c>
      <c r="L1798" s="6">
        <v>47</v>
      </c>
      <c r="M1798" s="6">
        <v>85970</v>
      </c>
      <c r="N1798" s="6">
        <v>1383499</v>
      </c>
      <c r="O1798" s="6">
        <v>816475</v>
      </c>
      <c r="P1798" s="6">
        <v>42480</v>
      </c>
      <c r="Q1798" s="6">
        <v>312</v>
      </c>
      <c r="R1798" s="6">
        <v>69969</v>
      </c>
      <c r="S1798" s="6">
        <v>3260387</v>
      </c>
      <c r="T1798" s="6">
        <v>397805</v>
      </c>
      <c r="U1798" s="6">
        <v>0</v>
      </c>
      <c r="V1798" s="6">
        <v>16</v>
      </c>
      <c r="W1798" s="6">
        <v>172</v>
      </c>
      <c r="X1798" s="6">
        <v>69</v>
      </c>
      <c r="Z1798" s="6">
        <v>15755317200</v>
      </c>
      <c r="AA1798" s="6">
        <v>1119007489.4208002</v>
      </c>
      <c r="AB1798" s="6">
        <f t="shared" si="450"/>
        <v>11388.022109159458</v>
      </c>
      <c r="AC1798" s="6">
        <f t="shared" si="451"/>
        <v>808.82421268161397</v>
      </c>
      <c r="AD1798" s="16">
        <f t="shared" si="452"/>
        <v>19.220221280602637</v>
      </c>
      <c r="AE1798" s="16">
        <f t="shared" si="453"/>
        <v>1.6944780917970543</v>
      </c>
      <c r="AF1798" s="16">
        <f t="shared" si="454"/>
        <v>10.75</v>
      </c>
      <c r="AG1798" s="16">
        <f t="shared" si="455"/>
        <v>15.0625</v>
      </c>
      <c r="AH1798" s="17">
        <f t="shared" si="456"/>
        <v>0.81387693381412118</v>
      </c>
      <c r="AI1798" s="17">
        <f t="shared" si="457"/>
        <v>37.924706292892871</v>
      </c>
      <c r="AJ1798" s="17">
        <f t="shared" si="458"/>
        <v>42.551959986041645</v>
      </c>
      <c r="AK1798" s="17">
        <f t="shared" si="459"/>
        <v>42.551959986041645</v>
      </c>
      <c r="AL1798" s="17">
        <f t="shared" si="460"/>
        <v>5.0573943313294768E-2</v>
      </c>
      <c r="AM1798" s="17">
        <f t="shared" si="461"/>
        <v>2.3566240380368906</v>
      </c>
      <c r="AN1798" s="17">
        <f t="shared" si="462"/>
        <v>2.6441594825872659</v>
      </c>
      <c r="AO1798" s="17">
        <f t="shared" si="463"/>
        <v>2.6441594825872659</v>
      </c>
      <c r="AP1798" s="17">
        <f t="shared" si="465"/>
        <v>2.5935855392739713</v>
      </c>
      <c r="AQ1798" s="17">
        <f t="shared" si="464"/>
        <v>3.9932478030558194</v>
      </c>
    </row>
    <row r="1799" spans="1:43" x14ac:dyDescent="0.2">
      <c r="A1799" s="4">
        <v>60103</v>
      </c>
      <c r="B1799" s="5">
        <v>6103</v>
      </c>
      <c r="C1799" t="s">
        <v>3557</v>
      </c>
      <c r="D1799" t="s">
        <v>8</v>
      </c>
      <c r="E1799" t="s">
        <v>9</v>
      </c>
      <c r="F1799" t="s">
        <v>12</v>
      </c>
      <c r="G1799" t="s">
        <v>11</v>
      </c>
      <c r="H1799">
        <v>7</v>
      </c>
      <c r="I1799" t="s">
        <v>6010</v>
      </c>
      <c r="J1799" s="6">
        <v>4944332</v>
      </c>
      <c r="K1799" s="6">
        <v>2979</v>
      </c>
      <c r="L1799" s="6">
        <v>1660</v>
      </c>
      <c r="M1799" s="6">
        <v>132866</v>
      </c>
      <c r="N1799" s="6">
        <v>1798734</v>
      </c>
      <c r="O1799" s="6">
        <v>1088063</v>
      </c>
      <c r="P1799" s="6">
        <v>52050</v>
      </c>
      <c r="Q1799" s="6">
        <v>536</v>
      </c>
      <c r="R1799" s="6">
        <v>106333</v>
      </c>
      <c r="S1799" s="6">
        <v>4918575</v>
      </c>
      <c r="T1799" s="6">
        <v>2947328</v>
      </c>
      <c r="U1799" s="6">
        <v>0</v>
      </c>
      <c r="V1799" s="6">
        <v>0</v>
      </c>
      <c r="W1799" s="6">
        <v>0</v>
      </c>
      <c r="X1799" s="6">
        <v>0</v>
      </c>
      <c r="Z1799" s="6">
        <v>14341795700</v>
      </c>
      <c r="AA1799" s="6">
        <v>1046797735.1328001</v>
      </c>
      <c r="AB1799" s="6">
        <f t="shared" si="450"/>
        <v>7973.2721458536953</v>
      </c>
      <c r="AC1799" s="6">
        <f t="shared" si="451"/>
        <v>581.96361170289777</v>
      </c>
      <c r="AD1799" s="16">
        <f t="shared" si="452"/>
        <v>20.904188280499518</v>
      </c>
      <c r="AE1799" s="16">
        <f t="shared" si="453"/>
        <v>1.6531524369452872</v>
      </c>
      <c r="AF1799" s="16" t="str">
        <f t="shared" si="454"/>
        <v/>
      </c>
      <c r="AG1799" s="16" t="str">
        <f t="shared" si="455"/>
        <v/>
      </c>
      <c r="AH1799" s="17">
        <f t="shared" si="456"/>
        <v>0.80030256047446302</v>
      </c>
      <c r="AI1799" s="17">
        <f t="shared" si="457"/>
        <v>37.019064320443157</v>
      </c>
      <c r="AJ1799" s="17">
        <f t="shared" si="458"/>
        <v>59.201774720394987</v>
      </c>
      <c r="AK1799" s="17">
        <f t="shared" si="459"/>
        <v>59.201774720394987</v>
      </c>
      <c r="AL1799" s="17">
        <f t="shared" si="460"/>
        <v>5.911546676718181E-2</v>
      </c>
      <c r="AM1799" s="17">
        <f t="shared" si="461"/>
        <v>2.734464906984579</v>
      </c>
      <c r="AN1799" s="17">
        <f t="shared" si="462"/>
        <v>4.3730218031126338</v>
      </c>
      <c r="AO1799" s="17">
        <f t="shared" si="463"/>
        <v>4.3730218031126338</v>
      </c>
      <c r="AP1799" s="17">
        <f t="shared" si="465"/>
        <v>4.3139063363454522</v>
      </c>
      <c r="AQ1799" s="17">
        <f t="shared" si="464"/>
        <v>4.5204873247229251</v>
      </c>
    </row>
    <row r="1800" spans="1:43" x14ac:dyDescent="0.2">
      <c r="A1800" s="4">
        <v>60104</v>
      </c>
      <c r="B1800" s="5">
        <v>6104</v>
      </c>
      <c r="C1800" t="s">
        <v>3558</v>
      </c>
      <c r="D1800" t="s">
        <v>25</v>
      </c>
      <c r="E1800" t="s">
        <v>9</v>
      </c>
      <c r="F1800" t="s">
        <v>12</v>
      </c>
      <c r="G1800" t="s">
        <v>15</v>
      </c>
      <c r="H1800">
        <v>420</v>
      </c>
      <c r="I1800" t="s">
        <v>6054</v>
      </c>
      <c r="J1800" s="6">
        <v>65419</v>
      </c>
      <c r="K1800" s="6">
        <v>1394</v>
      </c>
      <c r="L1800" s="6">
        <v>47</v>
      </c>
      <c r="M1800" s="6">
        <v>10510</v>
      </c>
      <c r="N1800" s="6">
        <v>0</v>
      </c>
      <c r="O1800" s="6">
        <v>69595</v>
      </c>
      <c r="P1800" s="6">
        <v>5486</v>
      </c>
      <c r="Q1800" s="6">
        <v>0</v>
      </c>
      <c r="R1800" s="6">
        <v>23079</v>
      </c>
      <c r="S1800" s="6">
        <v>183179</v>
      </c>
      <c r="T1800" s="6">
        <v>51471</v>
      </c>
      <c r="U1800" s="6">
        <v>0</v>
      </c>
      <c r="V1800" s="6">
        <v>3</v>
      </c>
      <c r="W1800" s="6">
        <v>14</v>
      </c>
      <c r="X1800" s="6">
        <v>0</v>
      </c>
      <c r="Z1800" s="6">
        <v>0</v>
      </c>
      <c r="AA1800" s="6">
        <v>0</v>
      </c>
      <c r="AB1800" s="6" t="str">
        <f t="shared" si="450"/>
        <v/>
      </c>
      <c r="AC1800" s="6" t="str">
        <f t="shared" si="451"/>
        <v/>
      </c>
      <c r="AD1800" s="16">
        <f t="shared" si="452"/>
        <v>12.68592781625957</v>
      </c>
      <c r="AE1800" s="16">
        <f t="shared" si="453"/>
        <v>0</v>
      </c>
      <c r="AF1800" s="16">
        <f t="shared" si="454"/>
        <v>4.666666666666667</v>
      </c>
      <c r="AG1800" s="16">
        <f t="shared" si="455"/>
        <v>4.666666666666667</v>
      </c>
      <c r="AH1800" s="17">
        <f t="shared" si="456"/>
        <v>2.1959086584205521</v>
      </c>
      <c r="AI1800" s="17">
        <f t="shared" si="457"/>
        <v>17.429019980970505</v>
      </c>
      <c r="AJ1800" s="17">
        <f t="shared" si="458"/>
        <v>22.326355851569932</v>
      </c>
      <c r="AK1800" s="17">
        <f t="shared" si="459"/>
        <v>22.326355851569932</v>
      </c>
      <c r="AL1800" s="17" t="str">
        <f t="shared" si="460"/>
        <v/>
      </c>
      <c r="AM1800" s="17" t="str">
        <f t="shared" si="461"/>
        <v/>
      </c>
      <c r="AN1800" s="17" t="str">
        <f t="shared" si="462"/>
        <v/>
      </c>
      <c r="AO1800" s="17" t="str">
        <f t="shared" si="463"/>
        <v/>
      </c>
      <c r="AP1800" s="17" t="str">
        <f t="shared" si="465"/>
        <v/>
      </c>
      <c r="AQ1800" s="17">
        <f t="shared" si="464"/>
        <v>2.6320712694877506</v>
      </c>
    </row>
    <row r="1801" spans="1:43" x14ac:dyDescent="0.2">
      <c r="A1801" s="4">
        <v>60105</v>
      </c>
      <c r="B1801" s="5">
        <v>6105</v>
      </c>
      <c r="C1801" t="s">
        <v>3559</v>
      </c>
      <c r="D1801" t="s">
        <v>25</v>
      </c>
      <c r="E1801" t="s">
        <v>9</v>
      </c>
      <c r="F1801" t="s">
        <v>12</v>
      </c>
      <c r="G1801" t="s">
        <v>15</v>
      </c>
      <c r="H1801">
        <v>466</v>
      </c>
      <c r="I1801" t="s">
        <v>6055</v>
      </c>
      <c r="J1801" s="6">
        <v>55121</v>
      </c>
      <c r="K1801" s="6">
        <v>1227</v>
      </c>
      <c r="L1801" s="6">
        <v>45</v>
      </c>
      <c r="M1801" s="6">
        <v>8738</v>
      </c>
      <c r="N1801" s="6">
        <v>0</v>
      </c>
      <c r="O1801" s="6">
        <v>57672</v>
      </c>
      <c r="P1801" s="6">
        <v>4715</v>
      </c>
      <c r="Q1801" s="6">
        <v>0</v>
      </c>
      <c r="R1801" s="6">
        <v>10016</v>
      </c>
      <c r="S1801" s="6">
        <v>364817</v>
      </c>
      <c r="T1801" s="6">
        <v>120648</v>
      </c>
      <c r="U1801" s="6">
        <v>0</v>
      </c>
      <c r="V1801" s="6">
        <v>6</v>
      </c>
      <c r="W1801" s="6">
        <v>81</v>
      </c>
      <c r="X1801" s="6">
        <v>9</v>
      </c>
      <c r="Z1801" s="6">
        <v>0</v>
      </c>
      <c r="AA1801" s="6">
        <v>0</v>
      </c>
      <c r="AB1801" s="6" t="str">
        <f t="shared" si="450"/>
        <v/>
      </c>
      <c r="AC1801" s="6" t="str">
        <f t="shared" si="451"/>
        <v/>
      </c>
      <c r="AD1801" s="16">
        <f t="shared" si="452"/>
        <v>12.231601272534464</v>
      </c>
      <c r="AE1801" s="16">
        <f t="shared" si="453"/>
        <v>0</v>
      </c>
      <c r="AF1801" s="16">
        <f t="shared" si="454"/>
        <v>13.5</v>
      </c>
      <c r="AG1801" s="16">
        <f t="shared" si="455"/>
        <v>15</v>
      </c>
      <c r="AH1801" s="17">
        <f t="shared" si="456"/>
        <v>1.1462577248798351</v>
      </c>
      <c r="AI1801" s="17">
        <f t="shared" si="457"/>
        <v>41.750629434653241</v>
      </c>
      <c r="AJ1801" s="17">
        <f t="shared" si="458"/>
        <v>55.557907988097966</v>
      </c>
      <c r="AK1801" s="17">
        <f t="shared" si="459"/>
        <v>55.557907988097966</v>
      </c>
      <c r="AL1801" s="17" t="str">
        <f t="shared" si="460"/>
        <v/>
      </c>
      <c r="AM1801" s="17" t="str">
        <f t="shared" si="461"/>
        <v/>
      </c>
      <c r="AN1801" s="17" t="str">
        <f t="shared" si="462"/>
        <v/>
      </c>
      <c r="AO1801" s="17" t="str">
        <f t="shared" si="463"/>
        <v/>
      </c>
      <c r="AP1801" s="17" t="str">
        <f t="shared" si="465"/>
        <v/>
      </c>
      <c r="AQ1801" s="17">
        <f t="shared" si="464"/>
        <v>6.3257213205715077</v>
      </c>
    </row>
    <row r="1802" spans="1:43" x14ac:dyDescent="0.2">
      <c r="A1802" s="4">
        <v>60107</v>
      </c>
      <c r="B1802" s="5">
        <v>6107</v>
      </c>
      <c r="C1802" t="s">
        <v>3560</v>
      </c>
      <c r="D1802" t="s">
        <v>8</v>
      </c>
      <c r="E1802" t="s">
        <v>9</v>
      </c>
      <c r="F1802" t="s">
        <v>12</v>
      </c>
      <c r="G1802" t="s">
        <v>11</v>
      </c>
      <c r="H1802">
        <v>438</v>
      </c>
      <c r="I1802" t="s">
        <v>6056</v>
      </c>
      <c r="J1802" s="6">
        <v>61900</v>
      </c>
      <c r="K1802" s="6">
        <v>1723</v>
      </c>
      <c r="L1802" s="6">
        <v>36</v>
      </c>
      <c r="M1802" s="6">
        <v>38962</v>
      </c>
      <c r="N1802" s="6">
        <v>512320</v>
      </c>
      <c r="O1802" s="6">
        <v>422713</v>
      </c>
      <c r="P1802" s="6">
        <v>18478</v>
      </c>
      <c r="Q1802" s="6">
        <v>156</v>
      </c>
      <c r="R1802" s="6">
        <v>50526</v>
      </c>
      <c r="S1802" s="6">
        <v>2631269</v>
      </c>
      <c r="T1802" s="6">
        <v>539542</v>
      </c>
      <c r="U1802" s="6">
        <v>0</v>
      </c>
      <c r="V1802" s="6">
        <v>24</v>
      </c>
      <c r="W1802" s="6">
        <v>241</v>
      </c>
      <c r="X1802" s="6">
        <v>0</v>
      </c>
      <c r="Z1802" s="6">
        <v>8713125000</v>
      </c>
      <c r="AA1802" s="6">
        <v>618578230.03200006</v>
      </c>
      <c r="AB1802" s="6">
        <f t="shared" si="450"/>
        <v>17007.192770143662</v>
      </c>
      <c r="AC1802" s="6">
        <f t="shared" si="451"/>
        <v>1207.4059767957528</v>
      </c>
      <c r="AD1802" s="16">
        <f t="shared" si="452"/>
        <v>22.87655590431865</v>
      </c>
      <c r="AE1802" s="16">
        <f t="shared" si="453"/>
        <v>1.2119807055851133</v>
      </c>
      <c r="AF1802" s="16">
        <f t="shared" si="454"/>
        <v>10.041666666666666</v>
      </c>
      <c r="AG1802" s="16">
        <f t="shared" si="455"/>
        <v>10.041666666666666</v>
      </c>
      <c r="AH1802" s="17">
        <f t="shared" si="456"/>
        <v>1.2968020122170321</v>
      </c>
      <c r="AI1802" s="17">
        <f t="shared" si="457"/>
        <v>67.534238488783942</v>
      </c>
      <c r="AJ1802" s="17">
        <f t="shared" si="458"/>
        <v>81.382141573841182</v>
      </c>
      <c r="AK1802" s="17">
        <f t="shared" si="459"/>
        <v>81.382141573841182</v>
      </c>
      <c r="AL1802" s="17">
        <f t="shared" si="460"/>
        <v>9.862195502810743E-2</v>
      </c>
      <c r="AM1802" s="17">
        <f t="shared" si="461"/>
        <v>5.1359872735790129</v>
      </c>
      <c r="AN1802" s="17">
        <f t="shared" si="462"/>
        <v>6.1891220331043098</v>
      </c>
      <c r="AO1802" s="17">
        <f t="shared" si="463"/>
        <v>6.1891220331043098</v>
      </c>
      <c r="AP1802" s="17">
        <f t="shared" si="465"/>
        <v>6.090500078076202</v>
      </c>
      <c r="AQ1802" s="17">
        <f t="shared" si="464"/>
        <v>6.2247174797084543</v>
      </c>
    </row>
    <row r="1803" spans="1:43" x14ac:dyDescent="0.2">
      <c r="A1803" s="4">
        <v>60109</v>
      </c>
      <c r="B1803" s="5">
        <v>6109</v>
      </c>
      <c r="C1803" t="s">
        <v>3562</v>
      </c>
      <c r="D1803" t="s">
        <v>25</v>
      </c>
      <c r="E1803" t="s">
        <v>9</v>
      </c>
      <c r="F1803" t="s">
        <v>12</v>
      </c>
      <c r="G1803" t="s">
        <v>11</v>
      </c>
      <c r="H1803">
        <v>318</v>
      </c>
      <c r="I1803" t="s">
        <v>6057</v>
      </c>
      <c r="J1803" s="6">
        <v>91151</v>
      </c>
      <c r="K1803" s="6">
        <v>1555</v>
      </c>
      <c r="L1803" s="6">
        <v>59</v>
      </c>
      <c r="M1803" s="6">
        <v>70998</v>
      </c>
      <c r="N1803" s="6">
        <v>0</v>
      </c>
      <c r="O1803" s="6">
        <v>531548</v>
      </c>
      <c r="P1803" s="6">
        <v>34569</v>
      </c>
      <c r="Q1803" s="6">
        <v>0</v>
      </c>
      <c r="R1803" s="6">
        <v>115362</v>
      </c>
      <c r="S1803" s="6">
        <v>2232462</v>
      </c>
      <c r="T1803" s="6">
        <v>0</v>
      </c>
      <c r="U1803" s="6">
        <v>0</v>
      </c>
      <c r="V1803" s="6">
        <v>29</v>
      </c>
      <c r="W1803" s="6">
        <v>377</v>
      </c>
      <c r="X1803" s="6">
        <v>0</v>
      </c>
      <c r="Z1803" s="6">
        <v>0</v>
      </c>
      <c r="AA1803" s="6">
        <v>0</v>
      </c>
      <c r="AB1803" s="6" t="str">
        <f t="shared" si="450"/>
        <v/>
      </c>
      <c r="AC1803" s="6" t="str">
        <f t="shared" si="451"/>
        <v/>
      </c>
      <c r="AD1803" s="16">
        <f t="shared" si="452"/>
        <v>15.376435534727646</v>
      </c>
      <c r="AE1803" s="16">
        <f t="shared" si="453"/>
        <v>0</v>
      </c>
      <c r="AF1803" s="16">
        <f t="shared" si="454"/>
        <v>13</v>
      </c>
      <c r="AG1803" s="16">
        <f t="shared" si="455"/>
        <v>13</v>
      </c>
      <c r="AH1803" s="17">
        <f t="shared" si="456"/>
        <v>1.6248626721879489</v>
      </c>
      <c r="AI1803" s="17">
        <f t="shared" si="457"/>
        <v>31.444012507394575</v>
      </c>
      <c r="AJ1803" s="17">
        <f t="shared" si="458"/>
        <v>31.444012507394575</v>
      </c>
      <c r="AK1803" s="17">
        <f t="shared" si="459"/>
        <v>31.444012507394575</v>
      </c>
      <c r="AL1803" s="17" t="str">
        <f t="shared" si="460"/>
        <v/>
      </c>
      <c r="AM1803" s="17" t="str">
        <f t="shared" si="461"/>
        <v/>
      </c>
      <c r="AN1803" s="17" t="str">
        <f t="shared" si="462"/>
        <v/>
      </c>
      <c r="AO1803" s="17" t="str">
        <f t="shared" si="463"/>
        <v/>
      </c>
      <c r="AP1803" s="17" t="str">
        <f t="shared" si="465"/>
        <v/>
      </c>
      <c r="AQ1803" s="17">
        <f t="shared" si="464"/>
        <v>4.1999255006133032</v>
      </c>
    </row>
    <row r="1804" spans="1:43" x14ac:dyDescent="0.2">
      <c r="A1804" s="4">
        <v>60111</v>
      </c>
      <c r="B1804" s="5">
        <v>6111</v>
      </c>
      <c r="C1804" t="s">
        <v>3563</v>
      </c>
      <c r="D1804" t="s">
        <v>8</v>
      </c>
      <c r="E1804" t="s">
        <v>9</v>
      </c>
      <c r="F1804" t="s">
        <v>12</v>
      </c>
      <c r="G1804" t="s">
        <v>15</v>
      </c>
      <c r="H1804">
        <v>56</v>
      </c>
      <c r="I1804" t="s">
        <v>6021</v>
      </c>
      <c r="J1804" s="6">
        <v>741318</v>
      </c>
      <c r="K1804" s="6">
        <v>2959</v>
      </c>
      <c r="L1804" s="6">
        <v>251</v>
      </c>
      <c r="M1804" s="6">
        <v>67539</v>
      </c>
      <c r="N1804" s="6">
        <v>537864</v>
      </c>
      <c r="O1804" s="6">
        <v>450695</v>
      </c>
      <c r="P1804" s="6">
        <v>29355</v>
      </c>
      <c r="Q1804" s="6">
        <v>268</v>
      </c>
      <c r="R1804" s="6">
        <v>71949</v>
      </c>
      <c r="S1804" s="6">
        <v>2622027</v>
      </c>
      <c r="T1804" s="6">
        <v>623011</v>
      </c>
      <c r="U1804" s="6">
        <v>0</v>
      </c>
      <c r="V1804" s="6">
        <v>7</v>
      </c>
      <c r="W1804" s="6">
        <v>85</v>
      </c>
      <c r="X1804" s="6">
        <v>40</v>
      </c>
      <c r="Z1804" s="6">
        <v>9600375000</v>
      </c>
      <c r="AA1804" s="6">
        <v>681567517.41120005</v>
      </c>
      <c r="AB1804" s="6">
        <f t="shared" si="450"/>
        <v>17849.07523091339</v>
      </c>
      <c r="AC1804" s="6">
        <f t="shared" si="451"/>
        <v>1267.1744482084691</v>
      </c>
      <c r="AD1804" s="16">
        <f t="shared" si="452"/>
        <v>15.353261795264862</v>
      </c>
      <c r="AE1804" s="16">
        <f t="shared" si="453"/>
        <v>1.1934101776145731</v>
      </c>
      <c r="AF1804" s="16">
        <f t="shared" si="454"/>
        <v>12.142857142857142</v>
      </c>
      <c r="AG1804" s="16">
        <f t="shared" si="455"/>
        <v>17.857142857142858</v>
      </c>
      <c r="AH1804" s="17">
        <f t="shared" si="456"/>
        <v>1.0652956069826323</v>
      </c>
      <c r="AI1804" s="17">
        <f t="shared" si="457"/>
        <v>38.822413716519343</v>
      </c>
      <c r="AJ1804" s="17">
        <f t="shared" si="458"/>
        <v>48.046876619434698</v>
      </c>
      <c r="AK1804" s="17">
        <f t="shared" si="459"/>
        <v>48.046876619434698</v>
      </c>
      <c r="AL1804" s="17">
        <f t="shared" si="460"/>
        <v>0.13376801570657265</v>
      </c>
      <c r="AM1804" s="17">
        <f t="shared" si="461"/>
        <v>4.8748884476373213</v>
      </c>
      <c r="AN1804" s="17">
        <f t="shared" si="462"/>
        <v>6.0331942647211934</v>
      </c>
      <c r="AO1804" s="17">
        <f t="shared" si="463"/>
        <v>6.0331942647211934</v>
      </c>
      <c r="AP1804" s="17">
        <f t="shared" si="465"/>
        <v>5.8994262490146205</v>
      </c>
      <c r="AQ1804" s="17">
        <f t="shared" si="464"/>
        <v>5.8177414881460852</v>
      </c>
    </row>
    <row r="1805" spans="1:43" x14ac:dyDescent="0.2">
      <c r="A1805" s="4">
        <v>60112</v>
      </c>
      <c r="B1805" s="5">
        <v>6112</v>
      </c>
      <c r="C1805" t="s">
        <v>3564</v>
      </c>
      <c r="D1805" t="s">
        <v>25</v>
      </c>
      <c r="E1805" t="s">
        <v>9</v>
      </c>
      <c r="F1805" t="s">
        <v>12</v>
      </c>
      <c r="G1805" t="s">
        <v>11</v>
      </c>
      <c r="H1805">
        <v>49</v>
      </c>
      <c r="I1805" t="s">
        <v>6027</v>
      </c>
      <c r="J1805" s="6">
        <v>899703</v>
      </c>
      <c r="K1805" s="6">
        <v>3579</v>
      </c>
      <c r="L1805" s="6">
        <v>251</v>
      </c>
      <c r="M1805" s="6">
        <v>18227</v>
      </c>
      <c r="N1805" s="6">
        <v>0</v>
      </c>
      <c r="O1805" s="6">
        <v>237496</v>
      </c>
      <c r="P1805" s="6">
        <v>12249</v>
      </c>
      <c r="Q1805" s="6">
        <v>0</v>
      </c>
      <c r="R1805" s="6">
        <v>36246</v>
      </c>
      <c r="S1805" s="6">
        <v>1188385</v>
      </c>
      <c r="T1805" s="6">
        <v>1746</v>
      </c>
      <c r="U1805" s="6">
        <v>0</v>
      </c>
      <c r="V1805" s="6">
        <v>7</v>
      </c>
      <c r="W1805" s="6">
        <v>81</v>
      </c>
      <c r="X1805" s="6">
        <v>0</v>
      </c>
      <c r="Z1805" s="6">
        <v>0</v>
      </c>
      <c r="AA1805" s="6">
        <v>0</v>
      </c>
      <c r="AB1805" s="6" t="str">
        <f t="shared" si="450"/>
        <v/>
      </c>
      <c r="AC1805" s="6" t="str">
        <f t="shared" si="451"/>
        <v/>
      </c>
      <c r="AD1805" s="16">
        <f t="shared" si="452"/>
        <v>19.389011347865132</v>
      </c>
      <c r="AE1805" s="16">
        <f t="shared" si="453"/>
        <v>0</v>
      </c>
      <c r="AF1805" s="16">
        <f t="shared" si="454"/>
        <v>11.571428571428571</v>
      </c>
      <c r="AG1805" s="16">
        <f t="shared" si="455"/>
        <v>11.571428571428571</v>
      </c>
      <c r="AH1805" s="17">
        <f t="shared" si="456"/>
        <v>1.9885883579305426</v>
      </c>
      <c r="AI1805" s="17">
        <f t="shared" si="457"/>
        <v>65.199155099577553</v>
      </c>
      <c r="AJ1805" s="17">
        <f t="shared" si="458"/>
        <v>65.294947056564439</v>
      </c>
      <c r="AK1805" s="17">
        <f t="shared" si="459"/>
        <v>65.294947056564439</v>
      </c>
      <c r="AL1805" s="17" t="str">
        <f t="shared" si="460"/>
        <v/>
      </c>
      <c r="AM1805" s="17" t="str">
        <f t="shared" si="461"/>
        <v/>
      </c>
      <c r="AN1805" s="17" t="str">
        <f t="shared" si="462"/>
        <v/>
      </c>
      <c r="AO1805" s="17" t="str">
        <f t="shared" si="463"/>
        <v/>
      </c>
      <c r="AP1805" s="17" t="str">
        <f t="shared" si="465"/>
        <v/>
      </c>
      <c r="AQ1805" s="17">
        <f t="shared" si="464"/>
        <v>5.0038105904941554</v>
      </c>
    </row>
    <row r="1806" spans="1:43" x14ac:dyDescent="0.2">
      <c r="A1806" s="4">
        <v>60113</v>
      </c>
      <c r="B1806" s="5">
        <v>6113</v>
      </c>
      <c r="C1806" t="s">
        <v>3565</v>
      </c>
      <c r="D1806" t="s">
        <v>25</v>
      </c>
      <c r="E1806" t="s">
        <v>9</v>
      </c>
      <c r="F1806" t="s">
        <v>12</v>
      </c>
      <c r="G1806" t="s">
        <v>15</v>
      </c>
      <c r="H1806">
        <v>6</v>
      </c>
      <c r="I1806" t="s">
        <v>6009</v>
      </c>
      <c r="J1806" s="6">
        <v>5121892</v>
      </c>
      <c r="K1806" s="6">
        <v>2879</v>
      </c>
      <c r="L1806" s="6">
        <v>1779</v>
      </c>
      <c r="M1806" s="6">
        <v>32024</v>
      </c>
      <c r="N1806" s="6">
        <v>0</v>
      </c>
      <c r="O1806" s="6">
        <v>304537</v>
      </c>
      <c r="P1806" s="6">
        <v>19798</v>
      </c>
      <c r="Q1806" s="6">
        <v>0</v>
      </c>
      <c r="R1806" s="6">
        <v>79658</v>
      </c>
      <c r="S1806" s="6">
        <v>971864</v>
      </c>
      <c r="T1806" s="6">
        <v>0</v>
      </c>
      <c r="U1806" s="6">
        <v>0</v>
      </c>
      <c r="V1806" s="6">
        <v>17</v>
      </c>
      <c r="W1806" s="6">
        <v>221</v>
      </c>
      <c r="X1806" s="6">
        <v>0</v>
      </c>
      <c r="Z1806" s="6">
        <v>0</v>
      </c>
      <c r="AA1806" s="6">
        <v>0</v>
      </c>
      <c r="AB1806" s="6" t="str">
        <f t="shared" si="450"/>
        <v/>
      </c>
      <c r="AC1806" s="6" t="str">
        <f t="shared" si="451"/>
        <v/>
      </c>
      <c r="AD1806" s="16">
        <f t="shared" si="452"/>
        <v>15.38221032427518</v>
      </c>
      <c r="AE1806" s="16">
        <f t="shared" si="453"/>
        <v>0</v>
      </c>
      <c r="AF1806" s="16">
        <f t="shared" si="454"/>
        <v>13</v>
      </c>
      <c r="AG1806" s="16">
        <f t="shared" si="455"/>
        <v>13</v>
      </c>
      <c r="AH1806" s="17">
        <f t="shared" si="456"/>
        <v>2.4874469148138898</v>
      </c>
      <c r="AI1806" s="17">
        <f t="shared" si="457"/>
        <v>30.347989008243818</v>
      </c>
      <c r="AJ1806" s="17">
        <f t="shared" si="458"/>
        <v>30.347989008243818</v>
      </c>
      <c r="AK1806" s="17">
        <f t="shared" si="459"/>
        <v>30.347989008243818</v>
      </c>
      <c r="AL1806" s="17" t="str">
        <f t="shared" si="460"/>
        <v/>
      </c>
      <c r="AM1806" s="17" t="str">
        <f t="shared" si="461"/>
        <v/>
      </c>
      <c r="AN1806" s="17" t="str">
        <f t="shared" si="462"/>
        <v/>
      </c>
      <c r="AO1806" s="17" t="str">
        <f t="shared" si="463"/>
        <v/>
      </c>
      <c r="AP1806" s="17" t="str">
        <f t="shared" si="465"/>
        <v/>
      </c>
      <c r="AQ1806" s="17">
        <f t="shared" si="464"/>
        <v>3.1912838177298655</v>
      </c>
    </row>
    <row r="1807" spans="1:43" x14ac:dyDescent="0.2">
      <c r="A1807" s="4">
        <v>60114</v>
      </c>
      <c r="B1807" s="5">
        <v>6114</v>
      </c>
      <c r="C1807" t="s">
        <v>3566</v>
      </c>
      <c r="D1807" t="s">
        <v>8</v>
      </c>
      <c r="E1807" t="s">
        <v>9</v>
      </c>
      <c r="F1807" t="s">
        <v>12</v>
      </c>
      <c r="G1807" t="s">
        <v>15</v>
      </c>
      <c r="H1807">
        <v>6</v>
      </c>
      <c r="I1807" t="s">
        <v>6009</v>
      </c>
      <c r="J1807" s="6">
        <v>5121892</v>
      </c>
      <c r="K1807" s="6">
        <v>2879</v>
      </c>
      <c r="L1807" s="6">
        <v>1779</v>
      </c>
      <c r="M1807" s="6">
        <v>166517</v>
      </c>
      <c r="N1807" s="6">
        <v>1457818</v>
      </c>
      <c r="O1807" s="6">
        <v>1338505</v>
      </c>
      <c r="P1807" s="6">
        <v>87552</v>
      </c>
      <c r="Q1807" s="6">
        <v>620</v>
      </c>
      <c r="R1807" s="6">
        <v>136475</v>
      </c>
      <c r="S1807" s="6">
        <v>4523601</v>
      </c>
      <c r="T1807" s="6">
        <v>0</v>
      </c>
      <c r="U1807" s="6">
        <v>0</v>
      </c>
      <c r="V1807" s="6">
        <v>73</v>
      </c>
      <c r="W1807" s="6">
        <v>1160</v>
      </c>
      <c r="X1807" s="6">
        <v>0</v>
      </c>
      <c r="Z1807" s="6">
        <v>28255750000</v>
      </c>
      <c r="AA1807" s="6">
        <v>2005984284.9984002</v>
      </c>
      <c r="AB1807" s="6">
        <f t="shared" si="450"/>
        <v>19382.220551536611</v>
      </c>
      <c r="AC1807" s="6">
        <f t="shared" si="451"/>
        <v>1376.018326703608</v>
      </c>
      <c r="AD1807" s="16">
        <f t="shared" si="452"/>
        <v>15.288114491959064</v>
      </c>
      <c r="AE1807" s="16">
        <f t="shared" si="453"/>
        <v>1.0891390020956215</v>
      </c>
      <c r="AF1807" s="16">
        <f t="shared" si="454"/>
        <v>15.890410958904109</v>
      </c>
      <c r="AG1807" s="16">
        <f t="shared" si="455"/>
        <v>15.890410958904109</v>
      </c>
      <c r="AH1807" s="17">
        <f t="shared" si="456"/>
        <v>0.81958598821741924</v>
      </c>
      <c r="AI1807" s="17">
        <f t="shared" si="457"/>
        <v>27.166001068959925</v>
      </c>
      <c r="AJ1807" s="17">
        <f t="shared" si="458"/>
        <v>27.166001068959925</v>
      </c>
      <c r="AK1807" s="17">
        <f t="shared" si="459"/>
        <v>27.166001068959925</v>
      </c>
      <c r="AL1807" s="17">
        <f t="shared" si="460"/>
        <v>9.3615938340725666E-2</v>
      </c>
      <c r="AM1807" s="17">
        <f t="shared" si="461"/>
        <v>3.102994338113537</v>
      </c>
      <c r="AN1807" s="17">
        <f t="shared" si="462"/>
        <v>3.102994338113537</v>
      </c>
      <c r="AO1807" s="17">
        <f t="shared" si="463"/>
        <v>3.102994338113537</v>
      </c>
      <c r="AP1807" s="17">
        <f t="shared" si="465"/>
        <v>3.0093783997728112</v>
      </c>
      <c r="AQ1807" s="17">
        <f t="shared" si="464"/>
        <v>3.3795921569213414</v>
      </c>
    </row>
    <row r="1808" spans="1:43" x14ac:dyDescent="0.2">
      <c r="A1808" s="4">
        <v>60115</v>
      </c>
      <c r="B1808" s="5">
        <v>6115</v>
      </c>
      <c r="C1808" t="s">
        <v>3567</v>
      </c>
      <c r="D1808" t="s">
        <v>25</v>
      </c>
      <c r="E1808" t="s">
        <v>9</v>
      </c>
      <c r="F1808" t="s">
        <v>12</v>
      </c>
      <c r="G1808" t="s">
        <v>15</v>
      </c>
      <c r="H1808">
        <v>6</v>
      </c>
      <c r="I1808" t="s">
        <v>6009</v>
      </c>
      <c r="J1808" s="6">
        <v>5121892</v>
      </c>
      <c r="K1808" s="6">
        <v>2879</v>
      </c>
      <c r="L1808" s="6">
        <v>1779</v>
      </c>
      <c r="M1808" s="6">
        <v>60929</v>
      </c>
      <c r="N1808" s="6">
        <v>0</v>
      </c>
      <c r="O1808" s="6">
        <v>536350</v>
      </c>
      <c r="P1808" s="6">
        <v>25326</v>
      </c>
      <c r="Q1808" s="6">
        <v>0</v>
      </c>
      <c r="R1808" s="6">
        <v>74141</v>
      </c>
      <c r="S1808" s="6">
        <v>1538906</v>
      </c>
      <c r="T1808" s="6">
        <v>1488523</v>
      </c>
      <c r="U1808" s="6">
        <v>0</v>
      </c>
      <c r="V1808" s="6">
        <v>44</v>
      </c>
      <c r="W1808" s="6">
        <v>499</v>
      </c>
      <c r="X1808" s="6">
        <v>0</v>
      </c>
      <c r="Z1808" s="6">
        <v>0</v>
      </c>
      <c r="AA1808" s="6">
        <v>0</v>
      </c>
      <c r="AB1808" s="6" t="str">
        <f t="shared" si="450"/>
        <v/>
      </c>
      <c r="AC1808" s="6" t="str">
        <f t="shared" si="451"/>
        <v/>
      </c>
      <c r="AD1808" s="16">
        <f t="shared" si="452"/>
        <v>21.177840953960356</v>
      </c>
      <c r="AE1808" s="16">
        <f t="shared" si="453"/>
        <v>0</v>
      </c>
      <c r="AF1808" s="16">
        <f t="shared" si="454"/>
        <v>11.340909090909092</v>
      </c>
      <c r="AG1808" s="16">
        <f t="shared" si="455"/>
        <v>11.340909090909092</v>
      </c>
      <c r="AH1808" s="17">
        <f t="shared" si="456"/>
        <v>1.2168425544486206</v>
      </c>
      <c r="AI1808" s="17">
        <f t="shared" si="457"/>
        <v>25.257365129905299</v>
      </c>
      <c r="AJ1808" s="17">
        <f t="shared" si="458"/>
        <v>49.687816967289798</v>
      </c>
      <c r="AK1808" s="17">
        <f t="shared" si="459"/>
        <v>49.687816967289798</v>
      </c>
      <c r="AL1808" s="17" t="str">
        <f t="shared" si="460"/>
        <v/>
      </c>
      <c r="AM1808" s="17" t="str">
        <f t="shared" si="461"/>
        <v/>
      </c>
      <c r="AN1808" s="17" t="str">
        <f t="shared" si="462"/>
        <v/>
      </c>
      <c r="AO1808" s="17" t="str">
        <f t="shared" si="463"/>
        <v/>
      </c>
      <c r="AP1808" s="17" t="str">
        <f t="shared" si="465"/>
        <v/>
      </c>
      <c r="AQ1808" s="17">
        <f t="shared" si="464"/>
        <v>2.8692197259252352</v>
      </c>
    </row>
    <row r="1809" spans="1:43" x14ac:dyDescent="0.2">
      <c r="A1809" s="4">
        <v>60115</v>
      </c>
      <c r="B1809" s="5">
        <v>6115</v>
      </c>
      <c r="C1809" t="s">
        <v>3567</v>
      </c>
      <c r="D1809" t="s">
        <v>25</v>
      </c>
      <c r="E1809" t="s">
        <v>9</v>
      </c>
      <c r="F1809" t="s">
        <v>12</v>
      </c>
      <c r="G1809" t="s">
        <v>11</v>
      </c>
      <c r="H1809">
        <v>6</v>
      </c>
      <c r="I1809" t="s">
        <v>6009</v>
      </c>
      <c r="J1809" s="6">
        <v>5121892</v>
      </c>
      <c r="K1809" s="6">
        <v>2879</v>
      </c>
      <c r="L1809" s="6">
        <v>1779</v>
      </c>
      <c r="M1809" s="6">
        <v>3612</v>
      </c>
      <c r="N1809" s="6">
        <v>0</v>
      </c>
      <c r="O1809" s="6">
        <v>17672</v>
      </c>
      <c r="P1809" s="6">
        <v>1009</v>
      </c>
      <c r="Q1809" s="6">
        <v>0</v>
      </c>
      <c r="R1809" s="6">
        <v>0</v>
      </c>
      <c r="S1809" s="6">
        <v>45701</v>
      </c>
      <c r="T1809" s="6">
        <v>0</v>
      </c>
      <c r="U1809" s="6">
        <v>0</v>
      </c>
      <c r="V1809" s="6">
        <v>1</v>
      </c>
      <c r="W1809" s="6">
        <v>12</v>
      </c>
      <c r="X1809" s="6">
        <v>0</v>
      </c>
      <c r="Z1809" s="6">
        <v>0</v>
      </c>
      <c r="AA1809" s="6">
        <v>0</v>
      </c>
      <c r="AB1809" s="6" t="str">
        <f t="shared" si="450"/>
        <v/>
      </c>
      <c r="AC1809" s="6" t="str">
        <f t="shared" si="451"/>
        <v/>
      </c>
      <c r="AD1809" s="16">
        <f t="shared" si="452"/>
        <v>17.514370664023787</v>
      </c>
      <c r="AE1809" s="16">
        <f t="shared" si="453"/>
        <v>0</v>
      </c>
      <c r="AF1809" s="16">
        <f t="shared" si="454"/>
        <v>12</v>
      </c>
      <c r="AG1809" s="16">
        <f t="shared" si="455"/>
        <v>12</v>
      </c>
      <c r="AH1809" s="17">
        <f t="shared" si="456"/>
        <v>0</v>
      </c>
      <c r="AI1809" s="17">
        <f t="shared" si="457"/>
        <v>12.652547065337764</v>
      </c>
      <c r="AJ1809" s="17">
        <f t="shared" si="458"/>
        <v>12.652547065337764</v>
      </c>
      <c r="AK1809" s="17">
        <f t="shared" si="459"/>
        <v>12.652547065337764</v>
      </c>
      <c r="AL1809" s="17" t="str">
        <f t="shared" si="460"/>
        <v/>
      </c>
      <c r="AM1809" s="17" t="str">
        <f t="shared" si="461"/>
        <v/>
      </c>
      <c r="AN1809" s="17" t="str">
        <f t="shared" si="462"/>
        <v/>
      </c>
      <c r="AO1809" s="17" t="str">
        <f t="shared" si="463"/>
        <v/>
      </c>
      <c r="AP1809" s="17" t="str">
        <f t="shared" si="465"/>
        <v/>
      </c>
      <c r="AQ1809" s="17">
        <f t="shared" si="464"/>
        <v>2.5860683567224987</v>
      </c>
    </row>
    <row r="1810" spans="1:43" x14ac:dyDescent="0.2">
      <c r="A1810" s="4">
        <v>60116</v>
      </c>
      <c r="B1810" s="5">
        <v>6116</v>
      </c>
      <c r="C1810" t="s">
        <v>3568</v>
      </c>
      <c r="D1810" t="s">
        <v>25</v>
      </c>
      <c r="E1810" t="s">
        <v>9</v>
      </c>
      <c r="F1810" t="s">
        <v>12</v>
      </c>
      <c r="G1810" t="s">
        <v>15</v>
      </c>
      <c r="H1810">
        <v>104</v>
      </c>
      <c r="I1810" t="s">
        <v>6052</v>
      </c>
      <c r="J1810" s="6">
        <v>366174</v>
      </c>
      <c r="K1810" s="6">
        <v>2522</v>
      </c>
      <c r="L1810" s="6">
        <v>145</v>
      </c>
      <c r="M1810" s="6">
        <v>59562</v>
      </c>
      <c r="N1810" s="6">
        <v>0</v>
      </c>
      <c r="O1810" s="6">
        <v>595823</v>
      </c>
      <c r="P1810" s="6">
        <v>31205</v>
      </c>
      <c r="Q1810" s="6">
        <v>0</v>
      </c>
      <c r="R1810" s="6">
        <v>95855</v>
      </c>
      <c r="S1810" s="6">
        <v>1950336</v>
      </c>
      <c r="T1810" s="6">
        <v>0</v>
      </c>
      <c r="U1810" s="6">
        <v>0</v>
      </c>
      <c r="V1810" s="6">
        <v>37</v>
      </c>
      <c r="W1810" s="6">
        <v>494</v>
      </c>
      <c r="X1810" s="6">
        <v>0</v>
      </c>
      <c r="Z1810" s="6">
        <v>0</v>
      </c>
      <c r="AA1810" s="6">
        <v>0</v>
      </c>
      <c r="AB1810" s="6" t="str">
        <f t="shared" si="450"/>
        <v/>
      </c>
      <c r="AC1810" s="6" t="str">
        <f t="shared" si="451"/>
        <v/>
      </c>
      <c r="AD1810" s="16">
        <f t="shared" si="452"/>
        <v>19.093831116808204</v>
      </c>
      <c r="AE1810" s="16">
        <f t="shared" si="453"/>
        <v>0</v>
      </c>
      <c r="AF1810" s="16">
        <f t="shared" si="454"/>
        <v>13.351351351351351</v>
      </c>
      <c r="AG1810" s="16">
        <f t="shared" si="455"/>
        <v>13.351351351351351</v>
      </c>
      <c r="AH1810" s="17">
        <f t="shared" si="456"/>
        <v>1.6093314529397937</v>
      </c>
      <c r="AI1810" s="17">
        <f t="shared" si="457"/>
        <v>32.744635841643998</v>
      </c>
      <c r="AJ1810" s="17">
        <f t="shared" si="458"/>
        <v>32.744635841643998</v>
      </c>
      <c r="AK1810" s="17">
        <f t="shared" si="459"/>
        <v>32.744635841643998</v>
      </c>
      <c r="AL1810" s="17" t="str">
        <f t="shared" si="460"/>
        <v/>
      </c>
      <c r="AM1810" s="17" t="str">
        <f t="shared" si="461"/>
        <v/>
      </c>
      <c r="AN1810" s="17" t="str">
        <f t="shared" si="462"/>
        <v/>
      </c>
      <c r="AO1810" s="17" t="str">
        <f t="shared" si="463"/>
        <v/>
      </c>
      <c r="AP1810" s="17" t="str">
        <f t="shared" si="465"/>
        <v/>
      </c>
      <c r="AQ1810" s="17">
        <f t="shared" si="464"/>
        <v>3.2733479573631765</v>
      </c>
    </row>
    <row r="1811" spans="1:43" x14ac:dyDescent="0.2">
      <c r="A1811" s="4">
        <v>60118</v>
      </c>
      <c r="B1811" s="5">
        <v>6118</v>
      </c>
      <c r="C1811" t="s">
        <v>3569</v>
      </c>
      <c r="D1811" t="s">
        <v>25</v>
      </c>
      <c r="E1811" t="s">
        <v>9</v>
      </c>
      <c r="F1811" t="s">
        <v>12</v>
      </c>
      <c r="G1811" t="s">
        <v>11</v>
      </c>
      <c r="H1811">
        <v>51</v>
      </c>
      <c r="I1811" t="s">
        <v>6019</v>
      </c>
      <c r="J1811" s="6">
        <v>861505</v>
      </c>
      <c r="K1811" s="6">
        <v>2098</v>
      </c>
      <c r="L1811" s="6">
        <v>411</v>
      </c>
      <c r="M1811" s="6">
        <v>9863</v>
      </c>
      <c r="N1811" s="6">
        <v>0</v>
      </c>
      <c r="O1811" s="6">
        <v>41828</v>
      </c>
      <c r="P1811" s="6">
        <v>2868</v>
      </c>
      <c r="Q1811" s="6">
        <v>0</v>
      </c>
      <c r="R1811" s="6">
        <v>0</v>
      </c>
      <c r="S1811" s="6">
        <v>278556</v>
      </c>
      <c r="T1811" s="6">
        <v>0</v>
      </c>
      <c r="U1811" s="6">
        <v>0</v>
      </c>
      <c r="V1811" s="6">
        <v>2</v>
      </c>
      <c r="W1811" s="6">
        <v>14</v>
      </c>
      <c r="X1811" s="6">
        <v>0</v>
      </c>
      <c r="Z1811" s="6">
        <v>0</v>
      </c>
      <c r="AA1811" s="6">
        <v>0</v>
      </c>
      <c r="AB1811" s="6" t="str">
        <f t="shared" si="450"/>
        <v/>
      </c>
      <c r="AC1811" s="6" t="str">
        <f t="shared" si="451"/>
        <v/>
      </c>
      <c r="AD1811" s="16">
        <f t="shared" si="452"/>
        <v>14.584379358437936</v>
      </c>
      <c r="AE1811" s="16">
        <f t="shared" si="453"/>
        <v>0</v>
      </c>
      <c r="AF1811" s="16">
        <f t="shared" si="454"/>
        <v>7</v>
      </c>
      <c r="AG1811" s="16">
        <f t="shared" si="455"/>
        <v>7</v>
      </c>
      <c r="AH1811" s="17">
        <f t="shared" si="456"/>
        <v>0</v>
      </c>
      <c r="AI1811" s="17">
        <f t="shared" si="457"/>
        <v>28.242522559059111</v>
      </c>
      <c r="AJ1811" s="17">
        <f t="shared" si="458"/>
        <v>28.242522559059111</v>
      </c>
      <c r="AK1811" s="17">
        <f t="shared" si="459"/>
        <v>28.242522559059111</v>
      </c>
      <c r="AL1811" s="17" t="str">
        <f t="shared" si="460"/>
        <v/>
      </c>
      <c r="AM1811" s="17" t="str">
        <f t="shared" si="461"/>
        <v/>
      </c>
      <c r="AN1811" s="17" t="str">
        <f t="shared" si="462"/>
        <v/>
      </c>
      <c r="AO1811" s="17" t="str">
        <f t="shared" si="463"/>
        <v/>
      </c>
      <c r="AP1811" s="17" t="str">
        <f t="shared" si="465"/>
        <v/>
      </c>
      <c r="AQ1811" s="17">
        <f t="shared" si="464"/>
        <v>6.6595581906856651</v>
      </c>
    </row>
    <row r="1812" spans="1:43" x14ac:dyDescent="0.2">
      <c r="A1812" s="4">
        <v>60125</v>
      </c>
      <c r="B1812" s="5">
        <v>6125</v>
      </c>
      <c r="C1812" t="s">
        <v>3573</v>
      </c>
      <c r="D1812" t="s">
        <v>25</v>
      </c>
      <c r="E1812" t="s">
        <v>9</v>
      </c>
      <c r="F1812" t="s">
        <v>12</v>
      </c>
      <c r="G1812" t="s">
        <v>11</v>
      </c>
      <c r="H1812">
        <v>37</v>
      </c>
      <c r="I1812" t="s">
        <v>6033</v>
      </c>
      <c r="J1812" s="6">
        <v>1362416</v>
      </c>
      <c r="K1812" s="6">
        <v>2605</v>
      </c>
      <c r="L1812" s="6">
        <v>523</v>
      </c>
      <c r="M1812" s="6">
        <v>14718</v>
      </c>
      <c r="N1812" s="6">
        <v>0</v>
      </c>
      <c r="O1812" s="6">
        <v>103722</v>
      </c>
      <c r="P1812" s="6">
        <v>9648</v>
      </c>
      <c r="Q1812" s="6">
        <v>0</v>
      </c>
      <c r="R1812" s="6">
        <v>24834</v>
      </c>
      <c r="S1812" s="6">
        <v>687325</v>
      </c>
      <c r="T1812" s="6">
        <v>0</v>
      </c>
      <c r="U1812" s="6">
        <v>0</v>
      </c>
      <c r="V1812" s="6">
        <v>6</v>
      </c>
      <c r="W1812" s="6">
        <v>118</v>
      </c>
      <c r="X1812" s="6">
        <v>0</v>
      </c>
      <c r="Z1812" s="6">
        <v>0</v>
      </c>
      <c r="AA1812" s="6">
        <v>0</v>
      </c>
      <c r="AB1812" s="6" t="str">
        <f t="shared" si="450"/>
        <v/>
      </c>
      <c r="AC1812" s="6" t="str">
        <f t="shared" si="451"/>
        <v/>
      </c>
      <c r="AD1812" s="16">
        <f t="shared" si="452"/>
        <v>10.750621890547263</v>
      </c>
      <c r="AE1812" s="16">
        <f t="shared" si="453"/>
        <v>0</v>
      </c>
      <c r="AF1812" s="16">
        <f t="shared" si="454"/>
        <v>19.666666666666668</v>
      </c>
      <c r="AG1812" s="16">
        <f t="shared" si="455"/>
        <v>19.666666666666668</v>
      </c>
      <c r="AH1812" s="17">
        <f t="shared" si="456"/>
        <v>1.6873216469629027</v>
      </c>
      <c r="AI1812" s="17">
        <f t="shared" si="457"/>
        <v>46.699619513520858</v>
      </c>
      <c r="AJ1812" s="17">
        <f t="shared" si="458"/>
        <v>46.699619513520858</v>
      </c>
      <c r="AK1812" s="17">
        <f t="shared" si="459"/>
        <v>46.699619513520858</v>
      </c>
      <c r="AL1812" s="17" t="str">
        <f t="shared" si="460"/>
        <v/>
      </c>
      <c r="AM1812" s="17" t="str">
        <f t="shared" si="461"/>
        <v/>
      </c>
      <c r="AN1812" s="17" t="str">
        <f t="shared" si="462"/>
        <v/>
      </c>
      <c r="AO1812" s="17" t="str">
        <f t="shared" si="463"/>
        <v/>
      </c>
      <c r="AP1812" s="17" t="str">
        <f t="shared" si="465"/>
        <v/>
      </c>
      <c r="AQ1812" s="17">
        <f t="shared" si="464"/>
        <v>6.6266076627909216</v>
      </c>
    </row>
    <row r="1813" spans="1:43" x14ac:dyDescent="0.2">
      <c r="A1813" s="4">
        <v>60127</v>
      </c>
      <c r="B1813" s="5">
        <v>6127</v>
      </c>
      <c r="C1813" t="s">
        <v>3575</v>
      </c>
      <c r="D1813" t="s">
        <v>8</v>
      </c>
      <c r="E1813" t="s">
        <v>9</v>
      </c>
      <c r="F1813" t="s">
        <v>12</v>
      </c>
      <c r="G1813" t="s">
        <v>15</v>
      </c>
      <c r="H1813">
        <v>49</v>
      </c>
      <c r="I1813" t="s">
        <v>6027</v>
      </c>
      <c r="J1813" s="6">
        <v>899703</v>
      </c>
      <c r="K1813" s="6">
        <v>3579</v>
      </c>
      <c r="L1813" s="6">
        <v>251</v>
      </c>
      <c r="M1813" s="6">
        <v>10180</v>
      </c>
      <c r="N1813" s="6">
        <v>422490</v>
      </c>
      <c r="O1813" s="6">
        <v>98252</v>
      </c>
      <c r="P1813" s="6">
        <v>4502</v>
      </c>
      <c r="Q1813" s="6">
        <v>41</v>
      </c>
      <c r="R1813" s="6">
        <v>0</v>
      </c>
      <c r="S1813" s="6">
        <v>555749</v>
      </c>
      <c r="T1813" s="6">
        <v>0</v>
      </c>
      <c r="U1813" s="6">
        <v>0</v>
      </c>
      <c r="V1813" s="6">
        <v>6</v>
      </c>
      <c r="W1813" s="6">
        <v>86</v>
      </c>
      <c r="X1813" s="6">
        <v>36</v>
      </c>
      <c r="Z1813" s="6">
        <v>1781500000</v>
      </c>
      <c r="AA1813" s="6">
        <v>126475531.66080002</v>
      </c>
      <c r="AB1813" s="6">
        <f t="shared" si="450"/>
        <v>4216.6678501266306</v>
      </c>
      <c r="AC1813" s="6">
        <f t="shared" si="451"/>
        <v>299.35745617837114</v>
      </c>
      <c r="AD1813" s="16">
        <f t="shared" si="452"/>
        <v>21.824078187472235</v>
      </c>
      <c r="AE1813" s="16">
        <f t="shared" si="453"/>
        <v>4.3000651386231326</v>
      </c>
      <c r="AF1813" s="16">
        <f t="shared" si="454"/>
        <v>14.333333333333334</v>
      </c>
      <c r="AG1813" s="16">
        <f t="shared" si="455"/>
        <v>20.333333333333332</v>
      </c>
      <c r="AH1813" s="17">
        <f t="shared" si="456"/>
        <v>0</v>
      </c>
      <c r="AI1813" s="17">
        <f t="shared" si="457"/>
        <v>54.59223968565815</v>
      </c>
      <c r="AJ1813" s="17">
        <f t="shared" si="458"/>
        <v>54.59223968565815</v>
      </c>
      <c r="AK1813" s="17">
        <f t="shared" si="459"/>
        <v>54.59223968565815</v>
      </c>
      <c r="AL1813" s="17">
        <f t="shared" si="460"/>
        <v>0</v>
      </c>
      <c r="AM1813" s="17">
        <f t="shared" si="461"/>
        <v>1.3154133825652679</v>
      </c>
      <c r="AN1813" s="17">
        <f t="shared" si="462"/>
        <v>1.3154133825652679</v>
      </c>
      <c r="AO1813" s="17">
        <f t="shared" si="463"/>
        <v>1.3154133825652679</v>
      </c>
      <c r="AP1813" s="17">
        <f t="shared" si="465"/>
        <v>1.3154133825652679</v>
      </c>
      <c r="AQ1813" s="17">
        <f t="shared" si="464"/>
        <v>5.6563632292472414</v>
      </c>
    </row>
    <row r="1814" spans="1:43" x14ac:dyDescent="0.2">
      <c r="A1814" s="4">
        <v>60129</v>
      </c>
      <c r="B1814" s="5">
        <v>6129</v>
      </c>
      <c r="C1814" t="s">
        <v>3576</v>
      </c>
      <c r="D1814" t="s">
        <v>25</v>
      </c>
      <c r="E1814" t="s">
        <v>9</v>
      </c>
      <c r="F1814" t="s">
        <v>12</v>
      </c>
      <c r="G1814" t="s">
        <v>11</v>
      </c>
      <c r="H1814">
        <v>154</v>
      </c>
      <c r="I1814" t="s">
        <v>6058</v>
      </c>
      <c r="J1814" s="6">
        <v>239938</v>
      </c>
      <c r="K1814" s="6">
        <v>1800</v>
      </c>
      <c r="L1814" s="6">
        <v>133</v>
      </c>
      <c r="M1814" s="6">
        <v>4006</v>
      </c>
      <c r="N1814" s="6">
        <v>0</v>
      </c>
      <c r="O1814" s="6">
        <v>21193</v>
      </c>
      <c r="P1814" s="6">
        <v>2550</v>
      </c>
      <c r="Q1814" s="6">
        <v>0</v>
      </c>
      <c r="R1814" s="6">
        <v>7274</v>
      </c>
      <c r="S1814" s="6">
        <v>278552</v>
      </c>
      <c r="T1814" s="6">
        <v>0</v>
      </c>
      <c r="U1814" s="6">
        <v>0</v>
      </c>
      <c r="V1814" s="6">
        <v>2</v>
      </c>
      <c r="W1814" s="6">
        <v>10</v>
      </c>
      <c r="X1814" s="6">
        <v>0</v>
      </c>
      <c r="Z1814" s="6">
        <v>0</v>
      </c>
      <c r="AA1814" s="6">
        <v>0</v>
      </c>
      <c r="AB1814" s="6" t="str">
        <f t="shared" si="450"/>
        <v/>
      </c>
      <c r="AC1814" s="6" t="str">
        <f t="shared" si="451"/>
        <v/>
      </c>
      <c r="AD1814" s="16">
        <f t="shared" si="452"/>
        <v>8.3109803921568624</v>
      </c>
      <c r="AE1814" s="16">
        <f t="shared" si="453"/>
        <v>0</v>
      </c>
      <c r="AF1814" s="16">
        <f t="shared" si="454"/>
        <v>5</v>
      </c>
      <c r="AG1814" s="16">
        <f t="shared" si="455"/>
        <v>5</v>
      </c>
      <c r="AH1814" s="17">
        <f t="shared" si="456"/>
        <v>1.8157763354967549</v>
      </c>
      <c r="AI1814" s="17">
        <f t="shared" si="457"/>
        <v>69.533699450823761</v>
      </c>
      <c r="AJ1814" s="17">
        <f t="shared" si="458"/>
        <v>69.533699450823761</v>
      </c>
      <c r="AK1814" s="17">
        <f t="shared" si="459"/>
        <v>69.533699450823761</v>
      </c>
      <c r="AL1814" s="17" t="str">
        <f t="shared" si="460"/>
        <v/>
      </c>
      <c r="AM1814" s="17" t="str">
        <f t="shared" si="461"/>
        <v/>
      </c>
      <c r="AN1814" s="17" t="str">
        <f t="shared" si="462"/>
        <v/>
      </c>
      <c r="AO1814" s="17" t="str">
        <f t="shared" si="463"/>
        <v/>
      </c>
      <c r="AP1814" s="17" t="str">
        <f t="shared" si="465"/>
        <v/>
      </c>
      <c r="AQ1814" s="17">
        <f t="shared" si="464"/>
        <v>13.143585146038786</v>
      </c>
    </row>
    <row r="1815" spans="1:43" x14ac:dyDescent="0.2">
      <c r="A1815" s="4">
        <v>60130</v>
      </c>
      <c r="B1815" s="5">
        <v>6130</v>
      </c>
      <c r="C1815" t="s">
        <v>3577</v>
      </c>
      <c r="D1815" t="s">
        <v>8</v>
      </c>
      <c r="E1815" t="s">
        <v>9</v>
      </c>
      <c r="F1815" t="s">
        <v>12</v>
      </c>
      <c r="G1815" t="s">
        <v>15</v>
      </c>
      <c r="H1815">
        <v>26</v>
      </c>
      <c r="I1815" t="s">
        <v>6013</v>
      </c>
      <c r="J1815" s="6">
        <v>1758210</v>
      </c>
      <c r="K1815" s="6">
        <v>2945</v>
      </c>
      <c r="L1815" s="6">
        <v>597</v>
      </c>
      <c r="M1815" s="6">
        <v>117378</v>
      </c>
      <c r="N1815" s="6">
        <v>1230524</v>
      </c>
      <c r="O1815" s="6">
        <v>1070586</v>
      </c>
      <c r="P1815" s="6">
        <v>63149</v>
      </c>
      <c r="Q1815" s="6">
        <v>438</v>
      </c>
      <c r="R1815" s="6">
        <v>236334</v>
      </c>
      <c r="S1815" s="6">
        <v>4234303</v>
      </c>
      <c r="T1815" s="6">
        <v>1364172</v>
      </c>
      <c r="U1815" s="6">
        <v>0</v>
      </c>
      <c r="V1815" s="6">
        <v>80</v>
      </c>
      <c r="W1815" s="6">
        <v>1022</v>
      </c>
      <c r="X1815" s="6">
        <v>0</v>
      </c>
      <c r="Z1815" s="6">
        <v>23055172600</v>
      </c>
      <c r="AA1815" s="6">
        <v>1637081231.7888</v>
      </c>
      <c r="AB1815" s="6">
        <f t="shared" si="450"/>
        <v>18736.060897633855</v>
      </c>
      <c r="AC1815" s="6">
        <f t="shared" si="451"/>
        <v>1330.3935817495635</v>
      </c>
      <c r="AD1815" s="16">
        <f t="shared" si="452"/>
        <v>16.95333259434037</v>
      </c>
      <c r="AE1815" s="16">
        <f t="shared" si="453"/>
        <v>1.1493929492819821</v>
      </c>
      <c r="AF1815" s="16">
        <f t="shared" si="454"/>
        <v>12.775</v>
      </c>
      <c r="AG1815" s="16">
        <f t="shared" si="455"/>
        <v>12.775</v>
      </c>
      <c r="AH1815" s="17">
        <f t="shared" si="456"/>
        <v>2.0134437458467516</v>
      </c>
      <c r="AI1815" s="17">
        <f t="shared" si="457"/>
        <v>36.074076913902097</v>
      </c>
      <c r="AJ1815" s="17">
        <f t="shared" si="458"/>
        <v>47.696118523062246</v>
      </c>
      <c r="AK1815" s="17">
        <f t="shared" si="459"/>
        <v>47.696118523062246</v>
      </c>
      <c r="AL1815" s="17">
        <f t="shared" si="460"/>
        <v>0.19205964288384461</v>
      </c>
      <c r="AM1815" s="17">
        <f t="shared" si="461"/>
        <v>3.4410568180710008</v>
      </c>
      <c r="AN1815" s="17">
        <f t="shared" si="462"/>
        <v>4.5496674587411539</v>
      </c>
      <c r="AO1815" s="17">
        <f t="shared" si="463"/>
        <v>4.5496674587411539</v>
      </c>
      <c r="AP1815" s="17">
        <f t="shared" si="465"/>
        <v>4.3576078158573095</v>
      </c>
      <c r="AQ1815" s="17">
        <f t="shared" si="464"/>
        <v>3.9551264447695003</v>
      </c>
    </row>
    <row r="1816" spans="1:43" x14ac:dyDescent="0.2">
      <c r="A1816" s="4">
        <v>60131</v>
      </c>
      <c r="B1816" s="5">
        <v>6131</v>
      </c>
      <c r="C1816" t="s">
        <v>3578</v>
      </c>
      <c r="D1816" t="s">
        <v>25</v>
      </c>
      <c r="E1816" t="s">
        <v>9</v>
      </c>
      <c r="F1816" t="s">
        <v>12</v>
      </c>
      <c r="G1816" t="s">
        <v>15</v>
      </c>
      <c r="H1816">
        <v>479</v>
      </c>
      <c r="I1816" t="s">
        <v>6059</v>
      </c>
      <c r="J1816" s="6">
        <v>52826</v>
      </c>
      <c r="K1816" s="6">
        <v>1987</v>
      </c>
      <c r="L1816" s="6">
        <v>27</v>
      </c>
      <c r="M1816" s="6">
        <v>18566</v>
      </c>
      <c r="N1816" s="6">
        <v>0</v>
      </c>
      <c r="O1816" s="6">
        <v>53258</v>
      </c>
      <c r="P1816" s="6">
        <v>6127</v>
      </c>
      <c r="Q1816" s="6">
        <v>0</v>
      </c>
      <c r="R1816" s="6">
        <v>15183</v>
      </c>
      <c r="S1816" s="6">
        <v>324239</v>
      </c>
      <c r="T1816" s="6">
        <v>0</v>
      </c>
      <c r="U1816" s="6">
        <v>0</v>
      </c>
      <c r="V1816" s="6">
        <v>4</v>
      </c>
      <c r="W1816" s="6">
        <v>64</v>
      </c>
      <c r="X1816" s="6">
        <v>5</v>
      </c>
      <c r="Z1816" s="6">
        <v>0</v>
      </c>
      <c r="AA1816" s="6">
        <v>0</v>
      </c>
      <c r="AB1816" s="6" t="str">
        <f t="shared" si="450"/>
        <v/>
      </c>
      <c r="AC1816" s="6" t="str">
        <f t="shared" si="451"/>
        <v/>
      </c>
      <c r="AD1816" s="16">
        <f t="shared" si="452"/>
        <v>8.6923453566182474</v>
      </c>
      <c r="AE1816" s="16">
        <f t="shared" si="453"/>
        <v>0</v>
      </c>
      <c r="AF1816" s="16">
        <f t="shared" si="454"/>
        <v>16</v>
      </c>
      <c r="AG1816" s="16">
        <f t="shared" si="455"/>
        <v>17.25</v>
      </c>
      <c r="AH1816" s="17">
        <f t="shared" si="456"/>
        <v>0.81778519875040401</v>
      </c>
      <c r="AI1816" s="17">
        <f t="shared" si="457"/>
        <v>17.464127975869868</v>
      </c>
      <c r="AJ1816" s="17">
        <f t="shared" si="458"/>
        <v>17.464127975869868</v>
      </c>
      <c r="AK1816" s="17">
        <f t="shared" si="459"/>
        <v>17.464127975869868</v>
      </c>
      <c r="AL1816" s="17" t="str">
        <f t="shared" si="460"/>
        <v/>
      </c>
      <c r="AM1816" s="17" t="str">
        <f t="shared" si="461"/>
        <v/>
      </c>
      <c r="AN1816" s="17" t="str">
        <f t="shared" si="462"/>
        <v/>
      </c>
      <c r="AO1816" s="17" t="str">
        <f t="shared" si="463"/>
        <v/>
      </c>
      <c r="AP1816" s="17" t="str">
        <f t="shared" si="465"/>
        <v/>
      </c>
      <c r="AQ1816" s="17">
        <f t="shared" si="464"/>
        <v>6.088080663937812</v>
      </c>
    </row>
    <row r="1817" spans="1:43" x14ac:dyDescent="0.2">
      <c r="A1817" s="4">
        <v>60132</v>
      </c>
      <c r="B1817" s="5">
        <v>6132</v>
      </c>
      <c r="C1817" t="s">
        <v>3579</v>
      </c>
      <c r="D1817" t="s">
        <v>25</v>
      </c>
      <c r="E1817" t="s">
        <v>9</v>
      </c>
      <c r="F1817" t="s">
        <v>12</v>
      </c>
      <c r="G1817" t="s">
        <v>15</v>
      </c>
      <c r="H1817">
        <v>148</v>
      </c>
      <c r="I1817" t="s">
        <v>6031</v>
      </c>
      <c r="J1817" s="6">
        <v>252720</v>
      </c>
      <c r="K1817" s="6">
        <v>1415</v>
      </c>
      <c r="L1817" s="6">
        <v>179</v>
      </c>
      <c r="M1817" s="6">
        <v>19675</v>
      </c>
      <c r="N1817" s="6">
        <v>0</v>
      </c>
      <c r="O1817" s="6">
        <v>360548</v>
      </c>
      <c r="P1817" s="6">
        <v>17573</v>
      </c>
      <c r="Q1817" s="6">
        <v>0</v>
      </c>
      <c r="R1817" s="6">
        <v>22664</v>
      </c>
      <c r="S1817" s="6">
        <v>474691</v>
      </c>
      <c r="T1817" s="6">
        <v>18421</v>
      </c>
      <c r="U1817" s="6">
        <v>0</v>
      </c>
      <c r="V1817" s="6">
        <v>17</v>
      </c>
      <c r="W1817" s="6">
        <v>103</v>
      </c>
      <c r="X1817" s="6">
        <v>0</v>
      </c>
      <c r="Z1817" s="6">
        <v>0</v>
      </c>
      <c r="AA1817" s="6">
        <v>0</v>
      </c>
      <c r="AB1817" s="6" t="str">
        <f t="shared" si="450"/>
        <v/>
      </c>
      <c r="AC1817" s="6" t="str">
        <f t="shared" si="451"/>
        <v/>
      </c>
      <c r="AD1817" s="16">
        <f t="shared" si="452"/>
        <v>20.517157002219314</v>
      </c>
      <c r="AE1817" s="16">
        <f t="shared" si="453"/>
        <v>0</v>
      </c>
      <c r="AF1817" s="16">
        <f t="shared" si="454"/>
        <v>6.0588235294117645</v>
      </c>
      <c r="AG1817" s="16">
        <f t="shared" si="455"/>
        <v>6.0588235294117645</v>
      </c>
      <c r="AH1817" s="17">
        <f t="shared" si="456"/>
        <v>1.1519186785260482</v>
      </c>
      <c r="AI1817" s="17">
        <f t="shared" si="457"/>
        <v>24.126607369758577</v>
      </c>
      <c r="AJ1817" s="17">
        <f t="shared" si="458"/>
        <v>25.062871664548918</v>
      </c>
      <c r="AK1817" s="17">
        <f t="shared" si="459"/>
        <v>25.062871664548918</v>
      </c>
      <c r="AL1817" s="17" t="str">
        <f t="shared" si="460"/>
        <v/>
      </c>
      <c r="AM1817" s="17" t="str">
        <f t="shared" si="461"/>
        <v/>
      </c>
      <c r="AN1817" s="17" t="str">
        <f t="shared" si="462"/>
        <v/>
      </c>
      <c r="AO1817" s="17" t="str">
        <f t="shared" si="463"/>
        <v/>
      </c>
      <c r="AP1817" s="17" t="str">
        <f t="shared" si="465"/>
        <v/>
      </c>
      <c r="AQ1817" s="17">
        <f t="shared" si="464"/>
        <v>1.3165819807626169</v>
      </c>
    </row>
    <row r="1818" spans="1:43" x14ac:dyDescent="0.2">
      <c r="A1818" s="4">
        <v>60138</v>
      </c>
      <c r="B1818" s="5" t="s">
        <v>3582</v>
      </c>
      <c r="C1818" t="s">
        <v>3583</v>
      </c>
      <c r="D1818" t="s">
        <v>25</v>
      </c>
      <c r="E1818" t="s">
        <v>9</v>
      </c>
      <c r="F1818" t="s">
        <v>12</v>
      </c>
      <c r="G1818" t="s">
        <v>15</v>
      </c>
      <c r="H1818">
        <v>326</v>
      </c>
      <c r="I1818" t="s">
        <v>6038</v>
      </c>
      <c r="J1818" s="6">
        <v>89284</v>
      </c>
      <c r="K1818" s="6">
        <v>1682</v>
      </c>
      <c r="L1818" s="6">
        <v>53</v>
      </c>
      <c r="M1818" s="6">
        <v>14550</v>
      </c>
      <c r="N1818" s="6">
        <v>0</v>
      </c>
      <c r="O1818" s="6">
        <v>116460</v>
      </c>
      <c r="P1818" s="6">
        <v>8191</v>
      </c>
      <c r="Q1818" s="6">
        <v>0</v>
      </c>
      <c r="R1818" s="6">
        <v>8961</v>
      </c>
      <c r="S1818" s="6">
        <v>1278857</v>
      </c>
      <c r="T1818" s="6">
        <v>1346749</v>
      </c>
      <c r="U1818" s="6">
        <v>0</v>
      </c>
      <c r="V1818" s="6">
        <v>7</v>
      </c>
      <c r="W1818" s="6">
        <v>79</v>
      </c>
      <c r="X1818" s="6">
        <v>0</v>
      </c>
      <c r="Z1818" s="6">
        <v>0</v>
      </c>
      <c r="AA1818" s="6">
        <v>0</v>
      </c>
      <c r="AB1818" s="6" t="str">
        <f t="shared" si="450"/>
        <v/>
      </c>
      <c r="AC1818" s="6" t="str">
        <f t="shared" si="451"/>
        <v/>
      </c>
      <c r="AD1818" s="16">
        <f t="shared" si="452"/>
        <v>14.218044194848003</v>
      </c>
      <c r="AE1818" s="16">
        <f t="shared" si="453"/>
        <v>0</v>
      </c>
      <c r="AF1818" s="16">
        <f t="shared" si="454"/>
        <v>11.285714285714286</v>
      </c>
      <c r="AG1818" s="16">
        <f t="shared" si="455"/>
        <v>11.285714285714286</v>
      </c>
      <c r="AH1818" s="17">
        <f t="shared" si="456"/>
        <v>0.61587628865979382</v>
      </c>
      <c r="AI1818" s="17">
        <f t="shared" si="457"/>
        <v>87.893951890034359</v>
      </c>
      <c r="AJ1818" s="17">
        <f t="shared" si="458"/>
        <v>180.45402061855671</v>
      </c>
      <c r="AK1818" s="17">
        <f t="shared" si="459"/>
        <v>180.45402061855671</v>
      </c>
      <c r="AL1818" s="17" t="str">
        <f t="shared" si="460"/>
        <v/>
      </c>
      <c r="AM1818" s="17" t="str">
        <f t="shared" si="461"/>
        <v/>
      </c>
      <c r="AN1818" s="17" t="str">
        <f t="shared" si="462"/>
        <v/>
      </c>
      <c r="AO1818" s="17" t="str">
        <f t="shared" si="463"/>
        <v/>
      </c>
      <c r="AP1818" s="17" t="str">
        <f t="shared" si="465"/>
        <v/>
      </c>
      <c r="AQ1818" s="17">
        <f t="shared" si="464"/>
        <v>10.981083633865705</v>
      </c>
    </row>
    <row r="1819" spans="1:43" x14ac:dyDescent="0.2">
      <c r="A1819" s="4">
        <v>60196</v>
      </c>
      <c r="B1819" s="5" t="s">
        <v>3584</v>
      </c>
      <c r="C1819" t="s">
        <v>3585</v>
      </c>
      <c r="D1819" t="s">
        <v>25</v>
      </c>
      <c r="E1819" t="s">
        <v>9</v>
      </c>
      <c r="F1819" t="s">
        <v>12</v>
      </c>
      <c r="G1819" t="s">
        <v>15</v>
      </c>
      <c r="H1819">
        <v>410</v>
      </c>
      <c r="I1819" t="s">
        <v>6060</v>
      </c>
      <c r="J1819" s="6">
        <v>67629</v>
      </c>
      <c r="K1819" s="6">
        <v>883</v>
      </c>
      <c r="L1819" s="6">
        <v>77</v>
      </c>
      <c r="M1819" s="6">
        <v>34174</v>
      </c>
      <c r="N1819" s="6">
        <v>0</v>
      </c>
      <c r="O1819" s="6">
        <v>262204</v>
      </c>
      <c r="P1819" s="6">
        <v>13717</v>
      </c>
      <c r="Q1819" s="6">
        <v>0</v>
      </c>
      <c r="R1819" s="6">
        <v>13132</v>
      </c>
      <c r="S1819" s="6">
        <v>690784</v>
      </c>
      <c r="T1819" s="6">
        <v>62867</v>
      </c>
      <c r="U1819" s="6">
        <v>0</v>
      </c>
      <c r="V1819" s="6">
        <v>13</v>
      </c>
      <c r="W1819" s="6">
        <v>123</v>
      </c>
      <c r="X1819" s="6">
        <v>0</v>
      </c>
      <c r="Z1819" s="6">
        <v>0</v>
      </c>
      <c r="AA1819" s="6">
        <v>0</v>
      </c>
      <c r="AB1819" s="6" t="str">
        <f t="shared" si="450"/>
        <v/>
      </c>
      <c r="AC1819" s="6" t="str">
        <f t="shared" si="451"/>
        <v/>
      </c>
      <c r="AD1819" s="16">
        <f t="shared" si="452"/>
        <v>19.115258438434061</v>
      </c>
      <c r="AE1819" s="16">
        <f t="shared" si="453"/>
        <v>0</v>
      </c>
      <c r="AF1819" s="16">
        <f t="shared" si="454"/>
        <v>9.4615384615384617</v>
      </c>
      <c r="AG1819" s="16">
        <f t="shared" si="455"/>
        <v>9.4615384615384617</v>
      </c>
      <c r="AH1819" s="17">
        <f t="shared" si="456"/>
        <v>0.38426874231872182</v>
      </c>
      <c r="AI1819" s="17">
        <f t="shared" si="457"/>
        <v>20.213729736056653</v>
      </c>
      <c r="AJ1819" s="17">
        <f t="shared" si="458"/>
        <v>22.053344647977994</v>
      </c>
      <c r="AK1819" s="17">
        <f t="shared" si="459"/>
        <v>22.053344647977994</v>
      </c>
      <c r="AL1819" s="17" t="str">
        <f t="shared" si="460"/>
        <v/>
      </c>
      <c r="AM1819" s="17" t="str">
        <f t="shared" si="461"/>
        <v/>
      </c>
      <c r="AN1819" s="17" t="str">
        <f t="shared" si="462"/>
        <v/>
      </c>
      <c r="AO1819" s="17" t="str">
        <f t="shared" si="463"/>
        <v/>
      </c>
      <c r="AP1819" s="17" t="str">
        <f t="shared" si="465"/>
        <v/>
      </c>
      <c r="AQ1819" s="17">
        <f t="shared" si="464"/>
        <v>2.6345288401397386</v>
      </c>
    </row>
    <row r="1820" spans="1:43" x14ac:dyDescent="0.2">
      <c r="A1820" s="4">
        <v>60206</v>
      </c>
      <c r="B1820" s="5" t="s">
        <v>3586</v>
      </c>
      <c r="C1820" t="s">
        <v>3587</v>
      </c>
      <c r="D1820" t="s">
        <v>25</v>
      </c>
      <c r="E1820" t="s">
        <v>9</v>
      </c>
      <c r="F1820" t="s">
        <v>12</v>
      </c>
      <c r="G1820" t="s">
        <v>15</v>
      </c>
      <c r="H1820">
        <v>250</v>
      </c>
      <c r="I1820" t="s">
        <v>6034</v>
      </c>
      <c r="J1820" s="6">
        <v>128600</v>
      </c>
      <c r="K1820" s="6">
        <v>1988</v>
      </c>
      <c r="L1820" s="6">
        <v>65</v>
      </c>
      <c r="M1820" s="6">
        <v>7770</v>
      </c>
      <c r="N1820" s="6">
        <v>0</v>
      </c>
      <c r="O1820" s="6">
        <v>34688</v>
      </c>
      <c r="P1820" s="6">
        <v>4155</v>
      </c>
      <c r="Q1820" s="6">
        <v>0</v>
      </c>
      <c r="R1820" s="6">
        <v>9425</v>
      </c>
      <c r="S1820" s="6">
        <v>73509</v>
      </c>
      <c r="T1820" s="6">
        <v>0</v>
      </c>
      <c r="U1820" s="6">
        <v>0</v>
      </c>
      <c r="V1820" s="6">
        <v>8</v>
      </c>
      <c r="W1820" s="6">
        <v>90</v>
      </c>
      <c r="X1820" s="6">
        <v>0</v>
      </c>
      <c r="Z1820" s="6">
        <v>0</v>
      </c>
      <c r="AA1820" s="6">
        <v>0</v>
      </c>
      <c r="AB1820" s="6" t="str">
        <f t="shared" si="450"/>
        <v/>
      </c>
      <c r="AC1820" s="6" t="str">
        <f t="shared" si="451"/>
        <v/>
      </c>
      <c r="AD1820" s="16">
        <f t="shared" si="452"/>
        <v>8.3484957882069804</v>
      </c>
      <c r="AE1820" s="16">
        <f t="shared" si="453"/>
        <v>0</v>
      </c>
      <c r="AF1820" s="16">
        <f t="shared" si="454"/>
        <v>11.25</v>
      </c>
      <c r="AG1820" s="16">
        <f t="shared" si="455"/>
        <v>11.25</v>
      </c>
      <c r="AH1820" s="17">
        <f t="shared" si="456"/>
        <v>1.212998712998713</v>
      </c>
      <c r="AI1820" s="17">
        <f t="shared" si="457"/>
        <v>9.4606177606177599</v>
      </c>
      <c r="AJ1820" s="17">
        <f t="shared" si="458"/>
        <v>9.4606177606177599</v>
      </c>
      <c r="AK1820" s="17">
        <f t="shared" si="459"/>
        <v>9.4606177606177599</v>
      </c>
      <c r="AL1820" s="17" t="str">
        <f t="shared" si="460"/>
        <v/>
      </c>
      <c r="AM1820" s="17" t="str">
        <f t="shared" si="461"/>
        <v/>
      </c>
      <c r="AN1820" s="17" t="str">
        <f t="shared" si="462"/>
        <v/>
      </c>
      <c r="AO1820" s="17" t="str">
        <f t="shared" si="463"/>
        <v/>
      </c>
      <c r="AP1820" s="17" t="str">
        <f t="shared" si="465"/>
        <v/>
      </c>
      <c r="AQ1820" s="17">
        <f t="shared" si="464"/>
        <v>2.1191478321033212</v>
      </c>
    </row>
    <row r="1821" spans="1:43" x14ac:dyDescent="0.2">
      <c r="A1821" s="4">
        <v>60260</v>
      </c>
      <c r="B1821" s="5" t="s">
        <v>3588</v>
      </c>
      <c r="C1821" t="s">
        <v>3589</v>
      </c>
      <c r="D1821" t="s">
        <v>25</v>
      </c>
      <c r="E1821" t="s">
        <v>9</v>
      </c>
      <c r="F1821" t="s">
        <v>12</v>
      </c>
      <c r="G1821" t="s">
        <v>15</v>
      </c>
      <c r="H1821">
        <v>6</v>
      </c>
      <c r="I1821" t="s">
        <v>6009</v>
      </c>
      <c r="J1821" s="6">
        <v>5121892</v>
      </c>
      <c r="K1821" s="6">
        <v>2879</v>
      </c>
      <c r="L1821" s="6">
        <v>1779</v>
      </c>
      <c r="M1821" s="6">
        <v>54323</v>
      </c>
      <c r="N1821" s="6">
        <v>0</v>
      </c>
      <c r="O1821" s="6">
        <v>210842</v>
      </c>
      <c r="P1821" s="6">
        <v>11839</v>
      </c>
      <c r="Q1821" s="6">
        <v>0</v>
      </c>
      <c r="R1821" s="6">
        <v>64371</v>
      </c>
      <c r="S1821" s="6">
        <v>1199063</v>
      </c>
      <c r="T1821" s="6">
        <v>97198</v>
      </c>
      <c r="U1821" s="6">
        <v>0</v>
      </c>
      <c r="V1821" s="6">
        <v>12</v>
      </c>
      <c r="W1821" s="6">
        <v>140</v>
      </c>
      <c r="X1821" s="6">
        <v>0</v>
      </c>
      <c r="Z1821" s="6">
        <v>0</v>
      </c>
      <c r="AA1821" s="6">
        <v>0</v>
      </c>
      <c r="AB1821" s="6" t="str">
        <f t="shared" si="450"/>
        <v/>
      </c>
      <c r="AC1821" s="6" t="str">
        <f t="shared" si="451"/>
        <v/>
      </c>
      <c r="AD1821" s="16">
        <f t="shared" si="452"/>
        <v>17.809105498775235</v>
      </c>
      <c r="AE1821" s="16">
        <f t="shared" si="453"/>
        <v>0</v>
      </c>
      <c r="AF1821" s="16">
        <f t="shared" si="454"/>
        <v>11.666666666666666</v>
      </c>
      <c r="AG1821" s="16">
        <f t="shared" si="455"/>
        <v>11.666666666666666</v>
      </c>
      <c r="AH1821" s="17">
        <f t="shared" si="456"/>
        <v>1.184967693242273</v>
      </c>
      <c r="AI1821" s="17">
        <f t="shared" si="457"/>
        <v>22.072842074259523</v>
      </c>
      <c r="AJ1821" s="17">
        <f t="shared" si="458"/>
        <v>23.862102608471549</v>
      </c>
      <c r="AK1821" s="17">
        <f t="shared" si="459"/>
        <v>23.862102608471549</v>
      </c>
      <c r="AL1821" s="17" t="str">
        <f t="shared" si="460"/>
        <v/>
      </c>
      <c r="AM1821" s="17" t="str">
        <f t="shared" si="461"/>
        <v/>
      </c>
      <c r="AN1821" s="17" t="str">
        <f t="shared" si="462"/>
        <v/>
      </c>
      <c r="AO1821" s="17" t="str">
        <f t="shared" si="463"/>
        <v/>
      </c>
      <c r="AP1821" s="17" t="str">
        <f t="shared" si="465"/>
        <v/>
      </c>
      <c r="AQ1821" s="17">
        <f t="shared" si="464"/>
        <v>5.6870215611690274</v>
      </c>
    </row>
    <row r="1822" spans="1:43" x14ac:dyDescent="0.2">
      <c r="A1822" s="4">
        <v>60270</v>
      </c>
      <c r="B1822" s="5"/>
      <c r="C1822" t="s">
        <v>3591</v>
      </c>
      <c r="D1822" t="s">
        <v>2396</v>
      </c>
      <c r="E1822" t="s">
        <v>9</v>
      </c>
      <c r="F1822" t="s">
        <v>12</v>
      </c>
      <c r="G1822" t="s">
        <v>11</v>
      </c>
      <c r="H1822">
        <v>198</v>
      </c>
      <c r="I1822" t="s">
        <v>6061</v>
      </c>
      <c r="J1822" s="6">
        <v>170030</v>
      </c>
      <c r="K1822" s="6">
        <v>2295</v>
      </c>
      <c r="L1822" s="6">
        <v>74</v>
      </c>
      <c r="M1822" s="6">
        <v>0</v>
      </c>
      <c r="N1822" s="6">
        <v>0</v>
      </c>
      <c r="O1822" s="6">
        <v>0</v>
      </c>
      <c r="P1822" s="6">
        <v>0</v>
      </c>
      <c r="Q1822" s="6">
        <v>0</v>
      </c>
      <c r="R1822" s="6">
        <v>123</v>
      </c>
      <c r="S1822" s="6">
        <v>20765</v>
      </c>
      <c r="T1822" s="6">
        <v>0</v>
      </c>
      <c r="U1822" s="6">
        <v>0</v>
      </c>
      <c r="V1822" s="6">
        <v>0</v>
      </c>
      <c r="W1822" s="6">
        <v>0</v>
      </c>
      <c r="X1822" s="6">
        <v>0</v>
      </c>
      <c r="Z1822" s="6">
        <v>0</v>
      </c>
      <c r="AA1822" s="6">
        <v>0</v>
      </c>
      <c r="AB1822" s="6" t="str">
        <f t="shared" si="450"/>
        <v/>
      </c>
      <c r="AC1822" s="6" t="str">
        <f t="shared" si="451"/>
        <v/>
      </c>
      <c r="AD1822" s="16" t="str">
        <f t="shared" si="452"/>
        <v/>
      </c>
      <c r="AE1822" s="16" t="str">
        <f t="shared" si="453"/>
        <v/>
      </c>
      <c r="AF1822" s="16" t="str">
        <f t="shared" si="454"/>
        <v/>
      </c>
      <c r="AG1822" s="16" t="str">
        <f t="shared" si="455"/>
        <v/>
      </c>
      <c r="AH1822" s="17" t="str">
        <f t="shared" si="456"/>
        <v/>
      </c>
      <c r="AI1822" s="17" t="str">
        <f t="shared" si="457"/>
        <v/>
      </c>
      <c r="AJ1822" s="17" t="str">
        <f t="shared" si="458"/>
        <v/>
      </c>
      <c r="AK1822" s="17" t="str">
        <f t="shared" si="459"/>
        <v/>
      </c>
      <c r="AL1822" s="17" t="str">
        <f t="shared" si="460"/>
        <v/>
      </c>
      <c r="AM1822" s="17" t="str">
        <f t="shared" si="461"/>
        <v/>
      </c>
      <c r="AN1822" s="17" t="str">
        <f t="shared" si="462"/>
        <v/>
      </c>
      <c r="AO1822" s="17" t="str">
        <f t="shared" si="463"/>
        <v/>
      </c>
      <c r="AP1822" s="17" t="str">
        <f t="shared" si="465"/>
        <v/>
      </c>
      <c r="AQ1822" s="17" t="str">
        <f t="shared" si="464"/>
        <v/>
      </c>
    </row>
    <row r="1823" spans="1:43" x14ac:dyDescent="0.2">
      <c r="A1823" s="4">
        <v>60620</v>
      </c>
      <c r="B1823" s="5" t="s">
        <v>3593</v>
      </c>
      <c r="C1823" t="s">
        <v>3594</v>
      </c>
      <c r="D1823" t="s">
        <v>25</v>
      </c>
      <c r="E1823" t="s">
        <v>26</v>
      </c>
      <c r="F1823" t="s">
        <v>12</v>
      </c>
      <c r="G1823" t="s">
        <v>15</v>
      </c>
      <c r="H1823">
        <v>0</v>
      </c>
      <c r="I1823" t="s">
        <v>6062</v>
      </c>
      <c r="J1823" s="6">
        <v>0</v>
      </c>
      <c r="K1823" s="6">
        <v>0</v>
      </c>
      <c r="L1823" s="6">
        <v>0</v>
      </c>
      <c r="M1823" s="6">
        <v>5483</v>
      </c>
      <c r="N1823" s="6">
        <v>0</v>
      </c>
      <c r="O1823" s="6">
        <v>57678</v>
      </c>
      <c r="P1823" s="6">
        <v>3825</v>
      </c>
      <c r="Q1823" s="6">
        <v>0</v>
      </c>
      <c r="R1823" s="6">
        <v>0</v>
      </c>
      <c r="S1823" s="6">
        <v>181287</v>
      </c>
      <c r="T1823" s="6">
        <v>66897</v>
      </c>
      <c r="U1823" s="6">
        <v>0</v>
      </c>
      <c r="V1823" s="6">
        <v>1</v>
      </c>
      <c r="W1823" s="6">
        <v>5</v>
      </c>
      <c r="X1823" s="6">
        <v>0</v>
      </c>
      <c r="Z1823" s="6">
        <v>0</v>
      </c>
      <c r="AA1823" s="6">
        <v>0</v>
      </c>
      <c r="AB1823" s="6" t="str">
        <f t="shared" si="450"/>
        <v/>
      </c>
      <c r="AC1823" s="6" t="str">
        <f t="shared" si="451"/>
        <v/>
      </c>
      <c r="AD1823" s="16">
        <f t="shared" si="452"/>
        <v>15.079215686274511</v>
      </c>
      <c r="AE1823" s="16">
        <f t="shared" si="453"/>
        <v>0</v>
      </c>
      <c r="AF1823" s="16">
        <f t="shared" si="454"/>
        <v>5</v>
      </c>
      <c r="AG1823" s="16">
        <f t="shared" si="455"/>
        <v>5</v>
      </c>
      <c r="AH1823" s="17">
        <f t="shared" si="456"/>
        <v>0</v>
      </c>
      <c r="AI1823" s="17">
        <f t="shared" si="457"/>
        <v>33.063468903884733</v>
      </c>
      <c r="AJ1823" s="17">
        <f t="shared" si="458"/>
        <v>45.264271384278679</v>
      </c>
      <c r="AK1823" s="17">
        <f t="shared" si="459"/>
        <v>45.264271384278679</v>
      </c>
      <c r="AL1823" s="17" t="str">
        <f t="shared" si="460"/>
        <v/>
      </c>
      <c r="AM1823" s="17" t="str">
        <f t="shared" si="461"/>
        <v/>
      </c>
      <c r="AN1823" s="17" t="str">
        <f t="shared" si="462"/>
        <v/>
      </c>
      <c r="AO1823" s="17" t="str">
        <f t="shared" si="463"/>
        <v/>
      </c>
      <c r="AP1823" s="17" t="str">
        <f t="shared" si="465"/>
        <v/>
      </c>
      <c r="AQ1823" s="17">
        <f t="shared" si="464"/>
        <v>3.1430874856964528</v>
      </c>
    </row>
    <row r="1824" spans="1:43" x14ac:dyDescent="0.2">
      <c r="A1824" s="4">
        <v>66146</v>
      </c>
      <c r="B1824" s="5" t="s">
        <v>3595</v>
      </c>
      <c r="C1824" t="s">
        <v>3596</v>
      </c>
      <c r="D1824" t="s">
        <v>25</v>
      </c>
      <c r="E1824" t="s">
        <v>26</v>
      </c>
      <c r="F1824" t="s">
        <v>12</v>
      </c>
      <c r="G1824" t="s">
        <v>15</v>
      </c>
      <c r="H1824">
        <v>0</v>
      </c>
      <c r="I1824" t="s">
        <v>6007</v>
      </c>
      <c r="J1824" s="6">
        <v>0</v>
      </c>
      <c r="K1824" s="6">
        <v>0</v>
      </c>
      <c r="L1824" s="6">
        <v>0</v>
      </c>
      <c r="M1824" s="6">
        <v>15535</v>
      </c>
      <c r="N1824" s="6">
        <v>0</v>
      </c>
      <c r="O1824" s="6">
        <v>108689</v>
      </c>
      <c r="P1824" s="6">
        <v>3370</v>
      </c>
      <c r="Q1824" s="6">
        <v>0</v>
      </c>
      <c r="R1824" s="6">
        <v>8819</v>
      </c>
      <c r="S1824" s="6">
        <v>285277</v>
      </c>
      <c r="T1824" s="6">
        <v>0</v>
      </c>
      <c r="U1824" s="6">
        <v>0</v>
      </c>
      <c r="V1824" s="6">
        <v>6</v>
      </c>
      <c r="W1824" s="6">
        <v>48</v>
      </c>
      <c r="X1824" s="6">
        <v>0</v>
      </c>
      <c r="Z1824" s="6">
        <v>0</v>
      </c>
      <c r="AA1824" s="6">
        <v>0</v>
      </c>
      <c r="AB1824" s="6" t="str">
        <f t="shared" si="450"/>
        <v/>
      </c>
      <c r="AC1824" s="6" t="str">
        <f t="shared" si="451"/>
        <v/>
      </c>
      <c r="AD1824" s="16">
        <f t="shared" si="452"/>
        <v>32.251928783382787</v>
      </c>
      <c r="AE1824" s="16">
        <f t="shared" si="453"/>
        <v>0</v>
      </c>
      <c r="AF1824" s="16">
        <f t="shared" si="454"/>
        <v>8</v>
      </c>
      <c r="AG1824" s="16">
        <f t="shared" si="455"/>
        <v>8</v>
      </c>
      <c r="AH1824" s="17">
        <f t="shared" si="456"/>
        <v>0.56768587061474096</v>
      </c>
      <c r="AI1824" s="17">
        <f t="shared" si="457"/>
        <v>18.363501770196329</v>
      </c>
      <c r="AJ1824" s="17">
        <f t="shared" si="458"/>
        <v>18.363501770196329</v>
      </c>
      <c r="AK1824" s="17">
        <f t="shared" si="459"/>
        <v>18.363501770196329</v>
      </c>
      <c r="AL1824" s="17" t="str">
        <f t="shared" si="460"/>
        <v/>
      </c>
      <c r="AM1824" s="17" t="str">
        <f t="shared" si="461"/>
        <v/>
      </c>
      <c r="AN1824" s="17" t="str">
        <f t="shared" si="462"/>
        <v/>
      </c>
      <c r="AO1824" s="17" t="str">
        <f t="shared" si="463"/>
        <v/>
      </c>
      <c r="AP1824" s="17" t="str">
        <f t="shared" si="465"/>
        <v/>
      </c>
      <c r="AQ1824" s="17">
        <f t="shared" si="464"/>
        <v>2.6247090321927704</v>
      </c>
    </row>
    <row r="1825" spans="1:43" x14ac:dyDescent="0.2">
      <c r="A1825" s="4">
        <v>66158</v>
      </c>
      <c r="B1825" s="5" t="s">
        <v>3599</v>
      </c>
      <c r="C1825" t="s">
        <v>3600</v>
      </c>
      <c r="D1825" t="s">
        <v>25</v>
      </c>
      <c r="E1825" t="s">
        <v>26</v>
      </c>
      <c r="F1825" t="s">
        <v>12</v>
      </c>
      <c r="G1825" t="s">
        <v>15</v>
      </c>
      <c r="H1825">
        <v>0</v>
      </c>
      <c r="I1825" t="s">
        <v>6007</v>
      </c>
      <c r="J1825" s="6">
        <v>0</v>
      </c>
      <c r="K1825" s="6">
        <v>0</v>
      </c>
      <c r="L1825" s="6">
        <v>0</v>
      </c>
      <c r="M1825" s="6">
        <v>26520</v>
      </c>
      <c r="N1825" s="6">
        <v>0</v>
      </c>
      <c r="O1825" s="6">
        <v>231895</v>
      </c>
      <c r="P1825" s="6">
        <v>8820</v>
      </c>
      <c r="Q1825" s="6">
        <v>0</v>
      </c>
      <c r="R1825" s="6">
        <v>0</v>
      </c>
      <c r="S1825" s="6">
        <v>498455</v>
      </c>
      <c r="T1825" s="6">
        <v>35649</v>
      </c>
      <c r="U1825" s="6">
        <v>0</v>
      </c>
      <c r="V1825" s="6">
        <v>7</v>
      </c>
      <c r="W1825" s="6">
        <v>61</v>
      </c>
      <c r="X1825" s="6">
        <v>0</v>
      </c>
      <c r="Z1825" s="6">
        <v>0</v>
      </c>
      <c r="AA1825" s="6">
        <v>0</v>
      </c>
      <c r="AB1825" s="6" t="str">
        <f t="shared" si="450"/>
        <v/>
      </c>
      <c r="AC1825" s="6" t="str">
        <f t="shared" si="451"/>
        <v/>
      </c>
      <c r="AD1825" s="16">
        <f t="shared" si="452"/>
        <v>26.291950113378686</v>
      </c>
      <c r="AE1825" s="16">
        <f t="shared" si="453"/>
        <v>0</v>
      </c>
      <c r="AF1825" s="16">
        <f t="shared" si="454"/>
        <v>8.7142857142857135</v>
      </c>
      <c r="AG1825" s="16">
        <f t="shared" si="455"/>
        <v>8.7142857142857135</v>
      </c>
      <c r="AH1825" s="17">
        <f t="shared" si="456"/>
        <v>0</v>
      </c>
      <c r="AI1825" s="17">
        <f t="shared" si="457"/>
        <v>18.795437405731523</v>
      </c>
      <c r="AJ1825" s="17">
        <f t="shared" si="458"/>
        <v>20.139668174962292</v>
      </c>
      <c r="AK1825" s="17">
        <f t="shared" si="459"/>
        <v>20.139668174962292</v>
      </c>
      <c r="AL1825" s="17" t="str">
        <f t="shared" si="460"/>
        <v/>
      </c>
      <c r="AM1825" s="17" t="str">
        <f t="shared" si="461"/>
        <v/>
      </c>
      <c r="AN1825" s="17" t="str">
        <f t="shared" si="462"/>
        <v/>
      </c>
      <c r="AO1825" s="17" t="str">
        <f t="shared" si="463"/>
        <v/>
      </c>
      <c r="AP1825" s="17" t="str">
        <f t="shared" si="465"/>
        <v/>
      </c>
      <c r="AQ1825" s="17">
        <f t="shared" si="464"/>
        <v>2.1494857586407643</v>
      </c>
    </row>
    <row r="1826" spans="1:43" x14ac:dyDescent="0.2">
      <c r="A1826" s="4">
        <v>66164</v>
      </c>
      <c r="B1826" s="5" t="s">
        <v>3601</v>
      </c>
      <c r="C1826" t="s">
        <v>3602</v>
      </c>
      <c r="D1826" t="s">
        <v>25</v>
      </c>
      <c r="E1826" t="s">
        <v>26</v>
      </c>
      <c r="F1826" t="s">
        <v>12</v>
      </c>
      <c r="G1826" t="s">
        <v>15</v>
      </c>
      <c r="H1826">
        <v>0</v>
      </c>
      <c r="I1826" t="s">
        <v>6007</v>
      </c>
      <c r="J1826" s="6">
        <v>0</v>
      </c>
      <c r="K1826" s="6">
        <v>0</v>
      </c>
      <c r="L1826" s="6">
        <v>0</v>
      </c>
      <c r="M1826" s="6">
        <v>6104</v>
      </c>
      <c r="N1826" s="6">
        <v>0</v>
      </c>
      <c r="O1826" s="6">
        <v>62692</v>
      </c>
      <c r="P1826" s="6">
        <v>1489</v>
      </c>
      <c r="Q1826" s="6">
        <v>0</v>
      </c>
      <c r="R1826" s="6">
        <v>0</v>
      </c>
      <c r="S1826" s="6">
        <v>130530</v>
      </c>
      <c r="T1826" s="6">
        <v>40854</v>
      </c>
      <c r="U1826" s="6">
        <v>0</v>
      </c>
      <c r="V1826" s="6">
        <v>8</v>
      </c>
      <c r="W1826" s="6">
        <v>109</v>
      </c>
      <c r="X1826" s="6">
        <v>0</v>
      </c>
      <c r="Z1826" s="6">
        <v>0</v>
      </c>
      <c r="AA1826" s="6">
        <v>0</v>
      </c>
      <c r="AB1826" s="6" t="str">
        <f t="shared" si="450"/>
        <v/>
      </c>
      <c r="AC1826" s="6" t="str">
        <f t="shared" si="451"/>
        <v/>
      </c>
      <c r="AD1826" s="16">
        <f t="shared" si="452"/>
        <v>42.103425117528545</v>
      </c>
      <c r="AE1826" s="16">
        <f t="shared" si="453"/>
        <v>0</v>
      </c>
      <c r="AF1826" s="16">
        <f t="shared" si="454"/>
        <v>13.625</v>
      </c>
      <c r="AG1826" s="16">
        <f t="shared" si="455"/>
        <v>13.625</v>
      </c>
      <c r="AH1826" s="17">
        <f t="shared" si="456"/>
        <v>0</v>
      </c>
      <c r="AI1826" s="17">
        <f t="shared" si="457"/>
        <v>21.384338138925294</v>
      </c>
      <c r="AJ1826" s="17">
        <f t="shared" si="458"/>
        <v>28.07732634338139</v>
      </c>
      <c r="AK1826" s="17">
        <f t="shared" si="459"/>
        <v>28.07732634338139</v>
      </c>
      <c r="AL1826" s="17" t="str">
        <f t="shared" si="460"/>
        <v/>
      </c>
      <c r="AM1826" s="17" t="str">
        <f t="shared" si="461"/>
        <v/>
      </c>
      <c r="AN1826" s="17" t="str">
        <f t="shared" si="462"/>
        <v/>
      </c>
      <c r="AO1826" s="17" t="str">
        <f t="shared" si="463"/>
        <v/>
      </c>
      <c r="AP1826" s="17" t="str">
        <f t="shared" si="465"/>
        <v/>
      </c>
      <c r="AQ1826" s="17">
        <f t="shared" si="464"/>
        <v>2.0820838384482867</v>
      </c>
    </row>
    <row r="1827" spans="1:43" x14ac:dyDescent="0.2">
      <c r="A1827" s="4">
        <v>66170</v>
      </c>
      <c r="B1827" s="5" t="s">
        <v>3603</v>
      </c>
      <c r="C1827" t="s">
        <v>3604</v>
      </c>
      <c r="D1827" t="s">
        <v>25</v>
      </c>
      <c r="E1827" t="s">
        <v>26</v>
      </c>
      <c r="F1827" t="s">
        <v>12</v>
      </c>
      <c r="G1827" t="s">
        <v>15</v>
      </c>
      <c r="H1827">
        <v>0</v>
      </c>
      <c r="I1827" t="s">
        <v>6007</v>
      </c>
      <c r="J1827" s="6">
        <v>0</v>
      </c>
      <c r="K1827" s="6">
        <v>0</v>
      </c>
      <c r="L1827" s="6">
        <v>0</v>
      </c>
      <c r="M1827" s="6">
        <v>61249</v>
      </c>
      <c r="N1827" s="6">
        <v>0</v>
      </c>
      <c r="O1827" s="6">
        <v>377354</v>
      </c>
      <c r="P1827" s="6">
        <v>20747</v>
      </c>
      <c r="Q1827" s="6">
        <v>0</v>
      </c>
      <c r="R1827" s="6">
        <v>0</v>
      </c>
      <c r="S1827" s="6">
        <v>744946</v>
      </c>
      <c r="T1827" s="6">
        <v>69660</v>
      </c>
      <c r="U1827" s="6">
        <v>0</v>
      </c>
      <c r="V1827" s="6">
        <v>23</v>
      </c>
      <c r="W1827" s="6">
        <v>225</v>
      </c>
      <c r="X1827" s="6">
        <v>0</v>
      </c>
      <c r="Z1827" s="6">
        <v>0</v>
      </c>
      <c r="AA1827" s="6">
        <v>0</v>
      </c>
      <c r="AB1827" s="6" t="str">
        <f t="shared" si="450"/>
        <v/>
      </c>
      <c r="AC1827" s="6" t="str">
        <f t="shared" si="451"/>
        <v/>
      </c>
      <c r="AD1827" s="16">
        <f t="shared" si="452"/>
        <v>18.188364582831252</v>
      </c>
      <c r="AE1827" s="16">
        <f t="shared" si="453"/>
        <v>0</v>
      </c>
      <c r="AF1827" s="16">
        <f t="shared" si="454"/>
        <v>9.7826086956521738</v>
      </c>
      <c r="AG1827" s="16">
        <f t="shared" si="455"/>
        <v>9.7826086956521738</v>
      </c>
      <c r="AH1827" s="17">
        <f t="shared" si="456"/>
        <v>0</v>
      </c>
      <c r="AI1827" s="17">
        <f t="shared" si="457"/>
        <v>12.162582246240754</v>
      </c>
      <c r="AJ1827" s="17">
        <f t="shared" si="458"/>
        <v>13.299906937256118</v>
      </c>
      <c r="AK1827" s="17">
        <f t="shared" si="459"/>
        <v>13.299906937256118</v>
      </c>
      <c r="AL1827" s="17" t="str">
        <f t="shared" si="460"/>
        <v/>
      </c>
      <c r="AM1827" s="17" t="str">
        <f t="shared" si="461"/>
        <v/>
      </c>
      <c r="AN1827" s="17" t="str">
        <f t="shared" si="462"/>
        <v/>
      </c>
      <c r="AO1827" s="17" t="str">
        <f t="shared" si="463"/>
        <v/>
      </c>
      <c r="AP1827" s="17" t="str">
        <f t="shared" si="465"/>
        <v/>
      </c>
      <c r="AQ1827" s="17">
        <f t="shared" si="464"/>
        <v>1.9741303921516666</v>
      </c>
    </row>
    <row r="1828" spans="1:43" x14ac:dyDescent="0.2">
      <c r="A1828" s="4">
        <v>66176</v>
      </c>
      <c r="B1828" s="5" t="s">
        <v>3605</v>
      </c>
      <c r="C1828" t="s">
        <v>3606</v>
      </c>
      <c r="D1828" t="s">
        <v>25</v>
      </c>
      <c r="E1828" t="s">
        <v>26</v>
      </c>
      <c r="F1828" t="s">
        <v>12</v>
      </c>
      <c r="G1828" t="s">
        <v>15</v>
      </c>
      <c r="H1828">
        <v>0</v>
      </c>
      <c r="I1828" t="s">
        <v>6007</v>
      </c>
      <c r="J1828" s="6">
        <v>0</v>
      </c>
      <c r="K1828" s="6">
        <v>0</v>
      </c>
      <c r="L1828" s="6">
        <v>0</v>
      </c>
      <c r="M1828" s="6">
        <v>10043</v>
      </c>
      <c r="N1828" s="6">
        <v>0</v>
      </c>
      <c r="O1828" s="6">
        <v>55421</v>
      </c>
      <c r="P1828" s="6">
        <v>3676</v>
      </c>
      <c r="Q1828" s="6">
        <v>0</v>
      </c>
      <c r="R1828" s="6">
        <v>13457</v>
      </c>
      <c r="S1828" s="6">
        <v>147759</v>
      </c>
      <c r="T1828" s="6">
        <v>0</v>
      </c>
      <c r="U1828" s="6">
        <v>0</v>
      </c>
      <c r="V1828" s="6">
        <v>6</v>
      </c>
      <c r="W1828" s="6">
        <v>36</v>
      </c>
      <c r="X1828" s="6">
        <v>0</v>
      </c>
      <c r="Z1828" s="6">
        <v>0</v>
      </c>
      <c r="AA1828" s="6">
        <v>0</v>
      </c>
      <c r="AB1828" s="6" t="str">
        <f t="shared" si="450"/>
        <v/>
      </c>
      <c r="AC1828" s="6" t="str">
        <f t="shared" si="451"/>
        <v/>
      </c>
      <c r="AD1828" s="16">
        <f t="shared" si="452"/>
        <v>15.076441784548422</v>
      </c>
      <c r="AE1828" s="16">
        <f t="shared" si="453"/>
        <v>0</v>
      </c>
      <c r="AF1828" s="16">
        <f t="shared" si="454"/>
        <v>6</v>
      </c>
      <c r="AG1828" s="16">
        <f t="shared" si="455"/>
        <v>6</v>
      </c>
      <c r="AH1828" s="17">
        <f t="shared" si="456"/>
        <v>1.3399382654585283</v>
      </c>
      <c r="AI1828" s="17">
        <f t="shared" si="457"/>
        <v>14.712635666633476</v>
      </c>
      <c r="AJ1828" s="17">
        <f t="shared" si="458"/>
        <v>14.712635666633476</v>
      </c>
      <c r="AK1828" s="17">
        <f t="shared" si="459"/>
        <v>14.712635666633476</v>
      </c>
      <c r="AL1828" s="17" t="str">
        <f t="shared" si="460"/>
        <v/>
      </c>
      <c r="AM1828" s="17" t="str">
        <f t="shared" si="461"/>
        <v/>
      </c>
      <c r="AN1828" s="17" t="str">
        <f t="shared" si="462"/>
        <v/>
      </c>
      <c r="AO1828" s="17" t="str">
        <f t="shared" si="463"/>
        <v/>
      </c>
      <c r="AP1828" s="17" t="str">
        <f t="shared" si="465"/>
        <v/>
      </c>
      <c r="AQ1828" s="17">
        <f t="shared" si="464"/>
        <v>2.6661193410440087</v>
      </c>
    </row>
    <row r="1829" spans="1:43" x14ac:dyDescent="0.2">
      <c r="A1829" s="4">
        <v>66188</v>
      </c>
      <c r="B1829" s="5" t="s">
        <v>3607</v>
      </c>
      <c r="C1829" t="s">
        <v>3608</v>
      </c>
      <c r="D1829" t="s">
        <v>25</v>
      </c>
      <c r="E1829" t="s">
        <v>26</v>
      </c>
      <c r="F1829" t="s">
        <v>12</v>
      </c>
      <c r="G1829" t="s">
        <v>15</v>
      </c>
      <c r="H1829">
        <v>0</v>
      </c>
      <c r="I1829" t="s">
        <v>6062</v>
      </c>
      <c r="J1829" s="6">
        <v>0</v>
      </c>
      <c r="K1829" s="6">
        <v>0</v>
      </c>
      <c r="L1829" s="6">
        <v>0</v>
      </c>
      <c r="M1829" s="6">
        <v>12760</v>
      </c>
      <c r="N1829" s="6">
        <v>0</v>
      </c>
      <c r="O1829" s="6">
        <v>52837</v>
      </c>
      <c r="P1829" s="6">
        <v>6100</v>
      </c>
      <c r="Q1829" s="6">
        <v>0</v>
      </c>
      <c r="R1829" s="6">
        <v>0</v>
      </c>
      <c r="S1829" s="6">
        <v>203176</v>
      </c>
      <c r="T1829" s="6">
        <v>0</v>
      </c>
      <c r="U1829" s="6">
        <v>0</v>
      </c>
      <c r="V1829" s="6">
        <v>5</v>
      </c>
      <c r="W1829" s="6">
        <v>52</v>
      </c>
      <c r="X1829" s="6">
        <v>0</v>
      </c>
      <c r="Z1829" s="6">
        <v>0</v>
      </c>
      <c r="AA1829" s="6">
        <v>0</v>
      </c>
      <c r="AB1829" s="6" t="str">
        <f t="shared" si="450"/>
        <v/>
      </c>
      <c r="AC1829" s="6" t="str">
        <f t="shared" si="451"/>
        <v/>
      </c>
      <c r="AD1829" s="16">
        <f t="shared" si="452"/>
        <v>8.6618032786885237</v>
      </c>
      <c r="AE1829" s="16">
        <f t="shared" si="453"/>
        <v>0</v>
      </c>
      <c r="AF1829" s="16">
        <f t="shared" si="454"/>
        <v>10.4</v>
      </c>
      <c r="AG1829" s="16">
        <f t="shared" si="455"/>
        <v>10.4</v>
      </c>
      <c r="AH1829" s="17">
        <f t="shared" si="456"/>
        <v>0</v>
      </c>
      <c r="AI1829" s="17">
        <f t="shared" si="457"/>
        <v>15.922884012539186</v>
      </c>
      <c r="AJ1829" s="17">
        <f t="shared" si="458"/>
        <v>15.922884012539186</v>
      </c>
      <c r="AK1829" s="17">
        <f t="shared" si="459"/>
        <v>15.922884012539186</v>
      </c>
      <c r="AL1829" s="17" t="str">
        <f t="shared" si="460"/>
        <v/>
      </c>
      <c r="AM1829" s="17" t="str">
        <f t="shared" si="461"/>
        <v/>
      </c>
      <c r="AN1829" s="17" t="str">
        <f t="shared" si="462"/>
        <v/>
      </c>
      <c r="AO1829" s="17" t="str">
        <f t="shared" si="463"/>
        <v/>
      </c>
      <c r="AP1829" s="17" t="str">
        <f t="shared" si="465"/>
        <v/>
      </c>
      <c r="AQ1829" s="17">
        <f t="shared" si="464"/>
        <v>3.8453356549387738</v>
      </c>
    </row>
    <row r="1830" spans="1:43" x14ac:dyDescent="0.2">
      <c r="A1830" s="4">
        <v>66194</v>
      </c>
      <c r="B1830" s="5" t="s">
        <v>3609</v>
      </c>
      <c r="C1830" t="s">
        <v>3610</v>
      </c>
      <c r="D1830" t="s">
        <v>25</v>
      </c>
      <c r="E1830" t="s">
        <v>26</v>
      </c>
      <c r="F1830" t="s">
        <v>12</v>
      </c>
      <c r="G1830" t="s">
        <v>15</v>
      </c>
      <c r="H1830">
        <v>0</v>
      </c>
      <c r="I1830" t="s">
        <v>6007</v>
      </c>
      <c r="J1830" s="6">
        <v>0</v>
      </c>
      <c r="K1830" s="6">
        <v>0</v>
      </c>
      <c r="L1830" s="6">
        <v>0</v>
      </c>
      <c r="M1830" s="6">
        <v>95</v>
      </c>
      <c r="N1830" s="6">
        <v>0</v>
      </c>
      <c r="O1830" s="6">
        <v>3680</v>
      </c>
      <c r="P1830" s="6">
        <v>111</v>
      </c>
      <c r="Q1830" s="6">
        <v>0</v>
      </c>
      <c r="R1830" s="6">
        <v>497</v>
      </c>
      <c r="S1830" s="6">
        <v>6499</v>
      </c>
      <c r="T1830" s="6">
        <v>81728</v>
      </c>
      <c r="U1830" s="6">
        <v>0</v>
      </c>
      <c r="V1830" s="6">
        <v>6</v>
      </c>
      <c r="W1830" s="6">
        <v>38</v>
      </c>
      <c r="X1830" s="6">
        <v>0</v>
      </c>
      <c r="Z1830" s="6">
        <v>0</v>
      </c>
      <c r="AA1830" s="6">
        <v>0</v>
      </c>
      <c r="AB1830" s="6" t="str">
        <f t="shared" si="450"/>
        <v/>
      </c>
      <c r="AC1830" s="6" t="str">
        <f t="shared" si="451"/>
        <v/>
      </c>
      <c r="AD1830" s="16">
        <f t="shared" si="452"/>
        <v>33.153153153153156</v>
      </c>
      <c r="AE1830" s="16">
        <f t="shared" si="453"/>
        <v>0</v>
      </c>
      <c r="AF1830" s="16">
        <f t="shared" si="454"/>
        <v>6.333333333333333</v>
      </c>
      <c r="AG1830" s="16">
        <f t="shared" si="455"/>
        <v>6.333333333333333</v>
      </c>
      <c r="AH1830" s="17">
        <f t="shared" si="456"/>
        <v>5.2315789473684209</v>
      </c>
      <c r="AI1830" s="17">
        <f t="shared" si="457"/>
        <v>68.410526315789468</v>
      </c>
      <c r="AJ1830" s="17">
        <f t="shared" si="458"/>
        <v>928.70526315789471</v>
      </c>
      <c r="AK1830" s="17">
        <f t="shared" si="459"/>
        <v>928.70526315789471</v>
      </c>
      <c r="AL1830" s="17" t="str">
        <f t="shared" si="460"/>
        <v/>
      </c>
      <c r="AM1830" s="17" t="str">
        <f t="shared" si="461"/>
        <v/>
      </c>
      <c r="AN1830" s="17" t="str">
        <f t="shared" si="462"/>
        <v/>
      </c>
      <c r="AO1830" s="17" t="str">
        <f t="shared" si="463"/>
        <v/>
      </c>
      <c r="AP1830" s="17" t="str">
        <f t="shared" si="465"/>
        <v/>
      </c>
      <c r="AQ1830" s="17">
        <f t="shared" si="464"/>
        <v>1.7660326086956522</v>
      </c>
    </row>
    <row r="1831" spans="1:43" x14ac:dyDescent="0.2">
      <c r="A1831" s="4" t="s">
        <v>3615</v>
      </c>
      <c r="B1831" s="5" t="s">
        <v>3616</v>
      </c>
      <c r="C1831" t="s">
        <v>3617</v>
      </c>
      <c r="D1831" t="s">
        <v>133</v>
      </c>
      <c r="E1831" t="s">
        <v>134</v>
      </c>
      <c r="F1831" t="s">
        <v>12</v>
      </c>
      <c r="G1831" t="s">
        <v>15</v>
      </c>
      <c r="J1831" s="6"/>
      <c r="K1831" s="6"/>
      <c r="L1831" s="6"/>
      <c r="M1831" s="6">
        <v>95571</v>
      </c>
      <c r="N1831" s="6">
        <v>0</v>
      </c>
      <c r="O1831" s="6">
        <v>1585267</v>
      </c>
      <c r="P1831" s="6">
        <v>67884</v>
      </c>
      <c r="Q1831" s="6">
        <v>0</v>
      </c>
      <c r="R1831" s="6">
        <v>53646</v>
      </c>
      <c r="S1831" s="6">
        <v>1975232</v>
      </c>
      <c r="T1831" s="6">
        <v>122101</v>
      </c>
      <c r="U1831" s="6">
        <v>0</v>
      </c>
      <c r="V1831" s="6">
        <v>61</v>
      </c>
      <c r="W1831" s="6">
        <v>568</v>
      </c>
      <c r="X1831" s="6">
        <v>0</v>
      </c>
      <c r="Z1831" s="6">
        <v>0</v>
      </c>
      <c r="AA1831" s="6">
        <v>0</v>
      </c>
      <c r="AB1831" s="6" t="str">
        <f t="shared" si="450"/>
        <v/>
      </c>
      <c r="AC1831" s="6" t="str">
        <f t="shared" si="451"/>
        <v/>
      </c>
      <c r="AD1831" s="16">
        <f t="shared" si="452"/>
        <v>23.352586765659066</v>
      </c>
      <c r="AE1831" s="16">
        <f t="shared" si="453"/>
        <v>0</v>
      </c>
      <c r="AF1831" s="16">
        <f t="shared" si="454"/>
        <v>9.3114754098360653</v>
      </c>
      <c r="AG1831" s="16">
        <f t="shared" si="455"/>
        <v>9.3114754098360653</v>
      </c>
      <c r="AH1831" s="17">
        <f t="shared" si="456"/>
        <v>0.56132090278431745</v>
      </c>
      <c r="AI1831" s="17">
        <f t="shared" si="457"/>
        <v>20.66769208232623</v>
      </c>
      <c r="AJ1831" s="17">
        <f t="shared" si="458"/>
        <v>21.945286750164797</v>
      </c>
      <c r="AK1831" s="17">
        <f t="shared" si="459"/>
        <v>21.945286750164797</v>
      </c>
      <c r="AL1831" s="17" t="str">
        <f t="shared" si="460"/>
        <v/>
      </c>
      <c r="AM1831" s="17" t="str">
        <f t="shared" si="461"/>
        <v/>
      </c>
      <c r="AN1831" s="17" t="str">
        <f t="shared" si="462"/>
        <v/>
      </c>
      <c r="AO1831" s="17" t="str">
        <f t="shared" si="463"/>
        <v/>
      </c>
      <c r="AP1831" s="17" t="str">
        <f t="shared" si="465"/>
        <v/>
      </c>
      <c r="AQ1831" s="17">
        <f t="shared" si="464"/>
        <v>1.2459932617029181</v>
      </c>
    </row>
    <row r="1832" spans="1:43" x14ac:dyDescent="0.2">
      <c r="A1832" s="4" t="s">
        <v>3618</v>
      </c>
      <c r="B1832" s="5" t="s">
        <v>3619</v>
      </c>
      <c r="C1832" t="s">
        <v>3620</v>
      </c>
      <c r="D1832" t="s">
        <v>133</v>
      </c>
      <c r="E1832" t="s">
        <v>134</v>
      </c>
      <c r="F1832" t="s">
        <v>12</v>
      </c>
      <c r="G1832" t="s">
        <v>15</v>
      </c>
      <c r="J1832" s="6"/>
      <c r="K1832" s="6"/>
      <c r="L1832" s="6"/>
      <c r="M1832" s="6">
        <v>214678</v>
      </c>
      <c r="N1832" s="6">
        <v>0</v>
      </c>
      <c r="O1832" s="6">
        <v>4239985</v>
      </c>
      <c r="P1832" s="6">
        <v>176099</v>
      </c>
      <c r="Q1832" s="6">
        <v>0</v>
      </c>
      <c r="R1832" s="6">
        <v>207810</v>
      </c>
      <c r="S1832" s="6">
        <v>5801586</v>
      </c>
      <c r="T1832" s="6">
        <v>114328</v>
      </c>
      <c r="U1832" s="6">
        <v>0</v>
      </c>
      <c r="V1832" s="6">
        <v>108</v>
      </c>
      <c r="W1832" s="6">
        <v>909</v>
      </c>
      <c r="X1832" s="6">
        <v>0</v>
      </c>
      <c r="Z1832" s="6">
        <v>0</v>
      </c>
      <c r="AA1832" s="6">
        <v>0</v>
      </c>
      <c r="AB1832" s="6" t="str">
        <f t="shared" si="450"/>
        <v/>
      </c>
      <c r="AC1832" s="6" t="str">
        <f t="shared" si="451"/>
        <v/>
      </c>
      <c r="AD1832" s="16">
        <f t="shared" si="452"/>
        <v>24.077280393415069</v>
      </c>
      <c r="AE1832" s="16">
        <f t="shared" si="453"/>
        <v>0</v>
      </c>
      <c r="AF1832" s="16">
        <f t="shared" si="454"/>
        <v>8.4166666666666661</v>
      </c>
      <c r="AG1832" s="16">
        <f t="shared" si="455"/>
        <v>8.4166666666666661</v>
      </c>
      <c r="AH1832" s="17">
        <f t="shared" si="456"/>
        <v>0.96800790020402649</v>
      </c>
      <c r="AI1832" s="17">
        <f t="shared" si="457"/>
        <v>27.024594974799466</v>
      </c>
      <c r="AJ1832" s="17">
        <f t="shared" si="458"/>
        <v>27.557150709434595</v>
      </c>
      <c r="AK1832" s="17">
        <f t="shared" si="459"/>
        <v>27.557150709434595</v>
      </c>
      <c r="AL1832" s="17" t="str">
        <f t="shared" si="460"/>
        <v/>
      </c>
      <c r="AM1832" s="17" t="str">
        <f t="shared" si="461"/>
        <v/>
      </c>
      <c r="AN1832" s="17" t="str">
        <f t="shared" si="462"/>
        <v/>
      </c>
      <c r="AO1832" s="17" t="str">
        <f t="shared" si="463"/>
        <v/>
      </c>
      <c r="AP1832" s="17" t="str">
        <f t="shared" si="465"/>
        <v/>
      </c>
      <c r="AQ1832" s="17">
        <f t="shared" si="464"/>
        <v>1.3683034256017415</v>
      </c>
    </row>
    <row r="1833" spans="1:43" x14ac:dyDescent="0.2">
      <c r="A1833" s="4" t="s">
        <v>3621</v>
      </c>
      <c r="B1833" s="5" t="s">
        <v>3622</v>
      </c>
      <c r="C1833" t="s">
        <v>3623</v>
      </c>
      <c r="D1833" t="s">
        <v>133</v>
      </c>
      <c r="E1833" t="s">
        <v>134</v>
      </c>
      <c r="F1833" t="s">
        <v>12</v>
      </c>
      <c r="G1833" t="s">
        <v>15</v>
      </c>
      <c r="J1833" s="6"/>
      <c r="K1833" s="6"/>
      <c r="L1833" s="6"/>
      <c r="M1833" s="6">
        <v>4856</v>
      </c>
      <c r="N1833" s="6">
        <v>0</v>
      </c>
      <c r="O1833" s="6">
        <v>69825</v>
      </c>
      <c r="P1833" s="6">
        <v>3717</v>
      </c>
      <c r="Q1833" s="6">
        <v>0</v>
      </c>
      <c r="R1833" s="6">
        <v>19788</v>
      </c>
      <c r="S1833" s="6">
        <v>163990</v>
      </c>
      <c r="T1833" s="6">
        <v>138857</v>
      </c>
      <c r="U1833" s="6">
        <v>0</v>
      </c>
      <c r="V1833" s="6">
        <v>3</v>
      </c>
      <c r="W1833" s="6">
        <v>28</v>
      </c>
      <c r="X1833" s="6">
        <v>0</v>
      </c>
      <c r="Z1833" s="6">
        <v>0</v>
      </c>
      <c r="AA1833" s="6">
        <v>0</v>
      </c>
      <c r="AB1833" s="6" t="str">
        <f t="shared" si="450"/>
        <v/>
      </c>
      <c r="AC1833" s="6" t="str">
        <f t="shared" si="451"/>
        <v/>
      </c>
      <c r="AD1833" s="16">
        <f t="shared" si="452"/>
        <v>18.785310734463277</v>
      </c>
      <c r="AE1833" s="16">
        <f t="shared" si="453"/>
        <v>0</v>
      </c>
      <c r="AF1833" s="16">
        <f t="shared" si="454"/>
        <v>9.3333333333333339</v>
      </c>
      <c r="AG1833" s="16">
        <f t="shared" si="455"/>
        <v>9.3333333333333339</v>
      </c>
      <c r="AH1833" s="17">
        <f t="shared" si="456"/>
        <v>4.07495881383855</v>
      </c>
      <c r="AI1833" s="17">
        <f t="shared" si="457"/>
        <v>33.770593080724879</v>
      </c>
      <c r="AJ1833" s="17">
        <f t="shared" si="458"/>
        <v>62.365527182866558</v>
      </c>
      <c r="AK1833" s="17">
        <f t="shared" si="459"/>
        <v>62.365527182866558</v>
      </c>
      <c r="AL1833" s="17" t="str">
        <f t="shared" si="460"/>
        <v/>
      </c>
      <c r="AM1833" s="17" t="str">
        <f t="shared" si="461"/>
        <v/>
      </c>
      <c r="AN1833" s="17" t="str">
        <f t="shared" si="462"/>
        <v/>
      </c>
      <c r="AO1833" s="17" t="str">
        <f t="shared" si="463"/>
        <v/>
      </c>
      <c r="AP1833" s="17" t="str">
        <f t="shared" si="465"/>
        <v/>
      </c>
      <c r="AQ1833" s="17">
        <f t="shared" si="464"/>
        <v>2.3485857500895095</v>
      </c>
    </row>
    <row r="1834" spans="1:43" x14ac:dyDescent="0.2">
      <c r="A1834" s="4" t="s">
        <v>3624</v>
      </c>
      <c r="B1834" s="5" t="s">
        <v>3625</v>
      </c>
      <c r="C1834" t="s">
        <v>3626</v>
      </c>
      <c r="D1834" t="s">
        <v>133</v>
      </c>
      <c r="E1834" t="s">
        <v>134</v>
      </c>
      <c r="F1834" t="s">
        <v>12</v>
      </c>
      <c r="G1834" t="s">
        <v>15</v>
      </c>
      <c r="J1834" s="6"/>
      <c r="K1834" s="6"/>
      <c r="L1834" s="6"/>
      <c r="M1834" s="6">
        <v>102683</v>
      </c>
      <c r="N1834" s="6">
        <v>0</v>
      </c>
      <c r="O1834" s="6">
        <v>574446</v>
      </c>
      <c r="P1834" s="6">
        <v>73004</v>
      </c>
      <c r="Q1834" s="6">
        <v>0</v>
      </c>
      <c r="R1834" s="6">
        <v>92091</v>
      </c>
      <c r="S1834" s="6">
        <v>1423005</v>
      </c>
      <c r="T1834" s="6">
        <v>88663</v>
      </c>
      <c r="U1834" s="6">
        <v>0</v>
      </c>
      <c r="V1834" s="6">
        <v>54</v>
      </c>
      <c r="W1834" s="6">
        <v>587</v>
      </c>
      <c r="X1834" s="6">
        <v>0</v>
      </c>
      <c r="Z1834" s="6">
        <v>0</v>
      </c>
      <c r="AA1834" s="6">
        <v>0</v>
      </c>
      <c r="AB1834" s="6" t="str">
        <f t="shared" si="450"/>
        <v/>
      </c>
      <c r="AC1834" s="6" t="str">
        <f t="shared" si="451"/>
        <v/>
      </c>
      <c r="AD1834" s="16">
        <f t="shared" si="452"/>
        <v>7.8686921264588241</v>
      </c>
      <c r="AE1834" s="16">
        <f t="shared" si="453"/>
        <v>0</v>
      </c>
      <c r="AF1834" s="16">
        <f t="shared" si="454"/>
        <v>10.87037037037037</v>
      </c>
      <c r="AG1834" s="16">
        <f t="shared" si="455"/>
        <v>10.87037037037037</v>
      </c>
      <c r="AH1834" s="17">
        <f t="shared" si="456"/>
        <v>0.89684757944353011</v>
      </c>
      <c r="AI1834" s="17">
        <f t="shared" si="457"/>
        <v>13.858233592707654</v>
      </c>
      <c r="AJ1834" s="17">
        <f t="shared" si="458"/>
        <v>14.721696872900091</v>
      </c>
      <c r="AK1834" s="17">
        <f t="shared" si="459"/>
        <v>14.721696872900091</v>
      </c>
      <c r="AL1834" s="17" t="str">
        <f t="shared" si="460"/>
        <v/>
      </c>
      <c r="AM1834" s="17" t="str">
        <f t="shared" si="461"/>
        <v/>
      </c>
      <c r="AN1834" s="17" t="str">
        <f t="shared" si="462"/>
        <v/>
      </c>
      <c r="AO1834" s="17" t="str">
        <f t="shared" si="463"/>
        <v/>
      </c>
      <c r="AP1834" s="17" t="str">
        <f t="shared" si="465"/>
        <v/>
      </c>
      <c r="AQ1834" s="17">
        <f t="shared" si="464"/>
        <v>2.4771780115102202</v>
      </c>
    </row>
    <row r="1835" spans="1:43" x14ac:dyDescent="0.2">
      <c r="A1835" s="4" t="s">
        <v>3627</v>
      </c>
      <c r="B1835" s="5" t="s">
        <v>3628</v>
      </c>
      <c r="C1835" t="s">
        <v>3629</v>
      </c>
      <c r="D1835" t="s">
        <v>133</v>
      </c>
      <c r="E1835" t="s">
        <v>134</v>
      </c>
      <c r="F1835" t="s">
        <v>12</v>
      </c>
      <c r="G1835" t="s">
        <v>15</v>
      </c>
      <c r="J1835" s="6"/>
      <c r="K1835" s="6"/>
      <c r="L1835" s="6"/>
      <c r="M1835" s="6">
        <v>6277</v>
      </c>
      <c r="N1835" s="6">
        <v>0</v>
      </c>
      <c r="O1835" s="6">
        <v>211439</v>
      </c>
      <c r="P1835" s="6">
        <v>8762</v>
      </c>
      <c r="Q1835" s="6">
        <v>0</v>
      </c>
      <c r="R1835" s="6">
        <v>22917</v>
      </c>
      <c r="S1835" s="6">
        <v>223519</v>
      </c>
      <c r="T1835" s="6">
        <v>45268</v>
      </c>
      <c r="U1835" s="6">
        <v>0</v>
      </c>
      <c r="V1835" s="6">
        <v>9</v>
      </c>
      <c r="W1835" s="6">
        <v>53</v>
      </c>
      <c r="X1835" s="6">
        <v>0</v>
      </c>
      <c r="Z1835" s="6">
        <v>0</v>
      </c>
      <c r="AA1835" s="6">
        <v>0</v>
      </c>
      <c r="AB1835" s="6" t="str">
        <f t="shared" si="450"/>
        <v/>
      </c>
      <c r="AC1835" s="6" t="str">
        <f t="shared" si="451"/>
        <v/>
      </c>
      <c r="AD1835" s="16">
        <f t="shared" si="452"/>
        <v>24.13136270257932</v>
      </c>
      <c r="AE1835" s="16">
        <f t="shared" si="453"/>
        <v>0</v>
      </c>
      <c r="AF1835" s="16">
        <f t="shared" si="454"/>
        <v>5.8888888888888893</v>
      </c>
      <c r="AG1835" s="16">
        <f t="shared" si="455"/>
        <v>5.8888888888888893</v>
      </c>
      <c r="AH1835" s="17">
        <f t="shared" si="456"/>
        <v>3.6509479050501832</v>
      </c>
      <c r="AI1835" s="17">
        <f t="shared" si="457"/>
        <v>35.609208220487496</v>
      </c>
      <c r="AJ1835" s="17">
        <f t="shared" si="458"/>
        <v>42.820933566990604</v>
      </c>
      <c r="AK1835" s="17">
        <f t="shared" si="459"/>
        <v>42.820933566990604</v>
      </c>
      <c r="AL1835" s="17" t="str">
        <f t="shared" si="460"/>
        <v/>
      </c>
      <c r="AM1835" s="17" t="str">
        <f t="shared" si="461"/>
        <v/>
      </c>
      <c r="AN1835" s="17" t="str">
        <f t="shared" si="462"/>
        <v/>
      </c>
      <c r="AO1835" s="17" t="str">
        <f t="shared" si="463"/>
        <v/>
      </c>
      <c r="AP1835" s="17" t="str">
        <f t="shared" si="465"/>
        <v/>
      </c>
      <c r="AQ1835" s="17">
        <f t="shared" si="464"/>
        <v>1.057132317122196</v>
      </c>
    </row>
    <row r="1836" spans="1:43" x14ac:dyDescent="0.2">
      <c r="A1836" s="4" t="s">
        <v>3630</v>
      </c>
      <c r="B1836" s="5" t="s">
        <v>3631</v>
      </c>
      <c r="C1836" t="s">
        <v>3632</v>
      </c>
      <c r="D1836" t="s">
        <v>133</v>
      </c>
      <c r="E1836" t="s">
        <v>134</v>
      </c>
      <c r="F1836" t="s">
        <v>12</v>
      </c>
      <c r="G1836" t="s">
        <v>15</v>
      </c>
      <c r="J1836" s="6"/>
      <c r="K1836" s="6"/>
      <c r="L1836" s="6"/>
      <c r="M1836" s="6">
        <v>422843</v>
      </c>
      <c r="N1836" s="6">
        <v>0</v>
      </c>
      <c r="O1836" s="6">
        <v>5245314</v>
      </c>
      <c r="P1836" s="6">
        <v>293416</v>
      </c>
      <c r="Q1836" s="6">
        <v>0</v>
      </c>
      <c r="R1836" s="6">
        <v>517012</v>
      </c>
      <c r="S1836" s="6">
        <v>9438563</v>
      </c>
      <c r="T1836" s="6">
        <v>3029700</v>
      </c>
      <c r="U1836" s="6">
        <v>0</v>
      </c>
      <c r="V1836" s="6">
        <v>215</v>
      </c>
      <c r="W1836" s="6">
        <v>2492</v>
      </c>
      <c r="X1836" s="6">
        <v>0</v>
      </c>
      <c r="Z1836" s="6">
        <v>0</v>
      </c>
      <c r="AA1836" s="6">
        <v>0</v>
      </c>
      <c r="AB1836" s="6" t="str">
        <f t="shared" si="450"/>
        <v/>
      </c>
      <c r="AC1836" s="6" t="str">
        <f t="shared" si="451"/>
        <v/>
      </c>
      <c r="AD1836" s="16">
        <f t="shared" si="452"/>
        <v>17.876714289609293</v>
      </c>
      <c r="AE1836" s="16">
        <f t="shared" si="453"/>
        <v>0</v>
      </c>
      <c r="AF1836" s="16">
        <f t="shared" si="454"/>
        <v>11.590697674418605</v>
      </c>
      <c r="AG1836" s="16">
        <f t="shared" si="455"/>
        <v>11.590697674418605</v>
      </c>
      <c r="AH1836" s="17">
        <f t="shared" si="456"/>
        <v>1.2227044080190519</v>
      </c>
      <c r="AI1836" s="17">
        <f t="shared" si="457"/>
        <v>22.321672582968148</v>
      </c>
      <c r="AJ1836" s="17">
        <f t="shared" si="458"/>
        <v>29.486743306617349</v>
      </c>
      <c r="AK1836" s="17">
        <f t="shared" si="459"/>
        <v>29.486743306617349</v>
      </c>
      <c r="AL1836" s="17" t="str">
        <f t="shared" si="460"/>
        <v/>
      </c>
      <c r="AM1836" s="17" t="str">
        <f t="shared" si="461"/>
        <v/>
      </c>
      <c r="AN1836" s="17" t="str">
        <f t="shared" si="462"/>
        <v/>
      </c>
      <c r="AO1836" s="17" t="str">
        <f t="shared" si="463"/>
        <v/>
      </c>
      <c r="AP1836" s="17" t="str">
        <f t="shared" si="465"/>
        <v/>
      </c>
      <c r="AQ1836" s="17">
        <f t="shared" si="464"/>
        <v>1.7994276415101174</v>
      </c>
    </row>
    <row r="1837" spans="1:43" x14ac:dyDescent="0.2">
      <c r="A1837" s="4" t="s">
        <v>3633</v>
      </c>
      <c r="B1837" s="5" t="s">
        <v>3634</v>
      </c>
      <c r="C1837" t="s">
        <v>3635</v>
      </c>
      <c r="D1837" t="s">
        <v>133</v>
      </c>
      <c r="E1837" t="s">
        <v>134</v>
      </c>
      <c r="F1837" t="s">
        <v>12</v>
      </c>
      <c r="G1837" t="s">
        <v>15</v>
      </c>
      <c r="J1837" s="6"/>
      <c r="K1837" s="6"/>
      <c r="L1837" s="6"/>
      <c r="M1837" s="6">
        <v>22059</v>
      </c>
      <c r="N1837" s="6">
        <v>0</v>
      </c>
      <c r="O1837" s="6">
        <v>56537</v>
      </c>
      <c r="P1837" s="6">
        <v>4555</v>
      </c>
      <c r="Q1837" s="6">
        <v>0</v>
      </c>
      <c r="R1837" s="6">
        <v>16334</v>
      </c>
      <c r="S1837" s="6">
        <v>424616</v>
      </c>
      <c r="T1837" s="6">
        <v>6250</v>
      </c>
      <c r="U1837" s="6">
        <v>0</v>
      </c>
      <c r="V1837" s="6">
        <v>14</v>
      </c>
      <c r="W1837" s="6">
        <v>224</v>
      </c>
      <c r="X1837" s="6">
        <v>0</v>
      </c>
      <c r="Z1837" s="6">
        <v>0</v>
      </c>
      <c r="AA1837" s="6">
        <v>0</v>
      </c>
      <c r="AB1837" s="6" t="str">
        <f t="shared" si="450"/>
        <v/>
      </c>
      <c r="AC1837" s="6" t="str">
        <f t="shared" si="451"/>
        <v/>
      </c>
      <c r="AD1837" s="16">
        <f t="shared" si="452"/>
        <v>12.412074643249177</v>
      </c>
      <c r="AE1837" s="16">
        <f t="shared" si="453"/>
        <v>0</v>
      </c>
      <c r="AF1837" s="16">
        <f t="shared" si="454"/>
        <v>16</v>
      </c>
      <c r="AG1837" s="16">
        <f t="shared" si="455"/>
        <v>16</v>
      </c>
      <c r="AH1837" s="17">
        <f t="shared" si="456"/>
        <v>0.74046874291672338</v>
      </c>
      <c r="AI1837" s="17">
        <f t="shared" si="457"/>
        <v>19.249104673829276</v>
      </c>
      <c r="AJ1837" s="17">
        <f t="shared" si="458"/>
        <v>19.532435740514074</v>
      </c>
      <c r="AK1837" s="17">
        <f t="shared" si="459"/>
        <v>19.532435740514074</v>
      </c>
      <c r="AL1837" s="17" t="str">
        <f t="shared" si="460"/>
        <v/>
      </c>
      <c r="AM1837" s="17" t="str">
        <f t="shared" si="461"/>
        <v/>
      </c>
      <c r="AN1837" s="17" t="str">
        <f t="shared" si="462"/>
        <v/>
      </c>
      <c r="AO1837" s="17" t="str">
        <f t="shared" si="463"/>
        <v/>
      </c>
      <c r="AP1837" s="17" t="str">
        <f t="shared" si="465"/>
        <v/>
      </c>
      <c r="AQ1837" s="17">
        <f t="shared" si="464"/>
        <v>7.5104091126165162</v>
      </c>
    </row>
    <row r="1838" spans="1:43" x14ac:dyDescent="0.2">
      <c r="A1838" s="4" t="s">
        <v>3636</v>
      </c>
      <c r="B1838" s="5" t="s">
        <v>3637</v>
      </c>
      <c r="C1838" t="s">
        <v>3638</v>
      </c>
      <c r="D1838" t="s">
        <v>133</v>
      </c>
      <c r="E1838" t="s">
        <v>134</v>
      </c>
      <c r="F1838" t="s">
        <v>12</v>
      </c>
      <c r="G1838" t="s">
        <v>15</v>
      </c>
      <c r="J1838" s="6"/>
      <c r="K1838" s="6"/>
      <c r="L1838" s="6"/>
      <c r="M1838" s="6">
        <v>3531</v>
      </c>
      <c r="N1838" s="6">
        <v>0</v>
      </c>
      <c r="O1838" s="6">
        <v>125333</v>
      </c>
      <c r="P1838" s="6">
        <v>5029</v>
      </c>
      <c r="Q1838" s="6">
        <v>0</v>
      </c>
      <c r="R1838" s="6">
        <v>18758</v>
      </c>
      <c r="S1838" s="6">
        <v>207527</v>
      </c>
      <c r="T1838" s="6">
        <v>147946</v>
      </c>
      <c r="U1838" s="6">
        <v>0</v>
      </c>
      <c r="V1838" s="6">
        <v>13</v>
      </c>
      <c r="W1838" s="6">
        <v>124</v>
      </c>
      <c r="X1838" s="6">
        <v>0</v>
      </c>
      <c r="Z1838" s="6">
        <v>0</v>
      </c>
      <c r="AA1838" s="6">
        <v>0</v>
      </c>
      <c r="AB1838" s="6" t="str">
        <f t="shared" si="450"/>
        <v/>
      </c>
      <c r="AC1838" s="6" t="str">
        <f t="shared" si="451"/>
        <v/>
      </c>
      <c r="AD1838" s="16">
        <f t="shared" si="452"/>
        <v>24.922052097832569</v>
      </c>
      <c r="AE1838" s="16">
        <f t="shared" si="453"/>
        <v>0</v>
      </c>
      <c r="AF1838" s="16">
        <f t="shared" si="454"/>
        <v>9.5384615384615383</v>
      </c>
      <c r="AG1838" s="16">
        <f t="shared" si="455"/>
        <v>9.5384615384615383</v>
      </c>
      <c r="AH1838" s="17">
        <f t="shared" si="456"/>
        <v>5.3123760974228267</v>
      </c>
      <c r="AI1838" s="17">
        <f t="shared" si="457"/>
        <v>58.772868875672614</v>
      </c>
      <c r="AJ1838" s="17">
        <f t="shared" si="458"/>
        <v>100.67204757858964</v>
      </c>
      <c r="AK1838" s="17">
        <f t="shared" si="459"/>
        <v>100.67204757858964</v>
      </c>
      <c r="AL1838" s="17" t="str">
        <f t="shared" si="460"/>
        <v/>
      </c>
      <c r="AM1838" s="17" t="str">
        <f t="shared" si="461"/>
        <v/>
      </c>
      <c r="AN1838" s="17" t="str">
        <f t="shared" si="462"/>
        <v/>
      </c>
      <c r="AO1838" s="17" t="str">
        <f t="shared" si="463"/>
        <v/>
      </c>
      <c r="AP1838" s="17" t="str">
        <f t="shared" si="465"/>
        <v/>
      </c>
      <c r="AQ1838" s="17">
        <f t="shared" si="464"/>
        <v>1.6558049356514246</v>
      </c>
    </row>
    <row r="1839" spans="1:43" x14ac:dyDescent="0.2">
      <c r="A1839" s="4" t="s">
        <v>3639</v>
      </c>
      <c r="B1839" s="5" t="s">
        <v>3640</v>
      </c>
      <c r="C1839" t="s">
        <v>3641</v>
      </c>
      <c r="D1839" t="s">
        <v>133</v>
      </c>
      <c r="E1839" t="s">
        <v>134</v>
      </c>
      <c r="F1839" t="s">
        <v>12</v>
      </c>
      <c r="G1839" t="s">
        <v>15</v>
      </c>
      <c r="J1839" s="6"/>
      <c r="K1839" s="6"/>
      <c r="L1839" s="6"/>
      <c r="M1839" s="6">
        <v>24220</v>
      </c>
      <c r="N1839" s="6">
        <v>0</v>
      </c>
      <c r="O1839" s="6">
        <v>300668</v>
      </c>
      <c r="P1839" s="6">
        <v>13857</v>
      </c>
      <c r="Q1839" s="6">
        <v>0</v>
      </c>
      <c r="R1839" s="6">
        <v>19921</v>
      </c>
      <c r="S1839" s="6">
        <v>591205</v>
      </c>
      <c r="T1839" s="6">
        <v>267360</v>
      </c>
      <c r="U1839" s="6">
        <v>0</v>
      </c>
      <c r="V1839" s="6">
        <v>13</v>
      </c>
      <c r="W1839" s="6">
        <v>118</v>
      </c>
      <c r="X1839" s="6">
        <v>0</v>
      </c>
      <c r="Z1839" s="6">
        <v>0</v>
      </c>
      <c r="AA1839" s="6">
        <v>0</v>
      </c>
      <c r="AB1839" s="6" t="str">
        <f t="shared" si="450"/>
        <v/>
      </c>
      <c r="AC1839" s="6" t="str">
        <f t="shared" si="451"/>
        <v/>
      </c>
      <c r="AD1839" s="16">
        <f t="shared" si="452"/>
        <v>21.697914411488778</v>
      </c>
      <c r="AE1839" s="16">
        <f t="shared" si="453"/>
        <v>0</v>
      </c>
      <c r="AF1839" s="16">
        <f t="shared" si="454"/>
        <v>9.0769230769230766</v>
      </c>
      <c r="AG1839" s="16">
        <f t="shared" si="455"/>
        <v>9.0769230769230766</v>
      </c>
      <c r="AH1839" s="17">
        <f t="shared" si="456"/>
        <v>0.82250206440957885</v>
      </c>
      <c r="AI1839" s="17">
        <f t="shared" si="457"/>
        <v>24.409785301403797</v>
      </c>
      <c r="AJ1839" s="17">
        <f t="shared" si="458"/>
        <v>35.448596201486374</v>
      </c>
      <c r="AK1839" s="17">
        <f t="shared" si="459"/>
        <v>35.448596201486374</v>
      </c>
      <c r="AL1839" s="17" t="str">
        <f t="shared" si="460"/>
        <v/>
      </c>
      <c r="AM1839" s="17" t="str">
        <f t="shared" si="461"/>
        <v/>
      </c>
      <c r="AN1839" s="17" t="str">
        <f t="shared" si="462"/>
        <v/>
      </c>
      <c r="AO1839" s="17" t="str">
        <f t="shared" si="463"/>
        <v/>
      </c>
      <c r="AP1839" s="17" t="str">
        <f t="shared" si="465"/>
        <v/>
      </c>
      <c r="AQ1839" s="17">
        <f t="shared" si="464"/>
        <v>1.9663050274721621</v>
      </c>
    </row>
    <row r="1840" spans="1:43" x14ac:dyDescent="0.2">
      <c r="A1840" s="4" t="s">
        <v>3642</v>
      </c>
      <c r="B1840" s="5" t="s">
        <v>3643</v>
      </c>
      <c r="C1840" t="s">
        <v>3644</v>
      </c>
      <c r="D1840" t="s">
        <v>133</v>
      </c>
      <c r="E1840" t="s">
        <v>134</v>
      </c>
      <c r="F1840" t="s">
        <v>12</v>
      </c>
      <c r="G1840" t="s">
        <v>15</v>
      </c>
      <c r="J1840" s="6"/>
      <c r="K1840" s="6"/>
      <c r="L1840" s="6"/>
      <c r="M1840" s="6">
        <v>10320</v>
      </c>
      <c r="N1840" s="6">
        <v>0</v>
      </c>
      <c r="O1840" s="6">
        <v>86090</v>
      </c>
      <c r="P1840" s="6">
        <v>3858</v>
      </c>
      <c r="Q1840" s="6">
        <v>0</v>
      </c>
      <c r="R1840" s="6">
        <v>8234</v>
      </c>
      <c r="S1840" s="6">
        <v>212943</v>
      </c>
      <c r="T1840" s="6">
        <v>0</v>
      </c>
      <c r="U1840" s="6">
        <v>0</v>
      </c>
      <c r="V1840" s="6">
        <v>6</v>
      </c>
      <c r="W1840" s="6">
        <v>37</v>
      </c>
      <c r="X1840" s="6">
        <v>0</v>
      </c>
      <c r="Z1840" s="6">
        <v>0</v>
      </c>
      <c r="AA1840" s="6">
        <v>0</v>
      </c>
      <c r="AB1840" s="6" t="str">
        <f t="shared" si="450"/>
        <v/>
      </c>
      <c r="AC1840" s="6" t="str">
        <f t="shared" si="451"/>
        <v/>
      </c>
      <c r="AD1840" s="16">
        <f t="shared" si="452"/>
        <v>22.314670813893208</v>
      </c>
      <c r="AE1840" s="16">
        <f t="shared" si="453"/>
        <v>0</v>
      </c>
      <c r="AF1840" s="16">
        <f t="shared" si="454"/>
        <v>6.166666666666667</v>
      </c>
      <c r="AG1840" s="16">
        <f t="shared" si="455"/>
        <v>6.166666666666667</v>
      </c>
      <c r="AH1840" s="17">
        <f t="shared" si="456"/>
        <v>0.79786821705426358</v>
      </c>
      <c r="AI1840" s="17">
        <f t="shared" si="457"/>
        <v>20.634011627906975</v>
      </c>
      <c r="AJ1840" s="17">
        <f t="shared" si="458"/>
        <v>20.634011627906975</v>
      </c>
      <c r="AK1840" s="17">
        <f t="shared" si="459"/>
        <v>20.634011627906975</v>
      </c>
      <c r="AL1840" s="17" t="str">
        <f t="shared" si="460"/>
        <v/>
      </c>
      <c r="AM1840" s="17" t="str">
        <f t="shared" si="461"/>
        <v/>
      </c>
      <c r="AN1840" s="17" t="str">
        <f t="shared" si="462"/>
        <v/>
      </c>
      <c r="AO1840" s="17" t="str">
        <f t="shared" si="463"/>
        <v/>
      </c>
      <c r="AP1840" s="17" t="str">
        <f t="shared" si="465"/>
        <v/>
      </c>
      <c r="AQ1840" s="17">
        <f t="shared" si="464"/>
        <v>2.4734928563131606</v>
      </c>
    </row>
    <row r="1841" spans="1:43" x14ac:dyDescent="0.2">
      <c r="A1841" s="4" t="s">
        <v>3645</v>
      </c>
      <c r="B1841" s="5" t="s">
        <v>3646</v>
      </c>
      <c r="C1841" t="s">
        <v>3647</v>
      </c>
      <c r="D1841" t="s">
        <v>133</v>
      </c>
      <c r="E1841" t="s">
        <v>134</v>
      </c>
      <c r="F1841" t="s">
        <v>12</v>
      </c>
      <c r="G1841" t="s">
        <v>15</v>
      </c>
      <c r="J1841" s="6"/>
      <c r="K1841" s="6"/>
      <c r="L1841" s="6"/>
      <c r="M1841" s="6">
        <v>11071</v>
      </c>
      <c r="N1841" s="6">
        <v>0</v>
      </c>
      <c r="O1841" s="6">
        <v>225678</v>
      </c>
      <c r="P1841" s="6">
        <v>11644</v>
      </c>
      <c r="Q1841" s="6">
        <v>0</v>
      </c>
      <c r="R1841" s="6">
        <v>5603</v>
      </c>
      <c r="S1841" s="6">
        <v>447520</v>
      </c>
      <c r="T1841" s="6">
        <v>0</v>
      </c>
      <c r="U1841" s="6">
        <v>0</v>
      </c>
      <c r="V1841" s="6">
        <v>8</v>
      </c>
      <c r="W1841" s="6">
        <v>56</v>
      </c>
      <c r="X1841" s="6">
        <v>0</v>
      </c>
      <c r="Z1841" s="6">
        <v>0</v>
      </c>
      <c r="AA1841" s="6">
        <v>0</v>
      </c>
      <c r="AB1841" s="6" t="str">
        <f t="shared" si="450"/>
        <v/>
      </c>
      <c r="AC1841" s="6" t="str">
        <f t="shared" si="451"/>
        <v/>
      </c>
      <c r="AD1841" s="16">
        <f t="shared" si="452"/>
        <v>19.381484026107866</v>
      </c>
      <c r="AE1841" s="16">
        <f t="shared" si="453"/>
        <v>0</v>
      </c>
      <c r="AF1841" s="16">
        <f t="shared" si="454"/>
        <v>7</v>
      </c>
      <c r="AG1841" s="16">
        <f t="shared" si="455"/>
        <v>7</v>
      </c>
      <c r="AH1841" s="17">
        <f t="shared" si="456"/>
        <v>0.50609701020684672</v>
      </c>
      <c r="AI1841" s="17">
        <f t="shared" si="457"/>
        <v>40.42272604100804</v>
      </c>
      <c r="AJ1841" s="17">
        <f t="shared" si="458"/>
        <v>40.42272604100804</v>
      </c>
      <c r="AK1841" s="17">
        <f t="shared" si="459"/>
        <v>40.42272604100804</v>
      </c>
      <c r="AL1841" s="17" t="str">
        <f t="shared" si="460"/>
        <v/>
      </c>
      <c r="AM1841" s="17" t="str">
        <f t="shared" si="461"/>
        <v/>
      </c>
      <c r="AN1841" s="17" t="str">
        <f t="shared" si="462"/>
        <v/>
      </c>
      <c r="AO1841" s="17" t="str">
        <f t="shared" si="463"/>
        <v/>
      </c>
      <c r="AP1841" s="17" t="str">
        <f t="shared" si="465"/>
        <v/>
      </c>
      <c r="AQ1841" s="17">
        <f t="shared" si="464"/>
        <v>1.9830023307544378</v>
      </c>
    </row>
    <row r="1842" spans="1:43" x14ac:dyDescent="0.2">
      <c r="A1842" s="4" t="s">
        <v>3648</v>
      </c>
      <c r="B1842" s="5" t="s">
        <v>3649</v>
      </c>
      <c r="C1842" t="s">
        <v>3650</v>
      </c>
      <c r="D1842" t="s">
        <v>133</v>
      </c>
      <c r="E1842" t="s">
        <v>134</v>
      </c>
      <c r="F1842" t="s">
        <v>12</v>
      </c>
      <c r="G1842" t="s">
        <v>15</v>
      </c>
      <c r="J1842" s="6"/>
      <c r="K1842" s="6"/>
      <c r="L1842" s="6"/>
      <c r="M1842" s="6">
        <v>7944</v>
      </c>
      <c r="N1842" s="6">
        <v>0</v>
      </c>
      <c r="O1842" s="6">
        <v>121446</v>
      </c>
      <c r="P1842" s="6">
        <v>5031</v>
      </c>
      <c r="Q1842" s="6">
        <v>0</v>
      </c>
      <c r="R1842" s="6">
        <v>27803</v>
      </c>
      <c r="S1842" s="6">
        <v>306049</v>
      </c>
      <c r="T1842" s="6">
        <v>0</v>
      </c>
      <c r="U1842" s="6">
        <v>0</v>
      </c>
      <c r="V1842" s="6">
        <v>7</v>
      </c>
      <c r="W1842" s="6">
        <v>50</v>
      </c>
      <c r="X1842" s="6">
        <v>0</v>
      </c>
      <c r="Z1842" s="6">
        <v>0</v>
      </c>
      <c r="AA1842" s="6">
        <v>0</v>
      </c>
      <c r="AB1842" s="6" t="str">
        <f t="shared" si="450"/>
        <v/>
      </c>
      <c r="AC1842" s="6" t="str">
        <f t="shared" si="451"/>
        <v/>
      </c>
      <c r="AD1842" s="16">
        <f t="shared" si="452"/>
        <v>24.13953488372093</v>
      </c>
      <c r="AE1842" s="16">
        <f t="shared" si="453"/>
        <v>0</v>
      </c>
      <c r="AF1842" s="16">
        <f t="shared" si="454"/>
        <v>7.1428571428571432</v>
      </c>
      <c r="AG1842" s="16">
        <f t="shared" si="455"/>
        <v>7.1428571428571432</v>
      </c>
      <c r="AH1842" s="17">
        <f t="shared" si="456"/>
        <v>3.4998741188318228</v>
      </c>
      <c r="AI1842" s="17">
        <f t="shared" si="457"/>
        <v>38.525805639476332</v>
      </c>
      <c r="AJ1842" s="17">
        <f t="shared" si="458"/>
        <v>38.525805639476332</v>
      </c>
      <c r="AK1842" s="17">
        <f t="shared" si="459"/>
        <v>38.525805639476332</v>
      </c>
      <c r="AL1842" s="17" t="str">
        <f t="shared" si="460"/>
        <v/>
      </c>
      <c r="AM1842" s="17" t="str">
        <f t="shared" si="461"/>
        <v/>
      </c>
      <c r="AN1842" s="17" t="str">
        <f t="shared" si="462"/>
        <v/>
      </c>
      <c r="AO1842" s="17" t="str">
        <f t="shared" si="463"/>
        <v/>
      </c>
      <c r="AP1842" s="17" t="str">
        <f t="shared" si="465"/>
        <v/>
      </c>
      <c r="AQ1842" s="17">
        <f t="shared" si="464"/>
        <v>2.5200418292903843</v>
      </c>
    </row>
    <row r="1843" spans="1:43" x14ac:dyDescent="0.2">
      <c r="A1843" s="4" t="s">
        <v>3651</v>
      </c>
      <c r="B1843" s="5" t="s">
        <v>3652</v>
      </c>
      <c r="C1843" t="s">
        <v>3653</v>
      </c>
      <c r="D1843" t="s">
        <v>133</v>
      </c>
      <c r="E1843" t="s">
        <v>134</v>
      </c>
      <c r="F1843" t="s">
        <v>12</v>
      </c>
      <c r="G1843" t="s">
        <v>15</v>
      </c>
      <c r="J1843" s="6"/>
      <c r="K1843" s="6"/>
      <c r="L1843" s="6"/>
      <c r="M1843" s="6">
        <v>15044</v>
      </c>
      <c r="N1843" s="6">
        <v>0</v>
      </c>
      <c r="O1843" s="6">
        <v>114012</v>
      </c>
      <c r="P1843" s="6">
        <v>6894</v>
      </c>
      <c r="Q1843" s="6">
        <v>0</v>
      </c>
      <c r="R1843" s="6">
        <v>6848</v>
      </c>
      <c r="S1843" s="6">
        <v>474712</v>
      </c>
      <c r="T1843" s="6">
        <v>299505</v>
      </c>
      <c r="U1843" s="6">
        <v>0</v>
      </c>
      <c r="V1843" s="6">
        <v>10</v>
      </c>
      <c r="W1843" s="6">
        <v>107</v>
      </c>
      <c r="X1843" s="6">
        <v>0</v>
      </c>
      <c r="Z1843" s="6">
        <v>0</v>
      </c>
      <c r="AA1843" s="6">
        <v>0</v>
      </c>
      <c r="AB1843" s="6" t="str">
        <f t="shared" si="450"/>
        <v/>
      </c>
      <c r="AC1843" s="6" t="str">
        <f t="shared" si="451"/>
        <v/>
      </c>
      <c r="AD1843" s="16">
        <f t="shared" si="452"/>
        <v>16.5378590078329</v>
      </c>
      <c r="AE1843" s="16">
        <f t="shared" si="453"/>
        <v>0</v>
      </c>
      <c r="AF1843" s="16">
        <f t="shared" si="454"/>
        <v>10.7</v>
      </c>
      <c r="AG1843" s="16">
        <f t="shared" si="455"/>
        <v>10.7</v>
      </c>
      <c r="AH1843" s="17">
        <f t="shared" si="456"/>
        <v>0.45519808561552777</v>
      </c>
      <c r="AI1843" s="17">
        <f t="shared" si="457"/>
        <v>31.554905610210049</v>
      </c>
      <c r="AJ1843" s="17">
        <f t="shared" si="458"/>
        <v>51.463507045998405</v>
      </c>
      <c r="AK1843" s="17">
        <f t="shared" si="459"/>
        <v>51.463507045998405</v>
      </c>
      <c r="AL1843" s="17" t="str">
        <f t="shared" si="460"/>
        <v/>
      </c>
      <c r="AM1843" s="17" t="str">
        <f t="shared" si="461"/>
        <v/>
      </c>
      <c r="AN1843" s="17" t="str">
        <f t="shared" si="462"/>
        <v/>
      </c>
      <c r="AO1843" s="17" t="str">
        <f t="shared" si="463"/>
        <v/>
      </c>
      <c r="AP1843" s="17" t="str">
        <f t="shared" si="465"/>
        <v/>
      </c>
      <c r="AQ1843" s="17">
        <f t="shared" si="464"/>
        <v>4.1637020664491455</v>
      </c>
    </row>
    <row r="1844" spans="1:43" x14ac:dyDescent="0.2">
      <c r="A1844" s="4" t="s">
        <v>3654</v>
      </c>
      <c r="B1844" s="5" t="s">
        <v>3655</v>
      </c>
      <c r="C1844" t="s">
        <v>3656</v>
      </c>
      <c r="D1844" t="s">
        <v>133</v>
      </c>
      <c r="E1844" t="s">
        <v>134</v>
      </c>
      <c r="F1844" t="s">
        <v>12</v>
      </c>
      <c r="G1844" t="s">
        <v>15</v>
      </c>
      <c r="J1844" s="6"/>
      <c r="K1844" s="6"/>
      <c r="L1844" s="6"/>
      <c r="M1844" s="6">
        <v>16697</v>
      </c>
      <c r="N1844" s="6">
        <v>0</v>
      </c>
      <c r="O1844" s="6">
        <v>179138</v>
      </c>
      <c r="P1844" s="6">
        <v>10784</v>
      </c>
      <c r="Q1844" s="6">
        <v>0</v>
      </c>
      <c r="R1844" s="6">
        <v>1807</v>
      </c>
      <c r="S1844" s="6">
        <v>387499</v>
      </c>
      <c r="T1844" s="6">
        <v>55966</v>
      </c>
      <c r="U1844" s="6">
        <v>0</v>
      </c>
      <c r="V1844" s="6">
        <v>9</v>
      </c>
      <c r="W1844" s="6">
        <v>63</v>
      </c>
      <c r="X1844" s="6">
        <v>0</v>
      </c>
      <c r="Z1844" s="6">
        <v>0</v>
      </c>
      <c r="AA1844" s="6">
        <v>0</v>
      </c>
      <c r="AB1844" s="6" t="str">
        <f t="shared" si="450"/>
        <v/>
      </c>
      <c r="AC1844" s="6" t="str">
        <f t="shared" si="451"/>
        <v/>
      </c>
      <c r="AD1844" s="16">
        <f t="shared" si="452"/>
        <v>16.611461424332344</v>
      </c>
      <c r="AE1844" s="16">
        <f t="shared" si="453"/>
        <v>0</v>
      </c>
      <c r="AF1844" s="16">
        <f t="shared" si="454"/>
        <v>7</v>
      </c>
      <c r="AG1844" s="16">
        <f t="shared" si="455"/>
        <v>7</v>
      </c>
      <c r="AH1844" s="17">
        <f t="shared" si="456"/>
        <v>0.10822303407797808</v>
      </c>
      <c r="AI1844" s="17">
        <f t="shared" si="457"/>
        <v>23.207701982392045</v>
      </c>
      <c r="AJ1844" s="17">
        <f t="shared" si="458"/>
        <v>26.559561597891836</v>
      </c>
      <c r="AK1844" s="17">
        <f t="shared" si="459"/>
        <v>26.559561597891836</v>
      </c>
      <c r="AL1844" s="17" t="str">
        <f t="shared" si="460"/>
        <v/>
      </c>
      <c r="AM1844" s="17" t="str">
        <f t="shared" si="461"/>
        <v/>
      </c>
      <c r="AN1844" s="17" t="str">
        <f t="shared" si="462"/>
        <v/>
      </c>
      <c r="AO1844" s="17" t="str">
        <f t="shared" si="463"/>
        <v/>
      </c>
      <c r="AP1844" s="17" t="str">
        <f t="shared" si="465"/>
        <v/>
      </c>
      <c r="AQ1844" s="17">
        <f t="shared" si="464"/>
        <v>2.1631312172738335</v>
      </c>
    </row>
    <row r="1845" spans="1:43" x14ac:dyDescent="0.2">
      <c r="A1845" s="4" t="s">
        <v>3657</v>
      </c>
      <c r="B1845" s="5" t="s">
        <v>3658</v>
      </c>
      <c r="C1845" t="s">
        <v>3659</v>
      </c>
      <c r="D1845" t="s">
        <v>133</v>
      </c>
      <c r="E1845" t="s">
        <v>134</v>
      </c>
      <c r="F1845" t="s">
        <v>12</v>
      </c>
      <c r="G1845" t="s">
        <v>15</v>
      </c>
      <c r="J1845" s="6"/>
      <c r="K1845" s="6"/>
      <c r="L1845" s="6"/>
      <c r="M1845" s="6">
        <v>11312</v>
      </c>
      <c r="N1845" s="6">
        <v>0</v>
      </c>
      <c r="O1845" s="6">
        <v>144725</v>
      </c>
      <c r="P1845" s="6">
        <v>7492</v>
      </c>
      <c r="Q1845" s="6">
        <v>0</v>
      </c>
      <c r="R1845" s="6">
        <v>9705</v>
      </c>
      <c r="S1845" s="6">
        <v>321256</v>
      </c>
      <c r="T1845" s="6">
        <v>59901</v>
      </c>
      <c r="U1845" s="6">
        <v>0</v>
      </c>
      <c r="V1845" s="6">
        <v>8</v>
      </c>
      <c r="W1845" s="6">
        <v>83</v>
      </c>
      <c r="X1845" s="6">
        <v>0</v>
      </c>
      <c r="Z1845" s="6">
        <v>0</v>
      </c>
      <c r="AA1845" s="6">
        <v>0</v>
      </c>
      <c r="AB1845" s="6" t="str">
        <f t="shared" si="450"/>
        <v/>
      </c>
      <c r="AC1845" s="6" t="str">
        <f t="shared" si="451"/>
        <v/>
      </c>
      <c r="AD1845" s="16">
        <f t="shared" si="452"/>
        <v>19.317271756540311</v>
      </c>
      <c r="AE1845" s="16">
        <f t="shared" si="453"/>
        <v>0</v>
      </c>
      <c r="AF1845" s="16">
        <f t="shared" si="454"/>
        <v>10.375</v>
      </c>
      <c r="AG1845" s="16">
        <f t="shared" si="455"/>
        <v>10.375</v>
      </c>
      <c r="AH1845" s="17">
        <f t="shared" si="456"/>
        <v>0.85793847241867038</v>
      </c>
      <c r="AI1845" s="17">
        <f t="shared" si="457"/>
        <v>28.399575671852901</v>
      </c>
      <c r="AJ1845" s="17">
        <f t="shared" si="458"/>
        <v>33.694925742574256</v>
      </c>
      <c r="AK1845" s="17">
        <f t="shared" si="459"/>
        <v>33.694925742574256</v>
      </c>
      <c r="AL1845" s="17" t="str">
        <f t="shared" si="460"/>
        <v/>
      </c>
      <c r="AM1845" s="17" t="str">
        <f t="shared" si="461"/>
        <v/>
      </c>
      <c r="AN1845" s="17" t="str">
        <f t="shared" si="462"/>
        <v/>
      </c>
      <c r="AO1845" s="17" t="str">
        <f t="shared" si="463"/>
        <v/>
      </c>
      <c r="AP1845" s="17" t="str">
        <f t="shared" si="465"/>
        <v/>
      </c>
      <c r="AQ1845" s="17">
        <f t="shared" si="464"/>
        <v>2.2197685265158058</v>
      </c>
    </row>
    <row r="1846" spans="1:43" x14ac:dyDescent="0.2">
      <c r="A1846" s="4" t="s">
        <v>3660</v>
      </c>
      <c r="B1846" s="5" t="s">
        <v>3661</v>
      </c>
      <c r="C1846" t="s">
        <v>3662</v>
      </c>
      <c r="D1846" t="s">
        <v>133</v>
      </c>
      <c r="E1846" t="s">
        <v>134</v>
      </c>
      <c r="F1846" t="s">
        <v>12</v>
      </c>
      <c r="G1846" t="s">
        <v>15</v>
      </c>
      <c r="J1846" s="6"/>
      <c r="K1846" s="6"/>
      <c r="L1846" s="6"/>
      <c r="M1846" s="6">
        <v>29447</v>
      </c>
      <c r="N1846" s="6">
        <v>0</v>
      </c>
      <c r="O1846" s="6">
        <v>258163</v>
      </c>
      <c r="P1846" s="6">
        <v>14707</v>
      </c>
      <c r="Q1846" s="6">
        <v>0</v>
      </c>
      <c r="R1846" s="6">
        <v>43920</v>
      </c>
      <c r="S1846" s="6">
        <v>712032</v>
      </c>
      <c r="T1846" s="6">
        <v>126706</v>
      </c>
      <c r="U1846" s="6">
        <v>0</v>
      </c>
      <c r="V1846" s="6">
        <v>12</v>
      </c>
      <c r="W1846" s="6">
        <v>130</v>
      </c>
      <c r="X1846" s="6">
        <v>0</v>
      </c>
      <c r="Z1846" s="6">
        <v>0</v>
      </c>
      <c r="AA1846" s="6">
        <v>0</v>
      </c>
      <c r="AB1846" s="6" t="str">
        <f t="shared" si="450"/>
        <v/>
      </c>
      <c r="AC1846" s="6" t="str">
        <f t="shared" si="451"/>
        <v/>
      </c>
      <c r="AD1846" s="16">
        <f t="shared" si="452"/>
        <v>17.55374991500646</v>
      </c>
      <c r="AE1846" s="16">
        <f t="shared" si="453"/>
        <v>0</v>
      </c>
      <c r="AF1846" s="16">
        <f t="shared" si="454"/>
        <v>10.833333333333334</v>
      </c>
      <c r="AG1846" s="16">
        <f t="shared" si="455"/>
        <v>10.833333333333334</v>
      </c>
      <c r="AH1846" s="17">
        <f t="shared" si="456"/>
        <v>1.491493191156994</v>
      </c>
      <c r="AI1846" s="17">
        <f t="shared" si="457"/>
        <v>24.180120215981255</v>
      </c>
      <c r="AJ1846" s="17">
        <f t="shared" si="458"/>
        <v>28.48296940265562</v>
      </c>
      <c r="AK1846" s="17">
        <f t="shared" si="459"/>
        <v>28.48296940265562</v>
      </c>
      <c r="AL1846" s="17" t="str">
        <f t="shared" si="460"/>
        <v/>
      </c>
      <c r="AM1846" s="17" t="str">
        <f t="shared" si="461"/>
        <v/>
      </c>
      <c r="AN1846" s="17" t="str">
        <f t="shared" si="462"/>
        <v/>
      </c>
      <c r="AO1846" s="17" t="str">
        <f t="shared" si="463"/>
        <v/>
      </c>
      <c r="AP1846" s="17" t="str">
        <f t="shared" si="465"/>
        <v/>
      </c>
      <c r="AQ1846" s="17">
        <f t="shared" si="464"/>
        <v>2.7580714509825186</v>
      </c>
    </row>
    <row r="1847" spans="1:43" x14ac:dyDescent="0.2">
      <c r="A1847" s="4" t="s">
        <v>3663</v>
      </c>
      <c r="B1847" s="5" t="s">
        <v>3664</v>
      </c>
      <c r="C1847" t="s">
        <v>3665</v>
      </c>
      <c r="D1847" t="s">
        <v>133</v>
      </c>
      <c r="E1847" t="s">
        <v>134</v>
      </c>
      <c r="F1847" t="s">
        <v>12</v>
      </c>
      <c r="G1847" t="s">
        <v>15</v>
      </c>
      <c r="J1847" s="6"/>
      <c r="K1847" s="6"/>
      <c r="L1847" s="6"/>
      <c r="M1847" s="6">
        <v>10232</v>
      </c>
      <c r="N1847" s="6">
        <v>0</v>
      </c>
      <c r="O1847" s="6">
        <v>98280</v>
      </c>
      <c r="P1847" s="6">
        <v>4575</v>
      </c>
      <c r="Q1847" s="6">
        <v>0</v>
      </c>
      <c r="R1847" s="6">
        <v>5983</v>
      </c>
      <c r="S1847" s="6">
        <v>246676</v>
      </c>
      <c r="T1847" s="6">
        <v>119801</v>
      </c>
      <c r="U1847" s="6">
        <v>0</v>
      </c>
      <c r="V1847" s="6">
        <v>6</v>
      </c>
      <c r="W1847" s="6">
        <v>63</v>
      </c>
      <c r="X1847" s="6">
        <v>0</v>
      </c>
      <c r="Z1847" s="6">
        <v>0</v>
      </c>
      <c r="AA1847" s="6">
        <v>0</v>
      </c>
      <c r="AB1847" s="6" t="str">
        <f t="shared" si="450"/>
        <v/>
      </c>
      <c r="AC1847" s="6" t="str">
        <f t="shared" si="451"/>
        <v/>
      </c>
      <c r="AD1847" s="16">
        <f t="shared" si="452"/>
        <v>21.481967213114753</v>
      </c>
      <c r="AE1847" s="16">
        <f t="shared" si="453"/>
        <v>0</v>
      </c>
      <c r="AF1847" s="16">
        <f t="shared" si="454"/>
        <v>10.5</v>
      </c>
      <c r="AG1847" s="16">
        <f t="shared" si="455"/>
        <v>10.5</v>
      </c>
      <c r="AH1847" s="17">
        <f t="shared" si="456"/>
        <v>0.58473416731821737</v>
      </c>
      <c r="AI1847" s="17">
        <f t="shared" si="457"/>
        <v>24.10828772478499</v>
      </c>
      <c r="AJ1847" s="17">
        <f t="shared" si="458"/>
        <v>35.816751368256448</v>
      </c>
      <c r="AK1847" s="17">
        <f t="shared" si="459"/>
        <v>35.816751368256448</v>
      </c>
      <c r="AL1847" s="17" t="str">
        <f t="shared" si="460"/>
        <v/>
      </c>
      <c r="AM1847" s="17" t="str">
        <f t="shared" si="461"/>
        <v/>
      </c>
      <c r="AN1847" s="17" t="str">
        <f t="shared" si="462"/>
        <v/>
      </c>
      <c r="AO1847" s="17" t="str">
        <f t="shared" si="463"/>
        <v/>
      </c>
      <c r="AP1847" s="17" t="str">
        <f t="shared" si="465"/>
        <v/>
      </c>
      <c r="AQ1847" s="17">
        <f t="shared" si="464"/>
        <v>2.5099308099308097</v>
      </c>
    </row>
    <row r="1848" spans="1:43" x14ac:dyDescent="0.2">
      <c r="A1848" s="4" t="s">
        <v>3666</v>
      </c>
      <c r="B1848" s="5" t="s">
        <v>3667</v>
      </c>
      <c r="C1848" t="s">
        <v>3668</v>
      </c>
      <c r="D1848" t="s">
        <v>133</v>
      </c>
      <c r="E1848" t="s">
        <v>134</v>
      </c>
      <c r="F1848" t="s">
        <v>12</v>
      </c>
      <c r="G1848" t="s">
        <v>15</v>
      </c>
      <c r="J1848" s="6"/>
      <c r="K1848" s="6"/>
      <c r="L1848" s="6"/>
      <c r="M1848" s="6">
        <v>14163</v>
      </c>
      <c r="N1848" s="6">
        <v>0</v>
      </c>
      <c r="O1848" s="6">
        <v>188001</v>
      </c>
      <c r="P1848" s="6">
        <v>11523</v>
      </c>
      <c r="Q1848" s="6">
        <v>0</v>
      </c>
      <c r="R1848" s="6">
        <v>5725</v>
      </c>
      <c r="S1848" s="6">
        <v>266324</v>
      </c>
      <c r="T1848" s="6">
        <v>315255</v>
      </c>
      <c r="U1848" s="6">
        <v>0</v>
      </c>
      <c r="V1848" s="6">
        <v>12</v>
      </c>
      <c r="W1848" s="6">
        <v>123</v>
      </c>
      <c r="X1848" s="6">
        <v>0</v>
      </c>
      <c r="Z1848" s="6">
        <v>0</v>
      </c>
      <c r="AA1848" s="6">
        <v>0</v>
      </c>
      <c r="AB1848" s="6" t="str">
        <f t="shared" si="450"/>
        <v/>
      </c>
      <c r="AC1848" s="6" t="str">
        <f t="shared" si="451"/>
        <v/>
      </c>
      <c r="AD1848" s="16">
        <f t="shared" si="452"/>
        <v>16.315282478521219</v>
      </c>
      <c r="AE1848" s="16">
        <f t="shared" si="453"/>
        <v>0</v>
      </c>
      <c r="AF1848" s="16">
        <f t="shared" si="454"/>
        <v>10.25</v>
      </c>
      <c r="AG1848" s="16">
        <f t="shared" si="455"/>
        <v>10.25</v>
      </c>
      <c r="AH1848" s="17">
        <f t="shared" si="456"/>
        <v>0.40422226929322885</v>
      </c>
      <c r="AI1848" s="17">
        <f t="shared" si="457"/>
        <v>18.804208147991243</v>
      </c>
      <c r="AJ1848" s="17">
        <f t="shared" si="458"/>
        <v>41.063263432888512</v>
      </c>
      <c r="AK1848" s="17">
        <f t="shared" si="459"/>
        <v>41.063263432888512</v>
      </c>
      <c r="AL1848" s="17" t="str">
        <f t="shared" si="460"/>
        <v/>
      </c>
      <c r="AM1848" s="17" t="str">
        <f t="shared" si="461"/>
        <v/>
      </c>
      <c r="AN1848" s="17" t="str">
        <f t="shared" si="462"/>
        <v/>
      </c>
      <c r="AO1848" s="17" t="str">
        <f t="shared" si="463"/>
        <v/>
      </c>
      <c r="AP1848" s="17" t="str">
        <f t="shared" si="465"/>
        <v/>
      </c>
      <c r="AQ1848" s="17">
        <f t="shared" si="464"/>
        <v>1.4166094861197547</v>
      </c>
    </row>
    <row r="1849" spans="1:43" x14ac:dyDescent="0.2">
      <c r="A1849" s="4" t="s">
        <v>3669</v>
      </c>
      <c r="B1849" s="5" t="s">
        <v>3670</v>
      </c>
      <c r="C1849" t="s">
        <v>3671</v>
      </c>
      <c r="D1849" t="s">
        <v>133</v>
      </c>
      <c r="E1849" t="s">
        <v>134</v>
      </c>
      <c r="F1849" t="s">
        <v>12</v>
      </c>
      <c r="G1849" t="s">
        <v>15</v>
      </c>
      <c r="J1849" s="6"/>
      <c r="K1849" s="6"/>
      <c r="L1849" s="6"/>
      <c r="M1849" s="6">
        <v>6932</v>
      </c>
      <c r="N1849" s="6">
        <v>0</v>
      </c>
      <c r="O1849" s="6">
        <v>86401</v>
      </c>
      <c r="P1849" s="6">
        <v>4032</v>
      </c>
      <c r="Q1849" s="6">
        <v>0</v>
      </c>
      <c r="R1849" s="6">
        <v>3131</v>
      </c>
      <c r="S1849" s="6">
        <v>257135</v>
      </c>
      <c r="T1849" s="6">
        <v>0</v>
      </c>
      <c r="U1849" s="6">
        <v>0</v>
      </c>
      <c r="V1849" s="6">
        <v>8</v>
      </c>
      <c r="W1849" s="6">
        <v>83</v>
      </c>
      <c r="X1849" s="6">
        <v>0</v>
      </c>
      <c r="Z1849" s="6">
        <v>0</v>
      </c>
      <c r="AA1849" s="6">
        <v>0</v>
      </c>
      <c r="AB1849" s="6" t="str">
        <f t="shared" si="450"/>
        <v/>
      </c>
      <c r="AC1849" s="6" t="str">
        <f t="shared" si="451"/>
        <v/>
      </c>
      <c r="AD1849" s="16">
        <f t="shared" si="452"/>
        <v>21.428819444444443</v>
      </c>
      <c r="AE1849" s="16">
        <f t="shared" si="453"/>
        <v>0</v>
      </c>
      <c r="AF1849" s="16">
        <f t="shared" si="454"/>
        <v>10.375</v>
      </c>
      <c r="AG1849" s="16">
        <f t="shared" si="455"/>
        <v>10.375</v>
      </c>
      <c r="AH1849" s="17">
        <f t="shared" si="456"/>
        <v>0.45167339873052509</v>
      </c>
      <c r="AI1849" s="17">
        <f t="shared" si="457"/>
        <v>37.093912290825159</v>
      </c>
      <c r="AJ1849" s="17">
        <f t="shared" si="458"/>
        <v>37.093912290825159</v>
      </c>
      <c r="AK1849" s="17">
        <f t="shared" si="459"/>
        <v>37.093912290825159</v>
      </c>
      <c r="AL1849" s="17" t="str">
        <f t="shared" si="460"/>
        <v/>
      </c>
      <c r="AM1849" s="17" t="str">
        <f t="shared" si="461"/>
        <v/>
      </c>
      <c r="AN1849" s="17" t="str">
        <f t="shared" si="462"/>
        <v/>
      </c>
      <c r="AO1849" s="17" t="str">
        <f t="shared" si="463"/>
        <v/>
      </c>
      <c r="AP1849" s="17" t="str">
        <f t="shared" si="465"/>
        <v/>
      </c>
      <c r="AQ1849" s="17">
        <f t="shared" si="464"/>
        <v>2.9760650918392146</v>
      </c>
    </row>
    <row r="1850" spans="1:43" x14ac:dyDescent="0.2">
      <c r="A1850" s="4" t="s">
        <v>3672</v>
      </c>
      <c r="B1850" s="5" t="s">
        <v>3673</v>
      </c>
      <c r="C1850" t="s">
        <v>3674</v>
      </c>
      <c r="D1850" t="s">
        <v>133</v>
      </c>
      <c r="E1850" t="s">
        <v>134</v>
      </c>
      <c r="F1850" t="s">
        <v>12</v>
      </c>
      <c r="G1850" t="s">
        <v>15</v>
      </c>
      <c r="J1850" s="6"/>
      <c r="K1850" s="6"/>
      <c r="L1850" s="6"/>
      <c r="M1850" s="6">
        <v>33041</v>
      </c>
      <c r="N1850" s="6">
        <v>0</v>
      </c>
      <c r="O1850" s="6">
        <v>173130</v>
      </c>
      <c r="P1850" s="6">
        <v>8686</v>
      </c>
      <c r="Q1850" s="6">
        <v>0</v>
      </c>
      <c r="R1850" s="6">
        <v>6413</v>
      </c>
      <c r="S1850" s="6">
        <v>631839</v>
      </c>
      <c r="T1850" s="6">
        <v>479207</v>
      </c>
      <c r="U1850" s="6">
        <v>0</v>
      </c>
      <c r="V1850" s="6">
        <v>17</v>
      </c>
      <c r="W1850" s="6">
        <v>196</v>
      </c>
      <c r="X1850" s="6">
        <v>0</v>
      </c>
      <c r="Z1850" s="6">
        <v>0</v>
      </c>
      <c r="AA1850" s="6">
        <v>0</v>
      </c>
      <c r="AB1850" s="6" t="str">
        <f t="shared" si="450"/>
        <v/>
      </c>
      <c r="AC1850" s="6" t="str">
        <f t="shared" si="451"/>
        <v/>
      </c>
      <c r="AD1850" s="16">
        <f t="shared" si="452"/>
        <v>19.932074602809116</v>
      </c>
      <c r="AE1850" s="16">
        <f t="shared" si="453"/>
        <v>0</v>
      </c>
      <c r="AF1850" s="16">
        <f t="shared" si="454"/>
        <v>11.529411764705882</v>
      </c>
      <c r="AG1850" s="16">
        <f t="shared" si="455"/>
        <v>11.529411764705882</v>
      </c>
      <c r="AH1850" s="17">
        <f t="shared" si="456"/>
        <v>0.19409218849308435</v>
      </c>
      <c r="AI1850" s="17">
        <f t="shared" si="457"/>
        <v>19.122877636875398</v>
      </c>
      <c r="AJ1850" s="17">
        <f t="shared" si="458"/>
        <v>33.626282497503105</v>
      </c>
      <c r="AK1850" s="17">
        <f t="shared" si="459"/>
        <v>33.626282497503105</v>
      </c>
      <c r="AL1850" s="17" t="str">
        <f t="shared" si="460"/>
        <v/>
      </c>
      <c r="AM1850" s="17" t="str">
        <f t="shared" si="461"/>
        <v/>
      </c>
      <c r="AN1850" s="17" t="str">
        <f t="shared" si="462"/>
        <v/>
      </c>
      <c r="AO1850" s="17" t="str">
        <f t="shared" si="463"/>
        <v/>
      </c>
      <c r="AP1850" s="17" t="str">
        <f t="shared" si="465"/>
        <v/>
      </c>
      <c r="AQ1850" s="17">
        <f t="shared" si="464"/>
        <v>3.6495061514468898</v>
      </c>
    </row>
    <row r="1851" spans="1:43" x14ac:dyDescent="0.2">
      <c r="A1851" s="4" t="s">
        <v>3675</v>
      </c>
      <c r="B1851" s="5" t="s">
        <v>3676</v>
      </c>
      <c r="C1851" t="s">
        <v>3677</v>
      </c>
      <c r="D1851" t="s">
        <v>133</v>
      </c>
      <c r="E1851" t="s">
        <v>134</v>
      </c>
      <c r="F1851" t="s">
        <v>12</v>
      </c>
      <c r="G1851" t="s">
        <v>15</v>
      </c>
      <c r="J1851" s="6"/>
      <c r="K1851" s="6"/>
      <c r="L1851" s="6"/>
      <c r="M1851" s="6">
        <v>16192</v>
      </c>
      <c r="N1851" s="6">
        <v>0</v>
      </c>
      <c r="O1851" s="6">
        <v>154898</v>
      </c>
      <c r="P1851" s="6">
        <v>8049</v>
      </c>
      <c r="Q1851" s="6">
        <v>0</v>
      </c>
      <c r="R1851" s="6">
        <v>10387</v>
      </c>
      <c r="S1851" s="6">
        <v>384098</v>
      </c>
      <c r="T1851" s="6">
        <v>0</v>
      </c>
      <c r="U1851" s="6">
        <v>0</v>
      </c>
      <c r="V1851" s="6">
        <v>11</v>
      </c>
      <c r="W1851" s="6">
        <v>95</v>
      </c>
      <c r="X1851" s="6">
        <v>0</v>
      </c>
      <c r="Z1851" s="6">
        <v>0</v>
      </c>
      <c r="AA1851" s="6">
        <v>0</v>
      </c>
      <c r="AB1851" s="6" t="str">
        <f t="shared" si="450"/>
        <v/>
      </c>
      <c r="AC1851" s="6" t="str">
        <f t="shared" si="451"/>
        <v/>
      </c>
      <c r="AD1851" s="16">
        <f t="shared" si="452"/>
        <v>19.244378183625294</v>
      </c>
      <c r="AE1851" s="16">
        <f t="shared" si="453"/>
        <v>0</v>
      </c>
      <c r="AF1851" s="16">
        <f t="shared" si="454"/>
        <v>8.6363636363636367</v>
      </c>
      <c r="AG1851" s="16">
        <f t="shared" si="455"/>
        <v>8.6363636363636367</v>
      </c>
      <c r="AH1851" s="17">
        <f t="shared" si="456"/>
        <v>0.64148962450592883</v>
      </c>
      <c r="AI1851" s="17">
        <f t="shared" si="457"/>
        <v>23.721467391304348</v>
      </c>
      <c r="AJ1851" s="17">
        <f t="shared" si="458"/>
        <v>23.721467391304348</v>
      </c>
      <c r="AK1851" s="17">
        <f t="shared" si="459"/>
        <v>23.721467391304348</v>
      </c>
      <c r="AL1851" s="17" t="str">
        <f t="shared" si="460"/>
        <v/>
      </c>
      <c r="AM1851" s="17" t="str">
        <f t="shared" si="461"/>
        <v/>
      </c>
      <c r="AN1851" s="17" t="str">
        <f t="shared" si="462"/>
        <v/>
      </c>
      <c r="AO1851" s="17" t="str">
        <f t="shared" si="463"/>
        <v/>
      </c>
      <c r="AP1851" s="17" t="str">
        <f t="shared" si="465"/>
        <v/>
      </c>
      <c r="AQ1851" s="17">
        <f t="shared" si="464"/>
        <v>2.4796834045630027</v>
      </c>
    </row>
    <row r="1852" spans="1:43" x14ac:dyDescent="0.2">
      <c r="A1852" s="4" t="s">
        <v>3678</v>
      </c>
      <c r="B1852" s="5" t="s">
        <v>3679</v>
      </c>
      <c r="C1852" t="s">
        <v>3680</v>
      </c>
      <c r="D1852" t="s">
        <v>133</v>
      </c>
      <c r="E1852" t="s">
        <v>134</v>
      </c>
      <c r="F1852" t="s">
        <v>12</v>
      </c>
      <c r="G1852" t="s">
        <v>15</v>
      </c>
      <c r="J1852" s="6"/>
      <c r="K1852" s="6"/>
      <c r="L1852" s="6"/>
      <c r="M1852" s="6">
        <v>10847</v>
      </c>
      <c r="N1852" s="6">
        <v>0</v>
      </c>
      <c r="O1852" s="6">
        <v>51540</v>
      </c>
      <c r="P1852" s="6">
        <v>2183</v>
      </c>
      <c r="Q1852" s="6">
        <v>0</v>
      </c>
      <c r="R1852" s="6">
        <v>2635</v>
      </c>
      <c r="S1852" s="6">
        <v>147512</v>
      </c>
      <c r="T1852" s="6">
        <v>55966</v>
      </c>
      <c r="U1852" s="6">
        <v>0</v>
      </c>
      <c r="V1852" s="6">
        <v>5</v>
      </c>
      <c r="W1852" s="6">
        <v>50</v>
      </c>
      <c r="X1852" s="6">
        <v>0</v>
      </c>
      <c r="Z1852" s="6">
        <v>0</v>
      </c>
      <c r="AA1852" s="6">
        <v>0</v>
      </c>
      <c r="AB1852" s="6" t="str">
        <f t="shared" si="450"/>
        <v/>
      </c>
      <c r="AC1852" s="6" t="str">
        <f t="shared" si="451"/>
        <v/>
      </c>
      <c r="AD1852" s="16">
        <f t="shared" si="452"/>
        <v>23.609711406321576</v>
      </c>
      <c r="AE1852" s="16">
        <f t="shared" si="453"/>
        <v>0</v>
      </c>
      <c r="AF1852" s="16">
        <f t="shared" si="454"/>
        <v>10</v>
      </c>
      <c r="AG1852" s="16">
        <f t="shared" si="455"/>
        <v>10</v>
      </c>
      <c r="AH1852" s="17">
        <f t="shared" si="456"/>
        <v>0.24292431086936481</v>
      </c>
      <c r="AI1852" s="17">
        <f t="shared" si="457"/>
        <v>13.599336221996866</v>
      </c>
      <c r="AJ1852" s="17">
        <f t="shared" si="458"/>
        <v>18.758919516917121</v>
      </c>
      <c r="AK1852" s="17">
        <f t="shared" si="459"/>
        <v>18.758919516917121</v>
      </c>
      <c r="AL1852" s="17" t="str">
        <f t="shared" si="460"/>
        <v/>
      </c>
      <c r="AM1852" s="17" t="str">
        <f t="shared" si="461"/>
        <v/>
      </c>
      <c r="AN1852" s="17" t="str">
        <f t="shared" si="462"/>
        <v/>
      </c>
      <c r="AO1852" s="17" t="str">
        <f t="shared" si="463"/>
        <v/>
      </c>
      <c r="AP1852" s="17" t="str">
        <f t="shared" si="465"/>
        <v/>
      </c>
      <c r="AQ1852" s="17">
        <f t="shared" si="464"/>
        <v>2.8620876988746606</v>
      </c>
    </row>
    <row r="1853" spans="1:43" x14ac:dyDescent="0.2">
      <c r="A1853" s="4" t="s">
        <v>3681</v>
      </c>
      <c r="B1853" s="5" t="s">
        <v>3682</v>
      </c>
      <c r="C1853" t="s">
        <v>3683</v>
      </c>
      <c r="D1853" t="s">
        <v>133</v>
      </c>
      <c r="E1853" t="s">
        <v>134</v>
      </c>
      <c r="F1853" t="s">
        <v>12</v>
      </c>
      <c r="G1853" t="s">
        <v>15</v>
      </c>
      <c r="J1853" s="6"/>
      <c r="K1853" s="6"/>
      <c r="L1853" s="6"/>
      <c r="M1853" s="6">
        <v>7095</v>
      </c>
      <c r="N1853" s="6">
        <v>0</v>
      </c>
      <c r="O1853" s="6">
        <v>72007</v>
      </c>
      <c r="P1853" s="6">
        <v>5088</v>
      </c>
      <c r="Q1853" s="6">
        <v>0</v>
      </c>
      <c r="R1853" s="6">
        <v>9432</v>
      </c>
      <c r="S1853" s="6">
        <v>170212</v>
      </c>
      <c r="T1853" s="6">
        <v>0</v>
      </c>
      <c r="U1853" s="6">
        <v>0</v>
      </c>
      <c r="V1853" s="6">
        <v>6</v>
      </c>
      <c r="W1853" s="6">
        <v>72</v>
      </c>
      <c r="X1853" s="6">
        <v>0</v>
      </c>
      <c r="Z1853" s="6">
        <v>0</v>
      </c>
      <c r="AA1853" s="6">
        <v>0</v>
      </c>
      <c r="AB1853" s="6" t="str">
        <f t="shared" si="450"/>
        <v/>
      </c>
      <c r="AC1853" s="6" t="str">
        <f t="shared" si="451"/>
        <v/>
      </c>
      <c r="AD1853" s="16">
        <f t="shared" si="452"/>
        <v>14.152319182389936</v>
      </c>
      <c r="AE1853" s="16">
        <f t="shared" si="453"/>
        <v>0</v>
      </c>
      <c r="AF1853" s="16">
        <f t="shared" si="454"/>
        <v>12</v>
      </c>
      <c r="AG1853" s="16">
        <f t="shared" si="455"/>
        <v>12</v>
      </c>
      <c r="AH1853" s="17">
        <f t="shared" si="456"/>
        <v>1.3293868921775898</v>
      </c>
      <c r="AI1853" s="17">
        <f t="shared" si="457"/>
        <v>23.990415785764622</v>
      </c>
      <c r="AJ1853" s="17">
        <f t="shared" si="458"/>
        <v>23.990415785764622</v>
      </c>
      <c r="AK1853" s="17">
        <f t="shared" si="459"/>
        <v>23.990415785764622</v>
      </c>
      <c r="AL1853" s="17" t="str">
        <f t="shared" si="460"/>
        <v/>
      </c>
      <c r="AM1853" s="17" t="str">
        <f t="shared" si="461"/>
        <v/>
      </c>
      <c r="AN1853" s="17" t="str">
        <f t="shared" si="462"/>
        <v/>
      </c>
      <c r="AO1853" s="17" t="str">
        <f t="shared" si="463"/>
        <v/>
      </c>
      <c r="AP1853" s="17" t="str">
        <f t="shared" si="465"/>
        <v/>
      </c>
      <c r="AQ1853" s="17">
        <f t="shared" si="464"/>
        <v>2.3638257391642479</v>
      </c>
    </row>
    <row r="1854" spans="1:43" x14ac:dyDescent="0.2">
      <c r="A1854" s="4" t="s">
        <v>3684</v>
      </c>
      <c r="B1854" s="5" t="s">
        <v>3685</v>
      </c>
      <c r="C1854" t="s">
        <v>3686</v>
      </c>
      <c r="D1854" t="s">
        <v>133</v>
      </c>
      <c r="E1854" t="s">
        <v>134</v>
      </c>
      <c r="F1854" t="s">
        <v>12</v>
      </c>
      <c r="G1854" t="s">
        <v>15</v>
      </c>
      <c r="J1854" s="6"/>
      <c r="K1854" s="6"/>
      <c r="L1854" s="6"/>
      <c r="M1854" s="6">
        <v>33368</v>
      </c>
      <c r="N1854" s="6">
        <v>0</v>
      </c>
      <c r="O1854" s="6">
        <v>133305</v>
      </c>
      <c r="P1854" s="6">
        <v>11555</v>
      </c>
      <c r="Q1854" s="6">
        <v>0</v>
      </c>
      <c r="R1854" s="6">
        <v>14350</v>
      </c>
      <c r="S1854" s="6">
        <v>416260</v>
      </c>
      <c r="T1854" s="6">
        <v>239603</v>
      </c>
      <c r="U1854" s="6">
        <v>0</v>
      </c>
      <c r="V1854" s="6">
        <v>11</v>
      </c>
      <c r="W1854" s="6">
        <v>136</v>
      </c>
      <c r="X1854" s="6">
        <v>0</v>
      </c>
      <c r="Z1854" s="6">
        <v>0</v>
      </c>
      <c r="AA1854" s="6">
        <v>0</v>
      </c>
      <c r="AB1854" s="6" t="str">
        <f t="shared" si="450"/>
        <v/>
      </c>
      <c r="AC1854" s="6" t="str">
        <f t="shared" si="451"/>
        <v/>
      </c>
      <c r="AD1854" s="16">
        <f t="shared" si="452"/>
        <v>11.536564257897014</v>
      </c>
      <c r="AE1854" s="16">
        <f t="shared" si="453"/>
        <v>0</v>
      </c>
      <c r="AF1854" s="16">
        <f t="shared" si="454"/>
        <v>12.363636363636363</v>
      </c>
      <c r="AG1854" s="16">
        <f t="shared" si="455"/>
        <v>12.363636363636363</v>
      </c>
      <c r="AH1854" s="17">
        <f t="shared" si="456"/>
        <v>0.43005274514504915</v>
      </c>
      <c r="AI1854" s="17">
        <f t="shared" si="457"/>
        <v>12.474826180771997</v>
      </c>
      <c r="AJ1854" s="17">
        <f t="shared" si="458"/>
        <v>19.655448333732917</v>
      </c>
      <c r="AK1854" s="17">
        <f t="shared" si="459"/>
        <v>19.655448333732917</v>
      </c>
      <c r="AL1854" s="17" t="str">
        <f t="shared" si="460"/>
        <v/>
      </c>
      <c r="AM1854" s="17" t="str">
        <f t="shared" si="461"/>
        <v/>
      </c>
      <c r="AN1854" s="17" t="str">
        <f t="shared" si="462"/>
        <v/>
      </c>
      <c r="AO1854" s="17" t="str">
        <f t="shared" si="463"/>
        <v/>
      </c>
      <c r="AP1854" s="17" t="str">
        <f t="shared" si="465"/>
        <v/>
      </c>
      <c r="AQ1854" s="17">
        <f t="shared" si="464"/>
        <v>3.1226135553805183</v>
      </c>
    </row>
    <row r="1855" spans="1:43" x14ac:dyDescent="0.2">
      <c r="A1855" s="4" t="s">
        <v>3687</v>
      </c>
      <c r="B1855" s="5" t="s">
        <v>3688</v>
      </c>
      <c r="C1855" t="s">
        <v>3689</v>
      </c>
      <c r="D1855" t="s">
        <v>133</v>
      </c>
      <c r="E1855" t="s">
        <v>134</v>
      </c>
      <c r="F1855" t="s">
        <v>12</v>
      </c>
      <c r="G1855" t="s">
        <v>15</v>
      </c>
      <c r="J1855" s="6"/>
      <c r="K1855" s="6"/>
      <c r="L1855" s="6"/>
      <c r="M1855" s="6">
        <v>41805</v>
      </c>
      <c r="N1855" s="6">
        <v>0</v>
      </c>
      <c r="O1855" s="6">
        <v>268265</v>
      </c>
      <c r="P1855" s="6">
        <v>16834</v>
      </c>
      <c r="Q1855" s="6">
        <v>0</v>
      </c>
      <c r="R1855" s="6">
        <v>14194</v>
      </c>
      <c r="S1855" s="6">
        <v>978680</v>
      </c>
      <c r="T1855" s="6">
        <v>0</v>
      </c>
      <c r="U1855" s="6">
        <v>0</v>
      </c>
      <c r="V1855" s="6">
        <v>15</v>
      </c>
      <c r="W1855" s="6">
        <v>235</v>
      </c>
      <c r="X1855" s="6">
        <v>0</v>
      </c>
      <c r="Z1855" s="6">
        <v>0</v>
      </c>
      <c r="AA1855" s="6">
        <v>0</v>
      </c>
      <c r="AB1855" s="6" t="str">
        <f t="shared" si="450"/>
        <v/>
      </c>
      <c r="AC1855" s="6" t="str">
        <f t="shared" si="451"/>
        <v/>
      </c>
      <c r="AD1855" s="16">
        <f t="shared" si="452"/>
        <v>15.935903528573126</v>
      </c>
      <c r="AE1855" s="16">
        <f t="shared" si="453"/>
        <v>0</v>
      </c>
      <c r="AF1855" s="16">
        <f t="shared" si="454"/>
        <v>15.666666666666666</v>
      </c>
      <c r="AG1855" s="16">
        <f t="shared" si="455"/>
        <v>15.666666666666666</v>
      </c>
      <c r="AH1855" s="17">
        <f t="shared" si="456"/>
        <v>0.33952876450185382</v>
      </c>
      <c r="AI1855" s="17">
        <f t="shared" si="457"/>
        <v>23.410596818562372</v>
      </c>
      <c r="AJ1855" s="17">
        <f t="shared" si="458"/>
        <v>23.410596818562372</v>
      </c>
      <c r="AK1855" s="17">
        <f t="shared" si="459"/>
        <v>23.410596818562372</v>
      </c>
      <c r="AL1855" s="17" t="str">
        <f t="shared" si="460"/>
        <v/>
      </c>
      <c r="AM1855" s="17" t="str">
        <f t="shared" si="461"/>
        <v/>
      </c>
      <c r="AN1855" s="17" t="str">
        <f t="shared" si="462"/>
        <v/>
      </c>
      <c r="AO1855" s="17" t="str">
        <f t="shared" si="463"/>
        <v/>
      </c>
      <c r="AP1855" s="17" t="str">
        <f t="shared" si="465"/>
        <v/>
      </c>
      <c r="AQ1855" s="17">
        <f t="shared" si="464"/>
        <v>3.6481836989543921</v>
      </c>
    </row>
    <row r="1856" spans="1:43" x14ac:dyDescent="0.2">
      <c r="A1856" s="4" t="s">
        <v>3690</v>
      </c>
      <c r="B1856" s="5" t="s">
        <v>3691</v>
      </c>
      <c r="C1856" t="s">
        <v>3692</v>
      </c>
      <c r="D1856" t="s">
        <v>133</v>
      </c>
      <c r="E1856" t="s">
        <v>134</v>
      </c>
      <c r="F1856" t="s">
        <v>12</v>
      </c>
      <c r="G1856" t="s">
        <v>15</v>
      </c>
      <c r="J1856" s="6"/>
      <c r="K1856" s="6"/>
      <c r="L1856" s="6"/>
      <c r="M1856" s="6">
        <v>6980</v>
      </c>
      <c r="N1856" s="6">
        <v>0</v>
      </c>
      <c r="O1856" s="6">
        <v>38646</v>
      </c>
      <c r="P1856" s="6">
        <v>2887</v>
      </c>
      <c r="Q1856" s="6">
        <v>0</v>
      </c>
      <c r="R1856" s="6">
        <v>8656</v>
      </c>
      <c r="S1856" s="6">
        <v>221104</v>
      </c>
      <c r="T1856" s="6">
        <v>59901</v>
      </c>
      <c r="U1856" s="6">
        <v>0</v>
      </c>
      <c r="V1856" s="6">
        <v>4</v>
      </c>
      <c r="W1856" s="6">
        <v>43</v>
      </c>
      <c r="X1856" s="6">
        <v>0</v>
      </c>
      <c r="Z1856" s="6">
        <v>0</v>
      </c>
      <c r="AA1856" s="6">
        <v>0</v>
      </c>
      <c r="AB1856" s="6" t="str">
        <f t="shared" si="450"/>
        <v/>
      </c>
      <c r="AC1856" s="6" t="str">
        <f t="shared" si="451"/>
        <v/>
      </c>
      <c r="AD1856" s="16">
        <f t="shared" si="452"/>
        <v>13.386214063041219</v>
      </c>
      <c r="AE1856" s="16">
        <f t="shared" si="453"/>
        <v>0</v>
      </c>
      <c r="AF1856" s="16">
        <f t="shared" si="454"/>
        <v>10.75</v>
      </c>
      <c r="AG1856" s="16">
        <f t="shared" si="455"/>
        <v>10.75</v>
      </c>
      <c r="AH1856" s="17">
        <f t="shared" si="456"/>
        <v>1.2401146131805159</v>
      </c>
      <c r="AI1856" s="17">
        <f t="shared" si="457"/>
        <v>31.67679083094556</v>
      </c>
      <c r="AJ1856" s="17">
        <f t="shared" si="458"/>
        <v>40.25859598853868</v>
      </c>
      <c r="AK1856" s="17">
        <f t="shared" si="459"/>
        <v>40.25859598853868</v>
      </c>
      <c r="AL1856" s="17" t="str">
        <f t="shared" si="460"/>
        <v/>
      </c>
      <c r="AM1856" s="17" t="str">
        <f t="shared" si="461"/>
        <v/>
      </c>
      <c r="AN1856" s="17" t="str">
        <f t="shared" si="462"/>
        <v/>
      </c>
      <c r="AO1856" s="17" t="str">
        <f t="shared" si="463"/>
        <v/>
      </c>
      <c r="AP1856" s="17" t="str">
        <f t="shared" si="465"/>
        <v/>
      </c>
      <c r="AQ1856" s="17">
        <f t="shared" si="464"/>
        <v>5.7212648139522848</v>
      </c>
    </row>
    <row r="1857" spans="1:43" x14ac:dyDescent="0.2">
      <c r="A1857" s="4" t="s">
        <v>3693</v>
      </c>
      <c r="B1857" s="5" t="s">
        <v>3694</v>
      </c>
      <c r="C1857" t="s">
        <v>3695</v>
      </c>
      <c r="D1857" t="s">
        <v>133</v>
      </c>
      <c r="E1857" t="s">
        <v>134</v>
      </c>
      <c r="F1857" t="s">
        <v>12</v>
      </c>
      <c r="G1857" t="s">
        <v>15</v>
      </c>
      <c r="J1857" s="6"/>
      <c r="K1857" s="6"/>
      <c r="L1857" s="6"/>
      <c r="M1857" s="6">
        <v>9925</v>
      </c>
      <c r="N1857" s="6">
        <v>0</v>
      </c>
      <c r="O1857" s="6">
        <v>110462</v>
      </c>
      <c r="P1857" s="6">
        <v>7530</v>
      </c>
      <c r="Q1857" s="6">
        <v>0</v>
      </c>
      <c r="R1857" s="6">
        <v>11825</v>
      </c>
      <c r="S1857" s="6">
        <v>262303</v>
      </c>
      <c r="T1857" s="6">
        <v>179702</v>
      </c>
      <c r="U1857" s="6">
        <v>0</v>
      </c>
      <c r="V1857" s="6">
        <v>8</v>
      </c>
      <c r="W1857" s="6">
        <v>85</v>
      </c>
      <c r="X1857" s="6">
        <v>0</v>
      </c>
      <c r="Z1857" s="6">
        <v>0</v>
      </c>
      <c r="AA1857" s="6">
        <v>0</v>
      </c>
      <c r="AB1857" s="6" t="str">
        <f t="shared" si="450"/>
        <v/>
      </c>
      <c r="AC1857" s="6" t="str">
        <f t="shared" si="451"/>
        <v/>
      </c>
      <c r="AD1857" s="16">
        <f t="shared" si="452"/>
        <v>14.669588313413014</v>
      </c>
      <c r="AE1857" s="16">
        <f t="shared" si="453"/>
        <v>0</v>
      </c>
      <c r="AF1857" s="16">
        <f t="shared" si="454"/>
        <v>10.625</v>
      </c>
      <c r="AG1857" s="16">
        <f t="shared" si="455"/>
        <v>10.625</v>
      </c>
      <c r="AH1857" s="17">
        <f t="shared" si="456"/>
        <v>1.1914357682619647</v>
      </c>
      <c r="AI1857" s="17">
        <f t="shared" si="457"/>
        <v>26.428513853904281</v>
      </c>
      <c r="AJ1857" s="17">
        <f t="shared" si="458"/>
        <v>44.534508816120905</v>
      </c>
      <c r="AK1857" s="17">
        <f t="shared" si="459"/>
        <v>44.534508816120905</v>
      </c>
      <c r="AL1857" s="17" t="str">
        <f t="shared" si="460"/>
        <v/>
      </c>
      <c r="AM1857" s="17" t="str">
        <f t="shared" si="461"/>
        <v/>
      </c>
      <c r="AN1857" s="17" t="str">
        <f t="shared" si="462"/>
        <v/>
      </c>
      <c r="AO1857" s="17" t="str">
        <f t="shared" si="463"/>
        <v/>
      </c>
      <c r="AP1857" s="17" t="str">
        <f t="shared" si="465"/>
        <v/>
      </c>
      <c r="AQ1857" s="17">
        <f t="shared" si="464"/>
        <v>2.3745994097517698</v>
      </c>
    </row>
    <row r="1858" spans="1:43" x14ac:dyDescent="0.2">
      <c r="A1858" s="4" t="s">
        <v>3696</v>
      </c>
      <c r="B1858" s="5" t="s">
        <v>3697</v>
      </c>
      <c r="C1858" t="s">
        <v>3698</v>
      </c>
      <c r="D1858" t="s">
        <v>133</v>
      </c>
      <c r="E1858" t="s">
        <v>134</v>
      </c>
      <c r="F1858" t="s">
        <v>12</v>
      </c>
      <c r="G1858" t="s">
        <v>15</v>
      </c>
      <c r="J1858" s="6"/>
      <c r="K1858" s="6"/>
      <c r="L1858" s="6"/>
      <c r="M1858" s="6">
        <v>44792</v>
      </c>
      <c r="N1858" s="6">
        <v>0</v>
      </c>
      <c r="O1858" s="6">
        <v>485078</v>
      </c>
      <c r="P1858" s="6">
        <v>34966</v>
      </c>
      <c r="Q1858" s="6">
        <v>0</v>
      </c>
      <c r="R1858" s="6">
        <v>15751</v>
      </c>
      <c r="S1858" s="6">
        <v>731569</v>
      </c>
      <c r="T1858" s="6">
        <v>245536</v>
      </c>
      <c r="U1858" s="6">
        <v>0</v>
      </c>
      <c r="V1858" s="6">
        <v>25</v>
      </c>
      <c r="W1858" s="6">
        <v>344</v>
      </c>
      <c r="X1858" s="6">
        <v>0</v>
      </c>
      <c r="Z1858" s="6">
        <v>0</v>
      </c>
      <c r="AA1858" s="6">
        <v>0</v>
      </c>
      <c r="AB1858" s="6" t="str">
        <f t="shared" si="450"/>
        <v/>
      </c>
      <c r="AC1858" s="6" t="str">
        <f t="shared" si="451"/>
        <v/>
      </c>
      <c r="AD1858" s="16">
        <f t="shared" si="452"/>
        <v>13.8728479093977</v>
      </c>
      <c r="AE1858" s="16">
        <f t="shared" si="453"/>
        <v>0</v>
      </c>
      <c r="AF1858" s="16">
        <f t="shared" si="454"/>
        <v>13.76</v>
      </c>
      <c r="AG1858" s="16">
        <f t="shared" si="455"/>
        <v>13.76</v>
      </c>
      <c r="AH1858" s="17">
        <f t="shared" si="456"/>
        <v>0.351647615645651</v>
      </c>
      <c r="AI1858" s="17">
        <f t="shared" si="457"/>
        <v>16.332581711019824</v>
      </c>
      <c r="AJ1858" s="17">
        <f t="shared" si="458"/>
        <v>21.814274870512591</v>
      </c>
      <c r="AK1858" s="17">
        <f t="shared" si="459"/>
        <v>21.814274870512591</v>
      </c>
      <c r="AL1858" s="17" t="str">
        <f t="shared" si="460"/>
        <v/>
      </c>
      <c r="AM1858" s="17" t="str">
        <f t="shared" si="461"/>
        <v/>
      </c>
      <c r="AN1858" s="17" t="str">
        <f t="shared" si="462"/>
        <v/>
      </c>
      <c r="AO1858" s="17" t="str">
        <f t="shared" si="463"/>
        <v/>
      </c>
      <c r="AP1858" s="17" t="str">
        <f t="shared" si="465"/>
        <v/>
      </c>
      <c r="AQ1858" s="17">
        <f t="shared" si="464"/>
        <v>1.5081471433460185</v>
      </c>
    </row>
    <row r="1859" spans="1:43" x14ac:dyDescent="0.2">
      <c r="A1859" s="4" t="s">
        <v>3699</v>
      </c>
      <c r="B1859" s="5" t="s">
        <v>3700</v>
      </c>
      <c r="C1859" t="s">
        <v>3701</v>
      </c>
      <c r="D1859" t="s">
        <v>133</v>
      </c>
      <c r="E1859" t="s">
        <v>134</v>
      </c>
      <c r="F1859" t="s">
        <v>12</v>
      </c>
      <c r="G1859" t="s">
        <v>15</v>
      </c>
      <c r="J1859" s="6"/>
      <c r="K1859" s="6"/>
      <c r="L1859" s="6"/>
      <c r="M1859" s="6">
        <v>5123</v>
      </c>
      <c r="N1859" s="6">
        <v>0</v>
      </c>
      <c r="O1859" s="6">
        <v>102009</v>
      </c>
      <c r="P1859" s="6">
        <v>5276</v>
      </c>
      <c r="Q1859" s="6">
        <v>0</v>
      </c>
      <c r="R1859" s="6">
        <v>8343</v>
      </c>
      <c r="S1859" s="6">
        <v>244261</v>
      </c>
      <c r="T1859" s="6">
        <v>0</v>
      </c>
      <c r="U1859" s="6">
        <v>0</v>
      </c>
      <c r="V1859" s="6">
        <v>6</v>
      </c>
      <c r="W1859" s="6">
        <v>47</v>
      </c>
      <c r="X1859" s="6">
        <v>0</v>
      </c>
      <c r="Z1859" s="6">
        <v>0</v>
      </c>
      <c r="AA1859" s="6">
        <v>0</v>
      </c>
      <c r="AB1859" s="6" t="str">
        <f t="shared" ref="AB1859:AB1922" si="466">IF(N1859&gt;0, Z1859/N1859,"")</f>
        <v/>
      </c>
      <c r="AC1859" s="6" t="str">
        <f t="shared" ref="AC1859:AC1922" si="467">IF(N1859&gt;0, AA1859/N1859, "")</f>
        <v/>
      </c>
      <c r="AD1859" s="16">
        <f t="shared" ref="AD1859:AD1922" si="468">IF(P1859&gt;0, O1859/P1859, "")</f>
        <v>19.334533737680061</v>
      </c>
      <c r="AE1859" s="16">
        <f t="shared" ref="AE1859:AE1922" si="469">IF(O1859&gt;0, N1859/O1859, "")</f>
        <v>0</v>
      </c>
      <c r="AF1859" s="16">
        <f t="shared" ref="AF1859:AF1922" si="470">IF(V1859&gt;0,(W1859)/V1859,"")</f>
        <v>7.833333333333333</v>
      </c>
      <c r="AG1859" s="16">
        <f t="shared" ref="AG1859:AG1922" si="471">IF(V1859&gt;0,(W1859+X1859)/V1859,"")</f>
        <v>7.833333333333333</v>
      </c>
      <c r="AH1859" s="17">
        <f t="shared" ref="AH1859:AH1922" si="472">IF($M1859&gt;0,R1859/$M1859,"")</f>
        <v>1.6285379660355261</v>
      </c>
      <c r="AI1859" s="17">
        <f t="shared" ref="AI1859:AI1922" si="473">IF($M1859&gt;0,S1859/$M1859,"")</f>
        <v>47.679289478821005</v>
      </c>
      <c r="AJ1859" s="17">
        <f t="shared" ref="AJ1859:AJ1922" si="474">IF($M1859&gt;0,(S1859+T1859)/$M1859,"")</f>
        <v>47.679289478821005</v>
      </c>
      <c r="AK1859" s="17">
        <f t="shared" ref="AK1859:AK1922" si="475">IF($M1859&gt;0,(S1859+T1859+U1859)/$M1859,"")</f>
        <v>47.679289478821005</v>
      </c>
      <c r="AL1859" s="17" t="str">
        <f t="shared" ref="AL1859:AL1922" si="476">IF($N1859&gt;0,R1859/$N1859,"")</f>
        <v/>
      </c>
      <c r="AM1859" s="17" t="str">
        <f t="shared" ref="AM1859:AM1922" si="477">IF($N1859&gt;0,(S1859)/$N1859,"")</f>
        <v/>
      </c>
      <c r="AN1859" s="17" t="str">
        <f t="shared" ref="AN1859:AN1922" si="478">IF($N1859&gt;0,(S1859+T1859)/$N1859,"")</f>
        <v/>
      </c>
      <c r="AO1859" s="17" t="str">
        <f t="shared" ref="AO1859:AO1922" si="479">IF($N1859&gt;0,(S1859+T1859+U1859)/$N1859,"")</f>
        <v/>
      </c>
      <c r="AP1859" s="17" t="str">
        <f t="shared" si="465"/>
        <v/>
      </c>
      <c r="AQ1859" s="17">
        <f t="shared" ref="AQ1859:AQ1922" si="480">IF(O1859&gt;0,S1859/O1859,"")</f>
        <v>2.3945044064739385</v>
      </c>
    </row>
    <row r="1860" spans="1:43" x14ac:dyDescent="0.2">
      <c r="A1860" s="4" t="s">
        <v>3702</v>
      </c>
      <c r="B1860" s="5" t="s">
        <v>3703</v>
      </c>
      <c r="C1860" t="s">
        <v>3704</v>
      </c>
      <c r="D1860" t="s">
        <v>133</v>
      </c>
      <c r="E1860" t="s">
        <v>134</v>
      </c>
      <c r="F1860" t="s">
        <v>12</v>
      </c>
      <c r="G1860" t="s">
        <v>15</v>
      </c>
      <c r="J1860" s="6"/>
      <c r="K1860" s="6"/>
      <c r="L1860" s="6"/>
      <c r="M1860" s="6">
        <v>8650</v>
      </c>
      <c r="N1860" s="6">
        <v>0</v>
      </c>
      <c r="O1860" s="6">
        <v>95869</v>
      </c>
      <c r="P1860" s="6">
        <v>6456</v>
      </c>
      <c r="Q1860" s="6">
        <v>0</v>
      </c>
      <c r="R1860" s="6">
        <v>2804</v>
      </c>
      <c r="S1860" s="6">
        <v>277229</v>
      </c>
      <c r="T1860" s="6">
        <v>39561</v>
      </c>
      <c r="U1860" s="6">
        <v>0</v>
      </c>
      <c r="V1860" s="6">
        <v>7</v>
      </c>
      <c r="W1860" s="6">
        <v>48</v>
      </c>
      <c r="X1860" s="6">
        <v>0</v>
      </c>
      <c r="Z1860" s="6">
        <v>0</v>
      </c>
      <c r="AA1860" s="6">
        <v>0</v>
      </c>
      <c r="AB1860" s="6" t="str">
        <f t="shared" si="466"/>
        <v/>
      </c>
      <c r="AC1860" s="6" t="str">
        <f t="shared" si="467"/>
        <v/>
      </c>
      <c r="AD1860" s="16">
        <f t="shared" si="468"/>
        <v>14.84959727385378</v>
      </c>
      <c r="AE1860" s="16">
        <f t="shared" si="469"/>
        <v>0</v>
      </c>
      <c r="AF1860" s="16">
        <f t="shared" si="470"/>
        <v>6.8571428571428568</v>
      </c>
      <c r="AG1860" s="16">
        <f t="shared" si="471"/>
        <v>6.8571428571428568</v>
      </c>
      <c r="AH1860" s="17">
        <f t="shared" si="472"/>
        <v>0.32416184971098266</v>
      </c>
      <c r="AI1860" s="17">
        <f t="shared" si="473"/>
        <v>32.049595375722546</v>
      </c>
      <c r="AJ1860" s="17">
        <f t="shared" si="474"/>
        <v>36.623121387283234</v>
      </c>
      <c r="AK1860" s="17">
        <f t="shared" si="475"/>
        <v>36.623121387283234</v>
      </c>
      <c r="AL1860" s="17" t="str">
        <f t="shared" si="476"/>
        <v/>
      </c>
      <c r="AM1860" s="17" t="str">
        <f t="shared" si="477"/>
        <v/>
      </c>
      <c r="AN1860" s="17" t="str">
        <f t="shared" si="478"/>
        <v/>
      </c>
      <c r="AO1860" s="17" t="str">
        <f t="shared" si="479"/>
        <v/>
      </c>
      <c r="AP1860" s="17" t="str">
        <f t="shared" ref="AP1860:AP1923" si="481">IF(AO1860&lt;&gt;"", AO1860-AL1860,"")</f>
        <v/>
      </c>
      <c r="AQ1860" s="17">
        <f t="shared" si="480"/>
        <v>2.8917481146147348</v>
      </c>
    </row>
    <row r="1861" spans="1:43" x14ac:dyDescent="0.2">
      <c r="A1861" s="4" t="s">
        <v>3705</v>
      </c>
      <c r="B1861" s="5" t="s">
        <v>3706</v>
      </c>
      <c r="C1861" t="s">
        <v>3707</v>
      </c>
      <c r="D1861" t="s">
        <v>133</v>
      </c>
      <c r="E1861" t="s">
        <v>134</v>
      </c>
      <c r="F1861" t="s">
        <v>12</v>
      </c>
      <c r="G1861" t="s">
        <v>15</v>
      </c>
      <c r="J1861" s="6"/>
      <c r="K1861" s="6"/>
      <c r="L1861" s="6"/>
      <c r="M1861" s="6">
        <v>15476</v>
      </c>
      <c r="N1861" s="6">
        <v>0</v>
      </c>
      <c r="O1861" s="6">
        <v>282151</v>
      </c>
      <c r="P1861" s="6">
        <v>10530</v>
      </c>
      <c r="Q1861" s="6">
        <v>0</v>
      </c>
      <c r="R1861" s="6">
        <v>31740</v>
      </c>
      <c r="S1861" s="6">
        <v>546901</v>
      </c>
      <c r="T1861" s="6">
        <v>231734</v>
      </c>
      <c r="U1861" s="6">
        <v>0</v>
      </c>
      <c r="V1861" s="6">
        <v>10</v>
      </c>
      <c r="W1861" s="6">
        <v>93</v>
      </c>
      <c r="X1861" s="6">
        <v>0</v>
      </c>
      <c r="Z1861" s="6">
        <v>0</v>
      </c>
      <c r="AA1861" s="6">
        <v>0</v>
      </c>
      <c r="AB1861" s="6" t="str">
        <f t="shared" si="466"/>
        <v/>
      </c>
      <c r="AC1861" s="6" t="str">
        <f t="shared" si="467"/>
        <v/>
      </c>
      <c r="AD1861" s="16">
        <f t="shared" si="468"/>
        <v>26.794966761633429</v>
      </c>
      <c r="AE1861" s="16">
        <f t="shared" si="469"/>
        <v>0</v>
      </c>
      <c r="AF1861" s="16">
        <f t="shared" si="470"/>
        <v>9.3000000000000007</v>
      </c>
      <c r="AG1861" s="16">
        <f t="shared" si="471"/>
        <v>9.3000000000000007</v>
      </c>
      <c r="AH1861" s="17">
        <f t="shared" si="472"/>
        <v>2.0509175497544585</v>
      </c>
      <c r="AI1861" s="17">
        <f t="shared" si="473"/>
        <v>35.338653398811061</v>
      </c>
      <c r="AJ1861" s="17">
        <f t="shared" si="474"/>
        <v>50.312419229775138</v>
      </c>
      <c r="AK1861" s="17">
        <f t="shared" si="475"/>
        <v>50.312419229775138</v>
      </c>
      <c r="AL1861" s="17" t="str">
        <f t="shared" si="476"/>
        <v/>
      </c>
      <c r="AM1861" s="17" t="str">
        <f t="shared" si="477"/>
        <v/>
      </c>
      <c r="AN1861" s="17" t="str">
        <f t="shared" si="478"/>
        <v/>
      </c>
      <c r="AO1861" s="17" t="str">
        <f t="shared" si="479"/>
        <v/>
      </c>
      <c r="AP1861" s="17" t="str">
        <f t="shared" si="481"/>
        <v/>
      </c>
      <c r="AQ1861" s="17">
        <f t="shared" si="480"/>
        <v>1.9383273495397855</v>
      </c>
    </row>
    <row r="1862" spans="1:43" x14ac:dyDescent="0.2">
      <c r="A1862" s="4" t="s">
        <v>3708</v>
      </c>
      <c r="B1862" s="5" t="s">
        <v>3709</v>
      </c>
      <c r="C1862" t="s">
        <v>3710</v>
      </c>
      <c r="D1862" t="s">
        <v>133</v>
      </c>
      <c r="E1862" t="s">
        <v>134</v>
      </c>
      <c r="F1862" t="s">
        <v>12</v>
      </c>
      <c r="G1862" t="s">
        <v>15</v>
      </c>
      <c r="J1862" s="6"/>
      <c r="K1862" s="6"/>
      <c r="L1862" s="6"/>
      <c r="M1862" s="6">
        <v>14410</v>
      </c>
      <c r="N1862" s="6">
        <v>0</v>
      </c>
      <c r="O1862" s="6">
        <v>353955</v>
      </c>
      <c r="P1862" s="6">
        <v>13731</v>
      </c>
      <c r="Q1862" s="6">
        <v>0</v>
      </c>
      <c r="R1862" s="6">
        <v>12305</v>
      </c>
      <c r="S1862" s="6">
        <v>425788</v>
      </c>
      <c r="T1862" s="6">
        <v>79122</v>
      </c>
      <c r="U1862" s="6">
        <v>0</v>
      </c>
      <c r="V1862" s="6">
        <v>11</v>
      </c>
      <c r="W1862" s="6">
        <v>89</v>
      </c>
      <c r="X1862" s="6">
        <v>0</v>
      </c>
      <c r="Z1862" s="6">
        <v>0</v>
      </c>
      <c r="AA1862" s="6">
        <v>0</v>
      </c>
      <c r="AB1862" s="6" t="str">
        <f t="shared" si="466"/>
        <v/>
      </c>
      <c r="AC1862" s="6" t="str">
        <f t="shared" si="467"/>
        <v/>
      </c>
      <c r="AD1862" s="16">
        <f t="shared" si="468"/>
        <v>25.777802053746996</v>
      </c>
      <c r="AE1862" s="16">
        <f t="shared" si="469"/>
        <v>0</v>
      </c>
      <c r="AF1862" s="16">
        <f t="shared" si="470"/>
        <v>8.0909090909090917</v>
      </c>
      <c r="AG1862" s="16">
        <f t="shared" si="471"/>
        <v>8.0909090909090917</v>
      </c>
      <c r="AH1862" s="17">
        <f t="shared" si="472"/>
        <v>0.85392088827203327</v>
      </c>
      <c r="AI1862" s="17">
        <f t="shared" si="473"/>
        <v>29.548091603053436</v>
      </c>
      <c r="AJ1862" s="17">
        <f t="shared" si="474"/>
        <v>35.038861901457324</v>
      </c>
      <c r="AK1862" s="17">
        <f t="shared" si="475"/>
        <v>35.038861901457324</v>
      </c>
      <c r="AL1862" s="17" t="str">
        <f t="shared" si="476"/>
        <v/>
      </c>
      <c r="AM1862" s="17" t="str">
        <f t="shared" si="477"/>
        <v/>
      </c>
      <c r="AN1862" s="17" t="str">
        <f t="shared" si="478"/>
        <v/>
      </c>
      <c r="AO1862" s="17" t="str">
        <f t="shared" si="479"/>
        <v/>
      </c>
      <c r="AP1862" s="17" t="str">
        <f t="shared" si="481"/>
        <v/>
      </c>
      <c r="AQ1862" s="17">
        <f t="shared" si="480"/>
        <v>1.2029438770465173</v>
      </c>
    </row>
    <row r="1863" spans="1:43" x14ac:dyDescent="0.2">
      <c r="A1863" s="4" t="s">
        <v>3711</v>
      </c>
      <c r="B1863" s="5" t="s">
        <v>3712</v>
      </c>
      <c r="C1863" t="s">
        <v>3713</v>
      </c>
      <c r="D1863" t="s">
        <v>133</v>
      </c>
      <c r="E1863" t="s">
        <v>134</v>
      </c>
      <c r="F1863" t="s">
        <v>12</v>
      </c>
      <c r="G1863" t="s">
        <v>15</v>
      </c>
      <c r="J1863" s="6"/>
      <c r="K1863" s="6"/>
      <c r="L1863" s="6"/>
      <c r="M1863" s="6">
        <v>12852</v>
      </c>
      <c r="N1863" s="6">
        <v>0</v>
      </c>
      <c r="O1863" s="6">
        <v>224237</v>
      </c>
      <c r="P1863" s="6">
        <v>12041</v>
      </c>
      <c r="Q1863" s="6">
        <v>0</v>
      </c>
      <c r="R1863" s="6">
        <v>19119</v>
      </c>
      <c r="S1863" s="6">
        <v>427780</v>
      </c>
      <c r="T1863" s="6">
        <v>119801</v>
      </c>
      <c r="U1863" s="6">
        <v>0</v>
      </c>
      <c r="V1863" s="6">
        <v>8</v>
      </c>
      <c r="W1863" s="6">
        <v>80</v>
      </c>
      <c r="X1863" s="6">
        <v>0</v>
      </c>
      <c r="Z1863" s="6">
        <v>0</v>
      </c>
      <c r="AA1863" s="6">
        <v>0</v>
      </c>
      <c r="AB1863" s="6" t="str">
        <f t="shared" si="466"/>
        <v/>
      </c>
      <c r="AC1863" s="6" t="str">
        <f t="shared" si="467"/>
        <v/>
      </c>
      <c r="AD1863" s="16">
        <f t="shared" si="468"/>
        <v>18.622788804916535</v>
      </c>
      <c r="AE1863" s="16">
        <f t="shared" si="469"/>
        <v>0</v>
      </c>
      <c r="AF1863" s="16">
        <f t="shared" si="470"/>
        <v>10</v>
      </c>
      <c r="AG1863" s="16">
        <f t="shared" si="471"/>
        <v>10</v>
      </c>
      <c r="AH1863" s="17">
        <f t="shared" si="472"/>
        <v>1.4876283846872083</v>
      </c>
      <c r="AI1863" s="17">
        <f t="shared" si="473"/>
        <v>33.285091814503581</v>
      </c>
      <c r="AJ1863" s="17">
        <f t="shared" si="474"/>
        <v>42.606676003734826</v>
      </c>
      <c r="AK1863" s="17">
        <f t="shared" si="475"/>
        <v>42.606676003734826</v>
      </c>
      <c r="AL1863" s="17" t="str">
        <f t="shared" si="476"/>
        <v/>
      </c>
      <c r="AM1863" s="17" t="str">
        <f t="shared" si="477"/>
        <v/>
      </c>
      <c r="AN1863" s="17" t="str">
        <f t="shared" si="478"/>
        <v/>
      </c>
      <c r="AO1863" s="17" t="str">
        <f t="shared" si="479"/>
        <v/>
      </c>
      <c r="AP1863" s="17" t="str">
        <f t="shared" si="481"/>
        <v/>
      </c>
      <c r="AQ1863" s="17">
        <f t="shared" si="480"/>
        <v>1.9077137136155051</v>
      </c>
    </row>
    <row r="1864" spans="1:43" x14ac:dyDescent="0.2">
      <c r="A1864" s="4" t="s">
        <v>3714</v>
      </c>
      <c r="B1864" s="5" t="s">
        <v>3715</v>
      </c>
      <c r="C1864" t="s">
        <v>3716</v>
      </c>
      <c r="D1864" t="s">
        <v>133</v>
      </c>
      <c r="E1864" t="s">
        <v>134</v>
      </c>
      <c r="F1864" t="s">
        <v>12</v>
      </c>
      <c r="G1864" t="s">
        <v>15</v>
      </c>
      <c r="J1864" s="6"/>
      <c r="K1864" s="6"/>
      <c r="L1864" s="6"/>
      <c r="M1864" s="6">
        <v>12045</v>
      </c>
      <c r="N1864" s="6">
        <v>0</v>
      </c>
      <c r="O1864" s="6">
        <v>120033</v>
      </c>
      <c r="P1864" s="6">
        <v>8207</v>
      </c>
      <c r="Q1864" s="6">
        <v>0</v>
      </c>
      <c r="R1864" s="6">
        <v>9745</v>
      </c>
      <c r="S1864" s="6">
        <v>300469</v>
      </c>
      <c r="T1864" s="6">
        <v>122768</v>
      </c>
      <c r="U1864" s="6">
        <v>0</v>
      </c>
      <c r="V1864" s="6">
        <v>8</v>
      </c>
      <c r="W1864" s="6">
        <v>80</v>
      </c>
      <c r="X1864" s="6">
        <v>0</v>
      </c>
      <c r="Z1864" s="6">
        <v>0</v>
      </c>
      <c r="AA1864" s="6">
        <v>0</v>
      </c>
      <c r="AB1864" s="6" t="str">
        <f t="shared" si="466"/>
        <v/>
      </c>
      <c r="AC1864" s="6" t="str">
        <f t="shared" si="467"/>
        <v/>
      </c>
      <c r="AD1864" s="16">
        <f t="shared" si="468"/>
        <v>14.625685390520287</v>
      </c>
      <c r="AE1864" s="16">
        <f t="shared" si="469"/>
        <v>0</v>
      </c>
      <c r="AF1864" s="16">
        <f t="shared" si="470"/>
        <v>10</v>
      </c>
      <c r="AG1864" s="16">
        <f t="shared" si="471"/>
        <v>10</v>
      </c>
      <c r="AH1864" s="17">
        <f t="shared" si="472"/>
        <v>0.80904939809049403</v>
      </c>
      <c r="AI1864" s="17">
        <f t="shared" si="473"/>
        <v>24.945537567455375</v>
      </c>
      <c r="AJ1864" s="17">
        <f t="shared" si="474"/>
        <v>35.137982565379822</v>
      </c>
      <c r="AK1864" s="17">
        <f t="shared" si="475"/>
        <v>35.137982565379822</v>
      </c>
      <c r="AL1864" s="17" t="str">
        <f t="shared" si="476"/>
        <v/>
      </c>
      <c r="AM1864" s="17" t="str">
        <f t="shared" si="477"/>
        <v/>
      </c>
      <c r="AN1864" s="17" t="str">
        <f t="shared" si="478"/>
        <v/>
      </c>
      <c r="AO1864" s="17" t="str">
        <f t="shared" si="479"/>
        <v/>
      </c>
      <c r="AP1864" s="17" t="str">
        <f t="shared" si="481"/>
        <v/>
      </c>
      <c r="AQ1864" s="17">
        <f t="shared" si="480"/>
        <v>2.5032199478476751</v>
      </c>
    </row>
    <row r="1865" spans="1:43" x14ac:dyDescent="0.2">
      <c r="A1865" s="4" t="s">
        <v>3717</v>
      </c>
      <c r="B1865" s="5" t="s">
        <v>3718</v>
      </c>
      <c r="C1865" t="s">
        <v>3719</v>
      </c>
      <c r="D1865" t="s">
        <v>133</v>
      </c>
      <c r="E1865" t="s">
        <v>134</v>
      </c>
      <c r="F1865" t="s">
        <v>12</v>
      </c>
      <c r="G1865" t="s">
        <v>15</v>
      </c>
      <c r="J1865" s="6"/>
      <c r="K1865" s="6"/>
      <c r="L1865" s="6"/>
      <c r="M1865" s="6">
        <v>10560</v>
      </c>
      <c r="N1865" s="6">
        <v>0</v>
      </c>
      <c r="O1865" s="6">
        <v>130667</v>
      </c>
      <c r="P1865" s="6">
        <v>8248</v>
      </c>
      <c r="Q1865" s="6">
        <v>0</v>
      </c>
      <c r="R1865" s="6">
        <v>8149</v>
      </c>
      <c r="S1865" s="6">
        <v>381562</v>
      </c>
      <c r="T1865" s="6">
        <v>0</v>
      </c>
      <c r="U1865" s="6">
        <v>0</v>
      </c>
      <c r="V1865" s="6">
        <v>6</v>
      </c>
      <c r="W1865" s="6">
        <v>35</v>
      </c>
      <c r="X1865" s="6">
        <v>0</v>
      </c>
      <c r="Z1865" s="6">
        <v>0</v>
      </c>
      <c r="AA1865" s="6">
        <v>0</v>
      </c>
      <c r="AB1865" s="6" t="str">
        <f t="shared" si="466"/>
        <v/>
      </c>
      <c r="AC1865" s="6" t="str">
        <f t="shared" si="467"/>
        <v/>
      </c>
      <c r="AD1865" s="16">
        <f t="shared" si="468"/>
        <v>15.842264791464597</v>
      </c>
      <c r="AE1865" s="16">
        <f t="shared" si="469"/>
        <v>0</v>
      </c>
      <c r="AF1865" s="16">
        <f t="shared" si="470"/>
        <v>5.833333333333333</v>
      </c>
      <c r="AG1865" s="16">
        <f t="shared" si="471"/>
        <v>5.833333333333333</v>
      </c>
      <c r="AH1865" s="17">
        <f t="shared" si="472"/>
        <v>0.7716856060606061</v>
      </c>
      <c r="AI1865" s="17">
        <f t="shared" si="473"/>
        <v>36.132765151515152</v>
      </c>
      <c r="AJ1865" s="17">
        <f t="shared" si="474"/>
        <v>36.132765151515152</v>
      </c>
      <c r="AK1865" s="17">
        <f t="shared" si="475"/>
        <v>36.132765151515152</v>
      </c>
      <c r="AL1865" s="17" t="str">
        <f t="shared" si="476"/>
        <v/>
      </c>
      <c r="AM1865" s="17" t="str">
        <f t="shared" si="477"/>
        <v/>
      </c>
      <c r="AN1865" s="17" t="str">
        <f t="shared" si="478"/>
        <v/>
      </c>
      <c r="AO1865" s="17" t="str">
        <f t="shared" si="479"/>
        <v/>
      </c>
      <c r="AP1865" s="17" t="str">
        <f t="shared" si="481"/>
        <v/>
      </c>
      <c r="AQ1865" s="17">
        <f t="shared" si="480"/>
        <v>2.9201098976788327</v>
      </c>
    </row>
    <row r="1866" spans="1:43" x14ac:dyDescent="0.2">
      <c r="A1866" s="4" t="s">
        <v>3720</v>
      </c>
      <c r="B1866" s="5"/>
      <c r="C1866" t="s">
        <v>3721</v>
      </c>
      <c r="D1866" t="s">
        <v>133</v>
      </c>
      <c r="E1866" t="s">
        <v>134</v>
      </c>
      <c r="F1866" t="s">
        <v>12</v>
      </c>
      <c r="G1866" t="s">
        <v>15</v>
      </c>
      <c r="J1866" s="6"/>
      <c r="K1866" s="6"/>
      <c r="L1866" s="6"/>
      <c r="M1866" s="6">
        <v>9342</v>
      </c>
      <c r="N1866" s="6">
        <v>0</v>
      </c>
      <c r="O1866" s="6">
        <v>174653</v>
      </c>
      <c r="P1866" s="6">
        <v>13311</v>
      </c>
      <c r="Q1866" s="6">
        <v>0</v>
      </c>
      <c r="R1866" s="6">
        <v>0</v>
      </c>
      <c r="S1866" s="6">
        <v>487743</v>
      </c>
      <c r="T1866" s="6">
        <v>0</v>
      </c>
      <c r="U1866" s="6">
        <v>0</v>
      </c>
      <c r="V1866" s="6">
        <v>6</v>
      </c>
      <c r="W1866" s="6">
        <v>44</v>
      </c>
      <c r="X1866" s="6">
        <v>0</v>
      </c>
      <c r="Z1866" s="6">
        <v>0</v>
      </c>
      <c r="AA1866" s="6">
        <v>0</v>
      </c>
      <c r="AB1866" s="6" t="str">
        <f t="shared" si="466"/>
        <v/>
      </c>
      <c r="AC1866" s="6" t="str">
        <f t="shared" si="467"/>
        <v/>
      </c>
      <c r="AD1866" s="16">
        <f t="shared" si="468"/>
        <v>13.120952595597625</v>
      </c>
      <c r="AE1866" s="16">
        <f t="shared" si="469"/>
        <v>0</v>
      </c>
      <c r="AF1866" s="16">
        <f t="shared" si="470"/>
        <v>7.333333333333333</v>
      </c>
      <c r="AG1866" s="16">
        <f t="shared" si="471"/>
        <v>7.333333333333333</v>
      </c>
      <c r="AH1866" s="17">
        <f t="shared" si="472"/>
        <v>0</v>
      </c>
      <c r="AI1866" s="17">
        <f t="shared" si="473"/>
        <v>52.209698137443802</v>
      </c>
      <c r="AJ1866" s="17">
        <f t="shared" si="474"/>
        <v>52.209698137443802</v>
      </c>
      <c r="AK1866" s="17">
        <f t="shared" si="475"/>
        <v>52.209698137443802</v>
      </c>
      <c r="AL1866" s="17" t="str">
        <f t="shared" si="476"/>
        <v/>
      </c>
      <c r="AM1866" s="17" t="str">
        <f t="shared" si="477"/>
        <v/>
      </c>
      <c r="AN1866" s="17" t="str">
        <f t="shared" si="478"/>
        <v/>
      </c>
      <c r="AO1866" s="17" t="str">
        <f t="shared" si="479"/>
        <v/>
      </c>
      <c r="AP1866" s="17" t="str">
        <f t="shared" si="481"/>
        <v/>
      </c>
      <c r="AQ1866" s="17">
        <f t="shared" si="480"/>
        <v>2.7926402638374377</v>
      </c>
    </row>
    <row r="1867" spans="1:43" x14ac:dyDescent="0.2">
      <c r="A1867" s="4" t="s">
        <v>3722</v>
      </c>
      <c r="B1867" s="5"/>
      <c r="C1867" t="s">
        <v>3723</v>
      </c>
      <c r="D1867" t="s">
        <v>133</v>
      </c>
      <c r="E1867" t="s">
        <v>134</v>
      </c>
      <c r="F1867" t="s">
        <v>12</v>
      </c>
      <c r="G1867" t="s">
        <v>15</v>
      </c>
      <c r="J1867" s="6"/>
      <c r="K1867" s="6"/>
      <c r="L1867" s="6"/>
      <c r="M1867" s="6">
        <v>6956</v>
      </c>
      <c r="N1867" s="6">
        <v>0</v>
      </c>
      <c r="O1867" s="6">
        <v>51290</v>
      </c>
      <c r="P1867" s="6">
        <v>4402</v>
      </c>
      <c r="Q1867" s="6">
        <v>0</v>
      </c>
      <c r="R1867" s="6">
        <v>6128</v>
      </c>
      <c r="S1867" s="6">
        <v>149493</v>
      </c>
      <c r="T1867" s="6">
        <v>39561</v>
      </c>
      <c r="U1867" s="6">
        <v>0</v>
      </c>
      <c r="V1867" s="6">
        <v>8</v>
      </c>
      <c r="W1867" s="6">
        <v>50</v>
      </c>
      <c r="X1867" s="6">
        <v>0</v>
      </c>
      <c r="Z1867" s="6">
        <v>0</v>
      </c>
      <c r="AA1867" s="6">
        <v>0</v>
      </c>
      <c r="AB1867" s="6" t="str">
        <f t="shared" si="466"/>
        <v/>
      </c>
      <c r="AC1867" s="6" t="str">
        <f t="shared" si="467"/>
        <v/>
      </c>
      <c r="AD1867" s="16">
        <f t="shared" si="468"/>
        <v>11.651522035438438</v>
      </c>
      <c r="AE1867" s="16">
        <f t="shared" si="469"/>
        <v>0</v>
      </c>
      <c r="AF1867" s="16">
        <f t="shared" si="470"/>
        <v>6.25</v>
      </c>
      <c r="AG1867" s="16">
        <f t="shared" si="471"/>
        <v>6.25</v>
      </c>
      <c r="AH1867" s="17">
        <f t="shared" si="472"/>
        <v>0.88096607245543412</v>
      </c>
      <c r="AI1867" s="17">
        <f t="shared" si="473"/>
        <v>21.491230592294421</v>
      </c>
      <c r="AJ1867" s="17">
        <f t="shared" si="474"/>
        <v>27.178550891316849</v>
      </c>
      <c r="AK1867" s="17">
        <f t="shared" si="475"/>
        <v>27.178550891316849</v>
      </c>
      <c r="AL1867" s="17" t="str">
        <f t="shared" si="476"/>
        <v/>
      </c>
      <c r="AM1867" s="17" t="str">
        <f t="shared" si="477"/>
        <v/>
      </c>
      <c r="AN1867" s="17" t="str">
        <f t="shared" si="478"/>
        <v/>
      </c>
      <c r="AO1867" s="17" t="str">
        <f t="shared" si="479"/>
        <v/>
      </c>
      <c r="AP1867" s="17" t="str">
        <f t="shared" si="481"/>
        <v/>
      </c>
      <c r="AQ1867" s="17">
        <f t="shared" si="480"/>
        <v>2.9146617274322479</v>
      </c>
    </row>
    <row r="1868" spans="1:43" x14ac:dyDescent="0.2">
      <c r="A1868" s="4" t="s">
        <v>3724</v>
      </c>
      <c r="B1868" s="5"/>
      <c r="C1868" t="s">
        <v>3725</v>
      </c>
      <c r="D1868" t="s">
        <v>133</v>
      </c>
      <c r="E1868" t="s">
        <v>134</v>
      </c>
      <c r="F1868" t="s">
        <v>12</v>
      </c>
      <c r="G1868" t="s">
        <v>15</v>
      </c>
      <c r="J1868" s="6"/>
      <c r="K1868" s="6"/>
      <c r="L1868" s="6"/>
      <c r="M1868" s="6">
        <v>10381</v>
      </c>
      <c r="N1868" s="6">
        <v>0</v>
      </c>
      <c r="O1868" s="6">
        <v>117518</v>
      </c>
      <c r="P1868" s="6">
        <v>6454</v>
      </c>
      <c r="Q1868" s="6">
        <v>0</v>
      </c>
      <c r="R1868" s="6">
        <v>7602</v>
      </c>
      <c r="S1868" s="6">
        <v>183967</v>
      </c>
      <c r="T1868" s="6">
        <v>0</v>
      </c>
      <c r="U1868" s="6">
        <v>0</v>
      </c>
      <c r="V1868" s="6">
        <v>6</v>
      </c>
      <c r="W1868" s="6">
        <v>63</v>
      </c>
      <c r="X1868" s="6">
        <v>0</v>
      </c>
      <c r="Z1868" s="6">
        <v>0</v>
      </c>
      <c r="AA1868" s="6">
        <v>0</v>
      </c>
      <c r="AB1868" s="6" t="str">
        <f t="shared" si="466"/>
        <v/>
      </c>
      <c r="AC1868" s="6" t="str">
        <f t="shared" si="467"/>
        <v/>
      </c>
      <c r="AD1868" s="16">
        <f t="shared" si="468"/>
        <v>18.208552835450885</v>
      </c>
      <c r="AE1868" s="16">
        <f t="shared" si="469"/>
        <v>0</v>
      </c>
      <c r="AF1868" s="16">
        <f t="shared" si="470"/>
        <v>10.5</v>
      </c>
      <c r="AG1868" s="16">
        <f t="shared" si="471"/>
        <v>10.5</v>
      </c>
      <c r="AH1868" s="17">
        <f t="shared" si="472"/>
        <v>0.73229939312204995</v>
      </c>
      <c r="AI1868" s="17">
        <f t="shared" si="473"/>
        <v>17.721510451786919</v>
      </c>
      <c r="AJ1868" s="17">
        <f t="shared" si="474"/>
        <v>17.721510451786919</v>
      </c>
      <c r="AK1868" s="17">
        <f t="shared" si="475"/>
        <v>17.721510451786919</v>
      </c>
      <c r="AL1868" s="17" t="str">
        <f t="shared" si="476"/>
        <v/>
      </c>
      <c r="AM1868" s="17" t="str">
        <f t="shared" si="477"/>
        <v/>
      </c>
      <c r="AN1868" s="17" t="str">
        <f t="shared" si="478"/>
        <v/>
      </c>
      <c r="AO1868" s="17" t="str">
        <f t="shared" si="479"/>
        <v/>
      </c>
      <c r="AP1868" s="17" t="str">
        <f t="shared" si="481"/>
        <v/>
      </c>
      <c r="AQ1868" s="17">
        <f t="shared" si="480"/>
        <v>1.565436784152215</v>
      </c>
    </row>
    <row r="1869" spans="1:43" x14ac:dyDescent="0.2">
      <c r="A1869" s="4" t="s">
        <v>3726</v>
      </c>
      <c r="B1869" s="5"/>
      <c r="C1869" t="s">
        <v>3727</v>
      </c>
      <c r="D1869" t="s">
        <v>133</v>
      </c>
      <c r="E1869" t="s">
        <v>134</v>
      </c>
      <c r="F1869" t="s">
        <v>12</v>
      </c>
      <c r="G1869" t="s">
        <v>15</v>
      </c>
      <c r="J1869" s="6"/>
      <c r="K1869" s="6"/>
      <c r="L1869" s="6"/>
      <c r="M1869" s="6">
        <v>4192</v>
      </c>
      <c r="N1869" s="6">
        <v>0</v>
      </c>
      <c r="O1869" s="6">
        <v>21466</v>
      </c>
      <c r="P1869" s="6">
        <v>1819</v>
      </c>
      <c r="Q1869" s="6">
        <v>0</v>
      </c>
      <c r="R1869" s="6">
        <v>2348</v>
      </c>
      <c r="S1869" s="6">
        <v>88975</v>
      </c>
      <c r="T1869" s="6">
        <v>119801</v>
      </c>
      <c r="U1869" s="6">
        <v>0</v>
      </c>
      <c r="V1869" s="6">
        <v>7</v>
      </c>
      <c r="W1869" s="6">
        <v>60</v>
      </c>
      <c r="X1869" s="6">
        <v>0</v>
      </c>
      <c r="Z1869" s="6">
        <v>0</v>
      </c>
      <c r="AA1869" s="6">
        <v>0</v>
      </c>
      <c r="AB1869" s="6" t="str">
        <f t="shared" si="466"/>
        <v/>
      </c>
      <c r="AC1869" s="6" t="str">
        <f t="shared" si="467"/>
        <v/>
      </c>
      <c r="AD1869" s="16">
        <f t="shared" si="468"/>
        <v>11.800989554700385</v>
      </c>
      <c r="AE1869" s="16">
        <f t="shared" si="469"/>
        <v>0</v>
      </c>
      <c r="AF1869" s="16">
        <f t="shared" si="470"/>
        <v>8.5714285714285712</v>
      </c>
      <c r="AG1869" s="16">
        <f t="shared" si="471"/>
        <v>8.5714285714285712</v>
      </c>
      <c r="AH1869" s="17">
        <f t="shared" si="472"/>
        <v>0.56011450381679384</v>
      </c>
      <c r="AI1869" s="17">
        <f t="shared" si="473"/>
        <v>21.224952290076335</v>
      </c>
      <c r="AJ1869" s="17">
        <f t="shared" si="474"/>
        <v>49.80343511450382</v>
      </c>
      <c r="AK1869" s="17">
        <f t="shared" si="475"/>
        <v>49.80343511450382</v>
      </c>
      <c r="AL1869" s="17" t="str">
        <f t="shared" si="476"/>
        <v/>
      </c>
      <c r="AM1869" s="17" t="str">
        <f t="shared" si="477"/>
        <v/>
      </c>
      <c r="AN1869" s="17" t="str">
        <f t="shared" si="478"/>
        <v/>
      </c>
      <c r="AO1869" s="17" t="str">
        <f t="shared" si="479"/>
        <v/>
      </c>
      <c r="AP1869" s="17" t="str">
        <f t="shared" si="481"/>
        <v/>
      </c>
      <c r="AQ1869" s="17">
        <f t="shared" si="480"/>
        <v>4.1449268610826424</v>
      </c>
    </row>
    <row r="1870" spans="1:43" x14ac:dyDescent="0.2">
      <c r="A1870" s="4" t="s">
        <v>3728</v>
      </c>
      <c r="B1870" s="5"/>
      <c r="C1870" t="s">
        <v>3729</v>
      </c>
      <c r="D1870" t="s">
        <v>150</v>
      </c>
      <c r="E1870" t="s">
        <v>151</v>
      </c>
      <c r="F1870" t="s">
        <v>12</v>
      </c>
      <c r="G1870" t="s">
        <v>15</v>
      </c>
      <c r="J1870" s="6"/>
      <c r="K1870" s="6"/>
      <c r="L1870" s="6"/>
      <c r="M1870" s="6">
        <v>0</v>
      </c>
      <c r="N1870" s="6">
        <v>0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4</v>
      </c>
      <c r="W1870" s="6">
        <v>38</v>
      </c>
      <c r="X1870" s="6">
        <v>0</v>
      </c>
      <c r="Z1870" s="6">
        <v>0</v>
      </c>
      <c r="AA1870" s="6">
        <v>0</v>
      </c>
      <c r="AB1870" s="6" t="str">
        <f t="shared" si="466"/>
        <v/>
      </c>
      <c r="AC1870" s="6" t="str">
        <f t="shared" si="467"/>
        <v/>
      </c>
      <c r="AD1870" s="16" t="str">
        <f t="shared" si="468"/>
        <v/>
      </c>
      <c r="AE1870" s="16" t="str">
        <f t="shared" si="469"/>
        <v/>
      </c>
      <c r="AF1870" s="16">
        <f t="shared" si="470"/>
        <v>9.5</v>
      </c>
      <c r="AG1870" s="16">
        <f t="shared" si="471"/>
        <v>9.5</v>
      </c>
      <c r="AH1870" s="17" t="str">
        <f t="shared" si="472"/>
        <v/>
      </c>
      <c r="AI1870" s="17" t="str">
        <f t="shared" si="473"/>
        <v/>
      </c>
      <c r="AJ1870" s="17" t="str">
        <f t="shared" si="474"/>
        <v/>
      </c>
      <c r="AK1870" s="17" t="str">
        <f t="shared" si="475"/>
        <v/>
      </c>
      <c r="AL1870" s="17" t="str">
        <f t="shared" si="476"/>
        <v/>
      </c>
      <c r="AM1870" s="17" t="str">
        <f t="shared" si="477"/>
        <v/>
      </c>
      <c r="AN1870" s="17" t="str">
        <f t="shared" si="478"/>
        <v/>
      </c>
      <c r="AO1870" s="17" t="str">
        <f t="shared" si="479"/>
        <v/>
      </c>
      <c r="AP1870" s="17" t="str">
        <f t="shared" si="481"/>
        <v/>
      </c>
      <c r="AQ1870" s="17" t="str">
        <f t="shared" si="480"/>
        <v/>
      </c>
    </row>
    <row r="1871" spans="1:43" x14ac:dyDescent="0.2">
      <c r="A1871" s="4" t="s">
        <v>3730</v>
      </c>
      <c r="B1871" s="5"/>
      <c r="C1871" t="s">
        <v>3731</v>
      </c>
      <c r="D1871" t="s">
        <v>150</v>
      </c>
      <c r="E1871" t="s">
        <v>151</v>
      </c>
      <c r="F1871" t="s">
        <v>12</v>
      </c>
      <c r="G1871" t="s">
        <v>15</v>
      </c>
      <c r="J1871" s="6"/>
      <c r="K1871" s="6"/>
      <c r="L1871" s="6"/>
      <c r="M1871" s="6">
        <v>0</v>
      </c>
      <c r="N1871" s="6">
        <v>0</v>
      </c>
      <c r="O1871" s="6">
        <v>0</v>
      </c>
      <c r="P1871" s="6">
        <v>0</v>
      </c>
      <c r="Q1871" s="6">
        <v>0</v>
      </c>
      <c r="R1871" s="6">
        <v>0</v>
      </c>
      <c r="S1871" s="6">
        <v>0</v>
      </c>
      <c r="T1871" s="6">
        <v>0</v>
      </c>
      <c r="U1871" s="6">
        <v>0</v>
      </c>
      <c r="V1871" s="6">
        <v>15</v>
      </c>
      <c r="W1871" s="6">
        <v>143</v>
      </c>
      <c r="X1871" s="6">
        <v>0</v>
      </c>
      <c r="Z1871" s="6">
        <v>0</v>
      </c>
      <c r="AA1871" s="6">
        <v>0</v>
      </c>
      <c r="AB1871" s="6" t="str">
        <f t="shared" si="466"/>
        <v/>
      </c>
      <c r="AC1871" s="6" t="str">
        <f t="shared" si="467"/>
        <v/>
      </c>
      <c r="AD1871" s="16" t="str">
        <f t="shared" si="468"/>
        <v/>
      </c>
      <c r="AE1871" s="16" t="str">
        <f t="shared" si="469"/>
        <v/>
      </c>
      <c r="AF1871" s="16">
        <f t="shared" si="470"/>
        <v>9.5333333333333332</v>
      </c>
      <c r="AG1871" s="16">
        <f t="shared" si="471"/>
        <v>9.5333333333333332</v>
      </c>
      <c r="AH1871" s="17" t="str">
        <f t="shared" si="472"/>
        <v/>
      </c>
      <c r="AI1871" s="17" t="str">
        <f t="shared" si="473"/>
        <v/>
      </c>
      <c r="AJ1871" s="17" t="str">
        <f t="shared" si="474"/>
        <v/>
      </c>
      <c r="AK1871" s="17" t="str">
        <f t="shared" si="475"/>
        <v/>
      </c>
      <c r="AL1871" s="17" t="str">
        <f t="shared" si="476"/>
        <v/>
      </c>
      <c r="AM1871" s="17" t="str">
        <f t="shared" si="477"/>
        <v/>
      </c>
      <c r="AN1871" s="17" t="str">
        <f t="shared" si="478"/>
        <v/>
      </c>
      <c r="AO1871" s="17" t="str">
        <f t="shared" si="479"/>
        <v/>
      </c>
      <c r="AP1871" s="17" t="str">
        <f t="shared" si="481"/>
        <v/>
      </c>
      <c r="AQ1871" s="17" t="str">
        <f t="shared" si="480"/>
        <v/>
      </c>
    </row>
    <row r="1872" spans="1:43" x14ac:dyDescent="0.2">
      <c r="A1872" s="4" t="s">
        <v>3732</v>
      </c>
      <c r="B1872" s="5"/>
      <c r="C1872" t="s">
        <v>3733</v>
      </c>
      <c r="D1872" t="s">
        <v>150</v>
      </c>
      <c r="E1872" t="s">
        <v>151</v>
      </c>
      <c r="F1872" t="s">
        <v>12</v>
      </c>
      <c r="G1872" t="s">
        <v>15</v>
      </c>
      <c r="J1872" s="6"/>
      <c r="K1872" s="6"/>
      <c r="L1872" s="6"/>
      <c r="M1872" s="6">
        <v>0</v>
      </c>
      <c r="N1872" s="6">
        <v>0</v>
      </c>
      <c r="O1872" s="6">
        <v>0</v>
      </c>
      <c r="P1872" s="6">
        <v>0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5</v>
      </c>
      <c r="W1872" s="6">
        <v>45</v>
      </c>
      <c r="X1872" s="6">
        <v>0</v>
      </c>
      <c r="Z1872" s="6">
        <v>0</v>
      </c>
      <c r="AA1872" s="6">
        <v>0</v>
      </c>
      <c r="AB1872" s="6" t="str">
        <f t="shared" si="466"/>
        <v/>
      </c>
      <c r="AC1872" s="6" t="str">
        <f t="shared" si="467"/>
        <v/>
      </c>
      <c r="AD1872" s="16" t="str">
        <f t="shared" si="468"/>
        <v/>
      </c>
      <c r="AE1872" s="16" t="str">
        <f t="shared" si="469"/>
        <v/>
      </c>
      <c r="AF1872" s="16">
        <f t="shared" si="470"/>
        <v>9</v>
      </c>
      <c r="AG1872" s="16">
        <f t="shared" si="471"/>
        <v>9</v>
      </c>
      <c r="AH1872" s="17" t="str">
        <f t="shared" si="472"/>
        <v/>
      </c>
      <c r="AI1872" s="17" t="str">
        <f t="shared" si="473"/>
        <v/>
      </c>
      <c r="AJ1872" s="17" t="str">
        <f t="shared" si="474"/>
        <v/>
      </c>
      <c r="AK1872" s="17" t="str">
        <f t="shared" si="475"/>
        <v/>
      </c>
      <c r="AL1872" s="17" t="str">
        <f t="shared" si="476"/>
        <v/>
      </c>
      <c r="AM1872" s="17" t="str">
        <f t="shared" si="477"/>
        <v/>
      </c>
      <c r="AN1872" s="17" t="str">
        <f t="shared" si="478"/>
        <v/>
      </c>
      <c r="AO1872" s="17" t="str">
        <f t="shared" si="479"/>
        <v/>
      </c>
      <c r="AP1872" s="17" t="str">
        <f t="shared" si="481"/>
        <v/>
      </c>
      <c r="AQ1872" s="17" t="str">
        <f t="shared" si="480"/>
        <v/>
      </c>
    </row>
    <row r="1873" spans="1:43" x14ac:dyDescent="0.2">
      <c r="A1873" s="4" t="s">
        <v>3734</v>
      </c>
      <c r="B1873" s="5"/>
      <c r="C1873" t="s">
        <v>3735</v>
      </c>
      <c r="D1873" t="s">
        <v>150</v>
      </c>
      <c r="E1873" t="s">
        <v>151</v>
      </c>
      <c r="F1873" t="s">
        <v>12</v>
      </c>
      <c r="G1873" t="s">
        <v>15</v>
      </c>
      <c r="J1873" s="6"/>
      <c r="K1873" s="6"/>
      <c r="L1873" s="6"/>
      <c r="M1873" s="6">
        <v>0</v>
      </c>
      <c r="N1873" s="6">
        <v>0</v>
      </c>
      <c r="O1873" s="6">
        <v>0</v>
      </c>
      <c r="P1873" s="6">
        <v>0</v>
      </c>
      <c r="Q1873" s="6">
        <v>0</v>
      </c>
      <c r="R1873" s="6">
        <v>0</v>
      </c>
      <c r="S1873" s="6">
        <v>0</v>
      </c>
      <c r="T1873" s="6">
        <v>0</v>
      </c>
      <c r="U1873" s="6">
        <v>0</v>
      </c>
      <c r="V1873" s="6">
        <v>8</v>
      </c>
      <c r="W1873" s="6">
        <v>65</v>
      </c>
      <c r="X1873" s="6">
        <v>0</v>
      </c>
      <c r="Z1873" s="6">
        <v>0</v>
      </c>
      <c r="AA1873" s="6">
        <v>0</v>
      </c>
      <c r="AB1873" s="6" t="str">
        <f t="shared" si="466"/>
        <v/>
      </c>
      <c r="AC1873" s="6" t="str">
        <f t="shared" si="467"/>
        <v/>
      </c>
      <c r="AD1873" s="16" t="str">
        <f t="shared" si="468"/>
        <v/>
      </c>
      <c r="AE1873" s="16" t="str">
        <f t="shared" si="469"/>
        <v/>
      </c>
      <c r="AF1873" s="16">
        <f t="shared" si="470"/>
        <v>8.125</v>
      </c>
      <c r="AG1873" s="16">
        <f t="shared" si="471"/>
        <v>8.125</v>
      </c>
      <c r="AH1873" s="17" t="str">
        <f t="shared" si="472"/>
        <v/>
      </c>
      <c r="AI1873" s="17" t="str">
        <f t="shared" si="473"/>
        <v/>
      </c>
      <c r="AJ1873" s="17" t="str">
        <f t="shared" si="474"/>
        <v/>
      </c>
      <c r="AK1873" s="17" t="str">
        <f t="shared" si="475"/>
        <v/>
      </c>
      <c r="AL1873" s="17" t="str">
        <f t="shared" si="476"/>
        <v/>
      </c>
      <c r="AM1873" s="17" t="str">
        <f t="shared" si="477"/>
        <v/>
      </c>
      <c r="AN1873" s="17" t="str">
        <f t="shared" si="478"/>
        <v/>
      </c>
      <c r="AO1873" s="17" t="str">
        <f t="shared" si="479"/>
        <v/>
      </c>
      <c r="AP1873" s="17" t="str">
        <f t="shared" si="481"/>
        <v/>
      </c>
      <c r="AQ1873" s="17" t="str">
        <f t="shared" si="480"/>
        <v/>
      </c>
    </row>
    <row r="1874" spans="1:43" x14ac:dyDescent="0.2">
      <c r="A1874" s="4" t="s">
        <v>3736</v>
      </c>
      <c r="B1874" s="5"/>
      <c r="C1874" t="s">
        <v>3737</v>
      </c>
      <c r="D1874" t="s">
        <v>150</v>
      </c>
      <c r="E1874" t="s">
        <v>151</v>
      </c>
      <c r="F1874" t="s">
        <v>12</v>
      </c>
      <c r="G1874" t="s">
        <v>15</v>
      </c>
      <c r="J1874" s="6"/>
      <c r="K1874" s="6"/>
      <c r="L1874" s="6"/>
      <c r="M1874" s="6">
        <v>0</v>
      </c>
      <c r="N1874" s="6">
        <v>0</v>
      </c>
      <c r="O1874" s="6">
        <v>0</v>
      </c>
      <c r="P1874" s="6">
        <v>0</v>
      </c>
      <c r="Q1874" s="6">
        <v>0</v>
      </c>
      <c r="R1874" s="6">
        <v>0</v>
      </c>
      <c r="S1874" s="6">
        <v>0</v>
      </c>
      <c r="T1874" s="6">
        <v>0</v>
      </c>
      <c r="U1874" s="6">
        <v>0</v>
      </c>
      <c r="V1874" s="6">
        <v>2</v>
      </c>
      <c r="W1874" s="6">
        <v>12</v>
      </c>
      <c r="X1874" s="6">
        <v>0</v>
      </c>
      <c r="Z1874" s="6">
        <v>0</v>
      </c>
      <c r="AA1874" s="6">
        <v>0</v>
      </c>
      <c r="AB1874" s="6" t="str">
        <f t="shared" si="466"/>
        <v/>
      </c>
      <c r="AC1874" s="6" t="str">
        <f t="shared" si="467"/>
        <v/>
      </c>
      <c r="AD1874" s="16" t="str">
        <f t="shared" si="468"/>
        <v/>
      </c>
      <c r="AE1874" s="16" t="str">
        <f t="shared" si="469"/>
        <v/>
      </c>
      <c r="AF1874" s="16">
        <f t="shared" si="470"/>
        <v>6</v>
      </c>
      <c r="AG1874" s="16">
        <f t="shared" si="471"/>
        <v>6</v>
      </c>
      <c r="AH1874" s="17" t="str">
        <f t="shared" si="472"/>
        <v/>
      </c>
      <c r="AI1874" s="17" t="str">
        <f t="shared" si="473"/>
        <v/>
      </c>
      <c r="AJ1874" s="17" t="str">
        <f t="shared" si="474"/>
        <v/>
      </c>
      <c r="AK1874" s="17" t="str">
        <f t="shared" si="475"/>
        <v/>
      </c>
      <c r="AL1874" s="17" t="str">
        <f t="shared" si="476"/>
        <v/>
      </c>
      <c r="AM1874" s="17" t="str">
        <f t="shared" si="477"/>
        <v/>
      </c>
      <c r="AN1874" s="17" t="str">
        <f t="shared" si="478"/>
        <v/>
      </c>
      <c r="AO1874" s="17" t="str">
        <f t="shared" si="479"/>
        <v/>
      </c>
      <c r="AP1874" s="17" t="str">
        <f t="shared" si="481"/>
        <v/>
      </c>
      <c r="AQ1874" s="17" t="str">
        <f t="shared" si="480"/>
        <v/>
      </c>
    </row>
    <row r="1875" spans="1:43" x14ac:dyDescent="0.2">
      <c r="A1875" s="4" t="s">
        <v>3738</v>
      </c>
      <c r="B1875" s="5"/>
      <c r="C1875" t="s">
        <v>3739</v>
      </c>
      <c r="D1875" t="s">
        <v>150</v>
      </c>
      <c r="E1875" t="s">
        <v>151</v>
      </c>
      <c r="F1875" t="s">
        <v>12</v>
      </c>
      <c r="G1875" t="s">
        <v>15</v>
      </c>
      <c r="J1875" s="6"/>
      <c r="K1875" s="6"/>
      <c r="L1875" s="6"/>
      <c r="M1875" s="6">
        <v>0</v>
      </c>
      <c r="N1875" s="6">
        <v>0</v>
      </c>
      <c r="O1875" s="6">
        <v>0</v>
      </c>
      <c r="P1875" s="6">
        <v>0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17</v>
      </c>
      <c r="W1875" s="6">
        <v>175</v>
      </c>
      <c r="X1875" s="6">
        <v>0</v>
      </c>
      <c r="Z1875" s="6">
        <v>0</v>
      </c>
      <c r="AA1875" s="6">
        <v>0</v>
      </c>
      <c r="AB1875" s="6" t="str">
        <f t="shared" si="466"/>
        <v/>
      </c>
      <c r="AC1875" s="6" t="str">
        <f t="shared" si="467"/>
        <v/>
      </c>
      <c r="AD1875" s="16" t="str">
        <f t="shared" si="468"/>
        <v/>
      </c>
      <c r="AE1875" s="16" t="str">
        <f t="shared" si="469"/>
        <v/>
      </c>
      <c r="AF1875" s="16">
        <f t="shared" si="470"/>
        <v>10.294117647058824</v>
      </c>
      <c r="AG1875" s="16">
        <f t="shared" si="471"/>
        <v>10.294117647058824</v>
      </c>
      <c r="AH1875" s="17" t="str">
        <f t="shared" si="472"/>
        <v/>
      </c>
      <c r="AI1875" s="17" t="str">
        <f t="shared" si="473"/>
        <v/>
      </c>
      <c r="AJ1875" s="17" t="str">
        <f t="shared" si="474"/>
        <v/>
      </c>
      <c r="AK1875" s="17" t="str">
        <f t="shared" si="475"/>
        <v/>
      </c>
      <c r="AL1875" s="17" t="str">
        <f t="shared" si="476"/>
        <v/>
      </c>
      <c r="AM1875" s="17" t="str">
        <f t="shared" si="477"/>
        <v/>
      </c>
      <c r="AN1875" s="17" t="str">
        <f t="shared" si="478"/>
        <v/>
      </c>
      <c r="AO1875" s="17" t="str">
        <f t="shared" si="479"/>
        <v/>
      </c>
      <c r="AP1875" s="17" t="str">
        <f t="shared" si="481"/>
        <v/>
      </c>
      <c r="AQ1875" s="17" t="str">
        <f t="shared" si="480"/>
        <v/>
      </c>
    </row>
    <row r="1876" spans="1:43" x14ac:dyDescent="0.2">
      <c r="A1876" s="4" t="s">
        <v>3740</v>
      </c>
      <c r="B1876" s="5"/>
      <c r="C1876" t="s">
        <v>3741</v>
      </c>
      <c r="D1876" t="s">
        <v>150</v>
      </c>
      <c r="E1876" t="s">
        <v>151</v>
      </c>
      <c r="F1876" t="s">
        <v>12</v>
      </c>
      <c r="G1876" t="s">
        <v>15</v>
      </c>
      <c r="J1876" s="6"/>
      <c r="K1876" s="6"/>
      <c r="L1876" s="6"/>
      <c r="M1876" s="6">
        <v>0</v>
      </c>
      <c r="N1876" s="6">
        <v>0</v>
      </c>
      <c r="O1876" s="6">
        <v>0</v>
      </c>
      <c r="P1876" s="6">
        <v>0</v>
      </c>
      <c r="Q1876" s="6">
        <v>0</v>
      </c>
      <c r="R1876" s="6">
        <v>0</v>
      </c>
      <c r="S1876" s="6">
        <v>0</v>
      </c>
      <c r="T1876" s="6">
        <v>0</v>
      </c>
      <c r="U1876" s="6">
        <v>0</v>
      </c>
      <c r="V1876" s="6">
        <v>5</v>
      </c>
      <c r="W1876" s="6">
        <v>39</v>
      </c>
      <c r="X1876" s="6">
        <v>0</v>
      </c>
      <c r="Z1876" s="6">
        <v>0</v>
      </c>
      <c r="AA1876" s="6">
        <v>0</v>
      </c>
      <c r="AB1876" s="6" t="str">
        <f t="shared" si="466"/>
        <v/>
      </c>
      <c r="AC1876" s="6" t="str">
        <f t="shared" si="467"/>
        <v/>
      </c>
      <c r="AD1876" s="16" t="str">
        <f t="shared" si="468"/>
        <v/>
      </c>
      <c r="AE1876" s="16" t="str">
        <f t="shared" si="469"/>
        <v/>
      </c>
      <c r="AF1876" s="16">
        <f t="shared" si="470"/>
        <v>7.8</v>
      </c>
      <c r="AG1876" s="16">
        <f t="shared" si="471"/>
        <v>7.8</v>
      </c>
      <c r="AH1876" s="17" t="str">
        <f t="shared" si="472"/>
        <v/>
      </c>
      <c r="AI1876" s="17" t="str">
        <f t="shared" si="473"/>
        <v/>
      </c>
      <c r="AJ1876" s="17" t="str">
        <f t="shared" si="474"/>
        <v/>
      </c>
      <c r="AK1876" s="17" t="str">
        <f t="shared" si="475"/>
        <v/>
      </c>
      <c r="AL1876" s="17" t="str">
        <f t="shared" si="476"/>
        <v/>
      </c>
      <c r="AM1876" s="17" t="str">
        <f t="shared" si="477"/>
        <v/>
      </c>
      <c r="AN1876" s="17" t="str">
        <f t="shared" si="478"/>
        <v/>
      </c>
      <c r="AO1876" s="17" t="str">
        <f t="shared" si="479"/>
        <v/>
      </c>
      <c r="AP1876" s="17" t="str">
        <f t="shared" si="481"/>
        <v/>
      </c>
      <c r="AQ1876" s="17" t="str">
        <f t="shared" si="480"/>
        <v/>
      </c>
    </row>
    <row r="1877" spans="1:43" x14ac:dyDescent="0.2">
      <c r="A1877" s="4" t="s">
        <v>3742</v>
      </c>
      <c r="B1877" s="5"/>
      <c r="C1877" t="s">
        <v>3743</v>
      </c>
      <c r="D1877" t="s">
        <v>150</v>
      </c>
      <c r="E1877" t="s">
        <v>151</v>
      </c>
      <c r="F1877" t="s">
        <v>12</v>
      </c>
      <c r="G1877" t="s">
        <v>15</v>
      </c>
      <c r="J1877" s="6"/>
      <c r="K1877" s="6"/>
      <c r="L1877" s="6"/>
      <c r="M1877" s="6">
        <v>0</v>
      </c>
      <c r="N1877" s="6">
        <v>0</v>
      </c>
      <c r="O1877" s="6">
        <v>0</v>
      </c>
      <c r="P1877" s="6">
        <v>0</v>
      </c>
      <c r="Q1877" s="6">
        <v>0</v>
      </c>
      <c r="R1877" s="6">
        <v>0</v>
      </c>
      <c r="S1877" s="6">
        <v>0</v>
      </c>
      <c r="T1877" s="6">
        <v>0</v>
      </c>
      <c r="U1877" s="6">
        <v>0</v>
      </c>
      <c r="V1877" s="6">
        <v>11</v>
      </c>
      <c r="W1877" s="6">
        <v>132</v>
      </c>
      <c r="X1877" s="6">
        <v>0</v>
      </c>
      <c r="Z1877" s="6">
        <v>0</v>
      </c>
      <c r="AA1877" s="6">
        <v>0</v>
      </c>
      <c r="AB1877" s="6" t="str">
        <f t="shared" si="466"/>
        <v/>
      </c>
      <c r="AC1877" s="6" t="str">
        <f t="shared" si="467"/>
        <v/>
      </c>
      <c r="AD1877" s="16" t="str">
        <f t="shared" si="468"/>
        <v/>
      </c>
      <c r="AE1877" s="16" t="str">
        <f t="shared" si="469"/>
        <v/>
      </c>
      <c r="AF1877" s="16">
        <f t="shared" si="470"/>
        <v>12</v>
      </c>
      <c r="AG1877" s="16">
        <f t="shared" si="471"/>
        <v>12</v>
      </c>
      <c r="AH1877" s="17" t="str">
        <f t="shared" si="472"/>
        <v/>
      </c>
      <c r="AI1877" s="17" t="str">
        <f t="shared" si="473"/>
        <v/>
      </c>
      <c r="AJ1877" s="17" t="str">
        <f t="shared" si="474"/>
        <v/>
      </c>
      <c r="AK1877" s="17" t="str">
        <f t="shared" si="475"/>
        <v/>
      </c>
      <c r="AL1877" s="17" t="str">
        <f t="shared" si="476"/>
        <v/>
      </c>
      <c r="AM1877" s="17" t="str">
        <f t="shared" si="477"/>
        <v/>
      </c>
      <c r="AN1877" s="17" t="str">
        <f t="shared" si="478"/>
        <v/>
      </c>
      <c r="AO1877" s="17" t="str">
        <f t="shared" si="479"/>
        <v/>
      </c>
      <c r="AP1877" s="17" t="str">
        <f t="shared" si="481"/>
        <v/>
      </c>
      <c r="AQ1877" s="17" t="str">
        <f t="shared" si="480"/>
        <v/>
      </c>
    </row>
    <row r="1878" spans="1:43" x14ac:dyDescent="0.2">
      <c r="A1878" s="4" t="s">
        <v>3744</v>
      </c>
      <c r="B1878" s="5"/>
      <c r="C1878" t="s">
        <v>3745</v>
      </c>
      <c r="D1878" t="s">
        <v>150</v>
      </c>
      <c r="E1878" t="s">
        <v>151</v>
      </c>
      <c r="F1878" t="s">
        <v>12</v>
      </c>
      <c r="G1878" t="s">
        <v>15</v>
      </c>
      <c r="J1878" s="6"/>
      <c r="K1878" s="6"/>
      <c r="L1878" s="6"/>
      <c r="M1878" s="6">
        <v>0</v>
      </c>
      <c r="N1878" s="6">
        <v>0</v>
      </c>
      <c r="O1878" s="6">
        <v>0</v>
      </c>
      <c r="P1878" s="6">
        <v>0</v>
      </c>
      <c r="Q1878" s="6">
        <v>0</v>
      </c>
      <c r="R1878" s="6">
        <v>0</v>
      </c>
      <c r="S1878" s="6">
        <v>0</v>
      </c>
      <c r="T1878" s="6">
        <v>0</v>
      </c>
      <c r="U1878" s="6">
        <v>0</v>
      </c>
      <c r="V1878" s="6">
        <v>2</v>
      </c>
      <c r="W1878" s="6">
        <v>24</v>
      </c>
      <c r="X1878" s="6">
        <v>0</v>
      </c>
      <c r="Z1878" s="6">
        <v>0</v>
      </c>
      <c r="AA1878" s="6">
        <v>0</v>
      </c>
      <c r="AB1878" s="6" t="str">
        <f t="shared" si="466"/>
        <v/>
      </c>
      <c r="AC1878" s="6" t="str">
        <f t="shared" si="467"/>
        <v/>
      </c>
      <c r="AD1878" s="16" t="str">
        <f t="shared" si="468"/>
        <v/>
      </c>
      <c r="AE1878" s="16" t="str">
        <f t="shared" si="469"/>
        <v/>
      </c>
      <c r="AF1878" s="16">
        <f t="shared" si="470"/>
        <v>12</v>
      </c>
      <c r="AG1878" s="16">
        <f t="shared" si="471"/>
        <v>12</v>
      </c>
      <c r="AH1878" s="17" t="str">
        <f t="shared" si="472"/>
        <v/>
      </c>
      <c r="AI1878" s="17" t="str">
        <f t="shared" si="473"/>
        <v/>
      </c>
      <c r="AJ1878" s="17" t="str">
        <f t="shared" si="474"/>
        <v/>
      </c>
      <c r="AK1878" s="17" t="str">
        <f t="shared" si="475"/>
        <v/>
      </c>
      <c r="AL1878" s="17" t="str">
        <f t="shared" si="476"/>
        <v/>
      </c>
      <c r="AM1878" s="17" t="str">
        <f t="shared" si="477"/>
        <v/>
      </c>
      <c r="AN1878" s="17" t="str">
        <f t="shared" si="478"/>
        <v/>
      </c>
      <c r="AO1878" s="17" t="str">
        <f t="shared" si="479"/>
        <v/>
      </c>
      <c r="AP1878" s="17" t="str">
        <f t="shared" si="481"/>
        <v/>
      </c>
      <c r="AQ1878" s="17" t="str">
        <f t="shared" si="480"/>
        <v/>
      </c>
    </row>
    <row r="1879" spans="1:43" x14ac:dyDescent="0.2">
      <c r="A1879" s="4" t="s">
        <v>3746</v>
      </c>
      <c r="B1879" s="5"/>
      <c r="C1879" t="s">
        <v>3747</v>
      </c>
      <c r="D1879" t="s">
        <v>150</v>
      </c>
      <c r="E1879" t="s">
        <v>151</v>
      </c>
      <c r="F1879" t="s">
        <v>12</v>
      </c>
      <c r="G1879" t="s">
        <v>15</v>
      </c>
      <c r="J1879" s="6"/>
      <c r="K1879" s="6"/>
      <c r="L1879" s="6"/>
      <c r="M1879" s="6">
        <v>0</v>
      </c>
      <c r="N1879" s="6">
        <v>0</v>
      </c>
      <c r="O1879" s="6">
        <v>0</v>
      </c>
      <c r="P1879" s="6">
        <v>0</v>
      </c>
      <c r="Q1879" s="6">
        <v>0</v>
      </c>
      <c r="R1879" s="6">
        <v>0</v>
      </c>
      <c r="S1879" s="6">
        <v>0</v>
      </c>
      <c r="T1879" s="6">
        <v>0</v>
      </c>
      <c r="U1879" s="6">
        <v>0</v>
      </c>
      <c r="V1879" s="6">
        <v>13</v>
      </c>
      <c r="W1879" s="6">
        <v>76</v>
      </c>
      <c r="X1879" s="6">
        <v>0</v>
      </c>
      <c r="Z1879" s="6">
        <v>0</v>
      </c>
      <c r="AA1879" s="6">
        <v>0</v>
      </c>
      <c r="AB1879" s="6" t="str">
        <f t="shared" si="466"/>
        <v/>
      </c>
      <c r="AC1879" s="6" t="str">
        <f t="shared" si="467"/>
        <v/>
      </c>
      <c r="AD1879" s="16" t="str">
        <f t="shared" si="468"/>
        <v/>
      </c>
      <c r="AE1879" s="16" t="str">
        <f t="shared" si="469"/>
        <v/>
      </c>
      <c r="AF1879" s="16">
        <f t="shared" si="470"/>
        <v>5.8461538461538458</v>
      </c>
      <c r="AG1879" s="16">
        <f t="shared" si="471"/>
        <v>5.8461538461538458</v>
      </c>
      <c r="AH1879" s="17" t="str">
        <f t="shared" si="472"/>
        <v/>
      </c>
      <c r="AI1879" s="17" t="str">
        <f t="shared" si="473"/>
        <v/>
      </c>
      <c r="AJ1879" s="17" t="str">
        <f t="shared" si="474"/>
        <v/>
      </c>
      <c r="AK1879" s="17" t="str">
        <f t="shared" si="475"/>
        <v/>
      </c>
      <c r="AL1879" s="17" t="str">
        <f t="shared" si="476"/>
        <v/>
      </c>
      <c r="AM1879" s="17" t="str">
        <f t="shared" si="477"/>
        <v/>
      </c>
      <c r="AN1879" s="17" t="str">
        <f t="shared" si="478"/>
        <v/>
      </c>
      <c r="AO1879" s="17" t="str">
        <f t="shared" si="479"/>
        <v/>
      </c>
      <c r="AP1879" s="17" t="str">
        <f t="shared" si="481"/>
        <v/>
      </c>
      <c r="AQ1879" s="17" t="str">
        <f t="shared" si="480"/>
        <v/>
      </c>
    </row>
    <row r="1880" spans="1:43" x14ac:dyDescent="0.2">
      <c r="A1880" s="4" t="s">
        <v>3748</v>
      </c>
      <c r="B1880" s="5"/>
      <c r="C1880" t="s">
        <v>3749</v>
      </c>
      <c r="D1880" t="s">
        <v>150</v>
      </c>
      <c r="E1880" t="s">
        <v>151</v>
      </c>
      <c r="F1880" t="s">
        <v>12</v>
      </c>
      <c r="G1880" t="s">
        <v>15</v>
      </c>
      <c r="J1880" s="6"/>
      <c r="K1880" s="6"/>
      <c r="L1880" s="6"/>
      <c r="M1880" s="6">
        <v>0</v>
      </c>
      <c r="N1880" s="6">
        <v>0</v>
      </c>
      <c r="O1880" s="6">
        <v>0</v>
      </c>
      <c r="P1880" s="6">
        <v>0</v>
      </c>
      <c r="Q1880" s="6">
        <v>0</v>
      </c>
      <c r="R1880" s="6">
        <v>0</v>
      </c>
      <c r="S1880" s="6">
        <v>0</v>
      </c>
      <c r="T1880" s="6">
        <v>0</v>
      </c>
      <c r="U1880" s="6">
        <v>0</v>
      </c>
      <c r="V1880" s="6">
        <v>5</v>
      </c>
      <c r="W1880" s="6">
        <v>60</v>
      </c>
      <c r="X1880" s="6">
        <v>0</v>
      </c>
      <c r="Z1880" s="6">
        <v>0</v>
      </c>
      <c r="AA1880" s="6">
        <v>0</v>
      </c>
      <c r="AB1880" s="6" t="str">
        <f t="shared" si="466"/>
        <v/>
      </c>
      <c r="AC1880" s="6" t="str">
        <f t="shared" si="467"/>
        <v/>
      </c>
      <c r="AD1880" s="16" t="str">
        <f t="shared" si="468"/>
        <v/>
      </c>
      <c r="AE1880" s="16" t="str">
        <f t="shared" si="469"/>
        <v/>
      </c>
      <c r="AF1880" s="16">
        <f t="shared" si="470"/>
        <v>12</v>
      </c>
      <c r="AG1880" s="16">
        <f t="shared" si="471"/>
        <v>12</v>
      </c>
      <c r="AH1880" s="17" t="str">
        <f t="shared" si="472"/>
        <v/>
      </c>
      <c r="AI1880" s="17" t="str">
        <f t="shared" si="473"/>
        <v/>
      </c>
      <c r="AJ1880" s="17" t="str">
        <f t="shared" si="474"/>
        <v/>
      </c>
      <c r="AK1880" s="17" t="str">
        <f t="shared" si="475"/>
        <v/>
      </c>
      <c r="AL1880" s="17" t="str">
        <f t="shared" si="476"/>
        <v/>
      </c>
      <c r="AM1880" s="17" t="str">
        <f t="shared" si="477"/>
        <v/>
      </c>
      <c r="AN1880" s="17" t="str">
        <f t="shared" si="478"/>
        <v/>
      </c>
      <c r="AO1880" s="17" t="str">
        <f t="shared" si="479"/>
        <v/>
      </c>
      <c r="AP1880" s="17" t="str">
        <f t="shared" si="481"/>
        <v/>
      </c>
      <c r="AQ1880" s="17" t="str">
        <f t="shared" si="480"/>
        <v/>
      </c>
    </row>
    <row r="1881" spans="1:43" x14ac:dyDescent="0.2">
      <c r="A1881" s="4" t="s">
        <v>3750</v>
      </c>
      <c r="B1881" s="5"/>
      <c r="C1881" t="s">
        <v>3751</v>
      </c>
      <c r="D1881" t="s">
        <v>150</v>
      </c>
      <c r="E1881" t="s">
        <v>151</v>
      </c>
      <c r="F1881" t="s">
        <v>12</v>
      </c>
      <c r="G1881" t="s">
        <v>15</v>
      </c>
      <c r="J1881" s="6"/>
      <c r="K1881" s="6"/>
      <c r="L1881" s="6"/>
      <c r="M1881" s="6">
        <v>0</v>
      </c>
      <c r="N1881" s="6">
        <v>0</v>
      </c>
      <c r="O1881" s="6">
        <v>0</v>
      </c>
      <c r="P1881" s="6">
        <v>0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4</v>
      </c>
      <c r="W1881" s="6">
        <v>20</v>
      </c>
      <c r="X1881" s="6">
        <v>0</v>
      </c>
      <c r="Z1881" s="6">
        <v>0</v>
      </c>
      <c r="AA1881" s="6">
        <v>0</v>
      </c>
      <c r="AB1881" s="6" t="str">
        <f t="shared" si="466"/>
        <v/>
      </c>
      <c r="AC1881" s="6" t="str">
        <f t="shared" si="467"/>
        <v/>
      </c>
      <c r="AD1881" s="16" t="str">
        <f t="shared" si="468"/>
        <v/>
      </c>
      <c r="AE1881" s="16" t="str">
        <f t="shared" si="469"/>
        <v/>
      </c>
      <c r="AF1881" s="16">
        <f t="shared" si="470"/>
        <v>5</v>
      </c>
      <c r="AG1881" s="16">
        <f t="shared" si="471"/>
        <v>5</v>
      </c>
      <c r="AH1881" s="17" t="str">
        <f t="shared" si="472"/>
        <v/>
      </c>
      <c r="AI1881" s="17" t="str">
        <f t="shared" si="473"/>
        <v/>
      </c>
      <c r="AJ1881" s="17" t="str">
        <f t="shared" si="474"/>
        <v/>
      </c>
      <c r="AK1881" s="17" t="str">
        <f t="shared" si="475"/>
        <v/>
      </c>
      <c r="AL1881" s="17" t="str">
        <f t="shared" si="476"/>
        <v/>
      </c>
      <c r="AM1881" s="17" t="str">
        <f t="shared" si="477"/>
        <v/>
      </c>
      <c r="AN1881" s="17" t="str">
        <f t="shared" si="478"/>
        <v/>
      </c>
      <c r="AO1881" s="17" t="str">
        <f t="shared" si="479"/>
        <v/>
      </c>
      <c r="AP1881" s="17" t="str">
        <f t="shared" si="481"/>
        <v/>
      </c>
      <c r="AQ1881" s="17" t="str">
        <f t="shared" si="480"/>
        <v/>
      </c>
    </row>
    <row r="1882" spans="1:43" x14ac:dyDescent="0.2">
      <c r="A1882" s="4" t="s">
        <v>3752</v>
      </c>
      <c r="B1882" s="5"/>
      <c r="C1882" t="s">
        <v>3753</v>
      </c>
      <c r="D1882" t="s">
        <v>150</v>
      </c>
      <c r="E1882" t="s">
        <v>151</v>
      </c>
      <c r="F1882" t="s">
        <v>12</v>
      </c>
      <c r="G1882" t="s">
        <v>15</v>
      </c>
      <c r="J1882" s="6"/>
      <c r="K1882" s="6"/>
      <c r="L1882" s="6"/>
      <c r="M1882" s="6">
        <v>0</v>
      </c>
      <c r="N1882" s="6">
        <v>0</v>
      </c>
      <c r="O1882" s="6">
        <v>0</v>
      </c>
      <c r="P1882" s="6">
        <v>0</v>
      </c>
      <c r="Q1882" s="6">
        <v>0</v>
      </c>
      <c r="R1882" s="6">
        <v>0</v>
      </c>
      <c r="S1882" s="6">
        <v>0</v>
      </c>
      <c r="T1882" s="6">
        <v>0</v>
      </c>
      <c r="U1882" s="6">
        <v>0</v>
      </c>
      <c r="V1882" s="6">
        <v>1</v>
      </c>
      <c r="W1882" s="6">
        <v>12</v>
      </c>
      <c r="X1882" s="6">
        <v>0</v>
      </c>
      <c r="Z1882" s="6">
        <v>0</v>
      </c>
      <c r="AA1882" s="6">
        <v>0</v>
      </c>
      <c r="AB1882" s="6" t="str">
        <f t="shared" si="466"/>
        <v/>
      </c>
      <c r="AC1882" s="6" t="str">
        <f t="shared" si="467"/>
        <v/>
      </c>
      <c r="AD1882" s="16" t="str">
        <f t="shared" si="468"/>
        <v/>
      </c>
      <c r="AE1882" s="16" t="str">
        <f t="shared" si="469"/>
        <v/>
      </c>
      <c r="AF1882" s="16">
        <f t="shared" si="470"/>
        <v>12</v>
      </c>
      <c r="AG1882" s="16">
        <f t="shared" si="471"/>
        <v>12</v>
      </c>
      <c r="AH1882" s="17" t="str">
        <f t="shared" si="472"/>
        <v/>
      </c>
      <c r="AI1882" s="17" t="str">
        <f t="shared" si="473"/>
        <v/>
      </c>
      <c r="AJ1882" s="17" t="str">
        <f t="shared" si="474"/>
        <v/>
      </c>
      <c r="AK1882" s="17" t="str">
        <f t="shared" si="475"/>
        <v/>
      </c>
      <c r="AL1882" s="17" t="str">
        <f t="shared" si="476"/>
        <v/>
      </c>
      <c r="AM1882" s="17" t="str">
        <f t="shared" si="477"/>
        <v/>
      </c>
      <c r="AN1882" s="17" t="str">
        <f t="shared" si="478"/>
        <v/>
      </c>
      <c r="AO1882" s="17" t="str">
        <f t="shared" si="479"/>
        <v/>
      </c>
      <c r="AP1882" s="17" t="str">
        <f t="shared" si="481"/>
        <v/>
      </c>
      <c r="AQ1882" s="17" t="str">
        <f t="shared" si="480"/>
        <v/>
      </c>
    </row>
    <row r="1883" spans="1:43" x14ac:dyDescent="0.2">
      <c r="A1883" s="4" t="s">
        <v>3754</v>
      </c>
      <c r="B1883" s="5"/>
      <c r="C1883" t="s">
        <v>3755</v>
      </c>
      <c r="D1883" t="s">
        <v>150</v>
      </c>
      <c r="E1883" t="s">
        <v>151</v>
      </c>
      <c r="F1883" t="s">
        <v>12</v>
      </c>
      <c r="G1883" t="s">
        <v>15</v>
      </c>
      <c r="J1883" s="6"/>
      <c r="K1883" s="6"/>
      <c r="L1883" s="6"/>
      <c r="M1883" s="6">
        <v>0</v>
      </c>
      <c r="N1883" s="6">
        <v>0</v>
      </c>
      <c r="O1883" s="6">
        <v>0</v>
      </c>
      <c r="P1883" s="6">
        <v>0</v>
      </c>
      <c r="Q1883" s="6">
        <v>0</v>
      </c>
      <c r="R1883" s="6">
        <v>0</v>
      </c>
      <c r="S1883" s="6">
        <v>0</v>
      </c>
      <c r="T1883" s="6">
        <v>0</v>
      </c>
      <c r="U1883" s="6">
        <v>0</v>
      </c>
      <c r="V1883" s="6">
        <v>2</v>
      </c>
      <c r="W1883" s="6">
        <v>24</v>
      </c>
      <c r="X1883" s="6">
        <v>0</v>
      </c>
      <c r="Z1883" s="6">
        <v>0</v>
      </c>
      <c r="AA1883" s="6">
        <v>0</v>
      </c>
      <c r="AB1883" s="6" t="str">
        <f t="shared" si="466"/>
        <v/>
      </c>
      <c r="AC1883" s="6" t="str">
        <f t="shared" si="467"/>
        <v/>
      </c>
      <c r="AD1883" s="16" t="str">
        <f t="shared" si="468"/>
        <v/>
      </c>
      <c r="AE1883" s="16" t="str">
        <f t="shared" si="469"/>
        <v/>
      </c>
      <c r="AF1883" s="16">
        <f t="shared" si="470"/>
        <v>12</v>
      </c>
      <c r="AG1883" s="16">
        <f t="shared" si="471"/>
        <v>12</v>
      </c>
      <c r="AH1883" s="17" t="str">
        <f t="shared" si="472"/>
        <v/>
      </c>
      <c r="AI1883" s="17" t="str">
        <f t="shared" si="473"/>
        <v/>
      </c>
      <c r="AJ1883" s="17" t="str">
        <f t="shared" si="474"/>
        <v/>
      </c>
      <c r="AK1883" s="17" t="str">
        <f t="shared" si="475"/>
        <v/>
      </c>
      <c r="AL1883" s="17" t="str">
        <f t="shared" si="476"/>
        <v/>
      </c>
      <c r="AM1883" s="17" t="str">
        <f t="shared" si="477"/>
        <v/>
      </c>
      <c r="AN1883" s="17" t="str">
        <f t="shared" si="478"/>
        <v/>
      </c>
      <c r="AO1883" s="17" t="str">
        <f t="shared" si="479"/>
        <v/>
      </c>
      <c r="AP1883" s="17" t="str">
        <f t="shared" si="481"/>
        <v/>
      </c>
      <c r="AQ1883" s="17" t="str">
        <f t="shared" si="480"/>
        <v/>
      </c>
    </row>
    <row r="1884" spans="1:43" x14ac:dyDescent="0.2">
      <c r="A1884" s="4" t="s">
        <v>3756</v>
      </c>
      <c r="B1884" s="5"/>
      <c r="C1884" t="s">
        <v>3757</v>
      </c>
      <c r="D1884" t="s">
        <v>150</v>
      </c>
      <c r="E1884" t="s">
        <v>151</v>
      </c>
      <c r="F1884" t="s">
        <v>12</v>
      </c>
      <c r="G1884" t="s">
        <v>15</v>
      </c>
      <c r="J1884" s="6"/>
      <c r="K1884" s="6"/>
      <c r="L1884" s="6"/>
      <c r="M1884" s="6">
        <v>0</v>
      </c>
      <c r="N1884" s="6">
        <v>0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1</v>
      </c>
      <c r="W1884" s="6">
        <v>5</v>
      </c>
      <c r="X1884" s="6">
        <v>0</v>
      </c>
      <c r="Z1884" s="6">
        <v>0</v>
      </c>
      <c r="AA1884" s="6">
        <v>0</v>
      </c>
      <c r="AB1884" s="6" t="str">
        <f t="shared" si="466"/>
        <v/>
      </c>
      <c r="AC1884" s="6" t="str">
        <f t="shared" si="467"/>
        <v/>
      </c>
      <c r="AD1884" s="16" t="str">
        <f t="shared" si="468"/>
        <v/>
      </c>
      <c r="AE1884" s="16" t="str">
        <f t="shared" si="469"/>
        <v/>
      </c>
      <c r="AF1884" s="16">
        <f t="shared" si="470"/>
        <v>5</v>
      </c>
      <c r="AG1884" s="16">
        <f t="shared" si="471"/>
        <v>5</v>
      </c>
      <c r="AH1884" s="17" t="str">
        <f t="shared" si="472"/>
        <v/>
      </c>
      <c r="AI1884" s="17" t="str">
        <f t="shared" si="473"/>
        <v/>
      </c>
      <c r="AJ1884" s="17" t="str">
        <f t="shared" si="474"/>
        <v/>
      </c>
      <c r="AK1884" s="17" t="str">
        <f t="shared" si="475"/>
        <v/>
      </c>
      <c r="AL1884" s="17" t="str">
        <f t="shared" si="476"/>
        <v/>
      </c>
      <c r="AM1884" s="17" t="str">
        <f t="shared" si="477"/>
        <v/>
      </c>
      <c r="AN1884" s="17" t="str">
        <f t="shared" si="478"/>
        <v/>
      </c>
      <c r="AO1884" s="17" t="str">
        <f t="shared" si="479"/>
        <v/>
      </c>
      <c r="AP1884" s="17" t="str">
        <f t="shared" si="481"/>
        <v/>
      </c>
      <c r="AQ1884" s="17" t="str">
        <f t="shared" si="480"/>
        <v/>
      </c>
    </row>
    <row r="1885" spans="1:43" x14ac:dyDescent="0.2">
      <c r="A1885" s="4" t="s">
        <v>3758</v>
      </c>
      <c r="B1885" s="5"/>
      <c r="C1885" t="s">
        <v>3759</v>
      </c>
      <c r="D1885" t="s">
        <v>150</v>
      </c>
      <c r="E1885" t="s">
        <v>151</v>
      </c>
      <c r="F1885" t="s">
        <v>12</v>
      </c>
      <c r="G1885" t="s">
        <v>15</v>
      </c>
      <c r="J1885" s="6"/>
      <c r="K1885" s="6"/>
      <c r="L1885" s="6"/>
      <c r="M1885" s="6">
        <v>0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3</v>
      </c>
      <c r="W1885" s="6">
        <v>18</v>
      </c>
      <c r="X1885" s="6">
        <v>0</v>
      </c>
      <c r="Z1885" s="6">
        <v>0</v>
      </c>
      <c r="AA1885" s="6">
        <v>0</v>
      </c>
      <c r="AB1885" s="6" t="str">
        <f t="shared" si="466"/>
        <v/>
      </c>
      <c r="AC1885" s="6" t="str">
        <f t="shared" si="467"/>
        <v/>
      </c>
      <c r="AD1885" s="16" t="str">
        <f t="shared" si="468"/>
        <v/>
      </c>
      <c r="AE1885" s="16" t="str">
        <f t="shared" si="469"/>
        <v/>
      </c>
      <c r="AF1885" s="16">
        <f t="shared" si="470"/>
        <v>6</v>
      </c>
      <c r="AG1885" s="16">
        <f t="shared" si="471"/>
        <v>6</v>
      </c>
      <c r="AH1885" s="17" t="str">
        <f t="shared" si="472"/>
        <v/>
      </c>
      <c r="AI1885" s="17" t="str">
        <f t="shared" si="473"/>
        <v/>
      </c>
      <c r="AJ1885" s="17" t="str">
        <f t="shared" si="474"/>
        <v/>
      </c>
      <c r="AK1885" s="17" t="str">
        <f t="shared" si="475"/>
        <v/>
      </c>
      <c r="AL1885" s="17" t="str">
        <f t="shared" si="476"/>
        <v/>
      </c>
      <c r="AM1885" s="17" t="str">
        <f t="shared" si="477"/>
        <v/>
      </c>
      <c r="AN1885" s="17" t="str">
        <f t="shared" si="478"/>
        <v/>
      </c>
      <c r="AO1885" s="17" t="str">
        <f t="shared" si="479"/>
        <v/>
      </c>
      <c r="AP1885" s="17" t="str">
        <f t="shared" si="481"/>
        <v/>
      </c>
      <c r="AQ1885" s="17" t="str">
        <f t="shared" si="480"/>
        <v/>
      </c>
    </row>
    <row r="1886" spans="1:43" x14ac:dyDescent="0.2">
      <c r="A1886" s="4" t="s">
        <v>3760</v>
      </c>
      <c r="B1886" s="5" t="s">
        <v>3761</v>
      </c>
      <c r="C1886" t="s">
        <v>3762</v>
      </c>
      <c r="D1886" t="s">
        <v>133</v>
      </c>
      <c r="E1886" t="s">
        <v>134</v>
      </c>
      <c r="F1886" t="s">
        <v>12</v>
      </c>
      <c r="G1886" t="s">
        <v>15</v>
      </c>
      <c r="J1886" s="6"/>
      <c r="K1886" s="6"/>
      <c r="L1886" s="6"/>
      <c r="M1886" s="6">
        <v>15560</v>
      </c>
      <c r="N1886" s="6">
        <v>0</v>
      </c>
      <c r="O1886" s="6">
        <v>69275</v>
      </c>
      <c r="P1886" s="6">
        <v>3302</v>
      </c>
      <c r="Q1886" s="6">
        <v>0</v>
      </c>
      <c r="R1886" s="6">
        <v>5642</v>
      </c>
      <c r="S1886" s="6">
        <v>202645</v>
      </c>
      <c r="T1886" s="6">
        <v>0</v>
      </c>
      <c r="U1886" s="6">
        <v>0</v>
      </c>
      <c r="V1886" s="6">
        <v>4</v>
      </c>
      <c r="W1886" s="6">
        <v>51</v>
      </c>
      <c r="X1886" s="6">
        <v>0</v>
      </c>
      <c r="Z1886" s="6">
        <v>0</v>
      </c>
      <c r="AA1886" s="6">
        <v>0</v>
      </c>
      <c r="AB1886" s="6" t="str">
        <f t="shared" si="466"/>
        <v/>
      </c>
      <c r="AC1886" s="6" t="str">
        <f t="shared" si="467"/>
        <v/>
      </c>
      <c r="AD1886" s="16">
        <f t="shared" si="468"/>
        <v>20.979709267110842</v>
      </c>
      <c r="AE1886" s="16">
        <f t="shared" si="469"/>
        <v>0</v>
      </c>
      <c r="AF1886" s="16">
        <f t="shared" si="470"/>
        <v>12.75</v>
      </c>
      <c r="AG1886" s="16">
        <f t="shared" si="471"/>
        <v>12.75</v>
      </c>
      <c r="AH1886" s="17">
        <f t="shared" si="472"/>
        <v>0.36259640102827762</v>
      </c>
      <c r="AI1886" s="17">
        <f t="shared" si="473"/>
        <v>13.023457583547557</v>
      </c>
      <c r="AJ1886" s="17">
        <f t="shared" si="474"/>
        <v>13.023457583547557</v>
      </c>
      <c r="AK1886" s="17">
        <f t="shared" si="475"/>
        <v>13.023457583547557</v>
      </c>
      <c r="AL1886" s="17" t="str">
        <f t="shared" si="476"/>
        <v/>
      </c>
      <c r="AM1886" s="17" t="str">
        <f t="shared" si="477"/>
        <v/>
      </c>
      <c r="AN1886" s="17" t="str">
        <f t="shared" si="478"/>
        <v/>
      </c>
      <c r="AO1886" s="17" t="str">
        <f t="shared" si="479"/>
        <v/>
      </c>
      <c r="AP1886" s="17" t="str">
        <f t="shared" si="481"/>
        <v/>
      </c>
      <c r="AQ1886" s="17">
        <f t="shared" si="480"/>
        <v>2.9252255503428364</v>
      </c>
    </row>
    <row r="1887" spans="1:43" x14ac:dyDescent="0.2">
      <c r="A1887" s="4" t="s">
        <v>3763</v>
      </c>
      <c r="B1887" s="5" t="s">
        <v>3764</v>
      </c>
      <c r="C1887" t="s">
        <v>3240</v>
      </c>
      <c r="D1887" t="s">
        <v>133</v>
      </c>
      <c r="E1887" t="s">
        <v>134</v>
      </c>
      <c r="F1887" t="s">
        <v>12</v>
      </c>
      <c r="G1887" t="s">
        <v>15</v>
      </c>
      <c r="J1887" s="6"/>
      <c r="K1887" s="6"/>
      <c r="L1887" s="6"/>
      <c r="M1887" s="6">
        <v>17939</v>
      </c>
      <c r="N1887" s="6">
        <v>0</v>
      </c>
      <c r="O1887" s="6">
        <v>93524</v>
      </c>
      <c r="P1887" s="6">
        <v>6587</v>
      </c>
      <c r="Q1887" s="6">
        <v>0</v>
      </c>
      <c r="R1887" s="6">
        <v>20017</v>
      </c>
      <c r="S1887" s="6">
        <v>220761</v>
      </c>
      <c r="T1887" s="6">
        <v>100000</v>
      </c>
      <c r="U1887" s="6">
        <v>0</v>
      </c>
      <c r="V1887" s="6">
        <v>2</v>
      </c>
      <c r="W1887" s="6">
        <v>35</v>
      </c>
      <c r="X1887" s="6">
        <v>0</v>
      </c>
      <c r="Z1887" s="6">
        <v>0</v>
      </c>
      <c r="AA1887" s="6">
        <v>0</v>
      </c>
      <c r="AB1887" s="6" t="str">
        <f t="shared" si="466"/>
        <v/>
      </c>
      <c r="AC1887" s="6" t="str">
        <f t="shared" si="467"/>
        <v/>
      </c>
      <c r="AD1887" s="16">
        <f t="shared" si="468"/>
        <v>14.198269318354335</v>
      </c>
      <c r="AE1887" s="16">
        <f t="shared" si="469"/>
        <v>0</v>
      </c>
      <c r="AF1887" s="16">
        <f t="shared" si="470"/>
        <v>17.5</v>
      </c>
      <c r="AG1887" s="16">
        <f t="shared" si="471"/>
        <v>17.5</v>
      </c>
      <c r="AH1887" s="17">
        <f t="shared" si="472"/>
        <v>1.1158370031774347</v>
      </c>
      <c r="AI1887" s="17">
        <f t="shared" si="473"/>
        <v>12.306204359217348</v>
      </c>
      <c r="AJ1887" s="17">
        <f t="shared" si="474"/>
        <v>17.880651095378784</v>
      </c>
      <c r="AK1887" s="17">
        <f t="shared" si="475"/>
        <v>17.880651095378784</v>
      </c>
      <c r="AL1887" s="17" t="str">
        <f t="shared" si="476"/>
        <v/>
      </c>
      <c r="AM1887" s="17" t="str">
        <f t="shared" si="477"/>
        <v/>
      </c>
      <c r="AN1887" s="17" t="str">
        <f t="shared" si="478"/>
        <v/>
      </c>
      <c r="AO1887" s="17" t="str">
        <f t="shared" si="479"/>
        <v/>
      </c>
      <c r="AP1887" s="17" t="str">
        <f t="shared" si="481"/>
        <v/>
      </c>
      <c r="AQ1887" s="17">
        <f t="shared" si="480"/>
        <v>2.360474316752919</v>
      </c>
    </row>
    <row r="1888" spans="1:43" x14ac:dyDescent="0.2">
      <c r="A1888" s="4" t="s">
        <v>3765</v>
      </c>
      <c r="B1888" s="5" t="s">
        <v>3766</v>
      </c>
      <c r="C1888" t="s">
        <v>3767</v>
      </c>
      <c r="D1888" t="s">
        <v>133</v>
      </c>
      <c r="E1888" t="s">
        <v>134</v>
      </c>
      <c r="F1888" t="s">
        <v>12</v>
      </c>
      <c r="G1888" t="s">
        <v>15</v>
      </c>
      <c r="J1888" s="6"/>
      <c r="K1888" s="6"/>
      <c r="L1888" s="6"/>
      <c r="M1888" s="6">
        <v>13037</v>
      </c>
      <c r="N1888" s="6">
        <v>0</v>
      </c>
      <c r="O1888" s="6">
        <v>98520</v>
      </c>
      <c r="P1888" s="6">
        <v>3790</v>
      </c>
      <c r="Q1888" s="6">
        <v>0</v>
      </c>
      <c r="R1888" s="6">
        <v>11993</v>
      </c>
      <c r="S1888" s="6">
        <v>205538</v>
      </c>
      <c r="T1888" s="6">
        <v>3000</v>
      </c>
      <c r="U1888" s="6">
        <v>0</v>
      </c>
      <c r="V1888" s="6">
        <v>9</v>
      </c>
      <c r="W1888" s="6">
        <v>107</v>
      </c>
      <c r="X1888" s="6">
        <v>0</v>
      </c>
      <c r="Z1888" s="6">
        <v>0</v>
      </c>
      <c r="AA1888" s="6">
        <v>0</v>
      </c>
      <c r="AB1888" s="6" t="str">
        <f t="shared" si="466"/>
        <v/>
      </c>
      <c r="AC1888" s="6" t="str">
        <f t="shared" si="467"/>
        <v/>
      </c>
      <c r="AD1888" s="16">
        <f t="shared" si="468"/>
        <v>25.994722955145118</v>
      </c>
      <c r="AE1888" s="16">
        <f t="shared" si="469"/>
        <v>0</v>
      </c>
      <c r="AF1888" s="16">
        <f t="shared" si="470"/>
        <v>11.888888888888889</v>
      </c>
      <c r="AG1888" s="16">
        <f t="shared" si="471"/>
        <v>11.888888888888889</v>
      </c>
      <c r="AH1888" s="17">
        <f t="shared" si="472"/>
        <v>0.91992022704609955</v>
      </c>
      <c r="AI1888" s="17">
        <f t="shared" si="473"/>
        <v>15.765743652680831</v>
      </c>
      <c r="AJ1888" s="17">
        <f t="shared" si="474"/>
        <v>15.995857942778246</v>
      </c>
      <c r="AK1888" s="17">
        <f t="shared" si="475"/>
        <v>15.995857942778246</v>
      </c>
      <c r="AL1888" s="17" t="str">
        <f t="shared" si="476"/>
        <v/>
      </c>
      <c r="AM1888" s="17" t="str">
        <f t="shared" si="477"/>
        <v/>
      </c>
      <c r="AN1888" s="17" t="str">
        <f t="shared" si="478"/>
        <v/>
      </c>
      <c r="AO1888" s="17" t="str">
        <f t="shared" si="479"/>
        <v/>
      </c>
      <c r="AP1888" s="17" t="str">
        <f t="shared" si="481"/>
        <v/>
      </c>
      <c r="AQ1888" s="17">
        <f t="shared" si="480"/>
        <v>2.0862565976451481</v>
      </c>
    </row>
    <row r="1889" spans="1:43" x14ac:dyDescent="0.2">
      <c r="A1889" s="4" t="s">
        <v>3768</v>
      </c>
      <c r="B1889" s="5" t="s">
        <v>3769</v>
      </c>
      <c r="C1889" t="s">
        <v>3770</v>
      </c>
      <c r="D1889" t="s">
        <v>133</v>
      </c>
      <c r="E1889" t="s">
        <v>134</v>
      </c>
      <c r="F1889" t="s">
        <v>12</v>
      </c>
      <c r="G1889" t="s">
        <v>15</v>
      </c>
      <c r="J1889" s="6"/>
      <c r="K1889" s="6"/>
      <c r="L1889" s="6"/>
      <c r="M1889" s="6">
        <v>5152</v>
      </c>
      <c r="N1889" s="6">
        <v>0</v>
      </c>
      <c r="O1889" s="6">
        <v>37184</v>
      </c>
      <c r="P1889" s="6">
        <v>2538</v>
      </c>
      <c r="Q1889" s="6">
        <v>0</v>
      </c>
      <c r="R1889" s="6">
        <v>4384</v>
      </c>
      <c r="S1889" s="6">
        <v>140332</v>
      </c>
      <c r="T1889" s="6">
        <v>40485</v>
      </c>
      <c r="U1889" s="6">
        <v>0</v>
      </c>
      <c r="V1889" s="6">
        <v>4</v>
      </c>
      <c r="W1889" s="6">
        <v>19</v>
      </c>
      <c r="X1889" s="6">
        <v>0</v>
      </c>
      <c r="Z1889" s="6">
        <v>0</v>
      </c>
      <c r="AA1889" s="6">
        <v>0</v>
      </c>
      <c r="AB1889" s="6" t="str">
        <f t="shared" si="466"/>
        <v/>
      </c>
      <c r="AC1889" s="6" t="str">
        <f t="shared" si="467"/>
        <v/>
      </c>
      <c r="AD1889" s="16">
        <f t="shared" si="468"/>
        <v>14.65090622537431</v>
      </c>
      <c r="AE1889" s="16">
        <f t="shared" si="469"/>
        <v>0</v>
      </c>
      <c r="AF1889" s="16">
        <f t="shared" si="470"/>
        <v>4.75</v>
      </c>
      <c r="AG1889" s="16">
        <f t="shared" si="471"/>
        <v>4.75</v>
      </c>
      <c r="AH1889" s="17">
        <f t="shared" si="472"/>
        <v>0.85093167701863359</v>
      </c>
      <c r="AI1889" s="17">
        <f t="shared" si="473"/>
        <v>27.238354037267079</v>
      </c>
      <c r="AJ1889" s="17">
        <f t="shared" si="474"/>
        <v>35.096467391304351</v>
      </c>
      <c r="AK1889" s="17">
        <f t="shared" si="475"/>
        <v>35.096467391304351</v>
      </c>
      <c r="AL1889" s="17" t="str">
        <f t="shared" si="476"/>
        <v/>
      </c>
      <c r="AM1889" s="17" t="str">
        <f t="shared" si="477"/>
        <v/>
      </c>
      <c r="AN1889" s="17" t="str">
        <f t="shared" si="478"/>
        <v/>
      </c>
      <c r="AO1889" s="17" t="str">
        <f t="shared" si="479"/>
        <v/>
      </c>
      <c r="AP1889" s="17" t="str">
        <f t="shared" si="481"/>
        <v/>
      </c>
      <c r="AQ1889" s="17">
        <f t="shared" si="480"/>
        <v>3.7739888123924268</v>
      </c>
    </row>
    <row r="1890" spans="1:43" x14ac:dyDescent="0.2">
      <c r="A1890" s="4" t="s">
        <v>3771</v>
      </c>
      <c r="B1890" s="5" t="s">
        <v>3772</v>
      </c>
      <c r="C1890" t="s">
        <v>3773</v>
      </c>
      <c r="D1890" t="s">
        <v>133</v>
      </c>
      <c r="E1890" t="s">
        <v>134</v>
      </c>
      <c r="F1890" t="s">
        <v>12</v>
      </c>
      <c r="G1890" t="s">
        <v>15</v>
      </c>
      <c r="J1890" s="6"/>
      <c r="K1890" s="6"/>
      <c r="L1890" s="6"/>
      <c r="M1890" s="6">
        <v>34107</v>
      </c>
      <c r="N1890" s="6">
        <v>0</v>
      </c>
      <c r="O1890" s="6">
        <v>152099</v>
      </c>
      <c r="P1890" s="6">
        <v>15944</v>
      </c>
      <c r="Q1890" s="6">
        <v>0</v>
      </c>
      <c r="R1890" s="6">
        <v>48092</v>
      </c>
      <c r="S1890" s="6">
        <v>530796</v>
      </c>
      <c r="T1890" s="6">
        <v>0</v>
      </c>
      <c r="U1890" s="6">
        <v>0</v>
      </c>
      <c r="V1890" s="6">
        <v>18</v>
      </c>
      <c r="W1890" s="6">
        <v>220</v>
      </c>
      <c r="X1890" s="6">
        <v>0</v>
      </c>
      <c r="Z1890" s="6">
        <v>0</v>
      </c>
      <c r="AA1890" s="6">
        <v>0</v>
      </c>
      <c r="AB1890" s="6" t="str">
        <f t="shared" si="466"/>
        <v/>
      </c>
      <c r="AC1890" s="6" t="str">
        <f t="shared" si="467"/>
        <v/>
      </c>
      <c r="AD1890" s="16">
        <f t="shared" si="468"/>
        <v>9.5395760160561967</v>
      </c>
      <c r="AE1890" s="16">
        <f t="shared" si="469"/>
        <v>0</v>
      </c>
      <c r="AF1890" s="16">
        <f t="shared" si="470"/>
        <v>12.222222222222221</v>
      </c>
      <c r="AG1890" s="16">
        <f t="shared" si="471"/>
        <v>12.222222222222221</v>
      </c>
      <c r="AH1890" s="17">
        <f t="shared" si="472"/>
        <v>1.410033131028821</v>
      </c>
      <c r="AI1890" s="17">
        <f t="shared" si="473"/>
        <v>15.562670419561966</v>
      </c>
      <c r="AJ1890" s="17">
        <f t="shared" si="474"/>
        <v>15.562670419561966</v>
      </c>
      <c r="AK1890" s="17">
        <f t="shared" si="475"/>
        <v>15.562670419561966</v>
      </c>
      <c r="AL1890" s="17" t="str">
        <f t="shared" si="476"/>
        <v/>
      </c>
      <c r="AM1890" s="17" t="str">
        <f t="shared" si="477"/>
        <v/>
      </c>
      <c r="AN1890" s="17" t="str">
        <f t="shared" si="478"/>
        <v/>
      </c>
      <c r="AO1890" s="17" t="str">
        <f t="shared" si="479"/>
        <v/>
      </c>
      <c r="AP1890" s="17" t="str">
        <f t="shared" si="481"/>
        <v/>
      </c>
      <c r="AQ1890" s="17">
        <f t="shared" si="480"/>
        <v>3.4898059816303855</v>
      </c>
    </row>
    <row r="1891" spans="1:43" x14ac:dyDescent="0.2">
      <c r="A1891" s="4" t="s">
        <v>3774</v>
      </c>
      <c r="B1891" s="5" t="s">
        <v>3775</v>
      </c>
      <c r="C1891" t="s">
        <v>3776</v>
      </c>
      <c r="D1891" t="s">
        <v>133</v>
      </c>
      <c r="E1891" t="s">
        <v>134</v>
      </c>
      <c r="F1891" t="s">
        <v>12</v>
      </c>
      <c r="G1891" t="s">
        <v>15</v>
      </c>
      <c r="J1891" s="6"/>
      <c r="K1891" s="6"/>
      <c r="L1891" s="6"/>
      <c r="M1891" s="6">
        <v>4962</v>
      </c>
      <c r="N1891" s="6">
        <v>0</v>
      </c>
      <c r="O1891" s="6">
        <v>24389</v>
      </c>
      <c r="P1891" s="6">
        <v>1614</v>
      </c>
      <c r="Q1891" s="6">
        <v>0</v>
      </c>
      <c r="R1891" s="6">
        <v>4543</v>
      </c>
      <c r="S1891" s="6">
        <v>69023</v>
      </c>
      <c r="T1891" s="6">
        <v>0</v>
      </c>
      <c r="U1891" s="6">
        <v>0</v>
      </c>
      <c r="V1891" s="6">
        <v>0</v>
      </c>
      <c r="W1891" s="6">
        <v>0</v>
      </c>
      <c r="X1891" s="6">
        <v>0</v>
      </c>
      <c r="Z1891" s="6">
        <v>0</v>
      </c>
      <c r="AA1891" s="6">
        <v>0</v>
      </c>
      <c r="AB1891" s="6" t="str">
        <f t="shared" si="466"/>
        <v/>
      </c>
      <c r="AC1891" s="6" t="str">
        <f t="shared" si="467"/>
        <v/>
      </c>
      <c r="AD1891" s="16">
        <f t="shared" si="468"/>
        <v>15.110904584882279</v>
      </c>
      <c r="AE1891" s="16">
        <f t="shared" si="469"/>
        <v>0</v>
      </c>
      <c r="AF1891" s="16" t="str">
        <f t="shared" si="470"/>
        <v/>
      </c>
      <c r="AG1891" s="16" t="str">
        <f t="shared" si="471"/>
        <v/>
      </c>
      <c r="AH1891" s="17">
        <f t="shared" si="472"/>
        <v>0.91555824264409513</v>
      </c>
      <c r="AI1891" s="17">
        <f t="shared" si="473"/>
        <v>13.910318419991938</v>
      </c>
      <c r="AJ1891" s="17">
        <f t="shared" si="474"/>
        <v>13.910318419991938</v>
      </c>
      <c r="AK1891" s="17">
        <f t="shared" si="475"/>
        <v>13.910318419991938</v>
      </c>
      <c r="AL1891" s="17" t="str">
        <f t="shared" si="476"/>
        <v/>
      </c>
      <c r="AM1891" s="17" t="str">
        <f t="shared" si="477"/>
        <v/>
      </c>
      <c r="AN1891" s="17" t="str">
        <f t="shared" si="478"/>
        <v/>
      </c>
      <c r="AO1891" s="17" t="str">
        <f t="shared" si="479"/>
        <v/>
      </c>
      <c r="AP1891" s="17" t="str">
        <f t="shared" si="481"/>
        <v/>
      </c>
      <c r="AQ1891" s="17">
        <f t="shared" si="480"/>
        <v>2.8300873344540571</v>
      </c>
    </row>
    <row r="1892" spans="1:43" x14ac:dyDescent="0.2">
      <c r="A1892" s="4" t="s">
        <v>3777</v>
      </c>
      <c r="B1892" s="5" t="s">
        <v>3778</v>
      </c>
      <c r="C1892" t="s">
        <v>3779</v>
      </c>
      <c r="D1892" t="s">
        <v>133</v>
      </c>
      <c r="E1892" t="s">
        <v>134</v>
      </c>
      <c r="F1892" t="s">
        <v>12</v>
      </c>
      <c r="G1892" t="s">
        <v>15</v>
      </c>
      <c r="J1892" s="6"/>
      <c r="K1892" s="6"/>
      <c r="L1892" s="6"/>
      <c r="M1892" s="6">
        <v>6444</v>
      </c>
      <c r="N1892" s="6">
        <v>0</v>
      </c>
      <c r="O1892" s="6">
        <v>53518</v>
      </c>
      <c r="P1892" s="6">
        <v>3115</v>
      </c>
      <c r="Q1892" s="6">
        <v>0</v>
      </c>
      <c r="R1892" s="6">
        <v>0</v>
      </c>
      <c r="S1892" s="6">
        <v>278815</v>
      </c>
      <c r="T1892" s="6">
        <v>135451</v>
      </c>
      <c r="U1892" s="6">
        <v>0</v>
      </c>
      <c r="V1892" s="6">
        <v>6</v>
      </c>
      <c r="W1892" s="6">
        <v>62</v>
      </c>
      <c r="X1892" s="6">
        <v>0</v>
      </c>
      <c r="Z1892" s="6">
        <v>0</v>
      </c>
      <c r="AA1892" s="6">
        <v>0</v>
      </c>
      <c r="AB1892" s="6" t="str">
        <f t="shared" si="466"/>
        <v/>
      </c>
      <c r="AC1892" s="6" t="str">
        <f t="shared" si="467"/>
        <v/>
      </c>
      <c r="AD1892" s="16">
        <f t="shared" si="468"/>
        <v>17.180738362760835</v>
      </c>
      <c r="AE1892" s="16">
        <f t="shared" si="469"/>
        <v>0</v>
      </c>
      <c r="AF1892" s="16">
        <f t="shared" si="470"/>
        <v>10.333333333333334</v>
      </c>
      <c r="AG1892" s="16">
        <f t="shared" si="471"/>
        <v>10.333333333333334</v>
      </c>
      <c r="AH1892" s="17">
        <f t="shared" si="472"/>
        <v>0</v>
      </c>
      <c r="AI1892" s="17">
        <f t="shared" si="473"/>
        <v>43.267380509000624</v>
      </c>
      <c r="AJ1892" s="17">
        <f t="shared" si="474"/>
        <v>64.287088764742393</v>
      </c>
      <c r="AK1892" s="17">
        <f t="shared" si="475"/>
        <v>64.287088764742393</v>
      </c>
      <c r="AL1892" s="17" t="str">
        <f t="shared" si="476"/>
        <v/>
      </c>
      <c r="AM1892" s="17" t="str">
        <f t="shared" si="477"/>
        <v/>
      </c>
      <c r="AN1892" s="17" t="str">
        <f t="shared" si="478"/>
        <v/>
      </c>
      <c r="AO1892" s="17" t="str">
        <f t="shared" si="479"/>
        <v/>
      </c>
      <c r="AP1892" s="17" t="str">
        <f t="shared" si="481"/>
        <v/>
      </c>
      <c r="AQ1892" s="17">
        <f t="shared" si="480"/>
        <v>5.2097425165364921</v>
      </c>
    </row>
    <row r="1893" spans="1:43" x14ac:dyDescent="0.2">
      <c r="A1893" s="4" t="s">
        <v>3783</v>
      </c>
      <c r="B1893" s="5" t="s">
        <v>3784</v>
      </c>
      <c r="C1893" t="s">
        <v>3785</v>
      </c>
      <c r="D1893" t="s">
        <v>133</v>
      </c>
      <c r="E1893" t="s">
        <v>134</v>
      </c>
      <c r="F1893" t="s">
        <v>12</v>
      </c>
      <c r="G1893" t="s">
        <v>15</v>
      </c>
      <c r="J1893" s="6"/>
      <c r="K1893" s="6"/>
      <c r="L1893" s="6"/>
      <c r="M1893" s="6">
        <v>67138</v>
      </c>
      <c r="N1893" s="6">
        <v>0</v>
      </c>
      <c r="O1893" s="6">
        <v>199189</v>
      </c>
      <c r="P1893" s="6">
        <v>13525</v>
      </c>
      <c r="Q1893" s="6">
        <v>0</v>
      </c>
      <c r="R1893" s="6">
        <v>40659</v>
      </c>
      <c r="S1893" s="6">
        <v>820072</v>
      </c>
      <c r="T1893" s="6">
        <v>0</v>
      </c>
      <c r="U1893" s="6">
        <v>0</v>
      </c>
      <c r="V1893" s="6">
        <v>18</v>
      </c>
      <c r="W1893" s="6">
        <v>232</v>
      </c>
      <c r="X1893" s="6">
        <v>0</v>
      </c>
      <c r="Z1893" s="6">
        <v>0</v>
      </c>
      <c r="AA1893" s="6">
        <v>0</v>
      </c>
      <c r="AB1893" s="6" t="str">
        <f t="shared" si="466"/>
        <v/>
      </c>
      <c r="AC1893" s="6" t="str">
        <f t="shared" si="467"/>
        <v/>
      </c>
      <c r="AD1893" s="16">
        <f t="shared" si="468"/>
        <v>14.727467652495379</v>
      </c>
      <c r="AE1893" s="16">
        <f t="shared" si="469"/>
        <v>0</v>
      </c>
      <c r="AF1893" s="16">
        <f t="shared" si="470"/>
        <v>12.888888888888889</v>
      </c>
      <c r="AG1893" s="16">
        <f t="shared" si="471"/>
        <v>12.888888888888889</v>
      </c>
      <c r="AH1893" s="17">
        <f t="shared" si="472"/>
        <v>0.60560338407459258</v>
      </c>
      <c r="AI1893" s="17">
        <f t="shared" si="473"/>
        <v>12.214721916053502</v>
      </c>
      <c r="AJ1893" s="17">
        <f t="shared" si="474"/>
        <v>12.214721916053502</v>
      </c>
      <c r="AK1893" s="17">
        <f t="shared" si="475"/>
        <v>12.214721916053502</v>
      </c>
      <c r="AL1893" s="17" t="str">
        <f t="shared" si="476"/>
        <v/>
      </c>
      <c r="AM1893" s="17" t="str">
        <f t="shared" si="477"/>
        <v/>
      </c>
      <c r="AN1893" s="17" t="str">
        <f t="shared" si="478"/>
        <v/>
      </c>
      <c r="AO1893" s="17" t="str">
        <f t="shared" si="479"/>
        <v/>
      </c>
      <c r="AP1893" s="17" t="str">
        <f t="shared" si="481"/>
        <v/>
      </c>
      <c r="AQ1893" s="17">
        <f t="shared" si="480"/>
        <v>4.1170546566326456</v>
      </c>
    </row>
    <row r="1894" spans="1:43" x14ac:dyDescent="0.2">
      <c r="A1894" s="4" t="s">
        <v>3786</v>
      </c>
      <c r="B1894" s="5" t="s">
        <v>3787</v>
      </c>
      <c r="C1894" t="s">
        <v>3788</v>
      </c>
      <c r="D1894" t="s">
        <v>133</v>
      </c>
      <c r="E1894" t="s">
        <v>134</v>
      </c>
      <c r="F1894" t="s">
        <v>12</v>
      </c>
      <c r="G1894" t="s">
        <v>15</v>
      </c>
      <c r="J1894" s="6"/>
      <c r="K1894" s="6"/>
      <c r="L1894" s="6"/>
      <c r="M1894" s="6">
        <v>18646</v>
      </c>
      <c r="N1894" s="6">
        <v>0</v>
      </c>
      <c r="O1894" s="6">
        <v>73684</v>
      </c>
      <c r="P1894" s="6">
        <v>5100</v>
      </c>
      <c r="Q1894" s="6">
        <v>0</v>
      </c>
      <c r="R1894" s="6">
        <v>9642</v>
      </c>
      <c r="S1894" s="6">
        <v>260404</v>
      </c>
      <c r="T1894" s="6">
        <v>0</v>
      </c>
      <c r="U1894" s="6">
        <v>0</v>
      </c>
      <c r="V1894" s="6">
        <v>7</v>
      </c>
      <c r="W1894" s="6">
        <v>72</v>
      </c>
      <c r="X1894" s="6">
        <v>0</v>
      </c>
      <c r="Z1894" s="6">
        <v>0</v>
      </c>
      <c r="AA1894" s="6">
        <v>0</v>
      </c>
      <c r="AB1894" s="6" t="str">
        <f t="shared" si="466"/>
        <v/>
      </c>
      <c r="AC1894" s="6" t="str">
        <f t="shared" si="467"/>
        <v/>
      </c>
      <c r="AD1894" s="16">
        <f t="shared" si="468"/>
        <v>14.447843137254901</v>
      </c>
      <c r="AE1894" s="16">
        <f t="shared" si="469"/>
        <v>0</v>
      </c>
      <c r="AF1894" s="16">
        <f t="shared" si="470"/>
        <v>10.285714285714286</v>
      </c>
      <c r="AG1894" s="16">
        <f t="shared" si="471"/>
        <v>10.285714285714286</v>
      </c>
      <c r="AH1894" s="17">
        <f t="shared" si="472"/>
        <v>0.51710822696556902</v>
      </c>
      <c r="AI1894" s="17">
        <f t="shared" si="473"/>
        <v>13.965676284457793</v>
      </c>
      <c r="AJ1894" s="17">
        <f t="shared" si="474"/>
        <v>13.965676284457793</v>
      </c>
      <c r="AK1894" s="17">
        <f t="shared" si="475"/>
        <v>13.965676284457793</v>
      </c>
      <c r="AL1894" s="17" t="str">
        <f t="shared" si="476"/>
        <v/>
      </c>
      <c r="AM1894" s="17" t="str">
        <f t="shared" si="477"/>
        <v/>
      </c>
      <c r="AN1894" s="17" t="str">
        <f t="shared" si="478"/>
        <v/>
      </c>
      <c r="AO1894" s="17" t="str">
        <f t="shared" si="479"/>
        <v/>
      </c>
      <c r="AP1894" s="17" t="str">
        <f t="shared" si="481"/>
        <v/>
      </c>
      <c r="AQ1894" s="17">
        <f t="shared" si="480"/>
        <v>3.5340643830410943</v>
      </c>
    </row>
    <row r="1895" spans="1:43" x14ac:dyDescent="0.2">
      <c r="A1895" s="4" t="s">
        <v>3789</v>
      </c>
      <c r="B1895" s="5" t="s">
        <v>3790</v>
      </c>
      <c r="C1895" t="s">
        <v>3791</v>
      </c>
      <c r="D1895" t="s">
        <v>133</v>
      </c>
      <c r="E1895" t="s">
        <v>134</v>
      </c>
      <c r="F1895" t="s">
        <v>12</v>
      </c>
      <c r="G1895" t="s">
        <v>15</v>
      </c>
      <c r="J1895" s="6"/>
      <c r="K1895" s="6"/>
      <c r="L1895" s="6"/>
      <c r="M1895" s="6">
        <v>38761</v>
      </c>
      <c r="N1895" s="6">
        <v>0</v>
      </c>
      <c r="O1895" s="6">
        <v>27832</v>
      </c>
      <c r="P1895" s="6">
        <v>3510</v>
      </c>
      <c r="Q1895" s="6">
        <v>0</v>
      </c>
      <c r="R1895" s="6">
        <v>0</v>
      </c>
      <c r="S1895" s="6">
        <v>158006</v>
      </c>
      <c r="T1895" s="6">
        <v>0</v>
      </c>
      <c r="U1895" s="6">
        <v>0</v>
      </c>
      <c r="V1895" s="6">
        <v>4</v>
      </c>
      <c r="W1895" s="6">
        <v>65</v>
      </c>
      <c r="X1895" s="6">
        <v>0</v>
      </c>
      <c r="Z1895" s="6">
        <v>0</v>
      </c>
      <c r="AA1895" s="6">
        <v>0</v>
      </c>
      <c r="AB1895" s="6" t="str">
        <f t="shared" si="466"/>
        <v/>
      </c>
      <c r="AC1895" s="6" t="str">
        <f t="shared" si="467"/>
        <v/>
      </c>
      <c r="AD1895" s="16">
        <f t="shared" si="468"/>
        <v>7.929344729344729</v>
      </c>
      <c r="AE1895" s="16">
        <f t="shared" si="469"/>
        <v>0</v>
      </c>
      <c r="AF1895" s="16">
        <f t="shared" si="470"/>
        <v>16.25</v>
      </c>
      <c r="AG1895" s="16">
        <f t="shared" si="471"/>
        <v>16.25</v>
      </c>
      <c r="AH1895" s="17">
        <f t="shared" si="472"/>
        <v>0</v>
      </c>
      <c r="AI1895" s="17">
        <f t="shared" si="473"/>
        <v>4.0764170171048217</v>
      </c>
      <c r="AJ1895" s="17">
        <f t="shared" si="474"/>
        <v>4.0764170171048217</v>
      </c>
      <c r="AK1895" s="17">
        <f t="shared" si="475"/>
        <v>4.0764170171048217</v>
      </c>
      <c r="AL1895" s="17" t="str">
        <f t="shared" si="476"/>
        <v/>
      </c>
      <c r="AM1895" s="17" t="str">
        <f t="shared" si="477"/>
        <v/>
      </c>
      <c r="AN1895" s="17" t="str">
        <f t="shared" si="478"/>
        <v/>
      </c>
      <c r="AO1895" s="17" t="str">
        <f t="shared" si="479"/>
        <v/>
      </c>
      <c r="AP1895" s="17" t="str">
        <f t="shared" si="481"/>
        <v/>
      </c>
      <c r="AQ1895" s="17">
        <f t="shared" si="480"/>
        <v>5.6771342339752806</v>
      </c>
    </row>
    <row r="1896" spans="1:43" x14ac:dyDescent="0.2">
      <c r="A1896" s="4" t="s">
        <v>3792</v>
      </c>
      <c r="B1896" s="5" t="s">
        <v>3793</v>
      </c>
      <c r="C1896" t="s">
        <v>3794</v>
      </c>
      <c r="D1896" t="s">
        <v>133</v>
      </c>
      <c r="E1896" t="s">
        <v>134</v>
      </c>
      <c r="F1896" t="s">
        <v>12</v>
      </c>
      <c r="G1896" t="s">
        <v>15</v>
      </c>
      <c r="J1896" s="6"/>
      <c r="K1896" s="6"/>
      <c r="L1896" s="6"/>
      <c r="M1896" s="6">
        <v>9176</v>
      </c>
      <c r="N1896" s="6">
        <v>0</v>
      </c>
      <c r="O1896" s="6">
        <v>83633</v>
      </c>
      <c r="P1896" s="6">
        <v>7468</v>
      </c>
      <c r="Q1896" s="6">
        <v>0</v>
      </c>
      <c r="R1896" s="6">
        <v>14513</v>
      </c>
      <c r="S1896" s="6">
        <v>238482</v>
      </c>
      <c r="T1896" s="6">
        <v>0</v>
      </c>
      <c r="U1896" s="6">
        <v>0</v>
      </c>
      <c r="V1896" s="6">
        <v>8</v>
      </c>
      <c r="W1896" s="6">
        <v>63</v>
      </c>
      <c r="X1896" s="6">
        <v>0</v>
      </c>
      <c r="Z1896" s="6">
        <v>0</v>
      </c>
      <c r="AA1896" s="6">
        <v>0</v>
      </c>
      <c r="AB1896" s="6" t="str">
        <f t="shared" si="466"/>
        <v/>
      </c>
      <c r="AC1896" s="6" t="str">
        <f t="shared" si="467"/>
        <v/>
      </c>
      <c r="AD1896" s="16">
        <f t="shared" si="468"/>
        <v>11.198848419925014</v>
      </c>
      <c r="AE1896" s="16">
        <f t="shared" si="469"/>
        <v>0</v>
      </c>
      <c r="AF1896" s="16">
        <f t="shared" si="470"/>
        <v>7.875</v>
      </c>
      <c r="AG1896" s="16">
        <f t="shared" si="471"/>
        <v>7.875</v>
      </c>
      <c r="AH1896" s="17">
        <f t="shared" si="472"/>
        <v>1.5816259808195292</v>
      </c>
      <c r="AI1896" s="17">
        <f t="shared" si="473"/>
        <v>25.989755884917177</v>
      </c>
      <c r="AJ1896" s="17">
        <f t="shared" si="474"/>
        <v>25.989755884917177</v>
      </c>
      <c r="AK1896" s="17">
        <f t="shared" si="475"/>
        <v>25.989755884917177</v>
      </c>
      <c r="AL1896" s="17" t="str">
        <f t="shared" si="476"/>
        <v/>
      </c>
      <c r="AM1896" s="17" t="str">
        <f t="shared" si="477"/>
        <v/>
      </c>
      <c r="AN1896" s="17" t="str">
        <f t="shared" si="478"/>
        <v/>
      </c>
      <c r="AO1896" s="17" t="str">
        <f t="shared" si="479"/>
        <v/>
      </c>
      <c r="AP1896" s="17" t="str">
        <f t="shared" si="481"/>
        <v/>
      </c>
      <c r="AQ1896" s="17">
        <f t="shared" si="480"/>
        <v>2.8515298984850479</v>
      </c>
    </row>
    <row r="1897" spans="1:43" x14ac:dyDescent="0.2">
      <c r="A1897" s="4" t="s">
        <v>3795</v>
      </c>
      <c r="B1897" s="5" t="s">
        <v>3796</v>
      </c>
      <c r="C1897" t="s">
        <v>3797</v>
      </c>
      <c r="D1897" t="s">
        <v>133</v>
      </c>
      <c r="E1897" t="s">
        <v>134</v>
      </c>
      <c r="F1897" t="s">
        <v>12</v>
      </c>
      <c r="G1897" t="s">
        <v>15</v>
      </c>
      <c r="J1897" s="6"/>
      <c r="K1897" s="6"/>
      <c r="L1897" s="6"/>
      <c r="M1897" s="6">
        <v>3604</v>
      </c>
      <c r="N1897" s="6">
        <v>0</v>
      </c>
      <c r="O1897" s="6">
        <v>24431</v>
      </c>
      <c r="P1897" s="6">
        <v>1605</v>
      </c>
      <c r="Q1897" s="6">
        <v>0</v>
      </c>
      <c r="R1897" s="6">
        <v>8074</v>
      </c>
      <c r="S1897" s="6">
        <v>53567</v>
      </c>
      <c r="T1897" s="6">
        <v>0</v>
      </c>
      <c r="U1897" s="6">
        <v>0</v>
      </c>
      <c r="V1897" s="6">
        <v>8</v>
      </c>
      <c r="W1897" s="6">
        <v>88</v>
      </c>
      <c r="X1897" s="6">
        <v>0</v>
      </c>
      <c r="Z1897" s="6">
        <v>0</v>
      </c>
      <c r="AA1897" s="6">
        <v>0</v>
      </c>
      <c r="AB1897" s="6" t="str">
        <f t="shared" si="466"/>
        <v/>
      </c>
      <c r="AC1897" s="6" t="str">
        <f t="shared" si="467"/>
        <v/>
      </c>
      <c r="AD1897" s="16">
        <f t="shared" si="468"/>
        <v>15.221806853582555</v>
      </c>
      <c r="AE1897" s="16">
        <f t="shared" si="469"/>
        <v>0</v>
      </c>
      <c r="AF1897" s="16">
        <f t="shared" si="470"/>
        <v>11</v>
      </c>
      <c r="AG1897" s="16">
        <f t="shared" si="471"/>
        <v>11</v>
      </c>
      <c r="AH1897" s="17">
        <f t="shared" si="472"/>
        <v>2.2402885682574918</v>
      </c>
      <c r="AI1897" s="17">
        <f t="shared" si="473"/>
        <v>14.863207547169811</v>
      </c>
      <c r="AJ1897" s="17">
        <f t="shared" si="474"/>
        <v>14.863207547169811</v>
      </c>
      <c r="AK1897" s="17">
        <f t="shared" si="475"/>
        <v>14.863207547169811</v>
      </c>
      <c r="AL1897" s="17" t="str">
        <f t="shared" si="476"/>
        <v/>
      </c>
      <c r="AM1897" s="17" t="str">
        <f t="shared" si="477"/>
        <v/>
      </c>
      <c r="AN1897" s="17" t="str">
        <f t="shared" si="478"/>
        <v/>
      </c>
      <c r="AO1897" s="17" t="str">
        <f t="shared" si="479"/>
        <v/>
      </c>
      <c r="AP1897" s="17" t="str">
        <f t="shared" si="481"/>
        <v/>
      </c>
      <c r="AQ1897" s="17">
        <f t="shared" si="480"/>
        <v>2.1925831934836886</v>
      </c>
    </row>
    <row r="1898" spans="1:43" x14ac:dyDescent="0.2">
      <c r="A1898" s="4" t="s">
        <v>3798</v>
      </c>
      <c r="B1898" s="5" t="s">
        <v>3799</v>
      </c>
      <c r="C1898" t="s">
        <v>3800</v>
      </c>
      <c r="D1898" t="s">
        <v>133</v>
      </c>
      <c r="E1898" t="s">
        <v>134</v>
      </c>
      <c r="F1898" t="s">
        <v>12</v>
      </c>
      <c r="G1898" t="s">
        <v>15</v>
      </c>
      <c r="J1898" s="6"/>
      <c r="K1898" s="6"/>
      <c r="L1898" s="6"/>
      <c r="M1898" s="6">
        <v>12463</v>
      </c>
      <c r="N1898" s="6">
        <v>0</v>
      </c>
      <c r="O1898" s="6">
        <v>47650</v>
      </c>
      <c r="P1898" s="6">
        <v>5367</v>
      </c>
      <c r="Q1898" s="6">
        <v>0</v>
      </c>
      <c r="R1898" s="6">
        <v>6588</v>
      </c>
      <c r="S1898" s="6">
        <v>179572</v>
      </c>
      <c r="T1898" s="6">
        <v>0</v>
      </c>
      <c r="U1898" s="6">
        <v>0</v>
      </c>
      <c r="V1898" s="6">
        <v>5</v>
      </c>
      <c r="W1898" s="6">
        <v>57</v>
      </c>
      <c r="X1898" s="6">
        <v>0</v>
      </c>
      <c r="Z1898" s="6">
        <v>0</v>
      </c>
      <c r="AA1898" s="6">
        <v>0</v>
      </c>
      <c r="AB1898" s="6" t="str">
        <f t="shared" si="466"/>
        <v/>
      </c>
      <c r="AC1898" s="6" t="str">
        <f t="shared" si="467"/>
        <v/>
      </c>
      <c r="AD1898" s="16">
        <f t="shared" si="468"/>
        <v>8.8783305384758719</v>
      </c>
      <c r="AE1898" s="16">
        <f t="shared" si="469"/>
        <v>0</v>
      </c>
      <c r="AF1898" s="16">
        <f t="shared" si="470"/>
        <v>11.4</v>
      </c>
      <c r="AG1898" s="16">
        <f t="shared" si="471"/>
        <v>11.4</v>
      </c>
      <c r="AH1898" s="17">
        <f t="shared" si="472"/>
        <v>0.52860466982267507</v>
      </c>
      <c r="AI1898" s="17">
        <f t="shared" si="473"/>
        <v>14.408408890315334</v>
      </c>
      <c r="AJ1898" s="17">
        <f t="shared" si="474"/>
        <v>14.408408890315334</v>
      </c>
      <c r="AK1898" s="17">
        <f t="shared" si="475"/>
        <v>14.408408890315334</v>
      </c>
      <c r="AL1898" s="17" t="str">
        <f t="shared" si="476"/>
        <v/>
      </c>
      <c r="AM1898" s="17" t="str">
        <f t="shared" si="477"/>
        <v/>
      </c>
      <c r="AN1898" s="17" t="str">
        <f t="shared" si="478"/>
        <v/>
      </c>
      <c r="AO1898" s="17" t="str">
        <f t="shared" si="479"/>
        <v/>
      </c>
      <c r="AP1898" s="17" t="str">
        <f t="shared" si="481"/>
        <v/>
      </c>
      <c r="AQ1898" s="17">
        <f t="shared" si="480"/>
        <v>3.7685624344176287</v>
      </c>
    </row>
    <row r="1899" spans="1:43" x14ac:dyDescent="0.2">
      <c r="A1899" s="4" t="s">
        <v>3801</v>
      </c>
      <c r="B1899" s="5" t="s">
        <v>3802</v>
      </c>
      <c r="C1899" t="s">
        <v>3803</v>
      </c>
      <c r="D1899" t="s">
        <v>133</v>
      </c>
      <c r="E1899" t="s">
        <v>134</v>
      </c>
      <c r="F1899" t="s">
        <v>12</v>
      </c>
      <c r="G1899" t="s">
        <v>15</v>
      </c>
      <c r="J1899" s="6"/>
      <c r="K1899" s="6"/>
      <c r="L1899" s="6"/>
      <c r="M1899" s="6">
        <v>125231</v>
      </c>
      <c r="N1899" s="6">
        <v>0</v>
      </c>
      <c r="O1899" s="6">
        <v>1480879</v>
      </c>
      <c r="P1899" s="6">
        <v>92996</v>
      </c>
      <c r="Q1899" s="6">
        <v>0</v>
      </c>
      <c r="R1899" s="6">
        <v>109485</v>
      </c>
      <c r="S1899" s="6">
        <v>2214017</v>
      </c>
      <c r="T1899" s="6">
        <v>39513</v>
      </c>
      <c r="U1899" s="6">
        <v>0</v>
      </c>
      <c r="V1899" s="6">
        <v>63</v>
      </c>
      <c r="W1899" s="6">
        <v>571</v>
      </c>
      <c r="X1899" s="6">
        <v>0</v>
      </c>
      <c r="Z1899" s="6">
        <v>0</v>
      </c>
      <c r="AA1899" s="6">
        <v>0</v>
      </c>
      <c r="AB1899" s="6" t="str">
        <f t="shared" si="466"/>
        <v/>
      </c>
      <c r="AC1899" s="6" t="str">
        <f t="shared" si="467"/>
        <v/>
      </c>
      <c r="AD1899" s="16">
        <f t="shared" si="468"/>
        <v>15.9241150156996</v>
      </c>
      <c r="AE1899" s="16">
        <f t="shared" si="469"/>
        <v>0</v>
      </c>
      <c r="AF1899" s="16">
        <f t="shared" si="470"/>
        <v>9.0634920634920633</v>
      </c>
      <c r="AG1899" s="16">
        <f t="shared" si="471"/>
        <v>9.0634920634920633</v>
      </c>
      <c r="AH1899" s="17">
        <f t="shared" si="472"/>
        <v>0.87426435946371106</v>
      </c>
      <c r="AI1899" s="17">
        <f t="shared" si="473"/>
        <v>17.679464349881417</v>
      </c>
      <c r="AJ1899" s="17">
        <f t="shared" si="474"/>
        <v>17.994985267226166</v>
      </c>
      <c r="AK1899" s="17">
        <f t="shared" si="475"/>
        <v>17.994985267226166</v>
      </c>
      <c r="AL1899" s="17" t="str">
        <f t="shared" si="476"/>
        <v/>
      </c>
      <c r="AM1899" s="17" t="str">
        <f t="shared" si="477"/>
        <v/>
      </c>
      <c r="AN1899" s="17" t="str">
        <f t="shared" si="478"/>
        <v/>
      </c>
      <c r="AO1899" s="17" t="str">
        <f t="shared" si="479"/>
        <v/>
      </c>
      <c r="AP1899" s="17" t="str">
        <f t="shared" si="481"/>
        <v/>
      </c>
      <c r="AQ1899" s="17">
        <f t="shared" si="480"/>
        <v>1.4950694823817476</v>
      </c>
    </row>
    <row r="1900" spans="1:43" x14ac:dyDescent="0.2">
      <c r="A1900" s="4" t="s">
        <v>3804</v>
      </c>
      <c r="B1900" s="5" t="s">
        <v>3805</v>
      </c>
      <c r="C1900" t="s">
        <v>3806</v>
      </c>
      <c r="D1900" t="s">
        <v>133</v>
      </c>
      <c r="E1900" t="s">
        <v>134</v>
      </c>
      <c r="F1900" t="s">
        <v>12</v>
      </c>
      <c r="G1900" t="s">
        <v>15</v>
      </c>
      <c r="J1900" s="6"/>
      <c r="K1900" s="6"/>
      <c r="L1900" s="6"/>
      <c r="M1900" s="6">
        <v>26291</v>
      </c>
      <c r="N1900" s="6">
        <v>0</v>
      </c>
      <c r="O1900" s="6">
        <v>79128</v>
      </c>
      <c r="P1900" s="6">
        <v>7224</v>
      </c>
      <c r="Q1900" s="6">
        <v>0</v>
      </c>
      <c r="R1900" s="6">
        <v>15197</v>
      </c>
      <c r="S1900" s="6">
        <v>229239</v>
      </c>
      <c r="T1900" s="6">
        <v>0</v>
      </c>
      <c r="U1900" s="6">
        <v>0</v>
      </c>
      <c r="V1900" s="6">
        <v>6</v>
      </c>
      <c r="W1900" s="6">
        <v>84</v>
      </c>
      <c r="X1900" s="6">
        <v>0</v>
      </c>
      <c r="Z1900" s="6">
        <v>0</v>
      </c>
      <c r="AA1900" s="6">
        <v>0</v>
      </c>
      <c r="AB1900" s="6" t="str">
        <f t="shared" si="466"/>
        <v/>
      </c>
      <c r="AC1900" s="6" t="str">
        <f t="shared" si="467"/>
        <v/>
      </c>
      <c r="AD1900" s="16">
        <f t="shared" si="468"/>
        <v>10.953488372093023</v>
      </c>
      <c r="AE1900" s="16">
        <f t="shared" si="469"/>
        <v>0</v>
      </c>
      <c r="AF1900" s="16">
        <f t="shared" si="470"/>
        <v>14</v>
      </c>
      <c r="AG1900" s="16">
        <f t="shared" si="471"/>
        <v>14</v>
      </c>
      <c r="AH1900" s="17">
        <f t="shared" si="472"/>
        <v>0.5780305047354608</v>
      </c>
      <c r="AI1900" s="17">
        <f t="shared" si="473"/>
        <v>8.7192955764329998</v>
      </c>
      <c r="AJ1900" s="17">
        <f t="shared" si="474"/>
        <v>8.7192955764329998</v>
      </c>
      <c r="AK1900" s="17">
        <f t="shared" si="475"/>
        <v>8.7192955764329998</v>
      </c>
      <c r="AL1900" s="17" t="str">
        <f t="shared" si="476"/>
        <v/>
      </c>
      <c r="AM1900" s="17" t="str">
        <f t="shared" si="477"/>
        <v/>
      </c>
      <c r="AN1900" s="17" t="str">
        <f t="shared" si="478"/>
        <v/>
      </c>
      <c r="AO1900" s="17" t="str">
        <f t="shared" si="479"/>
        <v/>
      </c>
      <c r="AP1900" s="17" t="str">
        <f t="shared" si="481"/>
        <v/>
      </c>
      <c r="AQ1900" s="17">
        <f t="shared" si="480"/>
        <v>2.8970655141037307</v>
      </c>
    </row>
    <row r="1901" spans="1:43" x14ac:dyDescent="0.2">
      <c r="A1901" s="4" t="s">
        <v>3807</v>
      </c>
      <c r="B1901" s="5" t="s">
        <v>3808</v>
      </c>
      <c r="C1901" t="s">
        <v>3809</v>
      </c>
      <c r="D1901" t="s">
        <v>133</v>
      </c>
      <c r="E1901" t="s">
        <v>134</v>
      </c>
      <c r="F1901" t="s">
        <v>12</v>
      </c>
      <c r="G1901" t="s">
        <v>15</v>
      </c>
      <c r="J1901" s="6"/>
      <c r="K1901" s="6"/>
      <c r="L1901" s="6"/>
      <c r="M1901" s="6">
        <v>9313</v>
      </c>
      <c r="N1901" s="6">
        <v>0</v>
      </c>
      <c r="O1901" s="6">
        <v>37395</v>
      </c>
      <c r="P1901" s="6">
        <v>7082</v>
      </c>
      <c r="Q1901" s="6">
        <v>0</v>
      </c>
      <c r="R1901" s="6">
        <v>27300</v>
      </c>
      <c r="S1901" s="6">
        <v>189339</v>
      </c>
      <c r="T1901" s="6">
        <v>555724</v>
      </c>
      <c r="U1901" s="6">
        <v>0</v>
      </c>
      <c r="V1901" s="6">
        <v>3</v>
      </c>
      <c r="W1901" s="6">
        <v>35</v>
      </c>
      <c r="X1901" s="6">
        <v>0</v>
      </c>
      <c r="Z1901" s="6">
        <v>0</v>
      </c>
      <c r="AA1901" s="6">
        <v>0</v>
      </c>
      <c r="AB1901" s="6" t="str">
        <f t="shared" si="466"/>
        <v/>
      </c>
      <c r="AC1901" s="6" t="str">
        <f t="shared" si="467"/>
        <v/>
      </c>
      <c r="AD1901" s="16">
        <f t="shared" si="468"/>
        <v>5.2802880542219714</v>
      </c>
      <c r="AE1901" s="16">
        <f t="shared" si="469"/>
        <v>0</v>
      </c>
      <c r="AF1901" s="16">
        <f t="shared" si="470"/>
        <v>11.666666666666666</v>
      </c>
      <c r="AG1901" s="16">
        <f t="shared" si="471"/>
        <v>11.666666666666666</v>
      </c>
      <c r="AH1901" s="17">
        <f t="shared" si="472"/>
        <v>2.931386234296145</v>
      </c>
      <c r="AI1901" s="17">
        <f t="shared" si="473"/>
        <v>20.330613121443143</v>
      </c>
      <c r="AJ1901" s="17">
        <f t="shared" si="474"/>
        <v>80.002469666058204</v>
      </c>
      <c r="AK1901" s="17">
        <f t="shared" si="475"/>
        <v>80.002469666058204</v>
      </c>
      <c r="AL1901" s="17" t="str">
        <f t="shared" si="476"/>
        <v/>
      </c>
      <c r="AM1901" s="17" t="str">
        <f t="shared" si="477"/>
        <v/>
      </c>
      <c r="AN1901" s="17" t="str">
        <f t="shared" si="478"/>
        <v/>
      </c>
      <c r="AO1901" s="17" t="str">
        <f t="shared" si="479"/>
        <v/>
      </c>
      <c r="AP1901" s="17" t="str">
        <f t="shared" si="481"/>
        <v/>
      </c>
      <c r="AQ1901" s="17">
        <f t="shared" si="480"/>
        <v>5.0632170076213399</v>
      </c>
    </row>
    <row r="1902" spans="1:43" x14ac:dyDescent="0.2">
      <c r="A1902" s="4" t="s">
        <v>3810</v>
      </c>
      <c r="B1902" s="5" t="s">
        <v>3811</v>
      </c>
      <c r="C1902" t="s">
        <v>3812</v>
      </c>
      <c r="D1902" t="s">
        <v>133</v>
      </c>
      <c r="E1902" t="s">
        <v>134</v>
      </c>
      <c r="F1902" t="s">
        <v>12</v>
      </c>
      <c r="G1902" t="s">
        <v>15</v>
      </c>
      <c r="J1902" s="6"/>
      <c r="K1902" s="6"/>
      <c r="L1902" s="6"/>
      <c r="M1902" s="6">
        <v>185771</v>
      </c>
      <c r="N1902" s="6">
        <v>0</v>
      </c>
      <c r="O1902" s="6">
        <v>1672830</v>
      </c>
      <c r="P1902" s="6">
        <v>80592</v>
      </c>
      <c r="Q1902" s="6">
        <v>0</v>
      </c>
      <c r="R1902" s="6">
        <v>133376</v>
      </c>
      <c r="S1902" s="6">
        <v>2782831</v>
      </c>
      <c r="T1902" s="6">
        <v>800416</v>
      </c>
      <c r="U1902" s="6">
        <v>0</v>
      </c>
      <c r="V1902" s="6">
        <v>113</v>
      </c>
      <c r="W1902" s="6">
        <v>1206</v>
      </c>
      <c r="X1902" s="6">
        <v>0</v>
      </c>
      <c r="Z1902" s="6">
        <v>0</v>
      </c>
      <c r="AA1902" s="6">
        <v>0</v>
      </c>
      <c r="AB1902" s="6" t="str">
        <f t="shared" si="466"/>
        <v/>
      </c>
      <c r="AC1902" s="6" t="str">
        <f t="shared" si="467"/>
        <v/>
      </c>
      <c r="AD1902" s="16">
        <f t="shared" si="468"/>
        <v>20.756774865991662</v>
      </c>
      <c r="AE1902" s="16">
        <f t="shared" si="469"/>
        <v>0</v>
      </c>
      <c r="AF1902" s="16">
        <f t="shared" si="470"/>
        <v>10.672566371681416</v>
      </c>
      <c r="AG1902" s="16">
        <f t="shared" si="471"/>
        <v>10.672566371681416</v>
      </c>
      <c r="AH1902" s="17">
        <f t="shared" si="472"/>
        <v>0.71795920784191292</v>
      </c>
      <c r="AI1902" s="17">
        <f t="shared" si="473"/>
        <v>14.979899984389382</v>
      </c>
      <c r="AJ1902" s="17">
        <f t="shared" si="474"/>
        <v>19.288516506882129</v>
      </c>
      <c r="AK1902" s="17">
        <f t="shared" si="475"/>
        <v>19.288516506882129</v>
      </c>
      <c r="AL1902" s="17" t="str">
        <f t="shared" si="476"/>
        <v/>
      </c>
      <c r="AM1902" s="17" t="str">
        <f t="shared" si="477"/>
        <v/>
      </c>
      <c r="AN1902" s="17" t="str">
        <f t="shared" si="478"/>
        <v/>
      </c>
      <c r="AO1902" s="17" t="str">
        <f t="shared" si="479"/>
        <v/>
      </c>
      <c r="AP1902" s="17" t="str">
        <f t="shared" si="481"/>
        <v/>
      </c>
      <c r="AQ1902" s="17">
        <f t="shared" si="480"/>
        <v>1.663546803919107</v>
      </c>
    </row>
    <row r="1903" spans="1:43" x14ac:dyDescent="0.2">
      <c r="A1903" s="4" t="s">
        <v>3813</v>
      </c>
      <c r="B1903" s="5" t="s">
        <v>3814</v>
      </c>
      <c r="C1903" t="s">
        <v>3815</v>
      </c>
      <c r="D1903" t="s">
        <v>133</v>
      </c>
      <c r="E1903" t="s">
        <v>134</v>
      </c>
      <c r="F1903" t="s">
        <v>12</v>
      </c>
      <c r="G1903" t="s">
        <v>15</v>
      </c>
      <c r="J1903" s="6"/>
      <c r="K1903" s="6"/>
      <c r="L1903" s="6"/>
      <c r="M1903" s="6">
        <v>611157</v>
      </c>
      <c r="N1903" s="6">
        <v>0</v>
      </c>
      <c r="O1903" s="6">
        <v>4851680</v>
      </c>
      <c r="P1903" s="6">
        <v>265536</v>
      </c>
      <c r="Q1903" s="6">
        <v>0</v>
      </c>
      <c r="R1903" s="6">
        <v>526839</v>
      </c>
      <c r="S1903" s="6">
        <v>8279115</v>
      </c>
      <c r="T1903" s="6">
        <v>2037560</v>
      </c>
      <c r="U1903" s="6">
        <v>0</v>
      </c>
      <c r="V1903" s="6">
        <v>236</v>
      </c>
      <c r="W1903" s="6">
        <v>2415</v>
      </c>
      <c r="X1903" s="6">
        <v>0</v>
      </c>
      <c r="Z1903" s="6">
        <v>0</v>
      </c>
      <c r="AA1903" s="6">
        <v>0</v>
      </c>
      <c r="AB1903" s="6" t="str">
        <f t="shared" si="466"/>
        <v/>
      </c>
      <c r="AC1903" s="6" t="str">
        <f t="shared" si="467"/>
        <v/>
      </c>
      <c r="AD1903" s="16">
        <f t="shared" si="468"/>
        <v>18.271270185586889</v>
      </c>
      <c r="AE1903" s="16">
        <f t="shared" si="469"/>
        <v>0</v>
      </c>
      <c r="AF1903" s="16">
        <f t="shared" si="470"/>
        <v>10.233050847457626</v>
      </c>
      <c r="AG1903" s="16">
        <f t="shared" si="471"/>
        <v>10.233050847457626</v>
      </c>
      <c r="AH1903" s="17">
        <f t="shared" si="472"/>
        <v>0.8620354507925132</v>
      </c>
      <c r="AI1903" s="17">
        <f t="shared" si="473"/>
        <v>13.546625498848904</v>
      </c>
      <c r="AJ1903" s="17">
        <f t="shared" si="474"/>
        <v>16.880564241266974</v>
      </c>
      <c r="AK1903" s="17">
        <f t="shared" si="475"/>
        <v>16.880564241266974</v>
      </c>
      <c r="AL1903" s="17" t="str">
        <f t="shared" si="476"/>
        <v/>
      </c>
      <c r="AM1903" s="17" t="str">
        <f t="shared" si="477"/>
        <v/>
      </c>
      <c r="AN1903" s="17" t="str">
        <f t="shared" si="478"/>
        <v/>
      </c>
      <c r="AO1903" s="17" t="str">
        <f t="shared" si="479"/>
        <v/>
      </c>
      <c r="AP1903" s="17" t="str">
        <f t="shared" si="481"/>
        <v/>
      </c>
      <c r="AQ1903" s="17">
        <f t="shared" si="480"/>
        <v>1.7064429228638327</v>
      </c>
    </row>
    <row r="1904" spans="1:43" x14ac:dyDescent="0.2">
      <c r="A1904" s="4" t="s">
        <v>3816</v>
      </c>
      <c r="B1904" s="5" t="s">
        <v>3817</v>
      </c>
      <c r="C1904" t="s">
        <v>3818</v>
      </c>
      <c r="D1904" t="s">
        <v>133</v>
      </c>
      <c r="E1904" t="s">
        <v>134</v>
      </c>
      <c r="F1904" t="s">
        <v>12</v>
      </c>
      <c r="G1904" t="s">
        <v>15</v>
      </c>
      <c r="J1904" s="6"/>
      <c r="K1904" s="6"/>
      <c r="L1904" s="6"/>
      <c r="M1904" s="6">
        <v>27519</v>
      </c>
      <c r="N1904" s="6">
        <v>0</v>
      </c>
      <c r="O1904" s="6">
        <v>54024</v>
      </c>
      <c r="P1904" s="6">
        <v>7255</v>
      </c>
      <c r="Q1904" s="6">
        <v>0</v>
      </c>
      <c r="R1904" s="6">
        <v>38019</v>
      </c>
      <c r="S1904" s="6">
        <v>246437</v>
      </c>
      <c r="T1904" s="6">
        <v>0</v>
      </c>
      <c r="U1904" s="6">
        <v>0</v>
      </c>
      <c r="V1904" s="6">
        <v>9</v>
      </c>
      <c r="W1904" s="6">
        <v>122</v>
      </c>
      <c r="X1904" s="6">
        <v>0</v>
      </c>
      <c r="Z1904" s="6">
        <v>0</v>
      </c>
      <c r="AA1904" s="6">
        <v>0</v>
      </c>
      <c r="AB1904" s="6" t="str">
        <f t="shared" si="466"/>
        <v/>
      </c>
      <c r="AC1904" s="6" t="str">
        <f t="shared" si="467"/>
        <v/>
      </c>
      <c r="AD1904" s="16">
        <f t="shared" si="468"/>
        <v>7.4464507236388702</v>
      </c>
      <c r="AE1904" s="16">
        <f t="shared" si="469"/>
        <v>0</v>
      </c>
      <c r="AF1904" s="16">
        <f t="shared" si="470"/>
        <v>13.555555555555555</v>
      </c>
      <c r="AG1904" s="16">
        <f t="shared" si="471"/>
        <v>13.555555555555555</v>
      </c>
      <c r="AH1904" s="17">
        <f t="shared" si="472"/>
        <v>1.3815545623024093</v>
      </c>
      <c r="AI1904" s="17">
        <f t="shared" si="473"/>
        <v>8.9551582542970305</v>
      </c>
      <c r="AJ1904" s="17">
        <f t="shared" si="474"/>
        <v>8.9551582542970305</v>
      </c>
      <c r="AK1904" s="17">
        <f t="shared" si="475"/>
        <v>8.9551582542970305</v>
      </c>
      <c r="AL1904" s="17" t="str">
        <f t="shared" si="476"/>
        <v/>
      </c>
      <c r="AM1904" s="17" t="str">
        <f t="shared" si="477"/>
        <v/>
      </c>
      <c r="AN1904" s="17" t="str">
        <f t="shared" si="478"/>
        <v/>
      </c>
      <c r="AO1904" s="17" t="str">
        <f t="shared" si="479"/>
        <v/>
      </c>
      <c r="AP1904" s="17" t="str">
        <f t="shared" si="481"/>
        <v/>
      </c>
      <c r="AQ1904" s="17">
        <f t="shared" si="480"/>
        <v>4.561620761143196</v>
      </c>
    </row>
    <row r="1905" spans="1:43" x14ac:dyDescent="0.2">
      <c r="A1905" s="4" t="s">
        <v>3819</v>
      </c>
      <c r="B1905" s="5" t="s">
        <v>3820</v>
      </c>
      <c r="C1905" t="s">
        <v>3821</v>
      </c>
      <c r="D1905" t="s">
        <v>133</v>
      </c>
      <c r="E1905" t="s">
        <v>134</v>
      </c>
      <c r="F1905" t="s">
        <v>12</v>
      </c>
      <c r="G1905" t="s">
        <v>15</v>
      </c>
      <c r="J1905" s="6"/>
      <c r="K1905" s="6"/>
      <c r="L1905" s="6"/>
      <c r="M1905" s="6">
        <v>33638</v>
      </c>
      <c r="N1905" s="6">
        <v>0</v>
      </c>
      <c r="O1905" s="6">
        <v>113363</v>
      </c>
      <c r="P1905" s="6">
        <v>10602</v>
      </c>
      <c r="Q1905" s="6">
        <v>0</v>
      </c>
      <c r="R1905" s="6">
        <v>33761</v>
      </c>
      <c r="S1905" s="6">
        <v>352407</v>
      </c>
      <c r="T1905" s="6">
        <v>0</v>
      </c>
      <c r="U1905" s="6">
        <v>0</v>
      </c>
      <c r="V1905" s="6">
        <v>11</v>
      </c>
      <c r="W1905" s="6">
        <v>118</v>
      </c>
      <c r="X1905" s="6">
        <v>0</v>
      </c>
      <c r="Z1905" s="6">
        <v>0</v>
      </c>
      <c r="AA1905" s="6">
        <v>0</v>
      </c>
      <c r="AB1905" s="6" t="str">
        <f t="shared" si="466"/>
        <v/>
      </c>
      <c r="AC1905" s="6" t="str">
        <f t="shared" si="467"/>
        <v/>
      </c>
      <c r="AD1905" s="16">
        <f t="shared" si="468"/>
        <v>10.692605168836069</v>
      </c>
      <c r="AE1905" s="16">
        <f t="shared" si="469"/>
        <v>0</v>
      </c>
      <c r="AF1905" s="16">
        <f t="shared" si="470"/>
        <v>10.727272727272727</v>
      </c>
      <c r="AG1905" s="16">
        <f t="shared" si="471"/>
        <v>10.727272727272727</v>
      </c>
      <c r="AH1905" s="17">
        <f t="shared" si="472"/>
        <v>1.0036565788691361</v>
      </c>
      <c r="AI1905" s="17">
        <f t="shared" si="473"/>
        <v>10.476455199476781</v>
      </c>
      <c r="AJ1905" s="17">
        <f t="shared" si="474"/>
        <v>10.476455199476781</v>
      </c>
      <c r="AK1905" s="17">
        <f t="shared" si="475"/>
        <v>10.476455199476781</v>
      </c>
      <c r="AL1905" s="17" t="str">
        <f t="shared" si="476"/>
        <v/>
      </c>
      <c r="AM1905" s="17" t="str">
        <f t="shared" si="477"/>
        <v/>
      </c>
      <c r="AN1905" s="17" t="str">
        <f t="shared" si="478"/>
        <v/>
      </c>
      <c r="AO1905" s="17" t="str">
        <f t="shared" si="479"/>
        <v/>
      </c>
      <c r="AP1905" s="17" t="str">
        <f t="shared" si="481"/>
        <v/>
      </c>
      <c r="AQ1905" s="17">
        <f t="shared" si="480"/>
        <v>3.1086597919956245</v>
      </c>
    </row>
    <row r="1906" spans="1:43" x14ac:dyDescent="0.2">
      <c r="A1906" s="4" t="s">
        <v>3822</v>
      </c>
      <c r="B1906" s="5" t="s">
        <v>3823</v>
      </c>
      <c r="C1906" t="s">
        <v>3824</v>
      </c>
      <c r="D1906" t="s">
        <v>133</v>
      </c>
      <c r="E1906" t="s">
        <v>134</v>
      </c>
      <c r="F1906" t="s">
        <v>12</v>
      </c>
      <c r="G1906" t="s">
        <v>15</v>
      </c>
      <c r="J1906" s="6"/>
      <c r="K1906" s="6"/>
      <c r="L1906" s="6"/>
      <c r="M1906" s="6">
        <v>98219</v>
      </c>
      <c r="N1906" s="6">
        <v>0</v>
      </c>
      <c r="O1906" s="6">
        <v>729295</v>
      </c>
      <c r="P1906" s="6">
        <v>42063</v>
      </c>
      <c r="Q1906" s="6">
        <v>0</v>
      </c>
      <c r="R1906" s="6">
        <v>99572</v>
      </c>
      <c r="S1906" s="6">
        <v>1662250</v>
      </c>
      <c r="T1906" s="6">
        <v>2392</v>
      </c>
      <c r="U1906" s="6">
        <v>0</v>
      </c>
      <c r="V1906" s="6">
        <v>61</v>
      </c>
      <c r="W1906" s="6">
        <v>590</v>
      </c>
      <c r="X1906" s="6">
        <v>0</v>
      </c>
      <c r="Z1906" s="6">
        <v>0</v>
      </c>
      <c r="AA1906" s="6">
        <v>0</v>
      </c>
      <c r="AB1906" s="6" t="str">
        <f t="shared" si="466"/>
        <v/>
      </c>
      <c r="AC1906" s="6" t="str">
        <f t="shared" si="467"/>
        <v/>
      </c>
      <c r="AD1906" s="16">
        <f t="shared" si="468"/>
        <v>17.33815942752538</v>
      </c>
      <c r="AE1906" s="16">
        <f t="shared" si="469"/>
        <v>0</v>
      </c>
      <c r="AF1906" s="16">
        <f t="shared" si="470"/>
        <v>9.6721311475409841</v>
      </c>
      <c r="AG1906" s="16">
        <f t="shared" si="471"/>
        <v>9.6721311475409841</v>
      </c>
      <c r="AH1906" s="17">
        <f t="shared" si="472"/>
        <v>1.0137753387837385</v>
      </c>
      <c r="AI1906" s="17">
        <f t="shared" si="473"/>
        <v>16.92391492481088</v>
      </c>
      <c r="AJ1906" s="17">
        <f t="shared" si="474"/>
        <v>16.948268664922267</v>
      </c>
      <c r="AK1906" s="17">
        <f t="shared" si="475"/>
        <v>16.948268664922267</v>
      </c>
      <c r="AL1906" s="17" t="str">
        <f t="shared" si="476"/>
        <v/>
      </c>
      <c r="AM1906" s="17" t="str">
        <f t="shared" si="477"/>
        <v/>
      </c>
      <c r="AN1906" s="17" t="str">
        <f t="shared" si="478"/>
        <v/>
      </c>
      <c r="AO1906" s="17" t="str">
        <f t="shared" si="479"/>
        <v/>
      </c>
      <c r="AP1906" s="17" t="str">
        <f t="shared" si="481"/>
        <v/>
      </c>
      <c r="AQ1906" s="17">
        <f t="shared" si="480"/>
        <v>2.2792559938022339</v>
      </c>
    </row>
    <row r="1907" spans="1:43" x14ac:dyDescent="0.2">
      <c r="A1907" s="4" t="s">
        <v>3825</v>
      </c>
      <c r="B1907" s="5" t="s">
        <v>3826</v>
      </c>
      <c r="C1907" t="s">
        <v>3827</v>
      </c>
      <c r="D1907" t="s">
        <v>133</v>
      </c>
      <c r="E1907" t="s">
        <v>134</v>
      </c>
      <c r="F1907" t="s">
        <v>12</v>
      </c>
      <c r="G1907" t="s">
        <v>15</v>
      </c>
      <c r="J1907" s="6"/>
      <c r="K1907" s="6"/>
      <c r="L1907" s="6"/>
      <c r="M1907" s="6">
        <v>9936</v>
      </c>
      <c r="N1907" s="6">
        <v>0</v>
      </c>
      <c r="O1907" s="6">
        <v>6723</v>
      </c>
      <c r="P1907" s="6">
        <v>2687</v>
      </c>
      <c r="Q1907" s="6">
        <v>0</v>
      </c>
      <c r="R1907" s="6">
        <v>4806</v>
      </c>
      <c r="S1907" s="6">
        <v>36082</v>
      </c>
      <c r="T1907" s="6">
        <v>0</v>
      </c>
      <c r="U1907" s="6">
        <v>0</v>
      </c>
      <c r="V1907" s="6">
        <v>2</v>
      </c>
      <c r="W1907" s="6">
        <v>26</v>
      </c>
      <c r="X1907" s="6">
        <v>0</v>
      </c>
      <c r="Z1907" s="6">
        <v>0</v>
      </c>
      <c r="AA1907" s="6">
        <v>0</v>
      </c>
      <c r="AB1907" s="6" t="str">
        <f t="shared" si="466"/>
        <v/>
      </c>
      <c r="AC1907" s="6" t="str">
        <f t="shared" si="467"/>
        <v/>
      </c>
      <c r="AD1907" s="16">
        <f t="shared" si="468"/>
        <v>2.5020468924451063</v>
      </c>
      <c r="AE1907" s="16">
        <f t="shared" si="469"/>
        <v>0</v>
      </c>
      <c r="AF1907" s="16">
        <f t="shared" si="470"/>
        <v>13</v>
      </c>
      <c r="AG1907" s="16">
        <f t="shared" si="471"/>
        <v>13</v>
      </c>
      <c r="AH1907" s="17">
        <f t="shared" si="472"/>
        <v>0.48369565217391303</v>
      </c>
      <c r="AI1907" s="17">
        <f t="shared" si="473"/>
        <v>3.6314412238325282</v>
      </c>
      <c r="AJ1907" s="17">
        <f t="shared" si="474"/>
        <v>3.6314412238325282</v>
      </c>
      <c r="AK1907" s="17">
        <f t="shared" si="475"/>
        <v>3.6314412238325282</v>
      </c>
      <c r="AL1907" s="17" t="str">
        <f t="shared" si="476"/>
        <v/>
      </c>
      <c r="AM1907" s="17" t="str">
        <f t="shared" si="477"/>
        <v/>
      </c>
      <c r="AN1907" s="17" t="str">
        <f t="shared" si="478"/>
        <v/>
      </c>
      <c r="AO1907" s="17" t="str">
        <f t="shared" si="479"/>
        <v/>
      </c>
      <c r="AP1907" s="17" t="str">
        <f t="shared" si="481"/>
        <v/>
      </c>
      <c r="AQ1907" s="17">
        <f t="shared" si="480"/>
        <v>5.3669492785958646</v>
      </c>
    </row>
    <row r="1908" spans="1:43" x14ac:dyDescent="0.2">
      <c r="A1908" s="4" t="s">
        <v>3828</v>
      </c>
      <c r="B1908" s="5" t="s">
        <v>3829</v>
      </c>
      <c r="C1908" t="s">
        <v>3830</v>
      </c>
      <c r="D1908" t="s">
        <v>133</v>
      </c>
      <c r="E1908" t="s">
        <v>134</v>
      </c>
      <c r="F1908" t="s">
        <v>12</v>
      </c>
      <c r="G1908" t="s">
        <v>15</v>
      </c>
      <c r="J1908" s="6"/>
      <c r="K1908" s="6"/>
      <c r="L1908" s="6"/>
      <c r="M1908" s="6">
        <v>52868</v>
      </c>
      <c r="N1908" s="6">
        <v>0</v>
      </c>
      <c r="O1908" s="6">
        <v>521084</v>
      </c>
      <c r="P1908" s="6">
        <v>38384</v>
      </c>
      <c r="Q1908" s="6">
        <v>0</v>
      </c>
      <c r="R1908" s="6">
        <v>38928</v>
      </c>
      <c r="S1908" s="6">
        <v>1096482</v>
      </c>
      <c r="T1908" s="6">
        <v>40331</v>
      </c>
      <c r="U1908" s="6">
        <v>0</v>
      </c>
      <c r="V1908" s="6">
        <v>31</v>
      </c>
      <c r="W1908" s="6">
        <v>282</v>
      </c>
      <c r="X1908" s="6">
        <v>0</v>
      </c>
      <c r="Z1908" s="6">
        <v>0</v>
      </c>
      <c r="AA1908" s="6">
        <v>0</v>
      </c>
      <c r="AB1908" s="6" t="str">
        <f t="shared" si="466"/>
        <v/>
      </c>
      <c r="AC1908" s="6" t="str">
        <f t="shared" si="467"/>
        <v/>
      </c>
      <c r="AD1908" s="16">
        <f t="shared" si="468"/>
        <v>13.575552313463943</v>
      </c>
      <c r="AE1908" s="16">
        <f t="shared" si="469"/>
        <v>0</v>
      </c>
      <c r="AF1908" s="16">
        <f t="shared" si="470"/>
        <v>9.0967741935483879</v>
      </c>
      <c r="AG1908" s="16">
        <f t="shared" si="471"/>
        <v>9.0967741935483879</v>
      </c>
      <c r="AH1908" s="17">
        <f t="shared" si="472"/>
        <v>0.73632443065748654</v>
      </c>
      <c r="AI1908" s="17">
        <f t="shared" si="473"/>
        <v>20.739993947189227</v>
      </c>
      <c r="AJ1908" s="17">
        <f t="shared" si="474"/>
        <v>21.502856170083984</v>
      </c>
      <c r="AK1908" s="17">
        <f t="shared" si="475"/>
        <v>21.502856170083984</v>
      </c>
      <c r="AL1908" s="17" t="str">
        <f t="shared" si="476"/>
        <v/>
      </c>
      <c r="AM1908" s="17" t="str">
        <f t="shared" si="477"/>
        <v/>
      </c>
      <c r="AN1908" s="17" t="str">
        <f t="shared" si="478"/>
        <v/>
      </c>
      <c r="AO1908" s="17" t="str">
        <f t="shared" si="479"/>
        <v/>
      </c>
      <c r="AP1908" s="17" t="str">
        <f t="shared" si="481"/>
        <v/>
      </c>
      <c r="AQ1908" s="17">
        <f t="shared" si="480"/>
        <v>2.1042327148789832</v>
      </c>
    </row>
    <row r="1909" spans="1:43" x14ac:dyDescent="0.2">
      <c r="A1909" s="4" t="s">
        <v>3831</v>
      </c>
      <c r="B1909" s="5" t="s">
        <v>3832</v>
      </c>
      <c r="C1909" t="s">
        <v>3833</v>
      </c>
      <c r="D1909" t="s">
        <v>133</v>
      </c>
      <c r="E1909" t="s">
        <v>134</v>
      </c>
      <c r="F1909" t="s">
        <v>12</v>
      </c>
      <c r="G1909" t="s">
        <v>15</v>
      </c>
      <c r="J1909" s="6"/>
      <c r="K1909" s="6"/>
      <c r="L1909" s="6"/>
      <c r="M1909" s="6">
        <v>142032</v>
      </c>
      <c r="N1909" s="6">
        <v>0</v>
      </c>
      <c r="O1909" s="6">
        <v>774724</v>
      </c>
      <c r="P1909" s="6">
        <v>47605</v>
      </c>
      <c r="Q1909" s="6">
        <v>0</v>
      </c>
      <c r="R1909" s="6">
        <v>62952</v>
      </c>
      <c r="S1909" s="6">
        <v>1460983</v>
      </c>
      <c r="T1909" s="6">
        <v>0</v>
      </c>
      <c r="U1909" s="6">
        <v>0</v>
      </c>
      <c r="V1909" s="6">
        <v>47</v>
      </c>
      <c r="W1909" s="6">
        <v>527</v>
      </c>
      <c r="X1909" s="6">
        <v>0</v>
      </c>
      <c r="Z1909" s="6">
        <v>0</v>
      </c>
      <c r="AA1909" s="6">
        <v>0</v>
      </c>
      <c r="AB1909" s="6" t="str">
        <f t="shared" si="466"/>
        <v/>
      </c>
      <c r="AC1909" s="6" t="str">
        <f t="shared" si="467"/>
        <v/>
      </c>
      <c r="AD1909" s="16">
        <f t="shared" si="468"/>
        <v>16.27400483142527</v>
      </c>
      <c r="AE1909" s="16">
        <f t="shared" si="469"/>
        <v>0</v>
      </c>
      <c r="AF1909" s="16">
        <f t="shared" si="470"/>
        <v>11.212765957446809</v>
      </c>
      <c r="AG1909" s="16">
        <f t="shared" si="471"/>
        <v>11.212765957446809</v>
      </c>
      <c r="AH1909" s="17">
        <f t="shared" si="472"/>
        <v>0.44322406218317001</v>
      </c>
      <c r="AI1909" s="17">
        <f t="shared" si="473"/>
        <v>10.286294637828096</v>
      </c>
      <c r="AJ1909" s="17">
        <f t="shared" si="474"/>
        <v>10.286294637828096</v>
      </c>
      <c r="AK1909" s="17">
        <f t="shared" si="475"/>
        <v>10.286294637828096</v>
      </c>
      <c r="AL1909" s="17" t="str">
        <f t="shared" si="476"/>
        <v/>
      </c>
      <c r="AM1909" s="17" t="str">
        <f t="shared" si="477"/>
        <v/>
      </c>
      <c r="AN1909" s="17" t="str">
        <f t="shared" si="478"/>
        <v/>
      </c>
      <c r="AO1909" s="17" t="str">
        <f t="shared" si="479"/>
        <v/>
      </c>
      <c r="AP1909" s="17" t="str">
        <f t="shared" si="481"/>
        <v/>
      </c>
      <c r="AQ1909" s="17">
        <f t="shared" si="480"/>
        <v>1.8858109468662387</v>
      </c>
    </row>
    <row r="1910" spans="1:43" x14ac:dyDescent="0.2">
      <c r="A1910" s="4" t="s">
        <v>3834</v>
      </c>
      <c r="B1910" s="5" t="s">
        <v>3835</v>
      </c>
      <c r="C1910" t="s">
        <v>3836</v>
      </c>
      <c r="D1910" t="s">
        <v>133</v>
      </c>
      <c r="E1910" t="s">
        <v>134</v>
      </c>
      <c r="F1910" t="s">
        <v>12</v>
      </c>
      <c r="G1910" t="s">
        <v>15</v>
      </c>
      <c r="J1910" s="6"/>
      <c r="K1910" s="6"/>
      <c r="L1910" s="6"/>
      <c r="M1910" s="6">
        <v>124639</v>
      </c>
      <c r="N1910" s="6">
        <v>0</v>
      </c>
      <c r="O1910" s="6">
        <v>1489983</v>
      </c>
      <c r="P1910" s="6">
        <v>65340</v>
      </c>
      <c r="Q1910" s="6">
        <v>0</v>
      </c>
      <c r="R1910" s="6">
        <v>252955</v>
      </c>
      <c r="S1910" s="6">
        <v>2133897</v>
      </c>
      <c r="T1910" s="6">
        <v>0</v>
      </c>
      <c r="U1910" s="6">
        <v>0</v>
      </c>
      <c r="V1910" s="6">
        <v>58</v>
      </c>
      <c r="W1910" s="6">
        <v>347</v>
      </c>
      <c r="X1910" s="6">
        <v>0</v>
      </c>
      <c r="Z1910" s="6">
        <v>0</v>
      </c>
      <c r="AA1910" s="6">
        <v>0</v>
      </c>
      <c r="AB1910" s="6" t="str">
        <f t="shared" si="466"/>
        <v/>
      </c>
      <c r="AC1910" s="6" t="str">
        <f t="shared" si="467"/>
        <v/>
      </c>
      <c r="AD1910" s="16">
        <f t="shared" si="468"/>
        <v>22.803535353535352</v>
      </c>
      <c r="AE1910" s="16">
        <f t="shared" si="469"/>
        <v>0</v>
      </c>
      <c r="AF1910" s="16">
        <f t="shared" si="470"/>
        <v>5.9827586206896548</v>
      </c>
      <c r="AG1910" s="16">
        <f t="shared" si="471"/>
        <v>5.9827586206896548</v>
      </c>
      <c r="AH1910" s="17">
        <f t="shared" si="472"/>
        <v>2.0295011994640522</v>
      </c>
      <c r="AI1910" s="17">
        <f t="shared" si="473"/>
        <v>17.120620351575351</v>
      </c>
      <c r="AJ1910" s="17">
        <f t="shared" si="474"/>
        <v>17.120620351575351</v>
      </c>
      <c r="AK1910" s="17">
        <f t="shared" si="475"/>
        <v>17.120620351575351</v>
      </c>
      <c r="AL1910" s="17" t="str">
        <f t="shared" si="476"/>
        <v/>
      </c>
      <c r="AM1910" s="17" t="str">
        <f t="shared" si="477"/>
        <v/>
      </c>
      <c r="AN1910" s="17" t="str">
        <f t="shared" si="478"/>
        <v/>
      </c>
      <c r="AO1910" s="17" t="str">
        <f t="shared" si="479"/>
        <v/>
      </c>
      <c r="AP1910" s="17" t="str">
        <f t="shared" si="481"/>
        <v/>
      </c>
      <c r="AQ1910" s="17">
        <f t="shared" si="480"/>
        <v>1.4321619776869938</v>
      </c>
    </row>
    <row r="1911" spans="1:43" x14ac:dyDescent="0.2">
      <c r="A1911" s="4" t="s">
        <v>3837</v>
      </c>
      <c r="B1911" s="5" t="s">
        <v>3838</v>
      </c>
      <c r="C1911" t="s">
        <v>3839</v>
      </c>
      <c r="D1911" t="s">
        <v>133</v>
      </c>
      <c r="E1911" t="s">
        <v>134</v>
      </c>
      <c r="F1911" t="s">
        <v>12</v>
      </c>
      <c r="G1911" t="s">
        <v>15</v>
      </c>
      <c r="J1911" s="6"/>
      <c r="K1911" s="6"/>
      <c r="L1911" s="6"/>
      <c r="M1911" s="6">
        <v>15043</v>
      </c>
      <c r="N1911" s="6">
        <v>0</v>
      </c>
      <c r="O1911" s="6">
        <v>94567</v>
      </c>
      <c r="P1911" s="6">
        <v>10458</v>
      </c>
      <c r="Q1911" s="6">
        <v>0</v>
      </c>
      <c r="R1911" s="6">
        <v>32640</v>
      </c>
      <c r="S1911" s="6">
        <v>265047</v>
      </c>
      <c r="T1911" s="6">
        <v>39466</v>
      </c>
      <c r="U1911" s="6">
        <v>0</v>
      </c>
      <c r="V1911" s="6">
        <v>9</v>
      </c>
      <c r="W1911" s="6">
        <v>82</v>
      </c>
      <c r="X1911" s="6">
        <v>0</v>
      </c>
      <c r="Z1911" s="6">
        <v>0</v>
      </c>
      <c r="AA1911" s="6">
        <v>0</v>
      </c>
      <c r="AB1911" s="6" t="str">
        <f t="shared" si="466"/>
        <v/>
      </c>
      <c r="AC1911" s="6" t="str">
        <f t="shared" si="467"/>
        <v/>
      </c>
      <c r="AD1911" s="16">
        <f t="shared" si="468"/>
        <v>9.0425511570089885</v>
      </c>
      <c r="AE1911" s="16">
        <f t="shared" si="469"/>
        <v>0</v>
      </c>
      <c r="AF1911" s="16">
        <f t="shared" si="470"/>
        <v>9.1111111111111107</v>
      </c>
      <c r="AG1911" s="16">
        <f t="shared" si="471"/>
        <v>9.1111111111111107</v>
      </c>
      <c r="AH1911" s="17">
        <f t="shared" si="472"/>
        <v>2.1697799641029052</v>
      </c>
      <c r="AI1911" s="17">
        <f t="shared" si="473"/>
        <v>17.619291364754371</v>
      </c>
      <c r="AJ1911" s="17">
        <f t="shared" si="474"/>
        <v>20.242837200026589</v>
      </c>
      <c r="AK1911" s="17">
        <f t="shared" si="475"/>
        <v>20.242837200026589</v>
      </c>
      <c r="AL1911" s="17" t="str">
        <f t="shared" si="476"/>
        <v/>
      </c>
      <c r="AM1911" s="17" t="str">
        <f t="shared" si="477"/>
        <v/>
      </c>
      <c r="AN1911" s="17" t="str">
        <f t="shared" si="478"/>
        <v/>
      </c>
      <c r="AO1911" s="17" t="str">
        <f t="shared" si="479"/>
        <v/>
      </c>
      <c r="AP1911" s="17" t="str">
        <f t="shared" si="481"/>
        <v/>
      </c>
      <c r="AQ1911" s="17">
        <f t="shared" si="480"/>
        <v>2.8027430287521016</v>
      </c>
    </row>
    <row r="1912" spans="1:43" x14ac:dyDescent="0.2">
      <c r="A1912" s="4" t="s">
        <v>3840</v>
      </c>
      <c r="B1912" s="5" t="s">
        <v>3841</v>
      </c>
      <c r="C1912" t="s">
        <v>3842</v>
      </c>
      <c r="D1912" t="s">
        <v>133</v>
      </c>
      <c r="E1912" t="s">
        <v>134</v>
      </c>
      <c r="F1912" t="s">
        <v>12</v>
      </c>
      <c r="G1912" t="s">
        <v>15</v>
      </c>
      <c r="J1912" s="6"/>
      <c r="K1912" s="6"/>
      <c r="L1912" s="6"/>
      <c r="M1912" s="6">
        <v>50074</v>
      </c>
      <c r="N1912" s="6">
        <v>0</v>
      </c>
      <c r="O1912" s="6">
        <v>853318</v>
      </c>
      <c r="P1912" s="6">
        <v>45821</v>
      </c>
      <c r="Q1912" s="6">
        <v>0</v>
      </c>
      <c r="R1912" s="6">
        <v>122274</v>
      </c>
      <c r="S1912" s="6">
        <v>1325641</v>
      </c>
      <c r="T1912" s="6">
        <v>0</v>
      </c>
      <c r="U1912" s="6">
        <v>0</v>
      </c>
      <c r="V1912" s="6">
        <v>53</v>
      </c>
      <c r="W1912" s="6">
        <v>309</v>
      </c>
      <c r="X1912" s="6">
        <v>0</v>
      </c>
      <c r="Z1912" s="6">
        <v>0</v>
      </c>
      <c r="AA1912" s="6">
        <v>0</v>
      </c>
      <c r="AB1912" s="6" t="str">
        <f t="shared" si="466"/>
        <v/>
      </c>
      <c r="AC1912" s="6" t="str">
        <f t="shared" si="467"/>
        <v/>
      </c>
      <c r="AD1912" s="16">
        <f t="shared" si="468"/>
        <v>18.622858514654851</v>
      </c>
      <c r="AE1912" s="16">
        <f t="shared" si="469"/>
        <v>0</v>
      </c>
      <c r="AF1912" s="16">
        <f t="shared" si="470"/>
        <v>5.8301886792452828</v>
      </c>
      <c r="AG1912" s="16">
        <f t="shared" si="471"/>
        <v>5.8301886792452828</v>
      </c>
      <c r="AH1912" s="17">
        <f t="shared" si="472"/>
        <v>2.4418660382633703</v>
      </c>
      <c r="AI1912" s="17">
        <f t="shared" si="473"/>
        <v>26.473639014258897</v>
      </c>
      <c r="AJ1912" s="17">
        <f t="shared" si="474"/>
        <v>26.473639014258897</v>
      </c>
      <c r="AK1912" s="17">
        <f t="shared" si="475"/>
        <v>26.473639014258897</v>
      </c>
      <c r="AL1912" s="17" t="str">
        <f t="shared" si="476"/>
        <v/>
      </c>
      <c r="AM1912" s="17" t="str">
        <f t="shared" si="477"/>
        <v/>
      </c>
      <c r="AN1912" s="17" t="str">
        <f t="shared" si="478"/>
        <v/>
      </c>
      <c r="AO1912" s="17" t="str">
        <f t="shared" si="479"/>
        <v/>
      </c>
      <c r="AP1912" s="17" t="str">
        <f t="shared" si="481"/>
        <v/>
      </c>
      <c r="AQ1912" s="17">
        <f t="shared" si="480"/>
        <v>1.5535134615700126</v>
      </c>
    </row>
    <row r="1913" spans="1:43" x14ac:dyDescent="0.2">
      <c r="A1913" s="4" t="s">
        <v>3843</v>
      </c>
      <c r="B1913" s="5" t="s">
        <v>3844</v>
      </c>
      <c r="C1913" t="s">
        <v>3845</v>
      </c>
      <c r="D1913" t="s">
        <v>133</v>
      </c>
      <c r="E1913" t="s">
        <v>134</v>
      </c>
      <c r="F1913" t="s">
        <v>12</v>
      </c>
      <c r="G1913" t="s">
        <v>15</v>
      </c>
      <c r="J1913" s="6"/>
      <c r="K1913" s="6"/>
      <c r="L1913" s="6"/>
      <c r="M1913" s="6">
        <v>53671</v>
      </c>
      <c r="N1913" s="6">
        <v>0</v>
      </c>
      <c r="O1913" s="6">
        <v>243349</v>
      </c>
      <c r="P1913" s="6">
        <v>17951</v>
      </c>
      <c r="Q1913" s="6">
        <v>0</v>
      </c>
      <c r="R1913" s="6">
        <v>70000</v>
      </c>
      <c r="S1913" s="6">
        <v>646856</v>
      </c>
      <c r="T1913" s="6">
        <v>195770</v>
      </c>
      <c r="U1913" s="6">
        <v>0</v>
      </c>
      <c r="V1913" s="6">
        <v>16</v>
      </c>
      <c r="W1913" s="6">
        <v>178</v>
      </c>
      <c r="X1913" s="6">
        <v>0</v>
      </c>
      <c r="Z1913" s="6">
        <v>0</v>
      </c>
      <c r="AA1913" s="6">
        <v>0</v>
      </c>
      <c r="AB1913" s="6" t="str">
        <f t="shared" si="466"/>
        <v/>
      </c>
      <c r="AC1913" s="6" t="str">
        <f t="shared" si="467"/>
        <v/>
      </c>
      <c r="AD1913" s="16">
        <f t="shared" si="468"/>
        <v>13.556292128572224</v>
      </c>
      <c r="AE1913" s="16">
        <f t="shared" si="469"/>
        <v>0</v>
      </c>
      <c r="AF1913" s="16">
        <f t="shared" si="470"/>
        <v>11.125</v>
      </c>
      <c r="AG1913" s="16">
        <f t="shared" si="471"/>
        <v>11.125</v>
      </c>
      <c r="AH1913" s="17">
        <f t="shared" si="472"/>
        <v>1.3042425145795682</v>
      </c>
      <c r="AI1913" s="17">
        <f t="shared" si="473"/>
        <v>12.052244228726874</v>
      </c>
      <c r="AJ1913" s="17">
        <f t="shared" si="474"/>
        <v>15.699837901287474</v>
      </c>
      <c r="AK1913" s="17">
        <f t="shared" si="475"/>
        <v>15.699837901287474</v>
      </c>
      <c r="AL1913" s="17" t="str">
        <f t="shared" si="476"/>
        <v/>
      </c>
      <c r="AM1913" s="17" t="str">
        <f t="shared" si="477"/>
        <v/>
      </c>
      <c r="AN1913" s="17" t="str">
        <f t="shared" si="478"/>
        <v/>
      </c>
      <c r="AO1913" s="17" t="str">
        <f t="shared" si="479"/>
        <v/>
      </c>
      <c r="AP1913" s="17" t="str">
        <f t="shared" si="481"/>
        <v/>
      </c>
      <c r="AQ1913" s="17">
        <f t="shared" si="480"/>
        <v>2.6581411881700769</v>
      </c>
    </row>
    <row r="1914" spans="1:43" x14ac:dyDescent="0.2">
      <c r="A1914" s="4" t="s">
        <v>3846</v>
      </c>
      <c r="B1914" s="5" t="s">
        <v>3847</v>
      </c>
      <c r="C1914" t="s">
        <v>3848</v>
      </c>
      <c r="D1914" t="s">
        <v>133</v>
      </c>
      <c r="E1914" t="s">
        <v>134</v>
      </c>
      <c r="F1914" t="s">
        <v>12</v>
      </c>
      <c r="G1914" t="s">
        <v>15</v>
      </c>
      <c r="J1914" s="6"/>
      <c r="K1914" s="6"/>
      <c r="L1914" s="6"/>
      <c r="M1914" s="6">
        <v>67653</v>
      </c>
      <c r="N1914" s="6">
        <v>0</v>
      </c>
      <c r="O1914" s="6">
        <v>488807</v>
      </c>
      <c r="P1914" s="6">
        <v>27281</v>
      </c>
      <c r="Q1914" s="6">
        <v>0</v>
      </c>
      <c r="R1914" s="6">
        <v>24516</v>
      </c>
      <c r="S1914" s="6">
        <v>987787</v>
      </c>
      <c r="T1914" s="6">
        <v>0</v>
      </c>
      <c r="U1914" s="6">
        <v>0</v>
      </c>
      <c r="V1914" s="6">
        <v>24</v>
      </c>
      <c r="W1914" s="6">
        <v>281</v>
      </c>
      <c r="X1914" s="6">
        <v>0</v>
      </c>
      <c r="Z1914" s="6">
        <v>0</v>
      </c>
      <c r="AA1914" s="6">
        <v>0</v>
      </c>
      <c r="AB1914" s="6" t="str">
        <f t="shared" si="466"/>
        <v/>
      </c>
      <c r="AC1914" s="6" t="str">
        <f t="shared" si="467"/>
        <v/>
      </c>
      <c r="AD1914" s="16">
        <f t="shared" si="468"/>
        <v>17.917488361863569</v>
      </c>
      <c r="AE1914" s="16">
        <f t="shared" si="469"/>
        <v>0</v>
      </c>
      <c r="AF1914" s="16">
        <f t="shared" si="470"/>
        <v>11.708333333333334</v>
      </c>
      <c r="AG1914" s="16">
        <f t="shared" si="471"/>
        <v>11.708333333333334</v>
      </c>
      <c r="AH1914" s="17">
        <f t="shared" si="472"/>
        <v>0.36237860848742848</v>
      </c>
      <c r="AI1914" s="17">
        <f t="shared" si="473"/>
        <v>14.600786365719184</v>
      </c>
      <c r="AJ1914" s="17">
        <f t="shared" si="474"/>
        <v>14.600786365719184</v>
      </c>
      <c r="AK1914" s="17">
        <f t="shared" si="475"/>
        <v>14.600786365719184</v>
      </c>
      <c r="AL1914" s="17" t="str">
        <f t="shared" si="476"/>
        <v/>
      </c>
      <c r="AM1914" s="17" t="str">
        <f t="shared" si="477"/>
        <v/>
      </c>
      <c r="AN1914" s="17" t="str">
        <f t="shared" si="478"/>
        <v/>
      </c>
      <c r="AO1914" s="17" t="str">
        <f t="shared" si="479"/>
        <v/>
      </c>
      <c r="AP1914" s="17" t="str">
        <f t="shared" si="481"/>
        <v/>
      </c>
      <c r="AQ1914" s="17">
        <f t="shared" si="480"/>
        <v>2.0208118950833356</v>
      </c>
    </row>
    <row r="1915" spans="1:43" x14ac:dyDescent="0.2">
      <c r="A1915" s="4" t="s">
        <v>3849</v>
      </c>
      <c r="B1915" s="5" t="s">
        <v>3850</v>
      </c>
      <c r="C1915" t="s">
        <v>3851</v>
      </c>
      <c r="D1915" t="s">
        <v>133</v>
      </c>
      <c r="E1915" t="s">
        <v>134</v>
      </c>
      <c r="F1915" t="s">
        <v>12</v>
      </c>
      <c r="G1915" t="s">
        <v>15</v>
      </c>
      <c r="J1915" s="6"/>
      <c r="K1915" s="6"/>
      <c r="L1915" s="6"/>
      <c r="M1915" s="6">
        <v>102845</v>
      </c>
      <c r="N1915" s="6">
        <v>0</v>
      </c>
      <c r="O1915" s="6">
        <v>490407</v>
      </c>
      <c r="P1915" s="6">
        <v>37593</v>
      </c>
      <c r="Q1915" s="6">
        <v>0</v>
      </c>
      <c r="R1915" s="6">
        <v>42504</v>
      </c>
      <c r="S1915" s="6">
        <v>1487509</v>
      </c>
      <c r="T1915" s="6">
        <v>44177</v>
      </c>
      <c r="U1915" s="6">
        <v>0</v>
      </c>
      <c r="V1915" s="6">
        <v>35</v>
      </c>
      <c r="W1915" s="6">
        <v>500</v>
      </c>
      <c r="X1915" s="6">
        <v>0</v>
      </c>
      <c r="Z1915" s="6">
        <v>0</v>
      </c>
      <c r="AA1915" s="6">
        <v>0</v>
      </c>
      <c r="AB1915" s="6" t="str">
        <f t="shared" si="466"/>
        <v/>
      </c>
      <c r="AC1915" s="6" t="str">
        <f t="shared" si="467"/>
        <v/>
      </c>
      <c r="AD1915" s="16">
        <f t="shared" si="468"/>
        <v>13.045167983401164</v>
      </c>
      <c r="AE1915" s="16">
        <f t="shared" si="469"/>
        <v>0</v>
      </c>
      <c r="AF1915" s="16">
        <f t="shared" si="470"/>
        <v>14.285714285714286</v>
      </c>
      <c r="AG1915" s="16">
        <f t="shared" si="471"/>
        <v>14.285714285714286</v>
      </c>
      <c r="AH1915" s="17">
        <f t="shared" si="472"/>
        <v>0.41328212358403421</v>
      </c>
      <c r="AI1915" s="17">
        <f t="shared" si="473"/>
        <v>14.463600563955467</v>
      </c>
      <c r="AJ1915" s="17">
        <f t="shared" si="474"/>
        <v>14.8931498857504</v>
      </c>
      <c r="AK1915" s="17">
        <f t="shared" si="475"/>
        <v>14.8931498857504</v>
      </c>
      <c r="AL1915" s="17" t="str">
        <f t="shared" si="476"/>
        <v/>
      </c>
      <c r="AM1915" s="17" t="str">
        <f t="shared" si="477"/>
        <v/>
      </c>
      <c r="AN1915" s="17" t="str">
        <f t="shared" si="478"/>
        <v/>
      </c>
      <c r="AO1915" s="17" t="str">
        <f t="shared" si="479"/>
        <v/>
      </c>
      <c r="AP1915" s="17" t="str">
        <f t="shared" si="481"/>
        <v/>
      </c>
      <c r="AQ1915" s="17">
        <f t="shared" si="480"/>
        <v>3.033213229011821</v>
      </c>
    </row>
    <row r="1916" spans="1:43" x14ac:dyDescent="0.2">
      <c r="A1916" s="4" t="s">
        <v>3852</v>
      </c>
      <c r="B1916" s="5" t="s">
        <v>3853</v>
      </c>
      <c r="C1916" t="s">
        <v>3854</v>
      </c>
      <c r="D1916" t="s">
        <v>133</v>
      </c>
      <c r="E1916" t="s">
        <v>134</v>
      </c>
      <c r="F1916" t="s">
        <v>12</v>
      </c>
      <c r="G1916" t="s">
        <v>15</v>
      </c>
      <c r="J1916" s="6"/>
      <c r="K1916" s="6"/>
      <c r="L1916" s="6"/>
      <c r="M1916" s="6">
        <v>21462</v>
      </c>
      <c r="N1916" s="6">
        <v>0</v>
      </c>
      <c r="O1916" s="6">
        <v>229245</v>
      </c>
      <c r="P1916" s="6">
        <v>14878</v>
      </c>
      <c r="Q1916" s="6">
        <v>0</v>
      </c>
      <c r="R1916" s="6">
        <v>19073</v>
      </c>
      <c r="S1916" s="6">
        <v>553155</v>
      </c>
      <c r="T1916" s="6">
        <v>0</v>
      </c>
      <c r="U1916" s="6">
        <v>0</v>
      </c>
      <c r="V1916" s="6">
        <v>10</v>
      </c>
      <c r="W1916" s="6">
        <v>66</v>
      </c>
      <c r="X1916" s="6">
        <v>0</v>
      </c>
      <c r="Z1916" s="6">
        <v>0</v>
      </c>
      <c r="AA1916" s="6">
        <v>0</v>
      </c>
      <c r="AB1916" s="6" t="str">
        <f t="shared" si="466"/>
        <v/>
      </c>
      <c r="AC1916" s="6" t="str">
        <f t="shared" si="467"/>
        <v/>
      </c>
      <c r="AD1916" s="16">
        <f t="shared" si="468"/>
        <v>15.40832101088856</v>
      </c>
      <c r="AE1916" s="16">
        <f t="shared" si="469"/>
        <v>0</v>
      </c>
      <c r="AF1916" s="16">
        <f t="shared" si="470"/>
        <v>6.6</v>
      </c>
      <c r="AG1916" s="16">
        <f t="shared" si="471"/>
        <v>6.6</v>
      </c>
      <c r="AH1916" s="17">
        <f t="shared" si="472"/>
        <v>0.88868698164197191</v>
      </c>
      <c r="AI1916" s="17">
        <f t="shared" si="473"/>
        <v>25.773693038859378</v>
      </c>
      <c r="AJ1916" s="17">
        <f t="shared" si="474"/>
        <v>25.773693038859378</v>
      </c>
      <c r="AK1916" s="17">
        <f t="shared" si="475"/>
        <v>25.773693038859378</v>
      </c>
      <c r="AL1916" s="17" t="str">
        <f t="shared" si="476"/>
        <v/>
      </c>
      <c r="AM1916" s="17" t="str">
        <f t="shared" si="477"/>
        <v/>
      </c>
      <c r="AN1916" s="17" t="str">
        <f t="shared" si="478"/>
        <v/>
      </c>
      <c r="AO1916" s="17" t="str">
        <f t="shared" si="479"/>
        <v/>
      </c>
      <c r="AP1916" s="17" t="str">
        <f t="shared" si="481"/>
        <v/>
      </c>
      <c r="AQ1916" s="17">
        <f t="shared" si="480"/>
        <v>2.4129424851141792</v>
      </c>
    </row>
    <row r="1917" spans="1:43" x14ac:dyDescent="0.2">
      <c r="A1917" s="4" t="s">
        <v>3855</v>
      </c>
      <c r="B1917" s="5" t="s">
        <v>3856</v>
      </c>
      <c r="C1917" t="s">
        <v>3857</v>
      </c>
      <c r="D1917" t="s">
        <v>133</v>
      </c>
      <c r="E1917" t="s">
        <v>134</v>
      </c>
      <c r="F1917" t="s">
        <v>12</v>
      </c>
      <c r="G1917" t="s">
        <v>15</v>
      </c>
      <c r="J1917" s="6"/>
      <c r="K1917" s="6"/>
      <c r="L1917" s="6"/>
      <c r="M1917" s="6">
        <v>170194</v>
      </c>
      <c r="N1917" s="6">
        <v>0</v>
      </c>
      <c r="O1917" s="6">
        <v>901927</v>
      </c>
      <c r="P1917" s="6">
        <v>66776</v>
      </c>
      <c r="Q1917" s="6">
        <v>0</v>
      </c>
      <c r="R1917" s="6">
        <v>115680</v>
      </c>
      <c r="S1917" s="6">
        <v>2338573</v>
      </c>
      <c r="T1917" s="6">
        <v>457841</v>
      </c>
      <c r="U1917" s="6">
        <v>0</v>
      </c>
      <c r="V1917" s="6">
        <v>74</v>
      </c>
      <c r="W1917" s="6">
        <v>895</v>
      </c>
      <c r="X1917" s="6">
        <v>0</v>
      </c>
      <c r="Z1917" s="6">
        <v>0</v>
      </c>
      <c r="AA1917" s="6">
        <v>0</v>
      </c>
      <c r="AB1917" s="6" t="str">
        <f t="shared" si="466"/>
        <v/>
      </c>
      <c r="AC1917" s="6" t="str">
        <f t="shared" si="467"/>
        <v/>
      </c>
      <c r="AD1917" s="16">
        <f t="shared" si="468"/>
        <v>13.506753923565352</v>
      </c>
      <c r="AE1917" s="16">
        <f t="shared" si="469"/>
        <v>0</v>
      </c>
      <c r="AF1917" s="16">
        <f t="shared" si="470"/>
        <v>12.094594594594595</v>
      </c>
      <c r="AG1917" s="16">
        <f t="shared" si="471"/>
        <v>12.094594594594595</v>
      </c>
      <c r="AH1917" s="17">
        <f t="shared" si="472"/>
        <v>0.67969493636673439</v>
      </c>
      <c r="AI1917" s="17">
        <f t="shared" si="473"/>
        <v>13.740631279598576</v>
      </c>
      <c r="AJ1917" s="17">
        <f t="shared" si="474"/>
        <v>16.430743739497281</v>
      </c>
      <c r="AK1917" s="17">
        <f t="shared" si="475"/>
        <v>16.430743739497281</v>
      </c>
      <c r="AL1917" s="17" t="str">
        <f t="shared" si="476"/>
        <v/>
      </c>
      <c r="AM1917" s="17" t="str">
        <f t="shared" si="477"/>
        <v/>
      </c>
      <c r="AN1917" s="17" t="str">
        <f t="shared" si="478"/>
        <v/>
      </c>
      <c r="AO1917" s="17" t="str">
        <f t="shared" si="479"/>
        <v/>
      </c>
      <c r="AP1917" s="17" t="str">
        <f t="shared" si="481"/>
        <v/>
      </c>
      <c r="AQ1917" s="17">
        <f t="shared" si="480"/>
        <v>2.5928628370145255</v>
      </c>
    </row>
    <row r="1918" spans="1:43" x14ac:dyDescent="0.2">
      <c r="A1918" s="4" t="s">
        <v>3858</v>
      </c>
      <c r="B1918" s="5"/>
      <c r="C1918" t="s">
        <v>3859</v>
      </c>
      <c r="D1918" t="s">
        <v>133</v>
      </c>
      <c r="E1918" t="s">
        <v>134</v>
      </c>
      <c r="F1918" t="s">
        <v>12</v>
      </c>
      <c r="G1918" t="s">
        <v>15</v>
      </c>
      <c r="J1918" s="6"/>
      <c r="K1918" s="6"/>
      <c r="L1918" s="6"/>
      <c r="M1918" s="6">
        <v>21023</v>
      </c>
      <c r="N1918" s="6">
        <v>0</v>
      </c>
      <c r="O1918" s="6">
        <v>824090</v>
      </c>
      <c r="P1918" s="6">
        <v>33937</v>
      </c>
      <c r="Q1918" s="6">
        <v>0</v>
      </c>
      <c r="R1918" s="6">
        <v>70893</v>
      </c>
      <c r="S1918" s="6">
        <v>948018</v>
      </c>
      <c r="T1918" s="6">
        <v>39657</v>
      </c>
      <c r="U1918" s="6">
        <v>0</v>
      </c>
      <c r="V1918" s="6">
        <v>25</v>
      </c>
      <c r="W1918" s="6">
        <v>125</v>
      </c>
      <c r="X1918" s="6">
        <v>0</v>
      </c>
      <c r="Z1918" s="6">
        <v>0</v>
      </c>
      <c r="AA1918" s="6">
        <v>0</v>
      </c>
      <c r="AB1918" s="6" t="str">
        <f t="shared" si="466"/>
        <v/>
      </c>
      <c r="AC1918" s="6" t="str">
        <f t="shared" si="467"/>
        <v/>
      </c>
      <c r="AD1918" s="16">
        <f t="shared" si="468"/>
        <v>24.282936028523441</v>
      </c>
      <c r="AE1918" s="16">
        <f t="shared" si="469"/>
        <v>0</v>
      </c>
      <c r="AF1918" s="16">
        <f t="shared" si="470"/>
        <v>5</v>
      </c>
      <c r="AG1918" s="16">
        <f t="shared" si="471"/>
        <v>5</v>
      </c>
      <c r="AH1918" s="17">
        <f t="shared" si="472"/>
        <v>3.3721638205774629</v>
      </c>
      <c r="AI1918" s="17">
        <f t="shared" si="473"/>
        <v>45.094325262807402</v>
      </c>
      <c r="AJ1918" s="17">
        <f t="shared" si="474"/>
        <v>46.980687818103981</v>
      </c>
      <c r="AK1918" s="17">
        <f t="shared" si="475"/>
        <v>46.980687818103981</v>
      </c>
      <c r="AL1918" s="17" t="str">
        <f t="shared" si="476"/>
        <v/>
      </c>
      <c r="AM1918" s="17" t="str">
        <f t="shared" si="477"/>
        <v/>
      </c>
      <c r="AN1918" s="17" t="str">
        <f t="shared" si="478"/>
        <v/>
      </c>
      <c r="AO1918" s="17" t="str">
        <f t="shared" si="479"/>
        <v/>
      </c>
      <c r="AP1918" s="17" t="str">
        <f t="shared" si="481"/>
        <v/>
      </c>
      <c r="AQ1918" s="17">
        <f t="shared" si="480"/>
        <v>1.1503816330740575</v>
      </c>
    </row>
    <row r="1919" spans="1:43" x14ac:dyDescent="0.2">
      <c r="A1919" s="4" t="s">
        <v>3860</v>
      </c>
      <c r="B1919" s="5" t="s">
        <v>3861</v>
      </c>
      <c r="C1919" t="s">
        <v>3862</v>
      </c>
      <c r="D1919" t="s">
        <v>133</v>
      </c>
      <c r="E1919" t="s">
        <v>134</v>
      </c>
      <c r="F1919" t="s">
        <v>12</v>
      </c>
      <c r="G1919" t="s">
        <v>15</v>
      </c>
      <c r="J1919" s="6"/>
      <c r="K1919" s="6"/>
      <c r="L1919" s="6"/>
      <c r="M1919" s="6">
        <v>34631</v>
      </c>
      <c r="N1919" s="6">
        <v>0</v>
      </c>
      <c r="O1919" s="6">
        <v>456515</v>
      </c>
      <c r="P1919" s="6">
        <v>21890</v>
      </c>
      <c r="Q1919" s="6">
        <v>0</v>
      </c>
      <c r="R1919" s="6">
        <v>37100</v>
      </c>
      <c r="S1919" s="6">
        <v>1237366</v>
      </c>
      <c r="T1919" s="6">
        <v>0</v>
      </c>
      <c r="U1919" s="6">
        <v>0</v>
      </c>
      <c r="V1919" s="6">
        <v>23</v>
      </c>
      <c r="W1919" s="6">
        <v>283</v>
      </c>
      <c r="X1919" s="6">
        <v>0</v>
      </c>
      <c r="Z1919" s="6">
        <v>0</v>
      </c>
      <c r="AA1919" s="6">
        <v>0</v>
      </c>
      <c r="AB1919" s="6" t="str">
        <f t="shared" si="466"/>
        <v/>
      </c>
      <c r="AC1919" s="6" t="str">
        <f t="shared" si="467"/>
        <v/>
      </c>
      <c r="AD1919" s="16">
        <f t="shared" si="468"/>
        <v>20.854956601187759</v>
      </c>
      <c r="AE1919" s="16">
        <f t="shared" si="469"/>
        <v>0</v>
      </c>
      <c r="AF1919" s="16">
        <f t="shared" si="470"/>
        <v>12.304347826086957</v>
      </c>
      <c r="AG1919" s="16">
        <f t="shared" si="471"/>
        <v>12.304347826086957</v>
      </c>
      <c r="AH1919" s="17">
        <f t="shared" si="472"/>
        <v>1.0712945049233347</v>
      </c>
      <c r="AI1919" s="17">
        <f t="shared" si="473"/>
        <v>35.730010684069185</v>
      </c>
      <c r="AJ1919" s="17">
        <f t="shared" si="474"/>
        <v>35.730010684069185</v>
      </c>
      <c r="AK1919" s="17">
        <f t="shared" si="475"/>
        <v>35.730010684069185</v>
      </c>
      <c r="AL1919" s="17" t="str">
        <f t="shared" si="476"/>
        <v/>
      </c>
      <c r="AM1919" s="17" t="str">
        <f t="shared" si="477"/>
        <v/>
      </c>
      <c r="AN1919" s="17" t="str">
        <f t="shared" si="478"/>
        <v/>
      </c>
      <c r="AO1919" s="17" t="str">
        <f t="shared" si="479"/>
        <v/>
      </c>
      <c r="AP1919" s="17" t="str">
        <f t="shared" si="481"/>
        <v/>
      </c>
      <c r="AQ1919" s="17">
        <f t="shared" si="480"/>
        <v>2.7104607734685606</v>
      </c>
    </row>
    <row r="1920" spans="1:43" x14ac:dyDescent="0.2">
      <c r="A1920" s="4" t="s">
        <v>3863</v>
      </c>
      <c r="B1920" s="5" t="s">
        <v>3864</v>
      </c>
      <c r="C1920" t="s">
        <v>3865</v>
      </c>
      <c r="D1920" t="s">
        <v>133</v>
      </c>
      <c r="E1920" t="s">
        <v>134</v>
      </c>
      <c r="F1920" t="s">
        <v>12</v>
      </c>
      <c r="G1920" t="s">
        <v>15</v>
      </c>
      <c r="J1920" s="6"/>
      <c r="K1920" s="6"/>
      <c r="L1920" s="6"/>
      <c r="M1920" s="6">
        <v>147854</v>
      </c>
      <c r="N1920" s="6">
        <v>0</v>
      </c>
      <c r="O1920" s="6">
        <v>871979</v>
      </c>
      <c r="P1920" s="6">
        <v>54468</v>
      </c>
      <c r="Q1920" s="6">
        <v>0</v>
      </c>
      <c r="R1920" s="6">
        <v>28361</v>
      </c>
      <c r="S1920" s="6">
        <v>1823092</v>
      </c>
      <c r="T1920" s="6">
        <v>276890</v>
      </c>
      <c r="U1920" s="6">
        <v>0</v>
      </c>
      <c r="V1920" s="6">
        <v>74</v>
      </c>
      <c r="W1920" s="6">
        <v>695</v>
      </c>
      <c r="X1920" s="6">
        <v>0</v>
      </c>
      <c r="Z1920" s="6">
        <v>0</v>
      </c>
      <c r="AA1920" s="6">
        <v>0</v>
      </c>
      <c r="AB1920" s="6" t="str">
        <f t="shared" si="466"/>
        <v/>
      </c>
      <c r="AC1920" s="6" t="str">
        <f t="shared" si="467"/>
        <v/>
      </c>
      <c r="AD1920" s="16">
        <f t="shared" si="468"/>
        <v>16.009014467210104</v>
      </c>
      <c r="AE1920" s="16">
        <f t="shared" si="469"/>
        <v>0</v>
      </c>
      <c r="AF1920" s="16">
        <f t="shared" si="470"/>
        <v>9.3918918918918912</v>
      </c>
      <c r="AG1920" s="16">
        <f t="shared" si="471"/>
        <v>9.3918918918918912</v>
      </c>
      <c r="AH1920" s="17">
        <f t="shared" si="472"/>
        <v>0.19181760385244903</v>
      </c>
      <c r="AI1920" s="17">
        <f t="shared" si="473"/>
        <v>12.330352915714151</v>
      </c>
      <c r="AJ1920" s="17">
        <f t="shared" si="474"/>
        <v>14.203078712784233</v>
      </c>
      <c r="AK1920" s="17">
        <f t="shared" si="475"/>
        <v>14.203078712784233</v>
      </c>
      <c r="AL1920" s="17" t="str">
        <f t="shared" si="476"/>
        <v/>
      </c>
      <c r="AM1920" s="17" t="str">
        <f t="shared" si="477"/>
        <v/>
      </c>
      <c r="AN1920" s="17" t="str">
        <f t="shared" si="478"/>
        <v/>
      </c>
      <c r="AO1920" s="17" t="str">
        <f t="shared" si="479"/>
        <v/>
      </c>
      <c r="AP1920" s="17" t="str">
        <f t="shared" si="481"/>
        <v/>
      </c>
      <c r="AQ1920" s="17">
        <f t="shared" si="480"/>
        <v>2.0907521855457527</v>
      </c>
    </row>
    <row r="1921" spans="1:43" x14ac:dyDescent="0.2">
      <c r="A1921" s="4" t="s">
        <v>3866</v>
      </c>
      <c r="B1921" s="5" t="s">
        <v>3867</v>
      </c>
      <c r="C1921" t="s">
        <v>3868</v>
      </c>
      <c r="D1921" t="s">
        <v>133</v>
      </c>
      <c r="E1921" t="s">
        <v>134</v>
      </c>
      <c r="F1921" t="s">
        <v>12</v>
      </c>
      <c r="G1921" t="s">
        <v>15</v>
      </c>
      <c r="J1921" s="6"/>
      <c r="K1921" s="6"/>
      <c r="L1921" s="6"/>
      <c r="M1921" s="6">
        <v>72335</v>
      </c>
      <c r="N1921" s="6">
        <v>0</v>
      </c>
      <c r="O1921" s="6">
        <v>709943</v>
      </c>
      <c r="P1921" s="6">
        <v>34670</v>
      </c>
      <c r="Q1921" s="6">
        <v>0</v>
      </c>
      <c r="R1921" s="6">
        <v>54367</v>
      </c>
      <c r="S1921" s="6">
        <v>1840084</v>
      </c>
      <c r="T1921" s="6">
        <v>162227</v>
      </c>
      <c r="U1921" s="6">
        <v>0</v>
      </c>
      <c r="V1921" s="6">
        <v>52</v>
      </c>
      <c r="W1921" s="6">
        <v>596</v>
      </c>
      <c r="X1921" s="6">
        <v>0</v>
      </c>
      <c r="Z1921" s="6">
        <v>0</v>
      </c>
      <c r="AA1921" s="6">
        <v>0</v>
      </c>
      <c r="AB1921" s="6" t="str">
        <f t="shared" si="466"/>
        <v/>
      </c>
      <c r="AC1921" s="6" t="str">
        <f t="shared" si="467"/>
        <v/>
      </c>
      <c r="AD1921" s="16">
        <f t="shared" si="468"/>
        <v>20.477156042688204</v>
      </c>
      <c r="AE1921" s="16">
        <f t="shared" si="469"/>
        <v>0</v>
      </c>
      <c r="AF1921" s="16">
        <f t="shared" si="470"/>
        <v>11.461538461538462</v>
      </c>
      <c r="AG1921" s="16">
        <f t="shared" si="471"/>
        <v>11.461538461538462</v>
      </c>
      <c r="AH1921" s="17">
        <f t="shared" si="472"/>
        <v>0.7516001935439276</v>
      </c>
      <c r="AI1921" s="17">
        <f t="shared" si="473"/>
        <v>25.438363171355498</v>
      </c>
      <c r="AJ1921" s="17">
        <f t="shared" si="474"/>
        <v>27.681081081081082</v>
      </c>
      <c r="AK1921" s="17">
        <f t="shared" si="475"/>
        <v>27.681081081081082</v>
      </c>
      <c r="AL1921" s="17" t="str">
        <f t="shared" si="476"/>
        <v/>
      </c>
      <c r="AM1921" s="17" t="str">
        <f t="shared" si="477"/>
        <v/>
      </c>
      <c r="AN1921" s="17" t="str">
        <f t="shared" si="478"/>
        <v/>
      </c>
      <c r="AO1921" s="17" t="str">
        <f t="shared" si="479"/>
        <v/>
      </c>
      <c r="AP1921" s="17" t="str">
        <f t="shared" si="481"/>
        <v/>
      </c>
      <c r="AQ1921" s="17">
        <f t="shared" si="480"/>
        <v>2.5918756857944936</v>
      </c>
    </row>
    <row r="1922" spans="1:43" x14ac:dyDescent="0.2">
      <c r="A1922" s="4" t="s">
        <v>3869</v>
      </c>
      <c r="B1922" s="5" t="s">
        <v>3870</v>
      </c>
      <c r="C1922" t="s">
        <v>3871</v>
      </c>
      <c r="D1922" t="s">
        <v>133</v>
      </c>
      <c r="E1922" t="s">
        <v>134</v>
      </c>
      <c r="F1922" t="s">
        <v>12</v>
      </c>
      <c r="G1922" t="s">
        <v>15</v>
      </c>
      <c r="J1922" s="6"/>
      <c r="K1922" s="6"/>
      <c r="L1922" s="6"/>
      <c r="M1922" s="6">
        <v>36508</v>
      </c>
      <c r="N1922" s="6">
        <v>0</v>
      </c>
      <c r="O1922" s="6">
        <v>87474</v>
      </c>
      <c r="P1922" s="6">
        <v>4910</v>
      </c>
      <c r="Q1922" s="6">
        <v>0</v>
      </c>
      <c r="R1922" s="6">
        <v>10594</v>
      </c>
      <c r="S1922" s="6">
        <v>543059</v>
      </c>
      <c r="T1922" s="6">
        <v>70000</v>
      </c>
      <c r="U1922" s="6">
        <v>0</v>
      </c>
      <c r="V1922" s="6">
        <v>9</v>
      </c>
      <c r="W1922" s="6">
        <v>72</v>
      </c>
      <c r="X1922" s="6">
        <v>0</v>
      </c>
      <c r="Z1922" s="6">
        <v>0</v>
      </c>
      <c r="AA1922" s="6">
        <v>0</v>
      </c>
      <c r="AB1922" s="6" t="str">
        <f t="shared" si="466"/>
        <v/>
      </c>
      <c r="AC1922" s="6" t="str">
        <f t="shared" si="467"/>
        <v/>
      </c>
      <c r="AD1922" s="16">
        <f t="shared" si="468"/>
        <v>17.815478615071282</v>
      </c>
      <c r="AE1922" s="16">
        <f t="shared" si="469"/>
        <v>0</v>
      </c>
      <c r="AF1922" s="16">
        <f t="shared" si="470"/>
        <v>8</v>
      </c>
      <c r="AG1922" s="16">
        <f t="shared" si="471"/>
        <v>8</v>
      </c>
      <c r="AH1922" s="17">
        <f t="shared" si="472"/>
        <v>0.29018297359482853</v>
      </c>
      <c r="AI1922" s="17">
        <f t="shared" si="473"/>
        <v>14.875068478141777</v>
      </c>
      <c r="AJ1922" s="17">
        <f t="shared" si="474"/>
        <v>16.792456447901831</v>
      </c>
      <c r="AK1922" s="17">
        <f t="shared" si="475"/>
        <v>16.792456447901831</v>
      </c>
      <c r="AL1922" s="17" t="str">
        <f t="shared" si="476"/>
        <v/>
      </c>
      <c r="AM1922" s="17" t="str">
        <f t="shared" si="477"/>
        <v/>
      </c>
      <c r="AN1922" s="17" t="str">
        <f t="shared" si="478"/>
        <v/>
      </c>
      <c r="AO1922" s="17" t="str">
        <f t="shared" si="479"/>
        <v/>
      </c>
      <c r="AP1922" s="17" t="str">
        <f t="shared" si="481"/>
        <v/>
      </c>
      <c r="AQ1922" s="17">
        <f t="shared" si="480"/>
        <v>6.208233303610216</v>
      </c>
    </row>
    <row r="1923" spans="1:43" x14ac:dyDescent="0.2">
      <c r="A1923" s="4" t="s">
        <v>3872</v>
      </c>
      <c r="B1923" s="5" t="s">
        <v>3873</v>
      </c>
      <c r="C1923" t="s">
        <v>3874</v>
      </c>
      <c r="D1923" t="s">
        <v>133</v>
      </c>
      <c r="E1923" t="s">
        <v>134</v>
      </c>
      <c r="F1923" t="s">
        <v>12</v>
      </c>
      <c r="G1923" t="s">
        <v>15</v>
      </c>
      <c r="J1923" s="6"/>
      <c r="K1923" s="6"/>
      <c r="L1923" s="6"/>
      <c r="M1923" s="6">
        <v>25260</v>
      </c>
      <c r="N1923" s="6">
        <v>0</v>
      </c>
      <c r="O1923" s="6">
        <v>239635</v>
      </c>
      <c r="P1923" s="6">
        <v>16413</v>
      </c>
      <c r="Q1923" s="6">
        <v>0</v>
      </c>
      <c r="R1923" s="6">
        <v>72499</v>
      </c>
      <c r="S1923" s="6">
        <v>1203145</v>
      </c>
      <c r="T1923" s="6">
        <v>426997</v>
      </c>
      <c r="U1923" s="6">
        <v>0</v>
      </c>
      <c r="V1923" s="6">
        <v>25</v>
      </c>
      <c r="W1923" s="6">
        <v>322</v>
      </c>
      <c r="X1923" s="6">
        <v>0</v>
      </c>
      <c r="Z1923" s="6">
        <v>0</v>
      </c>
      <c r="AA1923" s="6">
        <v>0</v>
      </c>
      <c r="AB1923" s="6" t="str">
        <f t="shared" ref="AB1923:AB1986" si="482">IF(N1923&gt;0, Z1923/N1923,"")</f>
        <v/>
      </c>
      <c r="AC1923" s="6" t="str">
        <f t="shared" ref="AC1923:AC1986" si="483">IF(N1923&gt;0, AA1923/N1923, "")</f>
        <v/>
      </c>
      <c r="AD1923" s="16">
        <f t="shared" ref="AD1923:AD1986" si="484">IF(P1923&gt;0, O1923/P1923, "")</f>
        <v>14.600316822031317</v>
      </c>
      <c r="AE1923" s="16">
        <f t="shared" ref="AE1923:AE1986" si="485">IF(O1923&gt;0, N1923/O1923, "")</f>
        <v>0</v>
      </c>
      <c r="AF1923" s="16">
        <f t="shared" ref="AF1923:AF1986" si="486">IF(V1923&gt;0,(W1923)/V1923,"")</f>
        <v>12.88</v>
      </c>
      <c r="AG1923" s="16">
        <f t="shared" ref="AG1923:AG1986" si="487">IF(V1923&gt;0,(W1923+X1923)/V1923,"")</f>
        <v>12.88</v>
      </c>
      <c r="AH1923" s="17">
        <f t="shared" ref="AH1923:AH1986" si="488">IF($M1923&gt;0,R1923/$M1923,"")</f>
        <v>2.870110847189232</v>
      </c>
      <c r="AI1923" s="17">
        <f t="shared" ref="AI1923:AI1986" si="489">IF($M1923&gt;0,S1923/$M1923,"")</f>
        <v>47.63044338875693</v>
      </c>
      <c r="AJ1923" s="17">
        <f t="shared" ref="AJ1923:AJ1986" si="490">IF($M1923&gt;0,(S1923+T1923)/$M1923,"")</f>
        <v>64.534520981789385</v>
      </c>
      <c r="AK1923" s="17">
        <f t="shared" ref="AK1923:AK1986" si="491">IF($M1923&gt;0,(S1923+T1923+U1923)/$M1923,"")</f>
        <v>64.534520981789385</v>
      </c>
      <c r="AL1923" s="17" t="str">
        <f t="shared" ref="AL1923:AL1986" si="492">IF($N1923&gt;0,R1923/$N1923,"")</f>
        <v/>
      </c>
      <c r="AM1923" s="17" t="str">
        <f t="shared" ref="AM1923:AM1986" si="493">IF($N1923&gt;0,(S1923)/$N1923,"")</f>
        <v/>
      </c>
      <c r="AN1923" s="17" t="str">
        <f t="shared" ref="AN1923:AN1986" si="494">IF($N1923&gt;0,(S1923+T1923)/$N1923,"")</f>
        <v/>
      </c>
      <c r="AO1923" s="17" t="str">
        <f t="shared" ref="AO1923:AO1986" si="495">IF($N1923&gt;0,(S1923+T1923+U1923)/$N1923,"")</f>
        <v/>
      </c>
      <c r="AP1923" s="17" t="str">
        <f t="shared" si="481"/>
        <v/>
      </c>
      <c r="AQ1923" s="17">
        <f t="shared" ref="AQ1923:AQ1986" si="496">IF(O1923&gt;0,S1923/O1923,"")</f>
        <v>5.0207398752269077</v>
      </c>
    </row>
    <row r="1924" spans="1:43" x14ac:dyDescent="0.2">
      <c r="A1924" s="4" t="s">
        <v>3875</v>
      </c>
      <c r="B1924" s="5" t="s">
        <v>3876</v>
      </c>
      <c r="C1924" t="s">
        <v>3877</v>
      </c>
      <c r="D1924" t="s">
        <v>133</v>
      </c>
      <c r="E1924" t="s">
        <v>134</v>
      </c>
      <c r="F1924" t="s">
        <v>12</v>
      </c>
      <c r="G1924" t="s">
        <v>15</v>
      </c>
      <c r="J1924" s="6"/>
      <c r="K1924" s="6"/>
      <c r="L1924" s="6"/>
      <c r="M1924" s="6">
        <v>50560</v>
      </c>
      <c r="N1924" s="6">
        <v>0</v>
      </c>
      <c r="O1924" s="6">
        <v>280830</v>
      </c>
      <c r="P1924" s="6">
        <v>17368</v>
      </c>
      <c r="Q1924" s="6">
        <v>0</v>
      </c>
      <c r="R1924" s="6">
        <v>62601</v>
      </c>
      <c r="S1924" s="6">
        <v>1536093</v>
      </c>
      <c r="T1924" s="6">
        <v>217464</v>
      </c>
      <c r="U1924" s="6">
        <v>0</v>
      </c>
      <c r="V1924" s="6">
        <v>21</v>
      </c>
      <c r="W1924" s="6">
        <v>322</v>
      </c>
      <c r="X1924" s="6">
        <v>0</v>
      </c>
      <c r="Z1924" s="6">
        <v>0</v>
      </c>
      <c r="AA1924" s="6">
        <v>0</v>
      </c>
      <c r="AB1924" s="6" t="str">
        <f t="shared" si="482"/>
        <v/>
      </c>
      <c r="AC1924" s="6" t="str">
        <f t="shared" si="483"/>
        <v/>
      </c>
      <c r="AD1924" s="16">
        <f t="shared" si="484"/>
        <v>16.169391985260248</v>
      </c>
      <c r="AE1924" s="16">
        <f t="shared" si="485"/>
        <v>0</v>
      </c>
      <c r="AF1924" s="16">
        <f t="shared" si="486"/>
        <v>15.333333333333334</v>
      </c>
      <c r="AG1924" s="16">
        <f t="shared" si="487"/>
        <v>15.333333333333334</v>
      </c>
      <c r="AH1924" s="17">
        <f t="shared" si="488"/>
        <v>1.2381526898734176</v>
      </c>
      <c r="AI1924" s="17">
        <f t="shared" si="489"/>
        <v>30.381586234177217</v>
      </c>
      <c r="AJ1924" s="17">
        <f t="shared" si="490"/>
        <v>34.682693829113923</v>
      </c>
      <c r="AK1924" s="17">
        <f t="shared" si="491"/>
        <v>34.682693829113923</v>
      </c>
      <c r="AL1924" s="17" t="str">
        <f t="shared" si="492"/>
        <v/>
      </c>
      <c r="AM1924" s="17" t="str">
        <f t="shared" si="493"/>
        <v/>
      </c>
      <c r="AN1924" s="17" t="str">
        <f t="shared" si="494"/>
        <v/>
      </c>
      <c r="AO1924" s="17" t="str">
        <f t="shared" si="495"/>
        <v/>
      </c>
      <c r="AP1924" s="17" t="str">
        <f t="shared" ref="AP1924:AP1987" si="497">IF(AO1924&lt;&gt;"", AO1924-AL1924,"")</f>
        <v/>
      </c>
      <c r="AQ1924" s="17">
        <f t="shared" si="496"/>
        <v>5.4698322828757613</v>
      </c>
    </row>
    <row r="1925" spans="1:43" x14ac:dyDescent="0.2">
      <c r="A1925" s="4" t="s">
        <v>3878</v>
      </c>
      <c r="B1925" s="5" t="s">
        <v>3879</v>
      </c>
      <c r="C1925" t="s">
        <v>3880</v>
      </c>
      <c r="D1925" t="s">
        <v>133</v>
      </c>
      <c r="E1925" t="s">
        <v>134</v>
      </c>
      <c r="F1925" t="s">
        <v>12</v>
      </c>
      <c r="G1925" t="s">
        <v>15</v>
      </c>
      <c r="J1925" s="6"/>
      <c r="K1925" s="6"/>
      <c r="L1925" s="6"/>
      <c r="M1925" s="6">
        <v>117315</v>
      </c>
      <c r="N1925" s="6">
        <v>0</v>
      </c>
      <c r="O1925" s="6">
        <v>1095718</v>
      </c>
      <c r="P1925" s="6">
        <v>41910</v>
      </c>
      <c r="Q1925" s="6">
        <v>0</v>
      </c>
      <c r="R1925" s="6">
        <v>190581</v>
      </c>
      <c r="S1925" s="6">
        <v>2820503</v>
      </c>
      <c r="T1925" s="6">
        <v>2013706</v>
      </c>
      <c r="U1925" s="6">
        <v>0</v>
      </c>
      <c r="V1925" s="6">
        <v>49</v>
      </c>
      <c r="W1925" s="6">
        <v>707</v>
      </c>
      <c r="X1925" s="6">
        <v>0</v>
      </c>
      <c r="Z1925" s="6">
        <v>0</v>
      </c>
      <c r="AA1925" s="6">
        <v>0</v>
      </c>
      <c r="AB1925" s="6" t="str">
        <f t="shared" si="482"/>
        <v/>
      </c>
      <c r="AC1925" s="6" t="str">
        <f t="shared" si="483"/>
        <v/>
      </c>
      <c r="AD1925" s="16">
        <f t="shared" si="484"/>
        <v>26.144547840610834</v>
      </c>
      <c r="AE1925" s="16">
        <f t="shared" si="485"/>
        <v>0</v>
      </c>
      <c r="AF1925" s="16">
        <f t="shared" si="486"/>
        <v>14.428571428571429</v>
      </c>
      <c r="AG1925" s="16">
        <f t="shared" si="487"/>
        <v>14.428571428571429</v>
      </c>
      <c r="AH1925" s="17">
        <f t="shared" si="488"/>
        <v>1.6245237181946042</v>
      </c>
      <c r="AI1925" s="17">
        <f t="shared" si="489"/>
        <v>24.042134424412904</v>
      </c>
      <c r="AJ1925" s="17">
        <f t="shared" si="490"/>
        <v>41.207083493159445</v>
      </c>
      <c r="AK1925" s="17">
        <f t="shared" si="491"/>
        <v>41.207083493159445</v>
      </c>
      <c r="AL1925" s="17" t="str">
        <f t="shared" si="492"/>
        <v/>
      </c>
      <c r="AM1925" s="17" t="str">
        <f t="shared" si="493"/>
        <v/>
      </c>
      <c r="AN1925" s="17" t="str">
        <f t="shared" si="494"/>
        <v/>
      </c>
      <c r="AO1925" s="17" t="str">
        <f t="shared" si="495"/>
        <v/>
      </c>
      <c r="AP1925" s="17" t="str">
        <f t="shared" si="497"/>
        <v/>
      </c>
      <c r="AQ1925" s="17">
        <f t="shared" si="496"/>
        <v>2.5741139599787535</v>
      </c>
    </row>
    <row r="1926" spans="1:43" x14ac:dyDescent="0.2">
      <c r="A1926" s="4" t="s">
        <v>3884</v>
      </c>
      <c r="B1926" s="5" t="s">
        <v>3885</v>
      </c>
      <c r="C1926" t="s">
        <v>3886</v>
      </c>
      <c r="D1926" t="s">
        <v>133</v>
      </c>
      <c r="E1926" t="s">
        <v>134</v>
      </c>
      <c r="F1926" t="s">
        <v>12</v>
      </c>
      <c r="G1926" t="s">
        <v>15</v>
      </c>
      <c r="J1926" s="6"/>
      <c r="K1926" s="6"/>
      <c r="L1926" s="6"/>
      <c r="M1926" s="6">
        <v>271842</v>
      </c>
      <c r="N1926" s="6">
        <v>0</v>
      </c>
      <c r="O1926" s="6">
        <v>1010169</v>
      </c>
      <c r="P1926" s="6">
        <v>57224</v>
      </c>
      <c r="Q1926" s="6">
        <v>0</v>
      </c>
      <c r="R1926" s="6">
        <v>122317</v>
      </c>
      <c r="S1926" s="6">
        <v>2456150</v>
      </c>
      <c r="T1926" s="6">
        <v>549520</v>
      </c>
      <c r="U1926" s="6">
        <v>0</v>
      </c>
      <c r="V1926" s="6">
        <v>78</v>
      </c>
      <c r="W1926" s="6">
        <v>835</v>
      </c>
      <c r="X1926" s="6">
        <v>0</v>
      </c>
      <c r="Z1926" s="6">
        <v>0</v>
      </c>
      <c r="AA1926" s="6">
        <v>0</v>
      </c>
      <c r="AB1926" s="6" t="str">
        <f t="shared" si="482"/>
        <v/>
      </c>
      <c r="AC1926" s="6" t="str">
        <f t="shared" si="483"/>
        <v/>
      </c>
      <c r="AD1926" s="16">
        <f t="shared" si="484"/>
        <v>17.652890395638195</v>
      </c>
      <c r="AE1926" s="16">
        <f t="shared" si="485"/>
        <v>0</v>
      </c>
      <c r="AF1926" s="16">
        <f t="shared" si="486"/>
        <v>10.705128205128204</v>
      </c>
      <c r="AG1926" s="16">
        <f t="shared" si="487"/>
        <v>10.705128205128204</v>
      </c>
      <c r="AH1926" s="17">
        <f t="shared" si="488"/>
        <v>0.44995622457162615</v>
      </c>
      <c r="AI1926" s="17">
        <f t="shared" si="489"/>
        <v>9.0352116302852394</v>
      </c>
      <c r="AJ1926" s="17">
        <f t="shared" si="490"/>
        <v>11.05667998322555</v>
      </c>
      <c r="AK1926" s="17">
        <f t="shared" si="491"/>
        <v>11.05667998322555</v>
      </c>
      <c r="AL1926" s="17" t="str">
        <f t="shared" si="492"/>
        <v/>
      </c>
      <c r="AM1926" s="17" t="str">
        <f t="shared" si="493"/>
        <v/>
      </c>
      <c r="AN1926" s="17" t="str">
        <f t="shared" si="494"/>
        <v/>
      </c>
      <c r="AO1926" s="17" t="str">
        <f t="shared" si="495"/>
        <v/>
      </c>
      <c r="AP1926" s="17" t="str">
        <f t="shared" si="497"/>
        <v/>
      </c>
      <c r="AQ1926" s="17">
        <f t="shared" si="496"/>
        <v>2.4314248407939663</v>
      </c>
    </row>
    <row r="1927" spans="1:43" x14ac:dyDescent="0.2">
      <c r="A1927" s="4" t="s">
        <v>3887</v>
      </c>
      <c r="B1927" s="5" t="s">
        <v>3888</v>
      </c>
      <c r="C1927" t="s">
        <v>3889</v>
      </c>
      <c r="D1927" t="s">
        <v>133</v>
      </c>
      <c r="E1927" t="s">
        <v>134</v>
      </c>
      <c r="F1927" t="s">
        <v>12</v>
      </c>
      <c r="G1927" t="s">
        <v>15</v>
      </c>
      <c r="J1927" s="6"/>
      <c r="K1927" s="6"/>
      <c r="L1927" s="6"/>
      <c r="M1927" s="6">
        <v>73766</v>
      </c>
      <c r="N1927" s="6">
        <v>0</v>
      </c>
      <c r="O1927" s="6">
        <v>595891</v>
      </c>
      <c r="P1927" s="6">
        <v>38153</v>
      </c>
      <c r="Q1927" s="6">
        <v>0</v>
      </c>
      <c r="R1927" s="6">
        <v>74461</v>
      </c>
      <c r="S1927" s="6">
        <v>1430081</v>
      </c>
      <c r="T1927" s="6">
        <v>119385</v>
      </c>
      <c r="U1927" s="6">
        <v>0</v>
      </c>
      <c r="V1927" s="6">
        <v>21</v>
      </c>
      <c r="W1927" s="6">
        <v>244</v>
      </c>
      <c r="X1927" s="6">
        <v>0</v>
      </c>
      <c r="Z1927" s="6">
        <v>0</v>
      </c>
      <c r="AA1927" s="6">
        <v>0</v>
      </c>
      <c r="AB1927" s="6" t="str">
        <f t="shared" si="482"/>
        <v/>
      </c>
      <c r="AC1927" s="6" t="str">
        <f t="shared" si="483"/>
        <v/>
      </c>
      <c r="AD1927" s="16">
        <f t="shared" si="484"/>
        <v>15.618457264173198</v>
      </c>
      <c r="AE1927" s="16">
        <f t="shared" si="485"/>
        <v>0</v>
      </c>
      <c r="AF1927" s="16">
        <f t="shared" si="486"/>
        <v>11.619047619047619</v>
      </c>
      <c r="AG1927" s="16">
        <f t="shared" si="487"/>
        <v>11.619047619047619</v>
      </c>
      <c r="AH1927" s="17">
        <f t="shared" si="488"/>
        <v>1.0094216847870292</v>
      </c>
      <c r="AI1927" s="17">
        <f t="shared" si="489"/>
        <v>19.386722880459832</v>
      </c>
      <c r="AJ1927" s="17">
        <f t="shared" si="490"/>
        <v>21.00515142477564</v>
      </c>
      <c r="AK1927" s="17">
        <f t="shared" si="491"/>
        <v>21.00515142477564</v>
      </c>
      <c r="AL1927" s="17" t="str">
        <f t="shared" si="492"/>
        <v/>
      </c>
      <c r="AM1927" s="17" t="str">
        <f t="shared" si="493"/>
        <v/>
      </c>
      <c r="AN1927" s="17" t="str">
        <f t="shared" si="494"/>
        <v/>
      </c>
      <c r="AO1927" s="17" t="str">
        <f t="shared" si="495"/>
        <v/>
      </c>
      <c r="AP1927" s="17" t="str">
        <f t="shared" si="497"/>
        <v/>
      </c>
      <c r="AQ1927" s="17">
        <f t="shared" si="496"/>
        <v>2.3999036736584376</v>
      </c>
    </row>
    <row r="1928" spans="1:43" x14ac:dyDescent="0.2">
      <c r="A1928" s="4" t="s">
        <v>3893</v>
      </c>
      <c r="B1928" s="5" t="s">
        <v>3894</v>
      </c>
      <c r="C1928" t="s">
        <v>3895</v>
      </c>
      <c r="D1928" t="s">
        <v>133</v>
      </c>
      <c r="E1928" t="s">
        <v>134</v>
      </c>
      <c r="F1928" t="s">
        <v>12</v>
      </c>
      <c r="G1928" t="s">
        <v>15</v>
      </c>
      <c r="J1928" s="6"/>
      <c r="K1928" s="6"/>
      <c r="L1928" s="6"/>
      <c r="M1928" s="6">
        <v>2217</v>
      </c>
      <c r="N1928" s="6">
        <v>0</v>
      </c>
      <c r="O1928" s="6">
        <v>22584</v>
      </c>
      <c r="P1928" s="6">
        <v>2308</v>
      </c>
      <c r="Q1928" s="6">
        <v>0</v>
      </c>
      <c r="R1928" s="6">
        <v>1703</v>
      </c>
      <c r="S1928" s="6">
        <v>90722</v>
      </c>
      <c r="T1928" s="6">
        <v>2407</v>
      </c>
      <c r="U1928" s="6">
        <v>0</v>
      </c>
      <c r="V1928" s="6">
        <v>5</v>
      </c>
      <c r="W1928" s="6">
        <v>66</v>
      </c>
      <c r="X1928" s="6">
        <v>0</v>
      </c>
      <c r="Z1928" s="6">
        <v>0</v>
      </c>
      <c r="AA1928" s="6">
        <v>0</v>
      </c>
      <c r="AB1928" s="6" t="str">
        <f t="shared" si="482"/>
        <v/>
      </c>
      <c r="AC1928" s="6" t="str">
        <f t="shared" si="483"/>
        <v/>
      </c>
      <c r="AD1928" s="16">
        <f t="shared" si="484"/>
        <v>9.7850953206239168</v>
      </c>
      <c r="AE1928" s="16">
        <f t="shared" si="485"/>
        <v>0</v>
      </c>
      <c r="AF1928" s="16">
        <f t="shared" si="486"/>
        <v>13.2</v>
      </c>
      <c r="AG1928" s="16">
        <f t="shared" si="487"/>
        <v>13.2</v>
      </c>
      <c r="AH1928" s="17">
        <f t="shared" si="488"/>
        <v>0.7681551646368967</v>
      </c>
      <c r="AI1928" s="17">
        <f t="shared" si="489"/>
        <v>40.921064501578712</v>
      </c>
      <c r="AJ1928" s="17">
        <f t="shared" si="490"/>
        <v>42.006765899864682</v>
      </c>
      <c r="AK1928" s="17">
        <f t="shared" si="491"/>
        <v>42.006765899864682</v>
      </c>
      <c r="AL1928" s="17" t="str">
        <f t="shared" si="492"/>
        <v/>
      </c>
      <c r="AM1928" s="17" t="str">
        <f t="shared" si="493"/>
        <v/>
      </c>
      <c r="AN1928" s="17" t="str">
        <f t="shared" si="494"/>
        <v/>
      </c>
      <c r="AO1928" s="17" t="str">
        <f t="shared" si="495"/>
        <v/>
      </c>
      <c r="AP1928" s="17" t="str">
        <f t="shared" si="497"/>
        <v/>
      </c>
      <c r="AQ1928" s="17">
        <f t="shared" si="496"/>
        <v>4.0170917463691111</v>
      </c>
    </row>
    <row r="1929" spans="1:43" x14ac:dyDescent="0.2">
      <c r="A1929" s="4" t="s">
        <v>3896</v>
      </c>
      <c r="B1929" s="5" t="s">
        <v>3897</v>
      </c>
      <c r="C1929" t="s">
        <v>3898</v>
      </c>
      <c r="D1929" t="s">
        <v>133</v>
      </c>
      <c r="E1929" t="s">
        <v>134</v>
      </c>
      <c r="F1929" t="s">
        <v>12</v>
      </c>
      <c r="G1929" t="s">
        <v>15</v>
      </c>
      <c r="J1929" s="6"/>
      <c r="K1929" s="6"/>
      <c r="L1929" s="6"/>
      <c r="M1929" s="6">
        <v>88871</v>
      </c>
      <c r="N1929" s="6">
        <v>0</v>
      </c>
      <c r="O1929" s="6">
        <v>1054992</v>
      </c>
      <c r="P1929" s="6">
        <v>57166</v>
      </c>
      <c r="Q1929" s="6">
        <v>0</v>
      </c>
      <c r="R1929" s="6">
        <v>176981</v>
      </c>
      <c r="S1929" s="6">
        <v>3142863</v>
      </c>
      <c r="T1929" s="6">
        <v>1596503</v>
      </c>
      <c r="U1929" s="6">
        <v>0</v>
      </c>
      <c r="V1929" s="6">
        <v>55</v>
      </c>
      <c r="W1929" s="6">
        <v>579</v>
      </c>
      <c r="X1929" s="6">
        <v>0</v>
      </c>
      <c r="Z1929" s="6">
        <v>0</v>
      </c>
      <c r="AA1929" s="6">
        <v>0</v>
      </c>
      <c r="AB1929" s="6" t="str">
        <f t="shared" si="482"/>
        <v/>
      </c>
      <c r="AC1929" s="6" t="str">
        <f t="shared" si="483"/>
        <v/>
      </c>
      <c r="AD1929" s="16">
        <f t="shared" si="484"/>
        <v>18.454885771262639</v>
      </c>
      <c r="AE1929" s="16">
        <f t="shared" si="485"/>
        <v>0</v>
      </c>
      <c r="AF1929" s="16">
        <f t="shared" si="486"/>
        <v>10.527272727272727</v>
      </c>
      <c r="AG1929" s="16">
        <f t="shared" si="487"/>
        <v>10.527272727272727</v>
      </c>
      <c r="AH1929" s="17">
        <f t="shared" si="488"/>
        <v>1.9914370267016237</v>
      </c>
      <c r="AI1929" s="17">
        <f t="shared" si="489"/>
        <v>35.364325820571388</v>
      </c>
      <c r="AJ1929" s="17">
        <f t="shared" si="490"/>
        <v>53.328599880725996</v>
      </c>
      <c r="AK1929" s="17">
        <f t="shared" si="491"/>
        <v>53.328599880725996</v>
      </c>
      <c r="AL1929" s="17" t="str">
        <f t="shared" si="492"/>
        <v/>
      </c>
      <c r="AM1929" s="17" t="str">
        <f t="shared" si="493"/>
        <v/>
      </c>
      <c r="AN1929" s="17" t="str">
        <f t="shared" si="494"/>
        <v/>
      </c>
      <c r="AO1929" s="17" t="str">
        <f t="shared" si="495"/>
        <v/>
      </c>
      <c r="AP1929" s="17" t="str">
        <f t="shared" si="497"/>
        <v/>
      </c>
      <c r="AQ1929" s="17">
        <f t="shared" si="496"/>
        <v>2.9790396514855089</v>
      </c>
    </row>
    <row r="1930" spans="1:43" x14ac:dyDescent="0.2">
      <c r="A1930" s="4" t="s">
        <v>3899</v>
      </c>
      <c r="B1930" s="5" t="s">
        <v>3900</v>
      </c>
      <c r="C1930" t="s">
        <v>3901</v>
      </c>
      <c r="D1930" t="s">
        <v>133</v>
      </c>
      <c r="E1930" t="s">
        <v>134</v>
      </c>
      <c r="F1930" t="s">
        <v>12</v>
      </c>
      <c r="G1930" t="s">
        <v>15</v>
      </c>
      <c r="J1930" s="6"/>
      <c r="K1930" s="6"/>
      <c r="L1930" s="6"/>
      <c r="M1930" s="6">
        <v>298698</v>
      </c>
      <c r="N1930" s="6">
        <v>0</v>
      </c>
      <c r="O1930" s="6">
        <v>1173820</v>
      </c>
      <c r="P1930" s="6">
        <v>68625</v>
      </c>
      <c r="Q1930" s="6">
        <v>0</v>
      </c>
      <c r="R1930" s="6">
        <v>117236</v>
      </c>
      <c r="S1930" s="6">
        <v>3110984</v>
      </c>
      <c r="T1930" s="6">
        <v>79780</v>
      </c>
      <c r="U1930" s="6">
        <v>0</v>
      </c>
      <c r="V1930" s="6">
        <v>90</v>
      </c>
      <c r="W1930" s="6">
        <v>1237</v>
      </c>
      <c r="X1930" s="6">
        <v>0</v>
      </c>
      <c r="Z1930" s="6">
        <v>0</v>
      </c>
      <c r="AA1930" s="6">
        <v>0</v>
      </c>
      <c r="AB1930" s="6" t="str">
        <f t="shared" si="482"/>
        <v/>
      </c>
      <c r="AC1930" s="6" t="str">
        <f t="shared" si="483"/>
        <v/>
      </c>
      <c r="AD1930" s="16">
        <f t="shared" si="484"/>
        <v>17.104845173041895</v>
      </c>
      <c r="AE1930" s="16">
        <f t="shared" si="485"/>
        <v>0</v>
      </c>
      <c r="AF1930" s="16">
        <f t="shared" si="486"/>
        <v>13.744444444444444</v>
      </c>
      <c r="AG1930" s="16">
        <f t="shared" si="487"/>
        <v>13.744444444444444</v>
      </c>
      <c r="AH1930" s="17">
        <f t="shared" si="488"/>
        <v>0.39249007358603005</v>
      </c>
      <c r="AI1930" s="17">
        <f t="shared" si="489"/>
        <v>10.415148410769406</v>
      </c>
      <c r="AJ1930" s="17">
        <f t="shared" si="490"/>
        <v>10.682240925617178</v>
      </c>
      <c r="AK1930" s="17">
        <f t="shared" si="491"/>
        <v>10.682240925617178</v>
      </c>
      <c r="AL1930" s="17" t="str">
        <f t="shared" si="492"/>
        <v/>
      </c>
      <c r="AM1930" s="17" t="str">
        <f t="shared" si="493"/>
        <v/>
      </c>
      <c r="AN1930" s="17" t="str">
        <f t="shared" si="494"/>
        <v/>
      </c>
      <c r="AO1930" s="17" t="str">
        <f t="shared" si="495"/>
        <v/>
      </c>
      <c r="AP1930" s="17" t="str">
        <f t="shared" si="497"/>
        <v/>
      </c>
      <c r="AQ1930" s="17">
        <f t="shared" si="496"/>
        <v>2.6503075428941405</v>
      </c>
    </row>
    <row r="1931" spans="1:43" x14ac:dyDescent="0.2">
      <c r="A1931" s="4" t="s">
        <v>3902</v>
      </c>
      <c r="B1931" s="5" t="s">
        <v>3903</v>
      </c>
      <c r="C1931" t="s">
        <v>3904</v>
      </c>
      <c r="D1931" t="s">
        <v>133</v>
      </c>
      <c r="E1931" t="s">
        <v>134</v>
      </c>
      <c r="F1931" t="s">
        <v>12</v>
      </c>
      <c r="G1931" t="s">
        <v>15</v>
      </c>
      <c r="J1931" s="6"/>
      <c r="K1931" s="6"/>
      <c r="L1931" s="6"/>
      <c r="M1931" s="6">
        <v>14758</v>
      </c>
      <c r="N1931" s="6">
        <v>0</v>
      </c>
      <c r="O1931" s="6">
        <v>361044</v>
      </c>
      <c r="P1931" s="6">
        <v>15076</v>
      </c>
      <c r="Q1931" s="6">
        <v>0</v>
      </c>
      <c r="R1931" s="6">
        <v>15904</v>
      </c>
      <c r="S1931" s="6">
        <v>939110</v>
      </c>
      <c r="T1931" s="6">
        <v>113136</v>
      </c>
      <c r="U1931" s="6">
        <v>0</v>
      </c>
      <c r="V1931" s="6">
        <v>21</v>
      </c>
      <c r="W1931" s="6">
        <v>153</v>
      </c>
      <c r="X1931" s="6">
        <v>0</v>
      </c>
      <c r="Z1931" s="6">
        <v>0</v>
      </c>
      <c r="AA1931" s="6">
        <v>0</v>
      </c>
      <c r="AB1931" s="6" t="str">
        <f t="shared" si="482"/>
        <v/>
      </c>
      <c r="AC1931" s="6" t="str">
        <f t="shared" si="483"/>
        <v/>
      </c>
      <c r="AD1931" s="16">
        <f t="shared" si="484"/>
        <v>23.948262138498276</v>
      </c>
      <c r="AE1931" s="16">
        <f t="shared" si="485"/>
        <v>0</v>
      </c>
      <c r="AF1931" s="16">
        <f t="shared" si="486"/>
        <v>7.2857142857142856</v>
      </c>
      <c r="AG1931" s="16">
        <f t="shared" si="487"/>
        <v>7.2857142857142856</v>
      </c>
      <c r="AH1931" s="17">
        <f t="shared" si="488"/>
        <v>1.0776527984821791</v>
      </c>
      <c r="AI1931" s="17">
        <f t="shared" si="489"/>
        <v>63.633961241360616</v>
      </c>
      <c r="AJ1931" s="17">
        <f t="shared" si="490"/>
        <v>71.300040655915438</v>
      </c>
      <c r="AK1931" s="17">
        <f t="shared" si="491"/>
        <v>71.300040655915438</v>
      </c>
      <c r="AL1931" s="17" t="str">
        <f t="shared" si="492"/>
        <v/>
      </c>
      <c r="AM1931" s="17" t="str">
        <f t="shared" si="493"/>
        <v/>
      </c>
      <c r="AN1931" s="17" t="str">
        <f t="shared" si="494"/>
        <v/>
      </c>
      <c r="AO1931" s="17" t="str">
        <f t="shared" si="495"/>
        <v/>
      </c>
      <c r="AP1931" s="17" t="str">
        <f t="shared" si="497"/>
        <v/>
      </c>
      <c r="AQ1931" s="17">
        <f t="shared" si="496"/>
        <v>2.6010957113260433</v>
      </c>
    </row>
    <row r="1932" spans="1:43" x14ac:dyDescent="0.2">
      <c r="A1932" s="4" t="s">
        <v>3905</v>
      </c>
      <c r="B1932" s="5" t="s">
        <v>3906</v>
      </c>
      <c r="C1932" t="s">
        <v>3907</v>
      </c>
      <c r="D1932" t="s">
        <v>133</v>
      </c>
      <c r="E1932" t="s">
        <v>134</v>
      </c>
      <c r="F1932" t="s">
        <v>12</v>
      </c>
      <c r="G1932" t="s">
        <v>15</v>
      </c>
      <c r="J1932" s="6"/>
      <c r="K1932" s="6"/>
      <c r="L1932" s="6"/>
      <c r="M1932" s="6">
        <v>97638</v>
      </c>
      <c r="N1932" s="6">
        <v>0</v>
      </c>
      <c r="O1932" s="6">
        <v>433026</v>
      </c>
      <c r="P1932" s="6">
        <v>38734</v>
      </c>
      <c r="Q1932" s="6">
        <v>0</v>
      </c>
      <c r="R1932" s="6">
        <v>70027</v>
      </c>
      <c r="S1932" s="6">
        <v>1512896</v>
      </c>
      <c r="T1932" s="6">
        <v>40069</v>
      </c>
      <c r="U1932" s="6">
        <v>0</v>
      </c>
      <c r="V1932" s="6">
        <v>48</v>
      </c>
      <c r="W1932" s="6">
        <v>652</v>
      </c>
      <c r="X1932" s="6">
        <v>0</v>
      </c>
      <c r="Z1932" s="6">
        <v>0</v>
      </c>
      <c r="AA1932" s="6">
        <v>0</v>
      </c>
      <c r="AB1932" s="6" t="str">
        <f t="shared" si="482"/>
        <v/>
      </c>
      <c r="AC1932" s="6" t="str">
        <f t="shared" si="483"/>
        <v/>
      </c>
      <c r="AD1932" s="16">
        <f t="shared" si="484"/>
        <v>11.179480559714978</v>
      </c>
      <c r="AE1932" s="16">
        <f t="shared" si="485"/>
        <v>0</v>
      </c>
      <c r="AF1932" s="16">
        <f t="shared" si="486"/>
        <v>13.583333333333334</v>
      </c>
      <c r="AG1932" s="16">
        <f t="shared" si="487"/>
        <v>13.583333333333334</v>
      </c>
      <c r="AH1932" s="17">
        <f t="shared" si="488"/>
        <v>0.71721051230053867</v>
      </c>
      <c r="AI1932" s="17">
        <f t="shared" si="489"/>
        <v>15.494950736393617</v>
      </c>
      <c r="AJ1932" s="17">
        <f t="shared" si="490"/>
        <v>15.90533398881583</v>
      </c>
      <c r="AK1932" s="17">
        <f t="shared" si="491"/>
        <v>15.90533398881583</v>
      </c>
      <c r="AL1932" s="17" t="str">
        <f t="shared" si="492"/>
        <v/>
      </c>
      <c r="AM1932" s="17" t="str">
        <f t="shared" si="493"/>
        <v/>
      </c>
      <c r="AN1932" s="17" t="str">
        <f t="shared" si="494"/>
        <v/>
      </c>
      <c r="AO1932" s="17" t="str">
        <f t="shared" si="495"/>
        <v/>
      </c>
      <c r="AP1932" s="17" t="str">
        <f t="shared" si="497"/>
        <v/>
      </c>
      <c r="AQ1932" s="17">
        <f t="shared" si="496"/>
        <v>3.493776355230402</v>
      </c>
    </row>
    <row r="1933" spans="1:43" x14ac:dyDescent="0.2">
      <c r="A1933" s="4" t="s">
        <v>3908</v>
      </c>
      <c r="B1933" s="5" t="s">
        <v>3909</v>
      </c>
      <c r="C1933" t="s">
        <v>3910</v>
      </c>
      <c r="D1933" t="s">
        <v>133</v>
      </c>
      <c r="E1933" t="s">
        <v>134</v>
      </c>
      <c r="F1933" t="s">
        <v>12</v>
      </c>
      <c r="G1933" t="s">
        <v>15</v>
      </c>
      <c r="J1933" s="6"/>
      <c r="K1933" s="6"/>
      <c r="L1933" s="6"/>
      <c r="M1933" s="6">
        <v>103746</v>
      </c>
      <c r="N1933" s="6">
        <v>0</v>
      </c>
      <c r="O1933" s="6">
        <v>1784471</v>
      </c>
      <c r="P1933" s="6">
        <v>81806</v>
      </c>
      <c r="Q1933" s="6">
        <v>0</v>
      </c>
      <c r="R1933" s="6">
        <v>54860</v>
      </c>
      <c r="S1933" s="6">
        <v>4443072</v>
      </c>
      <c r="T1933" s="6">
        <v>427689</v>
      </c>
      <c r="U1933" s="6">
        <v>0</v>
      </c>
      <c r="V1933" s="6">
        <v>113</v>
      </c>
      <c r="W1933" s="6">
        <v>658</v>
      </c>
      <c r="X1933" s="6">
        <v>0</v>
      </c>
      <c r="Z1933" s="6">
        <v>0</v>
      </c>
      <c r="AA1933" s="6">
        <v>0</v>
      </c>
      <c r="AB1933" s="6" t="str">
        <f t="shared" si="482"/>
        <v/>
      </c>
      <c r="AC1933" s="6" t="str">
        <f t="shared" si="483"/>
        <v/>
      </c>
      <c r="AD1933" s="16">
        <f t="shared" si="484"/>
        <v>21.813448891279368</v>
      </c>
      <c r="AE1933" s="16">
        <f t="shared" si="485"/>
        <v>0</v>
      </c>
      <c r="AF1933" s="16">
        <f t="shared" si="486"/>
        <v>5.8230088495575218</v>
      </c>
      <c r="AG1933" s="16">
        <f t="shared" si="487"/>
        <v>5.8230088495575218</v>
      </c>
      <c r="AH1933" s="17">
        <f t="shared" si="488"/>
        <v>0.52879147147841843</v>
      </c>
      <c r="AI1933" s="17">
        <f t="shared" si="489"/>
        <v>42.826441501359092</v>
      </c>
      <c r="AJ1933" s="17">
        <f t="shared" si="490"/>
        <v>46.948904054132207</v>
      </c>
      <c r="AK1933" s="17">
        <f t="shared" si="491"/>
        <v>46.948904054132207</v>
      </c>
      <c r="AL1933" s="17" t="str">
        <f t="shared" si="492"/>
        <v/>
      </c>
      <c r="AM1933" s="17" t="str">
        <f t="shared" si="493"/>
        <v/>
      </c>
      <c r="AN1933" s="17" t="str">
        <f t="shared" si="494"/>
        <v/>
      </c>
      <c r="AO1933" s="17" t="str">
        <f t="shared" si="495"/>
        <v/>
      </c>
      <c r="AP1933" s="17" t="str">
        <f t="shared" si="497"/>
        <v/>
      </c>
      <c r="AQ1933" s="17">
        <f t="shared" si="496"/>
        <v>2.4898538558485961</v>
      </c>
    </row>
    <row r="1934" spans="1:43" x14ac:dyDescent="0.2">
      <c r="A1934" s="4" t="s">
        <v>3911</v>
      </c>
      <c r="B1934" s="5" t="s">
        <v>3912</v>
      </c>
      <c r="C1934" t="s">
        <v>3913</v>
      </c>
      <c r="D1934" t="s">
        <v>133</v>
      </c>
      <c r="E1934" t="s">
        <v>134</v>
      </c>
      <c r="F1934" t="s">
        <v>12</v>
      </c>
      <c r="G1934" t="s">
        <v>15</v>
      </c>
      <c r="J1934" s="6"/>
      <c r="K1934" s="6"/>
      <c r="L1934" s="6"/>
      <c r="M1934" s="6">
        <v>120168</v>
      </c>
      <c r="N1934" s="6">
        <v>0</v>
      </c>
      <c r="O1934" s="6">
        <v>929369</v>
      </c>
      <c r="P1934" s="6">
        <v>46153</v>
      </c>
      <c r="Q1934" s="6">
        <v>0</v>
      </c>
      <c r="R1934" s="6">
        <v>148166</v>
      </c>
      <c r="S1934" s="6">
        <v>2620033</v>
      </c>
      <c r="T1934" s="6">
        <v>305418</v>
      </c>
      <c r="U1934" s="6">
        <v>0</v>
      </c>
      <c r="V1934" s="6">
        <v>60</v>
      </c>
      <c r="W1934" s="6">
        <v>598</v>
      </c>
      <c r="X1934" s="6">
        <v>0</v>
      </c>
      <c r="Z1934" s="6">
        <v>0</v>
      </c>
      <c r="AA1934" s="6">
        <v>0</v>
      </c>
      <c r="AB1934" s="6" t="str">
        <f t="shared" si="482"/>
        <v/>
      </c>
      <c r="AC1934" s="6" t="str">
        <f t="shared" si="483"/>
        <v/>
      </c>
      <c r="AD1934" s="16">
        <f t="shared" si="484"/>
        <v>20.136697506120946</v>
      </c>
      <c r="AE1934" s="16">
        <f t="shared" si="485"/>
        <v>0</v>
      </c>
      <c r="AF1934" s="16">
        <f t="shared" si="486"/>
        <v>9.9666666666666668</v>
      </c>
      <c r="AG1934" s="16">
        <f t="shared" si="487"/>
        <v>9.9666666666666668</v>
      </c>
      <c r="AH1934" s="17">
        <f t="shared" si="488"/>
        <v>1.232990479994674</v>
      </c>
      <c r="AI1934" s="17">
        <f t="shared" si="489"/>
        <v>21.803084015711338</v>
      </c>
      <c r="AJ1934" s="17">
        <f t="shared" si="490"/>
        <v>24.344675787231211</v>
      </c>
      <c r="AK1934" s="17">
        <f t="shared" si="491"/>
        <v>24.344675787231211</v>
      </c>
      <c r="AL1934" s="17" t="str">
        <f t="shared" si="492"/>
        <v/>
      </c>
      <c r="AM1934" s="17" t="str">
        <f t="shared" si="493"/>
        <v/>
      </c>
      <c r="AN1934" s="17" t="str">
        <f t="shared" si="494"/>
        <v/>
      </c>
      <c r="AO1934" s="17" t="str">
        <f t="shared" si="495"/>
        <v/>
      </c>
      <c r="AP1934" s="17" t="str">
        <f t="shared" si="497"/>
        <v/>
      </c>
      <c r="AQ1934" s="17">
        <f t="shared" si="496"/>
        <v>2.8191525648047224</v>
      </c>
    </row>
    <row r="1935" spans="1:43" x14ac:dyDescent="0.2">
      <c r="A1935" s="4" t="s">
        <v>3914</v>
      </c>
      <c r="B1935" s="5" t="s">
        <v>3915</v>
      </c>
      <c r="C1935" t="s">
        <v>3916</v>
      </c>
      <c r="D1935" t="s">
        <v>133</v>
      </c>
      <c r="E1935" t="s">
        <v>134</v>
      </c>
      <c r="F1935" t="s">
        <v>12</v>
      </c>
      <c r="G1935" t="s">
        <v>15</v>
      </c>
      <c r="J1935" s="6"/>
      <c r="K1935" s="6"/>
      <c r="L1935" s="6"/>
      <c r="M1935" s="6">
        <v>111556</v>
      </c>
      <c r="N1935" s="6">
        <v>0</v>
      </c>
      <c r="O1935" s="6">
        <v>1415069</v>
      </c>
      <c r="P1935" s="6">
        <v>55772</v>
      </c>
      <c r="Q1935" s="6">
        <v>0</v>
      </c>
      <c r="R1935" s="6">
        <v>111865</v>
      </c>
      <c r="S1935" s="6">
        <v>3904043</v>
      </c>
      <c r="T1935" s="6">
        <v>295209</v>
      </c>
      <c r="U1935" s="6">
        <v>0</v>
      </c>
      <c r="V1935" s="6">
        <v>70</v>
      </c>
      <c r="W1935" s="6">
        <v>1011</v>
      </c>
      <c r="X1935" s="6">
        <v>0</v>
      </c>
      <c r="Z1935" s="6">
        <v>0</v>
      </c>
      <c r="AA1935" s="6">
        <v>0</v>
      </c>
      <c r="AB1935" s="6" t="str">
        <f t="shared" si="482"/>
        <v/>
      </c>
      <c r="AC1935" s="6" t="str">
        <f t="shared" si="483"/>
        <v/>
      </c>
      <c r="AD1935" s="16">
        <f t="shared" si="484"/>
        <v>25.372391164024958</v>
      </c>
      <c r="AE1935" s="16">
        <f t="shared" si="485"/>
        <v>0</v>
      </c>
      <c r="AF1935" s="16">
        <f t="shared" si="486"/>
        <v>14.442857142857143</v>
      </c>
      <c r="AG1935" s="16">
        <f t="shared" si="487"/>
        <v>14.442857142857143</v>
      </c>
      <c r="AH1935" s="17">
        <f t="shared" si="488"/>
        <v>1.0027699092832298</v>
      </c>
      <c r="AI1935" s="17">
        <f t="shared" si="489"/>
        <v>34.996261967083797</v>
      </c>
      <c r="AJ1935" s="17">
        <f t="shared" si="490"/>
        <v>37.642547240847648</v>
      </c>
      <c r="AK1935" s="17">
        <f t="shared" si="491"/>
        <v>37.642547240847648</v>
      </c>
      <c r="AL1935" s="17" t="str">
        <f t="shared" si="492"/>
        <v/>
      </c>
      <c r="AM1935" s="17" t="str">
        <f t="shared" si="493"/>
        <v/>
      </c>
      <c r="AN1935" s="17" t="str">
        <f t="shared" si="494"/>
        <v/>
      </c>
      <c r="AO1935" s="17" t="str">
        <f t="shared" si="495"/>
        <v/>
      </c>
      <c r="AP1935" s="17" t="str">
        <f t="shared" si="497"/>
        <v/>
      </c>
      <c r="AQ1935" s="17">
        <f t="shared" si="496"/>
        <v>2.7589064561516081</v>
      </c>
    </row>
    <row r="1936" spans="1:43" x14ac:dyDescent="0.2">
      <c r="A1936" s="4" t="s">
        <v>3917</v>
      </c>
      <c r="B1936" s="5" t="s">
        <v>3918</v>
      </c>
      <c r="C1936" t="s">
        <v>3919</v>
      </c>
      <c r="D1936" t="s">
        <v>133</v>
      </c>
      <c r="E1936" t="s">
        <v>134</v>
      </c>
      <c r="F1936" t="s">
        <v>12</v>
      </c>
      <c r="G1936" t="s">
        <v>15</v>
      </c>
      <c r="J1936" s="6"/>
      <c r="K1936" s="6"/>
      <c r="L1936" s="6"/>
      <c r="M1936" s="6">
        <v>18570</v>
      </c>
      <c r="N1936" s="6">
        <v>0</v>
      </c>
      <c r="O1936" s="6">
        <v>325973</v>
      </c>
      <c r="P1936" s="6">
        <v>15195</v>
      </c>
      <c r="Q1936" s="6">
        <v>0</v>
      </c>
      <c r="R1936" s="6">
        <v>48104</v>
      </c>
      <c r="S1936" s="6">
        <v>959284</v>
      </c>
      <c r="T1936" s="6">
        <v>135145</v>
      </c>
      <c r="U1936" s="6">
        <v>0</v>
      </c>
      <c r="V1936" s="6">
        <v>29</v>
      </c>
      <c r="W1936" s="6">
        <v>285</v>
      </c>
      <c r="X1936" s="6">
        <v>0</v>
      </c>
      <c r="Z1936" s="6">
        <v>0</v>
      </c>
      <c r="AA1936" s="6">
        <v>0</v>
      </c>
      <c r="AB1936" s="6" t="str">
        <f t="shared" si="482"/>
        <v/>
      </c>
      <c r="AC1936" s="6" t="str">
        <f t="shared" si="483"/>
        <v/>
      </c>
      <c r="AD1936" s="16">
        <f t="shared" si="484"/>
        <v>21.452648897663707</v>
      </c>
      <c r="AE1936" s="16">
        <f t="shared" si="485"/>
        <v>0</v>
      </c>
      <c r="AF1936" s="16">
        <f t="shared" si="486"/>
        <v>9.8275862068965516</v>
      </c>
      <c r="AG1936" s="16">
        <f t="shared" si="487"/>
        <v>9.8275862068965516</v>
      </c>
      <c r="AH1936" s="17">
        <f t="shared" si="488"/>
        <v>2.5904146472805603</v>
      </c>
      <c r="AI1936" s="17">
        <f t="shared" si="489"/>
        <v>51.65772751750135</v>
      </c>
      <c r="AJ1936" s="17">
        <f t="shared" si="490"/>
        <v>58.93532579429187</v>
      </c>
      <c r="AK1936" s="17">
        <f t="shared" si="491"/>
        <v>58.93532579429187</v>
      </c>
      <c r="AL1936" s="17" t="str">
        <f t="shared" si="492"/>
        <v/>
      </c>
      <c r="AM1936" s="17" t="str">
        <f t="shared" si="493"/>
        <v/>
      </c>
      <c r="AN1936" s="17" t="str">
        <f t="shared" si="494"/>
        <v/>
      </c>
      <c r="AO1936" s="17" t="str">
        <f t="shared" si="495"/>
        <v/>
      </c>
      <c r="AP1936" s="17" t="str">
        <f t="shared" si="497"/>
        <v/>
      </c>
      <c r="AQ1936" s="17">
        <f t="shared" si="496"/>
        <v>2.9428326885969085</v>
      </c>
    </row>
    <row r="1937" spans="1:43" x14ac:dyDescent="0.2">
      <c r="A1937" s="4" t="s">
        <v>3920</v>
      </c>
      <c r="B1937" s="5"/>
      <c r="C1937" t="s">
        <v>3921</v>
      </c>
      <c r="D1937" t="s">
        <v>133</v>
      </c>
      <c r="E1937" t="s">
        <v>134</v>
      </c>
      <c r="F1937" t="s">
        <v>12</v>
      </c>
      <c r="G1937" t="s">
        <v>15</v>
      </c>
      <c r="J1937" s="6"/>
      <c r="K1937" s="6"/>
      <c r="L1937" s="6"/>
      <c r="M1937" s="6">
        <v>79846</v>
      </c>
      <c r="N1937" s="6">
        <v>0</v>
      </c>
      <c r="O1937" s="6">
        <v>621614</v>
      </c>
      <c r="P1937" s="6">
        <v>47217</v>
      </c>
      <c r="Q1937" s="6">
        <v>0</v>
      </c>
      <c r="R1937" s="6">
        <v>135018</v>
      </c>
      <c r="S1937" s="6">
        <v>4286162</v>
      </c>
      <c r="T1937" s="6">
        <v>5816048</v>
      </c>
      <c r="U1937" s="6">
        <v>0</v>
      </c>
      <c r="V1937" s="6">
        <v>108</v>
      </c>
      <c r="W1937" s="6">
        <v>1745</v>
      </c>
      <c r="X1937" s="6">
        <v>0</v>
      </c>
      <c r="Z1937" s="6">
        <v>0</v>
      </c>
      <c r="AA1937" s="6">
        <v>0</v>
      </c>
      <c r="AB1937" s="6" t="str">
        <f t="shared" si="482"/>
        <v/>
      </c>
      <c r="AC1937" s="6" t="str">
        <f t="shared" si="483"/>
        <v/>
      </c>
      <c r="AD1937" s="16">
        <f t="shared" si="484"/>
        <v>13.16504648749391</v>
      </c>
      <c r="AE1937" s="16">
        <f t="shared" si="485"/>
        <v>0</v>
      </c>
      <c r="AF1937" s="16">
        <f t="shared" si="486"/>
        <v>16.157407407407408</v>
      </c>
      <c r="AG1937" s="16">
        <f t="shared" si="487"/>
        <v>16.157407407407408</v>
      </c>
      <c r="AH1937" s="17">
        <f t="shared" si="488"/>
        <v>1.6909801367632693</v>
      </c>
      <c r="AI1937" s="17">
        <f t="shared" si="489"/>
        <v>53.680359692407883</v>
      </c>
      <c r="AJ1937" s="17">
        <f t="shared" si="490"/>
        <v>126.52117826816622</v>
      </c>
      <c r="AK1937" s="17">
        <f t="shared" si="491"/>
        <v>126.52117826816622</v>
      </c>
      <c r="AL1937" s="17" t="str">
        <f t="shared" si="492"/>
        <v/>
      </c>
      <c r="AM1937" s="17" t="str">
        <f t="shared" si="493"/>
        <v/>
      </c>
      <c r="AN1937" s="17" t="str">
        <f t="shared" si="494"/>
        <v/>
      </c>
      <c r="AO1937" s="17" t="str">
        <f t="shared" si="495"/>
        <v/>
      </c>
      <c r="AP1937" s="17" t="str">
        <f t="shared" si="497"/>
        <v/>
      </c>
      <c r="AQ1937" s="17">
        <f t="shared" si="496"/>
        <v>6.8952147152412913</v>
      </c>
    </row>
    <row r="1938" spans="1:43" x14ac:dyDescent="0.2">
      <c r="A1938" s="4" t="s">
        <v>3922</v>
      </c>
      <c r="B1938" s="5"/>
      <c r="C1938" t="s">
        <v>3923</v>
      </c>
      <c r="D1938" t="s">
        <v>133</v>
      </c>
      <c r="E1938" t="s">
        <v>134</v>
      </c>
      <c r="F1938" t="s">
        <v>12</v>
      </c>
      <c r="G1938" t="s">
        <v>15</v>
      </c>
      <c r="J1938" s="6"/>
      <c r="K1938" s="6"/>
      <c r="L1938" s="6"/>
      <c r="M1938" s="6">
        <v>37768</v>
      </c>
      <c r="N1938" s="6">
        <v>0</v>
      </c>
      <c r="O1938" s="6">
        <v>600874</v>
      </c>
      <c r="P1938" s="6">
        <v>26623</v>
      </c>
      <c r="Q1938" s="6">
        <v>0</v>
      </c>
      <c r="R1938" s="6">
        <v>55506</v>
      </c>
      <c r="S1938" s="6">
        <v>921238</v>
      </c>
      <c r="T1938" s="6">
        <v>0</v>
      </c>
      <c r="U1938" s="6">
        <v>0</v>
      </c>
      <c r="V1938" s="6">
        <v>18</v>
      </c>
      <c r="W1938" s="6">
        <v>132</v>
      </c>
      <c r="X1938" s="6">
        <v>0</v>
      </c>
      <c r="Z1938" s="6">
        <v>0</v>
      </c>
      <c r="AA1938" s="6">
        <v>0</v>
      </c>
      <c r="AB1938" s="6" t="str">
        <f t="shared" si="482"/>
        <v/>
      </c>
      <c r="AC1938" s="6" t="str">
        <f t="shared" si="483"/>
        <v/>
      </c>
      <c r="AD1938" s="16">
        <f t="shared" si="484"/>
        <v>22.569732937685458</v>
      </c>
      <c r="AE1938" s="16">
        <f t="shared" si="485"/>
        <v>0</v>
      </c>
      <c r="AF1938" s="16">
        <f t="shared" si="486"/>
        <v>7.333333333333333</v>
      </c>
      <c r="AG1938" s="16">
        <f t="shared" si="487"/>
        <v>7.333333333333333</v>
      </c>
      <c r="AH1938" s="17">
        <f t="shared" si="488"/>
        <v>1.4696568523617877</v>
      </c>
      <c r="AI1938" s="17">
        <f t="shared" si="489"/>
        <v>24.39202499470451</v>
      </c>
      <c r="AJ1938" s="17">
        <f t="shared" si="490"/>
        <v>24.39202499470451</v>
      </c>
      <c r="AK1938" s="17">
        <f t="shared" si="491"/>
        <v>24.39202499470451</v>
      </c>
      <c r="AL1938" s="17" t="str">
        <f t="shared" si="492"/>
        <v/>
      </c>
      <c r="AM1938" s="17" t="str">
        <f t="shared" si="493"/>
        <v/>
      </c>
      <c r="AN1938" s="17" t="str">
        <f t="shared" si="494"/>
        <v/>
      </c>
      <c r="AO1938" s="17" t="str">
        <f t="shared" si="495"/>
        <v/>
      </c>
      <c r="AP1938" s="17" t="str">
        <f t="shared" si="497"/>
        <v/>
      </c>
      <c r="AQ1938" s="17">
        <f t="shared" si="496"/>
        <v>1.5331633587074827</v>
      </c>
    </row>
    <row r="1939" spans="1:43" x14ac:dyDescent="0.2">
      <c r="A1939" s="4" t="s">
        <v>3922</v>
      </c>
      <c r="B1939" s="5"/>
      <c r="C1939" t="s">
        <v>3923</v>
      </c>
      <c r="D1939" t="s">
        <v>133</v>
      </c>
      <c r="E1939" t="s">
        <v>134</v>
      </c>
      <c r="F1939" t="s">
        <v>12</v>
      </c>
      <c r="G1939" t="s">
        <v>11</v>
      </c>
      <c r="J1939" s="6"/>
      <c r="K1939" s="6"/>
      <c r="L1939" s="6"/>
      <c r="M1939" s="6">
        <v>4238</v>
      </c>
      <c r="N1939" s="6">
        <v>0</v>
      </c>
      <c r="O1939" s="6">
        <v>59222</v>
      </c>
      <c r="P1939" s="6">
        <v>3448</v>
      </c>
      <c r="Q1939" s="6">
        <v>0</v>
      </c>
      <c r="R1939" s="6">
        <v>0</v>
      </c>
      <c r="S1939" s="6">
        <v>113174</v>
      </c>
      <c r="T1939" s="6">
        <v>12576</v>
      </c>
      <c r="U1939" s="6">
        <v>0</v>
      </c>
      <c r="V1939" s="6">
        <v>9</v>
      </c>
      <c r="W1939" s="6">
        <v>60</v>
      </c>
      <c r="X1939" s="6">
        <v>0</v>
      </c>
      <c r="Z1939" s="6">
        <v>0</v>
      </c>
      <c r="AA1939" s="6">
        <v>0</v>
      </c>
      <c r="AB1939" s="6" t="str">
        <f t="shared" si="482"/>
        <v/>
      </c>
      <c r="AC1939" s="6" t="str">
        <f t="shared" si="483"/>
        <v/>
      </c>
      <c r="AD1939" s="16">
        <f t="shared" si="484"/>
        <v>17.175754060324827</v>
      </c>
      <c r="AE1939" s="16">
        <f t="shared" si="485"/>
        <v>0</v>
      </c>
      <c r="AF1939" s="16">
        <f t="shared" si="486"/>
        <v>6.666666666666667</v>
      </c>
      <c r="AG1939" s="16">
        <f t="shared" si="487"/>
        <v>6.666666666666667</v>
      </c>
      <c r="AH1939" s="17">
        <f t="shared" si="488"/>
        <v>0</v>
      </c>
      <c r="AI1939" s="17">
        <f t="shared" si="489"/>
        <v>26.704577630957999</v>
      </c>
      <c r="AJ1939" s="17">
        <f t="shared" si="490"/>
        <v>29.672015101462954</v>
      </c>
      <c r="AK1939" s="17">
        <f t="shared" si="491"/>
        <v>29.672015101462954</v>
      </c>
      <c r="AL1939" s="17" t="str">
        <f t="shared" si="492"/>
        <v/>
      </c>
      <c r="AM1939" s="17" t="str">
        <f t="shared" si="493"/>
        <v/>
      </c>
      <c r="AN1939" s="17" t="str">
        <f t="shared" si="494"/>
        <v/>
      </c>
      <c r="AO1939" s="17" t="str">
        <f t="shared" si="495"/>
        <v/>
      </c>
      <c r="AP1939" s="17" t="str">
        <f t="shared" si="497"/>
        <v/>
      </c>
      <c r="AQ1939" s="17">
        <f t="shared" si="496"/>
        <v>1.9110127992975583</v>
      </c>
    </row>
    <row r="1940" spans="1:43" x14ac:dyDescent="0.2">
      <c r="A1940" s="4" t="s">
        <v>3924</v>
      </c>
      <c r="B1940" s="5"/>
      <c r="C1940" t="s">
        <v>3925</v>
      </c>
      <c r="D1940" t="s">
        <v>133</v>
      </c>
      <c r="E1940" t="s">
        <v>134</v>
      </c>
      <c r="F1940" t="s">
        <v>12</v>
      </c>
      <c r="G1940" t="s">
        <v>11</v>
      </c>
      <c r="J1940" s="6"/>
      <c r="K1940" s="6"/>
      <c r="L1940" s="6"/>
      <c r="M1940" s="6">
        <v>8815</v>
      </c>
      <c r="N1940" s="6">
        <v>0</v>
      </c>
      <c r="O1940" s="6">
        <v>83931</v>
      </c>
      <c r="P1940" s="6">
        <v>4251</v>
      </c>
      <c r="Q1940" s="6">
        <v>0</v>
      </c>
      <c r="R1940" s="6">
        <v>3606</v>
      </c>
      <c r="S1940" s="6">
        <v>152732</v>
      </c>
      <c r="T1940" s="6">
        <v>0</v>
      </c>
      <c r="U1940" s="6">
        <v>0</v>
      </c>
      <c r="V1940" s="6">
        <v>4</v>
      </c>
      <c r="W1940" s="6">
        <v>35</v>
      </c>
      <c r="X1940" s="6">
        <v>0</v>
      </c>
      <c r="Z1940" s="6">
        <v>0</v>
      </c>
      <c r="AA1940" s="6">
        <v>0</v>
      </c>
      <c r="AB1940" s="6" t="str">
        <f t="shared" si="482"/>
        <v/>
      </c>
      <c r="AC1940" s="6" t="str">
        <f t="shared" si="483"/>
        <v/>
      </c>
      <c r="AD1940" s="16">
        <f t="shared" si="484"/>
        <v>19.743824982357093</v>
      </c>
      <c r="AE1940" s="16">
        <f t="shared" si="485"/>
        <v>0</v>
      </c>
      <c r="AF1940" s="16">
        <f t="shared" si="486"/>
        <v>8.75</v>
      </c>
      <c r="AG1940" s="16">
        <f t="shared" si="487"/>
        <v>8.75</v>
      </c>
      <c r="AH1940" s="17">
        <f t="shared" si="488"/>
        <v>0.40907543959160519</v>
      </c>
      <c r="AI1940" s="17">
        <f t="shared" si="489"/>
        <v>17.326375496313101</v>
      </c>
      <c r="AJ1940" s="17">
        <f t="shared" si="490"/>
        <v>17.326375496313101</v>
      </c>
      <c r="AK1940" s="17">
        <f t="shared" si="491"/>
        <v>17.326375496313101</v>
      </c>
      <c r="AL1940" s="17" t="str">
        <f t="shared" si="492"/>
        <v/>
      </c>
      <c r="AM1940" s="17" t="str">
        <f t="shared" si="493"/>
        <v/>
      </c>
      <c r="AN1940" s="17" t="str">
        <f t="shared" si="494"/>
        <v/>
      </c>
      <c r="AO1940" s="17" t="str">
        <f t="shared" si="495"/>
        <v/>
      </c>
      <c r="AP1940" s="17" t="str">
        <f t="shared" si="497"/>
        <v/>
      </c>
      <c r="AQ1940" s="17">
        <f t="shared" si="496"/>
        <v>1.8197328758146574</v>
      </c>
    </row>
    <row r="1941" spans="1:43" x14ac:dyDescent="0.2">
      <c r="A1941" s="4" t="s">
        <v>3926</v>
      </c>
      <c r="B1941" s="5"/>
      <c r="C1941" t="s">
        <v>3927</v>
      </c>
      <c r="D1941" t="s">
        <v>133</v>
      </c>
      <c r="E1941" t="s">
        <v>134</v>
      </c>
      <c r="F1941" t="s">
        <v>12</v>
      </c>
      <c r="G1941" t="s">
        <v>11</v>
      </c>
      <c r="J1941" s="6"/>
      <c r="K1941" s="6"/>
      <c r="L1941" s="6"/>
      <c r="M1941" s="6">
        <v>15820</v>
      </c>
      <c r="N1941" s="6">
        <v>0</v>
      </c>
      <c r="O1941" s="6">
        <v>227909</v>
      </c>
      <c r="P1941" s="6">
        <v>11065</v>
      </c>
      <c r="Q1941" s="6">
        <v>0</v>
      </c>
      <c r="R1941" s="6">
        <v>24834</v>
      </c>
      <c r="S1941" s="6">
        <v>405014</v>
      </c>
      <c r="T1941" s="6">
        <v>0</v>
      </c>
      <c r="U1941" s="6">
        <v>0</v>
      </c>
      <c r="V1941" s="6">
        <v>11</v>
      </c>
      <c r="W1941" s="6">
        <v>82</v>
      </c>
      <c r="X1941" s="6">
        <v>0</v>
      </c>
      <c r="Z1941" s="6">
        <v>0</v>
      </c>
      <c r="AA1941" s="6">
        <v>0</v>
      </c>
      <c r="AB1941" s="6" t="str">
        <f t="shared" si="482"/>
        <v/>
      </c>
      <c r="AC1941" s="6" t="str">
        <f t="shared" si="483"/>
        <v/>
      </c>
      <c r="AD1941" s="16">
        <f t="shared" si="484"/>
        <v>20.597288748305466</v>
      </c>
      <c r="AE1941" s="16">
        <f t="shared" si="485"/>
        <v>0</v>
      </c>
      <c r="AF1941" s="16">
        <f t="shared" si="486"/>
        <v>7.4545454545454541</v>
      </c>
      <c r="AG1941" s="16">
        <f t="shared" si="487"/>
        <v>7.4545454545454541</v>
      </c>
      <c r="AH1941" s="17">
        <f t="shared" si="488"/>
        <v>1.5697850821744628</v>
      </c>
      <c r="AI1941" s="17">
        <f t="shared" si="489"/>
        <v>25.601390644753476</v>
      </c>
      <c r="AJ1941" s="17">
        <f t="shared" si="490"/>
        <v>25.601390644753476</v>
      </c>
      <c r="AK1941" s="17">
        <f t="shared" si="491"/>
        <v>25.601390644753476</v>
      </c>
      <c r="AL1941" s="17" t="str">
        <f t="shared" si="492"/>
        <v/>
      </c>
      <c r="AM1941" s="17" t="str">
        <f t="shared" si="493"/>
        <v/>
      </c>
      <c r="AN1941" s="17" t="str">
        <f t="shared" si="494"/>
        <v/>
      </c>
      <c r="AO1941" s="17" t="str">
        <f t="shared" si="495"/>
        <v/>
      </c>
      <c r="AP1941" s="17" t="str">
        <f t="shared" si="497"/>
        <v/>
      </c>
      <c r="AQ1941" s="17">
        <f t="shared" si="496"/>
        <v>1.7770864687221655</v>
      </c>
    </row>
    <row r="1942" spans="1:43" x14ac:dyDescent="0.2">
      <c r="A1942" s="4" t="s">
        <v>3928</v>
      </c>
      <c r="B1942" s="5"/>
      <c r="C1942" t="s">
        <v>3929</v>
      </c>
      <c r="D1942" t="s">
        <v>133</v>
      </c>
      <c r="E1942" t="s">
        <v>134</v>
      </c>
      <c r="F1942" t="s">
        <v>12</v>
      </c>
      <c r="G1942" t="s">
        <v>11</v>
      </c>
      <c r="J1942" s="6"/>
      <c r="K1942" s="6"/>
      <c r="L1942" s="6"/>
      <c r="M1942" s="6">
        <v>12638</v>
      </c>
      <c r="N1942" s="6">
        <v>0</v>
      </c>
      <c r="O1942" s="6">
        <v>25858</v>
      </c>
      <c r="P1942" s="6">
        <v>1744</v>
      </c>
      <c r="Q1942" s="6">
        <v>0</v>
      </c>
      <c r="R1942" s="6">
        <v>0</v>
      </c>
      <c r="S1942" s="6">
        <v>162216</v>
      </c>
      <c r="T1942" s="6">
        <v>67884</v>
      </c>
      <c r="U1942" s="6">
        <v>0</v>
      </c>
      <c r="V1942" s="6">
        <v>7</v>
      </c>
      <c r="W1942" s="6">
        <v>65</v>
      </c>
      <c r="X1942" s="6">
        <v>0</v>
      </c>
      <c r="Z1942" s="6">
        <v>0</v>
      </c>
      <c r="AA1942" s="6">
        <v>0</v>
      </c>
      <c r="AB1942" s="6" t="str">
        <f t="shared" si="482"/>
        <v/>
      </c>
      <c r="AC1942" s="6" t="str">
        <f t="shared" si="483"/>
        <v/>
      </c>
      <c r="AD1942" s="16">
        <f t="shared" si="484"/>
        <v>14.82683486238532</v>
      </c>
      <c r="AE1942" s="16">
        <f t="shared" si="485"/>
        <v>0</v>
      </c>
      <c r="AF1942" s="16">
        <f t="shared" si="486"/>
        <v>9.2857142857142865</v>
      </c>
      <c r="AG1942" s="16">
        <f t="shared" si="487"/>
        <v>9.2857142857142865</v>
      </c>
      <c r="AH1942" s="17">
        <f t="shared" si="488"/>
        <v>0</v>
      </c>
      <c r="AI1942" s="17">
        <f t="shared" si="489"/>
        <v>12.835575249248299</v>
      </c>
      <c r="AJ1942" s="17">
        <f t="shared" si="490"/>
        <v>18.206994777654693</v>
      </c>
      <c r="AK1942" s="17">
        <f t="shared" si="491"/>
        <v>18.206994777654693</v>
      </c>
      <c r="AL1942" s="17" t="str">
        <f t="shared" si="492"/>
        <v/>
      </c>
      <c r="AM1942" s="17" t="str">
        <f t="shared" si="493"/>
        <v/>
      </c>
      <c r="AN1942" s="17" t="str">
        <f t="shared" si="494"/>
        <v/>
      </c>
      <c r="AO1942" s="17" t="str">
        <f t="shared" si="495"/>
        <v/>
      </c>
      <c r="AP1942" s="17" t="str">
        <f t="shared" si="497"/>
        <v/>
      </c>
      <c r="AQ1942" s="17">
        <f t="shared" si="496"/>
        <v>6.2733390053368394</v>
      </c>
    </row>
    <row r="1943" spans="1:43" x14ac:dyDescent="0.2">
      <c r="A1943" s="4" t="s">
        <v>3930</v>
      </c>
      <c r="B1943" s="5"/>
      <c r="C1943" t="s">
        <v>3931</v>
      </c>
      <c r="D1943" t="s">
        <v>133</v>
      </c>
      <c r="E1943" t="s">
        <v>134</v>
      </c>
      <c r="F1943" t="s">
        <v>12</v>
      </c>
      <c r="G1943" t="s">
        <v>11</v>
      </c>
      <c r="J1943" s="6"/>
      <c r="K1943" s="6"/>
      <c r="L1943" s="6"/>
      <c r="M1943" s="6">
        <v>7920</v>
      </c>
      <c r="N1943" s="6">
        <v>0</v>
      </c>
      <c r="O1943" s="6">
        <v>82918</v>
      </c>
      <c r="P1943" s="6">
        <v>5670</v>
      </c>
      <c r="Q1943" s="6">
        <v>0</v>
      </c>
      <c r="R1943" s="6">
        <v>17501</v>
      </c>
      <c r="S1943" s="6">
        <v>164892</v>
      </c>
      <c r="T1943" s="6">
        <v>20297</v>
      </c>
      <c r="U1943" s="6">
        <v>0</v>
      </c>
      <c r="V1943" s="6">
        <v>10</v>
      </c>
      <c r="W1943" s="6">
        <v>80</v>
      </c>
      <c r="X1943" s="6">
        <v>0</v>
      </c>
      <c r="Z1943" s="6">
        <v>0</v>
      </c>
      <c r="AA1943" s="6">
        <v>0</v>
      </c>
      <c r="AB1943" s="6" t="str">
        <f t="shared" si="482"/>
        <v/>
      </c>
      <c r="AC1943" s="6" t="str">
        <f t="shared" si="483"/>
        <v/>
      </c>
      <c r="AD1943" s="16">
        <f t="shared" si="484"/>
        <v>14.623985890652557</v>
      </c>
      <c r="AE1943" s="16">
        <f t="shared" si="485"/>
        <v>0</v>
      </c>
      <c r="AF1943" s="16">
        <f t="shared" si="486"/>
        <v>8</v>
      </c>
      <c r="AG1943" s="16">
        <f t="shared" si="487"/>
        <v>8</v>
      </c>
      <c r="AH1943" s="17">
        <f t="shared" si="488"/>
        <v>2.2097222222222221</v>
      </c>
      <c r="AI1943" s="17">
        <f t="shared" si="489"/>
        <v>20.81969696969697</v>
      </c>
      <c r="AJ1943" s="17">
        <f t="shared" si="490"/>
        <v>23.382449494949494</v>
      </c>
      <c r="AK1943" s="17">
        <f t="shared" si="491"/>
        <v>23.382449494949494</v>
      </c>
      <c r="AL1943" s="17" t="str">
        <f t="shared" si="492"/>
        <v/>
      </c>
      <c r="AM1943" s="17" t="str">
        <f t="shared" si="493"/>
        <v/>
      </c>
      <c r="AN1943" s="17" t="str">
        <f t="shared" si="494"/>
        <v/>
      </c>
      <c r="AO1943" s="17" t="str">
        <f t="shared" si="495"/>
        <v/>
      </c>
      <c r="AP1943" s="17" t="str">
        <f t="shared" si="497"/>
        <v/>
      </c>
      <c r="AQ1943" s="17">
        <f t="shared" si="496"/>
        <v>1.9886152584481054</v>
      </c>
    </row>
    <row r="1944" spans="1:43" x14ac:dyDescent="0.2">
      <c r="A1944" s="4" t="s">
        <v>3932</v>
      </c>
      <c r="B1944" s="5"/>
      <c r="C1944" t="s">
        <v>3933</v>
      </c>
      <c r="D1944" t="s">
        <v>133</v>
      </c>
      <c r="E1944" t="s">
        <v>134</v>
      </c>
      <c r="F1944" t="s">
        <v>12</v>
      </c>
      <c r="G1944" t="s">
        <v>11</v>
      </c>
      <c r="J1944" s="6"/>
      <c r="K1944" s="6"/>
      <c r="L1944" s="6"/>
      <c r="M1944" s="6">
        <v>6178</v>
      </c>
      <c r="N1944" s="6">
        <v>0</v>
      </c>
      <c r="O1944" s="6">
        <v>83935</v>
      </c>
      <c r="P1944" s="6">
        <v>5070</v>
      </c>
      <c r="Q1944" s="6">
        <v>0</v>
      </c>
      <c r="R1944" s="6">
        <v>6578</v>
      </c>
      <c r="S1944" s="6">
        <v>234726</v>
      </c>
      <c r="T1944" s="6">
        <v>32270</v>
      </c>
      <c r="U1944" s="6">
        <v>0</v>
      </c>
      <c r="V1944" s="6">
        <v>6</v>
      </c>
      <c r="W1944" s="6">
        <v>49</v>
      </c>
      <c r="X1944" s="6">
        <v>0</v>
      </c>
      <c r="Z1944" s="6">
        <v>0</v>
      </c>
      <c r="AA1944" s="6">
        <v>0</v>
      </c>
      <c r="AB1944" s="6" t="str">
        <f t="shared" si="482"/>
        <v/>
      </c>
      <c r="AC1944" s="6" t="str">
        <f t="shared" si="483"/>
        <v/>
      </c>
      <c r="AD1944" s="16">
        <f t="shared" si="484"/>
        <v>16.555226824457595</v>
      </c>
      <c r="AE1944" s="16">
        <f t="shared" si="485"/>
        <v>0</v>
      </c>
      <c r="AF1944" s="16">
        <f t="shared" si="486"/>
        <v>8.1666666666666661</v>
      </c>
      <c r="AG1944" s="16">
        <f t="shared" si="487"/>
        <v>8.1666666666666661</v>
      </c>
      <c r="AH1944" s="17">
        <f t="shared" si="488"/>
        <v>1.0647458724506313</v>
      </c>
      <c r="AI1944" s="17">
        <f t="shared" si="489"/>
        <v>37.993849142117192</v>
      </c>
      <c r="AJ1944" s="17">
        <f t="shared" si="490"/>
        <v>43.217222402071869</v>
      </c>
      <c r="AK1944" s="17">
        <f t="shared" si="491"/>
        <v>43.217222402071869</v>
      </c>
      <c r="AL1944" s="17" t="str">
        <f t="shared" si="492"/>
        <v/>
      </c>
      <c r="AM1944" s="17" t="str">
        <f t="shared" si="493"/>
        <v/>
      </c>
      <c r="AN1944" s="17" t="str">
        <f t="shared" si="494"/>
        <v/>
      </c>
      <c r="AO1944" s="17" t="str">
        <f t="shared" si="495"/>
        <v/>
      </c>
      <c r="AP1944" s="17" t="str">
        <f t="shared" si="497"/>
        <v/>
      </c>
      <c r="AQ1944" s="17">
        <f t="shared" si="496"/>
        <v>2.7965211175314231</v>
      </c>
    </row>
    <row r="1945" spans="1:43" x14ac:dyDescent="0.2">
      <c r="A1945" s="4" t="s">
        <v>3934</v>
      </c>
      <c r="B1945" s="5"/>
      <c r="C1945" t="s">
        <v>3935</v>
      </c>
      <c r="D1945" t="s">
        <v>150</v>
      </c>
      <c r="E1945" t="s">
        <v>151</v>
      </c>
      <c r="F1945" t="s">
        <v>12</v>
      </c>
      <c r="G1945" t="s">
        <v>15</v>
      </c>
      <c r="J1945" s="6"/>
      <c r="K1945" s="6"/>
      <c r="L1945" s="6"/>
      <c r="M1945" s="6">
        <v>0</v>
      </c>
      <c r="N1945" s="6">
        <v>0</v>
      </c>
      <c r="O1945" s="6">
        <v>0</v>
      </c>
      <c r="P1945" s="6">
        <v>0</v>
      </c>
      <c r="Q1945" s="6">
        <v>0</v>
      </c>
      <c r="R1945" s="6">
        <v>0</v>
      </c>
      <c r="S1945" s="6">
        <v>0</v>
      </c>
      <c r="T1945" s="6">
        <v>0</v>
      </c>
      <c r="U1945" s="6">
        <v>0</v>
      </c>
      <c r="V1945" s="6">
        <v>6</v>
      </c>
      <c r="W1945" s="6">
        <v>54</v>
      </c>
      <c r="X1945" s="6">
        <v>0</v>
      </c>
      <c r="Z1945" s="6">
        <v>0</v>
      </c>
      <c r="AA1945" s="6">
        <v>0</v>
      </c>
      <c r="AB1945" s="6" t="str">
        <f t="shared" si="482"/>
        <v/>
      </c>
      <c r="AC1945" s="6" t="str">
        <f t="shared" si="483"/>
        <v/>
      </c>
      <c r="AD1945" s="16" t="str">
        <f t="shared" si="484"/>
        <v/>
      </c>
      <c r="AE1945" s="16" t="str">
        <f t="shared" si="485"/>
        <v/>
      </c>
      <c r="AF1945" s="16">
        <f t="shared" si="486"/>
        <v>9</v>
      </c>
      <c r="AG1945" s="16">
        <f t="shared" si="487"/>
        <v>9</v>
      </c>
      <c r="AH1945" s="17" t="str">
        <f t="shared" si="488"/>
        <v/>
      </c>
      <c r="AI1945" s="17" t="str">
        <f t="shared" si="489"/>
        <v/>
      </c>
      <c r="AJ1945" s="17" t="str">
        <f t="shared" si="490"/>
        <v/>
      </c>
      <c r="AK1945" s="17" t="str">
        <f t="shared" si="491"/>
        <v/>
      </c>
      <c r="AL1945" s="17" t="str">
        <f t="shared" si="492"/>
        <v/>
      </c>
      <c r="AM1945" s="17" t="str">
        <f t="shared" si="493"/>
        <v/>
      </c>
      <c r="AN1945" s="17" t="str">
        <f t="shared" si="494"/>
        <v/>
      </c>
      <c r="AO1945" s="17" t="str">
        <f t="shared" si="495"/>
        <v/>
      </c>
      <c r="AP1945" s="17" t="str">
        <f t="shared" si="497"/>
        <v/>
      </c>
      <c r="AQ1945" s="17" t="str">
        <f t="shared" si="496"/>
        <v/>
      </c>
    </row>
    <row r="1946" spans="1:43" x14ac:dyDescent="0.2">
      <c r="A1946" s="4" t="s">
        <v>3936</v>
      </c>
      <c r="B1946" s="5"/>
      <c r="C1946" t="s">
        <v>3937</v>
      </c>
      <c r="D1946" t="s">
        <v>150</v>
      </c>
      <c r="E1946" t="s">
        <v>151</v>
      </c>
      <c r="F1946" t="s">
        <v>12</v>
      </c>
      <c r="G1946" t="s">
        <v>15</v>
      </c>
      <c r="J1946" s="6"/>
      <c r="K1946" s="6"/>
      <c r="L1946" s="6"/>
      <c r="M1946" s="6">
        <v>0</v>
      </c>
      <c r="N1946" s="6">
        <v>0</v>
      </c>
      <c r="O1946" s="6">
        <v>0</v>
      </c>
      <c r="P1946" s="6">
        <v>0</v>
      </c>
      <c r="Q1946" s="6">
        <v>0</v>
      </c>
      <c r="R1946" s="6">
        <v>0</v>
      </c>
      <c r="S1946" s="6">
        <v>0</v>
      </c>
      <c r="T1946" s="6">
        <v>0</v>
      </c>
      <c r="U1946" s="6">
        <v>0</v>
      </c>
      <c r="V1946" s="6">
        <v>3</v>
      </c>
      <c r="W1946" s="6">
        <v>20</v>
      </c>
      <c r="X1946" s="6">
        <v>0</v>
      </c>
      <c r="Z1946" s="6">
        <v>0</v>
      </c>
      <c r="AA1946" s="6">
        <v>0</v>
      </c>
      <c r="AB1946" s="6" t="str">
        <f t="shared" si="482"/>
        <v/>
      </c>
      <c r="AC1946" s="6" t="str">
        <f t="shared" si="483"/>
        <v/>
      </c>
      <c r="AD1946" s="16" t="str">
        <f t="shared" si="484"/>
        <v/>
      </c>
      <c r="AE1946" s="16" t="str">
        <f t="shared" si="485"/>
        <v/>
      </c>
      <c r="AF1946" s="16">
        <f t="shared" si="486"/>
        <v>6.666666666666667</v>
      </c>
      <c r="AG1946" s="16">
        <f t="shared" si="487"/>
        <v>6.666666666666667</v>
      </c>
      <c r="AH1946" s="17" t="str">
        <f t="shared" si="488"/>
        <v/>
      </c>
      <c r="AI1946" s="17" t="str">
        <f t="shared" si="489"/>
        <v/>
      </c>
      <c r="AJ1946" s="17" t="str">
        <f t="shared" si="490"/>
        <v/>
      </c>
      <c r="AK1946" s="17" t="str">
        <f t="shared" si="491"/>
        <v/>
      </c>
      <c r="AL1946" s="17" t="str">
        <f t="shared" si="492"/>
        <v/>
      </c>
      <c r="AM1946" s="17" t="str">
        <f t="shared" si="493"/>
        <v/>
      </c>
      <c r="AN1946" s="17" t="str">
        <f t="shared" si="494"/>
        <v/>
      </c>
      <c r="AO1946" s="17" t="str">
        <f t="shared" si="495"/>
        <v/>
      </c>
      <c r="AP1946" s="17" t="str">
        <f t="shared" si="497"/>
        <v/>
      </c>
      <c r="AQ1946" s="17" t="str">
        <f t="shared" si="496"/>
        <v/>
      </c>
    </row>
    <row r="1947" spans="1:43" x14ac:dyDescent="0.2">
      <c r="A1947" s="4" t="s">
        <v>3938</v>
      </c>
      <c r="B1947" s="5"/>
      <c r="C1947" t="s">
        <v>3939</v>
      </c>
      <c r="D1947" t="s">
        <v>150</v>
      </c>
      <c r="E1947" t="s">
        <v>151</v>
      </c>
      <c r="F1947" t="s">
        <v>12</v>
      </c>
      <c r="G1947" t="s">
        <v>15</v>
      </c>
      <c r="J1947" s="6"/>
      <c r="K1947" s="6"/>
      <c r="L1947" s="6"/>
      <c r="M1947" s="6">
        <v>0</v>
      </c>
      <c r="N1947" s="6">
        <v>0</v>
      </c>
      <c r="O1947" s="6">
        <v>0</v>
      </c>
      <c r="P1947" s="6">
        <v>0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2</v>
      </c>
      <c r="W1947" s="6">
        <v>14</v>
      </c>
      <c r="X1947" s="6">
        <v>0</v>
      </c>
      <c r="Z1947" s="6">
        <v>0</v>
      </c>
      <c r="AA1947" s="6">
        <v>0</v>
      </c>
      <c r="AB1947" s="6" t="str">
        <f t="shared" si="482"/>
        <v/>
      </c>
      <c r="AC1947" s="6" t="str">
        <f t="shared" si="483"/>
        <v/>
      </c>
      <c r="AD1947" s="16" t="str">
        <f t="shared" si="484"/>
        <v/>
      </c>
      <c r="AE1947" s="16" t="str">
        <f t="shared" si="485"/>
        <v/>
      </c>
      <c r="AF1947" s="16">
        <f t="shared" si="486"/>
        <v>7</v>
      </c>
      <c r="AG1947" s="16">
        <f t="shared" si="487"/>
        <v>7</v>
      </c>
      <c r="AH1947" s="17" t="str">
        <f t="shared" si="488"/>
        <v/>
      </c>
      <c r="AI1947" s="17" t="str">
        <f t="shared" si="489"/>
        <v/>
      </c>
      <c r="AJ1947" s="17" t="str">
        <f t="shared" si="490"/>
        <v/>
      </c>
      <c r="AK1947" s="17" t="str">
        <f t="shared" si="491"/>
        <v/>
      </c>
      <c r="AL1947" s="17" t="str">
        <f t="shared" si="492"/>
        <v/>
      </c>
      <c r="AM1947" s="17" t="str">
        <f t="shared" si="493"/>
        <v/>
      </c>
      <c r="AN1947" s="17" t="str">
        <f t="shared" si="494"/>
        <v/>
      </c>
      <c r="AO1947" s="17" t="str">
        <f t="shared" si="495"/>
        <v/>
      </c>
      <c r="AP1947" s="17" t="str">
        <f t="shared" si="497"/>
        <v/>
      </c>
      <c r="AQ1947" s="17" t="str">
        <f t="shared" si="496"/>
        <v/>
      </c>
    </row>
    <row r="1948" spans="1:43" x14ac:dyDescent="0.2">
      <c r="A1948" s="4" t="s">
        <v>3940</v>
      </c>
      <c r="B1948" s="5"/>
      <c r="C1948" t="s">
        <v>3941</v>
      </c>
      <c r="D1948" t="s">
        <v>150</v>
      </c>
      <c r="E1948" t="s">
        <v>151</v>
      </c>
      <c r="F1948" t="s">
        <v>12</v>
      </c>
      <c r="G1948" t="s">
        <v>15</v>
      </c>
      <c r="J1948" s="6"/>
      <c r="K1948" s="6"/>
      <c r="L1948" s="6"/>
      <c r="M1948" s="6">
        <v>0</v>
      </c>
      <c r="N1948" s="6">
        <v>0</v>
      </c>
      <c r="O1948" s="6">
        <v>0</v>
      </c>
      <c r="P1948" s="6">
        <v>0</v>
      </c>
      <c r="Q1948" s="6">
        <v>0</v>
      </c>
      <c r="R1948" s="6">
        <v>0</v>
      </c>
      <c r="S1948" s="6">
        <v>0</v>
      </c>
      <c r="T1948" s="6">
        <v>0</v>
      </c>
      <c r="U1948" s="6">
        <v>0</v>
      </c>
      <c r="V1948" s="6">
        <v>16</v>
      </c>
      <c r="W1948" s="6">
        <v>212</v>
      </c>
      <c r="X1948" s="6">
        <v>0</v>
      </c>
      <c r="Z1948" s="6">
        <v>0</v>
      </c>
      <c r="AA1948" s="6">
        <v>0</v>
      </c>
      <c r="AB1948" s="6" t="str">
        <f t="shared" si="482"/>
        <v/>
      </c>
      <c r="AC1948" s="6" t="str">
        <f t="shared" si="483"/>
        <v/>
      </c>
      <c r="AD1948" s="16" t="str">
        <f t="shared" si="484"/>
        <v/>
      </c>
      <c r="AE1948" s="16" t="str">
        <f t="shared" si="485"/>
        <v/>
      </c>
      <c r="AF1948" s="16">
        <f t="shared" si="486"/>
        <v>13.25</v>
      </c>
      <c r="AG1948" s="16">
        <f t="shared" si="487"/>
        <v>13.25</v>
      </c>
      <c r="AH1948" s="17" t="str">
        <f t="shared" si="488"/>
        <v/>
      </c>
      <c r="AI1948" s="17" t="str">
        <f t="shared" si="489"/>
        <v/>
      </c>
      <c r="AJ1948" s="17" t="str">
        <f t="shared" si="490"/>
        <v/>
      </c>
      <c r="AK1948" s="17" t="str">
        <f t="shared" si="491"/>
        <v/>
      </c>
      <c r="AL1948" s="17" t="str">
        <f t="shared" si="492"/>
        <v/>
      </c>
      <c r="AM1948" s="17" t="str">
        <f t="shared" si="493"/>
        <v/>
      </c>
      <c r="AN1948" s="17" t="str">
        <f t="shared" si="494"/>
        <v/>
      </c>
      <c r="AO1948" s="17" t="str">
        <f t="shared" si="495"/>
        <v/>
      </c>
      <c r="AP1948" s="17" t="str">
        <f t="shared" si="497"/>
        <v/>
      </c>
      <c r="AQ1948" s="17" t="str">
        <f t="shared" si="496"/>
        <v/>
      </c>
    </row>
    <row r="1949" spans="1:43" x14ac:dyDescent="0.2">
      <c r="A1949" s="4" t="s">
        <v>3942</v>
      </c>
      <c r="B1949" s="5"/>
      <c r="C1949" t="s">
        <v>3943</v>
      </c>
      <c r="D1949" t="s">
        <v>150</v>
      </c>
      <c r="E1949" t="s">
        <v>151</v>
      </c>
      <c r="F1949" t="s">
        <v>12</v>
      </c>
      <c r="G1949" t="s">
        <v>15</v>
      </c>
      <c r="J1949" s="6"/>
      <c r="K1949" s="6"/>
      <c r="L1949" s="6"/>
      <c r="M1949" s="6">
        <v>0</v>
      </c>
      <c r="N1949" s="6">
        <v>0</v>
      </c>
      <c r="O1949" s="6">
        <v>0</v>
      </c>
      <c r="P1949" s="6">
        <v>0</v>
      </c>
      <c r="Q1949" s="6">
        <v>0</v>
      </c>
      <c r="R1949" s="6">
        <v>0</v>
      </c>
      <c r="S1949" s="6">
        <v>0</v>
      </c>
      <c r="T1949" s="6">
        <v>0</v>
      </c>
      <c r="U1949" s="6">
        <v>0</v>
      </c>
      <c r="V1949" s="6">
        <v>7</v>
      </c>
      <c r="W1949" s="6">
        <v>50</v>
      </c>
      <c r="X1949" s="6">
        <v>0</v>
      </c>
      <c r="Z1949" s="6">
        <v>0</v>
      </c>
      <c r="AA1949" s="6">
        <v>0</v>
      </c>
      <c r="AB1949" s="6" t="str">
        <f t="shared" si="482"/>
        <v/>
      </c>
      <c r="AC1949" s="6" t="str">
        <f t="shared" si="483"/>
        <v/>
      </c>
      <c r="AD1949" s="16" t="str">
        <f t="shared" si="484"/>
        <v/>
      </c>
      <c r="AE1949" s="16" t="str">
        <f t="shared" si="485"/>
        <v/>
      </c>
      <c r="AF1949" s="16">
        <f t="shared" si="486"/>
        <v>7.1428571428571432</v>
      </c>
      <c r="AG1949" s="16">
        <f t="shared" si="487"/>
        <v>7.1428571428571432</v>
      </c>
      <c r="AH1949" s="17" t="str">
        <f t="shared" si="488"/>
        <v/>
      </c>
      <c r="AI1949" s="17" t="str">
        <f t="shared" si="489"/>
        <v/>
      </c>
      <c r="AJ1949" s="17" t="str">
        <f t="shared" si="490"/>
        <v/>
      </c>
      <c r="AK1949" s="17" t="str">
        <f t="shared" si="491"/>
        <v/>
      </c>
      <c r="AL1949" s="17" t="str">
        <f t="shared" si="492"/>
        <v/>
      </c>
      <c r="AM1949" s="17" t="str">
        <f t="shared" si="493"/>
        <v/>
      </c>
      <c r="AN1949" s="17" t="str">
        <f t="shared" si="494"/>
        <v/>
      </c>
      <c r="AO1949" s="17" t="str">
        <f t="shared" si="495"/>
        <v/>
      </c>
      <c r="AP1949" s="17" t="str">
        <f t="shared" si="497"/>
        <v/>
      </c>
      <c r="AQ1949" s="17" t="str">
        <f t="shared" si="496"/>
        <v/>
      </c>
    </row>
    <row r="1950" spans="1:43" x14ac:dyDescent="0.2">
      <c r="A1950" s="4" t="s">
        <v>3944</v>
      </c>
      <c r="B1950" s="5"/>
      <c r="C1950" t="s">
        <v>3945</v>
      </c>
      <c r="D1950" t="s">
        <v>150</v>
      </c>
      <c r="E1950" t="s">
        <v>151</v>
      </c>
      <c r="F1950" t="s">
        <v>12</v>
      </c>
      <c r="G1950" t="s">
        <v>15</v>
      </c>
      <c r="J1950" s="6"/>
      <c r="K1950" s="6"/>
      <c r="L1950" s="6"/>
      <c r="M1950" s="6">
        <v>0</v>
      </c>
      <c r="N1950" s="6">
        <v>0</v>
      </c>
      <c r="O1950" s="6">
        <v>0</v>
      </c>
      <c r="P1950" s="6">
        <v>0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>
        <v>3</v>
      </c>
      <c r="W1950" s="6">
        <v>18</v>
      </c>
      <c r="X1950" s="6">
        <v>0</v>
      </c>
      <c r="Z1950" s="6">
        <v>0</v>
      </c>
      <c r="AA1950" s="6">
        <v>0</v>
      </c>
      <c r="AB1950" s="6" t="str">
        <f t="shared" si="482"/>
        <v/>
      </c>
      <c r="AC1950" s="6" t="str">
        <f t="shared" si="483"/>
        <v/>
      </c>
      <c r="AD1950" s="16" t="str">
        <f t="shared" si="484"/>
        <v/>
      </c>
      <c r="AE1950" s="16" t="str">
        <f t="shared" si="485"/>
        <v/>
      </c>
      <c r="AF1950" s="16">
        <f t="shared" si="486"/>
        <v>6</v>
      </c>
      <c r="AG1950" s="16">
        <f t="shared" si="487"/>
        <v>6</v>
      </c>
      <c r="AH1950" s="17" t="str">
        <f t="shared" si="488"/>
        <v/>
      </c>
      <c r="AI1950" s="17" t="str">
        <f t="shared" si="489"/>
        <v/>
      </c>
      <c r="AJ1950" s="17" t="str">
        <f t="shared" si="490"/>
        <v/>
      </c>
      <c r="AK1950" s="17" t="str">
        <f t="shared" si="491"/>
        <v/>
      </c>
      <c r="AL1950" s="17" t="str">
        <f t="shared" si="492"/>
        <v/>
      </c>
      <c r="AM1950" s="17" t="str">
        <f t="shared" si="493"/>
        <v/>
      </c>
      <c r="AN1950" s="17" t="str">
        <f t="shared" si="494"/>
        <v/>
      </c>
      <c r="AO1950" s="17" t="str">
        <f t="shared" si="495"/>
        <v/>
      </c>
      <c r="AP1950" s="17" t="str">
        <f t="shared" si="497"/>
        <v/>
      </c>
      <c r="AQ1950" s="17" t="str">
        <f t="shared" si="496"/>
        <v/>
      </c>
    </row>
    <row r="1951" spans="1:43" x14ac:dyDescent="0.2">
      <c r="A1951" s="4" t="s">
        <v>3946</v>
      </c>
      <c r="B1951" s="5"/>
      <c r="C1951" t="s">
        <v>3947</v>
      </c>
      <c r="D1951" t="s">
        <v>150</v>
      </c>
      <c r="E1951" t="s">
        <v>151</v>
      </c>
      <c r="F1951" t="s">
        <v>12</v>
      </c>
      <c r="G1951" t="s">
        <v>15</v>
      </c>
      <c r="J1951" s="6"/>
      <c r="K1951" s="6"/>
      <c r="L1951" s="6"/>
      <c r="M1951" s="6">
        <v>0</v>
      </c>
      <c r="N1951" s="6">
        <v>0</v>
      </c>
      <c r="O1951" s="6">
        <v>0</v>
      </c>
      <c r="P1951" s="6">
        <v>0</v>
      </c>
      <c r="Q1951" s="6">
        <v>0</v>
      </c>
      <c r="R1951" s="6">
        <v>0</v>
      </c>
      <c r="S1951" s="6">
        <v>0</v>
      </c>
      <c r="T1951" s="6">
        <v>0</v>
      </c>
      <c r="U1951" s="6">
        <v>0</v>
      </c>
      <c r="V1951" s="6">
        <v>2</v>
      </c>
      <c r="W1951" s="6">
        <v>14</v>
      </c>
      <c r="X1951" s="6">
        <v>0</v>
      </c>
      <c r="Z1951" s="6">
        <v>0</v>
      </c>
      <c r="AA1951" s="6">
        <v>0</v>
      </c>
      <c r="AB1951" s="6" t="str">
        <f t="shared" si="482"/>
        <v/>
      </c>
      <c r="AC1951" s="6" t="str">
        <f t="shared" si="483"/>
        <v/>
      </c>
      <c r="AD1951" s="16" t="str">
        <f t="shared" si="484"/>
        <v/>
      </c>
      <c r="AE1951" s="16" t="str">
        <f t="shared" si="485"/>
        <v/>
      </c>
      <c r="AF1951" s="16">
        <f t="shared" si="486"/>
        <v>7</v>
      </c>
      <c r="AG1951" s="16">
        <f t="shared" si="487"/>
        <v>7</v>
      </c>
      <c r="AH1951" s="17" t="str">
        <f t="shared" si="488"/>
        <v/>
      </c>
      <c r="AI1951" s="17" t="str">
        <f t="shared" si="489"/>
        <v/>
      </c>
      <c r="AJ1951" s="17" t="str">
        <f t="shared" si="490"/>
        <v/>
      </c>
      <c r="AK1951" s="17" t="str">
        <f t="shared" si="491"/>
        <v/>
      </c>
      <c r="AL1951" s="17" t="str">
        <f t="shared" si="492"/>
        <v/>
      </c>
      <c r="AM1951" s="17" t="str">
        <f t="shared" si="493"/>
        <v/>
      </c>
      <c r="AN1951" s="17" t="str">
        <f t="shared" si="494"/>
        <v/>
      </c>
      <c r="AO1951" s="17" t="str">
        <f t="shared" si="495"/>
        <v/>
      </c>
      <c r="AP1951" s="17" t="str">
        <f t="shared" si="497"/>
        <v/>
      </c>
      <c r="AQ1951" s="17" t="str">
        <f t="shared" si="496"/>
        <v/>
      </c>
    </row>
    <row r="1952" spans="1:43" x14ac:dyDescent="0.2">
      <c r="A1952" s="4" t="s">
        <v>3948</v>
      </c>
      <c r="B1952" s="5"/>
      <c r="C1952" t="s">
        <v>3949</v>
      </c>
      <c r="D1952" t="s">
        <v>150</v>
      </c>
      <c r="E1952" t="s">
        <v>151</v>
      </c>
      <c r="F1952" t="s">
        <v>12</v>
      </c>
      <c r="G1952" t="s">
        <v>15</v>
      </c>
      <c r="J1952" s="6"/>
      <c r="K1952" s="6"/>
      <c r="L1952" s="6"/>
      <c r="M1952" s="6">
        <v>0</v>
      </c>
      <c r="N1952" s="6">
        <v>0</v>
      </c>
      <c r="O1952" s="6">
        <v>0</v>
      </c>
      <c r="P1952" s="6">
        <v>0</v>
      </c>
      <c r="Q1952" s="6">
        <v>0</v>
      </c>
      <c r="R1952" s="6">
        <v>0</v>
      </c>
      <c r="S1952" s="6">
        <v>0</v>
      </c>
      <c r="T1952" s="6">
        <v>0</v>
      </c>
      <c r="U1952" s="6">
        <v>0</v>
      </c>
      <c r="V1952" s="6">
        <v>8</v>
      </c>
      <c r="W1952" s="6">
        <v>58</v>
      </c>
      <c r="X1952" s="6">
        <v>0</v>
      </c>
      <c r="Z1952" s="6">
        <v>0</v>
      </c>
      <c r="AA1952" s="6">
        <v>0</v>
      </c>
      <c r="AB1952" s="6" t="str">
        <f t="shared" si="482"/>
        <v/>
      </c>
      <c r="AC1952" s="6" t="str">
        <f t="shared" si="483"/>
        <v/>
      </c>
      <c r="AD1952" s="16" t="str">
        <f t="shared" si="484"/>
        <v/>
      </c>
      <c r="AE1952" s="16" t="str">
        <f t="shared" si="485"/>
        <v/>
      </c>
      <c r="AF1952" s="16">
        <f t="shared" si="486"/>
        <v>7.25</v>
      </c>
      <c r="AG1952" s="16">
        <f t="shared" si="487"/>
        <v>7.25</v>
      </c>
      <c r="AH1952" s="17" t="str">
        <f t="shared" si="488"/>
        <v/>
      </c>
      <c r="AI1952" s="17" t="str">
        <f t="shared" si="489"/>
        <v/>
      </c>
      <c r="AJ1952" s="17" t="str">
        <f t="shared" si="490"/>
        <v/>
      </c>
      <c r="AK1952" s="17" t="str">
        <f t="shared" si="491"/>
        <v/>
      </c>
      <c r="AL1952" s="17" t="str">
        <f t="shared" si="492"/>
        <v/>
      </c>
      <c r="AM1952" s="17" t="str">
        <f t="shared" si="493"/>
        <v/>
      </c>
      <c r="AN1952" s="17" t="str">
        <f t="shared" si="494"/>
        <v/>
      </c>
      <c r="AO1952" s="17" t="str">
        <f t="shared" si="495"/>
        <v/>
      </c>
      <c r="AP1952" s="17" t="str">
        <f t="shared" si="497"/>
        <v/>
      </c>
      <c r="AQ1952" s="17" t="str">
        <f t="shared" si="496"/>
        <v/>
      </c>
    </row>
    <row r="1953" spans="1:43" x14ac:dyDescent="0.2">
      <c r="A1953" s="4">
        <v>70001</v>
      </c>
      <c r="B1953" s="5">
        <v>7001</v>
      </c>
      <c r="C1953" t="s">
        <v>3950</v>
      </c>
      <c r="D1953" t="s">
        <v>8</v>
      </c>
      <c r="E1953" t="s">
        <v>9</v>
      </c>
      <c r="F1953" t="s">
        <v>12</v>
      </c>
      <c r="G1953" t="s">
        <v>15</v>
      </c>
      <c r="H1953">
        <v>145</v>
      </c>
      <c r="I1953" t="s">
        <v>6063</v>
      </c>
      <c r="J1953" s="6">
        <v>258719</v>
      </c>
      <c r="K1953" s="6">
        <v>2924</v>
      </c>
      <c r="L1953" s="6">
        <v>88</v>
      </c>
      <c r="M1953" s="6">
        <v>41222</v>
      </c>
      <c r="N1953" s="6">
        <v>220384</v>
      </c>
      <c r="O1953" s="6">
        <v>267498</v>
      </c>
      <c r="P1953" s="6">
        <v>23904</v>
      </c>
      <c r="Q1953" s="6">
        <v>163</v>
      </c>
      <c r="R1953" s="6">
        <v>38103</v>
      </c>
      <c r="S1953" s="6">
        <v>1621138</v>
      </c>
      <c r="T1953" s="6">
        <v>623936</v>
      </c>
      <c r="U1953" s="6">
        <v>0</v>
      </c>
      <c r="V1953" s="6">
        <v>13</v>
      </c>
      <c r="W1953" s="6">
        <v>179</v>
      </c>
      <c r="X1953" s="6">
        <v>0</v>
      </c>
      <c r="Z1953" s="6">
        <v>5880714200</v>
      </c>
      <c r="AA1953" s="6">
        <v>456065032.95359999</v>
      </c>
      <c r="AB1953" s="6">
        <f t="shared" si="482"/>
        <v>26683.943480470451</v>
      </c>
      <c r="AC1953" s="6">
        <f t="shared" si="483"/>
        <v>2069.4108145491505</v>
      </c>
      <c r="AD1953" s="16">
        <f t="shared" si="484"/>
        <v>11.190512048192771</v>
      </c>
      <c r="AE1953" s="16">
        <f t="shared" si="485"/>
        <v>0.82387158034826424</v>
      </c>
      <c r="AF1953" s="16">
        <f t="shared" si="486"/>
        <v>13.76923076923077</v>
      </c>
      <c r="AG1953" s="16">
        <f t="shared" si="487"/>
        <v>13.76923076923077</v>
      </c>
      <c r="AH1953" s="17">
        <f t="shared" si="488"/>
        <v>0.92433651933433603</v>
      </c>
      <c r="AI1953" s="17">
        <f t="shared" si="489"/>
        <v>39.3270098491097</v>
      </c>
      <c r="AJ1953" s="17">
        <f t="shared" si="490"/>
        <v>54.463005191402651</v>
      </c>
      <c r="AK1953" s="17">
        <f t="shared" si="491"/>
        <v>54.463005191402651</v>
      </c>
      <c r="AL1953" s="17">
        <f t="shared" si="492"/>
        <v>0.17289367649194134</v>
      </c>
      <c r="AM1953" s="17">
        <f t="shared" si="493"/>
        <v>7.3559695803688108</v>
      </c>
      <c r="AN1953" s="17">
        <f t="shared" si="494"/>
        <v>10.187100696965297</v>
      </c>
      <c r="AO1953" s="17">
        <f t="shared" si="495"/>
        <v>10.187100696965297</v>
      </c>
      <c r="AP1953" s="17">
        <f t="shared" si="497"/>
        <v>10.014207020473355</v>
      </c>
      <c r="AQ1953" s="17">
        <f t="shared" si="496"/>
        <v>6.0603742831722105</v>
      </c>
    </row>
    <row r="1954" spans="1:43" x14ac:dyDescent="0.2">
      <c r="A1954" s="4">
        <v>70002</v>
      </c>
      <c r="B1954" s="5">
        <v>7002</v>
      </c>
      <c r="C1954" t="s">
        <v>3951</v>
      </c>
      <c r="D1954" t="s">
        <v>8</v>
      </c>
      <c r="E1954" t="s">
        <v>9</v>
      </c>
      <c r="F1954" t="s">
        <v>12</v>
      </c>
      <c r="G1954" t="s">
        <v>15</v>
      </c>
      <c r="H1954">
        <v>58</v>
      </c>
      <c r="I1954" t="s">
        <v>6064</v>
      </c>
      <c r="J1954" s="6">
        <v>725008</v>
      </c>
      <c r="K1954" s="6">
        <v>2673</v>
      </c>
      <c r="L1954" s="6">
        <v>271</v>
      </c>
      <c r="M1954" s="6">
        <v>106857</v>
      </c>
      <c r="N1954" s="6">
        <v>770966</v>
      </c>
      <c r="O1954" s="6">
        <v>722071</v>
      </c>
      <c r="P1954" s="6">
        <v>48088</v>
      </c>
      <c r="Q1954" s="6">
        <v>370</v>
      </c>
      <c r="R1954" s="6">
        <v>281894</v>
      </c>
      <c r="S1954" s="6">
        <v>2924711</v>
      </c>
      <c r="T1954" s="6">
        <v>804006</v>
      </c>
      <c r="U1954" s="6">
        <v>0</v>
      </c>
      <c r="V1954" s="6">
        <v>36</v>
      </c>
      <c r="W1954" s="6">
        <v>280</v>
      </c>
      <c r="X1954" s="6">
        <v>0</v>
      </c>
      <c r="Z1954" s="6">
        <v>14201609400</v>
      </c>
      <c r="AA1954" s="6">
        <v>1046804591.7504001</v>
      </c>
      <c r="AB1954" s="6">
        <f t="shared" si="482"/>
        <v>18420.539167745399</v>
      </c>
      <c r="AC1954" s="6">
        <f t="shared" si="483"/>
        <v>1357.7830821986963</v>
      </c>
      <c r="AD1954" s="16">
        <f t="shared" si="484"/>
        <v>15.015617201796706</v>
      </c>
      <c r="AE1954" s="16">
        <f t="shared" si="485"/>
        <v>1.0677149476990491</v>
      </c>
      <c r="AF1954" s="16">
        <f t="shared" si="486"/>
        <v>7.7777777777777777</v>
      </c>
      <c r="AG1954" s="16">
        <f t="shared" si="487"/>
        <v>7.7777777777777777</v>
      </c>
      <c r="AH1954" s="17">
        <f t="shared" si="488"/>
        <v>2.6380489813489056</v>
      </c>
      <c r="AI1954" s="17">
        <f t="shared" si="489"/>
        <v>27.370326698297724</v>
      </c>
      <c r="AJ1954" s="17">
        <f t="shared" si="490"/>
        <v>34.894457078151177</v>
      </c>
      <c r="AK1954" s="17">
        <f t="shared" si="491"/>
        <v>34.894457078151177</v>
      </c>
      <c r="AL1954" s="17">
        <f t="shared" si="492"/>
        <v>0.36563739516398908</v>
      </c>
      <c r="AM1954" s="17">
        <f t="shared" si="493"/>
        <v>3.7935667720755522</v>
      </c>
      <c r="AN1954" s="17">
        <f t="shared" si="494"/>
        <v>4.8364220990290105</v>
      </c>
      <c r="AO1954" s="17">
        <f t="shared" si="495"/>
        <v>4.8364220990290105</v>
      </c>
      <c r="AP1954" s="17">
        <f t="shared" si="497"/>
        <v>4.4707847038650215</v>
      </c>
      <c r="AQ1954" s="17">
        <f t="shared" si="496"/>
        <v>4.0504479476394977</v>
      </c>
    </row>
    <row r="1955" spans="1:43" x14ac:dyDescent="0.2">
      <c r="A1955" s="4">
        <v>70003</v>
      </c>
      <c r="B1955" s="5">
        <v>7003</v>
      </c>
      <c r="C1955" t="s">
        <v>3952</v>
      </c>
      <c r="D1955" t="s">
        <v>8</v>
      </c>
      <c r="E1955" t="s">
        <v>9</v>
      </c>
      <c r="F1955" t="s">
        <v>12</v>
      </c>
      <c r="G1955" t="s">
        <v>15</v>
      </c>
      <c r="H1955">
        <v>138</v>
      </c>
      <c r="I1955" t="s">
        <v>6065</v>
      </c>
      <c r="J1955" s="6">
        <v>273724</v>
      </c>
      <c r="K1955" s="6">
        <v>1924</v>
      </c>
      <c r="L1955" s="6">
        <v>142</v>
      </c>
      <c r="M1955" s="6">
        <v>20754</v>
      </c>
      <c r="N1955" s="6">
        <v>121549</v>
      </c>
      <c r="O1955" s="6">
        <v>152314</v>
      </c>
      <c r="P1955" s="6">
        <v>10615</v>
      </c>
      <c r="Q1955" s="6">
        <v>72</v>
      </c>
      <c r="R1955" s="6">
        <v>32203</v>
      </c>
      <c r="S1955" s="6">
        <v>1110890</v>
      </c>
      <c r="T1955" s="6">
        <v>0</v>
      </c>
      <c r="U1955" s="6">
        <v>0</v>
      </c>
      <c r="V1955" s="6">
        <v>6</v>
      </c>
      <c r="W1955" s="6">
        <v>78</v>
      </c>
      <c r="X1955" s="6">
        <v>0</v>
      </c>
      <c r="Z1955" s="6">
        <v>2989500000</v>
      </c>
      <c r="AA1955" s="6">
        <v>212236094.24640003</v>
      </c>
      <c r="AB1955" s="6">
        <f t="shared" si="482"/>
        <v>24595.019292630954</v>
      </c>
      <c r="AC1955" s="6">
        <f t="shared" si="483"/>
        <v>1746.0949431620172</v>
      </c>
      <c r="AD1955" s="16">
        <f t="shared" si="484"/>
        <v>14.348940178991992</v>
      </c>
      <c r="AE1955" s="16">
        <f t="shared" si="485"/>
        <v>0.79801594075396876</v>
      </c>
      <c r="AF1955" s="16">
        <f t="shared" si="486"/>
        <v>13</v>
      </c>
      <c r="AG1955" s="16">
        <f t="shared" si="487"/>
        <v>13</v>
      </c>
      <c r="AH1955" s="17">
        <f t="shared" si="488"/>
        <v>1.551652693456683</v>
      </c>
      <c r="AI1955" s="17">
        <f t="shared" si="489"/>
        <v>53.526549098968871</v>
      </c>
      <c r="AJ1955" s="17">
        <f t="shared" si="490"/>
        <v>53.526549098968871</v>
      </c>
      <c r="AK1955" s="17">
        <f t="shared" si="491"/>
        <v>53.526549098968871</v>
      </c>
      <c r="AL1955" s="17">
        <f t="shared" si="492"/>
        <v>0.26493841989650263</v>
      </c>
      <c r="AM1955" s="17">
        <f t="shared" si="493"/>
        <v>9.1394417066368288</v>
      </c>
      <c r="AN1955" s="17">
        <f t="shared" si="494"/>
        <v>9.1394417066368288</v>
      </c>
      <c r="AO1955" s="17">
        <f t="shared" si="495"/>
        <v>9.1394417066368288</v>
      </c>
      <c r="AP1955" s="17">
        <f t="shared" si="497"/>
        <v>8.8745032867403264</v>
      </c>
      <c r="AQ1955" s="17">
        <f t="shared" si="496"/>
        <v>7.2934201714878473</v>
      </c>
    </row>
    <row r="1956" spans="1:43" x14ac:dyDescent="0.2">
      <c r="A1956" s="4">
        <v>70004</v>
      </c>
      <c r="B1956" s="5" t="s">
        <v>3953</v>
      </c>
      <c r="C1956" t="s">
        <v>3954</v>
      </c>
      <c r="D1956" t="s">
        <v>25</v>
      </c>
      <c r="E1956" t="s">
        <v>26</v>
      </c>
      <c r="F1956" t="s">
        <v>12</v>
      </c>
      <c r="G1956" t="s">
        <v>15</v>
      </c>
      <c r="H1956">
        <v>0</v>
      </c>
      <c r="I1956" t="s">
        <v>6066</v>
      </c>
      <c r="J1956" s="6">
        <v>0</v>
      </c>
      <c r="K1956" s="6">
        <v>0</v>
      </c>
      <c r="L1956" s="6">
        <v>0</v>
      </c>
      <c r="M1956" s="6">
        <v>376</v>
      </c>
      <c r="N1956" s="6">
        <v>0</v>
      </c>
      <c r="O1956" s="6">
        <v>6272</v>
      </c>
      <c r="P1956" s="6">
        <v>184</v>
      </c>
      <c r="Q1956" s="6">
        <v>0</v>
      </c>
      <c r="R1956" s="6">
        <v>2768</v>
      </c>
      <c r="S1956" s="6">
        <v>137047</v>
      </c>
      <c r="T1956" s="6">
        <v>0</v>
      </c>
      <c r="U1956" s="6">
        <v>0</v>
      </c>
      <c r="V1956" s="6">
        <v>2</v>
      </c>
      <c r="W1956" s="6">
        <v>30</v>
      </c>
      <c r="X1956" s="6">
        <v>0</v>
      </c>
      <c r="Z1956" s="6">
        <v>0</v>
      </c>
      <c r="AA1956" s="6">
        <v>0</v>
      </c>
      <c r="AB1956" s="6" t="str">
        <f t="shared" si="482"/>
        <v/>
      </c>
      <c r="AC1956" s="6" t="str">
        <f t="shared" si="483"/>
        <v/>
      </c>
      <c r="AD1956" s="16">
        <f t="shared" si="484"/>
        <v>34.086956521739133</v>
      </c>
      <c r="AE1956" s="16">
        <f t="shared" si="485"/>
        <v>0</v>
      </c>
      <c r="AF1956" s="16">
        <f t="shared" si="486"/>
        <v>15</v>
      </c>
      <c r="AG1956" s="16">
        <f t="shared" si="487"/>
        <v>15</v>
      </c>
      <c r="AH1956" s="17">
        <f t="shared" si="488"/>
        <v>7.3617021276595747</v>
      </c>
      <c r="AI1956" s="17">
        <f t="shared" si="489"/>
        <v>364.48670212765956</v>
      </c>
      <c r="AJ1956" s="17">
        <f t="shared" si="490"/>
        <v>364.48670212765956</v>
      </c>
      <c r="AK1956" s="17">
        <f t="shared" si="491"/>
        <v>364.48670212765956</v>
      </c>
      <c r="AL1956" s="17" t="str">
        <f t="shared" si="492"/>
        <v/>
      </c>
      <c r="AM1956" s="17" t="str">
        <f t="shared" si="493"/>
        <v/>
      </c>
      <c r="AN1956" s="17" t="str">
        <f t="shared" si="494"/>
        <v/>
      </c>
      <c r="AO1956" s="17" t="str">
        <f t="shared" si="495"/>
        <v/>
      </c>
      <c r="AP1956" s="17" t="str">
        <f t="shared" si="497"/>
        <v/>
      </c>
      <c r="AQ1956" s="17">
        <f t="shared" si="496"/>
        <v>21.850605867346939</v>
      </c>
    </row>
    <row r="1957" spans="1:43" x14ac:dyDescent="0.2">
      <c r="A1957" s="4">
        <v>70005</v>
      </c>
      <c r="B1957" s="5">
        <v>7005</v>
      </c>
      <c r="C1957" t="s">
        <v>3955</v>
      </c>
      <c r="D1957" t="s">
        <v>8</v>
      </c>
      <c r="E1957" t="s">
        <v>9</v>
      </c>
      <c r="F1957" t="s">
        <v>12</v>
      </c>
      <c r="G1957" t="s">
        <v>15</v>
      </c>
      <c r="H1957">
        <v>31</v>
      </c>
      <c r="I1957" t="s">
        <v>6067</v>
      </c>
      <c r="J1957" s="6">
        <v>1519417</v>
      </c>
      <c r="K1957" s="6">
        <v>2242</v>
      </c>
      <c r="L1957" s="6">
        <v>678</v>
      </c>
      <c r="M1957" s="6">
        <v>73604</v>
      </c>
      <c r="N1957" s="6">
        <v>306934</v>
      </c>
      <c r="O1957" s="6">
        <v>184013</v>
      </c>
      <c r="P1957" s="6">
        <v>19742</v>
      </c>
      <c r="Q1957" s="6">
        <v>265</v>
      </c>
      <c r="R1957" s="6">
        <v>38332</v>
      </c>
      <c r="S1957" s="6">
        <v>2372186</v>
      </c>
      <c r="T1957" s="6">
        <v>0</v>
      </c>
      <c r="U1957" s="6">
        <v>0</v>
      </c>
      <c r="V1957" s="6">
        <v>0</v>
      </c>
      <c r="W1957" s="6">
        <v>0</v>
      </c>
      <c r="X1957" s="6">
        <v>0</v>
      </c>
      <c r="Z1957" s="6">
        <v>6247625000</v>
      </c>
      <c r="AA1957" s="6">
        <v>443542909.62239999</v>
      </c>
      <c r="AB1957" s="6">
        <f t="shared" si="482"/>
        <v>20354.94601445262</v>
      </c>
      <c r="AC1957" s="6">
        <f t="shared" si="483"/>
        <v>1445.0758456945141</v>
      </c>
      <c r="AD1957" s="16">
        <f t="shared" si="484"/>
        <v>9.3208894742174042</v>
      </c>
      <c r="AE1957" s="16">
        <f t="shared" si="485"/>
        <v>1.6680017172699755</v>
      </c>
      <c r="AF1957" s="16" t="str">
        <f t="shared" si="486"/>
        <v/>
      </c>
      <c r="AG1957" s="16" t="str">
        <f t="shared" si="487"/>
        <v/>
      </c>
      <c r="AH1957" s="17">
        <f t="shared" si="488"/>
        <v>0.52078691375468722</v>
      </c>
      <c r="AI1957" s="17">
        <f t="shared" si="489"/>
        <v>32.229036465409486</v>
      </c>
      <c r="AJ1957" s="17">
        <f t="shared" si="490"/>
        <v>32.229036465409486</v>
      </c>
      <c r="AK1957" s="17">
        <f t="shared" si="491"/>
        <v>32.229036465409486</v>
      </c>
      <c r="AL1957" s="17">
        <f t="shared" si="492"/>
        <v>0.12488678347788124</v>
      </c>
      <c r="AM1957" s="17">
        <f t="shared" si="493"/>
        <v>7.7286517622681101</v>
      </c>
      <c r="AN1957" s="17">
        <f t="shared" si="494"/>
        <v>7.7286517622681101</v>
      </c>
      <c r="AO1957" s="17">
        <f t="shared" si="495"/>
        <v>7.7286517622681101</v>
      </c>
      <c r="AP1957" s="17">
        <f t="shared" si="497"/>
        <v>7.6037649787902293</v>
      </c>
      <c r="AQ1957" s="17">
        <f t="shared" si="496"/>
        <v>12.89140441164483</v>
      </c>
    </row>
    <row r="1958" spans="1:43" x14ac:dyDescent="0.2">
      <c r="A1958" s="4">
        <v>70005</v>
      </c>
      <c r="B1958" s="5">
        <v>7005</v>
      </c>
      <c r="C1958" t="s">
        <v>3955</v>
      </c>
      <c r="D1958" t="s">
        <v>8</v>
      </c>
      <c r="E1958" t="s">
        <v>9</v>
      </c>
      <c r="F1958" t="s">
        <v>12</v>
      </c>
      <c r="G1958" t="s">
        <v>11</v>
      </c>
      <c r="H1958">
        <v>31</v>
      </c>
      <c r="I1958" t="s">
        <v>6067</v>
      </c>
      <c r="J1958" s="6">
        <v>1519417</v>
      </c>
      <c r="K1958" s="6">
        <v>2242</v>
      </c>
      <c r="L1958" s="6">
        <v>678</v>
      </c>
      <c r="M1958" s="6">
        <v>214773</v>
      </c>
      <c r="N1958" s="6">
        <v>1750386</v>
      </c>
      <c r="O1958" s="6">
        <v>2273133</v>
      </c>
      <c r="P1958" s="6">
        <v>137294</v>
      </c>
      <c r="Q1958" s="6">
        <v>733</v>
      </c>
      <c r="R1958" s="6">
        <v>599799</v>
      </c>
      <c r="S1958" s="6">
        <v>9349990</v>
      </c>
      <c r="T1958" s="6">
        <v>0</v>
      </c>
      <c r="U1958" s="6">
        <v>0</v>
      </c>
      <c r="V1958" s="6">
        <v>81</v>
      </c>
      <c r="W1958" s="6">
        <v>791</v>
      </c>
      <c r="X1958" s="6">
        <v>120</v>
      </c>
      <c r="Z1958" s="6">
        <v>33136578600</v>
      </c>
      <c r="AA1958" s="6">
        <v>2350693767.5424004</v>
      </c>
      <c r="AB1958" s="6">
        <f t="shared" si="482"/>
        <v>18931.012131038526</v>
      </c>
      <c r="AC1958" s="6">
        <f t="shared" si="483"/>
        <v>1342.9573634286382</v>
      </c>
      <c r="AD1958" s="16">
        <f t="shared" si="484"/>
        <v>16.556681282503241</v>
      </c>
      <c r="AE1958" s="16">
        <f t="shared" si="485"/>
        <v>0.7700323738206255</v>
      </c>
      <c r="AF1958" s="16">
        <f t="shared" si="486"/>
        <v>9.7654320987654319</v>
      </c>
      <c r="AG1958" s="16">
        <f t="shared" si="487"/>
        <v>11.246913580246913</v>
      </c>
      <c r="AH1958" s="17">
        <f t="shared" si="488"/>
        <v>2.7927113743347629</v>
      </c>
      <c r="AI1958" s="17">
        <f t="shared" si="489"/>
        <v>43.534289691907269</v>
      </c>
      <c r="AJ1958" s="17">
        <f t="shared" si="490"/>
        <v>43.534289691907269</v>
      </c>
      <c r="AK1958" s="17">
        <f t="shared" si="491"/>
        <v>43.534289691907269</v>
      </c>
      <c r="AL1958" s="17">
        <f t="shared" si="492"/>
        <v>0.3426667032300304</v>
      </c>
      <c r="AM1958" s="17">
        <f t="shared" si="493"/>
        <v>5.3416732080809606</v>
      </c>
      <c r="AN1958" s="17">
        <f t="shared" si="494"/>
        <v>5.3416732080809606</v>
      </c>
      <c r="AO1958" s="17">
        <f t="shared" si="495"/>
        <v>5.3416732080809606</v>
      </c>
      <c r="AP1958" s="17">
        <f t="shared" si="497"/>
        <v>4.9990065048509305</v>
      </c>
      <c r="AQ1958" s="17">
        <f t="shared" si="496"/>
        <v>4.113261300592618</v>
      </c>
    </row>
    <row r="1959" spans="1:43" x14ac:dyDescent="0.2">
      <c r="A1959" s="4">
        <v>70006</v>
      </c>
      <c r="B1959" s="5">
        <v>7006</v>
      </c>
      <c r="C1959" t="s">
        <v>3956</v>
      </c>
      <c r="D1959" t="s">
        <v>8</v>
      </c>
      <c r="E1959" t="s">
        <v>9</v>
      </c>
      <c r="F1959" t="s">
        <v>12</v>
      </c>
      <c r="G1959" t="s">
        <v>15</v>
      </c>
      <c r="H1959">
        <v>20</v>
      </c>
      <c r="I1959" t="s">
        <v>5989</v>
      </c>
      <c r="J1959" s="6">
        <v>2150706</v>
      </c>
      <c r="K1959" s="6">
        <v>2329</v>
      </c>
      <c r="L1959" s="6">
        <v>924</v>
      </c>
      <c r="M1959" s="6">
        <v>553439</v>
      </c>
      <c r="N1959" s="6">
        <v>6305571</v>
      </c>
      <c r="O1959" s="6">
        <v>5210399</v>
      </c>
      <c r="P1959" s="6">
        <v>290331</v>
      </c>
      <c r="Q1959" s="6">
        <v>1875</v>
      </c>
      <c r="R1959" s="6">
        <v>2677551</v>
      </c>
      <c r="S1959" s="6">
        <v>26111383</v>
      </c>
      <c r="T1959" s="6">
        <v>395871</v>
      </c>
      <c r="U1959" s="6">
        <v>0</v>
      </c>
      <c r="V1959" s="6">
        <v>124</v>
      </c>
      <c r="W1959" s="6">
        <v>1736</v>
      </c>
      <c r="X1959" s="6">
        <v>0</v>
      </c>
      <c r="Z1959" s="6">
        <v>119081855900</v>
      </c>
      <c r="AA1959" s="6">
        <v>8717257533.1968002</v>
      </c>
      <c r="AB1959" s="6">
        <f t="shared" si="482"/>
        <v>18885.181992241465</v>
      </c>
      <c r="AC1959" s="6">
        <f t="shared" si="483"/>
        <v>1382.4691741948193</v>
      </c>
      <c r="AD1959" s="16">
        <f t="shared" si="484"/>
        <v>17.946409443015042</v>
      </c>
      <c r="AE1959" s="16">
        <f t="shared" si="485"/>
        <v>1.2101896610988909</v>
      </c>
      <c r="AF1959" s="16">
        <f t="shared" si="486"/>
        <v>14</v>
      </c>
      <c r="AG1959" s="16">
        <f t="shared" si="487"/>
        <v>14</v>
      </c>
      <c r="AH1959" s="17">
        <f t="shared" si="488"/>
        <v>4.8380237027025563</v>
      </c>
      <c r="AI1959" s="17">
        <f t="shared" si="489"/>
        <v>47.180236665648792</v>
      </c>
      <c r="AJ1959" s="17">
        <f t="shared" si="490"/>
        <v>47.895529588626751</v>
      </c>
      <c r="AK1959" s="17">
        <f t="shared" si="491"/>
        <v>47.895529588626751</v>
      </c>
      <c r="AL1959" s="17">
        <f t="shared" si="492"/>
        <v>0.42463259869724723</v>
      </c>
      <c r="AM1959" s="17">
        <f t="shared" si="493"/>
        <v>4.1410021392194301</v>
      </c>
      <c r="AN1959" s="17">
        <f t="shared" si="494"/>
        <v>4.203783289411855</v>
      </c>
      <c r="AO1959" s="17">
        <f t="shared" si="495"/>
        <v>4.203783289411855</v>
      </c>
      <c r="AP1959" s="17">
        <f t="shared" si="497"/>
        <v>3.7791506907146077</v>
      </c>
      <c r="AQ1959" s="17">
        <f t="shared" si="496"/>
        <v>5.0113979754717439</v>
      </c>
    </row>
    <row r="1960" spans="1:43" x14ac:dyDescent="0.2">
      <c r="A1960" s="4">
        <v>70007</v>
      </c>
      <c r="B1960" s="5">
        <v>7007</v>
      </c>
      <c r="C1960" t="s">
        <v>3957</v>
      </c>
      <c r="D1960" t="s">
        <v>25</v>
      </c>
      <c r="E1960" t="s">
        <v>9</v>
      </c>
      <c r="F1960" t="s">
        <v>12</v>
      </c>
      <c r="G1960" t="s">
        <v>11</v>
      </c>
      <c r="H1960">
        <v>134</v>
      </c>
      <c r="I1960" t="s">
        <v>5971</v>
      </c>
      <c r="J1960" s="6">
        <v>280051</v>
      </c>
      <c r="K1960" s="6">
        <v>2026</v>
      </c>
      <c r="L1960" s="6">
        <v>138</v>
      </c>
      <c r="M1960" s="6">
        <v>7874</v>
      </c>
      <c r="N1960" s="6">
        <v>0</v>
      </c>
      <c r="O1960" s="6">
        <v>42173</v>
      </c>
      <c r="P1960" s="6">
        <v>3130</v>
      </c>
      <c r="Q1960" s="6">
        <v>0</v>
      </c>
      <c r="R1960" s="6">
        <v>12044</v>
      </c>
      <c r="S1960" s="6">
        <v>137319</v>
      </c>
      <c r="T1960" s="6">
        <v>0</v>
      </c>
      <c r="U1960" s="6">
        <v>0</v>
      </c>
      <c r="V1960" s="6">
        <v>1</v>
      </c>
      <c r="W1960" s="6">
        <v>16</v>
      </c>
      <c r="X1960" s="6">
        <v>0</v>
      </c>
      <c r="Z1960" s="6">
        <v>0</v>
      </c>
      <c r="AA1960" s="6">
        <v>0</v>
      </c>
      <c r="AB1960" s="6" t="str">
        <f t="shared" si="482"/>
        <v/>
      </c>
      <c r="AC1960" s="6" t="str">
        <f t="shared" si="483"/>
        <v/>
      </c>
      <c r="AD1960" s="16">
        <f t="shared" si="484"/>
        <v>13.473801916932908</v>
      </c>
      <c r="AE1960" s="16">
        <f t="shared" si="485"/>
        <v>0</v>
      </c>
      <c r="AF1960" s="16">
        <f t="shared" si="486"/>
        <v>16</v>
      </c>
      <c r="AG1960" s="16">
        <f t="shared" si="487"/>
        <v>16</v>
      </c>
      <c r="AH1960" s="17">
        <f t="shared" si="488"/>
        <v>1.5295910591821185</v>
      </c>
      <c r="AI1960" s="17">
        <f t="shared" si="489"/>
        <v>17.439547879095759</v>
      </c>
      <c r="AJ1960" s="17">
        <f t="shared" si="490"/>
        <v>17.439547879095759</v>
      </c>
      <c r="AK1960" s="17">
        <f t="shared" si="491"/>
        <v>17.439547879095759</v>
      </c>
      <c r="AL1960" s="17" t="str">
        <f t="shared" si="492"/>
        <v/>
      </c>
      <c r="AM1960" s="17" t="str">
        <f t="shared" si="493"/>
        <v/>
      </c>
      <c r="AN1960" s="17" t="str">
        <f t="shared" si="494"/>
        <v/>
      </c>
      <c r="AO1960" s="17" t="str">
        <f t="shared" si="495"/>
        <v/>
      </c>
      <c r="AP1960" s="17" t="str">
        <f t="shared" si="497"/>
        <v/>
      </c>
      <c r="AQ1960" s="17">
        <f t="shared" si="496"/>
        <v>3.2560880184003982</v>
      </c>
    </row>
    <row r="1961" spans="1:43" x14ac:dyDescent="0.2">
      <c r="A1961" s="4">
        <v>70008</v>
      </c>
      <c r="B1961" s="5">
        <v>7008</v>
      </c>
      <c r="C1961" t="s">
        <v>3958</v>
      </c>
      <c r="D1961" t="s">
        <v>8</v>
      </c>
      <c r="E1961" t="s">
        <v>9</v>
      </c>
      <c r="F1961" t="s">
        <v>12</v>
      </c>
      <c r="G1961" t="s">
        <v>11</v>
      </c>
      <c r="H1961">
        <v>193</v>
      </c>
      <c r="I1961" t="s">
        <v>6068</v>
      </c>
      <c r="J1961" s="6">
        <v>177844</v>
      </c>
      <c r="K1961" s="6">
        <v>2131</v>
      </c>
      <c r="L1961" s="6">
        <v>83</v>
      </c>
      <c r="M1961" s="6">
        <v>86730</v>
      </c>
      <c r="N1961" s="6">
        <v>495463</v>
      </c>
      <c r="O1961" s="6">
        <v>383126</v>
      </c>
      <c r="P1961" s="6">
        <v>29070</v>
      </c>
      <c r="Q1961" s="6">
        <v>306</v>
      </c>
      <c r="R1961" s="6">
        <v>348189</v>
      </c>
      <c r="S1961" s="6">
        <v>1584516</v>
      </c>
      <c r="T1961" s="6">
        <v>64899</v>
      </c>
      <c r="U1961" s="6">
        <v>0</v>
      </c>
      <c r="V1961" s="6">
        <v>21</v>
      </c>
      <c r="W1961" s="6">
        <v>306</v>
      </c>
      <c r="X1961" s="6">
        <v>14</v>
      </c>
      <c r="Z1961" s="6">
        <v>6014101300</v>
      </c>
      <c r="AA1961" s="6">
        <v>432772721.94239998</v>
      </c>
      <c r="AB1961" s="6">
        <f t="shared" si="482"/>
        <v>12138.345951160833</v>
      </c>
      <c r="AC1961" s="6">
        <f t="shared" si="483"/>
        <v>873.47132266667734</v>
      </c>
      <c r="AD1961" s="16">
        <f t="shared" si="484"/>
        <v>13.179428964568283</v>
      </c>
      <c r="AE1961" s="16">
        <f t="shared" si="485"/>
        <v>1.2932116327265704</v>
      </c>
      <c r="AF1961" s="16">
        <f t="shared" si="486"/>
        <v>14.571428571428571</v>
      </c>
      <c r="AG1961" s="16">
        <f t="shared" si="487"/>
        <v>15.238095238095237</v>
      </c>
      <c r="AH1961" s="17">
        <f t="shared" si="488"/>
        <v>4.0146316153580077</v>
      </c>
      <c r="AI1961" s="17">
        <f t="shared" si="489"/>
        <v>18.269526115530958</v>
      </c>
      <c r="AJ1961" s="17">
        <f t="shared" si="490"/>
        <v>19.017813905223107</v>
      </c>
      <c r="AK1961" s="17">
        <f t="shared" si="491"/>
        <v>19.017813905223107</v>
      </c>
      <c r="AL1961" s="17">
        <f t="shared" si="492"/>
        <v>0.70275479702823418</v>
      </c>
      <c r="AM1961" s="17">
        <f t="shared" si="493"/>
        <v>3.1980511158249958</v>
      </c>
      <c r="AN1961" s="17">
        <f t="shared" si="494"/>
        <v>3.3290376879807373</v>
      </c>
      <c r="AO1961" s="17">
        <f t="shared" si="495"/>
        <v>3.3290376879807373</v>
      </c>
      <c r="AP1961" s="17">
        <f t="shared" si="497"/>
        <v>2.6262828909525031</v>
      </c>
      <c r="AQ1961" s="17">
        <f t="shared" si="496"/>
        <v>4.1357569050390737</v>
      </c>
    </row>
    <row r="1962" spans="1:43" x14ac:dyDescent="0.2">
      <c r="A1962" s="4">
        <v>70009</v>
      </c>
      <c r="B1962" s="5">
        <v>7009</v>
      </c>
      <c r="C1962" t="s">
        <v>3959</v>
      </c>
      <c r="D1962" t="s">
        <v>25</v>
      </c>
      <c r="E1962" t="s">
        <v>9</v>
      </c>
      <c r="F1962" t="s">
        <v>12</v>
      </c>
      <c r="G1962" t="s">
        <v>11</v>
      </c>
      <c r="H1962">
        <v>134</v>
      </c>
      <c r="I1962" t="s">
        <v>5971</v>
      </c>
      <c r="J1962" s="6">
        <v>280051</v>
      </c>
      <c r="K1962" s="6">
        <v>2026</v>
      </c>
      <c r="L1962" s="6">
        <v>138</v>
      </c>
      <c r="M1962" s="6">
        <v>0</v>
      </c>
      <c r="N1962" s="6">
        <v>0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0</v>
      </c>
      <c r="U1962" s="6">
        <v>0</v>
      </c>
      <c r="V1962" s="6">
        <v>0</v>
      </c>
      <c r="W1962" s="6">
        <v>0</v>
      </c>
      <c r="X1962" s="6">
        <v>0</v>
      </c>
      <c r="Z1962" s="6">
        <v>0</v>
      </c>
      <c r="AA1962" s="6">
        <v>0</v>
      </c>
      <c r="AB1962" s="6" t="str">
        <f t="shared" si="482"/>
        <v/>
      </c>
      <c r="AC1962" s="6" t="str">
        <f t="shared" si="483"/>
        <v/>
      </c>
      <c r="AD1962" s="16" t="str">
        <f t="shared" si="484"/>
        <v/>
      </c>
      <c r="AE1962" s="16" t="str">
        <f t="shared" si="485"/>
        <v/>
      </c>
      <c r="AF1962" s="16" t="str">
        <f t="shared" si="486"/>
        <v/>
      </c>
      <c r="AG1962" s="16" t="str">
        <f t="shared" si="487"/>
        <v/>
      </c>
      <c r="AH1962" s="17" t="str">
        <f t="shared" si="488"/>
        <v/>
      </c>
      <c r="AI1962" s="17" t="str">
        <f t="shared" si="489"/>
        <v/>
      </c>
      <c r="AJ1962" s="17" t="str">
        <f t="shared" si="490"/>
        <v/>
      </c>
      <c r="AK1962" s="17" t="str">
        <f t="shared" si="491"/>
        <v/>
      </c>
      <c r="AL1962" s="17" t="str">
        <f t="shared" si="492"/>
        <v/>
      </c>
      <c r="AM1962" s="17" t="str">
        <f t="shared" si="493"/>
        <v/>
      </c>
      <c r="AN1962" s="17" t="str">
        <f t="shared" si="494"/>
        <v/>
      </c>
      <c r="AO1962" s="17" t="str">
        <f t="shared" si="495"/>
        <v/>
      </c>
      <c r="AP1962" s="17" t="str">
        <f t="shared" si="497"/>
        <v/>
      </c>
      <c r="AQ1962" s="17" t="str">
        <f t="shared" si="496"/>
        <v/>
      </c>
    </row>
    <row r="1963" spans="1:43" x14ac:dyDescent="0.2">
      <c r="A1963" s="4">
        <v>70010</v>
      </c>
      <c r="B1963" s="5">
        <v>7010</v>
      </c>
      <c r="C1963" t="s">
        <v>3960</v>
      </c>
      <c r="D1963" t="s">
        <v>8</v>
      </c>
      <c r="E1963" t="s">
        <v>9</v>
      </c>
      <c r="F1963" t="s">
        <v>12</v>
      </c>
      <c r="G1963" t="s">
        <v>15</v>
      </c>
      <c r="H1963">
        <v>85</v>
      </c>
      <c r="I1963" t="s">
        <v>6069</v>
      </c>
      <c r="J1963" s="6">
        <v>450070</v>
      </c>
      <c r="K1963" s="6">
        <v>2244</v>
      </c>
      <c r="L1963" s="6">
        <v>201</v>
      </c>
      <c r="M1963" s="6">
        <v>94515</v>
      </c>
      <c r="N1963" s="6">
        <v>791825</v>
      </c>
      <c r="O1963" s="6">
        <v>652690</v>
      </c>
      <c r="P1963" s="6">
        <v>43324</v>
      </c>
      <c r="Q1963" s="6">
        <v>361</v>
      </c>
      <c r="R1963" s="6">
        <v>1218928</v>
      </c>
      <c r="S1963" s="6">
        <v>3709200</v>
      </c>
      <c r="T1963" s="6">
        <v>591837</v>
      </c>
      <c r="U1963" s="6">
        <v>0</v>
      </c>
      <c r="V1963" s="6">
        <v>25</v>
      </c>
      <c r="W1963" s="6">
        <v>521</v>
      </c>
      <c r="X1963" s="6">
        <v>336</v>
      </c>
      <c r="Z1963" s="6">
        <v>13983651500</v>
      </c>
      <c r="AA1963" s="6">
        <v>1012860413.712</v>
      </c>
      <c r="AB1963" s="6">
        <f t="shared" si="482"/>
        <v>17660.027783916899</v>
      </c>
      <c r="AC1963" s="6">
        <f t="shared" si="483"/>
        <v>1279.1467984870394</v>
      </c>
      <c r="AD1963" s="16">
        <f t="shared" si="484"/>
        <v>15.065321761610193</v>
      </c>
      <c r="AE1963" s="16">
        <f t="shared" si="485"/>
        <v>1.2131716435061055</v>
      </c>
      <c r="AF1963" s="16">
        <f t="shared" si="486"/>
        <v>20.84</v>
      </c>
      <c r="AG1963" s="16">
        <f t="shared" si="487"/>
        <v>34.28</v>
      </c>
      <c r="AH1963" s="17">
        <f t="shared" si="488"/>
        <v>12.896661905517643</v>
      </c>
      <c r="AI1963" s="17">
        <f t="shared" si="489"/>
        <v>39.244564354864309</v>
      </c>
      <c r="AJ1963" s="17">
        <f t="shared" si="490"/>
        <v>45.506395810188856</v>
      </c>
      <c r="AK1963" s="17">
        <f t="shared" si="491"/>
        <v>45.506395810188856</v>
      </c>
      <c r="AL1963" s="17">
        <f t="shared" si="492"/>
        <v>1.5393906481861523</v>
      </c>
      <c r="AM1963" s="17">
        <f t="shared" si="493"/>
        <v>4.6843683894799986</v>
      </c>
      <c r="AN1963" s="17">
        <f t="shared" si="494"/>
        <v>5.4318024816089414</v>
      </c>
      <c r="AO1963" s="17">
        <f t="shared" si="495"/>
        <v>5.4318024816089414</v>
      </c>
      <c r="AP1963" s="17">
        <f t="shared" si="497"/>
        <v>3.8924118334227891</v>
      </c>
      <c r="AQ1963" s="17">
        <f t="shared" si="496"/>
        <v>5.6829428978534988</v>
      </c>
    </row>
    <row r="1964" spans="1:43" x14ac:dyDescent="0.2">
      <c r="A1964" s="4">
        <v>70011</v>
      </c>
      <c r="B1964" s="5">
        <v>7011</v>
      </c>
      <c r="C1964" t="s">
        <v>3961</v>
      </c>
      <c r="D1964" t="s">
        <v>25</v>
      </c>
      <c r="E1964" t="s">
        <v>9</v>
      </c>
      <c r="F1964" t="s">
        <v>12</v>
      </c>
      <c r="G1964" t="s">
        <v>15</v>
      </c>
      <c r="H1964">
        <v>409</v>
      </c>
      <c r="I1964" t="s">
        <v>6070</v>
      </c>
      <c r="J1964" s="6">
        <v>67818</v>
      </c>
      <c r="K1964" s="6">
        <v>2007</v>
      </c>
      <c r="L1964" s="6">
        <v>34</v>
      </c>
      <c r="M1964" s="6">
        <v>63766</v>
      </c>
      <c r="N1964" s="6">
        <v>0</v>
      </c>
      <c r="O1964" s="6">
        <v>276371</v>
      </c>
      <c r="P1964" s="6">
        <v>25310</v>
      </c>
      <c r="Q1964" s="6">
        <v>0</v>
      </c>
      <c r="R1964" s="6">
        <v>205042</v>
      </c>
      <c r="S1964" s="6">
        <v>1391775</v>
      </c>
      <c r="T1964" s="6">
        <v>1567911</v>
      </c>
      <c r="U1964" s="6">
        <v>0</v>
      </c>
      <c r="V1964" s="6">
        <v>13</v>
      </c>
      <c r="W1964" s="6">
        <v>201</v>
      </c>
      <c r="X1964" s="6">
        <v>0</v>
      </c>
      <c r="Z1964" s="6">
        <v>0</v>
      </c>
      <c r="AA1964" s="6">
        <v>0</v>
      </c>
      <c r="AB1964" s="6" t="str">
        <f t="shared" si="482"/>
        <v/>
      </c>
      <c r="AC1964" s="6" t="str">
        <f t="shared" si="483"/>
        <v/>
      </c>
      <c r="AD1964" s="16">
        <f t="shared" si="484"/>
        <v>10.919438956934018</v>
      </c>
      <c r="AE1964" s="16">
        <f t="shared" si="485"/>
        <v>0</v>
      </c>
      <c r="AF1964" s="16">
        <f t="shared" si="486"/>
        <v>15.461538461538462</v>
      </c>
      <c r="AG1964" s="16">
        <f t="shared" si="487"/>
        <v>15.461538461538462</v>
      </c>
      <c r="AH1964" s="17">
        <f t="shared" si="488"/>
        <v>3.2155380610356614</v>
      </c>
      <c r="AI1964" s="17">
        <f t="shared" si="489"/>
        <v>21.826286735878053</v>
      </c>
      <c r="AJ1964" s="17">
        <f t="shared" si="490"/>
        <v>46.414797854656086</v>
      </c>
      <c r="AK1964" s="17">
        <f t="shared" si="491"/>
        <v>46.414797854656086</v>
      </c>
      <c r="AL1964" s="17" t="str">
        <f t="shared" si="492"/>
        <v/>
      </c>
      <c r="AM1964" s="17" t="str">
        <f t="shared" si="493"/>
        <v/>
      </c>
      <c r="AN1964" s="17" t="str">
        <f t="shared" si="494"/>
        <v/>
      </c>
      <c r="AO1964" s="17" t="str">
        <f t="shared" si="495"/>
        <v/>
      </c>
      <c r="AP1964" s="17" t="str">
        <f t="shared" si="497"/>
        <v/>
      </c>
      <c r="AQ1964" s="17">
        <f t="shared" si="496"/>
        <v>5.0358937804617705</v>
      </c>
    </row>
    <row r="1965" spans="1:43" x14ac:dyDescent="0.2">
      <c r="A1965" s="4">
        <v>70012</v>
      </c>
      <c r="B1965" s="5">
        <v>7012</v>
      </c>
      <c r="C1965" t="s">
        <v>3962</v>
      </c>
      <c r="D1965" t="s">
        <v>8</v>
      </c>
      <c r="E1965" t="s">
        <v>9</v>
      </c>
      <c r="F1965" t="s">
        <v>12</v>
      </c>
      <c r="G1965" t="s">
        <v>11</v>
      </c>
      <c r="H1965">
        <v>292</v>
      </c>
      <c r="I1965" t="s">
        <v>6071</v>
      </c>
      <c r="J1965" s="6">
        <v>106494</v>
      </c>
      <c r="K1965" s="6">
        <v>1959</v>
      </c>
      <c r="L1965" s="6">
        <v>54</v>
      </c>
      <c r="M1965" s="6">
        <v>28056</v>
      </c>
      <c r="N1965" s="6">
        <v>142900</v>
      </c>
      <c r="O1965" s="6">
        <v>185172</v>
      </c>
      <c r="P1965" s="6">
        <v>15746</v>
      </c>
      <c r="Q1965" s="6">
        <v>101</v>
      </c>
      <c r="R1965" s="6">
        <v>80798</v>
      </c>
      <c r="S1965" s="6">
        <v>780851</v>
      </c>
      <c r="T1965" s="6">
        <v>0</v>
      </c>
      <c r="U1965" s="6">
        <v>0</v>
      </c>
      <c r="V1965" s="6">
        <v>10</v>
      </c>
      <c r="W1965" s="6">
        <v>140</v>
      </c>
      <c r="X1965" s="6">
        <v>50</v>
      </c>
      <c r="Z1965" s="6">
        <v>3887761100</v>
      </c>
      <c r="AA1965" s="6">
        <v>276191943.35040003</v>
      </c>
      <c r="AB1965" s="6">
        <f t="shared" si="482"/>
        <v>27206.165850244928</v>
      </c>
      <c r="AC1965" s="6">
        <f t="shared" si="483"/>
        <v>1932.7637743205041</v>
      </c>
      <c r="AD1965" s="16">
        <f t="shared" si="484"/>
        <v>11.759939032135145</v>
      </c>
      <c r="AE1965" s="16">
        <f t="shared" si="485"/>
        <v>0.77171494610416258</v>
      </c>
      <c r="AF1965" s="16">
        <f t="shared" si="486"/>
        <v>14</v>
      </c>
      <c r="AG1965" s="16">
        <f t="shared" si="487"/>
        <v>19</v>
      </c>
      <c r="AH1965" s="17">
        <f t="shared" si="488"/>
        <v>2.8798830909609352</v>
      </c>
      <c r="AI1965" s="17">
        <f t="shared" si="489"/>
        <v>27.831871970345023</v>
      </c>
      <c r="AJ1965" s="17">
        <f t="shared" si="490"/>
        <v>27.831871970345023</v>
      </c>
      <c r="AK1965" s="17">
        <f t="shared" si="491"/>
        <v>27.831871970345023</v>
      </c>
      <c r="AL1965" s="17">
        <f t="shared" si="492"/>
        <v>0.56541637508747378</v>
      </c>
      <c r="AM1965" s="17">
        <f t="shared" si="493"/>
        <v>5.4643177046885931</v>
      </c>
      <c r="AN1965" s="17">
        <f t="shared" si="494"/>
        <v>5.4643177046885931</v>
      </c>
      <c r="AO1965" s="17">
        <f t="shared" si="495"/>
        <v>5.4643177046885931</v>
      </c>
      <c r="AP1965" s="17">
        <f t="shared" si="497"/>
        <v>4.8989013296011192</v>
      </c>
      <c r="AQ1965" s="17">
        <f t="shared" si="496"/>
        <v>4.2168956429697797</v>
      </c>
    </row>
    <row r="1966" spans="1:43" x14ac:dyDescent="0.2">
      <c r="A1966" s="4">
        <v>70013</v>
      </c>
      <c r="B1966" s="5">
        <v>7013</v>
      </c>
      <c r="C1966" t="s">
        <v>3963</v>
      </c>
      <c r="D1966" t="s">
        <v>25</v>
      </c>
      <c r="E1966" t="s">
        <v>9</v>
      </c>
      <c r="F1966" t="s">
        <v>12</v>
      </c>
      <c r="G1966" t="s">
        <v>15</v>
      </c>
      <c r="H1966">
        <v>278</v>
      </c>
      <c r="I1966" t="s">
        <v>6072</v>
      </c>
      <c r="J1966" s="6">
        <v>113418</v>
      </c>
      <c r="K1966" s="6">
        <v>1823</v>
      </c>
      <c r="L1966" s="6">
        <v>62</v>
      </c>
      <c r="M1966" s="6">
        <v>63603</v>
      </c>
      <c r="N1966" s="6">
        <v>0</v>
      </c>
      <c r="O1966" s="6">
        <v>399400</v>
      </c>
      <c r="P1966" s="6">
        <v>25796</v>
      </c>
      <c r="Q1966" s="6">
        <v>0</v>
      </c>
      <c r="R1966" s="6">
        <v>81632</v>
      </c>
      <c r="S1966" s="6">
        <v>2195683</v>
      </c>
      <c r="T1966" s="6">
        <v>83796</v>
      </c>
      <c r="U1966" s="6">
        <v>0</v>
      </c>
      <c r="V1966" s="6">
        <v>21</v>
      </c>
      <c r="W1966" s="6">
        <v>401</v>
      </c>
      <c r="X1966" s="6">
        <v>38</v>
      </c>
      <c r="Z1966" s="6">
        <v>0</v>
      </c>
      <c r="AA1966" s="6">
        <v>0</v>
      </c>
      <c r="AB1966" s="6" t="str">
        <f t="shared" si="482"/>
        <v/>
      </c>
      <c r="AC1966" s="6" t="str">
        <f t="shared" si="483"/>
        <v/>
      </c>
      <c r="AD1966" s="16">
        <f t="shared" si="484"/>
        <v>15.483020623352457</v>
      </c>
      <c r="AE1966" s="16">
        <f t="shared" si="485"/>
        <v>0</v>
      </c>
      <c r="AF1966" s="16">
        <f t="shared" si="486"/>
        <v>19.095238095238095</v>
      </c>
      <c r="AG1966" s="16">
        <f t="shared" si="487"/>
        <v>20.904761904761905</v>
      </c>
      <c r="AH1966" s="17">
        <f t="shared" si="488"/>
        <v>1.2834614719431474</v>
      </c>
      <c r="AI1966" s="17">
        <f t="shared" si="489"/>
        <v>34.521689228495511</v>
      </c>
      <c r="AJ1966" s="17">
        <f t="shared" si="490"/>
        <v>35.839174252786819</v>
      </c>
      <c r="AK1966" s="17">
        <f t="shared" si="491"/>
        <v>35.839174252786819</v>
      </c>
      <c r="AL1966" s="17" t="str">
        <f t="shared" si="492"/>
        <v/>
      </c>
      <c r="AM1966" s="17" t="str">
        <f t="shared" si="493"/>
        <v/>
      </c>
      <c r="AN1966" s="17" t="str">
        <f t="shared" si="494"/>
        <v/>
      </c>
      <c r="AO1966" s="17" t="str">
        <f t="shared" si="495"/>
        <v/>
      </c>
      <c r="AP1966" s="17" t="str">
        <f t="shared" si="497"/>
        <v/>
      </c>
      <c r="AQ1966" s="17">
        <f t="shared" si="496"/>
        <v>5.4974536805207812</v>
      </c>
    </row>
    <row r="1967" spans="1:43" x14ac:dyDescent="0.2">
      <c r="A1967" s="4">
        <v>70014</v>
      </c>
      <c r="B1967" s="5">
        <v>7014</v>
      </c>
      <c r="C1967" t="s">
        <v>3964</v>
      </c>
      <c r="D1967" t="s">
        <v>8</v>
      </c>
      <c r="E1967" t="s">
        <v>9</v>
      </c>
      <c r="F1967" t="s">
        <v>12</v>
      </c>
      <c r="G1967" t="s">
        <v>15</v>
      </c>
      <c r="H1967">
        <v>217</v>
      </c>
      <c r="I1967" t="s">
        <v>6073</v>
      </c>
      <c r="J1967" s="6">
        <v>150003</v>
      </c>
      <c r="K1967" s="6">
        <v>1885</v>
      </c>
      <c r="L1967" s="6">
        <v>80</v>
      </c>
      <c r="M1967" s="6">
        <v>23846</v>
      </c>
      <c r="N1967" s="6">
        <v>90374</v>
      </c>
      <c r="O1967" s="6">
        <v>130742</v>
      </c>
      <c r="P1967" s="6">
        <v>9868</v>
      </c>
      <c r="Q1967" s="6">
        <v>87</v>
      </c>
      <c r="R1967" s="6">
        <v>75598</v>
      </c>
      <c r="S1967" s="6">
        <v>1137970</v>
      </c>
      <c r="T1967" s="6">
        <v>0</v>
      </c>
      <c r="U1967" s="6">
        <v>0</v>
      </c>
      <c r="V1967" s="6">
        <v>10</v>
      </c>
      <c r="W1967" s="6">
        <v>90</v>
      </c>
      <c r="X1967" s="6">
        <v>60</v>
      </c>
      <c r="Z1967" s="6">
        <v>3273250000</v>
      </c>
      <c r="AA1967" s="6">
        <v>232380597.25440001</v>
      </c>
      <c r="AB1967" s="6">
        <f t="shared" si="482"/>
        <v>36218.934649346054</v>
      </c>
      <c r="AC1967" s="6">
        <f t="shared" si="483"/>
        <v>2571.3213673667206</v>
      </c>
      <c r="AD1967" s="16">
        <f t="shared" si="484"/>
        <v>13.249087961086341</v>
      </c>
      <c r="AE1967" s="16">
        <f t="shared" si="485"/>
        <v>0.69123923452295355</v>
      </c>
      <c r="AF1967" s="16">
        <f t="shared" si="486"/>
        <v>9</v>
      </c>
      <c r="AG1967" s="16">
        <f t="shared" si="487"/>
        <v>15</v>
      </c>
      <c r="AH1967" s="17">
        <f t="shared" si="488"/>
        <v>3.1702591629623416</v>
      </c>
      <c r="AI1967" s="17">
        <f t="shared" si="489"/>
        <v>47.721630462132012</v>
      </c>
      <c r="AJ1967" s="17">
        <f t="shared" si="490"/>
        <v>47.721630462132012</v>
      </c>
      <c r="AK1967" s="17">
        <f t="shared" si="491"/>
        <v>47.721630462132012</v>
      </c>
      <c r="AL1967" s="17">
        <f t="shared" si="492"/>
        <v>0.83650164870427335</v>
      </c>
      <c r="AM1967" s="17">
        <f t="shared" si="493"/>
        <v>12.591785247969549</v>
      </c>
      <c r="AN1967" s="17">
        <f t="shared" si="494"/>
        <v>12.591785247969549</v>
      </c>
      <c r="AO1967" s="17">
        <f t="shared" si="495"/>
        <v>12.591785247969549</v>
      </c>
      <c r="AP1967" s="17">
        <f t="shared" si="497"/>
        <v>11.755283599265276</v>
      </c>
      <c r="AQ1967" s="17">
        <f t="shared" si="496"/>
        <v>8.7039359960838905</v>
      </c>
    </row>
    <row r="1968" spans="1:43" x14ac:dyDescent="0.2">
      <c r="A1968" s="4">
        <v>70015</v>
      </c>
      <c r="B1968" s="5">
        <v>7015</v>
      </c>
      <c r="C1968" t="s">
        <v>3965</v>
      </c>
      <c r="D1968" t="s">
        <v>8</v>
      </c>
      <c r="E1968" t="s">
        <v>9</v>
      </c>
      <c r="F1968" t="s">
        <v>12</v>
      </c>
      <c r="G1968" t="s">
        <v>15</v>
      </c>
      <c r="H1968">
        <v>83</v>
      </c>
      <c r="I1968" t="s">
        <v>6074</v>
      </c>
      <c r="J1968" s="6">
        <v>472870</v>
      </c>
      <c r="K1968" s="6">
        <v>2202</v>
      </c>
      <c r="L1968" s="6">
        <v>215</v>
      </c>
      <c r="M1968" s="6">
        <v>81032</v>
      </c>
      <c r="N1968" s="6">
        <v>783551</v>
      </c>
      <c r="O1968" s="6">
        <v>683702</v>
      </c>
      <c r="P1968" s="6">
        <v>32605</v>
      </c>
      <c r="Q1968" s="6">
        <v>308</v>
      </c>
      <c r="R1968" s="6">
        <v>270996</v>
      </c>
      <c r="S1968" s="6">
        <v>2427584</v>
      </c>
      <c r="T1968" s="6">
        <v>289269</v>
      </c>
      <c r="U1968" s="6">
        <v>0</v>
      </c>
      <c r="V1968" s="6">
        <v>28</v>
      </c>
      <c r="W1968" s="6">
        <v>398</v>
      </c>
      <c r="X1968" s="6">
        <v>0</v>
      </c>
      <c r="Z1968" s="6">
        <v>13373875000</v>
      </c>
      <c r="AA1968" s="6">
        <v>949462784.72640014</v>
      </c>
      <c r="AB1968" s="6">
        <f t="shared" si="482"/>
        <v>17068.289109451714</v>
      </c>
      <c r="AC1968" s="6">
        <f t="shared" si="483"/>
        <v>1211.7434407286828</v>
      </c>
      <c r="AD1968" s="16">
        <f t="shared" si="484"/>
        <v>20.969237846955988</v>
      </c>
      <c r="AE1968" s="16">
        <f t="shared" si="485"/>
        <v>1.1460416965286047</v>
      </c>
      <c r="AF1968" s="16">
        <f t="shared" si="486"/>
        <v>14.214285714285714</v>
      </c>
      <c r="AG1968" s="16">
        <f t="shared" si="487"/>
        <v>14.214285714285714</v>
      </c>
      <c r="AH1968" s="17">
        <f t="shared" si="488"/>
        <v>3.3443084213643992</v>
      </c>
      <c r="AI1968" s="17">
        <f t="shared" si="489"/>
        <v>29.958337446934543</v>
      </c>
      <c r="AJ1968" s="17">
        <f t="shared" si="490"/>
        <v>33.528149373087174</v>
      </c>
      <c r="AK1968" s="17">
        <f t="shared" si="491"/>
        <v>33.528149373087174</v>
      </c>
      <c r="AL1968" s="17">
        <f t="shared" si="492"/>
        <v>0.34585623654363279</v>
      </c>
      <c r="AM1968" s="17">
        <f t="shared" si="493"/>
        <v>3.0981825050315805</v>
      </c>
      <c r="AN1968" s="17">
        <f t="shared" si="494"/>
        <v>3.4673594954253137</v>
      </c>
      <c r="AO1968" s="17">
        <f t="shared" si="495"/>
        <v>3.4673594954253137</v>
      </c>
      <c r="AP1968" s="17">
        <f t="shared" si="497"/>
        <v>3.1215032588816811</v>
      </c>
      <c r="AQ1968" s="17">
        <f t="shared" si="496"/>
        <v>3.5506463342216348</v>
      </c>
    </row>
    <row r="1969" spans="1:43" x14ac:dyDescent="0.2">
      <c r="A1969" s="4">
        <v>70016</v>
      </c>
      <c r="B1969" s="5">
        <v>7016</v>
      </c>
      <c r="C1969" t="s">
        <v>3966</v>
      </c>
      <c r="D1969" t="s">
        <v>8</v>
      </c>
      <c r="E1969" t="s">
        <v>9</v>
      </c>
      <c r="F1969" t="s">
        <v>12</v>
      </c>
      <c r="G1969" t="s">
        <v>15</v>
      </c>
      <c r="H1969">
        <v>255</v>
      </c>
      <c r="I1969" t="s">
        <v>6075</v>
      </c>
      <c r="J1969" s="6">
        <v>124748</v>
      </c>
      <c r="K1969" s="6">
        <v>2018</v>
      </c>
      <c r="L1969" s="6">
        <v>62</v>
      </c>
      <c r="M1969" s="6">
        <v>53398</v>
      </c>
      <c r="N1969" s="6">
        <v>284698</v>
      </c>
      <c r="O1969" s="6">
        <v>265934</v>
      </c>
      <c r="P1969" s="6">
        <v>21093</v>
      </c>
      <c r="Q1969" s="6">
        <v>194</v>
      </c>
      <c r="R1969" s="6">
        <v>138677</v>
      </c>
      <c r="S1969" s="6">
        <v>1193505</v>
      </c>
      <c r="T1969" s="6">
        <v>0</v>
      </c>
      <c r="U1969" s="6">
        <v>0</v>
      </c>
      <c r="V1969" s="6">
        <v>15</v>
      </c>
      <c r="W1969" s="6">
        <v>118</v>
      </c>
      <c r="X1969" s="6">
        <v>148</v>
      </c>
      <c r="Z1969" s="6">
        <v>6268508702</v>
      </c>
      <c r="AA1969" s="6">
        <v>461018974.55040002</v>
      </c>
      <c r="AB1969" s="6">
        <f t="shared" si="482"/>
        <v>22018.098834554512</v>
      </c>
      <c r="AC1969" s="6">
        <f t="shared" si="483"/>
        <v>1619.3263547703182</v>
      </c>
      <c r="AD1969" s="16">
        <f t="shared" si="484"/>
        <v>12.607689754894988</v>
      </c>
      <c r="AE1969" s="16">
        <f t="shared" si="485"/>
        <v>1.070558860469139</v>
      </c>
      <c r="AF1969" s="16">
        <f t="shared" si="486"/>
        <v>7.8666666666666663</v>
      </c>
      <c r="AG1969" s="16">
        <f t="shared" si="487"/>
        <v>17.733333333333334</v>
      </c>
      <c r="AH1969" s="17">
        <f t="shared" si="488"/>
        <v>2.5970448331398179</v>
      </c>
      <c r="AI1969" s="17">
        <f t="shared" si="489"/>
        <v>22.351118019401476</v>
      </c>
      <c r="AJ1969" s="17">
        <f t="shared" si="490"/>
        <v>22.351118019401476</v>
      </c>
      <c r="AK1969" s="17">
        <f t="shared" si="491"/>
        <v>22.351118019401476</v>
      </c>
      <c r="AL1969" s="17">
        <f t="shared" si="492"/>
        <v>0.48710212224883914</v>
      </c>
      <c r="AM1969" s="17">
        <f t="shared" si="493"/>
        <v>4.1921790809910853</v>
      </c>
      <c r="AN1969" s="17">
        <f t="shared" si="494"/>
        <v>4.1921790809910853</v>
      </c>
      <c r="AO1969" s="17">
        <f t="shared" si="495"/>
        <v>4.1921790809910853</v>
      </c>
      <c r="AP1969" s="17">
        <f t="shared" si="497"/>
        <v>3.7050769587422461</v>
      </c>
      <c r="AQ1969" s="17">
        <f t="shared" si="496"/>
        <v>4.4879744598283784</v>
      </c>
    </row>
    <row r="1970" spans="1:43" x14ac:dyDescent="0.2">
      <c r="A1970" s="4">
        <v>70018</v>
      </c>
      <c r="B1970" s="5">
        <v>7018</v>
      </c>
      <c r="C1970" t="s">
        <v>3967</v>
      </c>
      <c r="D1970" t="s">
        <v>8</v>
      </c>
      <c r="E1970" t="s">
        <v>9</v>
      </c>
      <c r="F1970" t="s">
        <v>12</v>
      </c>
      <c r="G1970" t="s">
        <v>11</v>
      </c>
      <c r="H1970">
        <v>290</v>
      </c>
      <c r="I1970" t="s">
        <v>6076</v>
      </c>
      <c r="J1970" s="6">
        <v>106621</v>
      </c>
      <c r="K1970" s="6">
        <v>2339</v>
      </c>
      <c r="L1970" s="6">
        <v>46</v>
      </c>
      <c r="M1970" s="6">
        <v>0</v>
      </c>
      <c r="N1970" s="6">
        <v>0</v>
      </c>
      <c r="O1970" s="6">
        <v>0</v>
      </c>
      <c r="P1970" s="6">
        <v>0</v>
      </c>
      <c r="Q1970" s="6">
        <v>0</v>
      </c>
      <c r="R1970" s="6">
        <v>0</v>
      </c>
      <c r="S1970" s="6">
        <v>1772137</v>
      </c>
      <c r="T1970" s="6">
        <v>0</v>
      </c>
      <c r="U1970" s="6">
        <v>0</v>
      </c>
      <c r="V1970" s="6">
        <v>0</v>
      </c>
      <c r="W1970" s="6">
        <v>0</v>
      </c>
      <c r="X1970" s="6">
        <v>0</v>
      </c>
      <c r="Z1970" s="6">
        <v>0</v>
      </c>
      <c r="AA1970" s="6">
        <v>0</v>
      </c>
      <c r="AB1970" s="6" t="str">
        <f t="shared" si="482"/>
        <v/>
      </c>
      <c r="AC1970" s="6" t="str">
        <f t="shared" si="483"/>
        <v/>
      </c>
      <c r="AD1970" s="16" t="str">
        <f t="shared" si="484"/>
        <v/>
      </c>
      <c r="AE1970" s="16" t="str">
        <f t="shared" si="485"/>
        <v/>
      </c>
      <c r="AF1970" s="16" t="str">
        <f t="shared" si="486"/>
        <v/>
      </c>
      <c r="AG1970" s="16" t="str">
        <f t="shared" si="487"/>
        <v/>
      </c>
      <c r="AH1970" s="17" t="str">
        <f t="shared" si="488"/>
        <v/>
      </c>
      <c r="AI1970" s="17" t="str">
        <f t="shared" si="489"/>
        <v/>
      </c>
      <c r="AJ1970" s="17" t="str">
        <f t="shared" si="490"/>
        <v/>
      </c>
      <c r="AK1970" s="17" t="str">
        <f t="shared" si="491"/>
        <v/>
      </c>
      <c r="AL1970" s="17" t="str">
        <f t="shared" si="492"/>
        <v/>
      </c>
      <c r="AM1970" s="17" t="str">
        <f t="shared" si="493"/>
        <v/>
      </c>
      <c r="AN1970" s="17" t="str">
        <f t="shared" si="494"/>
        <v/>
      </c>
      <c r="AO1970" s="17" t="str">
        <f t="shared" si="495"/>
        <v/>
      </c>
      <c r="AP1970" s="17" t="str">
        <f t="shared" si="497"/>
        <v/>
      </c>
      <c r="AQ1970" s="17" t="str">
        <f t="shared" si="496"/>
        <v/>
      </c>
    </row>
    <row r="1971" spans="1:43" x14ac:dyDescent="0.2">
      <c r="A1971" s="4">
        <v>70019</v>
      </c>
      <c r="B1971" s="5">
        <v>7019</v>
      </c>
      <c r="C1971" t="s">
        <v>3968</v>
      </c>
      <c r="D1971" t="s">
        <v>8</v>
      </c>
      <c r="E1971" t="s">
        <v>9</v>
      </c>
      <c r="F1971" t="s">
        <v>12</v>
      </c>
      <c r="G1971" t="s">
        <v>15</v>
      </c>
      <c r="H1971">
        <v>290</v>
      </c>
      <c r="I1971" t="s">
        <v>6076</v>
      </c>
      <c r="J1971" s="6">
        <v>106621</v>
      </c>
      <c r="K1971" s="6">
        <v>2339</v>
      </c>
      <c r="L1971" s="6">
        <v>46</v>
      </c>
      <c r="M1971" s="6">
        <v>9063</v>
      </c>
      <c r="N1971" s="6">
        <v>32834</v>
      </c>
      <c r="O1971" s="6">
        <v>51868</v>
      </c>
      <c r="P1971" s="6">
        <v>10192</v>
      </c>
      <c r="Q1971" s="6">
        <v>34</v>
      </c>
      <c r="R1971" s="6">
        <v>0</v>
      </c>
      <c r="S1971" s="6">
        <v>408812</v>
      </c>
      <c r="T1971" s="6">
        <v>0</v>
      </c>
      <c r="U1971" s="6">
        <v>0</v>
      </c>
      <c r="V1971" s="6">
        <v>3</v>
      </c>
      <c r="W1971" s="6">
        <v>40</v>
      </c>
      <c r="X1971" s="6">
        <v>35</v>
      </c>
      <c r="Z1971" s="6">
        <v>1547614600</v>
      </c>
      <c r="AA1971" s="6">
        <v>113291440.81920001</v>
      </c>
      <c r="AB1971" s="6">
        <f t="shared" si="482"/>
        <v>47134.513004812085</v>
      </c>
      <c r="AC1971" s="6">
        <f t="shared" si="483"/>
        <v>3450.4306761040389</v>
      </c>
      <c r="AD1971" s="16">
        <f t="shared" si="484"/>
        <v>5.0890894819466244</v>
      </c>
      <c r="AE1971" s="16">
        <f t="shared" si="485"/>
        <v>0.63302999922881165</v>
      </c>
      <c r="AF1971" s="16">
        <f t="shared" si="486"/>
        <v>13.333333333333334</v>
      </c>
      <c r="AG1971" s="16">
        <f t="shared" si="487"/>
        <v>25</v>
      </c>
      <c r="AH1971" s="17">
        <f t="shared" si="488"/>
        <v>0</v>
      </c>
      <c r="AI1971" s="17">
        <f t="shared" si="489"/>
        <v>45.107800948913166</v>
      </c>
      <c r="AJ1971" s="17">
        <f t="shared" si="490"/>
        <v>45.107800948913166</v>
      </c>
      <c r="AK1971" s="17">
        <f t="shared" si="491"/>
        <v>45.107800948913166</v>
      </c>
      <c r="AL1971" s="17">
        <f t="shared" si="492"/>
        <v>0</v>
      </c>
      <c r="AM1971" s="17">
        <f t="shared" si="493"/>
        <v>12.450874093927027</v>
      </c>
      <c r="AN1971" s="17">
        <f t="shared" si="494"/>
        <v>12.450874093927027</v>
      </c>
      <c r="AO1971" s="17">
        <f t="shared" si="495"/>
        <v>12.450874093927027</v>
      </c>
      <c r="AP1971" s="17">
        <f t="shared" si="497"/>
        <v>12.450874093927027</v>
      </c>
      <c r="AQ1971" s="17">
        <f t="shared" si="496"/>
        <v>7.8817768180766565</v>
      </c>
    </row>
    <row r="1972" spans="1:43" x14ac:dyDescent="0.2">
      <c r="A1972" s="4">
        <v>70030</v>
      </c>
      <c r="B1972" s="5">
        <v>7030</v>
      </c>
      <c r="C1972" t="s">
        <v>3969</v>
      </c>
      <c r="D1972" t="s">
        <v>8</v>
      </c>
      <c r="E1972" t="s">
        <v>9</v>
      </c>
      <c r="F1972" t="s">
        <v>12</v>
      </c>
      <c r="G1972" t="s">
        <v>11</v>
      </c>
      <c r="H1972">
        <v>290</v>
      </c>
      <c r="I1972" t="s">
        <v>6076</v>
      </c>
      <c r="J1972" s="6">
        <v>106621</v>
      </c>
      <c r="K1972" s="6">
        <v>2339</v>
      </c>
      <c r="L1972" s="6">
        <v>46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0</v>
      </c>
      <c r="S1972" s="6">
        <v>338872</v>
      </c>
      <c r="T1972" s="6">
        <v>0</v>
      </c>
      <c r="U1972" s="6">
        <v>0</v>
      </c>
      <c r="V1972" s="6">
        <v>0</v>
      </c>
      <c r="W1972" s="6">
        <v>0</v>
      </c>
      <c r="X1972" s="6">
        <v>0</v>
      </c>
      <c r="Z1972" s="6">
        <v>0</v>
      </c>
      <c r="AA1972" s="6">
        <v>0</v>
      </c>
      <c r="AB1972" s="6" t="str">
        <f t="shared" si="482"/>
        <v/>
      </c>
      <c r="AC1972" s="6" t="str">
        <f t="shared" si="483"/>
        <v/>
      </c>
      <c r="AD1972" s="16" t="str">
        <f t="shared" si="484"/>
        <v/>
      </c>
      <c r="AE1972" s="16" t="str">
        <f t="shared" si="485"/>
        <v/>
      </c>
      <c r="AF1972" s="16" t="str">
        <f t="shared" si="486"/>
        <v/>
      </c>
      <c r="AG1972" s="16" t="str">
        <f t="shared" si="487"/>
        <v/>
      </c>
      <c r="AH1972" s="17" t="str">
        <f t="shared" si="488"/>
        <v/>
      </c>
      <c r="AI1972" s="17" t="str">
        <f t="shared" si="489"/>
        <v/>
      </c>
      <c r="AJ1972" s="17" t="str">
        <f t="shared" si="490"/>
        <v/>
      </c>
      <c r="AK1972" s="17" t="str">
        <f t="shared" si="491"/>
        <v/>
      </c>
      <c r="AL1972" s="17" t="str">
        <f t="shared" si="492"/>
        <v/>
      </c>
      <c r="AM1972" s="17" t="str">
        <f t="shared" si="493"/>
        <v/>
      </c>
      <c r="AN1972" s="17" t="str">
        <f t="shared" si="494"/>
        <v/>
      </c>
      <c r="AO1972" s="17" t="str">
        <f t="shared" si="495"/>
        <v/>
      </c>
      <c r="AP1972" s="17" t="str">
        <f t="shared" si="497"/>
        <v/>
      </c>
      <c r="AQ1972" s="17" t="str">
        <f t="shared" si="496"/>
        <v/>
      </c>
    </row>
    <row r="1973" spans="1:43" x14ac:dyDescent="0.2">
      <c r="A1973" s="4">
        <v>70035</v>
      </c>
      <c r="B1973" s="5">
        <v>7035</v>
      </c>
      <c r="C1973" t="s">
        <v>3971</v>
      </c>
      <c r="D1973" t="s">
        <v>8</v>
      </c>
      <c r="E1973" t="s">
        <v>9</v>
      </c>
      <c r="F1973" t="s">
        <v>12</v>
      </c>
      <c r="G1973" t="s">
        <v>11</v>
      </c>
      <c r="H1973">
        <v>31</v>
      </c>
      <c r="I1973" t="s">
        <v>6067</v>
      </c>
      <c r="J1973" s="6">
        <v>1519417</v>
      </c>
      <c r="K1973" s="6">
        <v>2242</v>
      </c>
      <c r="L1973" s="6">
        <v>678</v>
      </c>
      <c r="M1973" s="6">
        <v>58664</v>
      </c>
      <c r="N1973" s="6">
        <v>333089</v>
      </c>
      <c r="O1973" s="6">
        <v>299886</v>
      </c>
      <c r="P1973" s="6">
        <v>17011</v>
      </c>
      <c r="Q1973" s="6">
        <v>231</v>
      </c>
      <c r="R1973" s="6">
        <v>235871</v>
      </c>
      <c r="S1973" s="6">
        <v>2469475</v>
      </c>
      <c r="T1973" s="6">
        <v>640174</v>
      </c>
      <c r="U1973" s="6">
        <v>0</v>
      </c>
      <c r="V1973" s="6">
        <v>34</v>
      </c>
      <c r="W1973" s="6">
        <v>428</v>
      </c>
      <c r="X1973" s="6">
        <v>145</v>
      </c>
      <c r="Z1973" s="6">
        <v>9541988400</v>
      </c>
      <c r="AA1973" s="6">
        <v>682490087.19359994</v>
      </c>
      <c r="AB1973" s="6">
        <f t="shared" si="482"/>
        <v>28646.963424189933</v>
      </c>
      <c r="AC1973" s="6">
        <f t="shared" si="483"/>
        <v>2048.9721581727404</v>
      </c>
      <c r="AD1973" s="16">
        <f t="shared" si="484"/>
        <v>17.628945976133089</v>
      </c>
      <c r="AE1973" s="16">
        <f t="shared" si="485"/>
        <v>1.110718739787786</v>
      </c>
      <c r="AF1973" s="16">
        <f t="shared" si="486"/>
        <v>12.588235294117647</v>
      </c>
      <c r="AG1973" s="16">
        <f t="shared" si="487"/>
        <v>16.852941176470587</v>
      </c>
      <c r="AH1973" s="17">
        <f t="shared" si="488"/>
        <v>4.0207111686894859</v>
      </c>
      <c r="AI1973" s="17">
        <f t="shared" si="489"/>
        <v>42.095237283512887</v>
      </c>
      <c r="AJ1973" s="17">
        <f t="shared" si="490"/>
        <v>53.007790126823949</v>
      </c>
      <c r="AK1973" s="17">
        <f t="shared" si="491"/>
        <v>53.007790126823949</v>
      </c>
      <c r="AL1973" s="17">
        <f t="shared" si="492"/>
        <v>0.70813206080056679</v>
      </c>
      <c r="AM1973" s="17">
        <f t="shared" si="493"/>
        <v>7.4138593589100807</v>
      </c>
      <c r="AN1973" s="17">
        <f t="shared" si="494"/>
        <v>9.3357901341683451</v>
      </c>
      <c r="AO1973" s="17">
        <f t="shared" si="495"/>
        <v>9.3357901341683451</v>
      </c>
      <c r="AP1973" s="17">
        <f t="shared" si="497"/>
        <v>8.6276580733677779</v>
      </c>
      <c r="AQ1973" s="17">
        <f t="shared" si="496"/>
        <v>8.2347125240924886</v>
      </c>
    </row>
    <row r="1974" spans="1:43" x14ac:dyDescent="0.2">
      <c r="A1974" s="4">
        <v>70040</v>
      </c>
      <c r="B1974" s="5">
        <v>7040</v>
      </c>
      <c r="C1974" t="s">
        <v>3972</v>
      </c>
      <c r="D1974" t="s">
        <v>25</v>
      </c>
      <c r="E1974" t="s">
        <v>9</v>
      </c>
      <c r="F1974" t="s">
        <v>12</v>
      </c>
      <c r="G1974" t="s">
        <v>15</v>
      </c>
      <c r="H1974">
        <v>347</v>
      </c>
      <c r="I1974" t="s">
        <v>6078</v>
      </c>
      <c r="J1974" s="6">
        <v>82775</v>
      </c>
      <c r="K1974" s="6">
        <v>1285</v>
      </c>
      <c r="L1974" s="6">
        <v>64</v>
      </c>
      <c r="M1974" s="6">
        <v>38735</v>
      </c>
      <c r="N1974" s="6">
        <v>0</v>
      </c>
      <c r="O1974" s="6">
        <v>204023</v>
      </c>
      <c r="P1974" s="6">
        <v>15506</v>
      </c>
      <c r="Q1974" s="6">
        <v>0</v>
      </c>
      <c r="R1974" s="6">
        <v>62255</v>
      </c>
      <c r="S1974" s="6">
        <v>749710</v>
      </c>
      <c r="T1974" s="6">
        <v>42127</v>
      </c>
      <c r="U1974" s="6">
        <v>0</v>
      </c>
      <c r="V1974" s="6">
        <v>9</v>
      </c>
      <c r="W1974" s="6">
        <v>124</v>
      </c>
      <c r="X1974" s="6">
        <v>48</v>
      </c>
      <c r="Z1974" s="6">
        <v>0</v>
      </c>
      <c r="AA1974" s="6">
        <v>0</v>
      </c>
      <c r="AB1974" s="6" t="str">
        <f t="shared" si="482"/>
        <v/>
      </c>
      <c r="AC1974" s="6" t="str">
        <f t="shared" si="483"/>
        <v/>
      </c>
      <c r="AD1974" s="16">
        <f t="shared" si="484"/>
        <v>13.157680897717013</v>
      </c>
      <c r="AE1974" s="16">
        <f t="shared" si="485"/>
        <v>0</v>
      </c>
      <c r="AF1974" s="16">
        <f t="shared" si="486"/>
        <v>13.777777777777779</v>
      </c>
      <c r="AG1974" s="16">
        <f t="shared" si="487"/>
        <v>19.111111111111111</v>
      </c>
      <c r="AH1974" s="17">
        <f t="shared" si="488"/>
        <v>1.6072027881760682</v>
      </c>
      <c r="AI1974" s="17">
        <f t="shared" si="489"/>
        <v>19.354847037562926</v>
      </c>
      <c r="AJ1974" s="17">
        <f t="shared" si="490"/>
        <v>20.442416419259068</v>
      </c>
      <c r="AK1974" s="17">
        <f t="shared" si="491"/>
        <v>20.442416419259068</v>
      </c>
      <c r="AL1974" s="17" t="str">
        <f t="shared" si="492"/>
        <v/>
      </c>
      <c r="AM1974" s="17" t="str">
        <f t="shared" si="493"/>
        <v/>
      </c>
      <c r="AN1974" s="17" t="str">
        <f t="shared" si="494"/>
        <v/>
      </c>
      <c r="AO1974" s="17" t="str">
        <f t="shared" si="495"/>
        <v/>
      </c>
      <c r="AP1974" s="17" t="str">
        <f t="shared" si="497"/>
        <v/>
      </c>
      <c r="AQ1974" s="17">
        <f t="shared" si="496"/>
        <v>3.6746347225557905</v>
      </c>
    </row>
    <row r="1975" spans="1:43" x14ac:dyDescent="0.2">
      <c r="A1975" s="4">
        <v>70041</v>
      </c>
      <c r="B1975" s="5">
        <v>7041</v>
      </c>
      <c r="C1975" t="s">
        <v>3973</v>
      </c>
      <c r="D1975" t="s">
        <v>8</v>
      </c>
      <c r="E1975" t="s">
        <v>9</v>
      </c>
      <c r="F1975" t="s">
        <v>12</v>
      </c>
      <c r="G1975" t="s">
        <v>11</v>
      </c>
      <c r="H1975">
        <v>445</v>
      </c>
      <c r="I1975" t="s">
        <v>6079</v>
      </c>
      <c r="J1975" s="6">
        <v>60438</v>
      </c>
      <c r="K1975" s="6">
        <v>2602</v>
      </c>
      <c r="L1975" s="6">
        <v>23</v>
      </c>
      <c r="M1975" s="6">
        <v>8903</v>
      </c>
      <c r="N1975" s="6">
        <v>45086</v>
      </c>
      <c r="O1975" s="6">
        <v>41323</v>
      </c>
      <c r="P1975" s="6">
        <v>4208</v>
      </c>
      <c r="Q1975" s="6">
        <v>28</v>
      </c>
      <c r="R1975" s="6">
        <v>14720</v>
      </c>
      <c r="S1975" s="6">
        <v>191572</v>
      </c>
      <c r="T1975" s="6">
        <v>0</v>
      </c>
      <c r="U1975" s="6">
        <v>0</v>
      </c>
      <c r="V1975" s="6">
        <v>9</v>
      </c>
      <c r="W1975" s="6">
        <v>114</v>
      </c>
      <c r="X1975" s="6">
        <v>0</v>
      </c>
      <c r="Z1975" s="6">
        <v>876445300</v>
      </c>
      <c r="AA1975" s="6">
        <v>64159223.385600008</v>
      </c>
      <c r="AB1975" s="6">
        <f t="shared" si="482"/>
        <v>19439.411347203124</v>
      </c>
      <c r="AC1975" s="6">
        <f t="shared" si="483"/>
        <v>1423.0409303464492</v>
      </c>
      <c r="AD1975" s="16">
        <f t="shared" si="484"/>
        <v>9.820104562737642</v>
      </c>
      <c r="AE1975" s="16">
        <f t="shared" si="485"/>
        <v>1.0910630883527332</v>
      </c>
      <c r="AF1975" s="16">
        <f t="shared" si="486"/>
        <v>12.666666666666666</v>
      </c>
      <c r="AG1975" s="16">
        <f t="shared" si="487"/>
        <v>12.666666666666666</v>
      </c>
      <c r="AH1975" s="17">
        <f t="shared" si="488"/>
        <v>1.653375266764012</v>
      </c>
      <c r="AI1975" s="17">
        <f t="shared" si="489"/>
        <v>21.517690666067619</v>
      </c>
      <c r="AJ1975" s="17">
        <f t="shared" si="490"/>
        <v>21.517690666067619</v>
      </c>
      <c r="AK1975" s="17">
        <f t="shared" si="491"/>
        <v>21.517690666067619</v>
      </c>
      <c r="AL1975" s="17">
        <f t="shared" si="492"/>
        <v>0.32648715787605909</v>
      </c>
      <c r="AM1975" s="17">
        <f t="shared" si="493"/>
        <v>4.2490351772168742</v>
      </c>
      <c r="AN1975" s="17">
        <f t="shared" si="494"/>
        <v>4.2490351772168742</v>
      </c>
      <c r="AO1975" s="17">
        <f t="shared" si="495"/>
        <v>4.2490351772168742</v>
      </c>
      <c r="AP1975" s="17">
        <f t="shared" si="497"/>
        <v>3.9225480193408151</v>
      </c>
      <c r="AQ1975" s="17">
        <f t="shared" si="496"/>
        <v>4.6359654429736468</v>
      </c>
    </row>
    <row r="1976" spans="1:43" x14ac:dyDescent="0.2">
      <c r="A1976" s="4">
        <v>70043</v>
      </c>
      <c r="B1976" s="5">
        <v>7043</v>
      </c>
      <c r="C1976" t="s">
        <v>3282</v>
      </c>
      <c r="D1976" t="s">
        <v>25</v>
      </c>
      <c r="E1976" t="s">
        <v>9</v>
      </c>
      <c r="F1976" t="s">
        <v>12</v>
      </c>
      <c r="G1976" t="s">
        <v>15</v>
      </c>
      <c r="H1976">
        <v>452</v>
      </c>
      <c r="I1976" t="s">
        <v>6080</v>
      </c>
      <c r="J1976" s="6">
        <v>58533</v>
      </c>
      <c r="K1976" s="6">
        <v>1464</v>
      </c>
      <c r="L1976" s="6">
        <v>40</v>
      </c>
      <c r="M1976" s="6">
        <v>50387</v>
      </c>
      <c r="N1976" s="6">
        <v>0</v>
      </c>
      <c r="O1976" s="6">
        <v>204888</v>
      </c>
      <c r="P1976" s="6">
        <v>15414</v>
      </c>
      <c r="Q1976" s="6">
        <v>0</v>
      </c>
      <c r="R1976" s="6">
        <v>51251</v>
      </c>
      <c r="S1976" s="6">
        <v>875609</v>
      </c>
      <c r="T1976" s="6">
        <v>61581</v>
      </c>
      <c r="U1976" s="6">
        <v>0</v>
      </c>
      <c r="V1976" s="6">
        <v>12</v>
      </c>
      <c r="W1976" s="6">
        <v>236</v>
      </c>
      <c r="X1976" s="6">
        <v>120</v>
      </c>
      <c r="Z1976" s="6">
        <v>0</v>
      </c>
      <c r="AA1976" s="6">
        <v>0</v>
      </c>
      <c r="AB1976" s="6" t="str">
        <f t="shared" si="482"/>
        <v/>
      </c>
      <c r="AC1976" s="6" t="str">
        <f t="shared" si="483"/>
        <v/>
      </c>
      <c r="AD1976" s="16">
        <f t="shared" si="484"/>
        <v>13.29233164655508</v>
      </c>
      <c r="AE1976" s="16">
        <f t="shared" si="485"/>
        <v>0</v>
      </c>
      <c r="AF1976" s="16">
        <f t="shared" si="486"/>
        <v>19.666666666666668</v>
      </c>
      <c r="AG1976" s="16">
        <f t="shared" si="487"/>
        <v>29.666666666666668</v>
      </c>
      <c r="AH1976" s="17">
        <f t="shared" si="488"/>
        <v>1.0171472800523944</v>
      </c>
      <c r="AI1976" s="17">
        <f t="shared" si="489"/>
        <v>17.377676781709567</v>
      </c>
      <c r="AJ1976" s="17">
        <f t="shared" si="490"/>
        <v>18.599837259610613</v>
      </c>
      <c r="AK1976" s="17">
        <f t="shared" si="491"/>
        <v>18.599837259610613</v>
      </c>
      <c r="AL1976" s="17" t="str">
        <f t="shared" si="492"/>
        <v/>
      </c>
      <c r="AM1976" s="17" t="str">
        <f t="shared" si="493"/>
        <v/>
      </c>
      <c r="AN1976" s="17" t="str">
        <f t="shared" si="494"/>
        <v/>
      </c>
      <c r="AO1976" s="17" t="str">
        <f t="shared" si="495"/>
        <v/>
      </c>
      <c r="AP1976" s="17" t="str">
        <f t="shared" si="497"/>
        <v/>
      </c>
      <c r="AQ1976" s="17">
        <f t="shared" si="496"/>
        <v>4.2735982585607744</v>
      </c>
    </row>
    <row r="1977" spans="1:43" x14ac:dyDescent="0.2">
      <c r="A1977" s="4">
        <v>70045</v>
      </c>
      <c r="B1977" s="5">
        <v>7045</v>
      </c>
      <c r="C1977" t="s">
        <v>3975</v>
      </c>
      <c r="D1977" t="s">
        <v>8</v>
      </c>
      <c r="E1977" t="s">
        <v>9</v>
      </c>
      <c r="F1977" t="s">
        <v>12</v>
      </c>
      <c r="G1977" t="s">
        <v>15</v>
      </c>
      <c r="H1977">
        <v>290</v>
      </c>
      <c r="I1977" t="s">
        <v>6076</v>
      </c>
      <c r="J1977" s="6">
        <v>106621</v>
      </c>
      <c r="K1977" s="6">
        <v>2339</v>
      </c>
      <c r="L1977" s="6">
        <v>46</v>
      </c>
      <c r="M1977" s="6">
        <v>127461</v>
      </c>
      <c r="N1977" s="6">
        <v>556565</v>
      </c>
      <c r="O1977" s="6">
        <v>498806</v>
      </c>
      <c r="P1977" s="6">
        <v>47777</v>
      </c>
      <c r="Q1977" s="6">
        <v>484</v>
      </c>
      <c r="R1977" s="6">
        <v>215379</v>
      </c>
      <c r="S1977" s="6">
        <v>3002317</v>
      </c>
      <c r="T1977" s="6">
        <v>0</v>
      </c>
      <c r="U1977" s="6">
        <v>0</v>
      </c>
      <c r="V1977" s="6">
        <v>33</v>
      </c>
      <c r="W1977" s="6">
        <v>603</v>
      </c>
      <c r="X1977" s="6">
        <v>0</v>
      </c>
      <c r="Z1977" s="6">
        <v>10110733300</v>
      </c>
      <c r="AA1977" s="6">
        <v>722875749.92639995</v>
      </c>
      <c r="AB1977" s="6">
        <f t="shared" si="482"/>
        <v>18166.311751547437</v>
      </c>
      <c r="AC1977" s="6">
        <f t="shared" si="483"/>
        <v>1298.8164004678697</v>
      </c>
      <c r="AD1977" s="16">
        <f t="shared" si="484"/>
        <v>10.440295539694832</v>
      </c>
      <c r="AE1977" s="16">
        <f t="shared" si="485"/>
        <v>1.1157945173073298</v>
      </c>
      <c r="AF1977" s="16">
        <f t="shared" si="486"/>
        <v>18.272727272727273</v>
      </c>
      <c r="AG1977" s="16">
        <f t="shared" si="487"/>
        <v>18.272727272727273</v>
      </c>
      <c r="AH1977" s="17">
        <f t="shared" si="488"/>
        <v>1.6897639277896768</v>
      </c>
      <c r="AI1977" s="17">
        <f t="shared" si="489"/>
        <v>23.554789308102087</v>
      </c>
      <c r="AJ1977" s="17">
        <f t="shared" si="490"/>
        <v>23.554789308102087</v>
      </c>
      <c r="AK1977" s="17">
        <f t="shared" si="491"/>
        <v>23.554789308102087</v>
      </c>
      <c r="AL1977" s="17">
        <f t="shared" si="492"/>
        <v>0.3869790590497067</v>
      </c>
      <c r="AM1977" s="17">
        <f t="shared" si="493"/>
        <v>5.3943690314698189</v>
      </c>
      <c r="AN1977" s="17">
        <f t="shared" si="494"/>
        <v>5.3943690314698189</v>
      </c>
      <c r="AO1977" s="17">
        <f t="shared" si="495"/>
        <v>5.3943690314698189</v>
      </c>
      <c r="AP1977" s="17">
        <f t="shared" si="497"/>
        <v>5.0073899724201123</v>
      </c>
      <c r="AQ1977" s="17">
        <f t="shared" si="496"/>
        <v>6.0190073896464762</v>
      </c>
    </row>
    <row r="1978" spans="1:43" x14ac:dyDescent="0.2">
      <c r="A1978" s="4">
        <v>70046</v>
      </c>
      <c r="B1978" s="5">
        <v>7046</v>
      </c>
      <c r="C1978" t="s">
        <v>3976</v>
      </c>
      <c r="D1978" t="s">
        <v>25</v>
      </c>
      <c r="E1978" t="s">
        <v>9</v>
      </c>
      <c r="F1978" t="s">
        <v>12</v>
      </c>
      <c r="G1978" t="s">
        <v>11</v>
      </c>
      <c r="H1978">
        <v>31</v>
      </c>
      <c r="I1978" t="s">
        <v>6067</v>
      </c>
      <c r="J1978" s="6">
        <v>1519417</v>
      </c>
      <c r="K1978" s="6">
        <v>2242</v>
      </c>
      <c r="L1978" s="6">
        <v>678</v>
      </c>
      <c r="M1978" s="6">
        <v>21689</v>
      </c>
      <c r="N1978" s="6">
        <v>0</v>
      </c>
      <c r="O1978" s="6">
        <v>142193</v>
      </c>
      <c r="P1978" s="6">
        <v>10763</v>
      </c>
      <c r="Q1978" s="6">
        <v>0</v>
      </c>
      <c r="R1978" s="6">
        <v>38652</v>
      </c>
      <c r="S1978" s="6">
        <v>671153</v>
      </c>
      <c r="T1978" s="6">
        <v>0</v>
      </c>
      <c r="U1978" s="6">
        <v>0</v>
      </c>
      <c r="V1978" s="6">
        <v>5</v>
      </c>
      <c r="W1978" s="6">
        <v>43</v>
      </c>
      <c r="X1978" s="6">
        <v>0</v>
      </c>
      <c r="Z1978" s="6">
        <v>0</v>
      </c>
      <c r="AA1978" s="6">
        <v>0</v>
      </c>
      <c r="AB1978" s="6" t="str">
        <f t="shared" si="482"/>
        <v/>
      </c>
      <c r="AC1978" s="6" t="str">
        <f t="shared" si="483"/>
        <v/>
      </c>
      <c r="AD1978" s="16">
        <f t="shared" si="484"/>
        <v>13.211279383071634</v>
      </c>
      <c r="AE1978" s="16">
        <f t="shared" si="485"/>
        <v>0</v>
      </c>
      <c r="AF1978" s="16">
        <f t="shared" si="486"/>
        <v>8.6</v>
      </c>
      <c r="AG1978" s="16">
        <f t="shared" si="487"/>
        <v>8.6</v>
      </c>
      <c r="AH1978" s="17">
        <f t="shared" si="488"/>
        <v>1.782101526119231</v>
      </c>
      <c r="AI1978" s="17">
        <f t="shared" si="489"/>
        <v>30.944395776660979</v>
      </c>
      <c r="AJ1978" s="17">
        <f t="shared" si="490"/>
        <v>30.944395776660979</v>
      </c>
      <c r="AK1978" s="17">
        <f t="shared" si="491"/>
        <v>30.944395776660979</v>
      </c>
      <c r="AL1978" s="17" t="str">
        <f t="shared" si="492"/>
        <v/>
      </c>
      <c r="AM1978" s="17" t="str">
        <f t="shared" si="493"/>
        <v/>
      </c>
      <c r="AN1978" s="17" t="str">
        <f t="shared" si="494"/>
        <v/>
      </c>
      <c r="AO1978" s="17" t="str">
        <f t="shared" si="495"/>
        <v/>
      </c>
      <c r="AP1978" s="17" t="str">
        <f t="shared" si="497"/>
        <v/>
      </c>
      <c r="AQ1978" s="17">
        <f t="shared" si="496"/>
        <v>4.7200143466977984</v>
      </c>
    </row>
    <row r="1979" spans="1:43" x14ac:dyDescent="0.2">
      <c r="A1979" s="4">
        <v>70047</v>
      </c>
      <c r="B1979" s="5">
        <v>7047</v>
      </c>
      <c r="C1979" t="s">
        <v>3977</v>
      </c>
      <c r="D1979" t="s">
        <v>25</v>
      </c>
      <c r="E1979" t="s">
        <v>9</v>
      </c>
      <c r="F1979" t="s">
        <v>12</v>
      </c>
      <c r="G1979" t="s">
        <v>15</v>
      </c>
      <c r="H1979">
        <v>31</v>
      </c>
      <c r="I1979" t="s">
        <v>6067</v>
      </c>
      <c r="J1979" s="6">
        <v>1519417</v>
      </c>
      <c r="K1979" s="6">
        <v>2242</v>
      </c>
      <c r="L1979" s="6">
        <v>678</v>
      </c>
      <c r="M1979" s="6">
        <v>34935</v>
      </c>
      <c r="N1979" s="6">
        <v>0</v>
      </c>
      <c r="O1979" s="6">
        <v>329313</v>
      </c>
      <c r="P1979" s="6">
        <v>20036</v>
      </c>
      <c r="Q1979" s="6">
        <v>0</v>
      </c>
      <c r="R1979" s="6">
        <v>73079</v>
      </c>
      <c r="S1979" s="6">
        <v>1638623</v>
      </c>
      <c r="T1979" s="6">
        <v>0</v>
      </c>
      <c r="U1979" s="6">
        <v>0</v>
      </c>
      <c r="V1979" s="6">
        <v>10</v>
      </c>
      <c r="W1979" s="6">
        <v>132</v>
      </c>
      <c r="X1979" s="6">
        <v>30</v>
      </c>
      <c r="Z1979" s="6">
        <v>0</v>
      </c>
      <c r="AA1979" s="6">
        <v>0</v>
      </c>
      <c r="AB1979" s="6" t="str">
        <f t="shared" si="482"/>
        <v/>
      </c>
      <c r="AC1979" s="6" t="str">
        <f t="shared" si="483"/>
        <v/>
      </c>
      <c r="AD1979" s="16">
        <f t="shared" si="484"/>
        <v>16.436065082850867</v>
      </c>
      <c r="AE1979" s="16">
        <f t="shared" si="485"/>
        <v>0</v>
      </c>
      <c r="AF1979" s="16">
        <f t="shared" si="486"/>
        <v>13.2</v>
      </c>
      <c r="AG1979" s="16">
        <f t="shared" si="487"/>
        <v>16.2</v>
      </c>
      <c r="AH1979" s="17">
        <f t="shared" si="488"/>
        <v>2.091856304565622</v>
      </c>
      <c r="AI1979" s="17">
        <f t="shared" si="489"/>
        <v>46.904909116931442</v>
      </c>
      <c r="AJ1979" s="17">
        <f t="shared" si="490"/>
        <v>46.904909116931442</v>
      </c>
      <c r="AK1979" s="17">
        <f t="shared" si="491"/>
        <v>46.904909116931442</v>
      </c>
      <c r="AL1979" s="17" t="str">
        <f t="shared" si="492"/>
        <v/>
      </c>
      <c r="AM1979" s="17" t="str">
        <f t="shared" si="493"/>
        <v/>
      </c>
      <c r="AN1979" s="17" t="str">
        <f t="shared" si="494"/>
        <v/>
      </c>
      <c r="AO1979" s="17" t="str">
        <f t="shared" si="495"/>
        <v/>
      </c>
      <c r="AP1979" s="17" t="str">
        <f t="shared" si="497"/>
        <v/>
      </c>
      <c r="AQ1979" s="17">
        <f t="shared" si="496"/>
        <v>4.975883126387358</v>
      </c>
    </row>
    <row r="1980" spans="1:43" x14ac:dyDescent="0.2">
      <c r="A1980" s="4">
        <v>70048</v>
      </c>
      <c r="B1980" s="5">
        <v>7048</v>
      </c>
      <c r="C1980" t="s">
        <v>3978</v>
      </c>
      <c r="D1980" t="s">
        <v>8</v>
      </c>
      <c r="E1980" t="s">
        <v>9</v>
      </c>
      <c r="F1980" t="s">
        <v>12</v>
      </c>
      <c r="G1980" t="s">
        <v>11</v>
      </c>
      <c r="H1980">
        <v>332</v>
      </c>
      <c r="I1980" t="s">
        <v>6081</v>
      </c>
      <c r="J1980" s="6">
        <v>88053</v>
      </c>
      <c r="K1980" s="6">
        <v>2892</v>
      </c>
      <c r="L1980" s="6">
        <v>30</v>
      </c>
      <c r="M1980" s="6">
        <v>84183</v>
      </c>
      <c r="N1980" s="6">
        <v>395223</v>
      </c>
      <c r="O1980" s="6">
        <v>438834</v>
      </c>
      <c r="P1980" s="6">
        <v>41128</v>
      </c>
      <c r="Q1980" s="6">
        <v>310</v>
      </c>
      <c r="R1980" s="6">
        <v>147657</v>
      </c>
      <c r="S1980" s="6">
        <v>2312260</v>
      </c>
      <c r="T1980" s="6">
        <v>617211</v>
      </c>
      <c r="U1980" s="6">
        <v>0</v>
      </c>
      <c r="V1980" s="6">
        <v>23</v>
      </c>
      <c r="W1980" s="6">
        <v>230</v>
      </c>
      <c r="X1980" s="6">
        <v>0</v>
      </c>
      <c r="Z1980" s="6">
        <v>13172125000</v>
      </c>
      <c r="AA1980" s="6">
        <v>935139776.86080003</v>
      </c>
      <c r="AB1980" s="6">
        <f t="shared" si="482"/>
        <v>33328.336154525423</v>
      </c>
      <c r="AC1980" s="6">
        <f t="shared" si="483"/>
        <v>2366.1066710712689</v>
      </c>
      <c r="AD1980" s="16">
        <f t="shared" si="484"/>
        <v>10.66995720676911</v>
      </c>
      <c r="AE1980" s="16">
        <f t="shared" si="485"/>
        <v>0.90062073585911762</v>
      </c>
      <c r="AF1980" s="16">
        <f t="shared" si="486"/>
        <v>10</v>
      </c>
      <c r="AG1980" s="16">
        <f t="shared" si="487"/>
        <v>10</v>
      </c>
      <c r="AH1980" s="17">
        <f t="shared" si="488"/>
        <v>1.7540002138198925</v>
      </c>
      <c r="AI1980" s="17">
        <f t="shared" si="489"/>
        <v>27.467065797132438</v>
      </c>
      <c r="AJ1980" s="17">
        <f t="shared" si="490"/>
        <v>34.798842996804581</v>
      </c>
      <c r="AK1980" s="17">
        <f t="shared" si="491"/>
        <v>34.798842996804581</v>
      </c>
      <c r="AL1980" s="17">
        <f t="shared" si="492"/>
        <v>0.37360426898232135</v>
      </c>
      <c r="AM1980" s="17">
        <f t="shared" si="493"/>
        <v>5.8505198331068788</v>
      </c>
      <c r="AN1980" s="17">
        <f t="shared" si="494"/>
        <v>7.4121976706821213</v>
      </c>
      <c r="AO1980" s="17">
        <f t="shared" si="495"/>
        <v>7.4121976706821213</v>
      </c>
      <c r="AP1980" s="17">
        <f t="shared" si="497"/>
        <v>7.0385934016998002</v>
      </c>
      <c r="AQ1980" s="17">
        <f t="shared" si="496"/>
        <v>5.2690994772510793</v>
      </c>
    </row>
    <row r="1981" spans="1:43" x14ac:dyDescent="0.2">
      <c r="A1981" s="4">
        <v>70049</v>
      </c>
      <c r="B1981" s="5">
        <v>7049</v>
      </c>
      <c r="C1981" t="s">
        <v>3979</v>
      </c>
      <c r="D1981" t="s">
        <v>8</v>
      </c>
      <c r="E1981" t="s">
        <v>9</v>
      </c>
      <c r="F1981" t="s">
        <v>12</v>
      </c>
      <c r="G1981" t="s">
        <v>15</v>
      </c>
      <c r="H1981">
        <v>134</v>
      </c>
      <c r="I1981" t="s">
        <v>5971</v>
      </c>
      <c r="J1981" s="6">
        <v>280051</v>
      </c>
      <c r="K1981" s="6">
        <v>2026</v>
      </c>
      <c r="L1981" s="6">
        <v>138</v>
      </c>
      <c r="M1981" s="6">
        <v>134621</v>
      </c>
      <c r="N1981" s="6">
        <v>1250281</v>
      </c>
      <c r="O1981" s="6">
        <v>533697</v>
      </c>
      <c r="P1981" s="6">
        <v>36589</v>
      </c>
      <c r="Q1981" s="6">
        <v>516</v>
      </c>
      <c r="R1981" s="6">
        <v>638281</v>
      </c>
      <c r="S1981" s="6">
        <v>2000425</v>
      </c>
      <c r="T1981" s="6">
        <v>916749</v>
      </c>
      <c r="U1981" s="6">
        <v>0</v>
      </c>
      <c r="V1981" s="6">
        <v>67</v>
      </c>
      <c r="W1981" s="6">
        <v>1025</v>
      </c>
      <c r="X1981" s="6">
        <v>364</v>
      </c>
      <c r="Z1981" s="6">
        <v>13339125000</v>
      </c>
      <c r="AA1981" s="6">
        <v>946995748.67519999</v>
      </c>
      <c r="AB1981" s="6">
        <f t="shared" si="482"/>
        <v>10668.901630913371</v>
      </c>
      <c r="AC1981" s="6">
        <f t="shared" si="483"/>
        <v>757.42632950128814</v>
      </c>
      <c r="AD1981" s="16">
        <f t="shared" si="484"/>
        <v>14.586269097269671</v>
      </c>
      <c r="AE1981" s="16">
        <f t="shared" si="485"/>
        <v>2.3426794604429104</v>
      </c>
      <c r="AF1981" s="16">
        <f t="shared" si="486"/>
        <v>15.298507462686567</v>
      </c>
      <c r="AG1981" s="16">
        <f t="shared" si="487"/>
        <v>20.731343283582088</v>
      </c>
      <c r="AH1981" s="17">
        <f t="shared" si="488"/>
        <v>4.7413182192971375</v>
      </c>
      <c r="AI1981" s="17">
        <f t="shared" si="489"/>
        <v>14.859680139057057</v>
      </c>
      <c r="AJ1981" s="17">
        <f t="shared" si="490"/>
        <v>21.669531499543162</v>
      </c>
      <c r="AK1981" s="17">
        <f t="shared" si="491"/>
        <v>21.669531499543162</v>
      </c>
      <c r="AL1981" s="17">
        <f t="shared" si="492"/>
        <v>0.51051003734360512</v>
      </c>
      <c r="AM1981" s="17">
        <f t="shared" si="493"/>
        <v>1.5999803244230697</v>
      </c>
      <c r="AN1981" s="17">
        <f t="shared" si="494"/>
        <v>2.333214693336938</v>
      </c>
      <c r="AO1981" s="17">
        <f t="shared" si="495"/>
        <v>2.333214693336938</v>
      </c>
      <c r="AP1981" s="17">
        <f t="shared" si="497"/>
        <v>1.8227046559933329</v>
      </c>
      <c r="AQ1981" s="17">
        <f t="shared" si="496"/>
        <v>3.7482410431387096</v>
      </c>
    </row>
    <row r="1982" spans="1:43" x14ac:dyDescent="0.2">
      <c r="A1982" s="4">
        <v>70049</v>
      </c>
      <c r="B1982" s="5">
        <v>7049</v>
      </c>
      <c r="C1982" t="s">
        <v>3979</v>
      </c>
      <c r="D1982" t="s">
        <v>8</v>
      </c>
      <c r="E1982" t="s">
        <v>9</v>
      </c>
      <c r="F1982" t="s">
        <v>12</v>
      </c>
      <c r="G1982" t="s">
        <v>11</v>
      </c>
      <c r="H1982">
        <v>134</v>
      </c>
      <c r="I1982" t="s">
        <v>5971</v>
      </c>
      <c r="J1982" s="6">
        <v>280051</v>
      </c>
      <c r="K1982" s="6">
        <v>2026</v>
      </c>
      <c r="L1982" s="6">
        <v>138</v>
      </c>
      <c r="M1982" s="6">
        <v>41655</v>
      </c>
      <c r="N1982" s="6">
        <v>271771</v>
      </c>
      <c r="O1982" s="6">
        <v>240505</v>
      </c>
      <c r="P1982" s="6">
        <v>18369</v>
      </c>
      <c r="Q1982" s="6">
        <v>150</v>
      </c>
      <c r="R1982" s="6">
        <v>74602</v>
      </c>
      <c r="S1982" s="6">
        <v>991560</v>
      </c>
      <c r="T1982" s="6">
        <v>0</v>
      </c>
      <c r="U1982" s="6">
        <v>0</v>
      </c>
      <c r="V1982" s="6">
        <v>8</v>
      </c>
      <c r="W1982" s="6">
        <v>144</v>
      </c>
      <c r="X1982" s="6">
        <v>70</v>
      </c>
      <c r="Z1982" s="6">
        <v>5124000000</v>
      </c>
      <c r="AA1982" s="6">
        <v>363772452.55680001</v>
      </c>
      <c r="AB1982" s="6">
        <f t="shared" si="482"/>
        <v>18854.108790121096</v>
      </c>
      <c r="AC1982" s="6">
        <f t="shared" si="483"/>
        <v>1338.5256431215987</v>
      </c>
      <c r="AD1982" s="16">
        <f t="shared" si="484"/>
        <v>13.092982742664271</v>
      </c>
      <c r="AE1982" s="16">
        <f t="shared" si="485"/>
        <v>1.1300014552712001</v>
      </c>
      <c r="AF1982" s="16">
        <f t="shared" si="486"/>
        <v>18</v>
      </c>
      <c r="AG1982" s="16">
        <f t="shared" si="487"/>
        <v>26.75</v>
      </c>
      <c r="AH1982" s="17">
        <f t="shared" si="488"/>
        <v>1.7909494658504381</v>
      </c>
      <c r="AI1982" s="17">
        <f t="shared" si="489"/>
        <v>23.804105149441845</v>
      </c>
      <c r="AJ1982" s="17">
        <f t="shared" si="490"/>
        <v>23.804105149441845</v>
      </c>
      <c r="AK1982" s="17">
        <f t="shared" si="491"/>
        <v>23.804105149441845</v>
      </c>
      <c r="AL1982" s="17">
        <f t="shared" si="492"/>
        <v>0.27450316626866</v>
      </c>
      <c r="AM1982" s="17">
        <f t="shared" si="493"/>
        <v>3.6485129024068059</v>
      </c>
      <c r="AN1982" s="17">
        <f t="shared" si="494"/>
        <v>3.6485129024068059</v>
      </c>
      <c r="AO1982" s="17">
        <f t="shared" si="495"/>
        <v>3.6485129024068059</v>
      </c>
      <c r="AP1982" s="17">
        <f t="shared" si="497"/>
        <v>3.374009736138146</v>
      </c>
      <c r="AQ1982" s="17">
        <f t="shared" si="496"/>
        <v>4.1228248892954404</v>
      </c>
    </row>
    <row r="1983" spans="1:43" x14ac:dyDescent="0.2">
      <c r="A1983" s="4">
        <v>70051</v>
      </c>
      <c r="B1983" s="5">
        <v>7051</v>
      </c>
      <c r="C1983" t="s">
        <v>3981</v>
      </c>
      <c r="D1983" t="s">
        <v>25</v>
      </c>
      <c r="E1983" t="s">
        <v>9</v>
      </c>
      <c r="F1983" t="s">
        <v>12</v>
      </c>
      <c r="G1983" t="s">
        <v>15</v>
      </c>
      <c r="H1983">
        <v>478</v>
      </c>
      <c r="I1983" t="s">
        <v>6082</v>
      </c>
      <c r="J1983" s="6">
        <v>52900</v>
      </c>
      <c r="K1983" s="6">
        <v>1510</v>
      </c>
      <c r="L1983" s="6">
        <v>35</v>
      </c>
      <c r="M1983" s="6">
        <v>103330</v>
      </c>
      <c r="N1983" s="6">
        <v>0</v>
      </c>
      <c r="O1983" s="6">
        <v>1012838</v>
      </c>
      <c r="P1983" s="6">
        <v>54677</v>
      </c>
      <c r="Q1983" s="6">
        <v>0</v>
      </c>
      <c r="R1983" s="6">
        <v>488097</v>
      </c>
      <c r="S1983" s="6">
        <v>2061287</v>
      </c>
      <c r="T1983" s="6">
        <v>301755</v>
      </c>
      <c r="U1983" s="6">
        <v>0</v>
      </c>
      <c r="V1983" s="6">
        <v>28</v>
      </c>
      <c r="W1983" s="6">
        <v>251</v>
      </c>
      <c r="X1983" s="6">
        <v>0</v>
      </c>
      <c r="Z1983" s="6">
        <v>0</v>
      </c>
      <c r="AA1983" s="6">
        <v>0</v>
      </c>
      <c r="AB1983" s="6" t="str">
        <f t="shared" si="482"/>
        <v/>
      </c>
      <c r="AC1983" s="6" t="str">
        <f t="shared" si="483"/>
        <v/>
      </c>
      <c r="AD1983" s="16">
        <f t="shared" si="484"/>
        <v>18.524022898110722</v>
      </c>
      <c r="AE1983" s="16">
        <f t="shared" si="485"/>
        <v>0</v>
      </c>
      <c r="AF1983" s="16">
        <f t="shared" si="486"/>
        <v>8.9642857142857135</v>
      </c>
      <c r="AG1983" s="16">
        <f t="shared" si="487"/>
        <v>8.9642857142857135</v>
      </c>
      <c r="AH1983" s="17">
        <f t="shared" si="488"/>
        <v>4.7236717313461725</v>
      </c>
      <c r="AI1983" s="17">
        <f t="shared" si="489"/>
        <v>19.948582212329431</v>
      </c>
      <c r="AJ1983" s="17">
        <f t="shared" si="490"/>
        <v>22.868886093099778</v>
      </c>
      <c r="AK1983" s="17">
        <f t="shared" si="491"/>
        <v>22.868886093099778</v>
      </c>
      <c r="AL1983" s="17" t="str">
        <f t="shared" si="492"/>
        <v/>
      </c>
      <c r="AM1983" s="17" t="str">
        <f t="shared" si="493"/>
        <v/>
      </c>
      <c r="AN1983" s="17" t="str">
        <f t="shared" si="494"/>
        <v/>
      </c>
      <c r="AO1983" s="17" t="str">
        <f t="shared" si="495"/>
        <v/>
      </c>
      <c r="AP1983" s="17" t="str">
        <f t="shared" si="497"/>
        <v/>
      </c>
      <c r="AQ1983" s="17">
        <f t="shared" si="496"/>
        <v>2.0351596207883196</v>
      </c>
    </row>
    <row r="1984" spans="1:43" x14ac:dyDescent="0.2">
      <c r="A1984" s="4">
        <v>70052</v>
      </c>
      <c r="B1984" s="5">
        <v>7052</v>
      </c>
      <c r="C1984" t="s">
        <v>3982</v>
      </c>
      <c r="D1984" t="s">
        <v>25</v>
      </c>
      <c r="E1984" t="s">
        <v>9</v>
      </c>
      <c r="F1984" t="s">
        <v>12</v>
      </c>
      <c r="G1984" t="s">
        <v>15</v>
      </c>
      <c r="H1984">
        <v>496</v>
      </c>
      <c r="I1984" t="s">
        <v>6083</v>
      </c>
      <c r="J1984" s="6">
        <v>50440</v>
      </c>
      <c r="K1984" s="6">
        <v>1793</v>
      </c>
      <c r="L1984" s="6">
        <v>28</v>
      </c>
      <c r="M1984" s="6">
        <v>37845</v>
      </c>
      <c r="N1984" s="6">
        <v>0</v>
      </c>
      <c r="O1984" s="6">
        <v>159937</v>
      </c>
      <c r="P1984" s="6">
        <v>15395</v>
      </c>
      <c r="Q1984" s="6">
        <v>0</v>
      </c>
      <c r="R1984" s="6">
        <v>102090</v>
      </c>
      <c r="S1984" s="6">
        <v>609265</v>
      </c>
      <c r="T1984" s="6">
        <v>0</v>
      </c>
      <c r="U1984" s="6">
        <v>0</v>
      </c>
      <c r="V1984" s="6">
        <v>12</v>
      </c>
      <c r="W1984" s="6">
        <v>144</v>
      </c>
      <c r="X1984" s="6">
        <v>0</v>
      </c>
      <c r="Z1984" s="6">
        <v>0</v>
      </c>
      <c r="AA1984" s="6">
        <v>0</v>
      </c>
      <c r="AB1984" s="6" t="str">
        <f t="shared" si="482"/>
        <v/>
      </c>
      <c r="AC1984" s="6" t="str">
        <f t="shared" si="483"/>
        <v/>
      </c>
      <c r="AD1984" s="16">
        <f t="shared" si="484"/>
        <v>10.388892497564145</v>
      </c>
      <c r="AE1984" s="16">
        <f t="shared" si="485"/>
        <v>0</v>
      </c>
      <c r="AF1984" s="16">
        <f t="shared" si="486"/>
        <v>12</v>
      </c>
      <c r="AG1984" s="16">
        <f t="shared" si="487"/>
        <v>12</v>
      </c>
      <c r="AH1984" s="17">
        <f t="shared" si="488"/>
        <v>2.6975822433610781</v>
      </c>
      <c r="AI1984" s="17">
        <f t="shared" si="489"/>
        <v>16.098956268991941</v>
      </c>
      <c r="AJ1984" s="17">
        <f t="shared" si="490"/>
        <v>16.098956268991941</v>
      </c>
      <c r="AK1984" s="17">
        <f t="shared" si="491"/>
        <v>16.098956268991941</v>
      </c>
      <c r="AL1984" s="17" t="str">
        <f t="shared" si="492"/>
        <v/>
      </c>
      <c r="AM1984" s="17" t="str">
        <f t="shared" si="493"/>
        <v/>
      </c>
      <c r="AN1984" s="17" t="str">
        <f t="shared" si="494"/>
        <v/>
      </c>
      <c r="AO1984" s="17" t="str">
        <f t="shared" si="495"/>
        <v/>
      </c>
      <c r="AP1984" s="17" t="str">
        <f t="shared" si="497"/>
        <v/>
      </c>
      <c r="AQ1984" s="17">
        <f t="shared" si="496"/>
        <v>3.8094062036927041</v>
      </c>
    </row>
    <row r="1985" spans="1:43" x14ac:dyDescent="0.2">
      <c r="A1985" s="4">
        <v>70053</v>
      </c>
      <c r="B1985" s="5">
        <v>7053</v>
      </c>
      <c r="C1985" t="s">
        <v>3983</v>
      </c>
      <c r="D1985" t="s">
        <v>25</v>
      </c>
      <c r="E1985" t="s">
        <v>9</v>
      </c>
      <c r="F1985" t="s">
        <v>12</v>
      </c>
      <c r="G1985" t="s">
        <v>15</v>
      </c>
      <c r="H1985">
        <v>469</v>
      </c>
      <c r="I1985" t="s">
        <v>6084</v>
      </c>
      <c r="J1985" s="6">
        <v>54622</v>
      </c>
      <c r="K1985" s="6">
        <v>2637</v>
      </c>
      <c r="L1985" s="6">
        <v>21</v>
      </c>
      <c r="M1985" s="6">
        <v>43120</v>
      </c>
      <c r="N1985" s="6">
        <v>0</v>
      </c>
      <c r="O1985" s="6">
        <v>287979</v>
      </c>
      <c r="P1985" s="6">
        <v>17624</v>
      </c>
      <c r="Q1985" s="6">
        <v>0</v>
      </c>
      <c r="R1985" s="6">
        <v>90656</v>
      </c>
      <c r="S1985" s="6">
        <v>856171</v>
      </c>
      <c r="T1985" s="6">
        <v>190835</v>
      </c>
      <c r="U1985" s="6">
        <v>0</v>
      </c>
      <c r="V1985" s="6">
        <v>0</v>
      </c>
      <c r="W1985" s="6">
        <v>0</v>
      </c>
      <c r="X1985" s="6">
        <v>0</v>
      </c>
      <c r="Z1985" s="6">
        <v>0</v>
      </c>
      <c r="AA1985" s="6">
        <v>0</v>
      </c>
      <c r="AB1985" s="6" t="str">
        <f t="shared" si="482"/>
        <v/>
      </c>
      <c r="AC1985" s="6" t="str">
        <f t="shared" si="483"/>
        <v/>
      </c>
      <c r="AD1985" s="16">
        <f t="shared" si="484"/>
        <v>16.34016114389469</v>
      </c>
      <c r="AE1985" s="16">
        <f t="shared" si="485"/>
        <v>0</v>
      </c>
      <c r="AF1985" s="16" t="str">
        <f t="shared" si="486"/>
        <v/>
      </c>
      <c r="AG1985" s="16" t="str">
        <f t="shared" si="487"/>
        <v/>
      </c>
      <c r="AH1985" s="17">
        <f t="shared" si="488"/>
        <v>2.1024118738404454</v>
      </c>
      <c r="AI1985" s="17">
        <f t="shared" si="489"/>
        <v>19.855542671614099</v>
      </c>
      <c r="AJ1985" s="17">
        <f t="shared" si="490"/>
        <v>24.28121521335807</v>
      </c>
      <c r="AK1985" s="17">
        <f t="shared" si="491"/>
        <v>24.28121521335807</v>
      </c>
      <c r="AL1985" s="17" t="str">
        <f t="shared" si="492"/>
        <v/>
      </c>
      <c r="AM1985" s="17" t="str">
        <f t="shared" si="493"/>
        <v/>
      </c>
      <c r="AN1985" s="17" t="str">
        <f t="shared" si="494"/>
        <v/>
      </c>
      <c r="AO1985" s="17" t="str">
        <f t="shared" si="495"/>
        <v/>
      </c>
      <c r="AP1985" s="17" t="str">
        <f t="shared" si="497"/>
        <v/>
      </c>
      <c r="AQ1985" s="17">
        <f t="shared" si="496"/>
        <v>2.9730327558606704</v>
      </c>
    </row>
    <row r="1986" spans="1:43" x14ac:dyDescent="0.2">
      <c r="A1986" s="4">
        <v>70055</v>
      </c>
      <c r="B1986" s="5">
        <v>7055</v>
      </c>
      <c r="C1986" t="s">
        <v>3984</v>
      </c>
      <c r="D1986" t="s">
        <v>25</v>
      </c>
      <c r="E1986" t="s">
        <v>9</v>
      </c>
      <c r="F1986" t="s">
        <v>12</v>
      </c>
      <c r="G1986" t="s">
        <v>15</v>
      </c>
      <c r="H1986">
        <v>83</v>
      </c>
      <c r="I1986" t="s">
        <v>6074</v>
      </c>
      <c r="J1986" s="6">
        <v>472870</v>
      </c>
      <c r="K1986" s="6">
        <v>2202</v>
      </c>
      <c r="L1986" s="6">
        <v>215</v>
      </c>
      <c r="M1986" s="6">
        <v>11013</v>
      </c>
      <c r="N1986" s="6">
        <v>0</v>
      </c>
      <c r="O1986" s="6">
        <v>27662</v>
      </c>
      <c r="P1986" s="6">
        <v>2470</v>
      </c>
      <c r="Q1986" s="6">
        <v>0</v>
      </c>
      <c r="R1986" s="6">
        <v>18832</v>
      </c>
      <c r="S1986" s="6">
        <v>122324</v>
      </c>
      <c r="T1986" s="6">
        <v>0</v>
      </c>
      <c r="U1986" s="6">
        <v>0</v>
      </c>
      <c r="V1986" s="6">
        <v>2</v>
      </c>
      <c r="W1986" s="6">
        <v>28</v>
      </c>
      <c r="X1986" s="6">
        <v>0</v>
      </c>
      <c r="Z1986" s="6">
        <v>0</v>
      </c>
      <c r="AA1986" s="6">
        <v>0</v>
      </c>
      <c r="AB1986" s="6" t="str">
        <f t="shared" si="482"/>
        <v/>
      </c>
      <c r="AC1986" s="6" t="str">
        <f t="shared" si="483"/>
        <v/>
      </c>
      <c r="AD1986" s="16">
        <f t="shared" si="484"/>
        <v>11.19919028340081</v>
      </c>
      <c r="AE1986" s="16">
        <f t="shared" si="485"/>
        <v>0</v>
      </c>
      <c r="AF1986" s="16">
        <f t="shared" si="486"/>
        <v>14</v>
      </c>
      <c r="AG1986" s="16">
        <f t="shared" si="487"/>
        <v>14</v>
      </c>
      <c r="AH1986" s="17">
        <f t="shared" si="488"/>
        <v>1.7099791155906656</v>
      </c>
      <c r="AI1986" s="17">
        <f t="shared" si="489"/>
        <v>11.107236901843276</v>
      </c>
      <c r="AJ1986" s="17">
        <f t="shared" si="490"/>
        <v>11.107236901843276</v>
      </c>
      <c r="AK1986" s="17">
        <f t="shared" si="491"/>
        <v>11.107236901843276</v>
      </c>
      <c r="AL1986" s="17" t="str">
        <f t="shared" si="492"/>
        <v/>
      </c>
      <c r="AM1986" s="17" t="str">
        <f t="shared" si="493"/>
        <v/>
      </c>
      <c r="AN1986" s="17" t="str">
        <f t="shared" si="494"/>
        <v/>
      </c>
      <c r="AO1986" s="17" t="str">
        <f t="shared" si="495"/>
        <v/>
      </c>
      <c r="AP1986" s="17" t="str">
        <f t="shared" si="497"/>
        <v/>
      </c>
      <c r="AQ1986" s="17">
        <f t="shared" si="496"/>
        <v>4.4220952931819824</v>
      </c>
    </row>
    <row r="1987" spans="1:43" x14ac:dyDescent="0.2">
      <c r="A1987" s="4">
        <v>70056</v>
      </c>
      <c r="B1987" s="5">
        <v>7056</v>
      </c>
      <c r="C1987" t="s">
        <v>3985</v>
      </c>
      <c r="D1987" t="s">
        <v>25</v>
      </c>
      <c r="E1987" t="s">
        <v>9</v>
      </c>
      <c r="F1987" t="s">
        <v>12</v>
      </c>
      <c r="G1987" t="s">
        <v>15</v>
      </c>
      <c r="H1987">
        <v>83</v>
      </c>
      <c r="I1987" t="s">
        <v>6074</v>
      </c>
      <c r="J1987" s="6">
        <v>472870</v>
      </c>
      <c r="K1987" s="6">
        <v>2202</v>
      </c>
      <c r="L1987" s="6">
        <v>215</v>
      </c>
      <c r="M1987" s="6">
        <v>18902</v>
      </c>
      <c r="N1987" s="6">
        <v>0</v>
      </c>
      <c r="O1987" s="6">
        <v>70699</v>
      </c>
      <c r="P1987" s="6">
        <v>5698</v>
      </c>
      <c r="Q1987" s="6">
        <v>0</v>
      </c>
      <c r="R1987" s="6">
        <v>9291</v>
      </c>
      <c r="S1987" s="6">
        <v>223504</v>
      </c>
      <c r="T1987" s="6">
        <v>61323</v>
      </c>
      <c r="U1987" s="6">
        <v>0</v>
      </c>
      <c r="V1987" s="6">
        <v>8</v>
      </c>
      <c r="W1987" s="6">
        <v>92</v>
      </c>
      <c r="X1987" s="6">
        <v>0</v>
      </c>
      <c r="Z1987" s="6">
        <v>0</v>
      </c>
      <c r="AA1987" s="6">
        <v>0</v>
      </c>
      <c r="AB1987" s="6" t="str">
        <f t="shared" ref="AB1987:AB2050" si="498">IF(N1987&gt;0, Z1987/N1987,"")</f>
        <v/>
      </c>
      <c r="AC1987" s="6" t="str">
        <f t="shared" ref="AC1987:AC2050" si="499">IF(N1987&gt;0, AA1987/N1987, "")</f>
        <v/>
      </c>
      <c r="AD1987" s="16">
        <f t="shared" ref="AD1987:AD2050" si="500">IF(P1987&gt;0, O1987/P1987, "")</f>
        <v>12.407686907686907</v>
      </c>
      <c r="AE1987" s="16">
        <f t="shared" ref="AE1987:AE2050" si="501">IF(O1987&gt;0, N1987/O1987, "")</f>
        <v>0</v>
      </c>
      <c r="AF1987" s="16">
        <f t="shared" ref="AF1987:AF2050" si="502">IF(V1987&gt;0,(W1987)/V1987,"")</f>
        <v>11.5</v>
      </c>
      <c r="AG1987" s="16">
        <f t="shared" ref="AG1987:AG2050" si="503">IF(V1987&gt;0,(W1987+X1987)/V1987,"")</f>
        <v>11.5</v>
      </c>
      <c r="AH1987" s="17">
        <f t="shared" ref="AH1987:AH2050" si="504">IF($M1987&gt;0,R1987/$M1987,"")</f>
        <v>0.49153528727118823</v>
      </c>
      <c r="AI1987" s="17">
        <f t="shared" ref="AI1987:AI2050" si="505">IF($M1987&gt;0,S1987/$M1987,"")</f>
        <v>11.824357210877157</v>
      </c>
      <c r="AJ1987" s="17">
        <f t="shared" ref="AJ1987:AJ2050" si="506">IF($M1987&gt;0,(S1987+T1987)/$M1987,"")</f>
        <v>15.06861707755793</v>
      </c>
      <c r="AK1987" s="17">
        <f t="shared" ref="AK1987:AK2050" si="507">IF($M1987&gt;0,(S1987+T1987+U1987)/$M1987,"")</f>
        <v>15.06861707755793</v>
      </c>
      <c r="AL1987" s="17" t="str">
        <f t="shared" ref="AL1987:AL2050" si="508">IF($N1987&gt;0,R1987/$N1987,"")</f>
        <v/>
      </c>
      <c r="AM1987" s="17" t="str">
        <f t="shared" ref="AM1987:AM2050" si="509">IF($N1987&gt;0,(S1987)/$N1987,"")</f>
        <v/>
      </c>
      <c r="AN1987" s="17" t="str">
        <f t="shared" ref="AN1987:AN2050" si="510">IF($N1987&gt;0,(S1987+T1987)/$N1987,"")</f>
        <v/>
      </c>
      <c r="AO1987" s="17" t="str">
        <f t="shared" ref="AO1987:AO2050" si="511">IF($N1987&gt;0,(S1987+T1987+U1987)/$N1987,"")</f>
        <v/>
      </c>
      <c r="AP1987" s="17" t="str">
        <f t="shared" si="497"/>
        <v/>
      </c>
      <c r="AQ1987" s="17">
        <f t="shared" ref="AQ1987:AQ2050" si="512">IF(O1987&gt;0,S1987/O1987,"")</f>
        <v>3.1613459879206212</v>
      </c>
    </row>
    <row r="1988" spans="1:43" x14ac:dyDescent="0.2">
      <c r="A1988" s="4">
        <v>70273</v>
      </c>
      <c r="B1988" s="5"/>
      <c r="C1988" t="s">
        <v>3988</v>
      </c>
      <c r="D1988" t="s">
        <v>25</v>
      </c>
      <c r="E1988" t="s">
        <v>26</v>
      </c>
      <c r="F1988" t="s">
        <v>12</v>
      </c>
      <c r="G1988" t="s">
        <v>15</v>
      </c>
      <c r="H1988">
        <v>0</v>
      </c>
      <c r="I1988" t="s">
        <v>6085</v>
      </c>
      <c r="J1988" s="6">
        <v>0</v>
      </c>
      <c r="K1988" s="6">
        <v>0</v>
      </c>
      <c r="L1988" s="6">
        <v>0</v>
      </c>
      <c r="M1988" s="6">
        <v>772</v>
      </c>
      <c r="N1988" s="6">
        <v>0</v>
      </c>
      <c r="O1988" s="6">
        <v>25906</v>
      </c>
      <c r="P1988" s="6">
        <v>518</v>
      </c>
      <c r="Q1988" s="6">
        <v>0</v>
      </c>
      <c r="R1988" s="6">
        <v>7636</v>
      </c>
      <c r="S1988" s="6">
        <v>76239</v>
      </c>
      <c r="T1988" s="6">
        <v>0</v>
      </c>
      <c r="U1988" s="6">
        <v>0</v>
      </c>
      <c r="V1988" s="6">
        <v>2</v>
      </c>
      <c r="W1988" s="6">
        <v>11</v>
      </c>
      <c r="X1988" s="6">
        <v>0</v>
      </c>
      <c r="Z1988" s="6">
        <v>0</v>
      </c>
      <c r="AA1988" s="6">
        <v>0</v>
      </c>
      <c r="AB1988" s="6" t="str">
        <f t="shared" si="498"/>
        <v/>
      </c>
      <c r="AC1988" s="6" t="str">
        <f t="shared" si="499"/>
        <v/>
      </c>
      <c r="AD1988" s="16">
        <f t="shared" si="500"/>
        <v>50.011583011583014</v>
      </c>
      <c r="AE1988" s="16">
        <f t="shared" si="501"/>
        <v>0</v>
      </c>
      <c r="AF1988" s="16">
        <f t="shared" si="502"/>
        <v>5.5</v>
      </c>
      <c r="AG1988" s="16">
        <f t="shared" si="503"/>
        <v>5.5</v>
      </c>
      <c r="AH1988" s="17">
        <f t="shared" si="504"/>
        <v>9.8911917098445592</v>
      </c>
      <c r="AI1988" s="17">
        <f t="shared" si="505"/>
        <v>98.755181347150256</v>
      </c>
      <c r="AJ1988" s="17">
        <f t="shared" si="506"/>
        <v>98.755181347150256</v>
      </c>
      <c r="AK1988" s="17">
        <f t="shared" si="507"/>
        <v>98.755181347150256</v>
      </c>
      <c r="AL1988" s="17" t="str">
        <f t="shared" si="508"/>
        <v/>
      </c>
      <c r="AM1988" s="17" t="str">
        <f t="shared" si="509"/>
        <v/>
      </c>
      <c r="AN1988" s="17" t="str">
        <f t="shared" si="510"/>
        <v/>
      </c>
      <c r="AO1988" s="17" t="str">
        <f t="shared" si="511"/>
        <v/>
      </c>
      <c r="AP1988" s="17" t="str">
        <f t="shared" ref="AP1988:AP2051" si="513">IF(AO1988&lt;&gt;"", AO1988-AL1988,"")</f>
        <v/>
      </c>
      <c r="AQ1988" s="17">
        <f t="shared" si="512"/>
        <v>2.9429089786149927</v>
      </c>
    </row>
    <row r="1989" spans="1:43" x14ac:dyDescent="0.2">
      <c r="A1989" s="4">
        <v>77063</v>
      </c>
      <c r="B1989" s="5" t="s">
        <v>3990</v>
      </c>
      <c r="C1989" t="s">
        <v>3991</v>
      </c>
      <c r="D1989" t="s">
        <v>25</v>
      </c>
      <c r="E1989" t="s">
        <v>26</v>
      </c>
      <c r="F1989" t="s">
        <v>12</v>
      </c>
      <c r="G1989" t="s">
        <v>15</v>
      </c>
      <c r="H1989">
        <v>0</v>
      </c>
      <c r="I1989" t="s">
        <v>6066</v>
      </c>
      <c r="J1989" s="6">
        <v>0</v>
      </c>
      <c r="K1989" s="6">
        <v>0</v>
      </c>
      <c r="L1989" s="6">
        <v>0</v>
      </c>
      <c r="M1989" s="6">
        <v>12089</v>
      </c>
      <c r="N1989" s="6">
        <v>0</v>
      </c>
      <c r="O1989" s="6">
        <v>300355</v>
      </c>
      <c r="P1989" s="6">
        <v>14077</v>
      </c>
      <c r="Q1989" s="6">
        <v>0</v>
      </c>
      <c r="R1989" s="6">
        <v>11858</v>
      </c>
      <c r="S1989" s="6">
        <v>1079618</v>
      </c>
      <c r="T1989" s="6">
        <v>32600</v>
      </c>
      <c r="U1989" s="6">
        <v>0</v>
      </c>
      <c r="V1989" s="6">
        <v>17</v>
      </c>
      <c r="W1989" s="6">
        <v>117</v>
      </c>
      <c r="X1989" s="6">
        <v>0</v>
      </c>
      <c r="Z1989" s="6">
        <v>0</v>
      </c>
      <c r="AA1989" s="6">
        <v>0</v>
      </c>
      <c r="AB1989" s="6" t="str">
        <f t="shared" si="498"/>
        <v/>
      </c>
      <c r="AC1989" s="6" t="str">
        <f t="shared" si="499"/>
        <v/>
      </c>
      <c r="AD1989" s="16">
        <f t="shared" si="500"/>
        <v>21.336577395751934</v>
      </c>
      <c r="AE1989" s="16">
        <f t="shared" si="501"/>
        <v>0</v>
      </c>
      <c r="AF1989" s="16">
        <f t="shared" si="502"/>
        <v>6.882352941176471</v>
      </c>
      <c r="AG1989" s="16">
        <f t="shared" si="503"/>
        <v>6.882352941176471</v>
      </c>
      <c r="AH1989" s="17">
        <f t="shared" si="504"/>
        <v>0.98089171974522293</v>
      </c>
      <c r="AI1989" s="17">
        <f t="shared" si="505"/>
        <v>89.305815203904373</v>
      </c>
      <c r="AJ1989" s="17">
        <f t="shared" si="506"/>
        <v>92.002481594838287</v>
      </c>
      <c r="AK1989" s="17">
        <f t="shared" si="507"/>
        <v>92.002481594838287</v>
      </c>
      <c r="AL1989" s="17" t="str">
        <f t="shared" si="508"/>
        <v/>
      </c>
      <c r="AM1989" s="17" t="str">
        <f t="shared" si="509"/>
        <v/>
      </c>
      <c r="AN1989" s="17" t="str">
        <f t="shared" si="510"/>
        <v/>
      </c>
      <c r="AO1989" s="17" t="str">
        <f t="shared" si="511"/>
        <v/>
      </c>
      <c r="AP1989" s="17" t="str">
        <f t="shared" si="513"/>
        <v/>
      </c>
      <c r="AQ1989" s="17">
        <f t="shared" si="512"/>
        <v>3.5944732067053988</v>
      </c>
    </row>
    <row r="1990" spans="1:43" x14ac:dyDescent="0.2">
      <c r="A1990" s="4">
        <v>77075</v>
      </c>
      <c r="B1990" s="5" t="s">
        <v>3994</v>
      </c>
      <c r="C1990" t="s">
        <v>3995</v>
      </c>
      <c r="D1990" t="s">
        <v>25</v>
      </c>
      <c r="E1990" t="s">
        <v>26</v>
      </c>
      <c r="F1990" t="s">
        <v>12</v>
      </c>
      <c r="G1990" t="s">
        <v>15</v>
      </c>
      <c r="H1990">
        <v>0</v>
      </c>
      <c r="I1990" t="s">
        <v>6085</v>
      </c>
      <c r="J1990" s="6">
        <v>0</v>
      </c>
      <c r="K1990" s="6">
        <v>0</v>
      </c>
      <c r="L1990" s="6">
        <v>0</v>
      </c>
      <c r="M1990" s="6">
        <v>12053</v>
      </c>
      <c r="N1990" s="6">
        <v>0</v>
      </c>
      <c r="O1990" s="6">
        <v>206647</v>
      </c>
      <c r="P1990" s="6">
        <v>5323</v>
      </c>
      <c r="Q1990" s="6">
        <v>0</v>
      </c>
      <c r="R1990" s="6">
        <v>12752</v>
      </c>
      <c r="S1990" s="6">
        <v>451451</v>
      </c>
      <c r="T1990" s="6">
        <v>42500</v>
      </c>
      <c r="U1990" s="6">
        <v>0</v>
      </c>
      <c r="V1990" s="6">
        <v>7</v>
      </c>
      <c r="W1990" s="6">
        <v>41</v>
      </c>
      <c r="X1990" s="6">
        <v>0</v>
      </c>
      <c r="Z1990" s="6">
        <v>0</v>
      </c>
      <c r="AA1990" s="6">
        <v>0</v>
      </c>
      <c r="AB1990" s="6" t="str">
        <f t="shared" si="498"/>
        <v/>
      </c>
      <c r="AC1990" s="6" t="str">
        <f t="shared" si="499"/>
        <v/>
      </c>
      <c r="AD1990" s="16">
        <f t="shared" si="500"/>
        <v>38.821529212849896</v>
      </c>
      <c r="AE1990" s="16">
        <f t="shared" si="501"/>
        <v>0</v>
      </c>
      <c r="AF1990" s="16">
        <f t="shared" si="502"/>
        <v>5.8571428571428568</v>
      </c>
      <c r="AG1990" s="16">
        <f t="shared" si="503"/>
        <v>5.8571428571428568</v>
      </c>
      <c r="AH1990" s="17">
        <f t="shared" si="504"/>
        <v>1.0579938604496806</v>
      </c>
      <c r="AI1990" s="17">
        <f t="shared" si="505"/>
        <v>37.45548826018419</v>
      </c>
      <c r="AJ1990" s="17">
        <f t="shared" si="506"/>
        <v>40.981581349041733</v>
      </c>
      <c r="AK1990" s="17">
        <f t="shared" si="507"/>
        <v>40.981581349041733</v>
      </c>
      <c r="AL1990" s="17" t="str">
        <f t="shared" si="508"/>
        <v/>
      </c>
      <c r="AM1990" s="17" t="str">
        <f t="shared" si="509"/>
        <v/>
      </c>
      <c r="AN1990" s="17" t="str">
        <f t="shared" si="510"/>
        <v/>
      </c>
      <c r="AO1990" s="17" t="str">
        <f t="shared" si="511"/>
        <v/>
      </c>
      <c r="AP1990" s="17" t="str">
        <f t="shared" si="513"/>
        <v/>
      </c>
      <c r="AQ1990" s="17">
        <f t="shared" si="512"/>
        <v>2.1846482165238306</v>
      </c>
    </row>
    <row r="1991" spans="1:43" x14ac:dyDescent="0.2">
      <c r="A1991" s="4">
        <v>77077</v>
      </c>
      <c r="B1991" s="5"/>
      <c r="C1991" t="s">
        <v>3996</v>
      </c>
      <c r="D1991" t="s">
        <v>25</v>
      </c>
      <c r="E1991" t="s">
        <v>26</v>
      </c>
      <c r="F1991" t="s">
        <v>12</v>
      </c>
      <c r="G1991" t="s">
        <v>15</v>
      </c>
      <c r="H1991">
        <v>0</v>
      </c>
      <c r="I1991" t="s">
        <v>6066</v>
      </c>
      <c r="J1991" s="6">
        <v>0</v>
      </c>
      <c r="K1991" s="6">
        <v>0</v>
      </c>
      <c r="L1991" s="6">
        <v>0</v>
      </c>
      <c r="M1991" s="6">
        <v>6158</v>
      </c>
      <c r="N1991" s="6">
        <v>0</v>
      </c>
      <c r="O1991" s="6">
        <v>201403</v>
      </c>
      <c r="P1991" s="6">
        <v>4794</v>
      </c>
      <c r="Q1991" s="6">
        <v>0</v>
      </c>
      <c r="R1991" s="6">
        <v>17535</v>
      </c>
      <c r="S1991" s="6">
        <v>148165</v>
      </c>
      <c r="T1991" s="6">
        <v>138531</v>
      </c>
      <c r="U1991" s="6">
        <v>0</v>
      </c>
      <c r="V1991" s="6">
        <v>5</v>
      </c>
      <c r="W1991" s="6">
        <v>56</v>
      </c>
      <c r="X1991" s="6">
        <v>0</v>
      </c>
      <c r="Z1991" s="6">
        <v>0</v>
      </c>
      <c r="AA1991" s="6">
        <v>0</v>
      </c>
      <c r="AB1991" s="6" t="str">
        <f t="shared" si="498"/>
        <v/>
      </c>
      <c r="AC1991" s="6" t="str">
        <f t="shared" si="499"/>
        <v/>
      </c>
      <c r="AD1991" s="16">
        <f t="shared" si="500"/>
        <v>42.011472674176055</v>
      </c>
      <c r="AE1991" s="16">
        <f t="shared" si="501"/>
        <v>0</v>
      </c>
      <c r="AF1991" s="16">
        <f t="shared" si="502"/>
        <v>11.2</v>
      </c>
      <c r="AG1991" s="16">
        <f t="shared" si="503"/>
        <v>11.2</v>
      </c>
      <c r="AH1991" s="17">
        <f t="shared" si="504"/>
        <v>2.8475154270867167</v>
      </c>
      <c r="AI1991" s="17">
        <f t="shared" si="505"/>
        <v>24.060571614160441</v>
      </c>
      <c r="AJ1991" s="17">
        <f t="shared" si="506"/>
        <v>46.556674244884704</v>
      </c>
      <c r="AK1991" s="17">
        <f t="shared" si="507"/>
        <v>46.556674244884704</v>
      </c>
      <c r="AL1991" s="17" t="str">
        <f t="shared" si="508"/>
        <v/>
      </c>
      <c r="AM1991" s="17" t="str">
        <f t="shared" si="509"/>
        <v/>
      </c>
      <c r="AN1991" s="17" t="str">
        <f t="shared" si="510"/>
        <v/>
      </c>
      <c r="AO1991" s="17" t="str">
        <f t="shared" si="511"/>
        <v/>
      </c>
      <c r="AP1991" s="17" t="str">
        <f t="shared" si="513"/>
        <v/>
      </c>
      <c r="AQ1991" s="17">
        <f t="shared" si="512"/>
        <v>0.73566431483145733</v>
      </c>
    </row>
    <row r="1992" spans="1:43" x14ac:dyDescent="0.2">
      <c r="A1992" s="4" t="s">
        <v>3997</v>
      </c>
      <c r="B1992" s="5" t="s">
        <v>3998</v>
      </c>
      <c r="C1992" t="s">
        <v>3999</v>
      </c>
      <c r="D1992" t="s">
        <v>133</v>
      </c>
      <c r="E1992" t="s">
        <v>134</v>
      </c>
      <c r="F1992" t="s">
        <v>12</v>
      </c>
      <c r="G1992" t="s">
        <v>15</v>
      </c>
      <c r="J1992" s="6"/>
      <c r="K1992" s="6"/>
      <c r="L1992" s="6"/>
      <c r="M1992" s="6">
        <v>102357</v>
      </c>
      <c r="N1992" s="6">
        <v>0</v>
      </c>
      <c r="O1992" s="6">
        <v>448071</v>
      </c>
      <c r="P1992" s="6">
        <v>22644</v>
      </c>
      <c r="Q1992" s="6">
        <v>0</v>
      </c>
      <c r="R1992" s="6">
        <v>49418</v>
      </c>
      <c r="S1992" s="6">
        <v>2024313</v>
      </c>
      <c r="T1992" s="6">
        <v>633798</v>
      </c>
      <c r="U1992" s="6">
        <v>0</v>
      </c>
      <c r="V1992" s="6">
        <v>37</v>
      </c>
      <c r="W1992" s="6">
        <v>819</v>
      </c>
      <c r="X1992" s="6">
        <v>0</v>
      </c>
      <c r="Z1992" s="6">
        <v>0</v>
      </c>
      <c r="AA1992" s="6">
        <v>0</v>
      </c>
      <c r="AB1992" s="6" t="str">
        <f t="shared" si="498"/>
        <v/>
      </c>
      <c r="AC1992" s="6" t="str">
        <f t="shared" si="499"/>
        <v/>
      </c>
      <c r="AD1992" s="16">
        <f t="shared" si="500"/>
        <v>19.787625861155274</v>
      </c>
      <c r="AE1992" s="16">
        <f t="shared" si="501"/>
        <v>0</v>
      </c>
      <c r="AF1992" s="16">
        <f t="shared" si="502"/>
        <v>22.135135135135137</v>
      </c>
      <c r="AG1992" s="16">
        <f t="shared" si="503"/>
        <v>22.135135135135137</v>
      </c>
      <c r="AH1992" s="17">
        <f t="shared" si="504"/>
        <v>0.48280039469699187</v>
      </c>
      <c r="AI1992" s="17">
        <f t="shared" si="505"/>
        <v>19.776986429848471</v>
      </c>
      <c r="AJ1992" s="17">
        <f t="shared" si="506"/>
        <v>25.96902019402679</v>
      </c>
      <c r="AK1992" s="17">
        <f t="shared" si="507"/>
        <v>25.96902019402679</v>
      </c>
      <c r="AL1992" s="17" t="str">
        <f t="shared" si="508"/>
        <v/>
      </c>
      <c r="AM1992" s="17" t="str">
        <f t="shared" si="509"/>
        <v/>
      </c>
      <c r="AN1992" s="17" t="str">
        <f t="shared" si="510"/>
        <v/>
      </c>
      <c r="AO1992" s="17" t="str">
        <f t="shared" si="511"/>
        <v/>
      </c>
      <c r="AP1992" s="17" t="str">
        <f t="shared" si="513"/>
        <v/>
      </c>
      <c r="AQ1992" s="17">
        <f t="shared" si="512"/>
        <v>4.5178398066377872</v>
      </c>
    </row>
    <row r="1993" spans="1:43" x14ac:dyDescent="0.2">
      <c r="A1993" s="4" t="s">
        <v>4000</v>
      </c>
      <c r="B1993" s="5" t="s">
        <v>4001</v>
      </c>
      <c r="C1993" t="s">
        <v>4002</v>
      </c>
      <c r="D1993" t="s">
        <v>133</v>
      </c>
      <c r="E1993" t="s">
        <v>134</v>
      </c>
      <c r="F1993" t="s">
        <v>12</v>
      </c>
      <c r="G1993" t="s">
        <v>15</v>
      </c>
      <c r="J1993" s="6"/>
      <c r="K1993" s="6"/>
      <c r="L1993" s="6"/>
      <c r="M1993" s="6">
        <v>198870</v>
      </c>
      <c r="N1993" s="6">
        <v>0</v>
      </c>
      <c r="O1993" s="6">
        <v>825038</v>
      </c>
      <c r="P1993" s="6">
        <v>70591</v>
      </c>
      <c r="Q1993" s="6">
        <v>0</v>
      </c>
      <c r="R1993" s="6">
        <v>144577</v>
      </c>
      <c r="S1993" s="6">
        <v>2448970</v>
      </c>
      <c r="T1993" s="6">
        <v>810123</v>
      </c>
      <c r="U1993" s="6">
        <v>0</v>
      </c>
      <c r="V1993" s="6">
        <v>90</v>
      </c>
      <c r="W1993" s="6">
        <v>1269</v>
      </c>
      <c r="X1993" s="6">
        <v>0</v>
      </c>
      <c r="Z1993" s="6">
        <v>0</v>
      </c>
      <c r="AA1993" s="6">
        <v>0</v>
      </c>
      <c r="AB1993" s="6" t="str">
        <f t="shared" si="498"/>
        <v/>
      </c>
      <c r="AC1993" s="6" t="str">
        <f t="shared" si="499"/>
        <v/>
      </c>
      <c r="AD1993" s="16">
        <f t="shared" si="500"/>
        <v>11.687580569761018</v>
      </c>
      <c r="AE1993" s="16">
        <f t="shared" si="501"/>
        <v>0</v>
      </c>
      <c r="AF1993" s="16">
        <f t="shared" si="502"/>
        <v>14.1</v>
      </c>
      <c r="AG1993" s="16">
        <f t="shared" si="503"/>
        <v>14.1</v>
      </c>
      <c r="AH1993" s="17">
        <f t="shared" si="504"/>
        <v>0.72699250766832602</v>
      </c>
      <c r="AI1993" s="17">
        <f t="shared" si="505"/>
        <v>12.314426509780258</v>
      </c>
      <c r="AJ1993" s="17">
        <f t="shared" si="506"/>
        <v>16.388057525016343</v>
      </c>
      <c r="AK1993" s="17">
        <f t="shared" si="507"/>
        <v>16.388057525016343</v>
      </c>
      <c r="AL1993" s="17" t="str">
        <f t="shared" si="508"/>
        <v/>
      </c>
      <c r="AM1993" s="17" t="str">
        <f t="shared" si="509"/>
        <v/>
      </c>
      <c r="AN1993" s="17" t="str">
        <f t="shared" si="510"/>
        <v/>
      </c>
      <c r="AO1993" s="17" t="str">
        <f t="shared" si="511"/>
        <v/>
      </c>
      <c r="AP1993" s="17" t="str">
        <f t="shared" si="513"/>
        <v/>
      </c>
      <c r="AQ1993" s="17">
        <f t="shared" si="512"/>
        <v>2.9683117626097224</v>
      </c>
    </row>
    <row r="1994" spans="1:43" x14ac:dyDescent="0.2">
      <c r="A1994" s="4" t="s">
        <v>4000</v>
      </c>
      <c r="B1994" s="5" t="s">
        <v>4001</v>
      </c>
      <c r="C1994" t="s">
        <v>4002</v>
      </c>
      <c r="D1994" t="s">
        <v>133</v>
      </c>
      <c r="E1994" t="s">
        <v>134</v>
      </c>
      <c r="F1994" t="s">
        <v>12</v>
      </c>
      <c r="G1994" t="s">
        <v>11</v>
      </c>
      <c r="J1994" s="6"/>
      <c r="K1994" s="6"/>
      <c r="L1994" s="6"/>
      <c r="M1994" s="6">
        <v>54347</v>
      </c>
      <c r="N1994" s="6">
        <v>0</v>
      </c>
      <c r="O1994" s="6">
        <v>320757</v>
      </c>
      <c r="P1994" s="6">
        <v>20643</v>
      </c>
      <c r="Q1994" s="6">
        <v>0</v>
      </c>
      <c r="R1994" s="6">
        <v>77040</v>
      </c>
      <c r="S1994" s="6">
        <v>835102</v>
      </c>
      <c r="T1994" s="6">
        <v>0</v>
      </c>
      <c r="U1994" s="6">
        <v>0</v>
      </c>
      <c r="V1994" s="6">
        <v>24</v>
      </c>
      <c r="W1994" s="6">
        <v>339</v>
      </c>
      <c r="X1994" s="6">
        <v>0</v>
      </c>
      <c r="Z1994" s="6">
        <v>0</v>
      </c>
      <c r="AA1994" s="6">
        <v>0</v>
      </c>
      <c r="AB1994" s="6" t="str">
        <f t="shared" si="498"/>
        <v/>
      </c>
      <c r="AC1994" s="6" t="str">
        <f t="shared" si="499"/>
        <v/>
      </c>
      <c r="AD1994" s="16">
        <f t="shared" si="500"/>
        <v>15.538293852637699</v>
      </c>
      <c r="AE1994" s="16">
        <f t="shared" si="501"/>
        <v>0</v>
      </c>
      <c r="AF1994" s="16">
        <f t="shared" si="502"/>
        <v>14.125</v>
      </c>
      <c r="AG1994" s="16">
        <f t="shared" si="503"/>
        <v>14.125</v>
      </c>
      <c r="AH1994" s="17">
        <f t="shared" si="504"/>
        <v>1.4175575468747126</v>
      </c>
      <c r="AI1994" s="17">
        <f t="shared" si="505"/>
        <v>15.366110364877546</v>
      </c>
      <c r="AJ1994" s="17">
        <f t="shared" si="506"/>
        <v>15.366110364877546</v>
      </c>
      <c r="AK1994" s="17">
        <f t="shared" si="507"/>
        <v>15.366110364877546</v>
      </c>
      <c r="AL1994" s="17" t="str">
        <f t="shared" si="508"/>
        <v/>
      </c>
      <c r="AM1994" s="17" t="str">
        <f t="shared" si="509"/>
        <v/>
      </c>
      <c r="AN1994" s="17" t="str">
        <f t="shared" si="510"/>
        <v/>
      </c>
      <c r="AO1994" s="17" t="str">
        <f t="shared" si="511"/>
        <v/>
      </c>
      <c r="AP1994" s="17" t="str">
        <f t="shared" si="513"/>
        <v/>
      </c>
      <c r="AQ1994" s="17">
        <f t="shared" si="512"/>
        <v>2.6035347630760981</v>
      </c>
    </row>
    <row r="1995" spans="1:43" x14ac:dyDescent="0.2">
      <c r="A1995" s="4" t="s">
        <v>4003</v>
      </c>
      <c r="B1995" s="5" t="s">
        <v>4004</v>
      </c>
      <c r="C1995" t="s">
        <v>4005</v>
      </c>
      <c r="D1995" t="s">
        <v>133</v>
      </c>
      <c r="E1995" t="s">
        <v>134</v>
      </c>
      <c r="F1995" t="s">
        <v>12</v>
      </c>
      <c r="G1995" t="s">
        <v>15</v>
      </c>
      <c r="J1995" s="6"/>
      <c r="K1995" s="6"/>
      <c r="L1995" s="6"/>
      <c r="M1995" s="6">
        <v>733</v>
      </c>
      <c r="N1995" s="6">
        <v>0</v>
      </c>
      <c r="O1995" s="6">
        <v>2566</v>
      </c>
      <c r="P1995" s="6">
        <v>349</v>
      </c>
      <c r="Q1995" s="6">
        <v>0</v>
      </c>
      <c r="R1995" s="6">
        <v>1196</v>
      </c>
      <c r="S1995" s="6">
        <v>13960</v>
      </c>
      <c r="T1995" s="6">
        <v>0</v>
      </c>
      <c r="U1995" s="6">
        <v>0</v>
      </c>
      <c r="V1995" s="6">
        <v>0</v>
      </c>
      <c r="W1995" s="6">
        <v>0</v>
      </c>
      <c r="X1995" s="6">
        <v>0</v>
      </c>
      <c r="Z1995" s="6">
        <v>0</v>
      </c>
      <c r="AA1995" s="6">
        <v>0</v>
      </c>
      <c r="AB1995" s="6" t="str">
        <f t="shared" si="498"/>
        <v/>
      </c>
      <c r="AC1995" s="6" t="str">
        <f t="shared" si="499"/>
        <v/>
      </c>
      <c r="AD1995" s="16">
        <f t="shared" si="500"/>
        <v>7.3524355300859598</v>
      </c>
      <c r="AE1995" s="16">
        <f t="shared" si="501"/>
        <v>0</v>
      </c>
      <c r="AF1995" s="16" t="str">
        <f t="shared" si="502"/>
        <v/>
      </c>
      <c r="AG1995" s="16" t="str">
        <f t="shared" si="503"/>
        <v/>
      </c>
      <c r="AH1995" s="17">
        <f t="shared" si="504"/>
        <v>1.6316507503410642</v>
      </c>
      <c r="AI1995" s="17">
        <f t="shared" si="505"/>
        <v>19.045020463847202</v>
      </c>
      <c r="AJ1995" s="17">
        <f t="shared" si="506"/>
        <v>19.045020463847202</v>
      </c>
      <c r="AK1995" s="17">
        <f t="shared" si="507"/>
        <v>19.045020463847202</v>
      </c>
      <c r="AL1995" s="17" t="str">
        <f t="shared" si="508"/>
        <v/>
      </c>
      <c r="AM1995" s="17" t="str">
        <f t="shared" si="509"/>
        <v/>
      </c>
      <c r="AN1995" s="17" t="str">
        <f t="shared" si="510"/>
        <v/>
      </c>
      <c r="AO1995" s="17" t="str">
        <f t="shared" si="511"/>
        <v/>
      </c>
      <c r="AP1995" s="17" t="str">
        <f t="shared" si="513"/>
        <v/>
      </c>
      <c r="AQ1995" s="17">
        <f t="shared" si="512"/>
        <v>5.44037412314887</v>
      </c>
    </row>
    <row r="1996" spans="1:43" x14ac:dyDescent="0.2">
      <c r="A1996" s="4" t="s">
        <v>4006</v>
      </c>
      <c r="B1996" s="5" t="s">
        <v>4007</v>
      </c>
      <c r="C1996" t="s">
        <v>4008</v>
      </c>
      <c r="D1996" t="s">
        <v>133</v>
      </c>
      <c r="E1996" t="s">
        <v>134</v>
      </c>
      <c r="F1996" t="s">
        <v>12</v>
      </c>
      <c r="G1996" t="s">
        <v>15</v>
      </c>
      <c r="J1996" s="6"/>
      <c r="K1996" s="6"/>
      <c r="L1996" s="6"/>
      <c r="M1996" s="6">
        <v>37570</v>
      </c>
      <c r="N1996" s="6">
        <v>0</v>
      </c>
      <c r="O1996" s="6">
        <v>125869</v>
      </c>
      <c r="P1996" s="6">
        <v>9905</v>
      </c>
      <c r="Q1996" s="6">
        <v>0</v>
      </c>
      <c r="R1996" s="6">
        <v>52702</v>
      </c>
      <c r="S1996" s="6">
        <v>504391</v>
      </c>
      <c r="T1996" s="6">
        <v>321172</v>
      </c>
      <c r="U1996" s="6">
        <v>0</v>
      </c>
      <c r="V1996" s="6">
        <v>0</v>
      </c>
      <c r="W1996" s="6">
        <v>0</v>
      </c>
      <c r="X1996" s="6">
        <v>0</v>
      </c>
      <c r="Z1996" s="6">
        <v>0</v>
      </c>
      <c r="AA1996" s="6">
        <v>0</v>
      </c>
      <c r="AB1996" s="6" t="str">
        <f t="shared" si="498"/>
        <v/>
      </c>
      <c r="AC1996" s="6" t="str">
        <f t="shared" si="499"/>
        <v/>
      </c>
      <c r="AD1996" s="16">
        <f t="shared" si="500"/>
        <v>12.707622412922767</v>
      </c>
      <c r="AE1996" s="16">
        <f t="shared" si="501"/>
        <v>0</v>
      </c>
      <c r="AF1996" s="16" t="str">
        <f t="shared" si="502"/>
        <v/>
      </c>
      <c r="AG1996" s="16" t="str">
        <f t="shared" si="503"/>
        <v/>
      </c>
      <c r="AH1996" s="17">
        <f t="shared" si="504"/>
        <v>1.4027681660899654</v>
      </c>
      <c r="AI1996" s="17">
        <f t="shared" si="505"/>
        <v>13.425365983497471</v>
      </c>
      <c r="AJ1996" s="17">
        <f t="shared" si="506"/>
        <v>21.973995208943307</v>
      </c>
      <c r="AK1996" s="17">
        <f t="shared" si="507"/>
        <v>21.973995208943307</v>
      </c>
      <c r="AL1996" s="17" t="str">
        <f t="shared" si="508"/>
        <v/>
      </c>
      <c r="AM1996" s="17" t="str">
        <f t="shared" si="509"/>
        <v/>
      </c>
      <c r="AN1996" s="17" t="str">
        <f t="shared" si="510"/>
        <v/>
      </c>
      <c r="AO1996" s="17" t="str">
        <f t="shared" si="511"/>
        <v/>
      </c>
      <c r="AP1996" s="17" t="str">
        <f t="shared" si="513"/>
        <v/>
      </c>
      <c r="AQ1996" s="17">
        <f t="shared" si="512"/>
        <v>4.0072694626953416</v>
      </c>
    </row>
    <row r="1997" spans="1:43" x14ac:dyDescent="0.2">
      <c r="A1997" s="4" t="s">
        <v>4009</v>
      </c>
      <c r="B1997" s="5" t="s">
        <v>4010</v>
      </c>
      <c r="C1997" t="s">
        <v>4011</v>
      </c>
      <c r="D1997" t="s">
        <v>133</v>
      </c>
      <c r="E1997" t="s">
        <v>134</v>
      </c>
      <c r="F1997" t="s">
        <v>12</v>
      </c>
      <c r="G1997" t="s">
        <v>15</v>
      </c>
      <c r="J1997" s="6"/>
      <c r="K1997" s="6"/>
      <c r="L1997" s="6"/>
      <c r="M1997" s="6">
        <v>11140</v>
      </c>
      <c r="N1997" s="6">
        <v>0</v>
      </c>
      <c r="O1997" s="6">
        <v>44578</v>
      </c>
      <c r="P1997" s="6">
        <v>4008</v>
      </c>
      <c r="Q1997" s="6">
        <v>0</v>
      </c>
      <c r="R1997" s="6">
        <v>32887</v>
      </c>
      <c r="S1997" s="6">
        <v>171910</v>
      </c>
      <c r="T1997" s="6">
        <v>263294</v>
      </c>
      <c r="U1997" s="6">
        <v>0</v>
      </c>
      <c r="V1997" s="6">
        <v>3</v>
      </c>
      <c r="W1997" s="6">
        <v>32</v>
      </c>
      <c r="X1997" s="6">
        <v>0</v>
      </c>
      <c r="Z1997" s="6">
        <v>0</v>
      </c>
      <c r="AA1997" s="6">
        <v>0</v>
      </c>
      <c r="AB1997" s="6" t="str">
        <f t="shared" si="498"/>
        <v/>
      </c>
      <c r="AC1997" s="6" t="str">
        <f t="shared" si="499"/>
        <v/>
      </c>
      <c r="AD1997" s="16">
        <f t="shared" si="500"/>
        <v>11.122255489021956</v>
      </c>
      <c r="AE1997" s="16">
        <f t="shared" si="501"/>
        <v>0</v>
      </c>
      <c r="AF1997" s="16">
        <f t="shared" si="502"/>
        <v>10.666666666666666</v>
      </c>
      <c r="AG1997" s="16">
        <f t="shared" si="503"/>
        <v>10.666666666666666</v>
      </c>
      <c r="AH1997" s="17">
        <f t="shared" si="504"/>
        <v>2.9521543985637342</v>
      </c>
      <c r="AI1997" s="17">
        <f t="shared" si="505"/>
        <v>15.431777378815081</v>
      </c>
      <c r="AJ1997" s="17">
        <f t="shared" si="506"/>
        <v>39.066786355475763</v>
      </c>
      <c r="AK1997" s="17">
        <f t="shared" si="507"/>
        <v>39.066786355475763</v>
      </c>
      <c r="AL1997" s="17" t="str">
        <f t="shared" si="508"/>
        <v/>
      </c>
      <c r="AM1997" s="17" t="str">
        <f t="shared" si="509"/>
        <v/>
      </c>
      <c r="AN1997" s="17" t="str">
        <f t="shared" si="510"/>
        <v/>
      </c>
      <c r="AO1997" s="17" t="str">
        <f t="shared" si="511"/>
        <v/>
      </c>
      <c r="AP1997" s="17" t="str">
        <f t="shared" si="513"/>
        <v/>
      </c>
      <c r="AQ1997" s="17">
        <f t="shared" si="512"/>
        <v>3.8563865583920318</v>
      </c>
    </row>
    <row r="1998" spans="1:43" x14ac:dyDescent="0.2">
      <c r="A1998" s="4" t="s">
        <v>4015</v>
      </c>
      <c r="B1998" s="5" t="s">
        <v>4016</v>
      </c>
      <c r="C1998" t="s">
        <v>4017</v>
      </c>
      <c r="D1998" t="s">
        <v>133</v>
      </c>
      <c r="E1998" t="s">
        <v>134</v>
      </c>
      <c r="F1998" t="s">
        <v>12</v>
      </c>
      <c r="G1998" t="s">
        <v>15</v>
      </c>
      <c r="J1998" s="6"/>
      <c r="K1998" s="6"/>
      <c r="L1998" s="6"/>
      <c r="M1998" s="6">
        <v>21161</v>
      </c>
      <c r="N1998" s="6">
        <v>0</v>
      </c>
      <c r="O1998" s="6">
        <v>89290</v>
      </c>
      <c r="P1998" s="6">
        <v>7665</v>
      </c>
      <c r="Q1998" s="6">
        <v>0</v>
      </c>
      <c r="R1998" s="6">
        <v>9961</v>
      </c>
      <c r="S1998" s="6">
        <v>378563</v>
      </c>
      <c r="T1998" s="6">
        <v>40628</v>
      </c>
      <c r="U1998" s="6">
        <v>0</v>
      </c>
      <c r="V1998" s="6">
        <v>1</v>
      </c>
      <c r="W1998" s="6">
        <v>3</v>
      </c>
      <c r="X1998" s="6">
        <v>0</v>
      </c>
      <c r="Z1998" s="6">
        <v>0</v>
      </c>
      <c r="AA1998" s="6">
        <v>0</v>
      </c>
      <c r="AB1998" s="6" t="str">
        <f t="shared" si="498"/>
        <v/>
      </c>
      <c r="AC1998" s="6" t="str">
        <f t="shared" si="499"/>
        <v/>
      </c>
      <c r="AD1998" s="16">
        <f t="shared" si="500"/>
        <v>11.649054142204827</v>
      </c>
      <c r="AE1998" s="16">
        <f t="shared" si="501"/>
        <v>0</v>
      </c>
      <c r="AF1998" s="16">
        <f t="shared" si="502"/>
        <v>3</v>
      </c>
      <c r="AG1998" s="16">
        <f t="shared" si="503"/>
        <v>3</v>
      </c>
      <c r="AH1998" s="17">
        <f t="shared" si="504"/>
        <v>0.47072444591465434</v>
      </c>
      <c r="AI1998" s="17">
        <f t="shared" si="505"/>
        <v>17.889655498322387</v>
      </c>
      <c r="AJ1998" s="17">
        <f t="shared" si="506"/>
        <v>19.809602570766977</v>
      </c>
      <c r="AK1998" s="17">
        <f t="shared" si="507"/>
        <v>19.809602570766977</v>
      </c>
      <c r="AL1998" s="17" t="str">
        <f t="shared" si="508"/>
        <v/>
      </c>
      <c r="AM1998" s="17" t="str">
        <f t="shared" si="509"/>
        <v/>
      </c>
      <c r="AN1998" s="17" t="str">
        <f t="shared" si="510"/>
        <v/>
      </c>
      <c r="AO1998" s="17" t="str">
        <f t="shared" si="511"/>
        <v/>
      </c>
      <c r="AP1998" s="17" t="str">
        <f t="shared" si="513"/>
        <v/>
      </c>
      <c r="AQ1998" s="17">
        <f t="shared" si="512"/>
        <v>4.2397020942994734</v>
      </c>
    </row>
    <row r="1999" spans="1:43" x14ac:dyDescent="0.2">
      <c r="A1999" s="4" t="s">
        <v>4018</v>
      </c>
      <c r="B1999" s="5" t="s">
        <v>4019</v>
      </c>
      <c r="C1999" t="s">
        <v>4020</v>
      </c>
      <c r="D1999" t="s">
        <v>133</v>
      </c>
      <c r="E1999" t="s">
        <v>134</v>
      </c>
      <c r="F1999" t="s">
        <v>12</v>
      </c>
      <c r="G1999" t="s">
        <v>15</v>
      </c>
      <c r="J1999" s="6"/>
      <c r="K1999" s="6"/>
      <c r="L1999" s="6"/>
      <c r="M1999" s="6">
        <v>172130</v>
      </c>
      <c r="N1999" s="6">
        <v>0</v>
      </c>
      <c r="O1999" s="6">
        <v>953351</v>
      </c>
      <c r="P1999" s="6">
        <v>78956</v>
      </c>
      <c r="Q1999" s="6">
        <v>0</v>
      </c>
      <c r="R1999" s="6">
        <v>187971</v>
      </c>
      <c r="S1999" s="6">
        <v>3530283</v>
      </c>
      <c r="T1999" s="6">
        <v>365698</v>
      </c>
      <c r="U1999" s="6">
        <v>0</v>
      </c>
      <c r="V1999" s="6">
        <v>51</v>
      </c>
      <c r="W1999" s="6">
        <v>914</v>
      </c>
      <c r="X1999" s="6">
        <v>0</v>
      </c>
      <c r="Z1999" s="6">
        <v>0</v>
      </c>
      <c r="AA1999" s="6">
        <v>0</v>
      </c>
      <c r="AB1999" s="6" t="str">
        <f t="shared" si="498"/>
        <v/>
      </c>
      <c r="AC1999" s="6" t="str">
        <f t="shared" si="499"/>
        <v/>
      </c>
      <c r="AD1999" s="16">
        <f t="shared" si="500"/>
        <v>12.074459192461624</v>
      </c>
      <c r="AE1999" s="16">
        <f t="shared" si="501"/>
        <v>0</v>
      </c>
      <c r="AF1999" s="16">
        <f t="shared" si="502"/>
        <v>17.921568627450981</v>
      </c>
      <c r="AG1999" s="16">
        <f t="shared" si="503"/>
        <v>17.921568627450981</v>
      </c>
      <c r="AH1999" s="17">
        <f t="shared" si="504"/>
        <v>1.0920292801952014</v>
      </c>
      <c r="AI1999" s="17">
        <f t="shared" si="505"/>
        <v>20.509399872189626</v>
      </c>
      <c r="AJ1999" s="17">
        <f t="shared" si="506"/>
        <v>22.633945273920872</v>
      </c>
      <c r="AK1999" s="17">
        <f t="shared" si="507"/>
        <v>22.633945273920872</v>
      </c>
      <c r="AL1999" s="17" t="str">
        <f t="shared" si="508"/>
        <v/>
      </c>
      <c r="AM1999" s="17" t="str">
        <f t="shared" si="509"/>
        <v/>
      </c>
      <c r="AN1999" s="17" t="str">
        <f t="shared" si="510"/>
        <v/>
      </c>
      <c r="AO1999" s="17" t="str">
        <f t="shared" si="511"/>
        <v/>
      </c>
      <c r="AP1999" s="17" t="str">
        <f t="shared" si="513"/>
        <v/>
      </c>
      <c r="AQ1999" s="17">
        <f t="shared" si="512"/>
        <v>3.7030254334447648</v>
      </c>
    </row>
    <row r="2000" spans="1:43" x14ac:dyDescent="0.2">
      <c r="A2000" s="4" t="s">
        <v>4021</v>
      </c>
      <c r="B2000" s="5" t="s">
        <v>4022</v>
      </c>
      <c r="C2000" t="s">
        <v>4023</v>
      </c>
      <c r="D2000" t="s">
        <v>133</v>
      </c>
      <c r="E2000" t="s">
        <v>134</v>
      </c>
      <c r="F2000" t="s">
        <v>12</v>
      </c>
      <c r="G2000" t="s">
        <v>15</v>
      </c>
      <c r="J2000" s="6"/>
      <c r="K2000" s="6"/>
      <c r="L2000" s="6"/>
      <c r="M2000" s="6">
        <v>119864</v>
      </c>
      <c r="N2000" s="6">
        <v>0</v>
      </c>
      <c r="O2000" s="6">
        <v>411158</v>
      </c>
      <c r="P2000" s="6">
        <v>27222</v>
      </c>
      <c r="Q2000" s="6">
        <v>0</v>
      </c>
      <c r="R2000" s="6">
        <v>73767</v>
      </c>
      <c r="S2000" s="6">
        <v>2055255</v>
      </c>
      <c r="T2000" s="6">
        <v>623040</v>
      </c>
      <c r="U2000" s="6">
        <v>0</v>
      </c>
      <c r="V2000" s="6">
        <v>37</v>
      </c>
      <c r="W2000" s="6">
        <v>558</v>
      </c>
      <c r="X2000" s="6">
        <v>0</v>
      </c>
      <c r="Z2000" s="6">
        <v>0</v>
      </c>
      <c r="AA2000" s="6">
        <v>0</v>
      </c>
      <c r="AB2000" s="6" t="str">
        <f t="shared" si="498"/>
        <v/>
      </c>
      <c r="AC2000" s="6" t="str">
        <f t="shared" si="499"/>
        <v/>
      </c>
      <c r="AD2000" s="16">
        <f t="shared" si="500"/>
        <v>15.103886562339284</v>
      </c>
      <c r="AE2000" s="16">
        <f t="shared" si="501"/>
        <v>0</v>
      </c>
      <c r="AF2000" s="16">
        <f t="shared" si="502"/>
        <v>15.081081081081081</v>
      </c>
      <c r="AG2000" s="16">
        <f t="shared" si="503"/>
        <v>15.081081081081081</v>
      </c>
      <c r="AH2000" s="17">
        <f t="shared" si="504"/>
        <v>0.61542247880931722</v>
      </c>
      <c r="AI2000" s="17">
        <f t="shared" si="505"/>
        <v>17.146557765467531</v>
      </c>
      <c r="AJ2000" s="17">
        <f t="shared" si="506"/>
        <v>22.344448708536341</v>
      </c>
      <c r="AK2000" s="17">
        <f t="shared" si="507"/>
        <v>22.344448708536341</v>
      </c>
      <c r="AL2000" s="17" t="str">
        <f t="shared" si="508"/>
        <v/>
      </c>
      <c r="AM2000" s="17" t="str">
        <f t="shared" si="509"/>
        <v/>
      </c>
      <c r="AN2000" s="17" t="str">
        <f t="shared" si="510"/>
        <v/>
      </c>
      <c r="AO2000" s="17" t="str">
        <f t="shared" si="511"/>
        <v/>
      </c>
      <c r="AP2000" s="17" t="str">
        <f t="shared" si="513"/>
        <v/>
      </c>
      <c r="AQ2000" s="17">
        <f t="shared" si="512"/>
        <v>4.9986987970561199</v>
      </c>
    </row>
    <row r="2001" spans="1:43" x14ac:dyDescent="0.2">
      <c r="A2001" s="4" t="s">
        <v>4024</v>
      </c>
      <c r="B2001" s="5" t="s">
        <v>4025</v>
      </c>
      <c r="C2001" t="s">
        <v>4026</v>
      </c>
      <c r="D2001" t="s">
        <v>133</v>
      </c>
      <c r="E2001" t="s">
        <v>134</v>
      </c>
      <c r="F2001" t="s">
        <v>12</v>
      </c>
      <c r="G2001" t="s">
        <v>15</v>
      </c>
      <c r="J2001" s="6"/>
      <c r="K2001" s="6"/>
      <c r="L2001" s="6"/>
      <c r="M2001" s="6">
        <v>247878</v>
      </c>
      <c r="N2001" s="6">
        <v>0</v>
      </c>
      <c r="O2001" s="6">
        <v>1193571</v>
      </c>
      <c r="P2001" s="6">
        <v>86265</v>
      </c>
      <c r="Q2001" s="6">
        <v>0</v>
      </c>
      <c r="R2001" s="6">
        <v>505639</v>
      </c>
      <c r="S2001" s="6">
        <v>4119231</v>
      </c>
      <c r="T2001" s="6">
        <v>814551</v>
      </c>
      <c r="U2001" s="6">
        <v>0</v>
      </c>
      <c r="V2001" s="6">
        <v>76</v>
      </c>
      <c r="W2001" s="6">
        <v>1069</v>
      </c>
      <c r="X2001" s="6">
        <v>0</v>
      </c>
      <c r="Z2001" s="6">
        <v>0</v>
      </c>
      <c r="AA2001" s="6">
        <v>0</v>
      </c>
      <c r="AB2001" s="6" t="str">
        <f t="shared" si="498"/>
        <v/>
      </c>
      <c r="AC2001" s="6" t="str">
        <f t="shared" si="499"/>
        <v/>
      </c>
      <c r="AD2001" s="16">
        <f t="shared" si="500"/>
        <v>13.836098069900887</v>
      </c>
      <c r="AE2001" s="16">
        <f t="shared" si="501"/>
        <v>0</v>
      </c>
      <c r="AF2001" s="16">
        <f t="shared" si="502"/>
        <v>14.065789473684211</v>
      </c>
      <c r="AG2001" s="16">
        <f t="shared" si="503"/>
        <v>14.065789473684211</v>
      </c>
      <c r="AH2001" s="17">
        <f t="shared" si="504"/>
        <v>2.0398704201260296</v>
      </c>
      <c r="AI2001" s="17">
        <f t="shared" si="505"/>
        <v>16.61797739210418</v>
      </c>
      <c r="AJ2001" s="17">
        <f t="shared" si="506"/>
        <v>19.904073778229613</v>
      </c>
      <c r="AK2001" s="17">
        <f t="shared" si="507"/>
        <v>19.904073778229613</v>
      </c>
      <c r="AL2001" s="17" t="str">
        <f t="shared" si="508"/>
        <v/>
      </c>
      <c r="AM2001" s="17" t="str">
        <f t="shared" si="509"/>
        <v/>
      </c>
      <c r="AN2001" s="17" t="str">
        <f t="shared" si="510"/>
        <v/>
      </c>
      <c r="AO2001" s="17" t="str">
        <f t="shared" si="511"/>
        <v/>
      </c>
      <c r="AP2001" s="17" t="str">
        <f t="shared" si="513"/>
        <v/>
      </c>
      <c r="AQ2001" s="17">
        <f t="shared" si="512"/>
        <v>3.4511822086830191</v>
      </c>
    </row>
    <row r="2002" spans="1:43" x14ac:dyDescent="0.2">
      <c r="A2002" s="4" t="s">
        <v>4027</v>
      </c>
      <c r="B2002" s="5" t="s">
        <v>4028</v>
      </c>
      <c r="C2002" t="s">
        <v>4029</v>
      </c>
      <c r="D2002" t="s">
        <v>133</v>
      </c>
      <c r="E2002" t="s">
        <v>134</v>
      </c>
      <c r="F2002" t="s">
        <v>12</v>
      </c>
      <c r="G2002" t="s">
        <v>15</v>
      </c>
      <c r="J2002" s="6"/>
      <c r="K2002" s="6"/>
      <c r="L2002" s="6"/>
      <c r="M2002" s="6">
        <v>26568</v>
      </c>
      <c r="N2002" s="6">
        <v>0</v>
      </c>
      <c r="O2002" s="6">
        <v>179823</v>
      </c>
      <c r="P2002" s="6">
        <v>9778</v>
      </c>
      <c r="Q2002" s="6">
        <v>0</v>
      </c>
      <c r="R2002" s="6">
        <v>42209</v>
      </c>
      <c r="S2002" s="6">
        <v>302517</v>
      </c>
      <c r="T2002" s="6">
        <v>26467</v>
      </c>
      <c r="U2002" s="6">
        <v>0</v>
      </c>
      <c r="V2002" s="6">
        <v>14</v>
      </c>
      <c r="W2002" s="6">
        <v>170</v>
      </c>
      <c r="X2002" s="6">
        <v>0</v>
      </c>
      <c r="Z2002" s="6">
        <v>0</v>
      </c>
      <c r="AA2002" s="6">
        <v>0</v>
      </c>
      <c r="AB2002" s="6" t="str">
        <f t="shared" si="498"/>
        <v/>
      </c>
      <c r="AC2002" s="6" t="str">
        <f t="shared" si="499"/>
        <v/>
      </c>
      <c r="AD2002" s="16">
        <f t="shared" si="500"/>
        <v>18.390570668848436</v>
      </c>
      <c r="AE2002" s="16">
        <f t="shared" si="501"/>
        <v>0</v>
      </c>
      <c r="AF2002" s="16">
        <f t="shared" si="502"/>
        <v>12.142857142857142</v>
      </c>
      <c r="AG2002" s="16">
        <f t="shared" si="503"/>
        <v>12.142857142857142</v>
      </c>
      <c r="AH2002" s="17">
        <f t="shared" si="504"/>
        <v>1.5887157482685939</v>
      </c>
      <c r="AI2002" s="17">
        <f t="shared" si="505"/>
        <v>11.386517615176151</v>
      </c>
      <c r="AJ2002" s="17">
        <f t="shared" si="506"/>
        <v>12.382716049382717</v>
      </c>
      <c r="AK2002" s="17">
        <f t="shared" si="507"/>
        <v>12.382716049382717</v>
      </c>
      <c r="AL2002" s="17" t="str">
        <f t="shared" si="508"/>
        <v/>
      </c>
      <c r="AM2002" s="17" t="str">
        <f t="shared" si="509"/>
        <v/>
      </c>
      <c r="AN2002" s="17" t="str">
        <f t="shared" si="510"/>
        <v/>
      </c>
      <c r="AO2002" s="17" t="str">
        <f t="shared" si="511"/>
        <v/>
      </c>
      <c r="AP2002" s="17" t="str">
        <f t="shared" si="513"/>
        <v/>
      </c>
      <c r="AQ2002" s="17">
        <f t="shared" si="512"/>
        <v>1.6823042658614304</v>
      </c>
    </row>
    <row r="2003" spans="1:43" x14ac:dyDescent="0.2">
      <c r="A2003" s="4" t="s">
        <v>4030</v>
      </c>
      <c r="B2003" s="5" t="s">
        <v>4031</v>
      </c>
      <c r="C2003" t="s">
        <v>4032</v>
      </c>
      <c r="D2003" t="s">
        <v>133</v>
      </c>
      <c r="E2003" t="s">
        <v>134</v>
      </c>
      <c r="F2003" t="s">
        <v>12</v>
      </c>
      <c r="G2003" t="s">
        <v>15</v>
      </c>
      <c r="J2003" s="6"/>
      <c r="K2003" s="6"/>
      <c r="L2003" s="6"/>
      <c r="M2003" s="6">
        <v>354905</v>
      </c>
      <c r="N2003" s="6">
        <v>0</v>
      </c>
      <c r="O2003" s="6">
        <v>1082383</v>
      </c>
      <c r="P2003" s="6">
        <v>74689</v>
      </c>
      <c r="Q2003" s="6">
        <v>0</v>
      </c>
      <c r="R2003" s="6">
        <v>207213</v>
      </c>
      <c r="S2003" s="6">
        <v>3169585</v>
      </c>
      <c r="T2003" s="6">
        <v>1110512</v>
      </c>
      <c r="U2003" s="6">
        <v>0</v>
      </c>
      <c r="V2003" s="6">
        <v>93</v>
      </c>
      <c r="W2003" s="6">
        <v>1417</v>
      </c>
      <c r="X2003" s="6">
        <v>0</v>
      </c>
      <c r="Z2003" s="6">
        <v>0</v>
      </c>
      <c r="AA2003" s="6">
        <v>0</v>
      </c>
      <c r="AB2003" s="6" t="str">
        <f t="shared" si="498"/>
        <v/>
      </c>
      <c r="AC2003" s="6" t="str">
        <f t="shared" si="499"/>
        <v/>
      </c>
      <c r="AD2003" s="16">
        <f t="shared" si="500"/>
        <v>14.491866272141815</v>
      </c>
      <c r="AE2003" s="16">
        <f t="shared" si="501"/>
        <v>0</v>
      </c>
      <c r="AF2003" s="16">
        <f t="shared" si="502"/>
        <v>15.236559139784946</v>
      </c>
      <c r="AG2003" s="16">
        <f t="shared" si="503"/>
        <v>15.236559139784946</v>
      </c>
      <c r="AH2003" s="17">
        <f t="shared" si="504"/>
        <v>0.58385483439230212</v>
      </c>
      <c r="AI2003" s="17">
        <f t="shared" si="505"/>
        <v>8.9307983826657846</v>
      </c>
      <c r="AJ2003" s="17">
        <f t="shared" si="506"/>
        <v>12.059838548343922</v>
      </c>
      <c r="AK2003" s="17">
        <f t="shared" si="507"/>
        <v>12.059838548343922</v>
      </c>
      <c r="AL2003" s="17" t="str">
        <f t="shared" si="508"/>
        <v/>
      </c>
      <c r="AM2003" s="17" t="str">
        <f t="shared" si="509"/>
        <v/>
      </c>
      <c r="AN2003" s="17" t="str">
        <f t="shared" si="510"/>
        <v/>
      </c>
      <c r="AO2003" s="17" t="str">
        <f t="shared" si="511"/>
        <v/>
      </c>
      <c r="AP2003" s="17" t="str">
        <f t="shared" si="513"/>
        <v/>
      </c>
      <c r="AQ2003" s="17">
        <f t="shared" si="512"/>
        <v>2.9283395988296195</v>
      </c>
    </row>
    <row r="2004" spans="1:43" x14ac:dyDescent="0.2">
      <c r="A2004" s="4" t="s">
        <v>4033</v>
      </c>
      <c r="B2004" s="5" t="s">
        <v>4034</v>
      </c>
      <c r="C2004" t="s">
        <v>4035</v>
      </c>
      <c r="D2004" t="s">
        <v>133</v>
      </c>
      <c r="E2004" t="s">
        <v>134</v>
      </c>
      <c r="F2004" t="s">
        <v>12</v>
      </c>
      <c r="G2004" t="s">
        <v>15</v>
      </c>
      <c r="J2004" s="6"/>
      <c r="K2004" s="6"/>
      <c r="L2004" s="6"/>
      <c r="M2004" s="6">
        <v>149019</v>
      </c>
      <c r="N2004" s="6">
        <v>0</v>
      </c>
      <c r="O2004" s="6">
        <v>926250</v>
      </c>
      <c r="P2004" s="6">
        <v>85763</v>
      </c>
      <c r="Q2004" s="6">
        <v>0</v>
      </c>
      <c r="R2004" s="6">
        <v>659169</v>
      </c>
      <c r="S2004" s="6">
        <v>3288275</v>
      </c>
      <c r="T2004" s="6">
        <v>691084</v>
      </c>
      <c r="U2004" s="6">
        <v>0</v>
      </c>
      <c r="V2004" s="6">
        <v>52</v>
      </c>
      <c r="W2004" s="6">
        <v>747</v>
      </c>
      <c r="X2004" s="6">
        <v>0</v>
      </c>
      <c r="Z2004" s="6">
        <v>0</v>
      </c>
      <c r="AA2004" s="6">
        <v>0</v>
      </c>
      <c r="AB2004" s="6" t="str">
        <f t="shared" si="498"/>
        <v/>
      </c>
      <c r="AC2004" s="6" t="str">
        <f t="shared" si="499"/>
        <v/>
      </c>
      <c r="AD2004" s="16">
        <f t="shared" si="500"/>
        <v>10.800111936382823</v>
      </c>
      <c r="AE2004" s="16">
        <f t="shared" si="501"/>
        <v>0</v>
      </c>
      <c r="AF2004" s="16">
        <f t="shared" si="502"/>
        <v>14.365384615384615</v>
      </c>
      <c r="AG2004" s="16">
        <f t="shared" si="503"/>
        <v>14.365384615384615</v>
      </c>
      <c r="AH2004" s="17">
        <f t="shared" si="504"/>
        <v>4.4233889638234052</v>
      </c>
      <c r="AI2004" s="17">
        <f t="shared" si="505"/>
        <v>22.066145927700493</v>
      </c>
      <c r="AJ2004" s="17">
        <f t="shared" si="506"/>
        <v>26.703702212469551</v>
      </c>
      <c r="AK2004" s="17">
        <f t="shared" si="507"/>
        <v>26.703702212469551</v>
      </c>
      <c r="AL2004" s="17" t="str">
        <f t="shared" si="508"/>
        <v/>
      </c>
      <c r="AM2004" s="17" t="str">
        <f t="shared" si="509"/>
        <v/>
      </c>
      <c r="AN2004" s="17" t="str">
        <f t="shared" si="510"/>
        <v/>
      </c>
      <c r="AO2004" s="17" t="str">
        <f t="shared" si="511"/>
        <v/>
      </c>
      <c r="AP2004" s="17" t="str">
        <f t="shared" si="513"/>
        <v/>
      </c>
      <c r="AQ2004" s="17">
        <f t="shared" si="512"/>
        <v>3.5500944669365722</v>
      </c>
    </row>
    <row r="2005" spans="1:43" x14ac:dyDescent="0.2">
      <c r="A2005" s="4" t="s">
        <v>4036</v>
      </c>
      <c r="B2005" s="5" t="s">
        <v>4037</v>
      </c>
      <c r="C2005" t="s">
        <v>4038</v>
      </c>
      <c r="D2005" t="s">
        <v>133</v>
      </c>
      <c r="E2005" t="s">
        <v>134</v>
      </c>
      <c r="F2005" t="s">
        <v>12</v>
      </c>
      <c r="G2005" t="s">
        <v>15</v>
      </c>
      <c r="J2005" s="6"/>
      <c r="K2005" s="6"/>
      <c r="L2005" s="6"/>
      <c r="M2005" s="6">
        <v>131389</v>
      </c>
      <c r="N2005" s="6">
        <v>0</v>
      </c>
      <c r="O2005" s="6">
        <v>370473</v>
      </c>
      <c r="P2005" s="6">
        <v>22789</v>
      </c>
      <c r="Q2005" s="6">
        <v>0</v>
      </c>
      <c r="R2005" s="6">
        <v>77860</v>
      </c>
      <c r="S2005" s="6">
        <v>1058637</v>
      </c>
      <c r="T2005" s="6">
        <v>182623</v>
      </c>
      <c r="U2005" s="6">
        <v>0</v>
      </c>
      <c r="V2005" s="6">
        <v>23</v>
      </c>
      <c r="W2005" s="6">
        <v>432</v>
      </c>
      <c r="X2005" s="6">
        <v>0</v>
      </c>
      <c r="Z2005" s="6">
        <v>0</v>
      </c>
      <c r="AA2005" s="6">
        <v>0</v>
      </c>
      <c r="AB2005" s="6" t="str">
        <f t="shared" si="498"/>
        <v/>
      </c>
      <c r="AC2005" s="6" t="str">
        <f t="shared" si="499"/>
        <v/>
      </c>
      <c r="AD2005" s="16">
        <f t="shared" si="500"/>
        <v>16.25665891438852</v>
      </c>
      <c r="AE2005" s="16">
        <f t="shared" si="501"/>
        <v>0</v>
      </c>
      <c r="AF2005" s="16">
        <f t="shared" si="502"/>
        <v>18.782608695652176</v>
      </c>
      <c r="AG2005" s="16">
        <f t="shared" si="503"/>
        <v>18.782608695652176</v>
      </c>
      <c r="AH2005" s="17">
        <f t="shared" si="504"/>
        <v>0.59259146503893023</v>
      </c>
      <c r="AI2005" s="17">
        <f t="shared" si="505"/>
        <v>8.0572726788391726</v>
      </c>
      <c r="AJ2005" s="17">
        <f t="shared" si="506"/>
        <v>9.4472139981276975</v>
      </c>
      <c r="AK2005" s="17">
        <f t="shared" si="507"/>
        <v>9.4472139981276975</v>
      </c>
      <c r="AL2005" s="17" t="str">
        <f t="shared" si="508"/>
        <v/>
      </c>
      <c r="AM2005" s="17" t="str">
        <f t="shared" si="509"/>
        <v/>
      </c>
      <c r="AN2005" s="17" t="str">
        <f t="shared" si="510"/>
        <v/>
      </c>
      <c r="AO2005" s="17" t="str">
        <f t="shared" si="511"/>
        <v/>
      </c>
      <c r="AP2005" s="17" t="str">
        <f t="shared" si="513"/>
        <v/>
      </c>
      <c r="AQ2005" s="17">
        <f t="shared" si="512"/>
        <v>2.8575280789693176</v>
      </c>
    </row>
    <row r="2006" spans="1:43" x14ac:dyDescent="0.2">
      <c r="A2006" s="4" t="s">
        <v>4039</v>
      </c>
      <c r="B2006" s="5" t="s">
        <v>4040</v>
      </c>
      <c r="C2006" t="s">
        <v>4041</v>
      </c>
      <c r="D2006" t="s">
        <v>133</v>
      </c>
      <c r="E2006" t="s">
        <v>134</v>
      </c>
      <c r="F2006" t="s">
        <v>12</v>
      </c>
      <c r="G2006" t="s">
        <v>15</v>
      </c>
      <c r="J2006" s="6"/>
      <c r="K2006" s="6"/>
      <c r="L2006" s="6"/>
      <c r="M2006" s="6">
        <v>48996</v>
      </c>
      <c r="N2006" s="6">
        <v>0</v>
      </c>
      <c r="O2006" s="6">
        <v>293482</v>
      </c>
      <c r="P2006" s="6">
        <v>20600</v>
      </c>
      <c r="Q2006" s="6">
        <v>0</v>
      </c>
      <c r="R2006" s="6">
        <v>45030</v>
      </c>
      <c r="S2006" s="6">
        <v>857943</v>
      </c>
      <c r="T2006" s="6">
        <v>260064</v>
      </c>
      <c r="U2006" s="6">
        <v>0</v>
      </c>
      <c r="V2006" s="6">
        <v>23</v>
      </c>
      <c r="W2006" s="6">
        <v>314</v>
      </c>
      <c r="X2006" s="6">
        <v>0</v>
      </c>
      <c r="Z2006" s="6">
        <v>0</v>
      </c>
      <c r="AA2006" s="6">
        <v>0</v>
      </c>
      <c r="AB2006" s="6" t="str">
        <f t="shared" si="498"/>
        <v/>
      </c>
      <c r="AC2006" s="6" t="str">
        <f t="shared" si="499"/>
        <v/>
      </c>
      <c r="AD2006" s="16">
        <f t="shared" si="500"/>
        <v>14.246699029126214</v>
      </c>
      <c r="AE2006" s="16">
        <f t="shared" si="501"/>
        <v>0</v>
      </c>
      <c r="AF2006" s="16">
        <f t="shared" si="502"/>
        <v>13.652173913043478</v>
      </c>
      <c r="AG2006" s="16">
        <f t="shared" si="503"/>
        <v>13.652173913043478</v>
      </c>
      <c r="AH2006" s="17">
        <f t="shared" si="504"/>
        <v>0.91905461670340438</v>
      </c>
      <c r="AI2006" s="17">
        <f t="shared" si="505"/>
        <v>17.510470242468774</v>
      </c>
      <c r="AJ2006" s="17">
        <f t="shared" si="506"/>
        <v>22.818332108743572</v>
      </c>
      <c r="AK2006" s="17">
        <f t="shared" si="507"/>
        <v>22.818332108743572</v>
      </c>
      <c r="AL2006" s="17" t="str">
        <f t="shared" si="508"/>
        <v/>
      </c>
      <c r="AM2006" s="17" t="str">
        <f t="shared" si="509"/>
        <v/>
      </c>
      <c r="AN2006" s="17" t="str">
        <f t="shared" si="510"/>
        <v/>
      </c>
      <c r="AO2006" s="17" t="str">
        <f t="shared" si="511"/>
        <v/>
      </c>
      <c r="AP2006" s="17" t="str">
        <f t="shared" si="513"/>
        <v/>
      </c>
      <c r="AQ2006" s="17">
        <f t="shared" si="512"/>
        <v>2.9233240880190268</v>
      </c>
    </row>
    <row r="2007" spans="1:43" x14ac:dyDescent="0.2">
      <c r="A2007" s="4" t="s">
        <v>4042</v>
      </c>
      <c r="B2007" s="5" t="s">
        <v>4043</v>
      </c>
      <c r="C2007" t="s">
        <v>4044</v>
      </c>
      <c r="D2007" t="s">
        <v>133</v>
      </c>
      <c r="E2007" t="s">
        <v>134</v>
      </c>
      <c r="F2007" t="s">
        <v>12</v>
      </c>
      <c r="G2007" t="s">
        <v>15</v>
      </c>
      <c r="J2007" s="6"/>
      <c r="K2007" s="6"/>
      <c r="L2007" s="6"/>
      <c r="M2007" s="6">
        <v>137670</v>
      </c>
      <c r="N2007" s="6">
        <v>0</v>
      </c>
      <c r="O2007" s="6">
        <v>559438</v>
      </c>
      <c r="P2007" s="6">
        <v>51099</v>
      </c>
      <c r="Q2007" s="6">
        <v>0</v>
      </c>
      <c r="R2007" s="6">
        <v>264616</v>
      </c>
      <c r="S2007" s="6">
        <v>1521483</v>
      </c>
      <c r="T2007" s="6">
        <v>29886</v>
      </c>
      <c r="U2007" s="6">
        <v>0</v>
      </c>
      <c r="V2007" s="6">
        <v>39</v>
      </c>
      <c r="W2007" s="6">
        <v>556</v>
      </c>
      <c r="X2007" s="6">
        <v>0</v>
      </c>
      <c r="Z2007" s="6">
        <v>0</v>
      </c>
      <c r="AA2007" s="6">
        <v>0</v>
      </c>
      <c r="AB2007" s="6" t="str">
        <f t="shared" si="498"/>
        <v/>
      </c>
      <c r="AC2007" s="6" t="str">
        <f t="shared" si="499"/>
        <v/>
      </c>
      <c r="AD2007" s="16">
        <f t="shared" si="500"/>
        <v>10.948120315466056</v>
      </c>
      <c r="AE2007" s="16">
        <f t="shared" si="501"/>
        <v>0</v>
      </c>
      <c r="AF2007" s="16">
        <f t="shared" si="502"/>
        <v>14.256410256410257</v>
      </c>
      <c r="AG2007" s="16">
        <f t="shared" si="503"/>
        <v>14.256410256410257</v>
      </c>
      <c r="AH2007" s="17">
        <f t="shared" si="504"/>
        <v>1.9221035810270937</v>
      </c>
      <c r="AI2007" s="17">
        <f t="shared" si="505"/>
        <v>11.051667029853999</v>
      </c>
      <c r="AJ2007" s="17">
        <f t="shared" si="506"/>
        <v>11.268751361952495</v>
      </c>
      <c r="AK2007" s="17">
        <f t="shared" si="507"/>
        <v>11.268751361952495</v>
      </c>
      <c r="AL2007" s="17" t="str">
        <f t="shared" si="508"/>
        <v/>
      </c>
      <c r="AM2007" s="17" t="str">
        <f t="shared" si="509"/>
        <v/>
      </c>
      <c r="AN2007" s="17" t="str">
        <f t="shared" si="510"/>
        <v/>
      </c>
      <c r="AO2007" s="17" t="str">
        <f t="shared" si="511"/>
        <v/>
      </c>
      <c r="AP2007" s="17" t="str">
        <f t="shared" si="513"/>
        <v/>
      </c>
      <c r="AQ2007" s="17">
        <f t="shared" si="512"/>
        <v>2.7196633049596204</v>
      </c>
    </row>
    <row r="2008" spans="1:43" x14ac:dyDescent="0.2">
      <c r="A2008" s="4" t="s">
        <v>4045</v>
      </c>
      <c r="B2008" s="5" t="s">
        <v>4046</v>
      </c>
      <c r="C2008" t="s">
        <v>4047</v>
      </c>
      <c r="D2008" t="s">
        <v>133</v>
      </c>
      <c r="E2008" t="s">
        <v>134</v>
      </c>
      <c r="F2008" t="s">
        <v>12</v>
      </c>
      <c r="G2008" t="s">
        <v>15</v>
      </c>
      <c r="J2008" s="6"/>
      <c r="K2008" s="6"/>
      <c r="L2008" s="6"/>
      <c r="M2008" s="6">
        <v>154864</v>
      </c>
      <c r="N2008" s="6">
        <v>0</v>
      </c>
      <c r="O2008" s="6">
        <v>1154688</v>
      </c>
      <c r="P2008" s="6">
        <v>52486</v>
      </c>
      <c r="Q2008" s="6">
        <v>0</v>
      </c>
      <c r="R2008" s="6">
        <v>211559</v>
      </c>
      <c r="S2008" s="6">
        <v>2319683</v>
      </c>
      <c r="T2008" s="6">
        <v>103342</v>
      </c>
      <c r="U2008" s="6">
        <v>0</v>
      </c>
      <c r="V2008" s="6">
        <v>58</v>
      </c>
      <c r="W2008" s="6">
        <v>709</v>
      </c>
      <c r="X2008" s="6">
        <v>0</v>
      </c>
      <c r="Z2008" s="6">
        <v>0</v>
      </c>
      <c r="AA2008" s="6">
        <v>0</v>
      </c>
      <c r="AB2008" s="6" t="str">
        <f t="shared" si="498"/>
        <v/>
      </c>
      <c r="AC2008" s="6" t="str">
        <f t="shared" si="499"/>
        <v/>
      </c>
      <c r="AD2008" s="16">
        <f t="shared" si="500"/>
        <v>21.999923789200931</v>
      </c>
      <c r="AE2008" s="16">
        <f t="shared" si="501"/>
        <v>0</v>
      </c>
      <c r="AF2008" s="16">
        <f t="shared" si="502"/>
        <v>12.224137931034482</v>
      </c>
      <c r="AG2008" s="16">
        <f t="shared" si="503"/>
        <v>12.224137931034482</v>
      </c>
      <c r="AH2008" s="17">
        <f t="shared" si="504"/>
        <v>1.3660954127492511</v>
      </c>
      <c r="AI2008" s="17">
        <f t="shared" si="505"/>
        <v>14.978839497882012</v>
      </c>
      <c r="AJ2008" s="17">
        <f t="shared" si="506"/>
        <v>15.646147587560698</v>
      </c>
      <c r="AK2008" s="17">
        <f t="shared" si="507"/>
        <v>15.646147587560698</v>
      </c>
      <c r="AL2008" s="17" t="str">
        <f t="shared" si="508"/>
        <v/>
      </c>
      <c r="AM2008" s="17" t="str">
        <f t="shared" si="509"/>
        <v/>
      </c>
      <c r="AN2008" s="17" t="str">
        <f t="shared" si="510"/>
        <v/>
      </c>
      <c r="AO2008" s="17" t="str">
        <f t="shared" si="511"/>
        <v/>
      </c>
      <c r="AP2008" s="17" t="str">
        <f t="shared" si="513"/>
        <v/>
      </c>
      <c r="AQ2008" s="17">
        <f t="shared" si="512"/>
        <v>2.0089262207626648</v>
      </c>
    </row>
    <row r="2009" spans="1:43" x14ac:dyDescent="0.2">
      <c r="A2009" s="4" t="s">
        <v>4048</v>
      </c>
      <c r="B2009" s="5" t="s">
        <v>4049</v>
      </c>
      <c r="C2009" t="s">
        <v>4050</v>
      </c>
      <c r="D2009" t="s">
        <v>133</v>
      </c>
      <c r="E2009" t="s">
        <v>134</v>
      </c>
      <c r="F2009" t="s">
        <v>12</v>
      </c>
      <c r="G2009" t="s">
        <v>15</v>
      </c>
      <c r="J2009" s="6"/>
      <c r="K2009" s="6"/>
      <c r="L2009" s="6"/>
      <c r="M2009" s="6">
        <v>220603</v>
      </c>
      <c r="N2009" s="6">
        <v>0</v>
      </c>
      <c r="O2009" s="6">
        <v>1006754</v>
      </c>
      <c r="P2009" s="6">
        <v>90497</v>
      </c>
      <c r="Q2009" s="6">
        <v>0</v>
      </c>
      <c r="R2009" s="6">
        <v>681596</v>
      </c>
      <c r="S2009" s="6">
        <v>3570679</v>
      </c>
      <c r="T2009" s="6">
        <v>240089</v>
      </c>
      <c r="U2009" s="6">
        <v>0</v>
      </c>
      <c r="V2009" s="6">
        <v>66</v>
      </c>
      <c r="W2009" s="6">
        <v>884</v>
      </c>
      <c r="X2009" s="6">
        <v>0</v>
      </c>
      <c r="Z2009" s="6">
        <v>0</v>
      </c>
      <c r="AA2009" s="6">
        <v>0</v>
      </c>
      <c r="AB2009" s="6" t="str">
        <f t="shared" si="498"/>
        <v/>
      </c>
      <c r="AC2009" s="6" t="str">
        <f t="shared" si="499"/>
        <v/>
      </c>
      <c r="AD2009" s="16">
        <f t="shared" si="500"/>
        <v>11.124722366487287</v>
      </c>
      <c r="AE2009" s="16">
        <f t="shared" si="501"/>
        <v>0</v>
      </c>
      <c r="AF2009" s="16">
        <f t="shared" si="502"/>
        <v>13.393939393939394</v>
      </c>
      <c r="AG2009" s="16">
        <f t="shared" si="503"/>
        <v>13.393939393939394</v>
      </c>
      <c r="AH2009" s="17">
        <f t="shared" si="504"/>
        <v>3.0896950630771114</v>
      </c>
      <c r="AI2009" s="17">
        <f t="shared" si="505"/>
        <v>16.185994750751348</v>
      </c>
      <c r="AJ2009" s="17">
        <f t="shared" si="506"/>
        <v>17.274325371821778</v>
      </c>
      <c r="AK2009" s="17">
        <f t="shared" si="507"/>
        <v>17.274325371821778</v>
      </c>
      <c r="AL2009" s="17" t="str">
        <f t="shared" si="508"/>
        <v/>
      </c>
      <c r="AM2009" s="17" t="str">
        <f t="shared" si="509"/>
        <v/>
      </c>
      <c r="AN2009" s="17" t="str">
        <f t="shared" si="510"/>
        <v/>
      </c>
      <c r="AO2009" s="17" t="str">
        <f t="shared" si="511"/>
        <v/>
      </c>
      <c r="AP2009" s="17" t="str">
        <f t="shared" si="513"/>
        <v/>
      </c>
      <c r="AQ2009" s="17">
        <f t="shared" si="512"/>
        <v>3.5467244232454007</v>
      </c>
    </row>
    <row r="2010" spans="1:43" x14ac:dyDescent="0.2">
      <c r="A2010" s="4" t="s">
        <v>4051</v>
      </c>
      <c r="B2010" s="5" t="s">
        <v>4052</v>
      </c>
      <c r="C2010" t="s">
        <v>4053</v>
      </c>
      <c r="D2010" t="s">
        <v>133</v>
      </c>
      <c r="E2010" t="s">
        <v>134</v>
      </c>
      <c r="F2010" t="s">
        <v>12</v>
      </c>
      <c r="G2010" t="s">
        <v>15</v>
      </c>
      <c r="J2010" s="6"/>
      <c r="K2010" s="6"/>
      <c r="L2010" s="6"/>
      <c r="M2010" s="6">
        <v>177415</v>
      </c>
      <c r="N2010" s="6">
        <v>0</v>
      </c>
      <c r="O2010" s="6">
        <v>1462745</v>
      </c>
      <c r="P2010" s="6">
        <v>72387</v>
      </c>
      <c r="Q2010" s="6">
        <v>0</v>
      </c>
      <c r="R2010" s="6">
        <v>131940</v>
      </c>
      <c r="S2010" s="6">
        <v>2506810</v>
      </c>
      <c r="T2010" s="6">
        <v>37136</v>
      </c>
      <c r="U2010" s="6">
        <v>0</v>
      </c>
      <c r="V2010" s="6">
        <v>70</v>
      </c>
      <c r="W2010" s="6">
        <v>878</v>
      </c>
      <c r="X2010" s="6">
        <v>0</v>
      </c>
      <c r="Z2010" s="6">
        <v>0</v>
      </c>
      <c r="AA2010" s="6">
        <v>0</v>
      </c>
      <c r="AB2010" s="6" t="str">
        <f t="shared" si="498"/>
        <v/>
      </c>
      <c r="AC2010" s="6" t="str">
        <f t="shared" si="499"/>
        <v/>
      </c>
      <c r="AD2010" s="16">
        <f t="shared" si="500"/>
        <v>20.207288601544477</v>
      </c>
      <c r="AE2010" s="16">
        <f t="shared" si="501"/>
        <v>0</v>
      </c>
      <c r="AF2010" s="16">
        <f t="shared" si="502"/>
        <v>12.542857142857143</v>
      </c>
      <c r="AG2010" s="16">
        <f t="shared" si="503"/>
        <v>12.542857142857143</v>
      </c>
      <c r="AH2010" s="17">
        <f t="shared" si="504"/>
        <v>0.74368007214722542</v>
      </c>
      <c r="AI2010" s="17">
        <f t="shared" si="505"/>
        <v>14.129639545697939</v>
      </c>
      <c r="AJ2010" s="17">
        <f t="shared" si="506"/>
        <v>14.33895668348223</v>
      </c>
      <c r="AK2010" s="17">
        <f t="shared" si="507"/>
        <v>14.33895668348223</v>
      </c>
      <c r="AL2010" s="17" t="str">
        <f t="shared" si="508"/>
        <v/>
      </c>
      <c r="AM2010" s="17" t="str">
        <f t="shared" si="509"/>
        <v/>
      </c>
      <c r="AN2010" s="17" t="str">
        <f t="shared" si="510"/>
        <v/>
      </c>
      <c r="AO2010" s="17" t="str">
        <f t="shared" si="511"/>
        <v/>
      </c>
      <c r="AP2010" s="17" t="str">
        <f t="shared" si="513"/>
        <v/>
      </c>
      <c r="AQ2010" s="17">
        <f t="shared" si="512"/>
        <v>1.7137710263921599</v>
      </c>
    </row>
    <row r="2011" spans="1:43" x14ac:dyDescent="0.2">
      <c r="A2011" s="4" t="s">
        <v>4054</v>
      </c>
      <c r="B2011" s="5" t="s">
        <v>4055</v>
      </c>
      <c r="C2011" t="s">
        <v>4056</v>
      </c>
      <c r="D2011" t="s">
        <v>133</v>
      </c>
      <c r="E2011" t="s">
        <v>134</v>
      </c>
      <c r="F2011" t="s">
        <v>12</v>
      </c>
      <c r="G2011" t="s">
        <v>15</v>
      </c>
      <c r="J2011" s="6"/>
      <c r="K2011" s="6"/>
      <c r="L2011" s="6"/>
      <c r="M2011" s="6">
        <v>165294</v>
      </c>
      <c r="N2011" s="6">
        <v>0</v>
      </c>
      <c r="O2011" s="6">
        <v>315730</v>
      </c>
      <c r="P2011" s="6">
        <v>30596</v>
      </c>
      <c r="Q2011" s="6">
        <v>0</v>
      </c>
      <c r="R2011" s="6">
        <v>124448</v>
      </c>
      <c r="S2011" s="6">
        <v>1315143</v>
      </c>
      <c r="T2011" s="6">
        <v>205740</v>
      </c>
      <c r="U2011" s="6">
        <v>0</v>
      </c>
      <c r="V2011" s="6">
        <v>40</v>
      </c>
      <c r="W2011" s="6">
        <v>493</v>
      </c>
      <c r="X2011" s="6">
        <v>0</v>
      </c>
      <c r="Z2011" s="6">
        <v>0</v>
      </c>
      <c r="AA2011" s="6">
        <v>0</v>
      </c>
      <c r="AB2011" s="6" t="str">
        <f t="shared" si="498"/>
        <v/>
      </c>
      <c r="AC2011" s="6" t="str">
        <f t="shared" si="499"/>
        <v/>
      </c>
      <c r="AD2011" s="16">
        <f t="shared" si="500"/>
        <v>10.319322787292457</v>
      </c>
      <c r="AE2011" s="16">
        <f t="shared" si="501"/>
        <v>0</v>
      </c>
      <c r="AF2011" s="16">
        <f t="shared" si="502"/>
        <v>12.324999999999999</v>
      </c>
      <c r="AG2011" s="16">
        <f t="shared" si="503"/>
        <v>12.324999999999999</v>
      </c>
      <c r="AH2011" s="17">
        <f t="shared" si="504"/>
        <v>0.75288879209166693</v>
      </c>
      <c r="AI2011" s="17">
        <f t="shared" si="505"/>
        <v>7.9563868016987911</v>
      </c>
      <c r="AJ2011" s="17">
        <f t="shared" si="506"/>
        <v>9.2010780790591316</v>
      </c>
      <c r="AK2011" s="17">
        <f t="shared" si="507"/>
        <v>9.2010780790591316</v>
      </c>
      <c r="AL2011" s="17" t="str">
        <f t="shared" si="508"/>
        <v/>
      </c>
      <c r="AM2011" s="17" t="str">
        <f t="shared" si="509"/>
        <v/>
      </c>
      <c r="AN2011" s="17" t="str">
        <f t="shared" si="510"/>
        <v/>
      </c>
      <c r="AO2011" s="17" t="str">
        <f t="shared" si="511"/>
        <v/>
      </c>
      <c r="AP2011" s="17" t="str">
        <f t="shared" si="513"/>
        <v/>
      </c>
      <c r="AQ2011" s="17">
        <f t="shared" si="512"/>
        <v>4.1654039844170656</v>
      </c>
    </row>
    <row r="2012" spans="1:43" x14ac:dyDescent="0.2">
      <c r="A2012" s="4" t="s">
        <v>4057</v>
      </c>
      <c r="B2012" s="5" t="s">
        <v>4058</v>
      </c>
      <c r="C2012" t="s">
        <v>4059</v>
      </c>
      <c r="D2012" t="s">
        <v>133</v>
      </c>
      <c r="E2012" t="s">
        <v>134</v>
      </c>
      <c r="F2012" t="s">
        <v>12</v>
      </c>
      <c r="G2012" t="s">
        <v>15</v>
      </c>
      <c r="J2012" s="6"/>
      <c r="K2012" s="6"/>
      <c r="L2012" s="6"/>
      <c r="M2012" s="6">
        <v>324786</v>
      </c>
      <c r="N2012" s="6">
        <v>0</v>
      </c>
      <c r="O2012" s="6">
        <v>1552364</v>
      </c>
      <c r="P2012" s="6">
        <v>101840</v>
      </c>
      <c r="Q2012" s="6">
        <v>0</v>
      </c>
      <c r="R2012" s="6">
        <v>300374</v>
      </c>
      <c r="S2012" s="6">
        <v>3205540</v>
      </c>
      <c r="T2012" s="6">
        <v>992488</v>
      </c>
      <c r="U2012" s="6">
        <v>0</v>
      </c>
      <c r="V2012" s="6">
        <v>96</v>
      </c>
      <c r="W2012" s="6">
        <v>1447</v>
      </c>
      <c r="X2012" s="6">
        <v>0</v>
      </c>
      <c r="Z2012" s="6">
        <v>0</v>
      </c>
      <c r="AA2012" s="6">
        <v>0</v>
      </c>
      <c r="AB2012" s="6" t="str">
        <f t="shared" si="498"/>
        <v/>
      </c>
      <c r="AC2012" s="6" t="str">
        <f t="shared" si="499"/>
        <v/>
      </c>
      <c r="AD2012" s="16">
        <f t="shared" si="500"/>
        <v>15.243165750196386</v>
      </c>
      <c r="AE2012" s="16">
        <f t="shared" si="501"/>
        <v>0</v>
      </c>
      <c r="AF2012" s="16">
        <f t="shared" si="502"/>
        <v>15.072916666666666</v>
      </c>
      <c r="AG2012" s="16">
        <f t="shared" si="503"/>
        <v>15.072916666666666</v>
      </c>
      <c r="AH2012" s="17">
        <f t="shared" si="504"/>
        <v>0.92483666167876699</v>
      </c>
      <c r="AI2012" s="17">
        <f t="shared" si="505"/>
        <v>9.8696988170672384</v>
      </c>
      <c r="AJ2012" s="17">
        <f t="shared" si="506"/>
        <v>12.925520188678083</v>
      </c>
      <c r="AK2012" s="17">
        <f t="shared" si="507"/>
        <v>12.925520188678083</v>
      </c>
      <c r="AL2012" s="17" t="str">
        <f t="shared" si="508"/>
        <v/>
      </c>
      <c r="AM2012" s="17" t="str">
        <f t="shared" si="509"/>
        <v/>
      </c>
      <c r="AN2012" s="17" t="str">
        <f t="shared" si="510"/>
        <v/>
      </c>
      <c r="AO2012" s="17" t="str">
        <f t="shared" si="511"/>
        <v/>
      </c>
      <c r="AP2012" s="17" t="str">
        <f t="shared" si="513"/>
        <v/>
      </c>
      <c r="AQ2012" s="17">
        <f t="shared" si="512"/>
        <v>2.0649409545699333</v>
      </c>
    </row>
    <row r="2013" spans="1:43" x14ac:dyDescent="0.2">
      <c r="A2013" s="4" t="s">
        <v>4060</v>
      </c>
      <c r="B2013" s="5" t="s">
        <v>4061</v>
      </c>
      <c r="C2013" t="s">
        <v>4062</v>
      </c>
      <c r="D2013" t="s">
        <v>133</v>
      </c>
      <c r="E2013" t="s">
        <v>134</v>
      </c>
      <c r="F2013" t="s">
        <v>12</v>
      </c>
      <c r="G2013" t="s">
        <v>11</v>
      </c>
      <c r="J2013" s="6"/>
      <c r="K2013" s="6"/>
      <c r="L2013" s="6"/>
      <c r="M2013" s="6">
        <v>44331</v>
      </c>
      <c r="N2013" s="6">
        <v>0</v>
      </c>
      <c r="O2013" s="6">
        <v>118644</v>
      </c>
      <c r="P2013" s="6">
        <v>9341</v>
      </c>
      <c r="Q2013" s="6">
        <v>0</v>
      </c>
      <c r="R2013" s="6">
        <v>26090</v>
      </c>
      <c r="S2013" s="6">
        <v>372935</v>
      </c>
      <c r="T2013" s="6">
        <v>451968</v>
      </c>
      <c r="U2013" s="6">
        <v>0</v>
      </c>
      <c r="V2013" s="6">
        <v>7</v>
      </c>
      <c r="W2013" s="6">
        <v>119</v>
      </c>
      <c r="X2013" s="6">
        <v>0</v>
      </c>
      <c r="Z2013" s="6">
        <v>0</v>
      </c>
      <c r="AA2013" s="6">
        <v>0</v>
      </c>
      <c r="AB2013" s="6" t="str">
        <f t="shared" si="498"/>
        <v/>
      </c>
      <c r="AC2013" s="6" t="str">
        <f t="shared" si="499"/>
        <v/>
      </c>
      <c r="AD2013" s="16">
        <f t="shared" si="500"/>
        <v>12.701423830425009</v>
      </c>
      <c r="AE2013" s="16">
        <f t="shared" si="501"/>
        <v>0</v>
      </c>
      <c r="AF2013" s="16">
        <f t="shared" si="502"/>
        <v>17</v>
      </c>
      <c r="AG2013" s="16">
        <f t="shared" si="503"/>
        <v>17</v>
      </c>
      <c r="AH2013" s="17">
        <f t="shared" si="504"/>
        <v>0.5885272157181205</v>
      </c>
      <c r="AI2013" s="17">
        <f t="shared" si="505"/>
        <v>8.4125104328799267</v>
      </c>
      <c r="AJ2013" s="17">
        <f t="shared" si="506"/>
        <v>18.607813945094854</v>
      </c>
      <c r="AK2013" s="17">
        <f t="shared" si="507"/>
        <v>18.607813945094854</v>
      </c>
      <c r="AL2013" s="17" t="str">
        <f t="shared" si="508"/>
        <v/>
      </c>
      <c r="AM2013" s="17" t="str">
        <f t="shared" si="509"/>
        <v/>
      </c>
      <c r="AN2013" s="17" t="str">
        <f t="shared" si="510"/>
        <v/>
      </c>
      <c r="AO2013" s="17" t="str">
        <f t="shared" si="511"/>
        <v/>
      </c>
      <c r="AP2013" s="17" t="str">
        <f t="shared" si="513"/>
        <v/>
      </c>
      <c r="AQ2013" s="17">
        <f t="shared" si="512"/>
        <v>3.1433110818920467</v>
      </c>
    </row>
    <row r="2014" spans="1:43" x14ac:dyDescent="0.2">
      <c r="A2014" s="4" t="s">
        <v>4063</v>
      </c>
      <c r="B2014" s="5">
        <v>7054</v>
      </c>
      <c r="C2014" t="s">
        <v>4064</v>
      </c>
      <c r="D2014" t="s">
        <v>133</v>
      </c>
      <c r="E2014" t="s">
        <v>134</v>
      </c>
      <c r="F2014" t="s">
        <v>12</v>
      </c>
      <c r="G2014" t="s">
        <v>15</v>
      </c>
      <c r="J2014" s="6"/>
      <c r="K2014" s="6"/>
      <c r="L2014" s="6"/>
      <c r="M2014" s="6">
        <v>5240</v>
      </c>
      <c r="N2014" s="6">
        <v>0</v>
      </c>
      <c r="O2014" s="6">
        <v>113011</v>
      </c>
      <c r="P2014" s="6">
        <v>2952</v>
      </c>
      <c r="Q2014" s="6">
        <v>0</v>
      </c>
      <c r="R2014" s="6">
        <v>14576</v>
      </c>
      <c r="S2014" s="6">
        <v>276689</v>
      </c>
      <c r="T2014" s="6">
        <v>52151</v>
      </c>
      <c r="U2014" s="6">
        <v>0</v>
      </c>
      <c r="V2014" s="6">
        <v>6</v>
      </c>
      <c r="W2014" s="6">
        <v>46</v>
      </c>
      <c r="X2014" s="6">
        <v>0</v>
      </c>
      <c r="Z2014" s="6">
        <v>0</v>
      </c>
      <c r="AA2014" s="6">
        <v>0</v>
      </c>
      <c r="AB2014" s="6" t="str">
        <f t="shared" si="498"/>
        <v/>
      </c>
      <c r="AC2014" s="6" t="str">
        <f t="shared" si="499"/>
        <v/>
      </c>
      <c r="AD2014" s="16">
        <f t="shared" si="500"/>
        <v>38.282859078590789</v>
      </c>
      <c r="AE2014" s="16">
        <f t="shared" si="501"/>
        <v>0</v>
      </c>
      <c r="AF2014" s="16">
        <f t="shared" si="502"/>
        <v>7.666666666666667</v>
      </c>
      <c r="AG2014" s="16">
        <f t="shared" si="503"/>
        <v>7.666666666666667</v>
      </c>
      <c r="AH2014" s="17">
        <f t="shared" si="504"/>
        <v>2.781679389312977</v>
      </c>
      <c r="AI2014" s="17">
        <f t="shared" si="505"/>
        <v>52.80324427480916</v>
      </c>
      <c r="AJ2014" s="17">
        <f t="shared" si="506"/>
        <v>62.755725190839698</v>
      </c>
      <c r="AK2014" s="17">
        <f t="shared" si="507"/>
        <v>62.755725190839698</v>
      </c>
      <c r="AL2014" s="17" t="str">
        <f t="shared" si="508"/>
        <v/>
      </c>
      <c r="AM2014" s="17" t="str">
        <f t="shared" si="509"/>
        <v/>
      </c>
      <c r="AN2014" s="17" t="str">
        <f t="shared" si="510"/>
        <v/>
      </c>
      <c r="AO2014" s="17" t="str">
        <f t="shared" si="511"/>
        <v/>
      </c>
      <c r="AP2014" s="17" t="str">
        <f t="shared" si="513"/>
        <v/>
      </c>
      <c r="AQ2014" s="17">
        <f t="shared" si="512"/>
        <v>2.4483368875596181</v>
      </c>
    </row>
    <row r="2015" spans="1:43" x14ac:dyDescent="0.2">
      <c r="A2015" s="4" t="s">
        <v>4065</v>
      </c>
      <c r="B2015" s="5" t="s">
        <v>4066</v>
      </c>
      <c r="C2015" t="s">
        <v>4067</v>
      </c>
      <c r="D2015" t="s">
        <v>133</v>
      </c>
      <c r="E2015" t="s">
        <v>134</v>
      </c>
      <c r="F2015" t="s">
        <v>12</v>
      </c>
      <c r="G2015" t="s">
        <v>15</v>
      </c>
      <c r="J2015" s="6"/>
      <c r="K2015" s="6"/>
      <c r="L2015" s="6"/>
      <c r="M2015" s="6">
        <v>69284</v>
      </c>
      <c r="N2015" s="6">
        <v>0</v>
      </c>
      <c r="O2015" s="6">
        <v>160880</v>
      </c>
      <c r="P2015" s="6">
        <v>12607</v>
      </c>
      <c r="Q2015" s="6">
        <v>0</v>
      </c>
      <c r="R2015" s="6">
        <v>58385</v>
      </c>
      <c r="S2015" s="6">
        <v>785521</v>
      </c>
      <c r="T2015" s="6">
        <v>68156</v>
      </c>
      <c r="U2015" s="6">
        <v>0</v>
      </c>
      <c r="V2015" s="6">
        <v>11</v>
      </c>
      <c r="W2015" s="6">
        <v>154</v>
      </c>
      <c r="X2015" s="6">
        <v>0</v>
      </c>
      <c r="Z2015" s="6">
        <v>0</v>
      </c>
      <c r="AA2015" s="6">
        <v>0</v>
      </c>
      <c r="AB2015" s="6" t="str">
        <f t="shared" si="498"/>
        <v/>
      </c>
      <c r="AC2015" s="6" t="str">
        <f t="shared" si="499"/>
        <v/>
      </c>
      <c r="AD2015" s="16">
        <f t="shared" si="500"/>
        <v>12.761164432458159</v>
      </c>
      <c r="AE2015" s="16">
        <f t="shared" si="501"/>
        <v>0</v>
      </c>
      <c r="AF2015" s="16">
        <f t="shared" si="502"/>
        <v>14</v>
      </c>
      <c r="AG2015" s="16">
        <f t="shared" si="503"/>
        <v>14</v>
      </c>
      <c r="AH2015" s="17">
        <f t="shared" si="504"/>
        <v>0.84269095317822296</v>
      </c>
      <c r="AI2015" s="17">
        <f t="shared" si="505"/>
        <v>11.337697015183881</v>
      </c>
      <c r="AJ2015" s="17">
        <f t="shared" si="506"/>
        <v>12.321416199988453</v>
      </c>
      <c r="AK2015" s="17">
        <f t="shared" si="507"/>
        <v>12.321416199988453</v>
      </c>
      <c r="AL2015" s="17" t="str">
        <f t="shared" si="508"/>
        <v/>
      </c>
      <c r="AM2015" s="17" t="str">
        <f t="shared" si="509"/>
        <v/>
      </c>
      <c r="AN2015" s="17" t="str">
        <f t="shared" si="510"/>
        <v/>
      </c>
      <c r="AO2015" s="17" t="str">
        <f t="shared" si="511"/>
        <v/>
      </c>
      <c r="AP2015" s="17" t="str">
        <f t="shared" si="513"/>
        <v/>
      </c>
      <c r="AQ2015" s="17">
        <f t="shared" si="512"/>
        <v>4.8826516658378916</v>
      </c>
    </row>
    <row r="2016" spans="1:43" x14ac:dyDescent="0.2">
      <c r="A2016" s="4" t="s">
        <v>4068</v>
      </c>
      <c r="B2016" s="5" t="s">
        <v>4069</v>
      </c>
      <c r="C2016" t="s">
        <v>4070</v>
      </c>
      <c r="D2016" t="s">
        <v>133</v>
      </c>
      <c r="E2016" t="s">
        <v>134</v>
      </c>
      <c r="F2016" t="s">
        <v>12</v>
      </c>
      <c r="G2016" t="s">
        <v>15</v>
      </c>
      <c r="J2016" s="6"/>
      <c r="K2016" s="6"/>
      <c r="L2016" s="6"/>
      <c r="M2016" s="6">
        <v>10628</v>
      </c>
      <c r="N2016" s="6">
        <v>0</v>
      </c>
      <c r="O2016" s="6">
        <v>28553</v>
      </c>
      <c r="P2016" s="6">
        <v>2986</v>
      </c>
      <c r="Q2016" s="6">
        <v>0</v>
      </c>
      <c r="R2016" s="6">
        <v>13674</v>
      </c>
      <c r="S2016" s="6">
        <v>95262</v>
      </c>
      <c r="T2016" s="6">
        <v>66915</v>
      </c>
      <c r="U2016" s="6">
        <v>0</v>
      </c>
      <c r="V2016" s="6">
        <v>2</v>
      </c>
      <c r="W2016" s="6">
        <v>28</v>
      </c>
      <c r="X2016" s="6">
        <v>0</v>
      </c>
      <c r="Z2016" s="6">
        <v>0</v>
      </c>
      <c r="AA2016" s="6">
        <v>0</v>
      </c>
      <c r="AB2016" s="6" t="str">
        <f t="shared" si="498"/>
        <v/>
      </c>
      <c r="AC2016" s="6" t="str">
        <f t="shared" si="499"/>
        <v/>
      </c>
      <c r="AD2016" s="16">
        <f t="shared" si="500"/>
        <v>9.5622906898861348</v>
      </c>
      <c r="AE2016" s="16">
        <f t="shared" si="501"/>
        <v>0</v>
      </c>
      <c r="AF2016" s="16">
        <f t="shared" si="502"/>
        <v>14</v>
      </c>
      <c r="AG2016" s="16">
        <f t="shared" si="503"/>
        <v>14</v>
      </c>
      <c r="AH2016" s="17">
        <f t="shared" si="504"/>
        <v>1.2866014301844184</v>
      </c>
      <c r="AI2016" s="17">
        <f t="shared" si="505"/>
        <v>8.9633044787354166</v>
      </c>
      <c r="AJ2016" s="17">
        <f t="shared" si="506"/>
        <v>15.259409108016561</v>
      </c>
      <c r="AK2016" s="17">
        <f t="shared" si="507"/>
        <v>15.259409108016561</v>
      </c>
      <c r="AL2016" s="17" t="str">
        <f t="shared" si="508"/>
        <v/>
      </c>
      <c r="AM2016" s="17" t="str">
        <f t="shared" si="509"/>
        <v/>
      </c>
      <c r="AN2016" s="17" t="str">
        <f t="shared" si="510"/>
        <v/>
      </c>
      <c r="AO2016" s="17" t="str">
        <f t="shared" si="511"/>
        <v/>
      </c>
      <c r="AP2016" s="17" t="str">
        <f t="shared" si="513"/>
        <v/>
      </c>
      <c r="AQ2016" s="17">
        <f t="shared" si="512"/>
        <v>3.33632192764333</v>
      </c>
    </row>
    <row r="2017" spans="1:43" x14ac:dyDescent="0.2">
      <c r="A2017" s="4" t="s">
        <v>4071</v>
      </c>
      <c r="B2017" s="5" t="s">
        <v>4072</v>
      </c>
      <c r="C2017" t="s">
        <v>4073</v>
      </c>
      <c r="D2017" t="s">
        <v>133</v>
      </c>
      <c r="E2017" t="s">
        <v>134</v>
      </c>
      <c r="F2017" t="s">
        <v>12</v>
      </c>
      <c r="G2017" t="s">
        <v>15</v>
      </c>
      <c r="J2017" s="6"/>
      <c r="K2017" s="6"/>
      <c r="L2017" s="6"/>
      <c r="M2017" s="6">
        <v>20652</v>
      </c>
      <c r="N2017" s="6">
        <v>0</v>
      </c>
      <c r="O2017" s="6">
        <v>44340</v>
      </c>
      <c r="P2017" s="6">
        <v>4160</v>
      </c>
      <c r="Q2017" s="6">
        <v>0</v>
      </c>
      <c r="R2017" s="6">
        <v>20801</v>
      </c>
      <c r="S2017" s="6">
        <v>157092</v>
      </c>
      <c r="T2017" s="6">
        <v>0</v>
      </c>
      <c r="U2017" s="6">
        <v>0</v>
      </c>
      <c r="V2017" s="6">
        <v>2</v>
      </c>
      <c r="W2017" s="6">
        <v>10</v>
      </c>
      <c r="X2017" s="6">
        <v>0</v>
      </c>
      <c r="Z2017" s="6">
        <v>0</v>
      </c>
      <c r="AA2017" s="6">
        <v>0</v>
      </c>
      <c r="AB2017" s="6" t="str">
        <f t="shared" si="498"/>
        <v/>
      </c>
      <c r="AC2017" s="6" t="str">
        <f t="shared" si="499"/>
        <v/>
      </c>
      <c r="AD2017" s="16">
        <f t="shared" si="500"/>
        <v>10.658653846153847</v>
      </c>
      <c r="AE2017" s="16">
        <f t="shared" si="501"/>
        <v>0</v>
      </c>
      <c r="AF2017" s="16">
        <f t="shared" si="502"/>
        <v>5</v>
      </c>
      <c r="AG2017" s="16">
        <f t="shared" si="503"/>
        <v>5</v>
      </c>
      <c r="AH2017" s="17">
        <f t="shared" si="504"/>
        <v>1.0072147975982955</v>
      </c>
      <c r="AI2017" s="17">
        <f t="shared" si="505"/>
        <v>7.6066240557815226</v>
      </c>
      <c r="AJ2017" s="17">
        <f t="shared" si="506"/>
        <v>7.6066240557815226</v>
      </c>
      <c r="AK2017" s="17">
        <f t="shared" si="507"/>
        <v>7.6066240557815226</v>
      </c>
      <c r="AL2017" s="17" t="str">
        <f t="shared" si="508"/>
        <v/>
      </c>
      <c r="AM2017" s="17" t="str">
        <f t="shared" si="509"/>
        <v/>
      </c>
      <c r="AN2017" s="17" t="str">
        <f t="shared" si="510"/>
        <v/>
      </c>
      <c r="AO2017" s="17" t="str">
        <f t="shared" si="511"/>
        <v/>
      </c>
      <c r="AP2017" s="17" t="str">
        <f t="shared" si="513"/>
        <v/>
      </c>
      <c r="AQ2017" s="17">
        <f t="shared" si="512"/>
        <v>3.5428958051420838</v>
      </c>
    </row>
    <row r="2018" spans="1:43" x14ac:dyDescent="0.2">
      <c r="A2018" s="4" t="s">
        <v>4074</v>
      </c>
      <c r="B2018" s="5" t="s">
        <v>4075</v>
      </c>
      <c r="C2018" t="s">
        <v>4076</v>
      </c>
      <c r="D2018" t="s">
        <v>133</v>
      </c>
      <c r="E2018" t="s">
        <v>134</v>
      </c>
      <c r="F2018" t="s">
        <v>12</v>
      </c>
      <c r="G2018" t="s">
        <v>15</v>
      </c>
      <c r="J2018" s="6"/>
      <c r="K2018" s="6"/>
      <c r="L2018" s="6"/>
      <c r="M2018" s="6">
        <v>13346</v>
      </c>
      <c r="N2018" s="6">
        <v>0</v>
      </c>
      <c r="O2018" s="6">
        <v>58515</v>
      </c>
      <c r="P2018" s="6">
        <v>6147</v>
      </c>
      <c r="Q2018" s="6">
        <v>0</v>
      </c>
      <c r="R2018" s="6">
        <v>9020</v>
      </c>
      <c r="S2018" s="6">
        <v>511144</v>
      </c>
      <c r="T2018" s="6">
        <v>0</v>
      </c>
      <c r="U2018" s="6">
        <v>0</v>
      </c>
      <c r="V2018" s="6">
        <v>5</v>
      </c>
      <c r="W2018" s="6">
        <v>85</v>
      </c>
      <c r="X2018" s="6">
        <v>0</v>
      </c>
      <c r="Z2018" s="6">
        <v>0</v>
      </c>
      <c r="AA2018" s="6">
        <v>0</v>
      </c>
      <c r="AB2018" s="6" t="str">
        <f t="shared" si="498"/>
        <v/>
      </c>
      <c r="AC2018" s="6" t="str">
        <f t="shared" si="499"/>
        <v/>
      </c>
      <c r="AD2018" s="16">
        <f t="shared" si="500"/>
        <v>9.5192776964372872</v>
      </c>
      <c r="AE2018" s="16">
        <f t="shared" si="501"/>
        <v>0</v>
      </c>
      <c r="AF2018" s="16">
        <f t="shared" si="502"/>
        <v>17</v>
      </c>
      <c r="AG2018" s="16">
        <f t="shared" si="503"/>
        <v>17</v>
      </c>
      <c r="AH2018" s="17">
        <f t="shared" si="504"/>
        <v>0.67585793496178626</v>
      </c>
      <c r="AI2018" s="17">
        <f t="shared" si="505"/>
        <v>38.299415555222538</v>
      </c>
      <c r="AJ2018" s="17">
        <f t="shared" si="506"/>
        <v>38.299415555222538</v>
      </c>
      <c r="AK2018" s="17">
        <f t="shared" si="507"/>
        <v>38.299415555222538</v>
      </c>
      <c r="AL2018" s="17" t="str">
        <f t="shared" si="508"/>
        <v/>
      </c>
      <c r="AM2018" s="17" t="str">
        <f t="shared" si="509"/>
        <v/>
      </c>
      <c r="AN2018" s="17" t="str">
        <f t="shared" si="510"/>
        <v/>
      </c>
      <c r="AO2018" s="17" t="str">
        <f t="shared" si="511"/>
        <v/>
      </c>
      <c r="AP2018" s="17" t="str">
        <f t="shared" si="513"/>
        <v/>
      </c>
      <c r="AQ2018" s="17">
        <f t="shared" si="512"/>
        <v>8.7352644621037339</v>
      </c>
    </row>
    <row r="2019" spans="1:43" x14ac:dyDescent="0.2">
      <c r="A2019" s="4" t="s">
        <v>4077</v>
      </c>
      <c r="B2019" s="5" t="s">
        <v>4078</v>
      </c>
      <c r="C2019" t="s">
        <v>4079</v>
      </c>
      <c r="D2019" t="s">
        <v>133</v>
      </c>
      <c r="E2019" t="s">
        <v>134</v>
      </c>
      <c r="F2019" t="s">
        <v>12</v>
      </c>
      <c r="G2019" t="s">
        <v>15</v>
      </c>
      <c r="J2019" s="6"/>
      <c r="K2019" s="6"/>
      <c r="L2019" s="6"/>
      <c r="M2019" s="6">
        <v>4622</v>
      </c>
      <c r="N2019" s="6">
        <v>0</v>
      </c>
      <c r="O2019" s="6">
        <v>77251</v>
      </c>
      <c r="P2019" s="6">
        <v>4541</v>
      </c>
      <c r="Q2019" s="6">
        <v>0</v>
      </c>
      <c r="R2019" s="6">
        <v>18537</v>
      </c>
      <c r="S2019" s="6">
        <v>92777</v>
      </c>
      <c r="T2019" s="6">
        <v>0</v>
      </c>
      <c r="U2019" s="6">
        <v>0</v>
      </c>
      <c r="V2019" s="6">
        <v>3</v>
      </c>
      <c r="W2019" s="6">
        <v>25</v>
      </c>
      <c r="X2019" s="6">
        <v>0</v>
      </c>
      <c r="Z2019" s="6">
        <v>0</v>
      </c>
      <c r="AA2019" s="6">
        <v>0</v>
      </c>
      <c r="AB2019" s="6" t="str">
        <f t="shared" si="498"/>
        <v/>
      </c>
      <c r="AC2019" s="6" t="str">
        <f t="shared" si="499"/>
        <v/>
      </c>
      <c r="AD2019" s="16">
        <f t="shared" si="500"/>
        <v>17.011891653820744</v>
      </c>
      <c r="AE2019" s="16">
        <f t="shared" si="501"/>
        <v>0</v>
      </c>
      <c r="AF2019" s="16">
        <f t="shared" si="502"/>
        <v>8.3333333333333339</v>
      </c>
      <c r="AG2019" s="16">
        <f t="shared" si="503"/>
        <v>8.3333333333333339</v>
      </c>
      <c r="AH2019" s="17">
        <f t="shared" si="504"/>
        <v>4.0106014712245779</v>
      </c>
      <c r="AI2019" s="17">
        <f t="shared" si="505"/>
        <v>20.072912159238424</v>
      </c>
      <c r="AJ2019" s="17">
        <f t="shared" si="506"/>
        <v>20.072912159238424</v>
      </c>
      <c r="AK2019" s="17">
        <f t="shared" si="507"/>
        <v>20.072912159238424</v>
      </c>
      <c r="AL2019" s="17" t="str">
        <f t="shared" si="508"/>
        <v/>
      </c>
      <c r="AM2019" s="17" t="str">
        <f t="shared" si="509"/>
        <v/>
      </c>
      <c r="AN2019" s="17" t="str">
        <f t="shared" si="510"/>
        <v/>
      </c>
      <c r="AO2019" s="17" t="str">
        <f t="shared" si="511"/>
        <v/>
      </c>
      <c r="AP2019" s="17" t="str">
        <f t="shared" si="513"/>
        <v/>
      </c>
      <c r="AQ2019" s="17">
        <f t="shared" si="512"/>
        <v>1.2009812170716236</v>
      </c>
    </row>
    <row r="2020" spans="1:43" x14ac:dyDescent="0.2">
      <c r="A2020" s="4" t="s">
        <v>4080</v>
      </c>
      <c r="B2020" s="5" t="s">
        <v>4081</v>
      </c>
      <c r="C2020" t="s">
        <v>4082</v>
      </c>
      <c r="D2020" t="s">
        <v>133</v>
      </c>
      <c r="E2020" t="s">
        <v>134</v>
      </c>
      <c r="F2020" t="s">
        <v>12</v>
      </c>
      <c r="G2020" t="s">
        <v>15</v>
      </c>
      <c r="J2020" s="6"/>
      <c r="K2020" s="6"/>
      <c r="L2020" s="6"/>
      <c r="M2020" s="6">
        <v>16996</v>
      </c>
      <c r="N2020" s="6">
        <v>0</v>
      </c>
      <c r="O2020" s="6">
        <v>109222</v>
      </c>
      <c r="P2020" s="6">
        <v>8865</v>
      </c>
      <c r="Q2020" s="6">
        <v>0</v>
      </c>
      <c r="R2020" s="6">
        <v>997</v>
      </c>
      <c r="S2020" s="6">
        <v>308895</v>
      </c>
      <c r="T2020" s="6">
        <v>76276</v>
      </c>
      <c r="U2020" s="6">
        <v>0</v>
      </c>
      <c r="V2020" s="6">
        <v>13</v>
      </c>
      <c r="W2020" s="6">
        <v>140</v>
      </c>
      <c r="X2020" s="6">
        <v>0</v>
      </c>
      <c r="Z2020" s="6">
        <v>0</v>
      </c>
      <c r="AA2020" s="6">
        <v>0</v>
      </c>
      <c r="AB2020" s="6" t="str">
        <f t="shared" si="498"/>
        <v/>
      </c>
      <c r="AC2020" s="6" t="str">
        <f t="shared" si="499"/>
        <v/>
      </c>
      <c r="AD2020" s="16">
        <f t="shared" si="500"/>
        <v>12.320586576424139</v>
      </c>
      <c r="AE2020" s="16">
        <f t="shared" si="501"/>
        <v>0</v>
      </c>
      <c r="AF2020" s="16">
        <f t="shared" si="502"/>
        <v>10.76923076923077</v>
      </c>
      <c r="AG2020" s="16">
        <f t="shared" si="503"/>
        <v>10.76923076923077</v>
      </c>
      <c r="AH2020" s="17">
        <f t="shared" si="504"/>
        <v>5.8660861379148034E-2</v>
      </c>
      <c r="AI2020" s="17">
        <f t="shared" si="505"/>
        <v>18.174570487173451</v>
      </c>
      <c r="AJ2020" s="17">
        <f t="shared" si="506"/>
        <v>22.662449988232524</v>
      </c>
      <c r="AK2020" s="17">
        <f t="shared" si="507"/>
        <v>22.662449988232524</v>
      </c>
      <c r="AL2020" s="17" t="str">
        <f t="shared" si="508"/>
        <v/>
      </c>
      <c r="AM2020" s="17" t="str">
        <f t="shared" si="509"/>
        <v/>
      </c>
      <c r="AN2020" s="17" t="str">
        <f t="shared" si="510"/>
        <v/>
      </c>
      <c r="AO2020" s="17" t="str">
        <f t="shared" si="511"/>
        <v/>
      </c>
      <c r="AP2020" s="17" t="str">
        <f t="shared" si="513"/>
        <v/>
      </c>
      <c r="AQ2020" s="17">
        <f t="shared" si="512"/>
        <v>2.8281390196114335</v>
      </c>
    </row>
    <row r="2021" spans="1:43" x14ac:dyDescent="0.2">
      <c r="A2021" s="4" t="s">
        <v>4083</v>
      </c>
      <c r="B2021" s="5" t="s">
        <v>4084</v>
      </c>
      <c r="C2021" t="s">
        <v>4085</v>
      </c>
      <c r="D2021" t="s">
        <v>133</v>
      </c>
      <c r="E2021" t="s">
        <v>134</v>
      </c>
      <c r="F2021" t="s">
        <v>12</v>
      </c>
      <c r="G2021" t="s">
        <v>15</v>
      </c>
      <c r="J2021" s="6"/>
      <c r="K2021" s="6"/>
      <c r="L2021" s="6"/>
      <c r="M2021" s="6">
        <v>15562</v>
      </c>
      <c r="N2021" s="6">
        <v>0</v>
      </c>
      <c r="O2021" s="6">
        <v>30396</v>
      </c>
      <c r="P2021" s="6">
        <v>2606</v>
      </c>
      <c r="Q2021" s="6">
        <v>0</v>
      </c>
      <c r="R2021" s="6">
        <v>13960</v>
      </c>
      <c r="S2021" s="6">
        <v>69205</v>
      </c>
      <c r="T2021" s="6">
        <v>0</v>
      </c>
      <c r="U2021" s="6">
        <v>0</v>
      </c>
      <c r="V2021" s="6">
        <v>2</v>
      </c>
      <c r="W2021" s="6">
        <v>29</v>
      </c>
      <c r="X2021" s="6">
        <v>0</v>
      </c>
      <c r="Z2021" s="6">
        <v>0</v>
      </c>
      <c r="AA2021" s="6">
        <v>0</v>
      </c>
      <c r="AB2021" s="6" t="str">
        <f t="shared" si="498"/>
        <v/>
      </c>
      <c r="AC2021" s="6" t="str">
        <f t="shared" si="499"/>
        <v/>
      </c>
      <c r="AD2021" s="16">
        <f t="shared" si="500"/>
        <v>11.663852647735993</v>
      </c>
      <c r="AE2021" s="16">
        <f t="shared" si="501"/>
        <v>0</v>
      </c>
      <c r="AF2021" s="16">
        <f t="shared" si="502"/>
        <v>14.5</v>
      </c>
      <c r="AG2021" s="16">
        <f t="shared" si="503"/>
        <v>14.5</v>
      </c>
      <c r="AH2021" s="17">
        <f t="shared" si="504"/>
        <v>0.89705693355609817</v>
      </c>
      <c r="AI2021" s="17">
        <f t="shared" si="505"/>
        <v>4.4470505076468321</v>
      </c>
      <c r="AJ2021" s="17">
        <f t="shared" si="506"/>
        <v>4.4470505076468321</v>
      </c>
      <c r="AK2021" s="17">
        <f t="shared" si="507"/>
        <v>4.4470505076468321</v>
      </c>
      <c r="AL2021" s="17" t="str">
        <f t="shared" si="508"/>
        <v/>
      </c>
      <c r="AM2021" s="17" t="str">
        <f t="shared" si="509"/>
        <v/>
      </c>
      <c r="AN2021" s="17" t="str">
        <f t="shared" si="510"/>
        <v/>
      </c>
      <c r="AO2021" s="17" t="str">
        <f t="shared" si="511"/>
        <v/>
      </c>
      <c r="AP2021" s="17" t="str">
        <f t="shared" si="513"/>
        <v/>
      </c>
      <c r="AQ2021" s="17">
        <f t="shared" si="512"/>
        <v>2.2767798394525594</v>
      </c>
    </row>
    <row r="2022" spans="1:43" x14ac:dyDescent="0.2">
      <c r="A2022" s="4" t="s">
        <v>4086</v>
      </c>
      <c r="B2022" s="5" t="s">
        <v>4087</v>
      </c>
      <c r="C2022" t="s">
        <v>4088</v>
      </c>
      <c r="D2022" t="s">
        <v>133</v>
      </c>
      <c r="E2022" t="s">
        <v>134</v>
      </c>
      <c r="F2022" t="s">
        <v>12</v>
      </c>
      <c r="G2022" t="s">
        <v>15</v>
      </c>
      <c r="J2022" s="6"/>
      <c r="K2022" s="6"/>
      <c r="L2022" s="6"/>
      <c r="M2022" s="6">
        <v>2359</v>
      </c>
      <c r="N2022" s="6">
        <v>0</v>
      </c>
      <c r="O2022" s="6">
        <v>2501</v>
      </c>
      <c r="P2022" s="6">
        <v>397</v>
      </c>
      <c r="Q2022" s="6">
        <v>0</v>
      </c>
      <c r="R2022" s="6">
        <v>4221</v>
      </c>
      <c r="S2022" s="6">
        <v>39104</v>
      </c>
      <c r="T2022" s="6">
        <v>0</v>
      </c>
      <c r="U2022" s="6">
        <v>0</v>
      </c>
      <c r="V2022" s="6">
        <v>1</v>
      </c>
      <c r="W2022" s="6">
        <v>5</v>
      </c>
      <c r="X2022" s="6">
        <v>0</v>
      </c>
      <c r="Z2022" s="6">
        <v>0</v>
      </c>
      <c r="AA2022" s="6">
        <v>0</v>
      </c>
      <c r="AB2022" s="6" t="str">
        <f t="shared" si="498"/>
        <v/>
      </c>
      <c r="AC2022" s="6" t="str">
        <f t="shared" si="499"/>
        <v/>
      </c>
      <c r="AD2022" s="16">
        <f t="shared" si="500"/>
        <v>6.2997481108312341</v>
      </c>
      <c r="AE2022" s="16">
        <f t="shared" si="501"/>
        <v>0</v>
      </c>
      <c r="AF2022" s="16">
        <f t="shared" si="502"/>
        <v>5</v>
      </c>
      <c r="AG2022" s="16">
        <f t="shared" si="503"/>
        <v>5</v>
      </c>
      <c r="AH2022" s="17">
        <f t="shared" si="504"/>
        <v>1.7893175074183976</v>
      </c>
      <c r="AI2022" s="17">
        <f t="shared" si="505"/>
        <v>16.576515472657906</v>
      </c>
      <c r="AJ2022" s="17">
        <f t="shared" si="506"/>
        <v>16.576515472657906</v>
      </c>
      <c r="AK2022" s="17">
        <f t="shared" si="507"/>
        <v>16.576515472657906</v>
      </c>
      <c r="AL2022" s="17" t="str">
        <f t="shared" si="508"/>
        <v/>
      </c>
      <c r="AM2022" s="17" t="str">
        <f t="shared" si="509"/>
        <v/>
      </c>
      <c r="AN2022" s="17" t="str">
        <f t="shared" si="510"/>
        <v/>
      </c>
      <c r="AO2022" s="17" t="str">
        <f t="shared" si="511"/>
        <v/>
      </c>
      <c r="AP2022" s="17" t="str">
        <f t="shared" si="513"/>
        <v/>
      </c>
      <c r="AQ2022" s="17">
        <f t="shared" si="512"/>
        <v>15.635345861655338</v>
      </c>
    </row>
    <row r="2023" spans="1:43" x14ac:dyDescent="0.2">
      <c r="A2023" s="4" t="s">
        <v>4089</v>
      </c>
      <c r="B2023" s="5" t="s">
        <v>4090</v>
      </c>
      <c r="C2023" t="s">
        <v>4091</v>
      </c>
      <c r="D2023" t="s">
        <v>133</v>
      </c>
      <c r="E2023" t="s">
        <v>134</v>
      </c>
      <c r="F2023" t="s">
        <v>12</v>
      </c>
      <c r="G2023" t="s">
        <v>15</v>
      </c>
      <c r="J2023" s="6"/>
      <c r="K2023" s="6"/>
      <c r="L2023" s="6"/>
      <c r="M2023" s="6">
        <v>2594</v>
      </c>
      <c r="N2023" s="6">
        <v>0</v>
      </c>
      <c r="O2023" s="6">
        <v>19502</v>
      </c>
      <c r="P2023" s="6">
        <v>1102</v>
      </c>
      <c r="Q2023" s="6">
        <v>0</v>
      </c>
      <c r="R2023" s="6">
        <v>2637</v>
      </c>
      <c r="S2023" s="6">
        <v>37160</v>
      </c>
      <c r="T2023" s="6">
        <v>0</v>
      </c>
      <c r="U2023" s="6">
        <v>0</v>
      </c>
      <c r="V2023" s="6">
        <v>2</v>
      </c>
      <c r="W2023" s="6">
        <v>27</v>
      </c>
      <c r="X2023" s="6">
        <v>0</v>
      </c>
      <c r="Z2023" s="6">
        <v>0</v>
      </c>
      <c r="AA2023" s="6">
        <v>0</v>
      </c>
      <c r="AB2023" s="6" t="str">
        <f t="shared" si="498"/>
        <v/>
      </c>
      <c r="AC2023" s="6" t="str">
        <f t="shared" si="499"/>
        <v/>
      </c>
      <c r="AD2023" s="16">
        <f t="shared" si="500"/>
        <v>17.696914700544465</v>
      </c>
      <c r="AE2023" s="16">
        <f t="shared" si="501"/>
        <v>0</v>
      </c>
      <c r="AF2023" s="16">
        <f t="shared" si="502"/>
        <v>13.5</v>
      </c>
      <c r="AG2023" s="16">
        <f t="shared" si="503"/>
        <v>13.5</v>
      </c>
      <c r="AH2023" s="17">
        <f t="shared" si="504"/>
        <v>1.0165767154973016</v>
      </c>
      <c r="AI2023" s="17">
        <f t="shared" si="505"/>
        <v>14.325366229760986</v>
      </c>
      <c r="AJ2023" s="17">
        <f t="shared" si="506"/>
        <v>14.325366229760986</v>
      </c>
      <c r="AK2023" s="17">
        <f t="shared" si="507"/>
        <v>14.325366229760986</v>
      </c>
      <c r="AL2023" s="17" t="str">
        <f t="shared" si="508"/>
        <v/>
      </c>
      <c r="AM2023" s="17" t="str">
        <f t="shared" si="509"/>
        <v/>
      </c>
      <c r="AN2023" s="17" t="str">
        <f t="shared" si="510"/>
        <v/>
      </c>
      <c r="AO2023" s="17" t="str">
        <f t="shared" si="511"/>
        <v/>
      </c>
      <c r="AP2023" s="17" t="str">
        <f t="shared" si="513"/>
        <v/>
      </c>
      <c r="AQ2023" s="17">
        <f t="shared" si="512"/>
        <v>1.9054455953235565</v>
      </c>
    </row>
    <row r="2024" spans="1:43" x14ac:dyDescent="0.2">
      <c r="A2024" s="4" t="s">
        <v>4092</v>
      </c>
      <c r="B2024" s="5" t="s">
        <v>4093</v>
      </c>
      <c r="C2024" t="s">
        <v>4094</v>
      </c>
      <c r="D2024" t="s">
        <v>133</v>
      </c>
      <c r="E2024" t="s">
        <v>134</v>
      </c>
      <c r="F2024" t="s">
        <v>12</v>
      </c>
      <c r="G2024" t="s">
        <v>15</v>
      </c>
      <c r="J2024" s="6"/>
      <c r="K2024" s="6"/>
      <c r="L2024" s="6"/>
      <c r="M2024" s="6">
        <v>1435</v>
      </c>
      <c r="N2024" s="6">
        <v>0</v>
      </c>
      <c r="O2024" s="6">
        <v>13670</v>
      </c>
      <c r="P2024" s="6">
        <v>645</v>
      </c>
      <c r="Q2024" s="6">
        <v>0</v>
      </c>
      <c r="R2024" s="6">
        <v>2234</v>
      </c>
      <c r="S2024" s="6">
        <v>60583</v>
      </c>
      <c r="T2024" s="6">
        <v>0</v>
      </c>
      <c r="U2024" s="6">
        <v>0</v>
      </c>
      <c r="V2024" s="6">
        <v>2</v>
      </c>
      <c r="W2024" s="6">
        <v>12</v>
      </c>
      <c r="X2024" s="6">
        <v>0</v>
      </c>
      <c r="Z2024" s="6">
        <v>0</v>
      </c>
      <c r="AA2024" s="6">
        <v>0</v>
      </c>
      <c r="AB2024" s="6" t="str">
        <f t="shared" si="498"/>
        <v/>
      </c>
      <c r="AC2024" s="6" t="str">
        <f t="shared" si="499"/>
        <v/>
      </c>
      <c r="AD2024" s="16">
        <f t="shared" si="500"/>
        <v>21.193798449612402</v>
      </c>
      <c r="AE2024" s="16">
        <f t="shared" si="501"/>
        <v>0</v>
      </c>
      <c r="AF2024" s="16">
        <f t="shared" si="502"/>
        <v>6</v>
      </c>
      <c r="AG2024" s="16">
        <f t="shared" si="503"/>
        <v>6</v>
      </c>
      <c r="AH2024" s="17">
        <f t="shared" si="504"/>
        <v>1.556794425087108</v>
      </c>
      <c r="AI2024" s="17">
        <f t="shared" si="505"/>
        <v>42.218118466898957</v>
      </c>
      <c r="AJ2024" s="17">
        <f t="shared" si="506"/>
        <v>42.218118466898957</v>
      </c>
      <c r="AK2024" s="17">
        <f t="shared" si="507"/>
        <v>42.218118466898957</v>
      </c>
      <c r="AL2024" s="17" t="str">
        <f t="shared" si="508"/>
        <v/>
      </c>
      <c r="AM2024" s="17" t="str">
        <f t="shared" si="509"/>
        <v/>
      </c>
      <c r="AN2024" s="17" t="str">
        <f t="shared" si="510"/>
        <v/>
      </c>
      <c r="AO2024" s="17" t="str">
        <f t="shared" si="511"/>
        <v/>
      </c>
      <c r="AP2024" s="17" t="str">
        <f t="shared" si="513"/>
        <v/>
      </c>
      <c r="AQ2024" s="17">
        <f t="shared" si="512"/>
        <v>4.4318215069495244</v>
      </c>
    </row>
    <row r="2025" spans="1:43" x14ac:dyDescent="0.2">
      <c r="A2025" s="4" t="s">
        <v>4095</v>
      </c>
      <c r="B2025" s="5" t="s">
        <v>4096</v>
      </c>
      <c r="C2025" t="s">
        <v>4097</v>
      </c>
      <c r="D2025" t="s">
        <v>133</v>
      </c>
      <c r="E2025" t="s">
        <v>134</v>
      </c>
      <c r="F2025" t="s">
        <v>12</v>
      </c>
      <c r="G2025" t="s">
        <v>15</v>
      </c>
      <c r="J2025" s="6"/>
      <c r="K2025" s="6"/>
      <c r="L2025" s="6"/>
      <c r="M2025" s="6">
        <v>4517</v>
      </c>
      <c r="N2025" s="6">
        <v>0</v>
      </c>
      <c r="O2025" s="6">
        <v>74593</v>
      </c>
      <c r="P2025" s="6">
        <v>2751</v>
      </c>
      <c r="Q2025" s="6">
        <v>0</v>
      </c>
      <c r="R2025" s="6">
        <v>4200</v>
      </c>
      <c r="S2025" s="6">
        <v>116812</v>
      </c>
      <c r="T2025" s="6">
        <v>0</v>
      </c>
      <c r="U2025" s="6">
        <v>0</v>
      </c>
      <c r="V2025" s="6">
        <v>2</v>
      </c>
      <c r="W2025" s="6">
        <v>26</v>
      </c>
      <c r="X2025" s="6">
        <v>0</v>
      </c>
      <c r="Z2025" s="6">
        <v>0</v>
      </c>
      <c r="AA2025" s="6">
        <v>0</v>
      </c>
      <c r="AB2025" s="6" t="str">
        <f t="shared" si="498"/>
        <v/>
      </c>
      <c r="AC2025" s="6" t="str">
        <f t="shared" si="499"/>
        <v/>
      </c>
      <c r="AD2025" s="16">
        <f t="shared" si="500"/>
        <v>27.114867320974192</v>
      </c>
      <c r="AE2025" s="16">
        <f t="shared" si="501"/>
        <v>0</v>
      </c>
      <c r="AF2025" s="16">
        <f t="shared" si="502"/>
        <v>13</v>
      </c>
      <c r="AG2025" s="16">
        <f t="shared" si="503"/>
        <v>13</v>
      </c>
      <c r="AH2025" s="17">
        <f t="shared" si="504"/>
        <v>0.92982067744077923</v>
      </c>
      <c r="AI2025" s="17">
        <f t="shared" si="505"/>
        <v>25.860526898383885</v>
      </c>
      <c r="AJ2025" s="17">
        <f t="shared" si="506"/>
        <v>25.860526898383885</v>
      </c>
      <c r="AK2025" s="17">
        <f t="shared" si="507"/>
        <v>25.860526898383885</v>
      </c>
      <c r="AL2025" s="17" t="str">
        <f t="shared" si="508"/>
        <v/>
      </c>
      <c r="AM2025" s="17" t="str">
        <f t="shared" si="509"/>
        <v/>
      </c>
      <c r="AN2025" s="17" t="str">
        <f t="shared" si="510"/>
        <v/>
      </c>
      <c r="AO2025" s="17" t="str">
        <f t="shared" si="511"/>
        <v/>
      </c>
      <c r="AP2025" s="17" t="str">
        <f t="shared" si="513"/>
        <v/>
      </c>
      <c r="AQ2025" s="17">
        <f t="shared" si="512"/>
        <v>1.5659914469186116</v>
      </c>
    </row>
    <row r="2026" spans="1:43" x14ac:dyDescent="0.2">
      <c r="A2026" s="4" t="s">
        <v>4098</v>
      </c>
      <c r="B2026" s="5" t="s">
        <v>4099</v>
      </c>
      <c r="C2026" t="s">
        <v>4100</v>
      </c>
      <c r="D2026" t="s">
        <v>133</v>
      </c>
      <c r="E2026" t="s">
        <v>134</v>
      </c>
      <c r="F2026" t="s">
        <v>12</v>
      </c>
      <c r="G2026" t="s">
        <v>15</v>
      </c>
      <c r="J2026" s="6"/>
      <c r="K2026" s="6"/>
      <c r="L2026" s="6"/>
      <c r="M2026" s="6">
        <v>7931</v>
      </c>
      <c r="N2026" s="6">
        <v>0</v>
      </c>
      <c r="O2026" s="6">
        <v>21053</v>
      </c>
      <c r="P2026" s="6">
        <v>2071</v>
      </c>
      <c r="Q2026" s="6">
        <v>0</v>
      </c>
      <c r="R2026" s="6">
        <v>8872</v>
      </c>
      <c r="S2026" s="6">
        <v>77521</v>
      </c>
      <c r="T2026" s="6">
        <v>0</v>
      </c>
      <c r="U2026" s="6">
        <v>0</v>
      </c>
      <c r="V2026" s="6">
        <v>4</v>
      </c>
      <c r="W2026" s="6">
        <v>46</v>
      </c>
      <c r="X2026" s="6">
        <v>0</v>
      </c>
      <c r="Z2026" s="6">
        <v>0</v>
      </c>
      <c r="AA2026" s="6">
        <v>0</v>
      </c>
      <c r="AB2026" s="6" t="str">
        <f t="shared" si="498"/>
        <v/>
      </c>
      <c r="AC2026" s="6" t="str">
        <f t="shared" si="499"/>
        <v/>
      </c>
      <c r="AD2026" s="16">
        <f t="shared" si="500"/>
        <v>10.165620473201352</v>
      </c>
      <c r="AE2026" s="16">
        <f t="shared" si="501"/>
        <v>0</v>
      </c>
      <c r="AF2026" s="16">
        <f t="shared" si="502"/>
        <v>11.5</v>
      </c>
      <c r="AG2026" s="16">
        <f t="shared" si="503"/>
        <v>11.5</v>
      </c>
      <c r="AH2026" s="17">
        <f t="shared" si="504"/>
        <v>1.1186483419493127</v>
      </c>
      <c r="AI2026" s="17">
        <f t="shared" si="505"/>
        <v>9.7744294540411047</v>
      </c>
      <c r="AJ2026" s="17">
        <f t="shared" si="506"/>
        <v>9.7744294540411047</v>
      </c>
      <c r="AK2026" s="17">
        <f t="shared" si="507"/>
        <v>9.7744294540411047</v>
      </c>
      <c r="AL2026" s="17" t="str">
        <f t="shared" si="508"/>
        <v/>
      </c>
      <c r="AM2026" s="17" t="str">
        <f t="shared" si="509"/>
        <v/>
      </c>
      <c r="AN2026" s="17" t="str">
        <f t="shared" si="510"/>
        <v/>
      </c>
      <c r="AO2026" s="17" t="str">
        <f t="shared" si="511"/>
        <v/>
      </c>
      <c r="AP2026" s="17" t="str">
        <f t="shared" si="513"/>
        <v/>
      </c>
      <c r="AQ2026" s="17">
        <f t="shared" si="512"/>
        <v>3.6821830617964184</v>
      </c>
    </row>
    <row r="2027" spans="1:43" x14ac:dyDescent="0.2">
      <c r="A2027" s="4" t="s">
        <v>4101</v>
      </c>
      <c r="B2027" s="5" t="s">
        <v>4102</v>
      </c>
      <c r="C2027" t="s">
        <v>4103</v>
      </c>
      <c r="D2027" t="s">
        <v>133</v>
      </c>
      <c r="E2027" t="s">
        <v>134</v>
      </c>
      <c r="F2027" t="s">
        <v>12</v>
      </c>
      <c r="G2027" t="s">
        <v>15</v>
      </c>
      <c r="J2027" s="6"/>
      <c r="K2027" s="6"/>
      <c r="L2027" s="6"/>
      <c r="M2027" s="6">
        <v>7782</v>
      </c>
      <c r="N2027" s="6">
        <v>0</v>
      </c>
      <c r="O2027" s="6">
        <v>4997</v>
      </c>
      <c r="P2027" s="6">
        <v>649</v>
      </c>
      <c r="Q2027" s="6">
        <v>0</v>
      </c>
      <c r="R2027" s="6">
        <v>9303</v>
      </c>
      <c r="S2027" s="6">
        <v>36352</v>
      </c>
      <c r="T2027" s="6">
        <v>0</v>
      </c>
      <c r="U2027" s="6">
        <v>0</v>
      </c>
      <c r="V2027" s="6">
        <v>1</v>
      </c>
      <c r="W2027" s="6">
        <v>13</v>
      </c>
      <c r="X2027" s="6">
        <v>0</v>
      </c>
      <c r="Z2027" s="6">
        <v>0</v>
      </c>
      <c r="AA2027" s="6">
        <v>0</v>
      </c>
      <c r="AB2027" s="6" t="str">
        <f t="shared" si="498"/>
        <v/>
      </c>
      <c r="AC2027" s="6" t="str">
        <f t="shared" si="499"/>
        <v/>
      </c>
      <c r="AD2027" s="16">
        <f t="shared" si="500"/>
        <v>7.6995377503852076</v>
      </c>
      <c r="AE2027" s="16">
        <f t="shared" si="501"/>
        <v>0</v>
      </c>
      <c r="AF2027" s="16">
        <f t="shared" si="502"/>
        <v>13</v>
      </c>
      <c r="AG2027" s="16">
        <f t="shared" si="503"/>
        <v>13</v>
      </c>
      <c r="AH2027" s="17">
        <f t="shared" si="504"/>
        <v>1.1954510408635313</v>
      </c>
      <c r="AI2027" s="17">
        <f t="shared" si="505"/>
        <v>4.671292726805448</v>
      </c>
      <c r="AJ2027" s="17">
        <f t="shared" si="506"/>
        <v>4.671292726805448</v>
      </c>
      <c r="AK2027" s="17">
        <f t="shared" si="507"/>
        <v>4.671292726805448</v>
      </c>
      <c r="AL2027" s="17" t="str">
        <f t="shared" si="508"/>
        <v/>
      </c>
      <c r="AM2027" s="17" t="str">
        <f t="shared" si="509"/>
        <v/>
      </c>
      <c r="AN2027" s="17" t="str">
        <f t="shared" si="510"/>
        <v/>
      </c>
      <c r="AO2027" s="17" t="str">
        <f t="shared" si="511"/>
        <v/>
      </c>
      <c r="AP2027" s="17" t="str">
        <f t="shared" si="513"/>
        <v/>
      </c>
      <c r="AQ2027" s="17">
        <f t="shared" si="512"/>
        <v>7.2747648589153489</v>
      </c>
    </row>
    <row r="2028" spans="1:43" x14ac:dyDescent="0.2">
      <c r="A2028" s="4" t="s">
        <v>4104</v>
      </c>
      <c r="B2028" s="5" t="s">
        <v>4105</v>
      </c>
      <c r="C2028" t="s">
        <v>4106</v>
      </c>
      <c r="D2028" t="s">
        <v>133</v>
      </c>
      <c r="E2028" t="s">
        <v>134</v>
      </c>
      <c r="F2028" t="s">
        <v>12</v>
      </c>
      <c r="G2028" t="s">
        <v>15</v>
      </c>
      <c r="J2028" s="6"/>
      <c r="K2028" s="6"/>
      <c r="L2028" s="6"/>
      <c r="M2028" s="6">
        <v>1761</v>
      </c>
      <c r="N2028" s="6">
        <v>0</v>
      </c>
      <c r="O2028" s="6">
        <v>45225</v>
      </c>
      <c r="P2028" s="6">
        <v>1264</v>
      </c>
      <c r="Q2028" s="6">
        <v>0</v>
      </c>
      <c r="R2028" s="6">
        <v>5312</v>
      </c>
      <c r="S2028" s="6">
        <v>82929</v>
      </c>
      <c r="T2028" s="6">
        <v>58654</v>
      </c>
      <c r="U2028" s="6">
        <v>0</v>
      </c>
      <c r="V2028" s="6">
        <v>2</v>
      </c>
      <c r="W2028" s="6">
        <v>27</v>
      </c>
      <c r="X2028" s="6">
        <v>0</v>
      </c>
      <c r="Z2028" s="6">
        <v>0</v>
      </c>
      <c r="AA2028" s="6">
        <v>0</v>
      </c>
      <c r="AB2028" s="6" t="str">
        <f t="shared" si="498"/>
        <v/>
      </c>
      <c r="AC2028" s="6" t="str">
        <f t="shared" si="499"/>
        <v/>
      </c>
      <c r="AD2028" s="16">
        <f t="shared" si="500"/>
        <v>35.779272151898731</v>
      </c>
      <c r="AE2028" s="16">
        <f t="shared" si="501"/>
        <v>0</v>
      </c>
      <c r="AF2028" s="16">
        <f t="shared" si="502"/>
        <v>13.5</v>
      </c>
      <c r="AG2028" s="16">
        <f t="shared" si="503"/>
        <v>13.5</v>
      </c>
      <c r="AH2028" s="17">
        <f t="shared" si="504"/>
        <v>3.0164679159568428</v>
      </c>
      <c r="AI2028" s="17">
        <f t="shared" si="505"/>
        <v>47.091993185689951</v>
      </c>
      <c r="AJ2028" s="17">
        <f t="shared" si="506"/>
        <v>80.399204997160709</v>
      </c>
      <c r="AK2028" s="17">
        <f t="shared" si="507"/>
        <v>80.399204997160709</v>
      </c>
      <c r="AL2028" s="17" t="str">
        <f t="shared" si="508"/>
        <v/>
      </c>
      <c r="AM2028" s="17" t="str">
        <f t="shared" si="509"/>
        <v/>
      </c>
      <c r="AN2028" s="17" t="str">
        <f t="shared" si="510"/>
        <v/>
      </c>
      <c r="AO2028" s="17" t="str">
        <f t="shared" si="511"/>
        <v/>
      </c>
      <c r="AP2028" s="17" t="str">
        <f t="shared" si="513"/>
        <v/>
      </c>
      <c r="AQ2028" s="17">
        <f t="shared" si="512"/>
        <v>1.833698175787728</v>
      </c>
    </row>
    <row r="2029" spans="1:43" x14ac:dyDescent="0.2">
      <c r="A2029" s="4" t="s">
        <v>4107</v>
      </c>
      <c r="B2029" s="5" t="s">
        <v>4108</v>
      </c>
      <c r="C2029" t="s">
        <v>4109</v>
      </c>
      <c r="D2029" t="s">
        <v>133</v>
      </c>
      <c r="E2029" t="s">
        <v>134</v>
      </c>
      <c r="F2029" t="s">
        <v>12</v>
      </c>
      <c r="G2029" t="s">
        <v>15</v>
      </c>
      <c r="J2029" s="6"/>
      <c r="K2029" s="6"/>
      <c r="L2029" s="6"/>
      <c r="M2029" s="6">
        <v>7285</v>
      </c>
      <c r="N2029" s="6">
        <v>0</v>
      </c>
      <c r="O2029" s="6">
        <v>11051</v>
      </c>
      <c r="P2029" s="6">
        <v>2001</v>
      </c>
      <c r="Q2029" s="6">
        <v>0</v>
      </c>
      <c r="R2029" s="6">
        <v>2846</v>
      </c>
      <c r="S2029" s="6">
        <v>31742</v>
      </c>
      <c r="T2029" s="6">
        <v>0</v>
      </c>
      <c r="U2029" s="6">
        <v>0</v>
      </c>
      <c r="V2029" s="6">
        <v>2</v>
      </c>
      <c r="W2029" s="6">
        <v>19</v>
      </c>
      <c r="X2029" s="6">
        <v>0</v>
      </c>
      <c r="Z2029" s="6">
        <v>0</v>
      </c>
      <c r="AA2029" s="6">
        <v>0</v>
      </c>
      <c r="AB2029" s="6" t="str">
        <f t="shared" si="498"/>
        <v/>
      </c>
      <c r="AC2029" s="6" t="str">
        <f t="shared" si="499"/>
        <v/>
      </c>
      <c r="AD2029" s="16">
        <f t="shared" si="500"/>
        <v>5.5227386306846578</v>
      </c>
      <c r="AE2029" s="16">
        <f t="shared" si="501"/>
        <v>0</v>
      </c>
      <c r="AF2029" s="16">
        <f t="shared" si="502"/>
        <v>9.5</v>
      </c>
      <c r="AG2029" s="16">
        <f t="shared" si="503"/>
        <v>9.5</v>
      </c>
      <c r="AH2029" s="17">
        <f t="shared" si="504"/>
        <v>0.39066575154426902</v>
      </c>
      <c r="AI2029" s="17">
        <f t="shared" si="505"/>
        <v>4.3571722717913524</v>
      </c>
      <c r="AJ2029" s="17">
        <f t="shared" si="506"/>
        <v>4.3571722717913524</v>
      </c>
      <c r="AK2029" s="17">
        <f t="shared" si="507"/>
        <v>4.3571722717913524</v>
      </c>
      <c r="AL2029" s="17" t="str">
        <f t="shared" si="508"/>
        <v/>
      </c>
      <c r="AM2029" s="17" t="str">
        <f t="shared" si="509"/>
        <v/>
      </c>
      <c r="AN2029" s="17" t="str">
        <f t="shared" si="510"/>
        <v/>
      </c>
      <c r="AO2029" s="17" t="str">
        <f t="shared" si="511"/>
        <v/>
      </c>
      <c r="AP2029" s="17" t="str">
        <f t="shared" si="513"/>
        <v/>
      </c>
      <c r="AQ2029" s="17">
        <f t="shared" si="512"/>
        <v>2.8723192471269567</v>
      </c>
    </row>
    <row r="2030" spans="1:43" x14ac:dyDescent="0.2">
      <c r="A2030" s="4" t="s">
        <v>4110</v>
      </c>
      <c r="B2030" s="5" t="s">
        <v>4111</v>
      </c>
      <c r="C2030" t="s">
        <v>4112</v>
      </c>
      <c r="D2030" t="s">
        <v>133</v>
      </c>
      <c r="E2030" t="s">
        <v>134</v>
      </c>
      <c r="F2030" t="s">
        <v>12</v>
      </c>
      <c r="G2030" t="s">
        <v>15</v>
      </c>
      <c r="J2030" s="6"/>
      <c r="K2030" s="6"/>
      <c r="L2030" s="6"/>
      <c r="M2030" s="6">
        <v>5265</v>
      </c>
      <c r="N2030" s="6">
        <v>0</v>
      </c>
      <c r="O2030" s="6">
        <v>122427</v>
      </c>
      <c r="P2030" s="6">
        <v>5463</v>
      </c>
      <c r="Q2030" s="6">
        <v>0</v>
      </c>
      <c r="R2030" s="6">
        <v>10683</v>
      </c>
      <c r="S2030" s="6">
        <v>120489</v>
      </c>
      <c r="T2030" s="6">
        <v>39543</v>
      </c>
      <c r="U2030" s="6">
        <v>0</v>
      </c>
      <c r="V2030" s="6">
        <v>8</v>
      </c>
      <c r="W2030" s="6">
        <v>50</v>
      </c>
      <c r="X2030" s="6">
        <v>0</v>
      </c>
      <c r="Z2030" s="6">
        <v>0</v>
      </c>
      <c r="AA2030" s="6">
        <v>0</v>
      </c>
      <c r="AB2030" s="6" t="str">
        <f t="shared" si="498"/>
        <v/>
      </c>
      <c r="AC2030" s="6" t="str">
        <f t="shared" si="499"/>
        <v/>
      </c>
      <c r="AD2030" s="16">
        <f t="shared" si="500"/>
        <v>22.410214168039538</v>
      </c>
      <c r="AE2030" s="16">
        <f t="shared" si="501"/>
        <v>0</v>
      </c>
      <c r="AF2030" s="16">
        <f t="shared" si="502"/>
        <v>6.25</v>
      </c>
      <c r="AG2030" s="16">
        <f t="shared" si="503"/>
        <v>6.25</v>
      </c>
      <c r="AH2030" s="17">
        <f t="shared" si="504"/>
        <v>2.029059829059829</v>
      </c>
      <c r="AI2030" s="17">
        <f t="shared" si="505"/>
        <v>22.884900284900286</v>
      </c>
      <c r="AJ2030" s="17">
        <f t="shared" si="506"/>
        <v>30.395441595441596</v>
      </c>
      <c r="AK2030" s="17">
        <f t="shared" si="507"/>
        <v>30.395441595441596</v>
      </c>
      <c r="AL2030" s="17" t="str">
        <f t="shared" si="508"/>
        <v/>
      </c>
      <c r="AM2030" s="17" t="str">
        <f t="shared" si="509"/>
        <v/>
      </c>
      <c r="AN2030" s="17" t="str">
        <f t="shared" si="510"/>
        <v/>
      </c>
      <c r="AO2030" s="17" t="str">
        <f t="shared" si="511"/>
        <v/>
      </c>
      <c r="AP2030" s="17" t="str">
        <f t="shared" si="513"/>
        <v/>
      </c>
      <c r="AQ2030" s="17">
        <f t="shared" si="512"/>
        <v>0.98417015854345857</v>
      </c>
    </row>
    <row r="2031" spans="1:43" x14ac:dyDescent="0.2">
      <c r="A2031" s="4" t="s">
        <v>4113</v>
      </c>
      <c r="B2031" s="5" t="s">
        <v>4114</v>
      </c>
      <c r="C2031" t="s">
        <v>4115</v>
      </c>
      <c r="D2031" t="s">
        <v>133</v>
      </c>
      <c r="E2031" t="s">
        <v>134</v>
      </c>
      <c r="F2031" t="s">
        <v>12</v>
      </c>
      <c r="G2031" t="s">
        <v>15</v>
      </c>
      <c r="J2031" s="6"/>
      <c r="K2031" s="6"/>
      <c r="L2031" s="6"/>
      <c r="M2031" s="6">
        <v>5094</v>
      </c>
      <c r="N2031" s="6">
        <v>0</v>
      </c>
      <c r="O2031" s="6">
        <v>8966</v>
      </c>
      <c r="P2031" s="6">
        <v>1368</v>
      </c>
      <c r="Q2031" s="6">
        <v>0</v>
      </c>
      <c r="R2031" s="6">
        <v>3895</v>
      </c>
      <c r="S2031" s="6">
        <v>23739</v>
      </c>
      <c r="T2031" s="6">
        <v>0</v>
      </c>
      <c r="U2031" s="6">
        <v>0</v>
      </c>
      <c r="V2031" s="6">
        <v>1</v>
      </c>
      <c r="W2031" s="6">
        <v>5</v>
      </c>
      <c r="X2031" s="6">
        <v>0</v>
      </c>
      <c r="Z2031" s="6">
        <v>0</v>
      </c>
      <c r="AA2031" s="6">
        <v>0</v>
      </c>
      <c r="AB2031" s="6" t="str">
        <f t="shared" si="498"/>
        <v/>
      </c>
      <c r="AC2031" s="6" t="str">
        <f t="shared" si="499"/>
        <v/>
      </c>
      <c r="AD2031" s="16">
        <f t="shared" si="500"/>
        <v>6.5540935672514617</v>
      </c>
      <c r="AE2031" s="16">
        <f t="shared" si="501"/>
        <v>0</v>
      </c>
      <c r="AF2031" s="16">
        <f t="shared" si="502"/>
        <v>5</v>
      </c>
      <c r="AG2031" s="16">
        <f t="shared" si="503"/>
        <v>5</v>
      </c>
      <c r="AH2031" s="17">
        <f t="shared" si="504"/>
        <v>0.76462504907734585</v>
      </c>
      <c r="AI2031" s="17">
        <f t="shared" si="505"/>
        <v>4.6601884570082452</v>
      </c>
      <c r="AJ2031" s="17">
        <f t="shared" si="506"/>
        <v>4.6601884570082452</v>
      </c>
      <c r="AK2031" s="17">
        <f t="shared" si="507"/>
        <v>4.6601884570082452</v>
      </c>
      <c r="AL2031" s="17" t="str">
        <f t="shared" si="508"/>
        <v/>
      </c>
      <c r="AM2031" s="17" t="str">
        <f t="shared" si="509"/>
        <v/>
      </c>
      <c r="AN2031" s="17" t="str">
        <f t="shared" si="510"/>
        <v/>
      </c>
      <c r="AO2031" s="17" t="str">
        <f t="shared" si="511"/>
        <v/>
      </c>
      <c r="AP2031" s="17" t="str">
        <f t="shared" si="513"/>
        <v/>
      </c>
      <c r="AQ2031" s="17">
        <f t="shared" si="512"/>
        <v>2.6476689716707562</v>
      </c>
    </row>
    <row r="2032" spans="1:43" x14ac:dyDescent="0.2">
      <c r="A2032" s="4" t="s">
        <v>4116</v>
      </c>
      <c r="B2032" s="5" t="s">
        <v>4117</v>
      </c>
      <c r="C2032" t="s">
        <v>4118</v>
      </c>
      <c r="D2032" t="s">
        <v>133</v>
      </c>
      <c r="E2032" t="s">
        <v>134</v>
      </c>
      <c r="F2032" t="s">
        <v>12</v>
      </c>
      <c r="G2032" t="s">
        <v>15</v>
      </c>
      <c r="J2032" s="6"/>
      <c r="K2032" s="6"/>
      <c r="L2032" s="6"/>
      <c r="M2032" s="6">
        <v>12442</v>
      </c>
      <c r="N2032" s="6">
        <v>0</v>
      </c>
      <c r="O2032" s="6">
        <v>149989</v>
      </c>
      <c r="P2032" s="6">
        <v>5498</v>
      </c>
      <c r="Q2032" s="6">
        <v>0</v>
      </c>
      <c r="R2032" s="6">
        <v>8025</v>
      </c>
      <c r="S2032" s="6">
        <v>137852</v>
      </c>
      <c r="T2032" s="6">
        <v>38138</v>
      </c>
      <c r="U2032" s="6">
        <v>0</v>
      </c>
      <c r="V2032" s="6">
        <v>4</v>
      </c>
      <c r="W2032" s="6">
        <v>38</v>
      </c>
      <c r="X2032" s="6">
        <v>0</v>
      </c>
      <c r="Z2032" s="6">
        <v>0</v>
      </c>
      <c r="AA2032" s="6">
        <v>0</v>
      </c>
      <c r="AB2032" s="6" t="str">
        <f t="shared" si="498"/>
        <v/>
      </c>
      <c r="AC2032" s="6" t="str">
        <f t="shared" si="499"/>
        <v/>
      </c>
      <c r="AD2032" s="16">
        <f t="shared" si="500"/>
        <v>27.280647508184796</v>
      </c>
      <c r="AE2032" s="16">
        <f t="shared" si="501"/>
        <v>0</v>
      </c>
      <c r="AF2032" s="16">
        <f t="shared" si="502"/>
        <v>9.5</v>
      </c>
      <c r="AG2032" s="16">
        <f t="shared" si="503"/>
        <v>9.5</v>
      </c>
      <c r="AH2032" s="17">
        <f t="shared" si="504"/>
        <v>0.64499276643626424</v>
      </c>
      <c r="AI2032" s="17">
        <f t="shared" si="505"/>
        <v>11.079569201093072</v>
      </c>
      <c r="AJ2032" s="17">
        <f t="shared" si="506"/>
        <v>14.144832020575469</v>
      </c>
      <c r="AK2032" s="17">
        <f t="shared" si="507"/>
        <v>14.144832020575469</v>
      </c>
      <c r="AL2032" s="17" t="str">
        <f t="shared" si="508"/>
        <v/>
      </c>
      <c r="AM2032" s="17" t="str">
        <f t="shared" si="509"/>
        <v/>
      </c>
      <c r="AN2032" s="17" t="str">
        <f t="shared" si="510"/>
        <v/>
      </c>
      <c r="AO2032" s="17" t="str">
        <f t="shared" si="511"/>
        <v/>
      </c>
      <c r="AP2032" s="17" t="str">
        <f t="shared" si="513"/>
        <v/>
      </c>
      <c r="AQ2032" s="17">
        <f t="shared" si="512"/>
        <v>0.91908073258705636</v>
      </c>
    </row>
    <row r="2033" spans="1:43" x14ac:dyDescent="0.2">
      <c r="A2033" s="4" t="s">
        <v>4119</v>
      </c>
      <c r="B2033" s="5" t="s">
        <v>4120</v>
      </c>
      <c r="C2033" t="s">
        <v>4121</v>
      </c>
      <c r="D2033" t="s">
        <v>133</v>
      </c>
      <c r="E2033" t="s">
        <v>134</v>
      </c>
      <c r="F2033" t="s">
        <v>12</v>
      </c>
      <c r="G2033" t="s">
        <v>15</v>
      </c>
      <c r="J2033" s="6"/>
      <c r="K2033" s="6"/>
      <c r="L2033" s="6"/>
      <c r="M2033" s="6">
        <v>6060</v>
      </c>
      <c r="N2033" s="6">
        <v>0</v>
      </c>
      <c r="O2033" s="6">
        <v>9359</v>
      </c>
      <c r="P2033" s="6">
        <v>966</v>
      </c>
      <c r="Q2033" s="6">
        <v>0</v>
      </c>
      <c r="R2033" s="6">
        <v>1774</v>
      </c>
      <c r="S2033" s="6">
        <v>34645</v>
      </c>
      <c r="T2033" s="6">
        <v>0</v>
      </c>
      <c r="U2033" s="6">
        <v>0</v>
      </c>
      <c r="V2033" s="6">
        <v>1</v>
      </c>
      <c r="W2033" s="6">
        <v>20</v>
      </c>
      <c r="X2033" s="6">
        <v>0</v>
      </c>
      <c r="Z2033" s="6">
        <v>0</v>
      </c>
      <c r="AA2033" s="6">
        <v>0</v>
      </c>
      <c r="AB2033" s="6" t="str">
        <f t="shared" si="498"/>
        <v/>
      </c>
      <c r="AC2033" s="6" t="str">
        <f t="shared" si="499"/>
        <v/>
      </c>
      <c r="AD2033" s="16">
        <f t="shared" si="500"/>
        <v>9.6884057971014492</v>
      </c>
      <c r="AE2033" s="16">
        <f t="shared" si="501"/>
        <v>0</v>
      </c>
      <c r="AF2033" s="16">
        <f t="shared" si="502"/>
        <v>20</v>
      </c>
      <c r="AG2033" s="16">
        <f t="shared" si="503"/>
        <v>20</v>
      </c>
      <c r="AH2033" s="17">
        <f t="shared" si="504"/>
        <v>0.29273927392739274</v>
      </c>
      <c r="AI2033" s="17">
        <f t="shared" si="505"/>
        <v>5.7169966996699673</v>
      </c>
      <c r="AJ2033" s="17">
        <f t="shared" si="506"/>
        <v>5.7169966996699673</v>
      </c>
      <c r="AK2033" s="17">
        <f t="shared" si="507"/>
        <v>5.7169966996699673</v>
      </c>
      <c r="AL2033" s="17" t="str">
        <f t="shared" si="508"/>
        <v/>
      </c>
      <c r="AM2033" s="17" t="str">
        <f t="shared" si="509"/>
        <v/>
      </c>
      <c r="AN2033" s="17" t="str">
        <f t="shared" si="510"/>
        <v/>
      </c>
      <c r="AO2033" s="17" t="str">
        <f t="shared" si="511"/>
        <v/>
      </c>
      <c r="AP2033" s="17" t="str">
        <f t="shared" si="513"/>
        <v/>
      </c>
      <c r="AQ2033" s="17">
        <f t="shared" si="512"/>
        <v>3.7017843786729352</v>
      </c>
    </row>
    <row r="2034" spans="1:43" x14ac:dyDescent="0.2">
      <c r="A2034" s="4" t="s">
        <v>4122</v>
      </c>
      <c r="B2034" s="5" t="s">
        <v>4123</v>
      </c>
      <c r="C2034" t="s">
        <v>4124</v>
      </c>
      <c r="D2034" t="s">
        <v>133</v>
      </c>
      <c r="E2034" t="s">
        <v>134</v>
      </c>
      <c r="F2034" t="s">
        <v>12</v>
      </c>
      <c r="G2034" t="s">
        <v>15</v>
      </c>
      <c r="J2034" s="6"/>
      <c r="K2034" s="6"/>
      <c r="L2034" s="6"/>
      <c r="M2034" s="6">
        <v>5078</v>
      </c>
      <c r="N2034" s="6">
        <v>0</v>
      </c>
      <c r="O2034" s="6">
        <v>8215</v>
      </c>
      <c r="P2034" s="6">
        <v>1738</v>
      </c>
      <c r="Q2034" s="6">
        <v>0</v>
      </c>
      <c r="R2034" s="6">
        <v>5809</v>
      </c>
      <c r="S2034" s="6">
        <v>27475</v>
      </c>
      <c r="T2034" s="6">
        <v>0</v>
      </c>
      <c r="U2034" s="6">
        <v>0</v>
      </c>
      <c r="V2034" s="6">
        <v>1</v>
      </c>
      <c r="W2034" s="6">
        <v>5</v>
      </c>
      <c r="X2034" s="6">
        <v>0</v>
      </c>
      <c r="Z2034" s="6">
        <v>0</v>
      </c>
      <c r="AA2034" s="6">
        <v>0</v>
      </c>
      <c r="AB2034" s="6" t="str">
        <f t="shared" si="498"/>
        <v/>
      </c>
      <c r="AC2034" s="6" t="str">
        <f t="shared" si="499"/>
        <v/>
      </c>
      <c r="AD2034" s="16">
        <f t="shared" si="500"/>
        <v>4.7266973532796319</v>
      </c>
      <c r="AE2034" s="16">
        <f t="shared" si="501"/>
        <v>0</v>
      </c>
      <c r="AF2034" s="16">
        <f t="shared" si="502"/>
        <v>5</v>
      </c>
      <c r="AG2034" s="16">
        <f t="shared" si="503"/>
        <v>5</v>
      </c>
      <c r="AH2034" s="17">
        <f t="shared" si="504"/>
        <v>1.1439543127215439</v>
      </c>
      <c r="AI2034" s="17">
        <f t="shared" si="505"/>
        <v>5.4105947223316262</v>
      </c>
      <c r="AJ2034" s="17">
        <f t="shared" si="506"/>
        <v>5.4105947223316262</v>
      </c>
      <c r="AK2034" s="17">
        <f t="shared" si="507"/>
        <v>5.4105947223316262</v>
      </c>
      <c r="AL2034" s="17" t="str">
        <f t="shared" si="508"/>
        <v/>
      </c>
      <c r="AM2034" s="17" t="str">
        <f t="shared" si="509"/>
        <v/>
      </c>
      <c r="AN2034" s="17" t="str">
        <f t="shared" si="510"/>
        <v/>
      </c>
      <c r="AO2034" s="17" t="str">
        <f t="shared" si="511"/>
        <v/>
      </c>
      <c r="AP2034" s="17" t="str">
        <f t="shared" si="513"/>
        <v/>
      </c>
      <c r="AQ2034" s="17">
        <f t="shared" si="512"/>
        <v>3.3444917833231891</v>
      </c>
    </row>
    <row r="2035" spans="1:43" x14ac:dyDescent="0.2">
      <c r="A2035" s="4" t="s">
        <v>4125</v>
      </c>
      <c r="B2035" s="5" t="s">
        <v>4126</v>
      </c>
      <c r="C2035" t="s">
        <v>4127</v>
      </c>
      <c r="D2035" t="s">
        <v>133</v>
      </c>
      <c r="E2035" t="s">
        <v>134</v>
      </c>
      <c r="F2035" t="s">
        <v>12</v>
      </c>
      <c r="G2035" t="s">
        <v>15</v>
      </c>
      <c r="J2035" s="6"/>
      <c r="K2035" s="6"/>
      <c r="L2035" s="6"/>
      <c r="M2035" s="6">
        <v>9135</v>
      </c>
      <c r="N2035" s="6">
        <v>0</v>
      </c>
      <c r="O2035" s="6">
        <v>50113</v>
      </c>
      <c r="P2035" s="6">
        <v>2964</v>
      </c>
      <c r="Q2035" s="6">
        <v>0</v>
      </c>
      <c r="R2035" s="6">
        <v>4922</v>
      </c>
      <c r="S2035" s="6">
        <v>137965</v>
      </c>
      <c r="T2035" s="6">
        <v>59143</v>
      </c>
      <c r="U2035" s="6">
        <v>0</v>
      </c>
      <c r="V2035" s="6">
        <v>3</v>
      </c>
      <c r="W2035" s="6">
        <v>37</v>
      </c>
      <c r="X2035" s="6">
        <v>0</v>
      </c>
      <c r="Z2035" s="6">
        <v>0</v>
      </c>
      <c r="AA2035" s="6">
        <v>0</v>
      </c>
      <c r="AB2035" s="6" t="str">
        <f t="shared" si="498"/>
        <v/>
      </c>
      <c r="AC2035" s="6" t="str">
        <f t="shared" si="499"/>
        <v/>
      </c>
      <c r="AD2035" s="16">
        <f t="shared" si="500"/>
        <v>16.907219973009447</v>
      </c>
      <c r="AE2035" s="16">
        <f t="shared" si="501"/>
        <v>0</v>
      </c>
      <c r="AF2035" s="16">
        <f t="shared" si="502"/>
        <v>12.333333333333334</v>
      </c>
      <c r="AG2035" s="16">
        <f t="shared" si="503"/>
        <v>12.333333333333334</v>
      </c>
      <c r="AH2035" s="17">
        <f t="shared" si="504"/>
        <v>0.53880678708264917</v>
      </c>
      <c r="AI2035" s="17">
        <f t="shared" si="505"/>
        <v>15.102900930487138</v>
      </c>
      <c r="AJ2035" s="17">
        <f t="shared" si="506"/>
        <v>21.577230432402846</v>
      </c>
      <c r="AK2035" s="17">
        <f t="shared" si="507"/>
        <v>21.577230432402846</v>
      </c>
      <c r="AL2035" s="17" t="str">
        <f t="shared" si="508"/>
        <v/>
      </c>
      <c r="AM2035" s="17" t="str">
        <f t="shared" si="509"/>
        <v/>
      </c>
      <c r="AN2035" s="17" t="str">
        <f t="shared" si="510"/>
        <v/>
      </c>
      <c r="AO2035" s="17" t="str">
        <f t="shared" si="511"/>
        <v/>
      </c>
      <c r="AP2035" s="17" t="str">
        <f t="shared" si="513"/>
        <v/>
      </c>
      <c r="AQ2035" s="17">
        <f t="shared" si="512"/>
        <v>2.7530780436214157</v>
      </c>
    </row>
    <row r="2036" spans="1:43" x14ac:dyDescent="0.2">
      <c r="A2036" s="4" t="s">
        <v>4128</v>
      </c>
      <c r="B2036" s="5" t="s">
        <v>4129</v>
      </c>
      <c r="C2036" t="s">
        <v>4130</v>
      </c>
      <c r="D2036" t="s">
        <v>133</v>
      </c>
      <c r="E2036" t="s">
        <v>134</v>
      </c>
      <c r="F2036" t="s">
        <v>12</v>
      </c>
      <c r="G2036" t="s">
        <v>15</v>
      </c>
      <c r="J2036" s="6"/>
      <c r="K2036" s="6"/>
      <c r="L2036" s="6"/>
      <c r="M2036" s="6">
        <v>22396</v>
      </c>
      <c r="N2036" s="6">
        <v>0</v>
      </c>
      <c r="O2036" s="6">
        <v>74605</v>
      </c>
      <c r="P2036" s="6">
        <v>10200</v>
      </c>
      <c r="Q2036" s="6">
        <v>0</v>
      </c>
      <c r="R2036" s="6">
        <v>35226</v>
      </c>
      <c r="S2036" s="6">
        <v>157117</v>
      </c>
      <c r="T2036" s="6">
        <v>0</v>
      </c>
      <c r="U2036" s="6">
        <v>0</v>
      </c>
      <c r="V2036" s="6">
        <v>5</v>
      </c>
      <c r="W2036" s="6">
        <v>56</v>
      </c>
      <c r="X2036" s="6">
        <v>0</v>
      </c>
      <c r="Z2036" s="6">
        <v>0</v>
      </c>
      <c r="AA2036" s="6">
        <v>0</v>
      </c>
      <c r="AB2036" s="6" t="str">
        <f t="shared" si="498"/>
        <v/>
      </c>
      <c r="AC2036" s="6" t="str">
        <f t="shared" si="499"/>
        <v/>
      </c>
      <c r="AD2036" s="16">
        <f t="shared" si="500"/>
        <v>7.31421568627451</v>
      </c>
      <c r="AE2036" s="16">
        <f t="shared" si="501"/>
        <v>0</v>
      </c>
      <c r="AF2036" s="16">
        <f t="shared" si="502"/>
        <v>11.2</v>
      </c>
      <c r="AG2036" s="16">
        <f t="shared" si="503"/>
        <v>11.2</v>
      </c>
      <c r="AH2036" s="17">
        <f t="shared" si="504"/>
        <v>1.5728701553848901</v>
      </c>
      <c r="AI2036" s="17">
        <f t="shared" si="505"/>
        <v>7.0154045365243798</v>
      </c>
      <c r="AJ2036" s="17">
        <f t="shared" si="506"/>
        <v>7.0154045365243798</v>
      </c>
      <c r="AK2036" s="17">
        <f t="shared" si="507"/>
        <v>7.0154045365243798</v>
      </c>
      <c r="AL2036" s="17" t="str">
        <f t="shared" si="508"/>
        <v/>
      </c>
      <c r="AM2036" s="17" t="str">
        <f t="shared" si="509"/>
        <v/>
      </c>
      <c r="AN2036" s="17" t="str">
        <f t="shared" si="510"/>
        <v/>
      </c>
      <c r="AO2036" s="17" t="str">
        <f t="shared" si="511"/>
        <v/>
      </c>
      <c r="AP2036" s="17" t="str">
        <f t="shared" si="513"/>
        <v/>
      </c>
      <c r="AQ2036" s="17">
        <f t="shared" si="512"/>
        <v>2.1059848535620938</v>
      </c>
    </row>
    <row r="2037" spans="1:43" x14ac:dyDescent="0.2">
      <c r="A2037" s="4" t="s">
        <v>4131</v>
      </c>
      <c r="B2037" s="5" t="s">
        <v>4132</v>
      </c>
      <c r="C2037" t="s">
        <v>4133</v>
      </c>
      <c r="D2037" t="s">
        <v>133</v>
      </c>
      <c r="E2037" t="s">
        <v>134</v>
      </c>
      <c r="F2037" t="s">
        <v>12</v>
      </c>
      <c r="G2037" t="s">
        <v>15</v>
      </c>
      <c r="J2037" s="6"/>
      <c r="K2037" s="6"/>
      <c r="L2037" s="6"/>
      <c r="M2037" s="6">
        <v>4129</v>
      </c>
      <c r="N2037" s="6">
        <v>0</v>
      </c>
      <c r="O2037" s="6">
        <v>96642</v>
      </c>
      <c r="P2037" s="6">
        <v>1950</v>
      </c>
      <c r="Q2037" s="6">
        <v>0</v>
      </c>
      <c r="R2037" s="6">
        <v>11426</v>
      </c>
      <c r="S2037" s="6">
        <v>86404</v>
      </c>
      <c r="T2037" s="6">
        <v>39543</v>
      </c>
      <c r="U2037" s="6">
        <v>0</v>
      </c>
      <c r="V2037" s="6">
        <v>5</v>
      </c>
      <c r="W2037" s="6">
        <v>47</v>
      </c>
      <c r="X2037" s="6">
        <v>0</v>
      </c>
      <c r="Z2037" s="6">
        <v>0</v>
      </c>
      <c r="AA2037" s="6">
        <v>0</v>
      </c>
      <c r="AB2037" s="6" t="str">
        <f t="shared" si="498"/>
        <v/>
      </c>
      <c r="AC2037" s="6" t="str">
        <f t="shared" si="499"/>
        <v/>
      </c>
      <c r="AD2037" s="16">
        <f t="shared" si="500"/>
        <v>49.56</v>
      </c>
      <c r="AE2037" s="16">
        <f t="shared" si="501"/>
        <v>0</v>
      </c>
      <c r="AF2037" s="16">
        <f t="shared" si="502"/>
        <v>9.4</v>
      </c>
      <c r="AG2037" s="16">
        <f t="shared" si="503"/>
        <v>9.4</v>
      </c>
      <c r="AH2037" s="17">
        <f t="shared" si="504"/>
        <v>2.7672559941874546</v>
      </c>
      <c r="AI2037" s="17">
        <f t="shared" si="505"/>
        <v>20.92613223540809</v>
      </c>
      <c r="AJ2037" s="17">
        <f t="shared" si="506"/>
        <v>30.503027367401309</v>
      </c>
      <c r="AK2037" s="17">
        <f t="shared" si="507"/>
        <v>30.503027367401309</v>
      </c>
      <c r="AL2037" s="17" t="str">
        <f t="shared" si="508"/>
        <v/>
      </c>
      <c r="AM2037" s="17" t="str">
        <f t="shared" si="509"/>
        <v/>
      </c>
      <c r="AN2037" s="17" t="str">
        <f t="shared" si="510"/>
        <v/>
      </c>
      <c r="AO2037" s="17" t="str">
        <f t="shared" si="511"/>
        <v/>
      </c>
      <c r="AP2037" s="17" t="str">
        <f t="shared" si="513"/>
        <v/>
      </c>
      <c r="AQ2037" s="17">
        <f t="shared" si="512"/>
        <v>0.89406262287618221</v>
      </c>
    </row>
    <row r="2038" spans="1:43" x14ac:dyDescent="0.2">
      <c r="A2038" s="4" t="s">
        <v>4134</v>
      </c>
      <c r="B2038" s="5" t="s">
        <v>4135</v>
      </c>
      <c r="C2038" t="s">
        <v>4136</v>
      </c>
      <c r="D2038" t="s">
        <v>133</v>
      </c>
      <c r="E2038" t="s">
        <v>134</v>
      </c>
      <c r="F2038" t="s">
        <v>12</v>
      </c>
      <c r="G2038" t="s">
        <v>15</v>
      </c>
      <c r="J2038" s="6"/>
      <c r="K2038" s="6"/>
      <c r="L2038" s="6"/>
      <c r="M2038" s="6">
        <v>29467</v>
      </c>
      <c r="N2038" s="6">
        <v>0</v>
      </c>
      <c r="O2038" s="6">
        <v>71180</v>
      </c>
      <c r="P2038" s="6">
        <v>3676</v>
      </c>
      <c r="Q2038" s="6">
        <v>0</v>
      </c>
      <c r="R2038" s="6">
        <v>36198</v>
      </c>
      <c r="S2038" s="6">
        <v>122002</v>
      </c>
      <c r="T2038" s="6">
        <v>0</v>
      </c>
      <c r="U2038" s="6">
        <v>0</v>
      </c>
      <c r="V2038" s="6">
        <v>9</v>
      </c>
      <c r="W2038" s="6">
        <v>126</v>
      </c>
      <c r="X2038" s="6">
        <v>0</v>
      </c>
      <c r="Z2038" s="6">
        <v>0</v>
      </c>
      <c r="AA2038" s="6">
        <v>0</v>
      </c>
      <c r="AB2038" s="6" t="str">
        <f t="shared" si="498"/>
        <v/>
      </c>
      <c r="AC2038" s="6" t="str">
        <f t="shared" si="499"/>
        <v/>
      </c>
      <c r="AD2038" s="16">
        <f t="shared" si="500"/>
        <v>19.363438520130575</v>
      </c>
      <c r="AE2038" s="16">
        <f t="shared" si="501"/>
        <v>0</v>
      </c>
      <c r="AF2038" s="16">
        <f t="shared" si="502"/>
        <v>14</v>
      </c>
      <c r="AG2038" s="16">
        <f t="shared" si="503"/>
        <v>14</v>
      </c>
      <c r="AH2038" s="17">
        <f t="shared" si="504"/>
        <v>1.2284250178165406</v>
      </c>
      <c r="AI2038" s="17">
        <f t="shared" si="505"/>
        <v>4.1402925306274811</v>
      </c>
      <c r="AJ2038" s="17">
        <f t="shared" si="506"/>
        <v>4.1402925306274811</v>
      </c>
      <c r="AK2038" s="17">
        <f t="shared" si="507"/>
        <v>4.1402925306274811</v>
      </c>
      <c r="AL2038" s="17" t="str">
        <f t="shared" si="508"/>
        <v/>
      </c>
      <c r="AM2038" s="17" t="str">
        <f t="shared" si="509"/>
        <v/>
      </c>
      <c r="AN2038" s="17" t="str">
        <f t="shared" si="510"/>
        <v/>
      </c>
      <c r="AO2038" s="17" t="str">
        <f t="shared" si="511"/>
        <v/>
      </c>
      <c r="AP2038" s="17" t="str">
        <f t="shared" si="513"/>
        <v/>
      </c>
      <c r="AQ2038" s="17">
        <f t="shared" si="512"/>
        <v>1.7139926945771284</v>
      </c>
    </row>
    <row r="2039" spans="1:43" x14ac:dyDescent="0.2">
      <c r="A2039" s="4" t="s">
        <v>4137</v>
      </c>
      <c r="B2039" s="5" t="s">
        <v>4138</v>
      </c>
      <c r="C2039" t="s">
        <v>4139</v>
      </c>
      <c r="D2039" t="s">
        <v>133</v>
      </c>
      <c r="E2039" t="s">
        <v>134</v>
      </c>
      <c r="F2039" t="s">
        <v>12</v>
      </c>
      <c r="G2039" t="s">
        <v>15</v>
      </c>
      <c r="J2039" s="6"/>
      <c r="K2039" s="6"/>
      <c r="L2039" s="6"/>
      <c r="M2039" s="6">
        <v>50048</v>
      </c>
      <c r="N2039" s="6">
        <v>0</v>
      </c>
      <c r="O2039" s="6">
        <v>310759</v>
      </c>
      <c r="P2039" s="6">
        <v>19750</v>
      </c>
      <c r="Q2039" s="6">
        <v>0</v>
      </c>
      <c r="R2039" s="6">
        <v>89415</v>
      </c>
      <c r="S2039" s="6">
        <v>470620</v>
      </c>
      <c r="T2039" s="6">
        <v>83827</v>
      </c>
      <c r="U2039" s="6">
        <v>0</v>
      </c>
      <c r="V2039" s="6">
        <v>8</v>
      </c>
      <c r="W2039" s="6">
        <v>82</v>
      </c>
      <c r="X2039" s="6">
        <v>0</v>
      </c>
      <c r="Z2039" s="6">
        <v>0</v>
      </c>
      <c r="AA2039" s="6">
        <v>0</v>
      </c>
      <c r="AB2039" s="6" t="str">
        <f t="shared" si="498"/>
        <v/>
      </c>
      <c r="AC2039" s="6" t="str">
        <f t="shared" si="499"/>
        <v/>
      </c>
      <c r="AD2039" s="16">
        <f t="shared" si="500"/>
        <v>15.734632911392405</v>
      </c>
      <c r="AE2039" s="16">
        <f t="shared" si="501"/>
        <v>0</v>
      </c>
      <c r="AF2039" s="16">
        <f t="shared" si="502"/>
        <v>10.25</v>
      </c>
      <c r="AG2039" s="16">
        <f t="shared" si="503"/>
        <v>10.25</v>
      </c>
      <c r="AH2039" s="17">
        <f t="shared" si="504"/>
        <v>1.7865848785166241</v>
      </c>
      <c r="AI2039" s="17">
        <f t="shared" si="505"/>
        <v>9.4033727621483383</v>
      </c>
      <c r="AJ2039" s="17">
        <f t="shared" si="506"/>
        <v>11.078304827365729</v>
      </c>
      <c r="AK2039" s="17">
        <f t="shared" si="507"/>
        <v>11.078304827365729</v>
      </c>
      <c r="AL2039" s="17" t="str">
        <f t="shared" si="508"/>
        <v/>
      </c>
      <c r="AM2039" s="17" t="str">
        <f t="shared" si="509"/>
        <v/>
      </c>
      <c r="AN2039" s="17" t="str">
        <f t="shared" si="510"/>
        <v/>
      </c>
      <c r="AO2039" s="17" t="str">
        <f t="shared" si="511"/>
        <v/>
      </c>
      <c r="AP2039" s="17" t="str">
        <f t="shared" si="513"/>
        <v/>
      </c>
      <c r="AQ2039" s="17">
        <f t="shared" si="512"/>
        <v>1.5144211430722843</v>
      </c>
    </row>
    <row r="2040" spans="1:43" x14ac:dyDescent="0.2">
      <c r="A2040" s="4" t="s">
        <v>4140</v>
      </c>
      <c r="B2040" s="5" t="s">
        <v>4141</v>
      </c>
      <c r="C2040" t="s">
        <v>4142</v>
      </c>
      <c r="D2040" t="s">
        <v>133</v>
      </c>
      <c r="E2040" t="s">
        <v>134</v>
      </c>
      <c r="F2040" t="s">
        <v>12</v>
      </c>
      <c r="G2040" t="s">
        <v>15</v>
      </c>
      <c r="J2040" s="6"/>
      <c r="K2040" s="6"/>
      <c r="L2040" s="6"/>
      <c r="M2040" s="6">
        <v>18299</v>
      </c>
      <c r="N2040" s="6">
        <v>0</v>
      </c>
      <c r="O2040" s="6">
        <v>96155</v>
      </c>
      <c r="P2040" s="6">
        <v>6754</v>
      </c>
      <c r="Q2040" s="6">
        <v>0</v>
      </c>
      <c r="R2040" s="6">
        <v>13996</v>
      </c>
      <c r="S2040" s="6">
        <v>262192</v>
      </c>
      <c r="T2040" s="6">
        <v>28269</v>
      </c>
      <c r="U2040" s="6">
        <v>0</v>
      </c>
      <c r="V2040" s="6">
        <v>6</v>
      </c>
      <c r="W2040" s="6">
        <v>96</v>
      </c>
      <c r="X2040" s="6">
        <v>0</v>
      </c>
      <c r="Z2040" s="6">
        <v>0</v>
      </c>
      <c r="AA2040" s="6">
        <v>0</v>
      </c>
      <c r="AB2040" s="6" t="str">
        <f t="shared" si="498"/>
        <v/>
      </c>
      <c r="AC2040" s="6" t="str">
        <f t="shared" si="499"/>
        <v/>
      </c>
      <c r="AD2040" s="16">
        <f t="shared" si="500"/>
        <v>14.236748593426118</v>
      </c>
      <c r="AE2040" s="16">
        <f t="shared" si="501"/>
        <v>0</v>
      </c>
      <c r="AF2040" s="16">
        <f t="shared" si="502"/>
        <v>16</v>
      </c>
      <c r="AG2040" s="16">
        <f t="shared" si="503"/>
        <v>16</v>
      </c>
      <c r="AH2040" s="17">
        <f t="shared" si="504"/>
        <v>0.76485053828078042</v>
      </c>
      <c r="AI2040" s="17">
        <f t="shared" si="505"/>
        <v>14.328214656538609</v>
      </c>
      <c r="AJ2040" s="17">
        <f t="shared" si="506"/>
        <v>15.873053172304498</v>
      </c>
      <c r="AK2040" s="17">
        <f t="shared" si="507"/>
        <v>15.873053172304498</v>
      </c>
      <c r="AL2040" s="17" t="str">
        <f t="shared" si="508"/>
        <v/>
      </c>
      <c r="AM2040" s="17" t="str">
        <f t="shared" si="509"/>
        <v/>
      </c>
      <c r="AN2040" s="17" t="str">
        <f t="shared" si="510"/>
        <v/>
      </c>
      <c r="AO2040" s="17" t="str">
        <f t="shared" si="511"/>
        <v/>
      </c>
      <c r="AP2040" s="17" t="str">
        <f t="shared" si="513"/>
        <v/>
      </c>
      <c r="AQ2040" s="17">
        <f t="shared" si="512"/>
        <v>2.7267640788310539</v>
      </c>
    </row>
    <row r="2041" spans="1:43" x14ac:dyDescent="0.2">
      <c r="A2041" s="4" t="s">
        <v>4143</v>
      </c>
      <c r="B2041" s="5" t="s">
        <v>4144</v>
      </c>
      <c r="C2041" t="s">
        <v>4145</v>
      </c>
      <c r="D2041" t="s">
        <v>133</v>
      </c>
      <c r="E2041" t="s">
        <v>134</v>
      </c>
      <c r="F2041" t="s">
        <v>12</v>
      </c>
      <c r="G2041" t="s">
        <v>15</v>
      </c>
      <c r="J2041" s="6"/>
      <c r="K2041" s="6"/>
      <c r="L2041" s="6"/>
      <c r="M2041" s="6">
        <v>21575</v>
      </c>
      <c r="N2041" s="6">
        <v>0</v>
      </c>
      <c r="O2041" s="6">
        <v>40512</v>
      </c>
      <c r="P2041" s="6">
        <v>3597</v>
      </c>
      <c r="Q2041" s="6">
        <v>0</v>
      </c>
      <c r="R2041" s="6">
        <v>10253</v>
      </c>
      <c r="S2041" s="6">
        <v>59491</v>
      </c>
      <c r="T2041" s="6">
        <v>0</v>
      </c>
      <c r="U2041" s="6">
        <v>0</v>
      </c>
      <c r="V2041" s="6">
        <v>3</v>
      </c>
      <c r="W2041" s="6">
        <v>45</v>
      </c>
      <c r="X2041" s="6">
        <v>0</v>
      </c>
      <c r="Z2041" s="6">
        <v>0</v>
      </c>
      <c r="AA2041" s="6">
        <v>0</v>
      </c>
      <c r="AB2041" s="6" t="str">
        <f t="shared" si="498"/>
        <v/>
      </c>
      <c r="AC2041" s="6" t="str">
        <f t="shared" si="499"/>
        <v/>
      </c>
      <c r="AD2041" s="16">
        <f t="shared" si="500"/>
        <v>11.262718932443702</v>
      </c>
      <c r="AE2041" s="16">
        <f t="shared" si="501"/>
        <v>0</v>
      </c>
      <c r="AF2041" s="16">
        <f t="shared" si="502"/>
        <v>15</v>
      </c>
      <c r="AG2041" s="16">
        <f t="shared" si="503"/>
        <v>15</v>
      </c>
      <c r="AH2041" s="17">
        <f t="shared" si="504"/>
        <v>0.47522595596755501</v>
      </c>
      <c r="AI2041" s="17">
        <f t="shared" si="505"/>
        <v>2.7574044032444958</v>
      </c>
      <c r="AJ2041" s="17">
        <f t="shared" si="506"/>
        <v>2.7574044032444958</v>
      </c>
      <c r="AK2041" s="17">
        <f t="shared" si="507"/>
        <v>2.7574044032444958</v>
      </c>
      <c r="AL2041" s="17" t="str">
        <f t="shared" si="508"/>
        <v/>
      </c>
      <c r="AM2041" s="17" t="str">
        <f t="shared" si="509"/>
        <v/>
      </c>
      <c r="AN2041" s="17" t="str">
        <f t="shared" si="510"/>
        <v/>
      </c>
      <c r="AO2041" s="17" t="str">
        <f t="shared" si="511"/>
        <v/>
      </c>
      <c r="AP2041" s="17" t="str">
        <f t="shared" si="513"/>
        <v/>
      </c>
      <c r="AQ2041" s="17">
        <f t="shared" si="512"/>
        <v>1.4684784755134281</v>
      </c>
    </row>
    <row r="2042" spans="1:43" x14ac:dyDescent="0.2">
      <c r="A2042" s="4" t="s">
        <v>4146</v>
      </c>
      <c r="B2042" s="5" t="s">
        <v>4147</v>
      </c>
      <c r="C2042" t="s">
        <v>4148</v>
      </c>
      <c r="D2042" t="s">
        <v>133</v>
      </c>
      <c r="E2042" t="s">
        <v>134</v>
      </c>
      <c r="F2042" t="s">
        <v>12</v>
      </c>
      <c r="G2042" t="s">
        <v>15</v>
      </c>
      <c r="J2042" s="6"/>
      <c r="K2042" s="6"/>
      <c r="L2042" s="6"/>
      <c r="M2042" s="6">
        <v>7037</v>
      </c>
      <c r="N2042" s="6">
        <v>0</v>
      </c>
      <c r="O2042" s="6">
        <v>103844</v>
      </c>
      <c r="P2042" s="6">
        <v>3493</v>
      </c>
      <c r="Q2042" s="6">
        <v>0</v>
      </c>
      <c r="R2042" s="6">
        <v>11595</v>
      </c>
      <c r="S2042" s="6">
        <v>70577</v>
      </c>
      <c r="T2042" s="6">
        <v>0</v>
      </c>
      <c r="U2042" s="6">
        <v>0</v>
      </c>
      <c r="V2042" s="6">
        <v>3</v>
      </c>
      <c r="W2042" s="6">
        <v>15</v>
      </c>
      <c r="X2042" s="6">
        <v>0</v>
      </c>
      <c r="Z2042" s="6">
        <v>0</v>
      </c>
      <c r="AA2042" s="6">
        <v>0</v>
      </c>
      <c r="AB2042" s="6" t="str">
        <f t="shared" si="498"/>
        <v/>
      </c>
      <c r="AC2042" s="6" t="str">
        <f t="shared" si="499"/>
        <v/>
      </c>
      <c r="AD2042" s="16">
        <f t="shared" si="500"/>
        <v>29.729172630976237</v>
      </c>
      <c r="AE2042" s="16">
        <f t="shared" si="501"/>
        <v>0</v>
      </c>
      <c r="AF2042" s="16">
        <f t="shared" si="502"/>
        <v>5</v>
      </c>
      <c r="AG2042" s="16">
        <f t="shared" si="503"/>
        <v>5</v>
      </c>
      <c r="AH2042" s="17">
        <f t="shared" si="504"/>
        <v>1.6477191985220976</v>
      </c>
      <c r="AI2042" s="17">
        <f t="shared" si="505"/>
        <v>10.029415944294444</v>
      </c>
      <c r="AJ2042" s="17">
        <f t="shared" si="506"/>
        <v>10.029415944294444</v>
      </c>
      <c r="AK2042" s="17">
        <f t="shared" si="507"/>
        <v>10.029415944294444</v>
      </c>
      <c r="AL2042" s="17" t="str">
        <f t="shared" si="508"/>
        <v/>
      </c>
      <c r="AM2042" s="17" t="str">
        <f t="shared" si="509"/>
        <v/>
      </c>
      <c r="AN2042" s="17" t="str">
        <f t="shared" si="510"/>
        <v/>
      </c>
      <c r="AO2042" s="17" t="str">
        <f t="shared" si="511"/>
        <v/>
      </c>
      <c r="AP2042" s="17" t="str">
        <f t="shared" si="513"/>
        <v/>
      </c>
      <c r="AQ2042" s="17">
        <f t="shared" si="512"/>
        <v>0.67964446670005008</v>
      </c>
    </row>
    <row r="2043" spans="1:43" x14ac:dyDescent="0.2">
      <c r="A2043" s="4" t="s">
        <v>4149</v>
      </c>
      <c r="B2043" s="5" t="s">
        <v>4150</v>
      </c>
      <c r="C2043" t="s">
        <v>4151</v>
      </c>
      <c r="D2043" t="s">
        <v>133</v>
      </c>
      <c r="E2043" t="s">
        <v>134</v>
      </c>
      <c r="F2043" t="s">
        <v>12</v>
      </c>
      <c r="G2043" t="s">
        <v>15</v>
      </c>
      <c r="J2043" s="6"/>
      <c r="K2043" s="6"/>
      <c r="L2043" s="6"/>
      <c r="M2043" s="6">
        <v>3353</v>
      </c>
      <c r="N2043" s="6">
        <v>0</v>
      </c>
      <c r="O2043" s="6">
        <v>6838</v>
      </c>
      <c r="P2043" s="6">
        <v>889</v>
      </c>
      <c r="Q2043" s="6">
        <v>0</v>
      </c>
      <c r="R2043" s="6">
        <v>995</v>
      </c>
      <c r="S2043" s="6">
        <v>54083</v>
      </c>
      <c r="T2043" s="6">
        <v>0</v>
      </c>
      <c r="U2043" s="6">
        <v>0</v>
      </c>
      <c r="V2043" s="6">
        <v>2</v>
      </c>
      <c r="W2043" s="6">
        <v>31</v>
      </c>
      <c r="X2043" s="6">
        <v>0</v>
      </c>
      <c r="Z2043" s="6">
        <v>0</v>
      </c>
      <c r="AA2043" s="6">
        <v>0</v>
      </c>
      <c r="AB2043" s="6" t="str">
        <f t="shared" si="498"/>
        <v/>
      </c>
      <c r="AC2043" s="6" t="str">
        <f t="shared" si="499"/>
        <v/>
      </c>
      <c r="AD2043" s="16">
        <f t="shared" si="500"/>
        <v>7.6917885264341956</v>
      </c>
      <c r="AE2043" s="16">
        <f t="shared" si="501"/>
        <v>0</v>
      </c>
      <c r="AF2043" s="16">
        <f t="shared" si="502"/>
        <v>15.5</v>
      </c>
      <c r="AG2043" s="16">
        <f t="shared" si="503"/>
        <v>15.5</v>
      </c>
      <c r="AH2043" s="17">
        <f t="shared" si="504"/>
        <v>0.29674917983895022</v>
      </c>
      <c r="AI2043" s="17">
        <f t="shared" si="505"/>
        <v>16.129734566060243</v>
      </c>
      <c r="AJ2043" s="17">
        <f t="shared" si="506"/>
        <v>16.129734566060243</v>
      </c>
      <c r="AK2043" s="17">
        <f t="shared" si="507"/>
        <v>16.129734566060243</v>
      </c>
      <c r="AL2043" s="17" t="str">
        <f t="shared" si="508"/>
        <v/>
      </c>
      <c r="AM2043" s="17" t="str">
        <f t="shared" si="509"/>
        <v/>
      </c>
      <c r="AN2043" s="17" t="str">
        <f t="shared" si="510"/>
        <v/>
      </c>
      <c r="AO2043" s="17" t="str">
        <f t="shared" si="511"/>
        <v/>
      </c>
      <c r="AP2043" s="17" t="str">
        <f t="shared" si="513"/>
        <v/>
      </c>
      <c r="AQ2043" s="17">
        <f t="shared" si="512"/>
        <v>7.9091839719216148</v>
      </c>
    </row>
    <row r="2044" spans="1:43" x14ac:dyDescent="0.2">
      <c r="A2044" s="4" t="s">
        <v>4152</v>
      </c>
      <c r="B2044" s="5" t="s">
        <v>4153</v>
      </c>
      <c r="C2044" t="s">
        <v>4154</v>
      </c>
      <c r="D2044" t="s">
        <v>133</v>
      </c>
      <c r="E2044" t="s">
        <v>134</v>
      </c>
      <c r="F2044" t="s">
        <v>12</v>
      </c>
      <c r="G2044" t="s">
        <v>15</v>
      </c>
      <c r="J2044" s="6"/>
      <c r="K2044" s="6"/>
      <c r="L2044" s="6"/>
      <c r="M2044" s="6">
        <v>52376</v>
      </c>
      <c r="N2044" s="6">
        <v>0</v>
      </c>
      <c r="O2044" s="6">
        <v>588878</v>
      </c>
      <c r="P2044" s="6">
        <v>20919</v>
      </c>
      <c r="Q2044" s="6">
        <v>0</v>
      </c>
      <c r="R2044" s="6">
        <v>63603</v>
      </c>
      <c r="S2044" s="6">
        <v>1171270</v>
      </c>
      <c r="T2044" s="6">
        <v>118029</v>
      </c>
      <c r="U2044" s="6">
        <v>0</v>
      </c>
      <c r="V2044" s="6">
        <v>40</v>
      </c>
      <c r="W2044" s="6">
        <v>285</v>
      </c>
      <c r="X2044" s="6">
        <v>0</v>
      </c>
      <c r="Z2044" s="6">
        <v>0</v>
      </c>
      <c r="AA2044" s="6">
        <v>0</v>
      </c>
      <c r="AB2044" s="6" t="str">
        <f t="shared" si="498"/>
        <v/>
      </c>
      <c r="AC2044" s="6" t="str">
        <f t="shared" si="499"/>
        <v/>
      </c>
      <c r="AD2044" s="16">
        <f t="shared" si="500"/>
        <v>28.150389597973135</v>
      </c>
      <c r="AE2044" s="16">
        <f t="shared" si="501"/>
        <v>0</v>
      </c>
      <c r="AF2044" s="16">
        <f t="shared" si="502"/>
        <v>7.125</v>
      </c>
      <c r="AG2044" s="16">
        <f t="shared" si="503"/>
        <v>7.125</v>
      </c>
      <c r="AH2044" s="17">
        <f t="shared" si="504"/>
        <v>1.2143539025507866</v>
      </c>
      <c r="AI2044" s="17">
        <f t="shared" si="505"/>
        <v>22.362723384756379</v>
      </c>
      <c r="AJ2044" s="17">
        <f t="shared" si="506"/>
        <v>24.616217351458683</v>
      </c>
      <c r="AK2044" s="17">
        <f t="shared" si="507"/>
        <v>24.616217351458683</v>
      </c>
      <c r="AL2044" s="17" t="str">
        <f t="shared" si="508"/>
        <v/>
      </c>
      <c r="AM2044" s="17" t="str">
        <f t="shared" si="509"/>
        <v/>
      </c>
      <c r="AN2044" s="17" t="str">
        <f t="shared" si="510"/>
        <v/>
      </c>
      <c r="AO2044" s="17" t="str">
        <f t="shared" si="511"/>
        <v/>
      </c>
      <c r="AP2044" s="17" t="str">
        <f t="shared" si="513"/>
        <v/>
      </c>
      <c r="AQ2044" s="17">
        <f t="shared" si="512"/>
        <v>1.9889858340776867</v>
      </c>
    </row>
    <row r="2045" spans="1:43" x14ac:dyDescent="0.2">
      <c r="A2045" s="4" t="s">
        <v>4155</v>
      </c>
      <c r="B2045" s="5" t="s">
        <v>4156</v>
      </c>
      <c r="C2045" t="s">
        <v>4157</v>
      </c>
      <c r="D2045" t="s">
        <v>133</v>
      </c>
      <c r="E2045" t="s">
        <v>134</v>
      </c>
      <c r="F2045" t="s">
        <v>12</v>
      </c>
      <c r="G2045" t="s">
        <v>15</v>
      </c>
      <c r="J2045" s="6"/>
      <c r="K2045" s="6"/>
      <c r="L2045" s="6"/>
      <c r="M2045" s="6">
        <v>6154</v>
      </c>
      <c r="N2045" s="6">
        <v>0</v>
      </c>
      <c r="O2045" s="6">
        <v>50721</v>
      </c>
      <c r="P2045" s="6">
        <v>3264</v>
      </c>
      <c r="Q2045" s="6">
        <v>0</v>
      </c>
      <c r="R2045" s="6">
        <v>3664</v>
      </c>
      <c r="S2045" s="6">
        <v>102581</v>
      </c>
      <c r="T2045" s="6">
        <v>40795</v>
      </c>
      <c r="U2045" s="6">
        <v>0</v>
      </c>
      <c r="V2045" s="6">
        <v>4</v>
      </c>
      <c r="W2045" s="6">
        <v>55</v>
      </c>
      <c r="X2045" s="6">
        <v>0</v>
      </c>
      <c r="Z2045" s="6">
        <v>0</v>
      </c>
      <c r="AA2045" s="6">
        <v>0</v>
      </c>
      <c r="AB2045" s="6" t="str">
        <f t="shared" si="498"/>
        <v/>
      </c>
      <c r="AC2045" s="6" t="str">
        <f t="shared" si="499"/>
        <v/>
      </c>
      <c r="AD2045" s="16">
        <f t="shared" si="500"/>
        <v>15.539522058823529</v>
      </c>
      <c r="AE2045" s="16">
        <f t="shared" si="501"/>
        <v>0</v>
      </c>
      <c r="AF2045" s="16">
        <f t="shared" si="502"/>
        <v>13.75</v>
      </c>
      <c r="AG2045" s="16">
        <f t="shared" si="503"/>
        <v>13.75</v>
      </c>
      <c r="AH2045" s="17">
        <f t="shared" si="504"/>
        <v>0.59538511537211569</v>
      </c>
      <c r="AI2045" s="17">
        <f t="shared" si="505"/>
        <v>16.668995775105621</v>
      </c>
      <c r="AJ2045" s="17">
        <f t="shared" si="506"/>
        <v>23.298017549561262</v>
      </c>
      <c r="AK2045" s="17">
        <f t="shared" si="507"/>
        <v>23.298017549561262</v>
      </c>
      <c r="AL2045" s="17" t="str">
        <f t="shared" si="508"/>
        <v/>
      </c>
      <c r="AM2045" s="17" t="str">
        <f t="shared" si="509"/>
        <v/>
      </c>
      <c r="AN2045" s="17" t="str">
        <f t="shared" si="510"/>
        <v/>
      </c>
      <c r="AO2045" s="17" t="str">
        <f t="shared" si="511"/>
        <v/>
      </c>
      <c r="AP2045" s="17" t="str">
        <f t="shared" si="513"/>
        <v/>
      </c>
      <c r="AQ2045" s="17">
        <f t="shared" si="512"/>
        <v>2.022456181857613</v>
      </c>
    </row>
    <row r="2046" spans="1:43" x14ac:dyDescent="0.2">
      <c r="A2046" s="4" t="s">
        <v>4158</v>
      </c>
      <c r="B2046" s="5" t="s">
        <v>4159</v>
      </c>
      <c r="C2046" t="s">
        <v>4160</v>
      </c>
      <c r="D2046" t="s">
        <v>133</v>
      </c>
      <c r="E2046" t="s">
        <v>134</v>
      </c>
      <c r="F2046" t="s">
        <v>12</v>
      </c>
      <c r="G2046" t="s">
        <v>15</v>
      </c>
      <c r="J2046" s="6"/>
      <c r="K2046" s="6"/>
      <c r="L2046" s="6"/>
      <c r="M2046" s="6">
        <v>2289</v>
      </c>
      <c r="N2046" s="6">
        <v>0</v>
      </c>
      <c r="O2046" s="6">
        <v>66675</v>
      </c>
      <c r="P2046" s="6">
        <v>1852</v>
      </c>
      <c r="Q2046" s="6">
        <v>0</v>
      </c>
      <c r="R2046" s="6">
        <v>6638</v>
      </c>
      <c r="S2046" s="6">
        <v>86585</v>
      </c>
      <c r="T2046" s="6">
        <v>38663</v>
      </c>
      <c r="U2046" s="6">
        <v>0</v>
      </c>
      <c r="V2046" s="6">
        <v>2</v>
      </c>
      <c r="W2046" s="6">
        <v>21</v>
      </c>
      <c r="X2046" s="6">
        <v>0</v>
      </c>
      <c r="Z2046" s="6">
        <v>0</v>
      </c>
      <c r="AA2046" s="6">
        <v>0</v>
      </c>
      <c r="AB2046" s="6" t="str">
        <f t="shared" si="498"/>
        <v/>
      </c>
      <c r="AC2046" s="6" t="str">
        <f t="shared" si="499"/>
        <v/>
      </c>
      <c r="AD2046" s="16">
        <f t="shared" si="500"/>
        <v>36.001619870410366</v>
      </c>
      <c r="AE2046" s="16">
        <f t="shared" si="501"/>
        <v>0</v>
      </c>
      <c r="AF2046" s="16">
        <f t="shared" si="502"/>
        <v>10.5</v>
      </c>
      <c r="AG2046" s="16">
        <f t="shared" si="503"/>
        <v>10.5</v>
      </c>
      <c r="AH2046" s="17">
        <f t="shared" si="504"/>
        <v>2.8999563128003496</v>
      </c>
      <c r="AI2046" s="17">
        <f t="shared" si="505"/>
        <v>37.826561817387507</v>
      </c>
      <c r="AJ2046" s="17">
        <f t="shared" si="506"/>
        <v>54.717343818261249</v>
      </c>
      <c r="AK2046" s="17">
        <f t="shared" si="507"/>
        <v>54.717343818261249</v>
      </c>
      <c r="AL2046" s="17" t="str">
        <f t="shared" si="508"/>
        <v/>
      </c>
      <c r="AM2046" s="17" t="str">
        <f t="shared" si="509"/>
        <v/>
      </c>
      <c r="AN2046" s="17" t="str">
        <f t="shared" si="510"/>
        <v/>
      </c>
      <c r="AO2046" s="17" t="str">
        <f t="shared" si="511"/>
        <v/>
      </c>
      <c r="AP2046" s="17" t="str">
        <f t="shared" si="513"/>
        <v/>
      </c>
      <c r="AQ2046" s="17">
        <f t="shared" si="512"/>
        <v>1.298612673415823</v>
      </c>
    </row>
    <row r="2047" spans="1:43" x14ac:dyDescent="0.2">
      <c r="A2047" s="4" t="s">
        <v>4161</v>
      </c>
      <c r="B2047" s="5" t="s">
        <v>4162</v>
      </c>
      <c r="C2047" t="s">
        <v>4163</v>
      </c>
      <c r="D2047" t="s">
        <v>133</v>
      </c>
      <c r="E2047" t="s">
        <v>134</v>
      </c>
      <c r="F2047" t="s">
        <v>12</v>
      </c>
      <c r="G2047" t="s">
        <v>15</v>
      </c>
      <c r="J2047" s="6"/>
      <c r="K2047" s="6"/>
      <c r="L2047" s="6"/>
      <c r="M2047" s="6">
        <v>4839</v>
      </c>
      <c r="N2047" s="6">
        <v>0</v>
      </c>
      <c r="O2047" s="6">
        <v>24369</v>
      </c>
      <c r="P2047" s="6">
        <v>941</v>
      </c>
      <c r="Q2047" s="6">
        <v>0</v>
      </c>
      <c r="R2047" s="6">
        <v>9078</v>
      </c>
      <c r="S2047" s="6">
        <v>36696</v>
      </c>
      <c r="T2047" s="6">
        <v>0</v>
      </c>
      <c r="U2047" s="6">
        <v>0</v>
      </c>
      <c r="V2047" s="6">
        <v>2</v>
      </c>
      <c r="W2047" s="6">
        <v>18</v>
      </c>
      <c r="X2047" s="6">
        <v>0</v>
      </c>
      <c r="Z2047" s="6">
        <v>0</v>
      </c>
      <c r="AA2047" s="6">
        <v>0</v>
      </c>
      <c r="AB2047" s="6" t="str">
        <f t="shared" si="498"/>
        <v/>
      </c>
      <c r="AC2047" s="6" t="str">
        <f t="shared" si="499"/>
        <v/>
      </c>
      <c r="AD2047" s="16">
        <f t="shared" si="500"/>
        <v>25.896918172157278</v>
      </c>
      <c r="AE2047" s="16">
        <f t="shared" si="501"/>
        <v>0</v>
      </c>
      <c r="AF2047" s="16">
        <f t="shared" si="502"/>
        <v>9</v>
      </c>
      <c r="AG2047" s="16">
        <f t="shared" si="503"/>
        <v>9</v>
      </c>
      <c r="AH2047" s="17">
        <f t="shared" si="504"/>
        <v>1.8760074395536268</v>
      </c>
      <c r="AI2047" s="17">
        <f t="shared" si="505"/>
        <v>7.5833849969001861</v>
      </c>
      <c r="AJ2047" s="17">
        <f t="shared" si="506"/>
        <v>7.5833849969001861</v>
      </c>
      <c r="AK2047" s="17">
        <f t="shared" si="507"/>
        <v>7.5833849969001861</v>
      </c>
      <c r="AL2047" s="17" t="str">
        <f t="shared" si="508"/>
        <v/>
      </c>
      <c r="AM2047" s="17" t="str">
        <f t="shared" si="509"/>
        <v/>
      </c>
      <c r="AN2047" s="17" t="str">
        <f t="shared" si="510"/>
        <v/>
      </c>
      <c r="AO2047" s="17" t="str">
        <f t="shared" si="511"/>
        <v/>
      </c>
      <c r="AP2047" s="17" t="str">
        <f t="shared" si="513"/>
        <v/>
      </c>
      <c r="AQ2047" s="17">
        <f t="shared" si="512"/>
        <v>1.5058475932537241</v>
      </c>
    </row>
    <row r="2048" spans="1:43" x14ac:dyDescent="0.2">
      <c r="A2048" s="4" t="s">
        <v>4164</v>
      </c>
      <c r="B2048" s="5" t="s">
        <v>4165</v>
      </c>
      <c r="C2048" t="s">
        <v>4166</v>
      </c>
      <c r="D2048" t="s">
        <v>133</v>
      </c>
      <c r="E2048" t="s">
        <v>134</v>
      </c>
      <c r="F2048" t="s">
        <v>12</v>
      </c>
      <c r="G2048" t="s">
        <v>15</v>
      </c>
      <c r="J2048" s="6"/>
      <c r="K2048" s="6"/>
      <c r="L2048" s="6"/>
      <c r="M2048" s="6">
        <v>3158</v>
      </c>
      <c r="N2048" s="6">
        <v>0</v>
      </c>
      <c r="O2048" s="6">
        <v>11526</v>
      </c>
      <c r="P2048" s="6">
        <v>798</v>
      </c>
      <c r="Q2048" s="6">
        <v>0</v>
      </c>
      <c r="R2048" s="6">
        <v>2574</v>
      </c>
      <c r="S2048" s="6">
        <v>53327</v>
      </c>
      <c r="T2048" s="6">
        <v>26458</v>
      </c>
      <c r="U2048" s="6">
        <v>0</v>
      </c>
      <c r="V2048" s="6">
        <v>1</v>
      </c>
      <c r="W2048" s="6">
        <v>5</v>
      </c>
      <c r="X2048" s="6">
        <v>0</v>
      </c>
      <c r="Z2048" s="6">
        <v>0</v>
      </c>
      <c r="AA2048" s="6">
        <v>0</v>
      </c>
      <c r="AB2048" s="6" t="str">
        <f t="shared" si="498"/>
        <v/>
      </c>
      <c r="AC2048" s="6" t="str">
        <f t="shared" si="499"/>
        <v/>
      </c>
      <c r="AD2048" s="16">
        <f t="shared" si="500"/>
        <v>14.443609022556391</v>
      </c>
      <c r="AE2048" s="16">
        <f t="shared" si="501"/>
        <v>0</v>
      </c>
      <c r="AF2048" s="16">
        <f t="shared" si="502"/>
        <v>5</v>
      </c>
      <c r="AG2048" s="16">
        <f t="shared" si="503"/>
        <v>5</v>
      </c>
      <c r="AH2048" s="17">
        <f t="shared" si="504"/>
        <v>0.81507283090563643</v>
      </c>
      <c r="AI2048" s="17">
        <f t="shared" si="505"/>
        <v>16.886320455984801</v>
      </c>
      <c r="AJ2048" s="17">
        <f t="shared" si="506"/>
        <v>25.264407853071564</v>
      </c>
      <c r="AK2048" s="17">
        <f t="shared" si="507"/>
        <v>25.264407853071564</v>
      </c>
      <c r="AL2048" s="17" t="str">
        <f t="shared" si="508"/>
        <v/>
      </c>
      <c r="AM2048" s="17" t="str">
        <f t="shared" si="509"/>
        <v/>
      </c>
      <c r="AN2048" s="17" t="str">
        <f t="shared" si="510"/>
        <v/>
      </c>
      <c r="AO2048" s="17" t="str">
        <f t="shared" si="511"/>
        <v/>
      </c>
      <c r="AP2048" s="17" t="str">
        <f t="shared" si="513"/>
        <v/>
      </c>
      <c r="AQ2048" s="17">
        <f t="shared" si="512"/>
        <v>4.6266701370813816</v>
      </c>
    </row>
    <row r="2049" spans="1:43" x14ac:dyDescent="0.2">
      <c r="A2049" s="4" t="s">
        <v>4167</v>
      </c>
      <c r="B2049" s="5" t="s">
        <v>4168</v>
      </c>
      <c r="C2049" t="s">
        <v>4169</v>
      </c>
      <c r="D2049" t="s">
        <v>133</v>
      </c>
      <c r="E2049" t="s">
        <v>134</v>
      </c>
      <c r="F2049" t="s">
        <v>12</v>
      </c>
      <c r="G2049" t="s">
        <v>15</v>
      </c>
      <c r="J2049" s="6"/>
      <c r="K2049" s="6"/>
      <c r="L2049" s="6"/>
      <c r="M2049" s="6">
        <v>477</v>
      </c>
      <c r="N2049" s="6">
        <v>0</v>
      </c>
      <c r="O2049" s="6">
        <v>3897</v>
      </c>
      <c r="P2049" s="6">
        <v>259</v>
      </c>
      <c r="Q2049" s="6">
        <v>0</v>
      </c>
      <c r="R2049" s="6">
        <v>447</v>
      </c>
      <c r="S2049" s="6">
        <v>7270</v>
      </c>
      <c r="T2049" s="6">
        <v>0</v>
      </c>
      <c r="U2049" s="6">
        <v>0</v>
      </c>
      <c r="V2049" s="6">
        <v>2</v>
      </c>
      <c r="W2049" s="6">
        <v>17</v>
      </c>
      <c r="X2049" s="6">
        <v>0</v>
      </c>
      <c r="Z2049" s="6">
        <v>0</v>
      </c>
      <c r="AA2049" s="6">
        <v>0</v>
      </c>
      <c r="AB2049" s="6" t="str">
        <f t="shared" si="498"/>
        <v/>
      </c>
      <c r="AC2049" s="6" t="str">
        <f t="shared" si="499"/>
        <v/>
      </c>
      <c r="AD2049" s="16">
        <f t="shared" si="500"/>
        <v>15.046332046332047</v>
      </c>
      <c r="AE2049" s="16">
        <f t="shared" si="501"/>
        <v>0</v>
      </c>
      <c r="AF2049" s="16">
        <f t="shared" si="502"/>
        <v>8.5</v>
      </c>
      <c r="AG2049" s="16">
        <f t="shared" si="503"/>
        <v>8.5</v>
      </c>
      <c r="AH2049" s="17">
        <f t="shared" si="504"/>
        <v>0.93710691823899372</v>
      </c>
      <c r="AI2049" s="17">
        <f t="shared" si="505"/>
        <v>15.241090146750524</v>
      </c>
      <c r="AJ2049" s="17">
        <f t="shared" si="506"/>
        <v>15.241090146750524</v>
      </c>
      <c r="AK2049" s="17">
        <f t="shared" si="507"/>
        <v>15.241090146750524</v>
      </c>
      <c r="AL2049" s="17" t="str">
        <f t="shared" si="508"/>
        <v/>
      </c>
      <c r="AM2049" s="17" t="str">
        <f t="shared" si="509"/>
        <v/>
      </c>
      <c r="AN2049" s="17" t="str">
        <f t="shared" si="510"/>
        <v/>
      </c>
      <c r="AO2049" s="17" t="str">
        <f t="shared" si="511"/>
        <v/>
      </c>
      <c r="AP2049" s="17" t="str">
        <f t="shared" si="513"/>
        <v/>
      </c>
      <c r="AQ2049" s="17">
        <f t="shared" si="512"/>
        <v>1.865537593020272</v>
      </c>
    </row>
    <row r="2050" spans="1:43" x14ac:dyDescent="0.2">
      <c r="A2050" s="4" t="s">
        <v>4170</v>
      </c>
      <c r="B2050" s="5" t="s">
        <v>4171</v>
      </c>
      <c r="C2050" t="s">
        <v>4172</v>
      </c>
      <c r="D2050" t="s">
        <v>133</v>
      </c>
      <c r="E2050" t="s">
        <v>134</v>
      </c>
      <c r="F2050" t="s">
        <v>12</v>
      </c>
      <c r="G2050" t="s">
        <v>15</v>
      </c>
      <c r="J2050" s="6"/>
      <c r="K2050" s="6"/>
      <c r="L2050" s="6"/>
      <c r="M2050" s="6">
        <v>1823</v>
      </c>
      <c r="N2050" s="6">
        <v>0</v>
      </c>
      <c r="O2050" s="6">
        <v>35144</v>
      </c>
      <c r="P2050" s="6">
        <v>897</v>
      </c>
      <c r="Q2050" s="6">
        <v>0</v>
      </c>
      <c r="R2050" s="6">
        <v>2793</v>
      </c>
      <c r="S2050" s="6">
        <v>75530</v>
      </c>
      <c r="T2050" s="6">
        <v>0</v>
      </c>
      <c r="U2050" s="6">
        <v>0</v>
      </c>
      <c r="V2050" s="6">
        <v>10</v>
      </c>
      <c r="W2050" s="6">
        <v>77</v>
      </c>
      <c r="X2050" s="6">
        <v>0</v>
      </c>
      <c r="Z2050" s="6">
        <v>0</v>
      </c>
      <c r="AA2050" s="6">
        <v>0</v>
      </c>
      <c r="AB2050" s="6" t="str">
        <f t="shared" si="498"/>
        <v/>
      </c>
      <c r="AC2050" s="6" t="str">
        <f t="shared" si="499"/>
        <v/>
      </c>
      <c r="AD2050" s="16">
        <f t="shared" si="500"/>
        <v>39.179487179487182</v>
      </c>
      <c r="AE2050" s="16">
        <f t="shared" si="501"/>
        <v>0</v>
      </c>
      <c r="AF2050" s="16">
        <f t="shared" si="502"/>
        <v>7.7</v>
      </c>
      <c r="AG2050" s="16">
        <f t="shared" si="503"/>
        <v>7.7</v>
      </c>
      <c r="AH2050" s="17">
        <f t="shared" si="504"/>
        <v>1.5320899616017554</v>
      </c>
      <c r="AI2050" s="17">
        <f t="shared" si="505"/>
        <v>41.43170597915524</v>
      </c>
      <c r="AJ2050" s="17">
        <f t="shared" si="506"/>
        <v>41.43170597915524</v>
      </c>
      <c r="AK2050" s="17">
        <f t="shared" si="507"/>
        <v>41.43170597915524</v>
      </c>
      <c r="AL2050" s="17" t="str">
        <f t="shared" si="508"/>
        <v/>
      </c>
      <c r="AM2050" s="17" t="str">
        <f t="shared" si="509"/>
        <v/>
      </c>
      <c r="AN2050" s="17" t="str">
        <f t="shared" si="510"/>
        <v/>
      </c>
      <c r="AO2050" s="17" t="str">
        <f t="shared" si="511"/>
        <v/>
      </c>
      <c r="AP2050" s="17" t="str">
        <f t="shared" si="513"/>
        <v/>
      </c>
      <c r="AQ2050" s="17">
        <f t="shared" si="512"/>
        <v>2.1491577509674484</v>
      </c>
    </row>
    <row r="2051" spans="1:43" x14ac:dyDescent="0.2">
      <c r="A2051" s="4" t="s">
        <v>4173</v>
      </c>
      <c r="B2051" s="5" t="s">
        <v>4174</v>
      </c>
      <c r="C2051" t="s">
        <v>4175</v>
      </c>
      <c r="D2051" t="s">
        <v>133</v>
      </c>
      <c r="E2051" t="s">
        <v>134</v>
      </c>
      <c r="F2051" t="s">
        <v>12</v>
      </c>
      <c r="G2051" t="s">
        <v>15</v>
      </c>
      <c r="J2051" s="6"/>
      <c r="K2051" s="6"/>
      <c r="L2051" s="6"/>
      <c r="M2051" s="6">
        <v>11242</v>
      </c>
      <c r="N2051" s="6">
        <v>0</v>
      </c>
      <c r="O2051" s="6">
        <v>30166</v>
      </c>
      <c r="P2051" s="6">
        <v>4262</v>
      </c>
      <c r="Q2051" s="6">
        <v>0</v>
      </c>
      <c r="R2051" s="6">
        <v>17875</v>
      </c>
      <c r="S2051" s="6">
        <v>147163</v>
      </c>
      <c r="T2051" s="6">
        <v>0</v>
      </c>
      <c r="U2051" s="6">
        <v>0</v>
      </c>
      <c r="V2051" s="6">
        <v>5</v>
      </c>
      <c r="W2051" s="6">
        <v>57</v>
      </c>
      <c r="X2051" s="6">
        <v>0</v>
      </c>
      <c r="Z2051" s="6">
        <v>0</v>
      </c>
      <c r="AA2051" s="6">
        <v>0</v>
      </c>
      <c r="AB2051" s="6" t="str">
        <f t="shared" ref="AB2051:AB2114" si="514">IF(N2051&gt;0, Z2051/N2051,"")</f>
        <v/>
      </c>
      <c r="AC2051" s="6" t="str">
        <f t="shared" ref="AC2051:AC2114" si="515">IF(N2051&gt;0, AA2051/N2051, "")</f>
        <v/>
      </c>
      <c r="AD2051" s="16">
        <f t="shared" ref="AD2051:AD2114" si="516">IF(P2051&gt;0, O2051/P2051, "")</f>
        <v>7.0778977006100421</v>
      </c>
      <c r="AE2051" s="16">
        <f t="shared" ref="AE2051:AE2114" si="517">IF(O2051&gt;0, N2051/O2051, "")</f>
        <v>0</v>
      </c>
      <c r="AF2051" s="16">
        <f t="shared" ref="AF2051:AF2114" si="518">IF(V2051&gt;0,(W2051)/V2051,"")</f>
        <v>11.4</v>
      </c>
      <c r="AG2051" s="16">
        <f t="shared" ref="AG2051:AG2114" si="519">IF(V2051&gt;0,(W2051+X2051)/V2051,"")</f>
        <v>11.4</v>
      </c>
      <c r="AH2051" s="17">
        <f t="shared" ref="AH2051:AH2114" si="520">IF($M2051&gt;0,R2051/$M2051,"")</f>
        <v>1.5900195694716244</v>
      </c>
      <c r="AI2051" s="17">
        <f t="shared" ref="AI2051:AI2114" si="521">IF($M2051&gt;0,S2051/$M2051,"")</f>
        <v>13.090464330190358</v>
      </c>
      <c r="AJ2051" s="17">
        <f t="shared" ref="AJ2051:AJ2114" si="522">IF($M2051&gt;0,(S2051+T2051)/$M2051,"")</f>
        <v>13.090464330190358</v>
      </c>
      <c r="AK2051" s="17">
        <f t="shared" ref="AK2051:AK2114" si="523">IF($M2051&gt;0,(S2051+T2051+U2051)/$M2051,"")</f>
        <v>13.090464330190358</v>
      </c>
      <c r="AL2051" s="17" t="str">
        <f t="shared" ref="AL2051:AL2114" si="524">IF($N2051&gt;0,R2051/$N2051,"")</f>
        <v/>
      </c>
      <c r="AM2051" s="17" t="str">
        <f t="shared" ref="AM2051:AM2114" si="525">IF($N2051&gt;0,(S2051)/$N2051,"")</f>
        <v/>
      </c>
      <c r="AN2051" s="17" t="str">
        <f t="shared" ref="AN2051:AN2114" si="526">IF($N2051&gt;0,(S2051+T2051)/$N2051,"")</f>
        <v/>
      </c>
      <c r="AO2051" s="17" t="str">
        <f t="shared" ref="AO2051:AO2114" si="527">IF($N2051&gt;0,(S2051+T2051+U2051)/$N2051,"")</f>
        <v/>
      </c>
      <c r="AP2051" s="17" t="str">
        <f t="shared" si="513"/>
        <v/>
      </c>
      <c r="AQ2051" s="17">
        <f t="shared" ref="AQ2051:AQ2114" si="528">IF(O2051&gt;0,S2051/O2051,"")</f>
        <v>4.8784393025260231</v>
      </c>
    </row>
    <row r="2052" spans="1:43" x14ac:dyDescent="0.2">
      <c r="A2052" s="4" t="s">
        <v>4176</v>
      </c>
      <c r="B2052" s="5" t="s">
        <v>4177</v>
      </c>
      <c r="C2052" t="s">
        <v>4178</v>
      </c>
      <c r="D2052" t="s">
        <v>133</v>
      </c>
      <c r="E2052" t="s">
        <v>134</v>
      </c>
      <c r="F2052" t="s">
        <v>12</v>
      </c>
      <c r="G2052" t="s">
        <v>15</v>
      </c>
      <c r="J2052" s="6"/>
      <c r="K2052" s="6"/>
      <c r="L2052" s="6"/>
      <c r="M2052" s="6">
        <v>21861</v>
      </c>
      <c r="N2052" s="6">
        <v>0</v>
      </c>
      <c r="O2052" s="6">
        <v>110249</v>
      </c>
      <c r="P2052" s="6">
        <v>7282</v>
      </c>
      <c r="Q2052" s="6">
        <v>0</v>
      </c>
      <c r="R2052" s="6">
        <v>14518</v>
      </c>
      <c r="S2052" s="6">
        <v>677447</v>
      </c>
      <c r="T2052" s="6">
        <v>0</v>
      </c>
      <c r="U2052" s="6">
        <v>0</v>
      </c>
      <c r="V2052" s="6">
        <v>6</v>
      </c>
      <c r="W2052" s="6">
        <v>89</v>
      </c>
      <c r="X2052" s="6">
        <v>0</v>
      </c>
      <c r="Z2052" s="6">
        <v>0</v>
      </c>
      <c r="AA2052" s="6">
        <v>0</v>
      </c>
      <c r="AB2052" s="6" t="str">
        <f t="shared" si="514"/>
        <v/>
      </c>
      <c r="AC2052" s="6" t="str">
        <f t="shared" si="515"/>
        <v/>
      </c>
      <c r="AD2052" s="16">
        <f t="shared" si="516"/>
        <v>15.139934084042846</v>
      </c>
      <c r="AE2052" s="16">
        <f t="shared" si="517"/>
        <v>0</v>
      </c>
      <c r="AF2052" s="16">
        <f t="shared" si="518"/>
        <v>14.833333333333334</v>
      </c>
      <c r="AG2052" s="16">
        <f t="shared" si="519"/>
        <v>14.833333333333334</v>
      </c>
      <c r="AH2052" s="17">
        <f t="shared" si="520"/>
        <v>0.66410502721741915</v>
      </c>
      <c r="AI2052" s="17">
        <f t="shared" si="521"/>
        <v>30.988838570971136</v>
      </c>
      <c r="AJ2052" s="17">
        <f t="shared" si="522"/>
        <v>30.988838570971136</v>
      </c>
      <c r="AK2052" s="17">
        <f t="shared" si="523"/>
        <v>30.988838570971136</v>
      </c>
      <c r="AL2052" s="17" t="str">
        <f t="shared" si="524"/>
        <v/>
      </c>
      <c r="AM2052" s="17" t="str">
        <f t="shared" si="525"/>
        <v/>
      </c>
      <c r="AN2052" s="17" t="str">
        <f t="shared" si="526"/>
        <v/>
      </c>
      <c r="AO2052" s="17" t="str">
        <f t="shared" si="527"/>
        <v/>
      </c>
      <c r="AP2052" s="17" t="str">
        <f t="shared" ref="AP2052:AP2115" si="529">IF(AO2052&lt;&gt;"", AO2052-AL2052,"")</f>
        <v/>
      </c>
      <c r="AQ2052" s="17">
        <f t="shared" si="528"/>
        <v>6.144699725167575</v>
      </c>
    </row>
    <row r="2053" spans="1:43" x14ac:dyDescent="0.2">
      <c r="A2053" s="4" t="s">
        <v>4179</v>
      </c>
      <c r="B2053" s="5" t="s">
        <v>4180</v>
      </c>
      <c r="C2053" t="s">
        <v>4181</v>
      </c>
      <c r="D2053" t="s">
        <v>133</v>
      </c>
      <c r="E2053" t="s">
        <v>134</v>
      </c>
      <c r="F2053" t="s">
        <v>12</v>
      </c>
      <c r="G2053" t="s">
        <v>15</v>
      </c>
      <c r="J2053" s="6"/>
      <c r="K2053" s="6"/>
      <c r="L2053" s="6"/>
      <c r="M2053" s="6">
        <v>3168</v>
      </c>
      <c r="N2053" s="6">
        <v>0</v>
      </c>
      <c r="O2053" s="6">
        <v>34805</v>
      </c>
      <c r="P2053" s="6">
        <v>1227</v>
      </c>
      <c r="Q2053" s="6">
        <v>0</v>
      </c>
      <c r="R2053" s="6">
        <v>12857</v>
      </c>
      <c r="S2053" s="6">
        <v>58611</v>
      </c>
      <c r="T2053" s="6">
        <v>0</v>
      </c>
      <c r="U2053" s="6">
        <v>0</v>
      </c>
      <c r="V2053" s="6">
        <v>3</v>
      </c>
      <c r="W2053" s="6">
        <v>23</v>
      </c>
      <c r="X2053" s="6">
        <v>0</v>
      </c>
      <c r="Z2053" s="6">
        <v>0</v>
      </c>
      <c r="AA2053" s="6">
        <v>0</v>
      </c>
      <c r="AB2053" s="6" t="str">
        <f t="shared" si="514"/>
        <v/>
      </c>
      <c r="AC2053" s="6" t="str">
        <f t="shared" si="515"/>
        <v/>
      </c>
      <c r="AD2053" s="16">
        <f t="shared" si="516"/>
        <v>28.365933170334149</v>
      </c>
      <c r="AE2053" s="16">
        <f t="shared" si="517"/>
        <v>0</v>
      </c>
      <c r="AF2053" s="16">
        <f t="shared" si="518"/>
        <v>7.666666666666667</v>
      </c>
      <c r="AG2053" s="16">
        <f t="shared" si="519"/>
        <v>7.666666666666667</v>
      </c>
      <c r="AH2053" s="17">
        <f t="shared" si="520"/>
        <v>4.0583964646464645</v>
      </c>
      <c r="AI2053" s="17">
        <f t="shared" si="521"/>
        <v>18.500946969696969</v>
      </c>
      <c r="AJ2053" s="17">
        <f t="shared" si="522"/>
        <v>18.500946969696969</v>
      </c>
      <c r="AK2053" s="17">
        <f t="shared" si="523"/>
        <v>18.500946969696969</v>
      </c>
      <c r="AL2053" s="17" t="str">
        <f t="shared" si="524"/>
        <v/>
      </c>
      <c r="AM2053" s="17" t="str">
        <f t="shared" si="525"/>
        <v/>
      </c>
      <c r="AN2053" s="17" t="str">
        <f t="shared" si="526"/>
        <v/>
      </c>
      <c r="AO2053" s="17" t="str">
        <f t="shared" si="527"/>
        <v/>
      </c>
      <c r="AP2053" s="17" t="str">
        <f t="shared" si="529"/>
        <v/>
      </c>
      <c r="AQ2053" s="17">
        <f t="shared" si="528"/>
        <v>1.6839821864674616</v>
      </c>
    </row>
    <row r="2054" spans="1:43" x14ac:dyDescent="0.2">
      <c r="A2054" s="4" t="s">
        <v>4182</v>
      </c>
      <c r="B2054" s="5" t="s">
        <v>4183</v>
      </c>
      <c r="C2054" t="s">
        <v>4184</v>
      </c>
      <c r="D2054" t="s">
        <v>133</v>
      </c>
      <c r="E2054" t="s">
        <v>134</v>
      </c>
      <c r="F2054" t="s">
        <v>12</v>
      </c>
      <c r="G2054" t="s">
        <v>15</v>
      </c>
      <c r="J2054" s="6"/>
      <c r="K2054" s="6"/>
      <c r="L2054" s="6"/>
      <c r="M2054" s="6">
        <v>26728</v>
      </c>
      <c r="N2054" s="6">
        <v>0</v>
      </c>
      <c r="O2054" s="6">
        <v>58999</v>
      </c>
      <c r="P2054" s="6">
        <v>4578</v>
      </c>
      <c r="Q2054" s="6">
        <v>0</v>
      </c>
      <c r="R2054" s="6">
        <v>25622</v>
      </c>
      <c r="S2054" s="6">
        <v>104188</v>
      </c>
      <c r="T2054" s="6">
        <v>0</v>
      </c>
      <c r="U2054" s="6">
        <v>0</v>
      </c>
      <c r="V2054" s="6">
        <v>5</v>
      </c>
      <c r="W2054" s="6">
        <v>28</v>
      </c>
      <c r="X2054" s="6">
        <v>0</v>
      </c>
      <c r="Z2054" s="6">
        <v>0</v>
      </c>
      <c r="AA2054" s="6">
        <v>0</v>
      </c>
      <c r="AB2054" s="6" t="str">
        <f t="shared" si="514"/>
        <v/>
      </c>
      <c r="AC2054" s="6" t="str">
        <f t="shared" si="515"/>
        <v/>
      </c>
      <c r="AD2054" s="16">
        <f t="shared" si="516"/>
        <v>12.887505460899956</v>
      </c>
      <c r="AE2054" s="16">
        <f t="shared" si="517"/>
        <v>0</v>
      </c>
      <c r="AF2054" s="16">
        <f t="shared" si="518"/>
        <v>5.6</v>
      </c>
      <c r="AG2054" s="16">
        <f t="shared" si="519"/>
        <v>5.6</v>
      </c>
      <c r="AH2054" s="17">
        <f t="shared" si="520"/>
        <v>0.95862017360071838</v>
      </c>
      <c r="AI2054" s="17">
        <f t="shared" si="521"/>
        <v>3.898084405866507</v>
      </c>
      <c r="AJ2054" s="17">
        <f t="shared" si="522"/>
        <v>3.898084405866507</v>
      </c>
      <c r="AK2054" s="17">
        <f t="shared" si="523"/>
        <v>3.898084405866507</v>
      </c>
      <c r="AL2054" s="17" t="str">
        <f t="shared" si="524"/>
        <v/>
      </c>
      <c r="AM2054" s="17" t="str">
        <f t="shared" si="525"/>
        <v/>
      </c>
      <c r="AN2054" s="17" t="str">
        <f t="shared" si="526"/>
        <v/>
      </c>
      <c r="AO2054" s="17" t="str">
        <f t="shared" si="527"/>
        <v/>
      </c>
      <c r="AP2054" s="17" t="str">
        <f t="shared" si="529"/>
        <v/>
      </c>
      <c r="AQ2054" s="17">
        <f t="shared" si="528"/>
        <v>1.7659282360717978</v>
      </c>
    </row>
    <row r="2055" spans="1:43" x14ac:dyDescent="0.2">
      <c r="A2055" s="4" t="s">
        <v>4185</v>
      </c>
      <c r="B2055" s="5" t="s">
        <v>4186</v>
      </c>
      <c r="C2055" t="s">
        <v>4187</v>
      </c>
      <c r="D2055" t="s">
        <v>133</v>
      </c>
      <c r="E2055" t="s">
        <v>134</v>
      </c>
      <c r="F2055" t="s">
        <v>12</v>
      </c>
      <c r="G2055" t="s">
        <v>15</v>
      </c>
      <c r="J2055" s="6"/>
      <c r="K2055" s="6"/>
      <c r="L2055" s="6"/>
      <c r="M2055" s="6">
        <v>38854</v>
      </c>
      <c r="N2055" s="6">
        <v>0</v>
      </c>
      <c r="O2055" s="6">
        <v>49633</v>
      </c>
      <c r="P2055" s="6">
        <v>2472</v>
      </c>
      <c r="Q2055" s="6">
        <v>0</v>
      </c>
      <c r="R2055" s="6">
        <v>25877</v>
      </c>
      <c r="S2055" s="6">
        <v>119248</v>
      </c>
      <c r="T2055" s="6">
        <v>57814</v>
      </c>
      <c r="U2055" s="6">
        <v>0</v>
      </c>
      <c r="V2055" s="6">
        <v>9</v>
      </c>
      <c r="W2055" s="6">
        <v>90</v>
      </c>
      <c r="X2055" s="6">
        <v>0</v>
      </c>
      <c r="Z2055" s="6">
        <v>0</v>
      </c>
      <c r="AA2055" s="6">
        <v>0</v>
      </c>
      <c r="AB2055" s="6" t="str">
        <f t="shared" si="514"/>
        <v/>
      </c>
      <c r="AC2055" s="6" t="str">
        <f t="shared" si="515"/>
        <v/>
      </c>
      <c r="AD2055" s="16">
        <f t="shared" si="516"/>
        <v>20.078074433656958</v>
      </c>
      <c r="AE2055" s="16">
        <f t="shared" si="517"/>
        <v>0</v>
      </c>
      <c r="AF2055" s="16">
        <f t="shared" si="518"/>
        <v>10</v>
      </c>
      <c r="AG2055" s="16">
        <f t="shared" si="519"/>
        <v>10</v>
      </c>
      <c r="AH2055" s="17">
        <f t="shared" si="520"/>
        <v>0.6660060740206929</v>
      </c>
      <c r="AI2055" s="17">
        <f t="shared" si="521"/>
        <v>3.0691305914448961</v>
      </c>
      <c r="AJ2055" s="17">
        <f t="shared" si="522"/>
        <v>4.5571112369382814</v>
      </c>
      <c r="AK2055" s="17">
        <f t="shared" si="523"/>
        <v>4.5571112369382814</v>
      </c>
      <c r="AL2055" s="17" t="str">
        <f t="shared" si="524"/>
        <v/>
      </c>
      <c r="AM2055" s="17" t="str">
        <f t="shared" si="525"/>
        <v/>
      </c>
      <c r="AN2055" s="17" t="str">
        <f t="shared" si="526"/>
        <v/>
      </c>
      <c r="AO2055" s="17" t="str">
        <f t="shared" si="527"/>
        <v/>
      </c>
      <c r="AP2055" s="17" t="str">
        <f t="shared" si="529"/>
        <v/>
      </c>
      <c r="AQ2055" s="17">
        <f t="shared" si="528"/>
        <v>2.4025950476497493</v>
      </c>
    </row>
    <row r="2056" spans="1:43" x14ac:dyDescent="0.2">
      <c r="A2056" s="4" t="s">
        <v>4188</v>
      </c>
      <c r="B2056" s="5" t="s">
        <v>4189</v>
      </c>
      <c r="C2056" t="s">
        <v>4190</v>
      </c>
      <c r="D2056" t="s">
        <v>133</v>
      </c>
      <c r="E2056" t="s">
        <v>134</v>
      </c>
      <c r="F2056" t="s">
        <v>12</v>
      </c>
      <c r="G2056" t="s">
        <v>15</v>
      </c>
      <c r="J2056" s="6"/>
      <c r="K2056" s="6"/>
      <c r="L2056" s="6"/>
      <c r="M2056" s="6">
        <v>5381</v>
      </c>
      <c r="N2056" s="6">
        <v>0</v>
      </c>
      <c r="O2056" s="6">
        <v>17145</v>
      </c>
      <c r="P2056" s="6">
        <v>537</v>
      </c>
      <c r="Q2056" s="6">
        <v>0</v>
      </c>
      <c r="R2056" s="6">
        <v>5097</v>
      </c>
      <c r="S2056" s="6">
        <v>60751</v>
      </c>
      <c r="T2056" s="6">
        <v>0</v>
      </c>
      <c r="U2056" s="6">
        <v>0</v>
      </c>
      <c r="V2056" s="6">
        <v>2</v>
      </c>
      <c r="W2056" s="6">
        <v>17</v>
      </c>
      <c r="X2056" s="6">
        <v>0</v>
      </c>
      <c r="Z2056" s="6">
        <v>0</v>
      </c>
      <c r="AA2056" s="6">
        <v>0</v>
      </c>
      <c r="AB2056" s="6" t="str">
        <f t="shared" si="514"/>
        <v/>
      </c>
      <c r="AC2056" s="6" t="str">
        <f t="shared" si="515"/>
        <v/>
      </c>
      <c r="AD2056" s="16">
        <f t="shared" si="516"/>
        <v>31.927374301675979</v>
      </c>
      <c r="AE2056" s="16">
        <f t="shared" si="517"/>
        <v>0</v>
      </c>
      <c r="AF2056" s="16">
        <f t="shared" si="518"/>
        <v>8.5</v>
      </c>
      <c r="AG2056" s="16">
        <f t="shared" si="519"/>
        <v>8.5</v>
      </c>
      <c r="AH2056" s="17">
        <f t="shared" si="520"/>
        <v>0.94722170600260169</v>
      </c>
      <c r="AI2056" s="17">
        <f t="shared" si="521"/>
        <v>11.289908938858948</v>
      </c>
      <c r="AJ2056" s="17">
        <f t="shared" si="522"/>
        <v>11.289908938858948</v>
      </c>
      <c r="AK2056" s="17">
        <f t="shared" si="523"/>
        <v>11.289908938858948</v>
      </c>
      <c r="AL2056" s="17" t="str">
        <f t="shared" si="524"/>
        <v/>
      </c>
      <c r="AM2056" s="17" t="str">
        <f t="shared" si="525"/>
        <v/>
      </c>
      <c r="AN2056" s="17" t="str">
        <f t="shared" si="526"/>
        <v/>
      </c>
      <c r="AO2056" s="17" t="str">
        <f t="shared" si="527"/>
        <v/>
      </c>
      <c r="AP2056" s="17" t="str">
        <f t="shared" si="529"/>
        <v/>
      </c>
      <c r="AQ2056" s="17">
        <f t="shared" si="528"/>
        <v>3.5433654126567511</v>
      </c>
    </row>
    <row r="2057" spans="1:43" x14ac:dyDescent="0.2">
      <c r="A2057" s="4" t="s">
        <v>4191</v>
      </c>
      <c r="B2057" s="5" t="s">
        <v>4192</v>
      </c>
      <c r="C2057" t="s">
        <v>4193</v>
      </c>
      <c r="D2057" t="s">
        <v>133</v>
      </c>
      <c r="E2057" t="s">
        <v>134</v>
      </c>
      <c r="F2057" t="s">
        <v>12</v>
      </c>
      <c r="G2057" t="s">
        <v>15</v>
      </c>
      <c r="J2057" s="6"/>
      <c r="K2057" s="6"/>
      <c r="L2057" s="6"/>
      <c r="M2057" s="6">
        <v>17928</v>
      </c>
      <c r="N2057" s="6">
        <v>0</v>
      </c>
      <c r="O2057" s="6">
        <v>11033</v>
      </c>
      <c r="P2057" s="6">
        <v>1289</v>
      </c>
      <c r="Q2057" s="6">
        <v>0</v>
      </c>
      <c r="R2057" s="6">
        <v>3317</v>
      </c>
      <c r="S2057" s="6">
        <v>49584</v>
      </c>
      <c r="T2057" s="6">
        <v>0</v>
      </c>
      <c r="U2057" s="6">
        <v>0</v>
      </c>
      <c r="V2057" s="6">
        <v>2</v>
      </c>
      <c r="W2057" s="6">
        <v>32</v>
      </c>
      <c r="X2057" s="6">
        <v>0</v>
      </c>
      <c r="Z2057" s="6">
        <v>0</v>
      </c>
      <c r="AA2057" s="6">
        <v>0</v>
      </c>
      <c r="AB2057" s="6" t="str">
        <f t="shared" si="514"/>
        <v/>
      </c>
      <c r="AC2057" s="6" t="str">
        <f t="shared" si="515"/>
        <v/>
      </c>
      <c r="AD2057" s="16">
        <f t="shared" si="516"/>
        <v>8.5593483320403418</v>
      </c>
      <c r="AE2057" s="16">
        <f t="shared" si="517"/>
        <v>0</v>
      </c>
      <c r="AF2057" s="16">
        <f t="shared" si="518"/>
        <v>16</v>
      </c>
      <c r="AG2057" s="16">
        <f t="shared" si="519"/>
        <v>16</v>
      </c>
      <c r="AH2057" s="17">
        <f t="shared" si="520"/>
        <v>0.18501784917447567</v>
      </c>
      <c r="AI2057" s="17">
        <f t="shared" si="521"/>
        <v>2.7657295850066936</v>
      </c>
      <c r="AJ2057" s="17">
        <f t="shared" si="522"/>
        <v>2.7657295850066936</v>
      </c>
      <c r="AK2057" s="17">
        <f t="shared" si="523"/>
        <v>2.7657295850066936</v>
      </c>
      <c r="AL2057" s="17" t="str">
        <f t="shared" si="524"/>
        <v/>
      </c>
      <c r="AM2057" s="17" t="str">
        <f t="shared" si="525"/>
        <v/>
      </c>
      <c r="AN2057" s="17" t="str">
        <f t="shared" si="526"/>
        <v/>
      </c>
      <c r="AO2057" s="17" t="str">
        <f t="shared" si="527"/>
        <v/>
      </c>
      <c r="AP2057" s="17" t="str">
        <f t="shared" si="529"/>
        <v/>
      </c>
      <c r="AQ2057" s="17">
        <f t="shared" si="528"/>
        <v>4.4941539019305718</v>
      </c>
    </row>
    <row r="2058" spans="1:43" x14ac:dyDescent="0.2">
      <c r="A2058" s="4" t="s">
        <v>4194</v>
      </c>
      <c r="B2058" s="5" t="s">
        <v>4195</v>
      </c>
      <c r="C2058" t="s">
        <v>4196</v>
      </c>
      <c r="D2058" t="s">
        <v>133</v>
      </c>
      <c r="E2058" t="s">
        <v>134</v>
      </c>
      <c r="F2058" t="s">
        <v>12</v>
      </c>
      <c r="G2058" t="s">
        <v>15</v>
      </c>
      <c r="J2058" s="6"/>
      <c r="K2058" s="6"/>
      <c r="L2058" s="6"/>
      <c r="M2058" s="6">
        <v>1345</v>
      </c>
      <c r="N2058" s="6">
        <v>0</v>
      </c>
      <c r="O2058" s="6">
        <v>8691</v>
      </c>
      <c r="P2058" s="6">
        <v>191</v>
      </c>
      <c r="Q2058" s="6">
        <v>0</v>
      </c>
      <c r="R2058" s="6">
        <v>1030</v>
      </c>
      <c r="S2058" s="6">
        <v>12681</v>
      </c>
      <c r="T2058" s="6">
        <v>0</v>
      </c>
      <c r="U2058" s="6">
        <v>0</v>
      </c>
      <c r="V2058" s="6">
        <v>1</v>
      </c>
      <c r="W2058" s="6">
        <v>12</v>
      </c>
      <c r="X2058" s="6">
        <v>0</v>
      </c>
      <c r="Z2058" s="6">
        <v>0</v>
      </c>
      <c r="AA2058" s="6">
        <v>0</v>
      </c>
      <c r="AB2058" s="6" t="str">
        <f t="shared" si="514"/>
        <v/>
      </c>
      <c r="AC2058" s="6" t="str">
        <f t="shared" si="515"/>
        <v/>
      </c>
      <c r="AD2058" s="16">
        <f t="shared" si="516"/>
        <v>45.502617801047123</v>
      </c>
      <c r="AE2058" s="16">
        <f t="shared" si="517"/>
        <v>0</v>
      </c>
      <c r="AF2058" s="16">
        <f t="shared" si="518"/>
        <v>12</v>
      </c>
      <c r="AG2058" s="16">
        <f t="shared" si="519"/>
        <v>12</v>
      </c>
      <c r="AH2058" s="17">
        <f t="shared" si="520"/>
        <v>0.76579925650557623</v>
      </c>
      <c r="AI2058" s="17">
        <f t="shared" si="521"/>
        <v>9.4282527881040892</v>
      </c>
      <c r="AJ2058" s="17">
        <f t="shared" si="522"/>
        <v>9.4282527881040892</v>
      </c>
      <c r="AK2058" s="17">
        <f t="shared" si="523"/>
        <v>9.4282527881040892</v>
      </c>
      <c r="AL2058" s="17" t="str">
        <f t="shared" si="524"/>
        <v/>
      </c>
      <c r="AM2058" s="17" t="str">
        <f t="shared" si="525"/>
        <v/>
      </c>
      <c r="AN2058" s="17" t="str">
        <f t="shared" si="526"/>
        <v/>
      </c>
      <c r="AO2058" s="17" t="str">
        <f t="shared" si="527"/>
        <v/>
      </c>
      <c r="AP2058" s="17" t="str">
        <f t="shared" si="529"/>
        <v/>
      </c>
      <c r="AQ2058" s="17">
        <f t="shared" si="528"/>
        <v>1.4590956161546427</v>
      </c>
    </row>
    <row r="2059" spans="1:43" x14ac:dyDescent="0.2">
      <c r="A2059" s="4" t="s">
        <v>4197</v>
      </c>
      <c r="B2059" s="5" t="s">
        <v>4198</v>
      </c>
      <c r="C2059" t="s">
        <v>4199</v>
      </c>
      <c r="D2059" t="s">
        <v>133</v>
      </c>
      <c r="E2059" t="s">
        <v>134</v>
      </c>
      <c r="F2059" t="s">
        <v>12</v>
      </c>
      <c r="G2059" t="s">
        <v>15</v>
      </c>
      <c r="J2059" s="6"/>
      <c r="K2059" s="6"/>
      <c r="L2059" s="6"/>
      <c r="M2059" s="6">
        <v>6554</v>
      </c>
      <c r="N2059" s="6">
        <v>0</v>
      </c>
      <c r="O2059" s="6">
        <v>10862</v>
      </c>
      <c r="P2059" s="6">
        <v>621</v>
      </c>
      <c r="Q2059" s="6">
        <v>0</v>
      </c>
      <c r="R2059" s="6">
        <v>11411</v>
      </c>
      <c r="S2059" s="6">
        <v>48921</v>
      </c>
      <c r="T2059" s="6">
        <v>27402</v>
      </c>
      <c r="U2059" s="6">
        <v>0</v>
      </c>
      <c r="V2059" s="6">
        <v>1</v>
      </c>
      <c r="W2059" s="6">
        <v>20</v>
      </c>
      <c r="X2059" s="6">
        <v>0</v>
      </c>
      <c r="Z2059" s="6">
        <v>0</v>
      </c>
      <c r="AA2059" s="6">
        <v>0</v>
      </c>
      <c r="AB2059" s="6" t="str">
        <f t="shared" si="514"/>
        <v/>
      </c>
      <c r="AC2059" s="6" t="str">
        <f t="shared" si="515"/>
        <v/>
      </c>
      <c r="AD2059" s="16">
        <f t="shared" si="516"/>
        <v>17.491143317230275</v>
      </c>
      <c r="AE2059" s="16">
        <f t="shared" si="517"/>
        <v>0</v>
      </c>
      <c r="AF2059" s="16">
        <f t="shared" si="518"/>
        <v>20</v>
      </c>
      <c r="AG2059" s="16">
        <f t="shared" si="519"/>
        <v>20</v>
      </c>
      <c r="AH2059" s="17">
        <f t="shared" si="520"/>
        <v>1.7410741531888922</v>
      </c>
      <c r="AI2059" s="17">
        <f t="shared" si="521"/>
        <v>7.464296612755569</v>
      </c>
      <c r="AJ2059" s="17">
        <f t="shared" si="522"/>
        <v>11.645254806225205</v>
      </c>
      <c r="AK2059" s="17">
        <f t="shared" si="523"/>
        <v>11.645254806225205</v>
      </c>
      <c r="AL2059" s="17" t="str">
        <f t="shared" si="524"/>
        <v/>
      </c>
      <c r="AM2059" s="17" t="str">
        <f t="shared" si="525"/>
        <v/>
      </c>
      <c r="AN2059" s="17" t="str">
        <f t="shared" si="526"/>
        <v/>
      </c>
      <c r="AO2059" s="17" t="str">
        <f t="shared" si="527"/>
        <v/>
      </c>
      <c r="AP2059" s="17" t="str">
        <f t="shared" si="529"/>
        <v/>
      </c>
      <c r="AQ2059" s="17">
        <f t="shared" si="528"/>
        <v>4.5038666912170875</v>
      </c>
    </row>
    <row r="2060" spans="1:43" x14ac:dyDescent="0.2">
      <c r="A2060" s="4" t="s">
        <v>4200</v>
      </c>
      <c r="B2060" s="5" t="s">
        <v>4201</v>
      </c>
      <c r="C2060" t="s">
        <v>4202</v>
      </c>
      <c r="D2060" t="s">
        <v>133</v>
      </c>
      <c r="E2060" t="s">
        <v>134</v>
      </c>
      <c r="F2060" t="s">
        <v>12</v>
      </c>
      <c r="G2060" t="s">
        <v>15</v>
      </c>
      <c r="J2060" s="6"/>
      <c r="K2060" s="6"/>
      <c r="L2060" s="6"/>
      <c r="M2060" s="6">
        <v>2728</v>
      </c>
      <c r="N2060" s="6">
        <v>0</v>
      </c>
      <c r="O2060" s="6">
        <v>38487</v>
      </c>
      <c r="P2060" s="6">
        <v>2774</v>
      </c>
      <c r="Q2060" s="6">
        <v>0</v>
      </c>
      <c r="R2060" s="6">
        <v>10651</v>
      </c>
      <c r="S2060" s="6">
        <v>343660</v>
      </c>
      <c r="T2060" s="6">
        <v>0</v>
      </c>
      <c r="U2060" s="6">
        <v>0</v>
      </c>
      <c r="V2060" s="6">
        <v>4</v>
      </c>
      <c r="W2060" s="6">
        <v>35</v>
      </c>
      <c r="X2060" s="6">
        <v>0</v>
      </c>
      <c r="Z2060" s="6">
        <v>0</v>
      </c>
      <c r="AA2060" s="6">
        <v>0</v>
      </c>
      <c r="AB2060" s="6" t="str">
        <f t="shared" si="514"/>
        <v/>
      </c>
      <c r="AC2060" s="6" t="str">
        <f t="shared" si="515"/>
        <v/>
      </c>
      <c r="AD2060" s="16">
        <f t="shared" si="516"/>
        <v>13.874188896899783</v>
      </c>
      <c r="AE2060" s="16">
        <f t="shared" si="517"/>
        <v>0</v>
      </c>
      <c r="AF2060" s="16">
        <f t="shared" si="518"/>
        <v>8.75</v>
      </c>
      <c r="AG2060" s="16">
        <f t="shared" si="519"/>
        <v>8.75</v>
      </c>
      <c r="AH2060" s="17">
        <f t="shared" si="520"/>
        <v>3.9043255131964809</v>
      </c>
      <c r="AI2060" s="17">
        <f t="shared" si="521"/>
        <v>125.97507331378299</v>
      </c>
      <c r="AJ2060" s="17">
        <f t="shared" si="522"/>
        <v>125.97507331378299</v>
      </c>
      <c r="AK2060" s="17">
        <f t="shared" si="523"/>
        <v>125.97507331378299</v>
      </c>
      <c r="AL2060" s="17" t="str">
        <f t="shared" si="524"/>
        <v/>
      </c>
      <c r="AM2060" s="17" t="str">
        <f t="shared" si="525"/>
        <v/>
      </c>
      <c r="AN2060" s="17" t="str">
        <f t="shared" si="526"/>
        <v/>
      </c>
      <c r="AO2060" s="17" t="str">
        <f t="shared" si="527"/>
        <v/>
      </c>
      <c r="AP2060" s="17" t="str">
        <f t="shared" si="529"/>
        <v/>
      </c>
      <c r="AQ2060" s="17">
        <f t="shared" si="528"/>
        <v>8.9292488372697267</v>
      </c>
    </row>
    <row r="2061" spans="1:43" x14ac:dyDescent="0.2">
      <c r="A2061" s="4" t="s">
        <v>4203</v>
      </c>
      <c r="B2061" s="5" t="s">
        <v>4204</v>
      </c>
      <c r="C2061" t="s">
        <v>4205</v>
      </c>
      <c r="D2061" t="s">
        <v>133</v>
      </c>
      <c r="E2061" t="s">
        <v>134</v>
      </c>
      <c r="F2061" t="s">
        <v>12</v>
      </c>
      <c r="G2061" t="s">
        <v>15</v>
      </c>
      <c r="J2061" s="6"/>
      <c r="K2061" s="6"/>
      <c r="L2061" s="6"/>
      <c r="M2061" s="6">
        <v>9844</v>
      </c>
      <c r="N2061" s="6">
        <v>0</v>
      </c>
      <c r="O2061" s="6">
        <v>17464</v>
      </c>
      <c r="P2061" s="6">
        <v>2305</v>
      </c>
      <c r="Q2061" s="6">
        <v>0</v>
      </c>
      <c r="R2061" s="6">
        <v>4477</v>
      </c>
      <c r="S2061" s="6">
        <v>60123</v>
      </c>
      <c r="T2061" s="6">
        <v>0</v>
      </c>
      <c r="U2061" s="6">
        <v>0</v>
      </c>
      <c r="V2061" s="6">
        <v>3</v>
      </c>
      <c r="W2061" s="6">
        <v>39</v>
      </c>
      <c r="X2061" s="6">
        <v>0</v>
      </c>
      <c r="Z2061" s="6">
        <v>0</v>
      </c>
      <c r="AA2061" s="6">
        <v>0</v>
      </c>
      <c r="AB2061" s="6" t="str">
        <f t="shared" si="514"/>
        <v/>
      </c>
      <c r="AC2061" s="6" t="str">
        <f t="shared" si="515"/>
        <v/>
      </c>
      <c r="AD2061" s="16">
        <f t="shared" si="516"/>
        <v>7.5765726681127985</v>
      </c>
      <c r="AE2061" s="16">
        <f t="shared" si="517"/>
        <v>0</v>
      </c>
      <c r="AF2061" s="16">
        <f t="shared" si="518"/>
        <v>13</v>
      </c>
      <c r="AG2061" s="16">
        <f t="shared" si="519"/>
        <v>13</v>
      </c>
      <c r="AH2061" s="17">
        <f t="shared" si="520"/>
        <v>0.4547947988622511</v>
      </c>
      <c r="AI2061" s="17">
        <f t="shared" si="521"/>
        <v>6.107578220235677</v>
      </c>
      <c r="AJ2061" s="17">
        <f t="shared" si="522"/>
        <v>6.107578220235677</v>
      </c>
      <c r="AK2061" s="17">
        <f t="shared" si="523"/>
        <v>6.107578220235677</v>
      </c>
      <c r="AL2061" s="17" t="str">
        <f t="shared" si="524"/>
        <v/>
      </c>
      <c r="AM2061" s="17" t="str">
        <f t="shared" si="525"/>
        <v/>
      </c>
      <c r="AN2061" s="17" t="str">
        <f t="shared" si="526"/>
        <v/>
      </c>
      <c r="AO2061" s="17" t="str">
        <f t="shared" si="527"/>
        <v/>
      </c>
      <c r="AP2061" s="17" t="str">
        <f t="shared" si="529"/>
        <v/>
      </c>
      <c r="AQ2061" s="17">
        <f t="shared" si="528"/>
        <v>3.4426820888685294</v>
      </c>
    </row>
    <row r="2062" spans="1:43" x14ac:dyDescent="0.2">
      <c r="A2062" s="4" t="s">
        <v>4206</v>
      </c>
      <c r="B2062" s="5" t="s">
        <v>4207</v>
      </c>
      <c r="C2062" t="s">
        <v>4208</v>
      </c>
      <c r="D2062" t="s">
        <v>133</v>
      </c>
      <c r="E2062" t="s">
        <v>134</v>
      </c>
      <c r="F2062" t="s">
        <v>12</v>
      </c>
      <c r="G2062" t="s">
        <v>15</v>
      </c>
      <c r="J2062" s="6"/>
      <c r="K2062" s="6"/>
      <c r="L2062" s="6"/>
      <c r="M2062" s="6">
        <v>1578</v>
      </c>
      <c r="N2062" s="6">
        <v>0</v>
      </c>
      <c r="O2062" s="6">
        <v>25953</v>
      </c>
      <c r="P2062" s="6">
        <v>1177</v>
      </c>
      <c r="Q2062" s="6">
        <v>0</v>
      </c>
      <c r="R2062" s="6">
        <v>6530</v>
      </c>
      <c r="S2062" s="6">
        <v>87363</v>
      </c>
      <c r="T2062" s="6">
        <v>0</v>
      </c>
      <c r="U2062" s="6">
        <v>0</v>
      </c>
      <c r="V2062" s="6">
        <v>2</v>
      </c>
      <c r="W2062" s="6">
        <v>12</v>
      </c>
      <c r="X2062" s="6">
        <v>0</v>
      </c>
      <c r="Z2062" s="6">
        <v>0</v>
      </c>
      <c r="AA2062" s="6">
        <v>0</v>
      </c>
      <c r="AB2062" s="6" t="str">
        <f t="shared" si="514"/>
        <v/>
      </c>
      <c r="AC2062" s="6" t="str">
        <f t="shared" si="515"/>
        <v/>
      </c>
      <c r="AD2062" s="16">
        <f t="shared" si="516"/>
        <v>22.050127442650808</v>
      </c>
      <c r="AE2062" s="16">
        <f t="shared" si="517"/>
        <v>0</v>
      </c>
      <c r="AF2062" s="16">
        <f t="shared" si="518"/>
        <v>6</v>
      </c>
      <c r="AG2062" s="16">
        <f t="shared" si="519"/>
        <v>6</v>
      </c>
      <c r="AH2062" s="17">
        <f t="shared" si="520"/>
        <v>4.1381495564005073</v>
      </c>
      <c r="AI2062" s="17">
        <f t="shared" si="521"/>
        <v>55.363117870722434</v>
      </c>
      <c r="AJ2062" s="17">
        <f t="shared" si="522"/>
        <v>55.363117870722434</v>
      </c>
      <c r="AK2062" s="17">
        <f t="shared" si="523"/>
        <v>55.363117870722434</v>
      </c>
      <c r="AL2062" s="17" t="str">
        <f t="shared" si="524"/>
        <v/>
      </c>
      <c r="AM2062" s="17" t="str">
        <f t="shared" si="525"/>
        <v/>
      </c>
      <c r="AN2062" s="17" t="str">
        <f t="shared" si="526"/>
        <v/>
      </c>
      <c r="AO2062" s="17" t="str">
        <f t="shared" si="527"/>
        <v/>
      </c>
      <c r="AP2062" s="17" t="str">
        <f t="shared" si="529"/>
        <v/>
      </c>
      <c r="AQ2062" s="17">
        <f t="shared" si="528"/>
        <v>3.3662004392555773</v>
      </c>
    </row>
    <row r="2063" spans="1:43" x14ac:dyDescent="0.2">
      <c r="A2063" s="4" t="s">
        <v>4209</v>
      </c>
      <c r="B2063" s="5" t="s">
        <v>4210</v>
      </c>
      <c r="C2063" t="s">
        <v>4211</v>
      </c>
      <c r="D2063" t="s">
        <v>133</v>
      </c>
      <c r="E2063" t="s">
        <v>134</v>
      </c>
      <c r="F2063" t="s">
        <v>12</v>
      </c>
      <c r="G2063" t="s">
        <v>15</v>
      </c>
      <c r="J2063" s="6"/>
      <c r="K2063" s="6"/>
      <c r="L2063" s="6"/>
      <c r="M2063" s="6">
        <v>8633</v>
      </c>
      <c r="N2063" s="6">
        <v>0</v>
      </c>
      <c r="O2063" s="6">
        <v>62607</v>
      </c>
      <c r="P2063" s="6">
        <v>2277</v>
      </c>
      <c r="Q2063" s="6">
        <v>0</v>
      </c>
      <c r="R2063" s="6">
        <v>15123</v>
      </c>
      <c r="S2063" s="6">
        <v>144899</v>
      </c>
      <c r="T2063" s="6">
        <v>0</v>
      </c>
      <c r="U2063" s="6">
        <v>0</v>
      </c>
      <c r="V2063" s="6">
        <v>3</v>
      </c>
      <c r="W2063" s="6">
        <v>33</v>
      </c>
      <c r="X2063" s="6">
        <v>0</v>
      </c>
      <c r="Z2063" s="6">
        <v>0</v>
      </c>
      <c r="AA2063" s="6">
        <v>0</v>
      </c>
      <c r="AB2063" s="6" t="str">
        <f t="shared" si="514"/>
        <v/>
      </c>
      <c r="AC2063" s="6" t="str">
        <f t="shared" si="515"/>
        <v/>
      </c>
      <c r="AD2063" s="16">
        <f t="shared" si="516"/>
        <v>27.495388669301711</v>
      </c>
      <c r="AE2063" s="16">
        <f t="shared" si="517"/>
        <v>0</v>
      </c>
      <c r="AF2063" s="16">
        <f t="shared" si="518"/>
        <v>11</v>
      </c>
      <c r="AG2063" s="16">
        <f t="shared" si="519"/>
        <v>11</v>
      </c>
      <c r="AH2063" s="17">
        <f t="shared" si="520"/>
        <v>1.7517664774701727</v>
      </c>
      <c r="AI2063" s="17">
        <f t="shared" si="521"/>
        <v>16.784315996756632</v>
      </c>
      <c r="AJ2063" s="17">
        <f t="shared" si="522"/>
        <v>16.784315996756632</v>
      </c>
      <c r="AK2063" s="17">
        <f t="shared" si="523"/>
        <v>16.784315996756632</v>
      </c>
      <c r="AL2063" s="17" t="str">
        <f t="shared" si="524"/>
        <v/>
      </c>
      <c r="AM2063" s="17" t="str">
        <f t="shared" si="525"/>
        <v/>
      </c>
      <c r="AN2063" s="17" t="str">
        <f t="shared" si="526"/>
        <v/>
      </c>
      <c r="AO2063" s="17" t="str">
        <f t="shared" si="527"/>
        <v/>
      </c>
      <c r="AP2063" s="17" t="str">
        <f t="shared" si="529"/>
        <v/>
      </c>
      <c r="AQ2063" s="17">
        <f t="shared" si="528"/>
        <v>2.3144217100324247</v>
      </c>
    </row>
    <row r="2064" spans="1:43" x14ac:dyDescent="0.2">
      <c r="A2064" s="4" t="s">
        <v>4212</v>
      </c>
      <c r="B2064" s="5" t="s">
        <v>4213</v>
      </c>
      <c r="C2064" t="s">
        <v>4214</v>
      </c>
      <c r="D2064" t="s">
        <v>133</v>
      </c>
      <c r="E2064" t="s">
        <v>134</v>
      </c>
      <c r="F2064" t="s">
        <v>12</v>
      </c>
      <c r="G2064" t="s">
        <v>15</v>
      </c>
      <c r="J2064" s="6"/>
      <c r="K2064" s="6"/>
      <c r="L2064" s="6"/>
      <c r="M2064" s="6">
        <v>43053</v>
      </c>
      <c r="N2064" s="6">
        <v>0</v>
      </c>
      <c r="O2064" s="6">
        <v>763138</v>
      </c>
      <c r="P2064" s="6">
        <v>32710</v>
      </c>
      <c r="Q2064" s="6">
        <v>0</v>
      </c>
      <c r="R2064" s="6">
        <v>99478</v>
      </c>
      <c r="S2064" s="6">
        <v>1080355</v>
      </c>
      <c r="T2064" s="6">
        <v>60135</v>
      </c>
      <c r="U2064" s="6">
        <v>0</v>
      </c>
      <c r="V2064" s="6">
        <v>30</v>
      </c>
      <c r="W2064" s="6">
        <v>307</v>
      </c>
      <c r="X2064" s="6">
        <v>0</v>
      </c>
      <c r="Z2064" s="6">
        <v>0</v>
      </c>
      <c r="AA2064" s="6">
        <v>0</v>
      </c>
      <c r="AB2064" s="6" t="str">
        <f t="shared" si="514"/>
        <v/>
      </c>
      <c r="AC2064" s="6" t="str">
        <f t="shared" si="515"/>
        <v/>
      </c>
      <c r="AD2064" s="16">
        <f t="shared" si="516"/>
        <v>23.330418832161417</v>
      </c>
      <c r="AE2064" s="16">
        <f t="shared" si="517"/>
        <v>0</v>
      </c>
      <c r="AF2064" s="16">
        <f t="shared" si="518"/>
        <v>10.233333333333333</v>
      </c>
      <c r="AG2064" s="16">
        <f t="shared" si="519"/>
        <v>10.233333333333333</v>
      </c>
      <c r="AH2064" s="17">
        <f t="shared" si="520"/>
        <v>2.3105939191229417</v>
      </c>
      <c r="AI2064" s="17">
        <f t="shared" si="521"/>
        <v>25.093605555942677</v>
      </c>
      <c r="AJ2064" s="17">
        <f t="shared" si="522"/>
        <v>26.490372331777113</v>
      </c>
      <c r="AK2064" s="17">
        <f t="shared" si="523"/>
        <v>26.490372331777113</v>
      </c>
      <c r="AL2064" s="17" t="str">
        <f t="shared" si="524"/>
        <v/>
      </c>
      <c r="AM2064" s="17" t="str">
        <f t="shared" si="525"/>
        <v/>
      </c>
      <c r="AN2064" s="17" t="str">
        <f t="shared" si="526"/>
        <v/>
      </c>
      <c r="AO2064" s="17" t="str">
        <f t="shared" si="527"/>
        <v/>
      </c>
      <c r="AP2064" s="17" t="str">
        <f t="shared" si="529"/>
        <v/>
      </c>
      <c r="AQ2064" s="17">
        <f t="shared" si="528"/>
        <v>1.4156744913763959</v>
      </c>
    </row>
    <row r="2065" spans="1:43" x14ac:dyDescent="0.2">
      <c r="A2065" s="4" t="s">
        <v>4215</v>
      </c>
      <c r="B2065" s="5" t="s">
        <v>4216</v>
      </c>
      <c r="C2065" t="s">
        <v>4217</v>
      </c>
      <c r="D2065" t="s">
        <v>133</v>
      </c>
      <c r="E2065" t="s">
        <v>134</v>
      </c>
      <c r="F2065" t="s">
        <v>12</v>
      </c>
      <c r="G2065" t="s">
        <v>15</v>
      </c>
      <c r="J2065" s="6"/>
      <c r="K2065" s="6"/>
      <c r="L2065" s="6"/>
      <c r="M2065" s="6">
        <v>6992</v>
      </c>
      <c r="N2065" s="6">
        <v>0</v>
      </c>
      <c r="O2065" s="6">
        <v>71046</v>
      </c>
      <c r="P2065" s="6">
        <v>3199</v>
      </c>
      <c r="Q2065" s="6">
        <v>0</v>
      </c>
      <c r="R2065" s="6">
        <v>14507</v>
      </c>
      <c r="S2065" s="6">
        <v>182852</v>
      </c>
      <c r="T2065" s="6">
        <v>65439</v>
      </c>
      <c r="U2065" s="6">
        <v>0</v>
      </c>
      <c r="V2065" s="6">
        <v>3</v>
      </c>
      <c r="W2065" s="6">
        <v>22</v>
      </c>
      <c r="X2065" s="6">
        <v>0</v>
      </c>
      <c r="Z2065" s="6">
        <v>0</v>
      </c>
      <c r="AA2065" s="6">
        <v>0</v>
      </c>
      <c r="AB2065" s="6" t="str">
        <f t="shared" si="514"/>
        <v/>
      </c>
      <c r="AC2065" s="6" t="str">
        <f t="shared" si="515"/>
        <v/>
      </c>
      <c r="AD2065" s="16">
        <f t="shared" si="516"/>
        <v>22.208815254767114</v>
      </c>
      <c r="AE2065" s="16">
        <f t="shared" si="517"/>
        <v>0</v>
      </c>
      <c r="AF2065" s="16">
        <f t="shared" si="518"/>
        <v>7.333333333333333</v>
      </c>
      <c r="AG2065" s="16">
        <f t="shared" si="519"/>
        <v>7.333333333333333</v>
      </c>
      <c r="AH2065" s="17">
        <f t="shared" si="520"/>
        <v>2.0747997711670481</v>
      </c>
      <c r="AI2065" s="17">
        <f t="shared" si="521"/>
        <v>26.151601830663616</v>
      </c>
      <c r="AJ2065" s="17">
        <f t="shared" si="522"/>
        <v>35.510726544622429</v>
      </c>
      <c r="AK2065" s="17">
        <f t="shared" si="523"/>
        <v>35.510726544622429</v>
      </c>
      <c r="AL2065" s="17" t="str">
        <f t="shared" si="524"/>
        <v/>
      </c>
      <c r="AM2065" s="17" t="str">
        <f t="shared" si="525"/>
        <v/>
      </c>
      <c r="AN2065" s="17" t="str">
        <f t="shared" si="526"/>
        <v/>
      </c>
      <c r="AO2065" s="17" t="str">
        <f t="shared" si="527"/>
        <v/>
      </c>
      <c r="AP2065" s="17" t="str">
        <f t="shared" si="529"/>
        <v/>
      </c>
      <c r="AQ2065" s="17">
        <f t="shared" si="528"/>
        <v>2.5737128057877996</v>
      </c>
    </row>
    <row r="2066" spans="1:43" x14ac:dyDescent="0.2">
      <c r="A2066" s="4" t="s">
        <v>4218</v>
      </c>
      <c r="B2066" s="5" t="s">
        <v>4219</v>
      </c>
      <c r="C2066" t="s">
        <v>4220</v>
      </c>
      <c r="D2066" t="s">
        <v>133</v>
      </c>
      <c r="E2066" t="s">
        <v>134</v>
      </c>
      <c r="F2066" t="s">
        <v>12</v>
      </c>
      <c r="G2066" t="s">
        <v>15</v>
      </c>
      <c r="J2066" s="6"/>
      <c r="K2066" s="6"/>
      <c r="L2066" s="6"/>
      <c r="M2066" s="6">
        <v>19774</v>
      </c>
      <c r="N2066" s="6">
        <v>0</v>
      </c>
      <c r="O2066" s="6">
        <v>103172</v>
      </c>
      <c r="P2066" s="6">
        <v>9758</v>
      </c>
      <c r="Q2066" s="6">
        <v>0</v>
      </c>
      <c r="R2066" s="6">
        <v>27060</v>
      </c>
      <c r="S2066" s="6">
        <v>261033</v>
      </c>
      <c r="T2066" s="6">
        <v>0</v>
      </c>
      <c r="U2066" s="6">
        <v>0</v>
      </c>
      <c r="V2066" s="6">
        <v>6</v>
      </c>
      <c r="W2066" s="6">
        <v>51</v>
      </c>
      <c r="X2066" s="6">
        <v>0</v>
      </c>
      <c r="Z2066" s="6">
        <v>0</v>
      </c>
      <c r="AA2066" s="6">
        <v>0</v>
      </c>
      <c r="AB2066" s="6" t="str">
        <f t="shared" si="514"/>
        <v/>
      </c>
      <c r="AC2066" s="6" t="str">
        <f t="shared" si="515"/>
        <v/>
      </c>
      <c r="AD2066" s="16">
        <f t="shared" si="516"/>
        <v>10.57306825169092</v>
      </c>
      <c r="AE2066" s="16">
        <f t="shared" si="517"/>
        <v>0</v>
      </c>
      <c r="AF2066" s="16">
        <f t="shared" si="518"/>
        <v>8.5</v>
      </c>
      <c r="AG2066" s="16">
        <f t="shared" si="519"/>
        <v>8.5</v>
      </c>
      <c r="AH2066" s="17">
        <f t="shared" si="520"/>
        <v>1.3684636391220795</v>
      </c>
      <c r="AI2066" s="17">
        <f t="shared" si="521"/>
        <v>13.200819257611004</v>
      </c>
      <c r="AJ2066" s="17">
        <f t="shared" si="522"/>
        <v>13.200819257611004</v>
      </c>
      <c r="AK2066" s="17">
        <f t="shared" si="523"/>
        <v>13.200819257611004</v>
      </c>
      <c r="AL2066" s="17" t="str">
        <f t="shared" si="524"/>
        <v/>
      </c>
      <c r="AM2066" s="17" t="str">
        <f t="shared" si="525"/>
        <v/>
      </c>
      <c r="AN2066" s="17" t="str">
        <f t="shared" si="526"/>
        <v/>
      </c>
      <c r="AO2066" s="17" t="str">
        <f t="shared" si="527"/>
        <v/>
      </c>
      <c r="AP2066" s="17" t="str">
        <f t="shared" si="529"/>
        <v/>
      </c>
      <c r="AQ2066" s="17">
        <f t="shared" si="528"/>
        <v>2.5300759896095841</v>
      </c>
    </row>
    <row r="2067" spans="1:43" x14ac:dyDescent="0.2">
      <c r="A2067" s="4" t="s">
        <v>4221</v>
      </c>
      <c r="B2067" s="5" t="s">
        <v>4222</v>
      </c>
      <c r="C2067" t="s">
        <v>4223</v>
      </c>
      <c r="D2067" t="s">
        <v>133</v>
      </c>
      <c r="E2067" t="s">
        <v>134</v>
      </c>
      <c r="F2067" t="s">
        <v>12</v>
      </c>
      <c r="G2067" t="s">
        <v>15</v>
      </c>
      <c r="J2067" s="6"/>
      <c r="K2067" s="6"/>
      <c r="L2067" s="6"/>
      <c r="M2067" s="6">
        <v>4834</v>
      </c>
      <c r="N2067" s="6">
        <v>0</v>
      </c>
      <c r="O2067" s="6">
        <v>14623</v>
      </c>
      <c r="P2067" s="6">
        <v>645</v>
      </c>
      <c r="Q2067" s="6">
        <v>0</v>
      </c>
      <c r="R2067" s="6">
        <v>6581</v>
      </c>
      <c r="S2067" s="6">
        <v>24277</v>
      </c>
      <c r="T2067" s="6">
        <v>0</v>
      </c>
      <c r="U2067" s="6">
        <v>0</v>
      </c>
      <c r="V2067" s="6">
        <v>1</v>
      </c>
      <c r="W2067" s="6">
        <v>13</v>
      </c>
      <c r="X2067" s="6">
        <v>0</v>
      </c>
      <c r="Z2067" s="6">
        <v>0</v>
      </c>
      <c r="AA2067" s="6">
        <v>0</v>
      </c>
      <c r="AB2067" s="6" t="str">
        <f t="shared" si="514"/>
        <v/>
      </c>
      <c r="AC2067" s="6" t="str">
        <f t="shared" si="515"/>
        <v/>
      </c>
      <c r="AD2067" s="16">
        <f t="shared" si="516"/>
        <v>22.671317829457365</v>
      </c>
      <c r="AE2067" s="16">
        <f t="shared" si="517"/>
        <v>0</v>
      </c>
      <c r="AF2067" s="16">
        <f t="shared" si="518"/>
        <v>13</v>
      </c>
      <c r="AG2067" s="16">
        <f t="shared" si="519"/>
        <v>13</v>
      </c>
      <c r="AH2067" s="17">
        <f t="shared" si="520"/>
        <v>1.3613984278030618</v>
      </c>
      <c r="AI2067" s="17">
        <f t="shared" si="521"/>
        <v>5.0221348779478694</v>
      </c>
      <c r="AJ2067" s="17">
        <f t="shared" si="522"/>
        <v>5.0221348779478694</v>
      </c>
      <c r="AK2067" s="17">
        <f t="shared" si="523"/>
        <v>5.0221348779478694</v>
      </c>
      <c r="AL2067" s="17" t="str">
        <f t="shared" si="524"/>
        <v/>
      </c>
      <c r="AM2067" s="17" t="str">
        <f t="shared" si="525"/>
        <v/>
      </c>
      <c r="AN2067" s="17" t="str">
        <f t="shared" si="526"/>
        <v/>
      </c>
      <c r="AO2067" s="17" t="str">
        <f t="shared" si="527"/>
        <v/>
      </c>
      <c r="AP2067" s="17" t="str">
        <f t="shared" si="529"/>
        <v/>
      </c>
      <c r="AQ2067" s="17">
        <f t="shared" si="528"/>
        <v>1.6601928468850442</v>
      </c>
    </row>
    <row r="2068" spans="1:43" x14ac:dyDescent="0.2">
      <c r="A2068" s="4" t="s">
        <v>4224</v>
      </c>
      <c r="B2068" s="5" t="s">
        <v>4225</v>
      </c>
      <c r="C2068" t="s">
        <v>4226</v>
      </c>
      <c r="D2068" t="s">
        <v>133</v>
      </c>
      <c r="E2068" t="s">
        <v>134</v>
      </c>
      <c r="F2068" t="s">
        <v>12</v>
      </c>
      <c r="G2068" t="s">
        <v>15</v>
      </c>
      <c r="J2068" s="6"/>
      <c r="K2068" s="6"/>
      <c r="L2068" s="6"/>
      <c r="M2068" s="6">
        <v>2838</v>
      </c>
      <c r="N2068" s="6">
        <v>0</v>
      </c>
      <c r="O2068" s="6">
        <v>60277</v>
      </c>
      <c r="P2068" s="6">
        <v>1554</v>
      </c>
      <c r="Q2068" s="6">
        <v>0</v>
      </c>
      <c r="R2068" s="6">
        <v>5065</v>
      </c>
      <c r="S2068" s="6">
        <v>73555</v>
      </c>
      <c r="T2068" s="6">
        <v>49967</v>
      </c>
      <c r="U2068" s="6">
        <v>0</v>
      </c>
      <c r="V2068" s="6">
        <v>2</v>
      </c>
      <c r="W2068" s="6">
        <v>17</v>
      </c>
      <c r="X2068" s="6">
        <v>0</v>
      </c>
      <c r="Z2068" s="6">
        <v>0</v>
      </c>
      <c r="AA2068" s="6">
        <v>0</v>
      </c>
      <c r="AB2068" s="6" t="str">
        <f t="shared" si="514"/>
        <v/>
      </c>
      <c r="AC2068" s="6" t="str">
        <f t="shared" si="515"/>
        <v/>
      </c>
      <c r="AD2068" s="16">
        <f t="shared" si="516"/>
        <v>38.788288288288285</v>
      </c>
      <c r="AE2068" s="16">
        <f t="shared" si="517"/>
        <v>0</v>
      </c>
      <c r="AF2068" s="16">
        <f t="shared" si="518"/>
        <v>8.5</v>
      </c>
      <c r="AG2068" s="16">
        <f t="shared" si="519"/>
        <v>8.5</v>
      </c>
      <c r="AH2068" s="17">
        <f t="shared" si="520"/>
        <v>1.7847075405214941</v>
      </c>
      <c r="AI2068" s="17">
        <f t="shared" si="521"/>
        <v>25.917899929527838</v>
      </c>
      <c r="AJ2068" s="17">
        <f t="shared" si="522"/>
        <v>43.524312896405917</v>
      </c>
      <c r="AK2068" s="17">
        <f t="shared" si="523"/>
        <v>43.524312896405917</v>
      </c>
      <c r="AL2068" s="17" t="str">
        <f t="shared" si="524"/>
        <v/>
      </c>
      <c r="AM2068" s="17" t="str">
        <f t="shared" si="525"/>
        <v/>
      </c>
      <c r="AN2068" s="17" t="str">
        <f t="shared" si="526"/>
        <v/>
      </c>
      <c r="AO2068" s="17" t="str">
        <f t="shared" si="527"/>
        <v/>
      </c>
      <c r="AP2068" s="17" t="str">
        <f t="shared" si="529"/>
        <v/>
      </c>
      <c r="AQ2068" s="17">
        <f t="shared" si="528"/>
        <v>1.2202830266934319</v>
      </c>
    </row>
    <row r="2069" spans="1:43" x14ac:dyDescent="0.2">
      <c r="A2069" s="4" t="s">
        <v>4227</v>
      </c>
      <c r="B2069" s="5" t="s">
        <v>4228</v>
      </c>
      <c r="C2069" t="s">
        <v>4229</v>
      </c>
      <c r="D2069" t="s">
        <v>133</v>
      </c>
      <c r="E2069" t="s">
        <v>134</v>
      </c>
      <c r="F2069" t="s">
        <v>12</v>
      </c>
      <c r="G2069" t="s">
        <v>15</v>
      </c>
      <c r="J2069" s="6"/>
      <c r="K2069" s="6"/>
      <c r="L2069" s="6"/>
      <c r="M2069" s="6">
        <v>18320</v>
      </c>
      <c r="N2069" s="6">
        <v>0</v>
      </c>
      <c r="O2069" s="6">
        <v>250646</v>
      </c>
      <c r="P2069" s="6">
        <v>6592</v>
      </c>
      <c r="Q2069" s="6">
        <v>0</v>
      </c>
      <c r="R2069" s="6">
        <v>33691</v>
      </c>
      <c r="S2069" s="6">
        <v>361288</v>
      </c>
      <c r="T2069" s="6">
        <v>158777</v>
      </c>
      <c r="U2069" s="6">
        <v>0</v>
      </c>
      <c r="V2069" s="6">
        <v>10</v>
      </c>
      <c r="W2069" s="6">
        <v>86</v>
      </c>
      <c r="X2069" s="6">
        <v>0</v>
      </c>
      <c r="Z2069" s="6">
        <v>0</v>
      </c>
      <c r="AA2069" s="6">
        <v>0</v>
      </c>
      <c r="AB2069" s="6" t="str">
        <f t="shared" si="514"/>
        <v/>
      </c>
      <c r="AC2069" s="6" t="str">
        <f t="shared" si="515"/>
        <v/>
      </c>
      <c r="AD2069" s="16">
        <f t="shared" si="516"/>
        <v>38.022754854368934</v>
      </c>
      <c r="AE2069" s="16">
        <f t="shared" si="517"/>
        <v>0</v>
      </c>
      <c r="AF2069" s="16">
        <f t="shared" si="518"/>
        <v>8.6</v>
      </c>
      <c r="AG2069" s="16">
        <f t="shared" si="519"/>
        <v>8.6</v>
      </c>
      <c r="AH2069" s="17">
        <f t="shared" si="520"/>
        <v>1.8390283842794759</v>
      </c>
      <c r="AI2069" s="17">
        <f t="shared" si="521"/>
        <v>19.720960698689957</v>
      </c>
      <c r="AJ2069" s="17">
        <f t="shared" si="522"/>
        <v>28.387827510917031</v>
      </c>
      <c r="AK2069" s="17">
        <f t="shared" si="523"/>
        <v>28.387827510917031</v>
      </c>
      <c r="AL2069" s="17" t="str">
        <f t="shared" si="524"/>
        <v/>
      </c>
      <c r="AM2069" s="17" t="str">
        <f t="shared" si="525"/>
        <v/>
      </c>
      <c r="AN2069" s="17" t="str">
        <f t="shared" si="526"/>
        <v/>
      </c>
      <c r="AO2069" s="17" t="str">
        <f t="shared" si="527"/>
        <v/>
      </c>
      <c r="AP2069" s="17" t="str">
        <f t="shared" si="529"/>
        <v/>
      </c>
      <c r="AQ2069" s="17">
        <f t="shared" si="528"/>
        <v>1.4414273517231473</v>
      </c>
    </row>
    <row r="2070" spans="1:43" x14ac:dyDescent="0.2">
      <c r="A2070" s="4" t="s">
        <v>4230</v>
      </c>
      <c r="B2070" s="5" t="s">
        <v>4231</v>
      </c>
      <c r="C2070" t="s">
        <v>4232</v>
      </c>
      <c r="D2070" t="s">
        <v>133</v>
      </c>
      <c r="E2070" t="s">
        <v>134</v>
      </c>
      <c r="F2070" t="s">
        <v>12</v>
      </c>
      <c r="G2070" t="s">
        <v>15</v>
      </c>
      <c r="J2070" s="6"/>
      <c r="K2070" s="6"/>
      <c r="L2070" s="6"/>
      <c r="M2070" s="6">
        <v>13397</v>
      </c>
      <c r="N2070" s="6">
        <v>0</v>
      </c>
      <c r="O2070" s="6">
        <v>70324</v>
      </c>
      <c r="P2070" s="6">
        <v>3985</v>
      </c>
      <c r="Q2070" s="6">
        <v>0</v>
      </c>
      <c r="R2070" s="6">
        <v>12426</v>
      </c>
      <c r="S2070" s="6">
        <v>136450</v>
      </c>
      <c r="T2070" s="6">
        <v>60416</v>
      </c>
      <c r="U2070" s="6">
        <v>0</v>
      </c>
      <c r="V2070" s="6">
        <v>4</v>
      </c>
      <c r="W2070" s="6">
        <v>37</v>
      </c>
      <c r="X2070" s="6">
        <v>0</v>
      </c>
      <c r="Z2070" s="6">
        <v>0</v>
      </c>
      <c r="AA2070" s="6">
        <v>0</v>
      </c>
      <c r="AB2070" s="6" t="str">
        <f t="shared" si="514"/>
        <v/>
      </c>
      <c r="AC2070" s="6" t="str">
        <f t="shared" si="515"/>
        <v/>
      </c>
      <c r="AD2070" s="16">
        <f t="shared" si="516"/>
        <v>17.647176913425344</v>
      </c>
      <c r="AE2070" s="16">
        <f t="shared" si="517"/>
        <v>0</v>
      </c>
      <c r="AF2070" s="16">
        <f t="shared" si="518"/>
        <v>9.25</v>
      </c>
      <c r="AG2070" s="16">
        <f t="shared" si="519"/>
        <v>9.25</v>
      </c>
      <c r="AH2070" s="17">
        <f t="shared" si="520"/>
        <v>0.92752108681047996</v>
      </c>
      <c r="AI2070" s="17">
        <f t="shared" si="521"/>
        <v>10.185116070762112</v>
      </c>
      <c r="AJ2070" s="17">
        <f t="shared" si="522"/>
        <v>14.694782413973277</v>
      </c>
      <c r="AK2070" s="17">
        <f t="shared" si="523"/>
        <v>14.694782413973277</v>
      </c>
      <c r="AL2070" s="17" t="str">
        <f t="shared" si="524"/>
        <v/>
      </c>
      <c r="AM2070" s="17" t="str">
        <f t="shared" si="525"/>
        <v/>
      </c>
      <c r="AN2070" s="17" t="str">
        <f t="shared" si="526"/>
        <v/>
      </c>
      <c r="AO2070" s="17" t="str">
        <f t="shared" si="527"/>
        <v/>
      </c>
      <c r="AP2070" s="17" t="str">
        <f t="shared" si="529"/>
        <v/>
      </c>
      <c r="AQ2070" s="17">
        <f t="shared" si="528"/>
        <v>1.9403048745805132</v>
      </c>
    </row>
    <row r="2071" spans="1:43" x14ac:dyDescent="0.2">
      <c r="A2071" s="4" t="s">
        <v>4233</v>
      </c>
      <c r="B2071" s="5" t="s">
        <v>4234</v>
      </c>
      <c r="C2071" t="s">
        <v>4235</v>
      </c>
      <c r="D2071" t="s">
        <v>133</v>
      </c>
      <c r="E2071" t="s">
        <v>134</v>
      </c>
      <c r="F2071" t="s">
        <v>12</v>
      </c>
      <c r="G2071" t="s">
        <v>15</v>
      </c>
      <c r="J2071" s="6"/>
      <c r="K2071" s="6"/>
      <c r="L2071" s="6"/>
      <c r="M2071" s="6">
        <v>33546</v>
      </c>
      <c r="N2071" s="6">
        <v>0</v>
      </c>
      <c r="O2071" s="6">
        <v>155673</v>
      </c>
      <c r="P2071" s="6">
        <v>7500</v>
      </c>
      <c r="Q2071" s="6">
        <v>0</v>
      </c>
      <c r="R2071" s="6">
        <v>21511</v>
      </c>
      <c r="S2071" s="6">
        <v>206819</v>
      </c>
      <c r="T2071" s="6">
        <v>39018</v>
      </c>
      <c r="U2071" s="6">
        <v>0</v>
      </c>
      <c r="V2071" s="6">
        <v>25</v>
      </c>
      <c r="W2071" s="6">
        <v>250</v>
      </c>
      <c r="X2071" s="6">
        <v>0</v>
      </c>
      <c r="Z2071" s="6">
        <v>0</v>
      </c>
      <c r="AA2071" s="6">
        <v>0</v>
      </c>
      <c r="AB2071" s="6" t="str">
        <f t="shared" si="514"/>
        <v/>
      </c>
      <c r="AC2071" s="6" t="str">
        <f t="shared" si="515"/>
        <v/>
      </c>
      <c r="AD2071" s="16">
        <f t="shared" si="516"/>
        <v>20.756399999999999</v>
      </c>
      <c r="AE2071" s="16">
        <f t="shared" si="517"/>
        <v>0</v>
      </c>
      <c r="AF2071" s="16">
        <f t="shared" si="518"/>
        <v>10</v>
      </c>
      <c r="AG2071" s="16">
        <f t="shared" si="519"/>
        <v>10</v>
      </c>
      <c r="AH2071" s="17">
        <f t="shared" si="520"/>
        <v>0.64123889584451199</v>
      </c>
      <c r="AI2071" s="17">
        <f t="shared" si="521"/>
        <v>6.1652357956239197</v>
      </c>
      <c r="AJ2071" s="17">
        <f t="shared" si="522"/>
        <v>7.3283550944971081</v>
      </c>
      <c r="AK2071" s="17">
        <f t="shared" si="523"/>
        <v>7.3283550944971081</v>
      </c>
      <c r="AL2071" s="17" t="str">
        <f t="shared" si="524"/>
        <v/>
      </c>
      <c r="AM2071" s="17" t="str">
        <f t="shared" si="525"/>
        <v/>
      </c>
      <c r="AN2071" s="17" t="str">
        <f t="shared" si="526"/>
        <v/>
      </c>
      <c r="AO2071" s="17" t="str">
        <f t="shared" si="527"/>
        <v/>
      </c>
      <c r="AP2071" s="17" t="str">
        <f t="shared" si="529"/>
        <v/>
      </c>
      <c r="AQ2071" s="17">
        <f t="shared" si="528"/>
        <v>1.328547660801809</v>
      </c>
    </row>
    <row r="2072" spans="1:43" x14ac:dyDescent="0.2">
      <c r="A2072" s="4" t="s">
        <v>4236</v>
      </c>
      <c r="B2072" s="5" t="s">
        <v>4237</v>
      </c>
      <c r="C2072" t="s">
        <v>4238</v>
      </c>
      <c r="D2072" t="s">
        <v>133</v>
      </c>
      <c r="E2072" t="s">
        <v>134</v>
      </c>
      <c r="F2072" t="s">
        <v>12</v>
      </c>
      <c r="G2072" t="s">
        <v>15</v>
      </c>
      <c r="J2072" s="6"/>
      <c r="K2072" s="6"/>
      <c r="L2072" s="6"/>
      <c r="M2072" s="6">
        <v>5501</v>
      </c>
      <c r="N2072" s="6">
        <v>0</v>
      </c>
      <c r="O2072" s="6">
        <v>25893</v>
      </c>
      <c r="P2072" s="6">
        <v>2950</v>
      </c>
      <c r="Q2072" s="6">
        <v>0</v>
      </c>
      <c r="R2072" s="6">
        <v>6391</v>
      </c>
      <c r="S2072" s="6">
        <v>73506</v>
      </c>
      <c r="T2072" s="6">
        <v>0</v>
      </c>
      <c r="U2072" s="6">
        <v>0</v>
      </c>
      <c r="V2072" s="6">
        <v>2</v>
      </c>
      <c r="W2072" s="6">
        <v>10</v>
      </c>
      <c r="X2072" s="6">
        <v>0</v>
      </c>
      <c r="Z2072" s="6">
        <v>0</v>
      </c>
      <c r="AA2072" s="6">
        <v>0</v>
      </c>
      <c r="AB2072" s="6" t="str">
        <f t="shared" si="514"/>
        <v/>
      </c>
      <c r="AC2072" s="6" t="str">
        <f t="shared" si="515"/>
        <v/>
      </c>
      <c r="AD2072" s="16">
        <f t="shared" si="516"/>
        <v>8.7772881355932206</v>
      </c>
      <c r="AE2072" s="16">
        <f t="shared" si="517"/>
        <v>0</v>
      </c>
      <c r="AF2072" s="16">
        <f t="shared" si="518"/>
        <v>5</v>
      </c>
      <c r="AG2072" s="16">
        <f t="shared" si="519"/>
        <v>5</v>
      </c>
      <c r="AH2072" s="17">
        <f t="shared" si="520"/>
        <v>1.1617887656789674</v>
      </c>
      <c r="AI2072" s="17">
        <f t="shared" si="521"/>
        <v>13.362297764042902</v>
      </c>
      <c r="AJ2072" s="17">
        <f t="shared" si="522"/>
        <v>13.362297764042902</v>
      </c>
      <c r="AK2072" s="17">
        <f t="shared" si="523"/>
        <v>13.362297764042902</v>
      </c>
      <c r="AL2072" s="17" t="str">
        <f t="shared" si="524"/>
        <v/>
      </c>
      <c r="AM2072" s="17" t="str">
        <f t="shared" si="525"/>
        <v/>
      </c>
      <c r="AN2072" s="17" t="str">
        <f t="shared" si="526"/>
        <v/>
      </c>
      <c r="AO2072" s="17" t="str">
        <f t="shared" si="527"/>
        <v/>
      </c>
      <c r="AP2072" s="17" t="str">
        <f t="shared" si="529"/>
        <v/>
      </c>
      <c r="AQ2072" s="17">
        <f t="shared" si="528"/>
        <v>2.8388367512455104</v>
      </c>
    </row>
    <row r="2073" spans="1:43" x14ac:dyDescent="0.2">
      <c r="A2073" s="4" t="s">
        <v>4239</v>
      </c>
      <c r="B2073" s="5" t="s">
        <v>4240</v>
      </c>
      <c r="C2073" t="s">
        <v>4241</v>
      </c>
      <c r="D2073" t="s">
        <v>133</v>
      </c>
      <c r="E2073" t="s">
        <v>134</v>
      </c>
      <c r="F2073" t="s">
        <v>12</v>
      </c>
      <c r="G2073" t="s">
        <v>15</v>
      </c>
      <c r="J2073" s="6"/>
      <c r="K2073" s="6"/>
      <c r="L2073" s="6"/>
      <c r="M2073" s="6">
        <v>8259</v>
      </c>
      <c r="N2073" s="6">
        <v>0</v>
      </c>
      <c r="O2073" s="6">
        <v>77611</v>
      </c>
      <c r="P2073" s="6">
        <v>3407</v>
      </c>
      <c r="Q2073" s="6">
        <v>0</v>
      </c>
      <c r="R2073" s="6">
        <v>16430</v>
      </c>
      <c r="S2073" s="6">
        <v>111590</v>
      </c>
      <c r="T2073" s="6">
        <v>60787</v>
      </c>
      <c r="U2073" s="6">
        <v>0</v>
      </c>
      <c r="V2073" s="6">
        <v>4</v>
      </c>
      <c r="W2073" s="6">
        <v>48</v>
      </c>
      <c r="X2073" s="6">
        <v>0</v>
      </c>
      <c r="Z2073" s="6">
        <v>0</v>
      </c>
      <c r="AA2073" s="6">
        <v>0</v>
      </c>
      <c r="AB2073" s="6" t="str">
        <f t="shared" si="514"/>
        <v/>
      </c>
      <c r="AC2073" s="6" t="str">
        <f t="shared" si="515"/>
        <v/>
      </c>
      <c r="AD2073" s="16">
        <f t="shared" si="516"/>
        <v>22.779864983856765</v>
      </c>
      <c r="AE2073" s="16">
        <f t="shared" si="517"/>
        <v>0</v>
      </c>
      <c r="AF2073" s="16">
        <f t="shared" si="518"/>
        <v>12</v>
      </c>
      <c r="AG2073" s="16">
        <f t="shared" si="519"/>
        <v>12</v>
      </c>
      <c r="AH2073" s="17">
        <f t="shared" si="520"/>
        <v>1.989344957016588</v>
      </c>
      <c r="AI2073" s="17">
        <f t="shared" si="521"/>
        <v>13.511320983169876</v>
      </c>
      <c r="AJ2073" s="17">
        <f t="shared" si="522"/>
        <v>20.871413003995642</v>
      </c>
      <c r="AK2073" s="17">
        <f t="shared" si="523"/>
        <v>20.871413003995642</v>
      </c>
      <c r="AL2073" s="17" t="str">
        <f t="shared" si="524"/>
        <v/>
      </c>
      <c r="AM2073" s="17" t="str">
        <f t="shared" si="525"/>
        <v/>
      </c>
      <c r="AN2073" s="17" t="str">
        <f t="shared" si="526"/>
        <v/>
      </c>
      <c r="AO2073" s="17" t="str">
        <f t="shared" si="527"/>
        <v/>
      </c>
      <c r="AP2073" s="17" t="str">
        <f t="shared" si="529"/>
        <v/>
      </c>
      <c r="AQ2073" s="17">
        <f t="shared" si="528"/>
        <v>1.4378116504103799</v>
      </c>
    </row>
    <row r="2074" spans="1:43" x14ac:dyDescent="0.2">
      <c r="A2074" s="4" t="s">
        <v>4242</v>
      </c>
      <c r="B2074" s="5" t="s">
        <v>4243</v>
      </c>
      <c r="C2074" t="s">
        <v>4244</v>
      </c>
      <c r="D2074" t="s">
        <v>133</v>
      </c>
      <c r="E2074" t="s">
        <v>134</v>
      </c>
      <c r="F2074" t="s">
        <v>12</v>
      </c>
      <c r="G2074" t="s">
        <v>15</v>
      </c>
      <c r="J2074" s="6"/>
      <c r="K2074" s="6"/>
      <c r="L2074" s="6"/>
      <c r="M2074" s="6">
        <v>12419</v>
      </c>
      <c r="N2074" s="6">
        <v>0</v>
      </c>
      <c r="O2074" s="6">
        <v>63769</v>
      </c>
      <c r="P2074" s="6">
        <v>5933</v>
      </c>
      <c r="Q2074" s="6">
        <v>0</v>
      </c>
      <c r="R2074" s="6">
        <v>11959</v>
      </c>
      <c r="S2074" s="6">
        <v>233184</v>
      </c>
      <c r="T2074" s="6">
        <v>0</v>
      </c>
      <c r="U2074" s="6">
        <v>0</v>
      </c>
      <c r="V2074" s="6">
        <v>5</v>
      </c>
      <c r="W2074" s="6">
        <v>44</v>
      </c>
      <c r="X2074" s="6">
        <v>0</v>
      </c>
      <c r="Z2074" s="6">
        <v>0</v>
      </c>
      <c r="AA2074" s="6">
        <v>0</v>
      </c>
      <c r="AB2074" s="6" t="str">
        <f t="shared" si="514"/>
        <v/>
      </c>
      <c r="AC2074" s="6" t="str">
        <f t="shared" si="515"/>
        <v/>
      </c>
      <c r="AD2074" s="16">
        <f t="shared" si="516"/>
        <v>10.748188100455081</v>
      </c>
      <c r="AE2074" s="16">
        <f t="shared" si="517"/>
        <v>0</v>
      </c>
      <c r="AF2074" s="16">
        <f t="shared" si="518"/>
        <v>8.8000000000000007</v>
      </c>
      <c r="AG2074" s="16">
        <f t="shared" si="519"/>
        <v>8.8000000000000007</v>
      </c>
      <c r="AH2074" s="17">
        <f t="shared" si="520"/>
        <v>0.96295998067477251</v>
      </c>
      <c r="AI2074" s="17">
        <f t="shared" si="521"/>
        <v>18.776391013769224</v>
      </c>
      <c r="AJ2074" s="17">
        <f t="shared" si="522"/>
        <v>18.776391013769224</v>
      </c>
      <c r="AK2074" s="17">
        <f t="shared" si="523"/>
        <v>18.776391013769224</v>
      </c>
      <c r="AL2074" s="17" t="str">
        <f t="shared" si="524"/>
        <v/>
      </c>
      <c r="AM2074" s="17" t="str">
        <f t="shared" si="525"/>
        <v/>
      </c>
      <c r="AN2074" s="17" t="str">
        <f t="shared" si="526"/>
        <v/>
      </c>
      <c r="AO2074" s="17" t="str">
        <f t="shared" si="527"/>
        <v/>
      </c>
      <c r="AP2074" s="17" t="str">
        <f t="shared" si="529"/>
        <v/>
      </c>
      <c r="AQ2074" s="17">
        <f t="shared" si="528"/>
        <v>3.6566983957722403</v>
      </c>
    </row>
    <row r="2075" spans="1:43" x14ac:dyDescent="0.2">
      <c r="A2075" s="4" t="s">
        <v>4245</v>
      </c>
      <c r="B2075" s="5" t="s">
        <v>4246</v>
      </c>
      <c r="C2075" t="s">
        <v>4247</v>
      </c>
      <c r="D2075" t="s">
        <v>133</v>
      </c>
      <c r="E2075" t="s">
        <v>134</v>
      </c>
      <c r="F2075" t="s">
        <v>12</v>
      </c>
      <c r="G2075" t="s">
        <v>15</v>
      </c>
      <c r="J2075" s="6"/>
      <c r="K2075" s="6"/>
      <c r="L2075" s="6"/>
      <c r="M2075" s="6">
        <v>5320</v>
      </c>
      <c r="N2075" s="6">
        <v>0</v>
      </c>
      <c r="O2075" s="6">
        <v>74547</v>
      </c>
      <c r="P2075" s="6">
        <v>2569</v>
      </c>
      <c r="Q2075" s="6">
        <v>0</v>
      </c>
      <c r="R2075" s="6">
        <v>36570</v>
      </c>
      <c r="S2075" s="6">
        <v>166923</v>
      </c>
      <c r="T2075" s="6">
        <v>0</v>
      </c>
      <c r="U2075" s="6">
        <v>0</v>
      </c>
      <c r="V2075" s="6">
        <v>7</v>
      </c>
      <c r="W2075" s="6">
        <v>68</v>
      </c>
      <c r="X2075" s="6">
        <v>0</v>
      </c>
      <c r="Z2075" s="6">
        <v>0</v>
      </c>
      <c r="AA2075" s="6">
        <v>0</v>
      </c>
      <c r="AB2075" s="6" t="str">
        <f t="shared" si="514"/>
        <v/>
      </c>
      <c r="AC2075" s="6" t="str">
        <f t="shared" si="515"/>
        <v/>
      </c>
      <c r="AD2075" s="16">
        <f t="shared" si="516"/>
        <v>29.017905799922147</v>
      </c>
      <c r="AE2075" s="16">
        <f t="shared" si="517"/>
        <v>0</v>
      </c>
      <c r="AF2075" s="16">
        <f t="shared" si="518"/>
        <v>9.7142857142857135</v>
      </c>
      <c r="AG2075" s="16">
        <f t="shared" si="519"/>
        <v>9.7142857142857135</v>
      </c>
      <c r="AH2075" s="17">
        <f t="shared" si="520"/>
        <v>6.8740601503759402</v>
      </c>
      <c r="AI2075" s="17">
        <f t="shared" si="521"/>
        <v>31.376503759398496</v>
      </c>
      <c r="AJ2075" s="17">
        <f t="shared" si="522"/>
        <v>31.376503759398496</v>
      </c>
      <c r="AK2075" s="17">
        <f t="shared" si="523"/>
        <v>31.376503759398496</v>
      </c>
      <c r="AL2075" s="17" t="str">
        <f t="shared" si="524"/>
        <v/>
      </c>
      <c r="AM2075" s="17" t="str">
        <f t="shared" si="525"/>
        <v/>
      </c>
      <c r="AN2075" s="17" t="str">
        <f t="shared" si="526"/>
        <v/>
      </c>
      <c r="AO2075" s="17" t="str">
        <f t="shared" si="527"/>
        <v/>
      </c>
      <c r="AP2075" s="17" t="str">
        <f t="shared" si="529"/>
        <v/>
      </c>
      <c r="AQ2075" s="17">
        <f t="shared" si="528"/>
        <v>2.2391645539055895</v>
      </c>
    </row>
    <row r="2076" spans="1:43" x14ac:dyDescent="0.2">
      <c r="A2076" s="4" t="s">
        <v>4248</v>
      </c>
      <c r="B2076" s="5" t="s">
        <v>4249</v>
      </c>
      <c r="C2076" t="s">
        <v>4250</v>
      </c>
      <c r="D2076" t="s">
        <v>133</v>
      </c>
      <c r="E2076" t="s">
        <v>134</v>
      </c>
      <c r="F2076" t="s">
        <v>12</v>
      </c>
      <c r="G2076" t="s">
        <v>15</v>
      </c>
      <c r="J2076" s="6"/>
      <c r="K2076" s="6"/>
      <c r="L2076" s="6"/>
      <c r="M2076" s="6">
        <v>12965</v>
      </c>
      <c r="N2076" s="6">
        <v>0</v>
      </c>
      <c r="O2076" s="6">
        <v>24250</v>
      </c>
      <c r="P2076" s="6">
        <v>2310</v>
      </c>
      <c r="Q2076" s="6">
        <v>0</v>
      </c>
      <c r="R2076" s="6">
        <v>12209</v>
      </c>
      <c r="S2076" s="6">
        <v>73082</v>
      </c>
      <c r="T2076" s="6">
        <v>0</v>
      </c>
      <c r="U2076" s="6">
        <v>0</v>
      </c>
      <c r="V2076" s="6">
        <v>2</v>
      </c>
      <c r="W2076" s="6">
        <v>27</v>
      </c>
      <c r="X2076" s="6">
        <v>0</v>
      </c>
      <c r="Z2076" s="6">
        <v>0</v>
      </c>
      <c r="AA2076" s="6">
        <v>0</v>
      </c>
      <c r="AB2076" s="6" t="str">
        <f t="shared" si="514"/>
        <v/>
      </c>
      <c r="AC2076" s="6" t="str">
        <f t="shared" si="515"/>
        <v/>
      </c>
      <c r="AD2076" s="16">
        <f t="shared" si="516"/>
        <v>10.497835497835498</v>
      </c>
      <c r="AE2076" s="16">
        <f t="shared" si="517"/>
        <v>0</v>
      </c>
      <c r="AF2076" s="16">
        <f t="shared" si="518"/>
        <v>13.5</v>
      </c>
      <c r="AG2076" s="16">
        <f t="shared" si="519"/>
        <v>13.5</v>
      </c>
      <c r="AH2076" s="17">
        <f t="shared" si="520"/>
        <v>0.94168916313150786</v>
      </c>
      <c r="AI2076" s="17">
        <f t="shared" si="521"/>
        <v>5.6368684920940995</v>
      </c>
      <c r="AJ2076" s="17">
        <f t="shared" si="522"/>
        <v>5.6368684920940995</v>
      </c>
      <c r="AK2076" s="17">
        <f t="shared" si="523"/>
        <v>5.6368684920940995</v>
      </c>
      <c r="AL2076" s="17" t="str">
        <f t="shared" si="524"/>
        <v/>
      </c>
      <c r="AM2076" s="17" t="str">
        <f t="shared" si="525"/>
        <v/>
      </c>
      <c r="AN2076" s="17" t="str">
        <f t="shared" si="526"/>
        <v/>
      </c>
      <c r="AO2076" s="17" t="str">
        <f t="shared" si="527"/>
        <v/>
      </c>
      <c r="AP2076" s="17" t="str">
        <f t="shared" si="529"/>
        <v/>
      </c>
      <c r="AQ2076" s="17">
        <f t="shared" si="528"/>
        <v>3.0136907216494846</v>
      </c>
    </row>
    <row r="2077" spans="1:43" x14ac:dyDescent="0.2">
      <c r="A2077" s="4" t="s">
        <v>4251</v>
      </c>
      <c r="B2077" s="5" t="s">
        <v>4252</v>
      </c>
      <c r="C2077" t="s">
        <v>4253</v>
      </c>
      <c r="D2077" t="s">
        <v>133</v>
      </c>
      <c r="E2077" t="s">
        <v>134</v>
      </c>
      <c r="F2077" t="s">
        <v>12</v>
      </c>
      <c r="G2077" t="s">
        <v>15</v>
      </c>
      <c r="J2077" s="6"/>
      <c r="K2077" s="6"/>
      <c r="L2077" s="6"/>
      <c r="M2077" s="6">
        <v>6796</v>
      </c>
      <c r="N2077" s="6">
        <v>0</v>
      </c>
      <c r="O2077" s="6">
        <v>25059</v>
      </c>
      <c r="P2077" s="6">
        <v>1549</v>
      </c>
      <c r="Q2077" s="6">
        <v>0</v>
      </c>
      <c r="R2077" s="6">
        <v>9307</v>
      </c>
      <c r="S2077" s="6">
        <v>75758</v>
      </c>
      <c r="T2077" s="6">
        <v>39543</v>
      </c>
      <c r="U2077" s="6">
        <v>0</v>
      </c>
      <c r="V2077" s="6">
        <v>4</v>
      </c>
      <c r="W2077" s="6">
        <v>20</v>
      </c>
      <c r="X2077" s="6">
        <v>0</v>
      </c>
      <c r="Z2077" s="6">
        <v>0</v>
      </c>
      <c r="AA2077" s="6">
        <v>0</v>
      </c>
      <c r="AB2077" s="6" t="str">
        <f t="shared" si="514"/>
        <v/>
      </c>
      <c r="AC2077" s="6" t="str">
        <f t="shared" si="515"/>
        <v/>
      </c>
      <c r="AD2077" s="16">
        <f t="shared" si="516"/>
        <v>16.177533892834088</v>
      </c>
      <c r="AE2077" s="16">
        <f t="shared" si="517"/>
        <v>0</v>
      </c>
      <c r="AF2077" s="16">
        <f t="shared" si="518"/>
        <v>5</v>
      </c>
      <c r="AG2077" s="16">
        <f t="shared" si="519"/>
        <v>5</v>
      </c>
      <c r="AH2077" s="17">
        <f t="shared" si="520"/>
        <v>1.3694820482636845</v>
      </c>
      <c r="AI2077" s="17">
        <f t="shared" si="521"/>
        <v>11.14743967039435</v>
      </c>
      <c r="AJ2077" s="17">
        <f t="shared" si="522"/>
        <v>16.966009417304296</v>
      </c>
      <c r="AK2077" s="17">
        <f t="shared" si="523"/>
        <v>16.966009417304296</v>
      </c>
      <c r="AL2077" s="17" t="str">
        <f t="shared" si="524"/>
        <v/>
      </c>
      <c r="AM2077" s="17" t="str">
        <f t="shared" si="525"/>
        <v/>
      </c>
      <c r="AN2077" s="17" t="str">
        <f t="shared" si="526"/>
        <v/>
      </c>
      <c r="AO2077" s="17" t="str">
        <f t="shared" si="527"/>
        <v/>
      </c>
      <c r="AP2077" s="17" t="str">
        <f t="shared" si="529"/>
        <v/>
      </c>
      <c r="AQ2077" s="17">
        <f t="shared" si="528"/>
        <v>3.0231852827327508</v>
      </c>
    </row>
    <row r="2078" spans="1:43" x14ac:dyDescent="0.2">
      <c r="A2078" s="4" t="s">
        <v>4254</v>
      </c>
      <c r="B2078" s="5" t="s">
        <v>4255</v>
      </c>
      <c r="C2078" t="s">
        <v>4256</v>
      </c>
      <c r="D2078" t="s">
        <v>133</v>
      </c>
      <c r="E2078" t="s">
        <v>134</v>
      </c>
      <c r="F2078" t="s">
        <v>12</v>
      </c>
      <c r="G2078" t="s">
        <v>15</v>
      </c>
      <c r="J2078" s="6"/>
      <c r="K2078" s="6"/>
      <c r="L2078" s="6"/>
      <c r="M2078" s="6">
        <v>25716</v>
      </c>
      <c r="N2078" s="6">
        <v>0</v>
      </c>
      <c r="O2078" s="6">
        <v>64364</v>
      </c>
      <c r="P2078" s="6">
        <v>5103</v>
      </c>
      <c r="Q2078" s="6">
        <v>0</v>
      </c>
      <c r="R2078" s="6">
        <v>33484</v>
      </c>
      <c r="S2078" s="6">
        <v>303752</v>
      </c>
      <c r="T2078" s="6">
        <v>0</v>
      </c>
      <c r="U2078" s="6">
        <v>0</v>
      </c>
      <c r="V2078" s="6">
        <v>5</v>
      </c>
      <c r="W2078" s="6">
        <v>79</v>
      </c>
      <c r="X2078" s="6">
        <v>0</v>
      </c>
      <c r="Z2078" s="6">
        <v>0</v>
      </c>
      <c r="AA2078" s="6">
        <v>0</v>
      </c>
      <c r="AB2078" s="6" t="str">
        <f t="shared" si="514"/>
        <v/>
      </c>
      <c r="AC2078" s="6" t="str">
        <f t="shared" si="515"/>
        <v/>
      </c>
      <c r="AD2078" s="16">
        <f t="shared" si="516"/>
        <v>12.612972761120909</v>
      </c>
      <c r="AE2078" s="16">
        <f t="shared" si="517"/>
        <v>0</v>
      </c>
      <c r="AF2078" s="16">
        <f t="shared" si="518"/>
        <v>15.8</v>
      </c>
      <c r="AG2078" s="16">
        <f t="shared" si="519"/>
        <v>15.8</v>
      </c>
      <c r="AH2078" s="17">
        <f t="shared" si="520"/>
        <v>1.3020687509721574</v>
      </c>
      <c r="AI2078" s="17">
        <f t="shared" si="521"/>
        <v>11.811790325089438</v>
      </c>
      <c r="AJ2078" s="17">
        <f t="shared" si="522"/>
        <v>11.811790325089438</v>
      </c>
      <c r="AK2078" s="17">
        <f t="shared" si="523"/>
        <v>11.811790325089438</v>
      </c>
      <c r="AL2078" s="17" t="str">
        <f t="shared" si="524"/>
        <v/>
      </c>
      <c r="AM2078" s="17" t="str">
        <f t="shared" si="525"/>
        <v/>
      </c>
      <c r="AN2078" s="17" t="str">
        <f t="shared" si="526"/>
        <v/>
      </c>
      <c r="AO2078" s="17" t="str">
        <f t="shared" si="527"/>
        <v/>
      </c>
      <c r="AP2078" s="17" t="str">
        <f t="shared" si="529"/>
        <v/>
      </c>
      <c r="AQ2078" s="17">
        <f t="shared" si="528"/>
        <v>4.7192840718414022</v>
      </c>
    </row>
    <row r="2079" spans="1:43" x14ac:dyDescent="0.2">
      <c r="A2079" s="4" t="s">
        <v>4257</v>
      </c>
      <c r="B2079" s="5" t="s">
        <v>4258</v>
      </c>
      <c r="C2079" t="s">
        <v>4259</v>
      </c>
      <c r="D2079" t="s">
        <v>133</v>
      </c>
      <c r="E2079" t="s">
        <v>134</v>
      </c>
      <c r="F2079" t="s">
        <v>12</v>
      </c>
      <c r="G2079" t="s">
        <v>15</v>
      </c>
      <c r="J2079" s="6"/>
      <c r="K2079" s="6"/>
      <c r="L2079" s="6"/>
      <c r="M2079" s="6">
        <v>3240</v>
      </c>
      <c r="N2079" s="6">
        <v>0</v>
      </c>
      <c r="O2079" s="6">
        <v>7756</v>
      </c>
      <c r="P2079" s="6">
        <v>283</v>
      </c>
      <c r="Q2079" s="6">
        <v>0</v>
      </c>
      <c r="R2079" s="6">
        <v>4701</v>
      </c>
      <c r="S2079" s="6">
        <v>54369</v>
      </c>
      <c r="T2079" s="6">
        <v>0</v>
      </c>
      <c r="U2079" s="6">
        <v>0</v>
      </c>
      <c r="V2079" s="6">
        <v>1</v>
      </c>
      <c r="W2079" s="6">
        <v>5</v>
      </c>
      <c r="X2079" s="6">
        <v>0</v>
      </c>
      <c r="Z2079" s="6">
        <v>0</v>
      </c>
      <c r="AA2079" s="6">
        <v>0</v>
      </c>
      <c r="AB2079" s="6" t="str">
        <f t="shared" si="514"/>
        <v/>
      </c>
      <c r="AC2079" s="6" t="str">
        <f t="shared" si="515"/>
        <v/>
      </c>
      <c r="AD2079" s="16">
        <f t="shared" si="516"/>
        <v>27.406360424028268</v>
      </c>
      <c r="AE2079" s="16">
        <f t="shared" si="517"/>
        <v>0</v>
      </c>
      <c r="AF2079" s="16">
        <f t="shared" si="518"/>
        <v>5</v>
      </c>
      <c r="AG2079" s="16">
        <f t="shared" si="519"/>
        <v>5</v>
      </c>
      <c r="AH2079" s="17">
        <f t="shared" si="520"/>
        <v>1.450925925925926</v>
      </c>
      <c r="AI2079" s="17">
        <f t="shared" si="521"/>
        <v>16.780555555555555</v>
      </c>
      <c r="AJ2079" s="17">
        <f t="shared" si="522"/>
        <v>16.780555555555555</v>
      </c>
      <c r="AK2079" s="17">
        <f t="shared" si="523"/>
        <v>16.780555555555555</v>
      </c>
      <c r="AL2079" s="17" t="str">
        <f t="shared" si="524"/>
        <v/>
      </c>
      <c r="AM2079" s="17" t="str">
        <f t="shared" si="525"/>
        <v/>
      </c>
      <c r="AN2079" s="17" t="str">
        <f t="shared" si="526"/>
        <v/>
      </c>
      <c r="AO2079" s="17" t="str">
        <f t="shared" si="527"/>
        <v/>
      </c>
      <c r="AP2079" s="17" t="str">
        <f t="shared" si="529"/>
        <v/>
      </c>
      <c r="AQ2079" s="17">
        <f t="shared" si="528"/>
        <v>7.0099277978339352</v>
      </c>
    </row>
    <row r="2080" spans="1:43" x14ac:dyDescent="0.2">
      <c r="A2080" s="4" t="s">
        <v>4260</v>
      </c>
      <c r="B2080" s="5" t="s">
        <v>4261</v>
      </c>
      <c r="C2080" t="s">
        <v>4262</v>
      </c>
      <c r="D2080" t="s">
        <v>133</v>
      </c>
      <c r="E2080" t="s">
        <v>134</v>
      </c>
      <c r="F2080" t="s">
        <v>12</v>
      </c>
      <c r="G2080" t="s">
        <v>15</v>
      </c>
      <c r="J2080" s="6"/>
      <c r="K2080" s="6"/>
      <c r="L2080" s="6"/>
      <c r="M2080" s="6">
        <v>9341</v>
      </c>
      <c r="N2080" s="6">
        <v>0</v>
      </c>
      <c r="O2080" s="6">
        <v>173360</v>
      </c>
      <c r="P2080" s="6">
        <v>5463</v>
      </c>
      <c r="Q2080" s="6">
        <v>0</v>
      </c>
      <c r="R2080" s="6">
        <v>14785</v>
      </c>
      <c r="S2080" s="6">
        <v>429194</v>
      </c>
      <c r="T2080" s="6">
        <v>40795</v>
      </c>
      <c r="U2080" s="6">
        <v>0</v>
      </c>
      <c r="V2080" s="6">
        <v>6</v>
      </c>
      <c r="W2080" s="6">
        <v>42</v>
      </c>
      <c r="X2080" s="6">
        <v>0</v>
      </c>
      <c r="Z2080" s="6">
        <v>0</v>
      </c>
      <c r="AA2080" s="6">
        <v>0</v>
      </c>
      <c r="AB2080" s="6" t="str">
        <f t="shared" si="514"/>
        <v/>
      </c>
      <c r="AC2080" s="6" t="str">
        <f t="shared" si="515"/>
        <v/>
      </c>
      <c r="AD2080" s="16">
        <f t="shared" si="516"/>
        <v>31.733479773018487</v>
      </c>
      <c r="AE2080" s="16">
        <f t="shared" si="517"/>
        <v>0</v>
      </c>
      <c r="AF2080" s="16">
        <f t="shared" si="518"/>
        <v>7</v>
      </c>
      <c r="AG2080" s="16">
        <f t="shared" si="519"/>
        <v>7</v>
      </c>
      <c r="AH2080" s="17">
        <f t="shared" si="520"/>
        <v>1.5828069799807301</v>
      </c>
      <c r="AI2080" s="17">
        <f t="shared" si="521"/>
        <v>45.947328979766617</v>
      </c>
      <c r="AJ2080" s="17">
        <f t="shared" si="522"/>
        <v>50.314634407451024</v>
      </c>
      <c r="AK2080" s="17">
        <f t="shared" si="523"/>
        <v>50.314634407451024</v>
      </c>
      <c r="AL2080" s="17" t="str">
        <f t="shared" si="524"/>
        <v/>
      </c>
      <c r="AM2080" s="17" t="str">
        <f t="shared" si="525"/>
        <v/>
      </c>
      <c r="AN2080" s="17" t="str">
        <f t="shared" si="526"/>
        <v/>
      </c>
      <c r="AO2080" s="17" t="str">
        <f t="shared" si="527"/>
        <v/>
      </c>
      <c r="AP2080" s="17" t="str">
        <f t="shared" si="529"/>
        <v/>
      </c>
      <c r="AQ2080" s="17">
        <f t="shared" si="528"/>
        <v>2.4757383479464696</v>
      </c>
    </row>
    <row r="2081" spans="1:43" x14ac:dyDescent="0.2">
      <c r="A2081" s="4" t="s">
        <v>4263</v>
      </c>
      <c r="B2081" s="5" t="s">
        <v>4264</v>
      </c>
      <c r="C2081" t="s">
        <v>4265</v>
      </c>
      <c r="D2081" t="s">
        <v>133</v>
      </c>
      <c r="E2081" t="s">
        <v>134</v>
      </c>
      <c r="F2081" t="s">
        <v>12</v>
      </c>
      <c r="G2081" t="s">
        <v>15</v>
      </c>
      <c r="J2081" s="6"/>
      <c r="K2081" s="6"/>
      <c r="L2081" s="6"/>
      <c r="M2081" s="6">
        <v>23686</v>
      </c>
      <c r="N2081" s="6">
        <v>0</v>
      </c>
      <c r="O2081" s="6">
        <v>74339</v>
      </c>
      <c r="P2081" s="6">
        <v>4025</v>
      </c>
      <c r="Q2081" s="6">
        <v>0</v>
      </c>
      <c r="R2081" s="6">
        <v>24300</v>
      </c>
      <c r="S2081" s="6">
        <v>220939</v>
      </c>
      <c r="T2081" s="6">
        <v>0</v>
      </c>
      <c r="U2081" s="6">
        <v>0</v>
      </c>
      <c r="V2081" s="6">
        <v>6</v>
      </c>
      <c r="W2081" s="6">
        <v>82</v>
      </c>
      <c r="X2081" s="6">
        <v>0</v>
      </c>
      <c r="Z2081" s="6">
        <v>0</v>
      </c>
      <c r="AA2081" s="6">
        <v>0</v>
      </c>
      <c r="AB2081" s="6" t="str">
        <f t="shared" si="514"/>
        <v/>
      </c>
      <c r="AC2081" s="6" t="str">
        <f t="shared" si="515"/>
        <v/>
      </c>
      <c r="AD2081" s="16">
        <f t="shared" si="516"/>
        <v>18.469316770186335</v>
      </c>
      <c r="AE2081" s="16">
        <f t="shared" si="517"/>
        <v>0</v>
      </c>
      <c r="AF2081" s="16">
        <f t="shared" si="518"/>
        <v>13.666666666666666</v>
      </c>
      <c r="AG2081" s="16">
        <f t="shared" si="519"/>
        <v>13.666666666666666</v>
      </c>
      <c r="AH2081" s="17">
        <f t="shared" si="520"/>
        <v>1.0259224858566243</v>
      </c>
      <c r="AI2081" s="17">
        <f t="shared" si="521"/>
        <v>9.3278307861183816</v>
      </c>
      <c r="AJ2081" s="17">
        <f t="shared" si="522"/>
        <v>9.3278307861183816</v>
      </c>
      <c r="AK2081" s="17">
        <f t="shared" si="523"/>
        <v>9.3278307861183816</v>
      </c>
      <c r="AL2081" s="17" t="str">
        <f t="shared" si="524"/>
        <v/>
      </c>
      <c r="AM2081" s="17" t="str">
        <f t="shared" si="525"/>
        <v/>
      </c>
      <c r="AN2081" s="17" t="str">
        <f t="shared" si="526"/>
        <v/>
      </c>
      <c r="AO2081" s="17" t="str">
        <f t="shared" si="527"/>
        <v/>
      </c>
      <c r="AP2081" s="17" t="str">
        <f t="shared" si="529"/>
        <v/>
      </c>
      <c r="AQ2081" s="17">
        <f t="shared" si="528"/>
        <v>2.972046973997498</v>
      </c>
    </row>
    <row r="2082" spans="1:43" x14ac:dyDescent="0.2">
      <c r="A2082" s="4" t="s">
        <v>4266</v>
      </c>
      <c r="B2082" s="5" t="s">
        <v>4267</v>
      </c>
      <c r="C2082" t="s">
        <v>4268</v>
      </c>
      <c r="D2082" t="s">
        <v>133</v>
      </c>
      <c r="E2082" t="s">
        <v>134</v>
      </c>
      <c r="F2082" t="s">
        <v>12</v>
      </c>
      <c r="G2082" t="s">
        <v>15</v>
      </c>
      <c r="J2082" s="6"/>
      <c r="K2082" s="6"/>
      <c r="L2082" s="6"/>
      <c r="M2082" s="6">
        <v>8709</v>
      </c>
      <c r="N2082" s="6">
        <v>0</v>
      </c>
      <c r="O2082" s="6">
        <v>13530</v>
      </c>
      <c r="P2082" s="6">
        <v>2501</v>
      </c>
      <c r="Q2082" s="6">
        <v>0</v>
      </c>
      <c r="R2082" s="6">
        <v>8467</v>
      </c>
      <c r="S2082" s="6">
        <v>102342</v>
      </c>
      <c r="T2082" s="6">
        <v>0</v>
      </c>
      <c r="U2082" s="6">
        <v>0</v>
      </c>
      <c r="V2082" s="6">
        <v>2</v>
      </c>
      <c r="W2082" s="6">
        <v>30</v>
      </c>
      <c r="X2082" s="6">
        <v>0</v>
      </c>
      <c r="Z2082" s="6">
        <v>0</v>
      </c>
      <c r="AA2082" s="6">
        <v>0</v>
      </c>
      <c r="AB2082" s="6" t="str">
        <f t="shared" si="514"/>
        <v/>
      </c>
      <c r="AC2082" s="6" t="str">
        <f t="shared" si="515"/>
        <v/>
      </c>
      <c r="AD2082" s="16">
        <f t="shared" si="516"/>
        <v>5.4098360655737707</v>
      </c>
      <c r="AE2082" s="16">
        <f t="shared" si="517"/>
        <v>0</v>
      </c>
      <c r="AF2082" s="16">
        <f t="shared" si="518"/>
        <v>15</v>
      </c>
      <c r="AG2082" s="16">
        <f t="shared" si="519"/>
        <v>15</v>
      </c>
      <c r="AH2082" s="17">
        <f t="shared" si="520"/>
        <v>0.97221265357675968</v>
      </c>
      <c r="AI2082" s="17">
        <f t="shared" si="521"/>
        <v>11.751291767137444</v>
      </c>
      <c r="AJ2082" s="17">
        <f t="shared" si="522"/>
        <v>11.751291767137444</v>
      </c>
      <c r="AK2082" s="17">
        <f t="shared" si="523"/>
        <v>11.751291767137444</v>
      </c>
      <c r="AL2082" s="17" t="str">
        <f t="shared" si="524"/>
        <v/>
      </c>
      <c r="AM2082" s="17" t="str">
        <f t="shared" si="525"/>
        <v/>
      </c>
      <c r="AN2082" s="17" t="str">
        <f t="shared" si="526"/>
        <v/>
      </c>
      <c r="AO2082" s="17" t="str">
        <f t="shared" si="527"/>
        <v/>
      </c>
      <c r="AP2082" s="17" t="str">
        <f t="shared" si="529"/>
        <v/>
      </c>
      <c r="AQ2082" s="17">
        <f t="shared" si="528"/>
        <v>7.5640798226164083</v>
      </c>
    </row>
    <row r="2083" spans="1:43" x14ac:dyDescent="0.2">
      <c r="A2083" s="4" t="s">
        <v>4269</v>
      </c>
      <c r="B2083" s="5" t="s">
        <v>4270</v>
      </c>
      <c r="C2083" t="s">
        <v>4271</v>
      </c>
      <c r="D2083" t="s">
        <v>133</v>
      </c>
      <c r="E2083" t="s">
        <v>134</v>
      </c>
      <c r="F2083" t="s">
        <v>12</v>
      </c>
      <c r="G2083" t="s">
        <v>15</v>
      </c>
      <c r="J2083" s="6"/>
      <c r="K2083" s="6"/>
      <c r="L2083" s="6"/>
      <c r="M2083" s="6">
        <v>8277</v>
      </c>
      <c r="N2083" s="6">
        <v>0</v>
      </c>
      <c r="O2083" s="6">
        <v>33310</v>
      </c>
      <c r="P2083" s="6">
        <v>3216</v>
      </c>
      <c r="Q2083" s="6">
        <v>0</v>
      </c>
      <c r="R2083" s="6">
        <v>14119</v>
      </c>
      <c r="S2083" s="6">
        <v>97395</v>
      </c>
      <c r="T2083" s="6">
        <v>0</v>
      </c>
      <c r="U2083" s="6">
        <v>0</v>
      </c>
      <c r="V2083" s="6">
        <v>2</v>
      </c>
      <c r="W2083" s="6">
        <v>34</v>
      </c>
      <c r="X2083" s="6">
        <v>0</v>
      </c>
      <c r="Z2083" s="6">
        <v>0</v>
      </c>
      <c r="AA2083" s="6">
        <v>0</v>
      </c>
      <c r="AB2083" s="6" t="str">
        <f t="shared" si="514"/>
        <v/>
      </c>
      <c r="AC2083" s="6" t="str">
        <f t="shared" si="515"/>
        <v/>
      </c>
      <c r="AD2083" s="16">
        <f t="shared" si="516"/>
        <v>10.357587064676617</v>
      </c>
      <c r="AE2083" s="16">
        <f t="shared" si="517"/>
        <v>0</v>
      </c>
      <c r="AF2083" s="16">
        <f t="shared" si="518"/>
        <v>17</v>
      </c>
      <c r="AG2083" s="16">
        <f t="shared" si="519"/>
        <v>17</v>
      </c>
      <c r="AH2083" s="17">
        <f t="shared" si="520"/>
        <v>1.7058112842817446</v>
      </c>
      <c r="AI2083" s="17">
        <f t="shared" si="521"/>
        <v>11.766944545125046</v>
      </c>
      <c r="AJ2083" s="17">
        <f t="shared" si="522"/>
        <v>11.766944545125046</v>
      </c>
      <c r="AK2083" s="17">
        <f t="shared" si="523"/>
        <v>11.766944545125046</v>
      </c>
      <c r="AL2083" s="17" t="str">
        <f t="shared" si="524"/>
        <v/>
      </c>
      <c r="AM2083" s="17" t="str">
        <f t="shared" si="525"/>
        <v/>
      </c>
      <c r="AN2083" s="17" t="str">
        <f t="shared" si="526"/>
        <v/>
      </c>
      <c r="AO2083" s="17" t="str">
        <f t="shared" si="527"/>
        <v/>
      </c>
      <c r="AP2083" s="17" t="str">
        <f t="shared" si="529"/>
        <v/>
      </c>
      <c r="AQ2083" s="17">
        <f t="shared" si="528"/>
        <v>2.9238967277093968</v>
      </c>
    </row>
    <row r="2084" spans="1:43" x14ac:dyDescent="0.2">
      <c r="A2084" s="4" t="s">
        <v>4272</v>
      </c>
      <c r="B2084" s="5" t="s">
        <v>4273</v>
      </c>
      <c r="C2084" t="s">
        <v>4274</v>
      </c>
      <c r="D2084" t="s">
        <v>133</v>
      </c>
      <c r="E2084" t="s">
        <v>134</v>
      </c>
      <c r="F2084" t="s">
        <v>12</v>
      </c>
      <c r="G2084" t="s">
        <v>15</v>
      </c>
      <c r="J2084" s="6"/>
      <c r="K2084" s="6"/>
      <c r="L2084" s="6"/>
      <c r="M2084" s="6">
        <v>1464</v>
      </c>
      <c r="N2084" s="6">
        <v>0</v>
      </c>
      <c r="O2084" s="6">
        <v>42115</v>
      </c>
      <c r="P2084" s="6">
        <v>1613</v>
      </c>
      <c r="Q2084" s="6">
        <v>0</v>
      </c>
      <c r="R2084" s="6">
        <v>1908</v>
      </c>
      <c r="S2084" s="6">
        <v>36472</v>
      </c>
      <c r="T2084" s="6">
        <v>23523</v>
      </c>
      <c r="U2084" s="6">
        <v>0</v>
      </c>
      <c r="V2084" s="6">
        <v>2</v>
      </c>
      <c r="W2084" s="6">
        <v>13</v>
      </c>
      <c r="X2084" s="6">
        <v>0</v>
      </c>
      <c r="Z2084" s="6">
        <v>0</v>
      </c>
      <c r="AA2084" s="6">
        <v>0</v>
      </c>
      <c r="AB2084" s="6" t="str">
        <f t="shared" si="514"/>
        <v/>
      </c>
      <c r="AC2084" s="6" t="str">
        <f t="shared" si="515"/>
        <v/>
      </c>
      <c r="AD2084" s="16">
        <f t="shared" si="516"/>
        <v>26.109733415995041</v>
      </c>
      <c r="AE2084" s="16">
        <f t="shared" si="517"/>
        <v>0</v>
      </c>
      <c r="AF2084" s="16">
        <f t="shared" si="518"/>
        <v>6.5</v>
      </c>
      <c r="AG2084" s="16">
        <f t="shared" si="519"/>
        <v>6.5</v>
      </c>
      <c r="AH2084" s="17">
        <f t="shared" si="520"/>
        <v>1.3032786885245902</v>
      </c>
      <c r="AI2084" s="17">
        <f t="shared" si="521"/>
        <v>24.912568306010929</v>
      </c>
      <c r="AJ2084" s="17">
        <f t="shared" si="522"/>
        <v>40.980191256830601</v>
      </c>
      <c r="AK2084" s="17">
        <f t="shared" si="523"/>
        <v>40.980191256830601</v>
      </c>
      <c r="AL2084" s="17" t="str">
        <f t="shared" si="524"/>
        <v/>
      </c>
      <c r="AM2084" s="17" t="str">
        <f t="shared" si="525"/>
        <v/>
      </c>
      <c r="AN2084" s="17" t="str">
        <f t="shared" si="526"/>
        <v/>
      </c>
      <c r="AO2084" s="17" t="str">
        <f t="shared" si="527"/>
        <v/>
      </c>
      <c r="AP2084" s="17" t="str">
        <f t="shared" si="529"/>
        <v/>
      </c>
      <c r="AQ2084" s="17">
        <f t="shared" si="528"/>
        <v>0.86600973524872371</v>
      </c>
    </row>
    <row r="2085" spans="1:43" x14ac:dyDescent="0.2">
      <c r="A2085" s="4" t="s">
        <v>4275</v>
      </c>
      <c r="B2085" s="5"/>
      <c r="C2085" t="s">
        <v>4276</v>
      </c>
      <c r="D2085" t="s">
        <v>133</v>
      </c>
      <c r="E2085" t="s">
        <v>134</v>
      </c>
      <c r="F2085" t="s">
        <v>12</v>
      </c>
      <c r="G2085" t="s">
        <v>15</v>
      </c>
      <c r="J2085" s="6"/>
      <c r="K2085" s="6"/>
      <c r="L2085" s="6"/>
      <c r="M2085" s="6">
        <v>4620</v>
      </c>
      <c r="N2085" s="6">
        <v>0</v>
      </c>
      <c r="O2085" s="6">
        <v>12638</v>
      </c>
      <c r="P2085" s="6">
        <v>972</v>
      </c>
      <c r="Q2085" s="6">
        <v>0</v>
      </c>
      <c r="R2085" s="6">
        <v>507</v>
      </c>
      <c r="S2085" s="6">
        <v>36769</v>
      </c>
      <c r="T2085" s="6">
        <v>0</v>
      </c>
      <c r="U2085" s="6">
        <v>0</v>
      </c>
      <c r="V2085" s="6">
        <v>2</v>
      </c>
      <c r="W2085" s="6">
        <v>19</v>
      </c>
      <c r="X2085" s="6">
        <v>0</v>
      </c>
      <c r="Z2085" s="6">
        <v>0</v>
      </c>
      <c r="AA2085" s="6">
        <v>0</v>
      </c>
      <c r="AB2085" s="6" t="str">
        <f t="shared" si="514"/>
        <v/>
      </c>
      <c r="AC2085" s="6" t="str">
        <f t="shared" si="515"/>
        <v/>
      </c>
      <c r="AD2085" s="16">
        <f t="shared" si="516"/>
        <v>13.002057613168724</v>
      </c>
      <c r="AE2085" s="16">
        <f t="shared" si="517"/>
        <v>0</v>
      </c>
      <c r="AF2085" s="16">
        <f t="shared" si="518"/>
        <v>9.5</v>
      </c>
      <c r="AG2085" s="16">
        <f t="shared" si="519"/>
        <v>9.5</v>
      </c>
      <c r="AH2085" s="17">
        <f t="shared" si="520"/>
        <v>0.10974025974025974</v>
      </c>
      <c r="AI2085" s="17">
        <f t="shared" si="521"/>
        <v>7.9586580086580083</v>
      </c>
      <c r="AJ2085" s="17">
        <f t="shared" si="522"/>
        <v>7.9586580086580083</v>
      </c>
      <c r="AK2085" s="17">
        <f t="shared" si="523"/>
        <v>7.9586580086580083</v>
      </c>
      <c r="AL2085" s="17" t="str">
        <f t="shared" si="524"/>
        <v/>
      </c>
      <c r="AM2085" s="17" t="str">
        <f t="shared" si="525"/>
        <v/>
      </c>
      <c r="AN2085" s="17" t="str">
        <f t="shared" si="526"/>
        <v/>
      </c>
      <c r="AO2085" s="17" t="str">
        <f t="shared" si="527"/>
        <v/>
      </c>
      <c r="AP2085" s="17" t="str">
        <f t="shared" si="529"/>
        <v/>
      </c>
      <c r="AQ2085" s="17">
        <f t="shared" si="528"/>
        <v>2.9094002215540433</v>
      </c>
    </row>
    <row r="2086" spans="1:43" x14ac:dyDescent="0.2">
      <c r="A2086" s="4" t="s">
        <v>4277</v>
      </c>
      <c r="B2086" s="5"/>
      <c r="C2086" t="s">
        <v>4278</v>
      </c>
      <c r="D2086" t="s">
        <v>133</v>
      </c>
      <c r="E2086" t="s">
        <v>134</v>
      </c>
      <c r="F2086" t="s">
        <v>12</v>
      </c>
      <c r="G2086" t="s">
        <v>15</v>
      </c>
      <c r="J2086" s="6"/>
      <c r="K2086" s="6"/>
      <c r="L2086" s="6"/>
      <c r="M2086" s="6">
        <v>5556</v>
      </c>
      <c r="N2086" s="6">
        <v>0</v>
      </c>
      <c r="O2086" s="6">
        <v>89758</v>
      </c>
      <c r="P2086" s="6">
        <v>4912</v>
      </c>
      <c r="Q2086" s="6">
        <v>0</v>
      </c>
      <c r="R2086" s="6">
        <v>15888</v>
      </c>
      <c r="S2086" s="6">
        <v>228855</v>
      </c>
      <c r="T2086" s="6">
        <v>38663</v>
      </c>
      <c r="U2086" s="6">
        <v>0</v>
      </c>
      <c r="V2086" s="6">
        <v>5</v>
      </c>
      <c r="W2086" s="6">
        <v>27</v>
      </c>
      <c r="X2086" s="6">
        <v>0</v>
      </c>
      <c r="Z2086" s="6">
        <v>0</v>
      </c>
      <c r="AA2086" s="6">
        <v>0</v>
      </c>
      <c r="AB2086" s="6" t="str">
        <f t="shared" si="514"/>
        <v/>
      </c>
      <c r="AC2086" s="6" t="str">
        <f t="shared" si="515"/>
        <v/>
      </c>
      <c r="AD2086" s="16">
        <f t="shared" si="516"/>
        <v>18.273208469055376</v>
      </c>
      <c r="AE2086" s="16">
        <f t="shared" si="517"/>
        <v>0</v>
      </c>
      <c r="AF2086" s="16">
        <f t="shared" si="518"/>
        <v>5.4</v>
      </c>
      <c r="AG2086" s="16">
        <f t="shared" si="519"/>
        <v>5.4</v>
      </c>
      <c r="AH2086" s="17">
        <f t="shared" si="520"/>
        <v>2.8596112311015118</v>
      </c>
      <c r="AI2086" s="17">
        <f t="shared" si="521"/>
        <v>41.190604751619873</v>
      </c>
      <c r="AJ2086" s="17">
        <f t="shared" si="522"/>
        <v>48.149388048956084</v>
      </c>
      <c r="AK2086" s="17">
        <f t="shared" si="523"/>
        <v>48.149388048956084</v>
      </c>
      <c r="AL2086" s="17" t="str">
        <f t="shared" si="524"/>
        <v/>
      </c>
      <c r="AM2086" s="17" t="str">
        <f t="shared" si="525"/>
        <v/>
      </c>
      <c r="AN2086" s="17" t="str">
        <f t="shared" si="526"/>
        <v/>
      </c>
      <c r="AO2086" s="17" t="str">
        <f t="shared" si="527"/>
        <v/>
      </c>
      <c r="AP2086" s="17" t="str">
        <f t="shared" si="529"/>
        <v/>
      </c>
      <c r="AQ2086" s="17">
        <f t="shared" si="528"/>
        <v>2.5496891641970634</v>
      </c>
    </row>
    <row r="2087" spans="1:43" x14ac:dyDescent="0.2">
      <c r="A2087" s="4" t="s">
        <v>4279</v>
      </c>
      <c r="B2087" s="5"/>
      <c r="C2087" t="s">
        <v>4280</v>
      </c>
      <c r="D2087" t="s">
        <v>133</v>
      </c>
      <c r="E2087" t="s">
        <v>134</v>
      </c>
      <c r="F2087" t="s">
        <v>12</v>
      </c>
      <c r="G2087" t="s">
        <v>15</v>
      </c>
      <c r="J2087" s="6"/>
      <c r="K2087" s="6"/>
      <c r="L2087" s="6"/>
      <c r="M2087" s="6">
        <v>2839</v>
      </c>
      <c r="N2087" s="6">
        <v>0</v>
      </c>
      <c r="O2087" s="6">
        <v>18322</v>
      </c>
      <c r="P2087" s="6">
        <v>521</v>
      </c>
      <c r="Q2087" s="6">
        <v>0</v>
      </c>
      <c r="R2087" s="6">
        <v>419</v>
      </c>
      <c r="S2087" s="6">
        <v>42782</v>
      </c>
      <c r="T2087" s="6">
        <v>0</v>
      </c>
      <c r="U2087" s="6">
        <v>0</v>
      </c>
      <c r="V2087" s="6">
        <v>1</v>
      </c>
      <c r="W2087" s="6">
        <v>8</v>
      </c>
      <c r="X2087" s="6">
        <v>0</v>
      </c>
      <c r="Z2087" s="6">
        <v>0</v>
      </c>
      <c r="AA2087" s="6">
        <v>0</v>
      </c>
      <c r="AB2087" s="6" t="str">
        <f t="shared" si="514"/>
        <v/>
      </c>
      <c r="AC2087" s="6" t="str">
        <f t="shared" si="515"/>
        <v/>
      </c>
      <c r="AD2087" s="16">
        <f t="shared" si="516"/>
        <v>35.166986564299421</v>
      </c>
      <c r="AE2087" s="16">
        <f t="shared" si="517"/>
        <v>0</v>
      </c>
      <c r="AF2087" s="16">
        <f t="shared" si="518"/>
        <v>8</v>
      </c>
      <c r="AG2087" s="16">
        <f t="shared" si="519"/>
        <v>8</v>
      </c>
      <c r="AH2087" s="17">
        <f t="shared" si="520"/>
        <v>0.14758717858400847</v>
      </c>
      <c r="AI2087" s="17">
        <f t="shared" si="521"/>
        <v>15.069390630503699</v>
      </c>
      <c r="AJ2087" s="17">
        <f t="shared" si="522"/>
        <v>15.069390630503699</v>
      </c>
      <c r="AK2087" s="17">
        <f t="shared" si="523"/>
        <v>15.069390630503699</v>
      </c>
      <c r="AL2087" s="17" t="str">
        <f t="shared" si="524"/>
        <v/>
      </c>
      <c r="AM2087" s="17" t="str">
        <f t="shared" si="525"/>
        <v/>
      </c>
      <c r="AN2087" s="17" t="str">
        <f t="shared" si="526"/>
        <v/>
      </c>
      <c r="AO2087" s="17" t="str">
        <f t="shared" si="527"/>
        <v/>
      </c>
      <c r="AP2087" s="17" t="str">
        <f t="shared" si="529"/>
        <v/>
      </c>
      <c r="AQ2087" s="17">
        <f t="shared" si="528"/>
        <v>2.3350070952952735</v>
      </c>
    </row>
    <row r="2088" spans="1:43" x14ac:dyDescent="0.2">
      <c r="A2088" s="4" t="s">
        <v>4281</v>
      </c>
      <c r="B2088" s="5"/>
      <c r="C2088" t="s">
        <v>4282</v>
      </c>
      <c r="D2088" t="s">
        <v>133</v>
      </c>
      <c r="E2088" t="s">
        <v>134</v>
      </c>
      <c r="F2088" t="s">
        <v>12</v>
      </c>
      <c r="G2088" t="s">
        <v>15</v>
      </c>
      <c r="J2088" s="6"/>
      <c r="K2088" s="6"/>
      <c r="L2088" s="6"/>
      <c r="M2088" s="6">
        <v>22608</v>
      </c>
      <c r="N2088" s="6">
        <v>0</v>
      </c>
      <c r="O2088" s="6">
        <v>49651</v>
      </c>
      <c r="P2088" s="6">
        <v>2496</v>
      </c>
      <c r="Q2088" s="6">
        <v>0</v>
      </c>
      <c r="R2088" s="6">
        <v>35059</v>
      </c>
      <c r="S2088" s="6">
        <v>160286</v>
      </c>
      <c r="T2088" s="6">
        <v>39543</v>
      </c>
      <c r="U2088" s="6">
        <v>0</v>
      </c>
      <c r="V2088" s="6">
        <v>5</v>
      </c>
      <c r="W2088" s="6">
        <v>34</v>
      </c>
      <c r="X2088" s="6">
        <v>0</v>
      </c>
      <c r="Z2088" s="6">
        <v>0</v>
      </c>
      <c r="AA2088" s="6">
        <v>0</v>
      </c>
      <c r="AB2088" s="6" t="str">
        <f t="shared" si="514"/>
        <v/>
      </c>
      <c r="AC2088" s="6" t="str">
        <f t="shared" si="515"/>
        <v/>
      </c>
      <c r="AD2088" s="16">
        <f t="shared" si="516"/>
        <v>19.892227564102566</v>
      </c>
      <c r="AE2088" s="16">
        <f t="shared" si="517"/>
        <v>0</v>
      </c>
      <c r="AF2088" s="16">
        <f t="shared" si="518"/>
        <v>6.8</v>
      </c>
      <c r="AG2088" s="16">
        <f t="shared" si="519"/>
        <v>6.8</v>
      </c>
      <c r="AH2088" s="17">
        <f t="shared" si="520"/>
        <v>1.5507342533616419</v>
      </c>
      <c r="AI2088" s="17">
        <f t="shared" si="521"/>
        <v>7.0897912243453645</v>
      </c>
      <c r="AJ2088" s="17">
        <f t="shared" si="522"/>
        <v>8.838862349610757</v>
      </c>
      <c r="AK2088" s="17">
        <f t="shared" si="523"/>
        <v>8.838862349610757</v>
      </c>
      <c r="AL2088" s="17" t="str">
        <f t="shared" si="524"/>
        <v/>
      </c>
      <c r="AM2088" s="17" t="str">
        <f t="shared" si="525"/>
        <v/>
      </c>
      <c r="AN2088" s="17" t="str">
        <f t="shared" si="526"/>
        <v/>
      </c>
      <c r="AO2088" s="17" t="str">
        <f t="shared" si="527"/>
        <v/>
      </c>
      <c r="AP2088" s="17" t="str">
        <f t="shared" si="529"/>
        <v/>
      </c>
      <c r="AQ2088" s="17">
        <f t="shared" si="528"/>
        <v>3.2282532073875654</v>
      </c>
    </row>
    <row r="2089" spans="1:43" x14ac:dyDescent="0.2">
      <c r="A2089" s="4" t="s">
        <v>4283</v>
      </c>
      <c r="B2089" s="5" t="s">
        <v>4284</v>
      </c>
      <c r="C2089" t="s">
        <v>4285</v>
      </c>
      <c r="D2089" t="s">
        <v>133</v>
      </c>
      <c r="E2089" t="s">
        <v>134</v>
      </c>
      <c r="F2089" t="s">
        <v>12</v>
      </c>
      <c r="G2089" t="s">
        <v>15</v>
      </c>
      <c r="J2089" s="6"/>
      <c r="K2089" s="6"/>
      <c r="L2089" s="6"/>
      <c r="M2089" s="6">
        <v>40275</v>
      </c>
      <c r="N2089" s="6">
        <v>0</v>
      </c>
      <c r="O2089" s="6">
        <v>374531</v>
      </c>
      <c r="P2089" s="6">
        <v>17123</v>
      </c>
      <c r="Q2089" s="6">
        <v>0</v>
      </c>
      <c r="R2089" s="6">
        <v>0</v>
      </c>
      <c r="S2089" s="6">
        <v>569360</v>
      </c>
      <c r="T2089" s="6">
        <v>90727</v>
      </c>
      <c r="U2089" s="6">
        <v>0</v>
      </c>
      <c r="V2089" s="6">
        <v>16</v>
      </c>
      <c r="W2089" s="6">
        <v>127</v>
      </c>
      <c r="X2089" s="6">
        <v>0</v>
      </c>
      <c r="Z2089" s="6">
        <v>0</v>
      </c>
      <c r="AA2089" s="6">
        <v>0</v>
      </c>
      <c r="AB2089" s="6" t="str">
        <f t="shared" si="514"/>
        <v/>
      </c>
      <c r="AC2089" s="6" t="str">
        <f t="shared" si="515"/>
        <v/>
      </c>
      <c r="AD2089" s="16">
        <f t="shared" si="516"/>
        <v>21.872977866028148</v>
      </c>
      <c r="AE2089" s="16">
        <f t="shared" si="517"/>
        <v>0</v>
      </c>
      <c r="AF2089" s="16">
        <f t="shared" si="518"/>
        <v>7.9375</v>
      </c>
      <c r="AG2089" s="16">
        <f t="shared" si="519"/>
        <v>7.9375</v>
      </c>
      <c r="AH2089" s="17">
        <f t="shared" si="520"/>
        <v>0</v>
      </c>
      <c r="AI2089" s="17">
        <f t="shared" si="521"/>
        <v>14.136809435133458</v>
      </c>
      <c r="AJ2089" s="17">
        <f t="shared" si="522"/>
        <v>16.389497206703911</v>
      </c>
      <c r="AK2089" s="17">
        <f t="shared" si="523"/>
        <v>16.389497206703911</v>
      </c>
      <c r="AL2089" s="17" t="str">
        <f t="shared" si="524"/>
        <v/>
      </c>
      <c r="AM2089" s="17" t="str">
        <f t="shared" si="525"/>
        <v/>
      </c>
      <c r="AN2089" s="17" t="str">
        <f t="shared" si="526"/>
        <v/>
      </c>
      <c r="AO2089" s="17" t="str">
        <f t="shared" si="527"/>
        <v/>
      </c>
      <c r="AP2089" s="17" t="str">
        <f t="shared" si="529"/>
        <v/>
      </c>
      <c r="AQ2089" s="17">
        <f t="shared" si="528"/>
        <v>1.5201945900339358</v>
      </c>
    </row>
    <row r="2090" spans="1:43" x14ac:dyDescent="0.2">
      <c r="A2090" s="4" t="s">
        <v>4286</v>
      </c>
      <c r="B2090" s="5" t="s">
        <v>4287</v>
      </c>
      <c r="C2090" t="s">
        <v>4288</v>
      </c>
      <c r="D2090" t="s">
        <v>133</v>
      </c>
      <c r="E2090" t="s">
        <v>134</v>
      </c>
      <c r="F2090" t="s">
        <v>12</v>
      </c>
      <c r="G2090" t="s">
        <v>15</v>
      </c>
      <c r="J2090" s="6"/>
      <c r="K2090" s="6"/>
      <c r="L2090" s="6"/>
      <c r="M2090" s="6">
        <v>6137</v>
      </c>
      <c r="N2090" s="6">
        <v>0</v>
      </c>
      <c r="O2090" s="6">
        <v>14495</v>
      </c>
      <c r="P2090" s="6">
        <v>1750</v>
      </c>
      <c r="Q2090" s="6">
        <v>0</v>
      </c>
      <c r="R2090" s="6">
        <v>2663</v>
      </c>
      <c r="S2090" s="6">
        <v>55723</v>
      </c>
      <c r="T2090" s="6">
        <v>0</v>
      </c>
      <c r="U2090" s="6">
        <v>0</v>
      </c>
      <c r="V2090" s="6">
        <v>2</v>
      </c>
      <c r="W2090" s="6">
        <v>26</v>
      </c>
      <c r="X2090" s="6">
        <v>0</v>
      </c>
      <c r="Z2090" s="6">
        <v>0</v>
      </c>
      <c r="AA2090" s="6">
        <v>0</v>
      </c>
      <c r="AB2090" s="6" t="str">
        <f t="shared" si="514"/>
        <v/>
      </c>
      <c r="AC2090" s="6" t="str">
        <f t="shared" si="515"/>
        <v/>
      </c>
      <c r="AD2090" s="16">
        <f t="shared" si="516"/>
        <v>8.2828571428571429</v>
      </c>
      <c r="AE2090" s="16">
        <f t="shared" si="517"/>
        <v>0</v>
      </c>
      <c r="AF2090" s="16">
        <f t="shared" si="518"/>
        <v>13</v>
      </c>
      <c r="AG2090" s="16">
        <f t="shared" si="519"/>
        <v>13</v>
      </c>
      <c r="AH2090" s="17">
        <f t="shared" si="520"/>
        <v>0.43392537070229753</v>
      </c>
      <c r="AI2090" s="17">
        <f t="shared" si="521"/>
        <v>9.0798435717777419</v>
      </c>
      <c r="AJ2090" s="17">
        <f t="shared" si="522"/>
        <v>9.0798435717777419</v>
      </c>
      <c r="AK2090" s="17">
        <f t="shared" si="523"/>
        <v>9.0798435717777419</v>
      </c>
      <c r="AL2090" s="17" t="str">
        <f t="shared" si="524"/>
        <v/>
      </c>
      <c r="AM2090" s="17" t="str">
        <f t="shared" si="525"/>
        <v/>
      </c>
      <c r="AN2090" s="17" t="str">
        <f t="shared" si="526"/>
        <v/>
      </c>
      <c r="AO2090" s="17" t="str">
        <f t="shared" si="527"/>
        <v/>
      </c>
      <c r="AP2090" s="17" t="str">
        <f t="shared" si="529"/>
        <v/>
      </c>
      <c r="AQ2090" s="17">
        <f t="shared" si="528"/>
        <v>3.8442911348740947</v>
      </c>
    </row>
    <row r="2091" spans="1:43" x14ac:dyDescent="0.2">
      <c r="A2091" s="4" t="s">
        <v>4289</v>
      </c>
      <c r="B2091" s="5" t="s">
        <v>4290</v>
      </c>
      <c r="C2091" t="s">
        <v>4291</v>
      </c>
      <c r="D2091" t="s">
        <v>133</v>
      </c>
      <c r="E2091" t="s">
        <v>134</v>
      </c>
      <c r="F2091" t="s">
        <v>12</v>
      </c>
      <c r="G2091" t="s">
        <v>15</v>
      </c>
      <c r="J2091" s="6"/>
      <c r="K2091" s="6"/>
      <c r="L2091" s="6"/>
      <c r="M2091" s="6">
        <v>16256</v>
      </c>
      <c r="N2091" s="6">
        <v>0</v>
      </c>
      <c r="O2091" s="6">
        <v>32988</v>
      </c>
      <c r="P2091" s="6">
        <v>3454</v>
      </c>
      <c r="Q2091" s="6">
        <v>0</v>
      </c>
      <c r="R2091" s="6">
        <v>11341</v>
      </c>
      <c r="S2091" s="6">
        <v>145825</v>
      </c>
      <c r="T2091" s="6">
        <v>57333</v>
      </c>
      <c r="U2091" s="6">
        <v>0</v>
      </c>
      <c r="V2091" s="6">
        <v>3</v>
      </c>
      <c r="W2091" s="6">
        <v>27</v>
      </c>
      <c r="X2091" s="6">
        <v>0</v>
      </c>
      <c r="Z2091" s="6">
        <v>0</v>
      </c>
      <c r="AA2091" s="6">
        <v>0</v>
      </c>
      <c r="AB2091" s="6" t="str">
        <f t="shared" si="514"/>
        <v/>
      </c>
      <c r="AC2091" s="6" t="str">
        <f t="shared" si="515"/>
        <v/>
      </c>
      <c r="AD2091" s="16">
        <f t="shared" si="516"/>
        <v>9.550665894614939</v>
      </c>
      <c r="AE2091" s="16">
        <f t="shared" si="517"/>
        <v>0</v>
      </c>
      <c r="AF2091" s="16">
        <f t="shared" si="518"/>
        <v>9</v>
      </c>
      <c r="AG2091" s="16">
        <f t="shared" si="519"/>
        <v>9</v>
      </c>
      <c r="AH2091" s="17">
        <f t="shared" si="520"/>
        <v>0.69765009842519687</v>
      </c>
      <c r="AI2091" s="17">
        <f t="shared" si="521"/>
        <v>8.970533956692913</v>
      </c>
      <c r="AJ2091" s="17">
        <f t="shared" si="522"/>
        <v>12.497416338582678</v>
      </c>
      <c r="AK2091" s="17">
        <f t="shared" si="523"/>
        <v>12.497416338582678</v>
      </c>
      <c r="AL2091" s="17" t="str">
        <f t="shared" si="524"/>
        <v/>
      </c>
      <c r="AM2091" s="17" t="str">
        <f t="shared" si="525"/>
        <v/>
      </c>
      <c r="AN2091" s="17" t="str">
        <f t="shared" si="526"/>
        <v/>
      </c>
      <c r="AO2091" s="17" t="str">
        <f t="shared" si="527"/>
        <v/>
      </c>
      <c r="AP2091" s="17" t="str">
        <f t="shared" si="529"/>
        <v/>
      </c>
      <c r="AQ2091" s="17">
        <f t="shared" si="528"/>
        <v>4.420546865526858</v>
      </c>
    </row>
    <row r="2092" spans="1:43" x14ac:dyDescent="0.2">
      <c r="A2092" s="4" t="s">
        <v>4292</v>
      </c>
      <c r="B2092" s="5" t="s">
        <v>4293</v>
      </c>
      <c r="C2092" t="s">
        <v>4294</v>
      </c>
      <c r="D2092" t="s">
        <v>133</v>
      </c>
      <c r="E2092" t="s">
        <v>134</v>
      </c>
      <c r="F2092" t="s">
        <v>12</v>
      </c>
      <c r="G2092" t="s">
        <v>15</v>
      </c>
      <c r="J2092" s="6"/>
      <c r="K2092" s="6"/>
      <c r="L2092" s="6"/>
      <c r="M2092" s="6">
        <v>4321</v>
      </c>
      <c r="N2092" s="6">
        <v>0</v>
      </c>
      <c r="O2092" s="6">
        <v>176796</v>
      </c>
      <c r="P2092" s="6">
        <v>8858</v>
      </c>
      <c r="Q2092" s="6">
        <v>0</v>
      </c>
      <c r="R2092" s="6">
        <v>12961</v>
      </c>
      <c r="S2092" s="6">
        <v>256420</v>
      </c>
      <c r="T2092" s="6">
        <v>0</v>
      </c>
      <c r="U2092" s="6">
        <v>0</v>
      </c>
      <c r="V2092" s="6">
        <v>0</v>
      </c>
      <c r="W2092" s="6">
        <v>0</v>
      </c>
      <c r="X2092" s="6">
        <v>0</v>
      </c>
      <c r="Z2092" s="6">
        <v>0</v>
      </c>
      <c r="AA2092" s="6">
        <v>0</v>
      </c>
      <c r="AB2092" s="6" t="str">
        <f t="shared" si="514"/>
        <v/>
      </c>
      <c r="AC2092" s="6" t="str">
        <f t="shared" si="515"/>
        <v/>
      </c>
      <c r="AD2092" s="16">
        <f t="shared" si="516"/>
        <v>19.958907202528788</v>
      </c>
      <c r="AE2092" s="16">
        <f t="shared" si="517"/>
        <v>0</v>
      </c>
      <c r="AF2092" s="16" t="str">
        <f t="shared" si="518"/>
        <v/>
      </c>
      <c r="AG2092" s="16" t="str">
        <f t="shared" si="519"/>
        <v/>
      </c>
      <c r="AH2092" s="17">
        <f t="shared" si="520"/>
        <v>2.9995371441795879</v>
      </c>
      <c r="AI2092" s="17">
        <f t="shared" si="521"/>
        <v>59.342744735015046</v>
      </c>
      <c r="AJ2092" s="17">
        <f t="shared" si="522"/>
        <v>59.342744735015046</v>
      </c>
      <c r="AK2092" s="17">
        <f t="shared" si="523"/>
        <v>59.342744735015046</v>
      </c>
      <c r="AL2092" s="17" t="str">
        <f t="shared" si="524"/>
        <v/>
      </c>
      <c r="AM2092" s="17" t="str">
        <f t="shared" si="525"/>
        <v/>
      </c>
      <c r="AN2092" s="17" t="str">
        <f t="shared" si="526"/>
        <v/>
      </c>
      <c r="AO2092" s="17" t="str">
        <f t="shared" si="527"/>
        <v/>
      </c>
      <c r="AP2092" s="17" t="str">
        <f t="shared" si="529"/>
        <v/>
      </c>
      <c r="AQ2092" s="17">
        <f t="shared" si="528"/>
        <v>1.4503721803660716</v>
      </c>
    </row>
    <row r="2093" spans="1:43" x14ac:dyDescent="0.2">
      <c r="A2093" s="4" t="s">
        <v>4295</v>
      </c>
      <c r="B2093" s="5" t="s">
        <v>4296</v>
      </c>
      <c r="C2093" t="s">
        <v>4297</v>
      </c>
      <c r="D2093" t="s">
        <v>133</v>
      </c>
      <c r="E2093" t="s">
        <v>134</v>
      </c>
      <c r="F2093" t="s">
        <v>12</v>
      </c>
      <c r="G2093" t="s">
        <v>15</v>
      </c>
      <c r="J2093" s="6"/>
      <c r="K2093" s="6"/>
      <c r="L2093" s="6"/>
      <c r="M2093" s="6">
        <v>314096</v>
      </c>
      <c r="N2093" s="6">
        <v>0</v>
      </c>
      <c r="O2093" s="6">
        <v>3628970</v>
      </c>
      <c r="P2093" s="6">
        <v>197857</v>
      </c>
      <c r="Q2093" s="6">
        <v>0</v>
      </c>
      <c r="R2093" s="6">
        <v>122949</v>
      </c>
      <c r="S2093" s="6">
        <v>7882301</v>
      </c>
      <c r="T2093" s="6">
        <v>1385500</v>
      </c>
      <c r="U2093" s="6">
        <v>0</v>
      </c>
      <c r="V2093" s="6">
        <v>179</v>
      </c>
      <c r="W2093" s="6">
        <v>1797</v>
      </c>
      <c r="X2093" s="6">
        <v>0</v>
      </c>
      <c r="Z2093" s="6">
        <v>0</v>
      </c>
      <c r="AA2093" s="6">
        <v>0</v>
      </c>
      <c r="AB2093" s="6" t="str">
        <f t="shared" si="514"/>
        <v/>
      </c>
      <c r="AC2093" s="6" t="str">
        <f t="shared" si="515"/>
        <v/>
      </c>
      <c r="AD2093" s="16">
        <f t="shared" si="516"/>
        <v>18.341377863810731</v>
      </c>
      <c r="AE2093" s="16">
        <f t="shared" si="517"/>
        <v>0</v>
      </c>
      <c r="AF2093" s="16">
        <f t="shared" si="518"/>
        <v>10.039106145251397</v>
      </c>
      <c r="AG2093" s="16">
        <f t="shared" si="519"/>
        <v>10.039106145251397</v>
      </c>
      <c r="AH2093" s="17">
        <f t="shared" si="520"/>
        <v>0.39143764963578015</v>
      </c>
      <c r="AI2093" s="17">
        <f t="shared" si="521"/>
        <v>25.095197009831388</v>
      </c>
      <c r="AJ2093" s="17">
        <f t="shared" si="522"/>
        <v>29.50626878406602</v>
      </c>
      <c r="AK2093" s="17">
        <f t="shared" si="523"/>
        <v>29.50626878406602</v>
      </c>
      <c r="AL2093" s="17" t="str">
        <f t="shared" si="524"/>
        <v/>
      </c>
      <c r="AM2093" s="17" t="str">
        <f t="shared" si="525"/>
        <v/>
      </c>
      <c r="AN2093" s="17" t="str">
        <f t="shared" si="526"/>
        <v/>
      </c>
      <c r="AO2093" s="17" t="str">
        <f t="shared" si="527"/>
        <v/>
      </c>
      <c r="AP2093" s="17" t="str">
        <f t="shared" si="529"/>
        <v/>
      </c>
      <c r="AQ2093" s="17">
        <f t="shared" si="528"/>
        <v>2.1720490938200094</v>
      </c>
    </row>
    <row r="2094" spans="1:43" x14ac:dyDescent="0.2">
      <c r="A2094" s="4" t="s">
        <v>4298</v>
      </c>
      <c r="B2094" s="5" t="s">
        <v>4299</v>
      </c>
      <c r="C2094" t="s">
        <v>4300</v>
      </c>
      <c r="D2094" t="s">
        <v>133</v>
      </c>
      <c r="E2094" t="s">
        <v>134</v>
      </c>
      <c r="F2094" t="s">
        <v>12</v>
      </c>
      <c r="G2094" t="s">
        <v>15</v>
      </c>
      <c r="J2094" s="6"/>
      <c r="K2094" s="6"/>
      <c r="L2094" s="6"/>
      <c r="M2094" s="6">
        <v>1462</v>
      </c>
      <c r="N2094" s="6">
        <v>0</v>
      </c>
      <c r="O2094" s="6">
        <v>39741</v>
      </c>
      <c r="P2094" s="6">
        <v>1953</v>
      </c>
      <c r="Q2094" s="6">
        <v>0</v>
      </c>
      <c r="R2094" s="6">
        <v>8814</v>
      </c>
      <c r="S2094" s="6">
        <v>69727</v>
      </c>
      <c r="T2094" s="6">
        <v>37233</v>
      </c>
      <c r="U2094" s="6">
        <v>0</v>
      </c>
      <c r="V2094" s="6">
        <v>2</v>
      </c>
      <c r="W2094" s="6">
        <v>17</v>
      </c>
      <c r="X2094" s="6">
        <v>0</v>
      </c>
      <c r="Z2094" s="6">
        <v>0</v>
      </c>
      <c r="AA2094" s="6">
        <v>0</v>
      </c>
      <c r="AB2094" s="6" t="str">
        <f t="shared" si="514"/>
        <v/>
      </c>
      <c r="AC2094" s="6" t="str">
        <f t="shared" si="515"/>
        <v/>
      </c>
      <c r="AD2094" s="16">
        <f t="shared" si="516"/>
        <v>20.348694316436251</v>
      </c>
      <c r="AE2094" s="16">
        <f t="shared" si="517"/>
        <v>0</v>
      </c>
      <c r="AF2094" s="16">
        <f t="shared" si="518"/>
        <v>8.5</v>
      </c>
      <c r="AG2094" s="16">
        <f t="shared" si="519"/>
        <v>8.5</v>
      </c>
      <c r="AH2094" s="17">
        <f t="shared" si="520"/>
        <v>6.0287277701778388</v>
      </c>
      <c r="AI2094" s="17">
        <f t="shared" si="521"/>
        <v>47.692886456908347</v>
      </c>
      <c r="AJ2094" s="17">
        <f t="shared" si="522"/>
        <v>73.16005471956224</v>
      </c>
      <c r="AK2094" s="17">
        <f t="shared" si="523"/>
        <v>73.16005471956224</v>
      </c>
      <c r="AL2094" s="17" t="str">
        <f t="shared" si="524"/>
        <v/>
      </c>
      <c r="AM2094" s="17" t="str">
        <f t="shared" si="525"/>
        <v/>
      </c>
      <c r="AN2094" s="17" t="str">
        <f t="shared" si="526"/>
        <v/>
      </c>
      <c r="AO2094" s="17" t="str">
        <f t="shared" si="527"/>
        <v/>
      </c>
      <c r="AP2094" s="17" t="str">
        <f t="shared" si="529"/>
        <v/>
      </c>
      <c r="AQ2094" s="17">
        <f t="shared" si="528"/>
        <v>1.7545356181273748</v>
      </c>
    </row>
    <row r="2095" spans="1:43" x14ac:dyDescent="0.2">
      <c r="A2095" s="4" t="s">
        <v>4301</v>
      </c>
      <c r="B2095" s="5" t="s">
        <v>4302</v>
      </c>
      <c r="C2095" t="s">
        <v>4303</v>
      </c>
      <c r="D2095" t="s">
        <v>133</v>
      </c>
      <c r="E2095" t="s">
        <v>134</v>
      </c>
      <c r="F2095" t="s">
        <v>12</v>
      </c>
      <c r="G2095" t="s">
        <v>15</v>
      </c>
      <c r="J2095" s="6"/>
      <c r="K2095" s="6"/>
      <c r="L2095" s="6"/>
      <c r="M2095" s="6">
        <v>54730</v>
      </c>
      <c r="N2095" s="6">
        <v>0</v>
      </c>
      <c r="O2095" s="6">
        <v>391688</v>
      </c>
      <c r="P2095" s="6">
        <v>28868</v>
      </c>
      <c r="Q2095" s="6">
        <v>0</v>
      </c>
      <c r="R2095" s="6">
        <v>6874</v>
      </c>
      <c r="S2095" s="6">
        <v>916865</v>
      </c>
      <c r="T2095" s="6">
        <v>245168</v>
      </c>
      <c r="U2095" s="6">
        <v>0</v>
      </c>
      <c r="V2095" s="6">
        <v>23</v>
      </c>
      <c r="W2095" s="6">
        <v>242</v>
      </c>
      <c r="X2095" s="6">
        <v>0</v>
      </c>
      <c r="Z2095" s="6">
        <v>0</v>
      </c>
      <c r="AA2095" s="6">
        <v>0</v>
      </c>
      <c r="AB2095" s="6" t="str">
        <f t="shared" si="514"/>
        <v/>
      </c>
      <c r="AC2095" s="6" t="str">
        <f t="shared" si="515"/>
        <v/>
      </c>
      <c r="AD2095" s="16">
        <f t="shared" si="516"/>
        <v>13.568241651655812</v>
      </c>
      <c r="AE2095" s="16">
        <f t="shared" si="517"/>
        <v>0</v>
      </c>
      <c r="AF2095" s="16">
        <f t="shared" si="518"/>
        <v>10.521739130434783</v>
      </c>
      <c r="AG2095" s="16">
        <f t="shared" si="519"/>
        <v>10.521739130434783</v>
      </c>
      <c r="AH2095" s="17">
        <f t="shared" si="520"/>
        <v>0.12559839210670565</v>
      </c>
      <c r="AI2095" s="17">
        <f t="shared" si="521"/>
        <v>16.752512333272428</v>
      </c>
      <c r="AJ2095" s="17">
        <f t="shared" si="522"/>
        <v>21.232103051342957</v>
      </c>
      <c r="AK2095" s="17">
        <f t="shared" si="523"/>
        <v>21.232103051342957</v>
      </c>
      <c r="AL2095" s="17" t="str">
        <f t="shared" si="524"/>
        <v/>
      </c>
      <c r="AM2095" s="17" t="str">
        <f t="shared" si="525"/>
        <v/>
      </c>
      <c r="AN2095" s="17" t="str">
        <f t="shared" si="526"/>
        <v/>
      </c>
      <c r="AO2095" s="17" t="str">
        <f t="shared" si="527"/>
        <v/>
      </c>
      <c r="AP2095" s="17" t="str">
        <f t="shared" si="529"/>
        <v/>
      </c>
      <c r="AQ2095" s="17">
        <f t="shared" si="528"/>
        <v>2.3408044157594818</v>
      </c>
    </row>
    <row r="2096" spans="1:43" x14ac:dyDescent="0.2">
      <c r="A2096" s="4" t="s">
        <v>4304</v>
      </c>
      <c r="B2096" s="5" t="s">
        <v>4305</v>
      </c>
      <c r="C2096" t="s">
        <v>4306</v>
      </c>
      <c r="D2096" t="s">
        <v>133</v>
      </c>
      <c r="E2096" t="s">
        <v>134</v>
      </c>
      <c r="F2096" t="s">
        <v>12</v>
      </c>
      <c r="G2096" t="s">
        <v>15</v>
      </c>
      <c r="J2096" s="6"/>
      <c r="K2096" s="6"/>
      <c r="L2096" s="6"/>
      <c r="M2096" s="6">
        <v>18303</v>
      </c>
      <c r="N2096" s="6">
        <v>0</v>
      </c>
      <c r="O2096" s="6">
        <v>384826</v>
      </c>
      <c r="P2096" s="6">
        <v>21709</v>
      </c>
      <c r="Q2096" s="6">
        <v>0</v>
      </c>
      <c r="R2096" s="6">
        <v>0</v>
      </c>
      <c r="S2096" s="6">
        <v>478131</v>
      </c>
      <c r="T2096" s="6">
        <v>100546</v>
      </c>
      <c r="U2096" s="6">
        <v>0</v>
      </c>
      <c r="V2096" s="6">
        <v>18</v>
      </c>
      <c r="W2096" s="6">
        <v>97</v>
      </c>
      <c r="X2096" s="6">
        <v>0</v>
      </c>
      <c r="Z2096" s="6">
        <v>0</v>
      </c>
      <c r="AA2096" s="6">
        <v>0</v>
      </c>
      <c r="AB2096" s="6" t="str">
        <f t="shared" si="514"/>
        <v/>
      </c>
      <c r="AC2096" s="6" t="str">
        <f t="shared" si="515"/>
        <v/>
      </c>
      <c r="AD2096" s="16">
        <f t="shared" si="516"/>
        <v>17.726565019116496</v>
      </c>
      <c r="AE2096" s="16">
        <f t="shared" si="517"/>
        <v>0</v>
      </c>
      <c r="AF2096" s="16">
        <f t="shared" si="518"/>
        <v>5.3888888888888893</v>
      </c>
      <c r="AG2096" s="16">
        <f t="shared" si="519"/>
        <v>5.3888888888888893</v>
      </c>
      <c r="AH2096" s="17">
        <f t="shared" si="520"/>
        <v>0</v>
      </c>
      <c r="AI2096" s="17">
        <f t="shared" si="521"/>
        <v>26.123094574659891</v>
      </c>
      <c r="AJ2096" s="17">
        <f t="shared" si="522"/>
        <v>31.616510954488334</v>
      </c>
      <c r="AK2096" s="17">
        <f t="shared" si="523"/>
        <v>31.616510954488334</v>
      </c>
      <c r="AL2096" s="17" t="str">
        <f t="shared" si="524"/>
        <v/>
      </c>
      <c r="AM2096" s="17" t="str">
        <f t="shared" si="525"/>
        <v/>
      </c>
      <c r="AN2096" s="17" t="str">
        <f t="shared" si="526"/>
        <v/>
      </c>
      <c r="AO2096" s="17" t="str">
        <f t="shared" si="527"/>
        <v/>
      </c>
      <c r="AP2096" s="17" t="str">
        <f t="shared" si="529"/>
        <v/>
      </c>
      <c r="AQ2096" s="17">
        <f t="shared" si="528"/>
        <v>1.2424602287787208</v>
      </c>
    </row>
    <row r="2097" spans="1:43" x14ac:dyDescent="0.2">
      <c r="A2097" s="4" t="s">
        <v>4307</v>
      </c>
      <c r="B2097" s="5" t="s">
        <v>4308</v>
      </c>
      <c r="C2097" t="s">
        <v>4309</v>
      </c>
      <c r="D2097" t="s">
        <v>133</v>
      </c>
      <c r="E2097" t="s">
        <v>134</v>
      </c>
      <c r="F2097" t="s">
        <v>12</v>
      </c>
      <c r="G2097" t="s">
        <v>15</v>
      </c>
      <c r="J2097" s="6"/>
      <c r="K2097" s="6"/>
      <c r="L2097" s="6"/>
      <c r="M2097" s="6">
        <v>1551311</v>
      </c>
      <c r="N2097" s="6">
        <v>0</v>
      </c>
      <c r="O2097" s="6">
        <v>15650547</v>
      </c>
      <c r="P2097" s="6">
        <v>821368</v>
      </c>
      <c r="Q2097" s="6">
        <v>0</v>
      </c>
      <c r="R2097" s="6">
        <v>12729185</v>
      </c>
      <c r="S2097" s="6">
        <v>31728085</v>
      </c>
      <c r="T2097" s="6">
        <v>2627894</v>
      </c>
      <c r="U2097" s="6">
        <v>0</v>
      </c>
      <c r="V2097" s="6">
        <v>853</v>
      </c>
      <c r="W2097" s="6">
        <v>8922</v>
      </c>
      <c r="X2097" s="6">
        <v>0</v>
      </c>
      <c r="Z2097" s="6">
        <v>0</v>
      </c>
      <c r="AA2097" s="6">
        <v>0</v>
      </c>
      <c r="AB2097" s="6" t="str">
        <f t="shared" si="514"/>
        <v/>
      </c>
      <c r="AC2097" s="6" t="str">
        <f t="shared" si="515"/>
        <v/>
      </c>
      <c r="AD2097" s="16">
        <f t="shared" si="516"/>
        <v>19.054244869534728</v>
      </c>
      <c r="AE2097" s="16">
        <f t="shared" si="517"/>
        <v>0</v>
      </c>
      <c r="AF2097" s="16">
        <f t="shared" si="518"/>
        <v>10.459554513481828</v>
      </c>
      <c r="AG2097" s="16">
        <f t="shared" si="519"/>
        <v>10.459554513481828</v>
      </c>
      <c r="AH2097" s="17">
        <f t="shared" si="520"/>
        <v>8.2054372076263231</v>
      </c>
      <c r="AI2097" s="17">
        <f t="shared" si="521"/>
        <v>20.452433457894646</v>
      </c>
      <c r="AJ2097" s="17">
        <f t="shared" si="522"/>
        <v>22.146416160267027</v>
      </c>
      <c r="AK2097" s="17">
        <f t="shared" si="523"/>
        <v>22.146416160267027</v>
      </c>
      <c r="AL2097" s="17" t="str">
        <f t="shared" si="524"/>
        <v/>
      </c>
      <c r="AM2097" s="17" t="str">
        <f t="shared" si="525"/>
        <v/>
      </c>
      <c r="AN2097" s="17" t="str">
        <f t="shared" si="526"/>
        <v/>
      </c>
      <c r="AO2097" s="17" t="str">
        <f t="shared" si="527"/>
        <v/>
      </c>
      <c r="AP2097" s="17" t="str">
        <f t="shared" si="529"/>
        <v/>
      </c>
      <c r="AQ2097" s="17">
        <f t="shared" si="528"/>
        <v>2.0272828163769612</v>
      </c>
    </row>
    <row r="2098" spans="1:43" x14ac:dyDescent="0.2">
      <c r="A2098" s="4" t="s">
        <v>4310</v>
      </c>
      <c r="B2098" s="5" t="s">
        <v>4311</v>
      </c>
      <c r="C2098" t="s">
        <v>4312</v>
      </c>
      <c r="D2098" t="s">
        <v>133</v>
      </c>
      <c r="E2098" t="s">
        <v>134</v>
      </c>
      <c r="F2098" t="s">
        <v>12</v>
      </c>
      <c r="G2098" t="s">
        <v>15</v>
      </c>
      <c r="J2098" s="6"/>
      <c r="K2098" s="6"/>
      <c r="L2098" s="6"/>
      <c r="M2098" s="6">
        <v>7589</v>
      </c>
      <c r="N2098" s="6">
        <v>0</v>
      </c>
      <c r="O2098" s="6">
        <v>27799</v>
      </c>
      <c r="P2098" s="6">
        <v>3562</v>
      </c>
      <c r="Q2098" s="6">
        <v>0</v>
      </c>
      <c r="R2098" s="6">
        <v>24488</v>
      </c>
      <c r="S2098" s="6">
        <v>66820</v>
      </c>
      <c r="T2098" s="6">
        <v>49396</v>
      </c>
      <c r="U2098" s="6">
        <v>0</v>
      </c>
      <c r="V2098" s="6">
        <v>1</v>
      </c>
      <c r="W2098" s="6">
        <v>10</v>
      </c>
      <c r="X2098" s="6">
        <v>0</v>
      </c>
      <c r="Z2098" s="6">
        <v>0</v>
      </c>
      <c r="AA2098" s="6">
        <v>0</v>
      </c>
      <c r="AB2098" s="6" t="str">
        <f t="shared" si="514"/>
        <v/>
      </c>
      <c r="AC2098" s="6" t="str">
        <f t="shared" si="515"/>
        <v/>
      </c>
      <c r="AD2098" s="16">
        <f t="shared" si="516"/>
        <v>7.8043234138124653</v>
      </c>
      <c r="AE2098" s="16">
        <f t="shared" si="517"/>
        <v>0</v>
      </c>
      <c r="AF2098" s="16">
        <f t="shared" si="518"/>
        <v>10</v>
      </c>
      <c r="AG2098" s="16">
        <f t="shared" si="519"/>
        <v>10</v>
      </c>
      <c r="AH2098" s="17">
        <f t="shared" si="520"/>
        <v>3.2267755962577414</v>
      </c>
      <c r="AI2098" s="17">
        <f t="shared" si="521"/>
        <v>8.8048491237317172</v>
      </c>
      <c r="AJ2098" s="17">
        <f t="shared" si="522"/>
        <v>15.313743576228752</v>
      </c>
      <c r="AK2098" s="17">
        <f t="shared" si="523"/>
        <v>15.313743576228752</v>
      </c>
      <c r="AL2098" s="17" t="str">
        <f t="shared" si="524"/>
        <v/>
      </c>
      <c r="AM2098" s="17" t="str">
        <f t="shared" si="525"/>
        <v/>
      </c>
      <c r="AN2098" s="17" t="str">
        <f t="shared" si="526"/>
        <v/>
      </c>
      <c r="AO2098" s="17" t="str">
        <f t="shared" si="527"/>
        <v/>
      </c>
      <c r="AP2098" s="17" t="str">
        <f t="shared" si="529"/>
        <v/>
      </c>
      <c r="AQ2098" s="17">
        <f t="shared" si="528"/>
        <v>2.4036835857404943</v>
      </c>
    </row>
    <row r="2099" spans="1:43" x14ac:dyDescent="0.2">
      <c r="A2099" s="4" t="s">
        <v>4313</v>
      </c>
      <c r="B2099" s="5" t="s">
        <v>4314</v>
      </c>
      <c r="C2099" t="s">
        <v>4315</v>
      </c>
      <c r="D2099" t="s">
        <v>133</v>
      </c>
      <c r="E2099" t="s">
        <v>134</v>
      </c>
      <c r="F2099" t="s">
        <v>12</v>
      </c>
      <c r="G2099" t="s">
        <v>15</v>
      </c>
      <c r="J2099" s="6"/>
      <c r="K2099" s="6"/>
      <c r="L2099" s="6"/>
      <c r="M2099" s="6">
        <v>19839</v>
      </c>
      <c r="N2099" s="6">
        <v>0</v>
      </c>
      <c r="O2099" s="6">
        <v>199698</v>
      </c>
      <c r="P2099" s="6">
        <v>9268</v>
      </c>
      <c r="Q2099" s="6">
        <v>0</v>
      </c>
      <c r="R2099" s="6">
        <v>18878</v>
      </c>
      <c r="S2099" s="6">
        <v>321821</v>
      </c>
      <c r="T2099" s="6">
        <v>54828</v>
      </c>
      <c r="U2099" s="6">
        <v>0</v>
      </c>
      <c r="V2099" s="6">
        <v>7</v>
      </c>
      <c r="W2099" s="6">
        <v>46</v>
      </c>
      <c r="X2099" s="6">
        <v>0</v>
      </c>
      <c r="Z2099" s="6">
        <v>0</v>
      </c>
      <c r="AA2099" s="6">
        <v>0</v>
      </c>
      <c r="AB2099" s="6" t="str">
        <f t="shared" si="514"/>
        <v/>
      </c>
      <c r="AC2099" s="6" t="str">
        <f t="shared" si="515"/>
        <v/>
      </c>
      <c r="AD2099" s="16">
        <f t="shared" si="516"/>
        <v>21.547043590850237</v>
      </c>
      <c r="AE2099" s="16">
        <f t="shared" si="517"/>
        <v>0</v>
      </c>
      <c r="AF2099" s="16">
        <f t="shared" si="518"/>
        <v>6.5714285714285712</v>
      </c>
      <c r="AG2099" s="16">
        <f t="shared" si="519"/>
        <v>6.5714285714285712</v>
      </c>
      <c r="AH2099" s="17">
        <f t="shared" si="520"/>
        <v>0.95156005847068903</v>
      </c>
      <c r="AI2099" s="17">
        <f t="shared" si="521"/>
        <v>16.221634154947328</v>
      </c>
      <c r="AJ2099" s="17">
        <f t="shared" si="522"/>
        <v>18.985281516205454</v>
      </c>
      <c r="AK2099" s="17">
        <f t="shared" si="523"/>
        <v>18.985281516205454</v>
      </c>
      <c r="AL2099" s="17" t="str">
        <f t="shared" si="524"/>
        <v/>
      </c>
      <c r="AM2099" s="17" t="str">
        <f t="shared" si="525"/>
        <v/>
      </c>
      <c r="AN2099" s="17" t="str">
        <f t="shared" si="526"/>
        <v/>
      </c>
      <c r="AO2099" s="17" t="str">
        <f t="shared" si="527"/>
        <v/>
      </c>
      <c r="AP2099" s="17" t="str">
        <f t="shared" si="529"/>
        <v/>
      </c>
      <c r="AQ2099" s="17">
        <f t="shared" si="528"/>
        <v>1.6115384230187584</v>
      </c>
    </row>
    <row r="2100" spans="1:43" x14ac:dyDescent="0.2">
      <c r="A2100" s="4" t="s">
        <v>4316</v>
      </c>
      <c r="B2100" s="5" t="s">
        <v>4317</v>
      </c>
      <c r="C2100" t="s">
        <v>4318</v>
      </c>
      <c r="D2100" t="s">
        <v>133</v>
      </c>
      <c r="E2100" t="s">
        <v>134</v>
      </c>
      <c r="F2100" t="s">
        <v>12</v>
      </c>
      <c r="G2100" t="s">
        <v>15</v>
      </c>
      <c r="J2100" s="6"/>
      <c r="K2100" s="6"/>
      <c r="L2100" s="6"/>
      <c r="M2100" s="6">
        <v>7249</v>
      </c>
      <c r="N2100" s="6">
        <v>0</v>
      </c>
      <c r="O2100" s="6">
        <v>14025</v>
      </c>
      <c r="P2100" s="6">
        <v>1920</v>
      </c>
      <c r="Q2100" s="6">
        <v>0</v>
      </c>
      <c r="R2100" s="6">
        <v>10712</v>
      </c>
      <c r="S2100" s="6">
        <v>112986</v>
      </c>
      <c r="T2100" s="6">
        <v>0</v>
      </c>
      <c r="U2100" s="6">
        <v>0</v>
      </c>
      <c r="V2100" s="6">
        <v>2</v>
      </c>
      <c r="W2100" s="6">
        <v>26</v>
      </c>
      <c r="X2100" s="6">
        <v>0</v>
      </c>
      <c r="Z2100" s="6">
        <v>0</v>
      </c>
      <c r="AA2100" s="6">
        <v>0</v>
      </c>
      <c r="AB2100" s="6" t="str">
        <f t="shared" si="514"/>
        <v/>
      </c>
      <c r="AC2100" s="6" t="str">
        <f t="shared" si="515"/>
        <v/>
      </c>
      <c r="AD2100" s="16">
        <f t="shared" si="516"/>
        <v>7.3046875</v>
      </c>
      <c r="AE2100" s="16">
        <f t="shared" si="517"/>
        <v>0</v>
      </c>
      <c r="AF2100" s="16">
        <f t="shared" si="518"/>
        <v>13</v>
      </c>
      <c r="AG2100" s="16">
        <f t="shared" si="519"/>
        <v>13</v>
      </c>
      <c r="AH2100" s="17">
        <f t="shared" si="520"/>
        <v>1.4777210649744792</v>
      </c>
      <c r="AI2100" s="17">
        <f t="shared" si="521"/>
        <v>15.586425713891572</v>
      </c>
      <c r="AJ2100" s="17">
        <f t="shared" si="522"/>
        <v>15.586425713891572</v>
      </c>
      <c r="AK2100" s="17">
        <f t="shared" si="523"/>
        <v>15.586425713891572</v>
      </c>
      <c r="AL2100" s="17" t="str">
        <f t="shared" si="524"/>
        <v/>
      </c>
      <c r="AM2100" s="17" t="str">
        <f t="shared" si="525"/>
        <v/>
      </c>
      <c r="AN2100" s="17" t="str">
        <f t="shared" si="526"/>
        <v/>
      </c>
      <c r="AO2100" s="17" t="str">
        <f t="shared" si="527"/>
        <v/>
      </c>
      <c r="AP2100" s="17" t="str">
        <f t="shared" si="529"/>
        <v/>
      </c>
      <c r="AQ2100" s="17">
        <f t="shared" si="528"/>
        <v>8.0560427807486636</v>
      </c>
    </row>
    <row r="2101" spans="1:43" x14ac:dyDescent="0.2">
      <c r="A2101" s="4" t="s">
        <v>4319</v>
      </c>
      <c r="B2101" s="5" t="s">
        <v>4320</v>
      </c>
      <c r="C2101" t="s">
        <v>4321</v>
      </c>
      <c r="D2101" t="s">
        <v>133</v>
      </c>
      <c r="E2101" t="s">
        <v>134</v>
      </c>
      <c r="F2101" t="s">
        <v>12</v>
      </c>
      <c r="G2101" t="s">
        <v>15</v>
      </c>
      <c r="J2101" s="6"/>
      <c r="K2101" s="6"/>
      <c r="L2101" s="6"/>
      <c r="M2101" s="6">
        <v>13274</v>
      </c>
      <c r="N2101" s="6">
        <v>0</v>
      </c>
      <c r="O2101" s="6">
        <v>46798</v>
      </c>
      <c r="P2101" s="6">
        <v>4769</v>
      </c>
      <c r="Q2101" s="6">
        <v>0</v>
      </c>
      <c r="R2101" s="6">
        <v>22850</v>
      </c>
      <c r="S2101" s="6">
        <v>90726</v>
      </c>
      <c r="T2101" s="6">
        <v>57083</v>
      </c>
      <c r="U2101" s="6">
        <v>0</v>
      </c>
      <c r="V2101" s="6">
        <v>2</v>
      </c>
      <c r="W2101" s="6">
        <v>14</v>
      </c>
      <c r="X2101" s="6">
        <v>0</v>
      </c>
      <c r="Z2101" s="6">
        <v>0</v>
      </c>
      <c r="AA2101" s="6">
        <v>0</v>
      </c>
      <c r="AB2101" s="6" t="str">
        <f t="shared" si="514"/>
        <v/>
      </c>
      <c r="AC2101" s="6" t="str">
        <f t="shared" si="515"/>
        <v/>
      </c>
      <c r="AD2101" s="16">
        <f t="shared" si="516"/>
        <v>9.812958691549591</v>
      </c>
      <c r="AE2101" s="16">
        <f t="shared" si="517"/>
        <v>0</v>
      </c>
      <c r="AF2101" s="16">
        <f t="shared" si="518"/>
        <v>7</v>
      </c>
      <c r="AG2101" s="16">
        <f t="shared" si="519"/>
        <v>7</v>
      </c>
      <c r="AH2101" s="17">
        <f t="shared" si="520"/>
        <v>1.7214102757269851</v>
      </c>
      <c r="AI2101" s="17">
        <f t="shared" si="521"/>
        <v>6.8348651499171309</v>
      </c>
      <c r="AJ2101" s="17">
        <f t="shared" si="522"/>
        <v>11.135226759077897</v>
      </c>
      <c r="AK2101" s="17">
        <f t="shared" si="523"/>
        <v>11.135226759077897</v>
      </c>
      <c r="AL2101" s="17" t="str">
        <f t="shared" si="524"/>
        <v/>
      </c>
      <c r="AM2101" s="17" t="str">
        <f t="shared" si="525"/>
        <v/>
      </c>
      <c r="AN2101" s="17" t="str">
        <f t="shared" si="526"/>
        <v/>
      </c>
      <c r="AO2101" s="17" t="str">
        <f t="shared" si="527"/>
        <v/>
      </c>
      <c r="AP2101" s="17" t="str">
        <f t="shared" si="529"/>
        <v/>
      </c>
      <c r="AQ2101" s="17">
        <f t="shared" si="528"/>
        <v>1.9386725928458481</v>
      </c>
    </row>
    <row r="2102" spans="1:43" x14ac:dyDescent="0.2">
      <c r="A2102" s="4" t="s">
        <v>4322</v>
      </c>
      <c r="B2102" s="5" t="s">
        <v>4323</v>
      </c>
      <c r="C2102" t="s">
        <v>4324</v>
      </c>
      <c r="D2102" t="s">
        <v>133</v>
      </c>
      <c r="E2102" t="s">
        <v>134</v>
      </c>
      <c r="F2102" t="s">
        <v>12</v>
      </c>
      <c r="G2102" t="s">
        <v>15</v>
      </c>
      <c r="J2102" s="6"/>
      <c r="K2102" s="6"/>
      <c r="L2102" s="6"/>
      <c r="M2102" s="6">
        <v>12971</v>
      </c>
      <c r="N2102" s="6">
        <v>0</v>
      </c>
      <c r="O2102" s="6">
        <v>40683</v>
      </c>
      <c r="P2102" s="6">
        <v>3537</v>
      </c>
      <c r="Q2102" s="6">
        <v>0</v>
      </c>
      <c r="R2102" s="6">
        <v>20133</v>
      </c>
      <c r="S2102" s="6">
        <v>173491</v>
      </c>
      <c r="T2102" s="6">
        <v>64061</v>
      </c>
      <c r="U2102" s="6">
        <v>0</v>
      </c>
      <c r="V2102" s="6">
        <v>5</v>
      </c>
      <c r="W2102" s="6">
        <v>76</v>
      </c>
      <c r="X2102" s="6">
        <v>0</v>
      </c>
      <c r="Z2102" s="6">
        <v>0</v>
      </c>
      <c r="AA2102" s="6">
        <v>0</v>
      </c>
      <c r="AB2102" s="6" t="str">
        <f t="shared" si="514"/>
        <v/>
      </c>
      <c r="AC2102" s="6" t="str">
        <f t="shared" si="515"/>
        <v/>
      </c>
      <c r="AD2102" s="16">
        <f t="shared" si="516"/>
        <v>11.502120441051739</v>
      </c>
      <c r="AE2102" s="16">
        <f t="shared" si="517"/>
        <v>0</v>
      </c>
      <c r="AF2102" s="16">
        <f t="shared" si="518"/>
        <v>15.2</v>
      </c>
      <c r="AG2102" s="16">
        <f t="shared" si="519"/>
        <v>15.2</v>
      </c>
      <c r="AH2102" s="17">
        <f t="shared" si="520"/>
        <v>1.5521548068768791</v>
      </c>
      <c r="AI2102" s="17">
        <f t="shared" si="521"/>
        <v>13.375298743350552</v>
      </c>
      <c r="AJ2102" s="17">
        <f t="shared" si="522"/>
        <v>18.314085267134377</v>
      </c>
      <c r="AK2102" s="17">
        <f t="shared" si="523"/>
        <v>18.314085267134377</v>
      </c>
      <c r="AL2102" s="17" t="str">
        <f t="shared" si="524"/>
        <v/>
      </c>
      <c r="AM2102" s="17" t="str">
        <f t="shared" si="525"/>
        <v/>
      </c>
      <c r="AN2102" s="17" t="str">
        <f t="shared" si="526"/>
        <v/>
      </c>
      <c r="AO2102" s="17" t="str">
        <f t="shared" si="527"/>
        <v/>
      </c>
      <c r="AP2102" s="17" t="str">
        <f t="shared" si="529"/>
        <v/>
      </c>
      <c r="AQ2102" s="17">
        <f t="shared" si="528"/>
        <v>4.2644593564879676</v>
      </c>
    </row>
    <row r="2103" spans="1:43" x14ac:dyDescent="0.2">
      <c r="A2103" s="4" t="s">
        <v>4328</v>
      </c>
      <c r="B2103" s="5" t="s">
        <v>4329</v>
      </c>
      <c r="C2103" t="s">
        <v>4330</v>
      </c>
      <c r="D2103" t="s">
        <v>133</v>
      </c>
      <c r="E2103" t="s">
        <v>134</v>
      </c>
      <c r="F2103" t="s">
        <v>12</v>
      </c>
      <c r="G2103" t="s">
        <v>15</v>
      </c>
      <c r="J2103" s="6"/>
      <c r="K2103" s="6"/>
      <c r="L2103" s="6"/>
      <c r="M2103" s="6">
        <v>15738</v>
      </c>
      <c r="N2103" s="6">
        <v>0</v>
      </c>
      <c r="O2103" s="6">
        <v>21563</v>
      </c>
      <c r="P2103" s="6">
        <v>1992</v>
      </c>
      <c r="Q2103" s="6">
        <v>0</v>
      </c>
      <c r="R2103" s="6">
        <v>0</v>
      </c>
      <c r="S2103" s="6">
        <v>118128</v>
      </c>
      <c r="T2103" s="6">
        <v>55413</v>
      </c>
      <c r="U2103" s="6">
        <v>0</v>
      </c>
      <c r="V2103" s="6">
        <v>2</v>
      </c>
      <c r="W2103" s="6">
        <v>30</v>
      </c>
      <c r="X2103" s="6">
        <v>0</v>
      </c>
      <c r="Z2103" s="6">
        <v>0</v>
      </c>
      <c r="AA2103" s="6">
        <v>0</v>
      </c>
      <c r="AB2103" s="6" t="str">
        <f t="shared" si="514"/>
        <v/>
      </c>
      <c r="AC2103" s="6" t="str">
        <f t="shared" si="515"/>
        <v/>
      </c>
      <c r="AD2103" s="16">
        <f t="shared" si="516"/>
        <v>10.824799196787149</v>
      </c>
      <c r="AE2103" s="16">
        <f t="shared" si="517"/>
        <v>0</v>
      </c>
      <c r="AF2103" s="16">
        <f t="shared" si="518"/>
        <v>15</v>
      </c>
      <c r="AG2103" s="16">
        <f t="shared" si="519"/>
        <v>15</v>
      </c>
      <c r="AH2103" s="17">
        <f t="shared" si="520"/>
        <v>0</v>
      </c>
      <c r="AI2103" s="17">
        <f t="shared" si="521"/>
        <v>7.5059092642012963</v>
      </c>
      <c r="AJ2103" s="17">
        <f t="shared" si="522"/>
        <v>11.026877621044605</v>
      </c>
      <c r="AK2103" s="17">
        <f t="shared" si="523"/>
        <v>11.026877621044605</v>
      </c>
      <c r="AL2103" s="17" t="str">
        <f t="shared" si="524"/>
        <v/>
      </c>
      <c r="AM2103" s="17" t="str">
        <f t="shared" si="525"/>
        <v/>
      </c>
      <c r="AN2103" s="17" t="str">
        <f t="shared" si="526"/>
        <v/>
      </c>
      <c r="AO2103" s="17" t="str">
        <f t="shared" si="527"/>
        <v/>
      </c>
      <c r="AP2103" s="17" t="str">
        <f t="shared" si="529"/>
        <v/>
      </c>
      <c r="AQ2103" s="17">
        <f t="shared" si="528"/>
        <v>5.4782729675833606</v>
      </c>
    </row>
    <row r="2104" spans="1:43" x14ac:dyDescent="0.2">
      <c r="A2104" s="4" t="s">
        <v>4331</v>
      </c>
      <c r="B2104" s="5" t="s">
        <v>4332</v>
      </c>
      <c r="C2104" t="s">
        <v>4333</v>
      </c>
      <c r="D2104" t="s">
        <v>133</v>
      </c>
      <c r="E2104" t="s">
        <v>134</v>
      </c>
      <c r="F2104" t="s">
        <v>12</v>
      </c>
      <c r="G2104" t="s">
        <v>15</v>
      </c>
      <c r="J2104" s="6"/>
      <c r="K2104" s="6"/>
      <c r="L2104" s="6"/>
      <c r="M2104" s="6">
        <v>24987</v>
      </c>
      <c r="N2104" s="6">
        <v>0</v>
      </c>
      <c r="O2104" s="6">
        <v>136856</v>
      </c>
      <c r="P2104" s="6">
        <v>10423</v>
      </c>
      <c r="Q2104" s="6">
        <v>0</v>
      </c>
      <c r="R2104" s="6">
        <v>0</v>
      </c>
      <c r="S2104" s="6">
        <v>331877</v>
      </c>
      <c r="T2104" s="6">
        <v>0</v>
      </c>
      <c r="U2104" s="6">
        <v>0</v>
      </c>
      <c r="V2104" s="6">
        <v>7</v>
      </c>
      <c r="W2104" s="6">
        <v>67</v>
      </c>
      <c r="X2104" s="6">
        <v>0</v>
      </c>
      <c r="Z2104" s="6">
        <v>0</v>
      </c>
      <c r="AA2104" s="6">
        <v>0</v>
      </c>
      <c r="AB2104" s="6" t="str">
        <f t="shared" si="514"/>
        <v/>
      </c>
      <c r="AC2104" s="6" t="str">
        <f t="shared" si="515"/>
        <v/>
      </c>
      <c r="AD2104" s="16">
        <f t="shared" si="516"/>
        <v>13.130192842751606</v>
      </c>
      <c r="AE2104" s="16">
        <f t="shared" si="517"/>
        <v>0</v>
      </c>
      <c r="AF2104" s="16">
        <f t="shared" si="518"/>
        <v>9.5714285714285712</v>
      </c>
      <c r="AG2104" s="16">
        <f t="shared" si="519"/>
        <v>9.5714285714285712</v>
      </c>
      <c r="AH2104" s="17">
        <f t="shared" si="520"/>
        <v>0</v>
      </c>
      <c r="AI2104" s="17">
        <f t="shared" si="521"/>
        <v>13.281986633049186</v>
      </c>
      <c r="AJ2104" s="17">
        <f t="shared" si="522"/>
        <v>13.281986633049186</v>
      </c>
      <c r="AK2104" s="17">
        <f t="shared" si="523"/>
        <v>13.281986633049186</v>
      </c>
      <c r="AL2104" s="17" t="str">
        <f t="shared" si="524"/>
        <v/>
      </c>
      <c r="AM2104" s="17" t="str">
        <f t="shared" si="525"/>
        <v/>
      </c>
      <c r="AN2104" s="17" t="str">
        <f t="shared" si="526"/>
        <v/>
      </c>
      <c r="AO2104" s="17" t="str">
        <f t="shared" si="527"/>
        <v/>
      </c>
      <c r="AP2104" s="17" t="str">
        <f t="shared" si="529"/>
        <v/>
      </c>
      <c r="AQ2104" s="17">
        <f t="shared" si="528"/>
        <v>2.4250087683404455</v>
      </c>
    </row>
    <row r="2105" spans="1:43" x14ac:dyDescent="0.2">
      <c r="A2105" s="4" t="s">
        <v>4334</v>
      </c>
      <c r="B2105" s="5" t="s">
        <v>4335</v>
      </c>
      <c r="C2105" t="s">
        <v>4336</v>
      </c>
      <c r="D2105" t="s">
        <v>133</v>
      </c>
      <c r="E2105" t="s">
        <v>134</v>
      </c>
      <c r="F2105" t="s">
        <v>12</v>
      </c>
      <c r="G2105" t="s">
        <v>15</v>
      </c>
      <c r="J2105" s="6"/>
      <c r="K2105" s="6"/>
      <c r="L2105" s="6"/>
      <c r="M2105" s="6">
        <v>12293</v>
      </c>
      <c r="N2105" s="6">
        <v>0</v>
      </c>
      <c r="O2105" s="6">
        <v>26021</v>
      </c>
      <c r="P2105" s="6">
        <v>2725</v>
      </c>
      <c r="Q2105" s="6">
        <v>0</v>
      </c>
      <c r="R2105" s="6">
        <v>12293</v>
      </c>
      <c r="S2105" s="6">
        <v>129691</v>
      </c>
      <c r="T2105" s="6">
        <v>0</v>
      </c>
      <c r="U2105" s="6">
        <v>0</v>
      </c>
      <c r="V2105" s="6">
        <v>2</v>
      </c>
      <c r="W2105" s="6">
        <v>16</v>
      </c>
      <c r="X2105" s="6">
        <v>0</v>
      </c>
      <c r="Z2105" s="6">
        <v>0</v>
      </c>
      <c r="AA2105" s="6">
        <v>0</v>
      </c>
      <c r="AB2105" s="6" t="str">
        <f t="shared" si="514"/>
        <v/>
      </c>
      <c r="AC2105" s="6" t="str">
        <f t="shared" si="515"/>
        <v/>
      </c>
      <c r="AD2105" s="16">
        <f t="shared" si="516"/>
        <v>9.5489908256880742</v>
      </c>
      <c r="AE2105" s="16">
        <f t="shared" si="517"/>
        <v>0</v>
      </c>
      <c r="AF2105" s="16">
        <f t="shared" si="518"/>
        <v>8</v>
      </c>
      <c r="AG2105" s="16">
        <f t="shared" si="519"/>
        <v>8</v>
      </c>
      <c r="AH2105" s="17">
        <f t="shared" si="520"/>
        <v>1</v>
      </c>
      <c r="AI2105" s="17">
        <f t="shared" si="521"/>
        <v>10.549987797933783</v>
      </c>
      <c r="AJ2105" s="17">
        <f t="shared" si="522"/>
        <v>10.549987797933783</v>
      </c>
      <c r="AK2105" s="17">
        <f t="shared" si="523"/>
        <v>10.549987797933783</v>
      </c>
      <c r="AL2105" s="17" t="str">
        <f t="shared" si="524"/>
        <v/>
      </c>
      <c r="AM2105" s="17" t="str">
        <f t="shared" si="525"/>
        <v/>
      </c>
      <c r="AN2105" s="17" t="str">
        <f t="shared" si="526"/>
        <v/>
      </c>
      <c r="AO2105" s="17" t="str">
        <f t="shared" si="527"/>
        <v/>
      </c>
      <c r="AP2105" s="17" t="str">
        <f t="shared" si="529"/>
        <v/>
      </c>
      <c r="AQ2105" s="17">
        <f t="shared" si="528"/>
        <v>4.9840897736443646</v>
      </c>
    </row>
    <row r="2106" spans="1:43" x14ac:dyDescent="0.2">
      <c r="A2106" s="4" t="s">
        <v>4337</v>
      </c>
      <c r="B2106" s="5" t="s">
        <v>4338</v>
      </c>
      <c r="C2106" t="s">
        <v>4339</v>
      </c>
      <c r="D2106" t="s">
        <v>133</v>
      </c>
      <c r="E2106" t="s">
        <v>134</v>
      </c>
      <c r="F2106" t="s">
        <v>12</v>
      </c>
      <c r="G2106" t="s">
        <v>15</v>
      </c>
      <c r="J2106" s="6"/>
      <c r="K2106" s="6"/>
      <c r="L2106" s="6"/>
      <c r="M2106" s="6">
        <v>17040</v>
      </c>
      <c r="N2106" s="6">
        <v>0</v>
      </c>
      <c r="O2106" s="6">
        <v>34841</v>
      </c>
      <c r="P2106" s="6">
        <v>4238</v>
      </c>
      <c r="Q2106" s="6">
        <v>0</v>
      </c>
      <c r="R2106" s="6">
        <v>15490</v>
      </c>
      <c r="S2106" s="6">
        <v>140357</v>
      </c>
      <c r="T2106" s="6">
        <v>0</v>
      </c>
      <c r="U2106" s="6">
        <v>0</v>
      </c>
      <c r="V2106" s="6">
        <v>4</v>
      </c>
      <c r="W2106" s="6">
        <v>55</v>
      </c>
      <c r="X2106" s="6">
        <v>0</v>
      </c>
      <c r="Z2106" s="6">
        <v>0</v>
      </c>
      <c r="AA2106" s="6">
        <v>0</v>
      </c>
      <c r="AB2106" s="6" t="str">
        <f t="shared" si="514"/>
        <v/>
      </c>
      <c r="AC2106" s="6" t="str">
        <f t="shared" si="515"/>
        <v/>
      </c>
      <c r="AD2106" s="16">
        <f t="shared" si="516"/>
        <v>8.2210948560641803</v>
      </c>
      <c r="AE2106" s="16">
        <f t="shared" si="517"/>
        <v>0</v>
      </c>
      <c r="AF2106" s="16">
        <f t="shared" si="518"/>
        <v>13.75</v>
      </c>
      <c r="AG2106" s="16">
        <f t="shared" si="519"/>
        <v>13.75</v>
      </c>
      <c r="AH2106" s="17">
        <f t="shared" si="520"/>
        <v>0.909037558685446</v>
      </c>
      <c r="AI2106" s="17">
        <f t="shared" si="521"/>
        <v>8.2369131455399067</v>
      </c>
      <c r="AJ2106" s="17">
        <f t="shared" si="522"/>
        <v>8.2369131455399067</v>
      </c>
      <c r="AK2106" s="17">
        <f t="shared" si="523"/>
        <v>8.2369131455399067</v>
      </c>
      <c r="AL2106" s="17" t="str">
        <f t="shared" si="524"/>
        <v/>
      </c>
      <c r="AM2106" s="17" t="str">
        <f t="shared" si="525"/>
        <v/>
      </c>
      <c r="AN2106" s="17" t="str">
        <f t="shared" si="526"/>
        <v/>
      </c>
      <c r="AO2106" s="17" t="str">
        <f t="shared" si="527"/>
        <v/>
      </c>
      <c r="AP2106" s="17" t="str">
        <f t="shared" si="529"/>
        <v/>
      </c>
      <c r="AQ2106" s="17">
        <f t="shared" si="528"/>
        <v>4.0285009041072302</v>
      </c>
    </row>
    <row r="2107" spans="1:43" x14ac:dyDescent="0.2">
      <c r="A2107" s="4" t="s">
        <v>4340</v>
      </c>
      <c r="B2107" s="5" t="s">
        <v>4341</v>
      </c>
      <c r="C2107" t="s">
        <v>4342</v>
      </c>
      <c r="D2107" t="s">
        <v>133</v>
      </c>
      <c r="E2107" t="s">
        <v>134</v>
      </c>
      <c r="F2107" t="s">
        <v>12</v>
      </c>
      <c r="G2107" t="s">
        <v>15</v>
      </c>
      <c r="J2107" s="6"/>
      <c r="K2107" s="6"/>
      <c r="L2107" s="6"/>
      <c r="M2107" s="6">
        <v>19809</v>
      </c>
      <c r="N2107" s="6">
        <v>0</v>
      </c>
      <c r="O2107" s="6">
        <v>44356</v>
      </c>
      <c r="P2107" s="6">
        <v>2668</v>
      </c>
      <c r="Q2107" s="6">
        <v>0</v>
      </c>
      <c r="R2107" s="6">
        <v>35571</v>
      </c>
      <c r="S2107" s="6">
        <v>133892</v>
      </c>
      <c r="T2107" s="6">
        <v>0</v>
      </c>
      <c r="U2107" s="6">
        <v>0</v>
      </c>
      <c r="V2107" s="6">
        <v>3</v>
      </c>
      <c r="W2107" s="6">
        <v>19</v>
      </c>
      <c r="X2107" s="6">
        <v>0</v>
      </c>
      <c r="Z2107" s="6">
        <v>0</v>
      </c>
      <c r="AA2107" s="6">
        <v>0</v>
      </c>
      <c r="AB2107" s="6" t="str">
        <f t="shared" si="514"/>
        <v/>
      </c>
      <c r="AC2107" s="6" t="str">
        <f t="shared" si="515"/>
        <v/>
      </c>
      <c r="AD2107" s="16">
        <f t="shared" si="516"/>
        <v>16.625187406296853</v>
      </c>
      <c r="AE2107" s="16">
        <f t="shared" si="517"/>
        <v>0</v>
      </c>
      <c r="AF2107" s="16">
        <f t="shared" si="518"/>
        <v>6.333333333333333</v>
      </c>
      <c r="AG2107" s="16">
        <f t="shared" si="519"/>
        <v>6.333333333333333</v>
      </c>
      <c r="AH2107" s="17">
        <f t="shared" si="520"/>
        <v>1.7956989247311828</v>
      </c>
      <c r="AI2107" s="17">
        <f t="shared" si="521"/>
        <v>6.7591498813670556</v>
      </c>
      <c r="AJ2107" s="17">
        <f t="shared" si="522"/>
        <v>6.7591498813670556</v>
      </c>
      <c r="AK2107" s="17">
        <f t="shared" si="523"/>
        <v>6.7591498813670556</v>
      </c>
      <c r="AL2107" s="17" t="str">
        <f t="shared" si="524"/>
        <v/>
      </c>
      <c r="AM2107" s="17" t="str">
        <f t="shared" si="525"/>
        <v/>
      </c>
      <c r="AN2107" s="17" t="str">
        <f t="shared" si="526"/>
        <v/>
      </c>
      <c r="AO2107" s="17" t="str">
        <f t="shared" si="527"/>
        <v/>
      </c>
      <c r="AP2107" s="17" t="str">
        <f t="shared" si="529"/>
        <v/>
      </c>
      <c r="AQ2107" s="17">
        <f t="shared" si="528"/>
        <v>3.0185769681666517</v>
      </c>
    </row>
    <row r="2108" spans="1:43" x14ac:dyDescent="0.2">
      <c r="A2108" s="4" t="s">
        <v>4343</v>
      </c>
      <c r="B2108" s="5" t="s">
        <v>4344</v>
      </c>
      <c r="C2108" t="s">
        <v>4345</v>
      </c>
      <c r="D2108" t="s">
        <v>133</v>
      </c>
      <c r="E2108" t="s">
        <v>134</v>
      </c>
      <c r="F2108" t="s">
        <v>12</v>
      </c>
      <c r="G2108" t="s">
        <v>15</v>
      </c>
      <c r="J2108" s="6"/>
      <c r="K2108" s="6"/>
      <c r="L2108" s="6"/>
      <c r="M2108" s="6">
        <v>3552</v>
      </c>
      <c r="N2108" s="6">
        <v>0</v>
      </c>
      <c r="O2108" s="6">
        <v>12479</v>
      </c>
      <c r="P2108" s="6">
        <v>1442</v>
      </c>
      <c r="Q2108" s="6">
        <v>0</v>
      </c>
      <c r="R2108" s="6">
        <v>6198</v>
      </c>
      <c r="S2108" s="6">
        <v>69645</v>
      </c>
      <c r="T2108" s="6">
        <v>0</v>
      </c>
      <c r="U2108" s="6">
        <v>0</v>
      </c>
      <c r="V2108" s="6">
        <v>1</v>
      </c>
      <c r="W2108" s="6">
        <v>14</v>
      </c>
      <c r="X2108" s="6">
        <v>0</v>
      </c>
      <c r="Z2108" s="6">
        <v>0</v>
      </c>
      <c r="AA2108" s="6">
        <v>0</v>
      </c>
      <c r="AB2108" s="6" t="str">
        <f t="shared" si="514"/>
        <v/>
      </c>
      <c r="AC2108" s="6" t="str">
        <f t="shared" si="515"/>
        <v/>
      </c>
      <c r="AD2108" s="16">
        <f t="shared" si="516"/>
        <v>8.6539528432732311</v>
      </c>
      <c r="AE2108" s="16">
        <f t="shared" si="517"/>
        <v>0</v>
      </c>
      <c r="AF2108" s="16">
        <f t="shared" si="518"/>
        <v>14</v>
      </c>
      <c r="AG2108" s="16">
        <f t="shared" si="519"/>
        <v>14</v>
      </c>
      <c r="AH2108" s="17">
        <f t="shared" si="520"/>
        <v>1.7449324324324325</v>
      </c>
      <c r="AI2108" s="17">
        <f t="shared" si="521"/>
        <v>19.607263513513512</v>
      </c>
      <c r="AJ2108" s="17">
        <f t="shared" si="522"/>
        <v>19.607263513513512</v>
      </c>
      <c r="AK2108" s="17">
        <f t="shared" si="523"/>
        <v>19.607263513513512</v>
      </c>
      <c r="AL2108" s="17" t="str">
        <f t="shared" si="524"/>
        <v/>
      </c>
      <c r="AM2108" s="17" t="str">
        <f t="shared" si="525"/>
        <v/>
      </c>
      <c r="AN2108" s="17" t="str">
        <f t="shared" si="526"/>
        <v/>
      </c>
      <c r="AO2108" s="17" t="str">
        <f t="shared" si="527"/>
        <v/>
      </c>
      <c r="AP2108" s="17" t="str">
        <f t="shared" si="529"/>
        <v/>
      </c>
      <c r="AQ2108" s="17">
        <f t="shared" si="528"/>
        <v>5.5809760397467745</v>
      </c>
    </row>
    <row r="2109" spans="1:43" x14ac:dyDescent="0.2">
      <c r="A2109" s="4" t="s">
        <v>4346</v>
      </c>
      <c r="B2109" s="5" t="s">
        <v>4347</v>
      </c>
      <c r="C2109" t="s">
        <v>4348</v>
      </c>
      <c r="D2109" t="s">
        <v>133</v>
      </c>
      <c r="E2109" t="s">
        <v>134</v>
      </c>
      <c r="F2109" t="s">
        <v>12</v>
      </c>
      <c r="G2109" t="s">
        <v>15</v>
      </c>
      <c r="J2109" s="6"/>
      <c r="K2109" s="6"/>
      <c r="L2109" s="6"/>
      <c r="M2109" s="6">
        <v>33420</v>
      </c>
      <c r="N2109" s="6">
        <v>0</v>
      </c>
      <c r="O2109" s="6">
        <v>280320</v>
      </c>
      <c r="P2109" s="6">
        <v>18837</v>
      </c>
      <c r="Q2109" s="6">
        <v>0</v>
      </c>
      <c r="R2109" s="6">
        <v>19336</v>
      </c>
      <c r="S2109" s="6">
        <v>558518</v>
      </c>
      <c r="T2109" s="6">
        <v>225300</v>
      </c>
      <c r="U2109" s="6">
        <v>0</v>
      </c>
      <c r="V2109" s="6">
        <v>13</v>
      </c>
      <c r="W2109" s="6">
        <v>204</v>
      </c>
      <c r="X2109" s="6">
        <v>0</v>
      </c>
      <c r="Z2109" s="6">
        <v>0</v>
      </c>
      <c r="AA2109" s="6">
        <v>0</v>
      </c>
      <c r="AB2109" s="6" t="str">
        <f t="shared" si="514"/>
        <v/>
      </c>
      <c r="AC2109" s="6" t="str">
        <f t="shared" si="515"/>
        <v/>
      </c>
      <c r="AD2109" s="16">
        <f t="shared" si="516"/>
        <v>14.881350533524447</v>
      </c>
      <c r="AE2109" s="16">
        <f t="shared" si="517"/>
        <v>0</v>
      </c>
      <c r="AF2109" s="16">
        <f t="shared" si="518"/>
        <v>15.692307692307692</v>
      </c>
      <c r="AG2109" s="16">
        <f t="shared" si="519"/>
        <v>15.692307692307692</v>
      </c>
      <c r="AH2109" s="17">
        <f t="shared" si="520"/>
        <v>0.57857570317175344</v>
      </c>
      <c r="AI2109" s="17">
        <f t="shared" si="521"/>
        <v>16.71208856971873</v>
      </c>
      <c r="AJ2109" s="17">
        <f t="shared" si="522"/>
        <v>23.453560742070618</v>
      </c>
      <c r="AK2109" s="17">
        <f t="shared" si="523"/>
        <v>23.453560742070618</v>
      </c>
      <c r="AL2109" s="17" t="str">
        <f t="shared" si="524"/>
        <v/>
      </c>
      <c r="AM2109" s="17" t="str">
        <f t="shared" si="525"/>
        <v/>
      </c>
      <c r="AN2109" s="17" t="str">
        <f t="shared" si="526"/>
        <v/>
      </c>
      <c r="AO2109" s="17" t="str">
        <f t="shared" si="527"/>
        <v/>
      </c>
      <c r="AP2109" s="17" t="str">
        <f t="shared" si="529"/>
        <v/>
      </c>
      <c r="AQ2109" s="17">
        <f t="shared" si="528"/>
        <v>1.9924300799086758</v>
      </c>
    </row>
    <row r="2110" spans="1:43" x14ac:dyDescent="0.2">
      <c r="A2110" s="4" t="s">
        <v>4349</v>
      </c>
      <c r="B2110" s="5" t="s">
        <v>4350</v>
      </c>
      <c r="C2110" t="s">
        <v>4351</v>
      </c>
      <c r="D2110" t="s">
        <v>133</v>
      </c>
      <c r="E2110" t="s">
        <v>134</v>
      </c>
      <c r="F2110" t="s">
        <v>12</v>
      </c>
      <c r="G2110" t="s">
        <v>15</v>
      </c>
      <c r="J2110" s="6"/>
      <c r="K2110" s="6"/>
      <c r="L2110" s="6"/>
      <c r="M2110" s="6">
        <v>1412</v>
      </c>
      <c r="N2110" s="6">
        <v>0</v>
      </c>
      <c r="O2110" s="6">
        <v>21983</v>
      </c>
      <c r="P2110" s="6">
        <v>416</v>
      </c>
      <c r="Q2110" s="6">
        <v>0</v>
      </c>
      <c r="R2110" s="6">
        <v>1054</v>
      </c>
      <c r="S2110" s="6">
        <v>37107</v>
      </c>
      <c r="T2110" s="6">
        <v>0</v>
      </c>
      <c r="U2110" s="6">
        <v>0</v>
      </c>
      <c r="V2110" s="6">
        <v>2</v>
      </c>
      <c r="W2110" s="6">
        <v>11</v>
      </c>
      <c r="X2110" s="6">
        <v>0</v>
      </c>
      <c r="Z2110" s="6">
        <v>0</v>
      </c>
      <c r="AA2110" s="6">
        <v>0</v>
      </c>
      <c r="AB2110" s="6" t="str">
        <f t="shared" si="514"/>
        <v/>
      </c>
      <c r="AC2110" s="6" t="str">
        <f t="shared" si="515"/>
        <v/>
      </c>
      <c r="AD2110" s="16">
        <f t="shared" si="516"/>
        <v>52.84375</v>
      </c>
      <c r="AE2110" s="16">
        <f t="shared" si="517"/>
        <v>0</v>
      </c>
      <c r="AF2110" s="16">
        <f t="shared" si="518"/>
        <v>5.5</v>
      </c>
      <c r="AG2110" s="16">
        <f t="shared" si="519"/>
        <v>5.5</v>
      </c>
      <c r="AH2110" s="17">
        <f t="shared" si="520"/>
        <v>0.7464589235127479</v>
      </c>
      <c r="AI2110" s="17">
        <f t="shared" si="521"/>
        <v>26.27974504249292</v>
      </c>
      <c r="AJ2110" s="17">
        <f t="shared" si="522"/>
        <v>26.27974504249292</v>
      </c>
      <c r="AK2110" s="17">
        <f t="shared" si="523"/>
        <v>26.27974504249292</v>
      </c>
      <c r="AL2110" s="17" t="str">
        <f t="shared" si="524"/>
        <v/>
      </c>
      <c r="AM2110" s="17" t="str">
        <f t="shared" si="525"/>
        <v/>
      </c>
      <c r="AN2110" s="17" t="str">
        <f t="shared" si="526"/>
        <v/>
      </c>
      <c r="AO2110" s="17" t="str">
        <f t="shared" si="527"/>
        <v/>
      </c>
      <c r="AP2110" s="17" t="str">
        <f t="shared" si="529"/>
        <v/>
      </c>
      <c r="AQ2110" s="17">
        <f t="shared" si="528"/>
        <v>1.6879861711322386</v>
      </c>
    </row>
    <row r="2111" spans="1:43" x14ac:dyDescent="0.2">
      <c r="A2111" s="4" t="s">
        <v>4352</v>
      </c>
      <c r="B2111" s="5" t="s">
        <v>4353</v>
      </c>
      <c r="C2111" t="s">
        <v>4354</v>
      </c>
      <c r="D2111" t="s">
        <v>133</v>
      </c>
      <c r="E2111" t="s">
        <v>134</v>
      </c>
      <c r="F2111" t="s">
        <v>12</v>
      </c>
      <c r="G2111" t="s">
        <v>15</v>
      </c>
      <c r="J2111" s="6"/>
      <c r="K2111" s="6"/>
      <c r="L2111" s="6"/>
      <c r="M2111" s="6">
        <v>4258</v>
      </c>
      <c r="N2111" s="6">
        <v>0</v>
      </c>
      <c r="O2111" s="6">
        <v>8456</v>
      </c>
      <c r="P2111" s="6">
        <v>1395</v>
      </c>
      <c r="Q2111" s="6">
        <v>0</v>
      </c>
      <c r="R2111" s="6">
        <v>4805</v>
      </c>
      <c r="S2111" s="6">
        <v>41581</v>
      </c>
      <c r="T2111" s="6">
        <v>0</v>
      </c>
      <c r="U2111" s="6">
        <v>0</v>
      </c>
      <c r="V2111" s="6">
        <v>1</v>
      </c>
      <c r="W2111" s="6">
        <v>14</v>
      </c>
      <c r="X2111" s="6">
        <v>0</v>
      </c>
      <c r="Z2111" s="6">
        <v>0</v>
      </c>
      <c r="AA2111" s="6">
        <v>0</v>
      </c>
      <c r="AB2111" s="6" t="str">
        <f t="shared" si="514"/>
        <v/>
      </c>
      <c r="AC2111" s="6" t="str">
        <f t="shared" si="515"/>
        <v/>
      </c>
      <c r="AD2111" s="16">
        <f t="shared" si="516"/>
        <v>6.0616487455197134</v>
      </c>
      <c r="AE2111" s="16">
        <f t="shared" si="517"/>
        <v>0</v>
      </c>
      <c r="AF2111" s="16">
        <f t="shared" si="518"/>
        <v>14</v>
      </c>
      <c r="AG2111" s="16">
        <f t="shared" si="519"/>
        <v>14</v>
      </c>
      <c r="AH2111" s="17">
        <f t="shared" si="520"/>
        <v>1.1284640676373885</v>
      </c>
      <c r="AI2111" s="17">
        <f t="shared" si="521"/>
        <v>9.7653828088304362</v>
      </c>
      <c r="AJ2111" s="17">
        <f t="shared" si="522"/>
        <v>9.7653828088304362</v>
      </c>
      <c r="AK2111" s="17">
        <f t="shared" si="523"/>
        <v>9.7653828088304362</v>
      </c>
      <c r="AL2111" s="17" t="str">
        <f t="shared" si="524"/>
        <v/>
      </c>
      <c r="AM2111" s="17" t="str">
        <f t="shared" si="525"/>
        <v/>
      </c>
      <c r="AN2111" s="17" t="str">
        <f t="shared" si="526"/>
        <v/>
      </c>
      <c r="AO2111" s="17" t="str">
        <f t="shared" si="527"/>
        <v/>
      </c>
      <c r="AP2111" s="17" t="str">
        <f t="shared" si="529"/>
        <v/>
      </c>
      <c r="AQ2111" s="17">
        <f t="shared" si="528"/>
        <v>4.9173368022705768</v>
      </c>
    </row>
    <row r="2112" spans="1:43" x14ac:dyDescent="0.2">
      <c r="A2112" s="4" t="s">
        <v>4355</v>
      </c>
      <c r="B2112" s="5" t="s">
        <v>4356</v>
      </c>
      <c r="C2112" t="s">
        <v>4357</v>
      </c>
      <c r="D2112" t="s">
        <v>133</v>
      </c>
      <c r="E2112" t="s">
        <v>134</v>
      </c>
      <c r="F2112" t="s">
        <v>12</v>
      </c>
      <c r="G2112" t="s">
        <v>15</v>
      </c>
      <c r="J2112" s="6"/>
      <c r="K2112" s="6"/>
      <c r="L2112" s="6"/>
      <c r="M2112" s="6">
        <v>8619</v>
      </c>
      <c r="N2112" s="6">
        <v>0</v>
      </c>
      <c r="O2112" s="6">
        <v>76529</v>
      </c>
      <c r="P2112" s="6">
        <v>2800</v>
      </c>
      <c r="Q2112" s="6">
        <v>0</v>
      </c>
      <c r="R2112" s="6">
        <v>12603</v>
      </c>
      <c r="S2112" s="6">
        <v>193969</v>
      </c>
      <c r="T2112" s="6">
        <v>0</v>
      </c>
      <c r="U2112" s="6">
        <v>0</v>
      </c>
      <c r="V2112" s="6">
        <v>6</v>
      </c>
      <c r="W2112" s="6">
        <v>46</v>
      </c>
      <c r="X2112" s="6">
        <v>0</v>
      </c>
      <c r="Z2112" s="6">
        <v>0</v>
      </c>
      <c r="AA2112" s="6">
        <v>0</v>
      </c>
      <c r="AB2112" s="6" t="str">
        <f t="shared" si="514"/>
        <v/>
      </c>
      <c r="AC2112" s="6" t="str">
        <f t="shared" si="515"/>
        <v/>
      </c>
      <c r="AD2112" s="16">
        <f t="shared" si="516"/>
        <v>27.331785714285715</v>
      </c>
      <c r="AE2112" s="16">
        <f t="shared" si="517"/>
        <v>0</v>
      </c>
      <c r="AF2112" s="16">
        <f t="shared" si="518"/>
        <v>7.666666666666667</v>
      </c>
      <c r="AG2112" s="16">
        <f t="shared" si="519"/>
        <v>7.666666666666667</v>
      </c>
      <c r="AH2112" s="17">
        <f t="shared" si="520"/>
        <v>1.4622345979812044</v>
      </c>
      <c r="AI2112" s="17">
        <f t="shared" si="521"/>
        <v>22.50481494372897</v>
      </c>
      <c r="AJ2112" s="17">
        <f t="shared" si="522"/>
        <v>22.50481494372897</v>
      </c>
      <c r="AK2112" s="17">
        <f t="shared" si="523"/>
        <v>22.50481494372897</v>
      </c>
      <c r="AL2112" s="17" t="str">
        <f t="shared" si="524"/>
        <v/>
      </c>
      <c r="AM2112" s="17" t="str">
        <f t="shared" si="525"/>
        <v/>
      </c>
      <c r="AN2112" s="17" t="str">
        <f t="shared" si="526"/>
        <v/>
      </c>
      <c r="AO2112" s="17" t="str">
        <f t="shared" si="527"/>
        <v/>
      </c>
      <c r="AP2112" s="17" t="str">
        <f t="shared" si="529"/>
        <v/>
      </c>
      <c r="AQ2112" s="17">
        <f t="shared" si="528"/>
        <v>2.5345816618536765</v>
      </c>
    </row>
    <row r="2113" spans="1:43" x14ac:dyDescent="0.2">
      <c r="A2113" s="4" t="s">
        <v>4358</v>
      </c>
      <c r="B2113" s="5" t="s">
        <v>4359</v>
      </c>
      <c r="C2113" t="s">
        <v>4360</v>
      </c>
      <c r="D2113" t="s">
        <v>133</v>
      </c>
      <c r="E2113" t="s">
        <v>134</v>
      </c>
      <c r="F2113" t="s">
        <v>12</v>
      </c>
      <c r="G2113" t="s">
        <v>15</v>
      </c>
      <c r="J2113" s="6"/>
      <c r="K2113" s="6"/>
      <c r="L2113" s="6"/>
      <c r="M2113" s="6">
        <v>4258</v>
      </c>
      <c r="N2113" s="6">
        <v>0</v>
      </c>
      <c r="O2113" s="6">
        <v>16250</v>
      </c>
      <c r="P2113" s="6">
        <v>1103</v>
      </c>
      <c r="Q2113" s="6">
        <v>0</v>
      </c>
      <c r="R2113" s="6">
        <v>4070</v>
      </c>
      <c r="S2113" s="6">
        <v>49820</v>
      </c>
      <c r="T2113" s="6">
        <v>0</v>
      </c>
      <c r="U2113" s="6">
        <v>0</v>
      </c>
      <c r="V2113" s="6">
        <v>2</v>
      </c>
      <c r="W2113" s="6">
        <v>28</v>
      </c>
      <c r="X2113" s="6">
        <v>0</v>
      </c>
      <c r="Z2113" s="6">
        <v>0</v>
      </c>
      <c r="AA2113" s="6">
        <v>0</v>
      </c>
      <c r="AB2113" s="6" t="str">
        <f t="shared" si="514"/>
        <v/>
      </c>
      <c r="AC2113" s="6" t="str">
        <f t="shared" si="515"/>
        <v/>
      </c>
      <c r="AD2113" s="16">
        <f t="shared" si="516"/>
        <v>14.732547597461469</v>
      </c>
      <c r="AE2113" s="16">
        <f t="shared" si="517"/>
        <v>0</v>
      </c>
      <c r="AF2113" s="16">
        <f t="shared" si="518"/>
        <v>14</v>
      </c>
      <c r="AG2113" s="16">
        <f t="shared" si="519"/>
        <v>14</v>
      </c>
      <c r="AH2113" s="17">
        <f t="shared" si="520"/>
        <v>0.9558478158759981</v>
      </c>
      <c r="AI2113" s="17">
        <f t="shared" si="521"/>
        <v>11.700328792860498</v>
      </c>
      <c r="AJ2113" s="17">
        <f t="shared" si="522"/>
        <v>11.700328792860498</v>
      </c>
      <c r="AK2113" s="17">
        <f t="shared" si="523"/>
        <v>11.700328792860498</v>
      </c>
      <c r="AL2113" s="17" t="str">
        <f t="shared" si="524"/>
        <v/>
      </c>
      <c r="AM2113" s="17" t="str">
        <f t="shared" si="525"/>
        <v/>
      </c>
      <c r="AN2113" s="17" t="str">
        <f t="shared" si="526"/>
        <v/>
      </c>
      <c r="AO2113" s="17" t="str">
        <f t="shared" si="527"/>
        <v/>
      </c>
      <c r="AP2113" s="17" t="str">
        <f t="shared" si="529"/>
        <v/>
      </c>
      <c r="AQ2113" s="17">
        <f t="shared" si="528"/>
        <v>3.0658461538461537</v>
      </c>
    </row>
    <row r="2114" spans="1:43" x14ac:dyDescent="0.2">
      <c r="A2114" s="4" t="s">
        <v>4361</v>
      </c>
      <c r="B2114" s="5" t="s">
        <v>4362</v>
      </c>
      <c r="C2114" t="s">
        <v>4363</v>
      </c>
      <c r="D2114" t="s">
        <v>133</v>
      </c>
      <c r="E2114" t="s">
        <v>134</v>
      </c>
      <c r="F2114" t="s">
        <v>12</v>
      </c>
      <c r="G2114" t="s">
        <v>15</v>
      </c>
      <c r="J2114" s="6"/>
      <c r="K2114" s="6"/>
      <c r="L2114" s="6"/>
      <c r="M2114" s="6">
        <v>54651</v>
      </c>
      <c r="N2114" s="6">
        <v>0</v>
      </c>
      <c r="O2114" s="6">
        <v>170708</v>
      </c>
      <c r="P2114" s="6">
        <v>15808</v>
      </c>
      <c r="Q2114" s="6">
        <v>0</v>
      </c>
      <c r="R2114" s="6">
        <v>102052</v>
      </c>
      <c r="S2114" s="6">
        <v>683202</v>
      </c>
      <c r="T2114" s="6">
        <v>0</v>
      </c>
      <c r="U2114" s="6">
        <v>0</v>
      </c>
      <c r="V2114" s="6">
        <v>19</v>
      </c>
      <c r="W2114" s="6">
        <v>246</v>
      </c>
      <c r="X2114" s="6">
        <v>0</v>
      </c>
      <c r="Z2114" s="6">
        <v>0</v>
      </c>
      <c r="AA2114" s="6">
        <v>0</v>
      </c>
      <c r="AB2114" s="6" t="str">
        <f t="shared" si="514"/>
        <v/>
      </c>
      <c r="AC2114" s="6" t="str">
        <f t="shared" si="515"/>
        <v/>
      </c>
      <c r="AD2114" s="16">
        <f t="shared" si="516"/>
        <v>10.798836032388664</v>
      </c>
      <c r="AE2114" s="16">
        <f t="shared" si="517"/>
        <v>0</v>
      </c>
      <c r="AF2114" s="16">
        <f t="shared" si="518"/>
        <v>12.947368421052632</v>
      </c>
      <c r="AG2114" s="16">
        <f t="shared" si="519"/>
        <v>12.947368421052632</v>
      </c>
      <c r="AH2114" s="17">
        <f t="shared" si="520"/>
        <v>1.8673400303745586</v>
      </c>
      <c r="AI2114" s="17">
        <f t="shared" si="521"/>
        <v>12.501180216281496</v>
      </c>
      <c r="AJ2114" s="17">
        <f t="shared" si="522"/>
        <v>12.501180216281496</v>
      </c>
      <c r="AK2114" s="17">
        <f t="shared" si="523"/>
        <v>12.501180216281496</v>
      </c>
      <c r="AL2114" s="17" t="str">
        <f t="shared" si="524"/>
        <v/>
      </c>
      <c r="AM2114" s="17" t="str">
        <f t="shared" si="525"/>
        <v/>
      </c>
      <c r="AN2114" s="17" t="str">
        <f t="shared" si="526"/>
        <v/>
      </c>
      <c r="AO2114" s="17" t="str">
        <f t="shared" si="527"/>
        <v/>
      </c>
      <c r="AP2114" s="17" t="str">
        <f t="shared" si="529"/>
        <v/>
      </c>
      <c r="AQ2114" s="17">
        <f t="shared" si="528"/>
        <v>4.0021674438221995</v>
      </c>
    </row>
    <row r="2115" spans="1:43" x14ac:dyDescent="0.2">
      <c r="A2115" s="4" t="s">
        <v>4364</v>
      </c>
      <c r="B2115" s="5" t="s">
        <v>4365</v>
      </c>
      <c r="C2115" t="s">
        <v>3240</v>
      </c>
      <c r="D2115" t="s">
        <v>133</v>
      </c>
      <c r="E2115" t="s">
        <v>134</v>
      </c>
      <c r="F2115" t="s">
        <v>12</v>
      </c>
      <c r="G2115" t="s">
        <v>15</v>
      </c>
      <c r="J2115" s="6"/>
      <c r="K2115" s="6"/>
      <c r="L2115" s="6"/>
      <c r="M2115" s="6">
        <v>75</v>
      </c>
      <c r="N2115" s="6">
        <v>0</v>
      </c>
      <c r="O2115" s="6">
        <v>6946</v>
      </c>
      <c r="P2115" s="6">
        <v>238</v>
      </c>
      <c r="Q2115" s="6">
        <v>0</v>
      </c>
      <c r="R2115" s="6">
        <v>406</v>
      </c>
      <c r="S2115" s="6">
        <v>17492</v>
      </c>
      <c r="T2115" s="6">
        <v>0</v>
      </c>
      <c r="U2115" s="6">
        <v>0</v>
      </c>
      <c r="V2115" s="6">
        <v>1</v>
      </c>
      <c r="W2115" s="6">
        <v>14</v>
      </c>
      <c r="X2115" s="6">
        <v>0</v>
      </c>
      <c r="Z2115" s="6">
        <v>0</v>
      </c>
      <c r="AA2115" s="6">
        <v>0</v>
      </c>
      <c r="AB2115" s="6" t="str">
        <f t="shared" ref="AB2115:AB2178" si="530">IF(N2115&gt;0, Z2115/N2115,"")</f>
        <v/>
      </c>
      <c r="AC2115" s="6" t="str">
        <f t="shared" ref="AC2115:AC2178" si="531">IF(N2115&gt;0, AA2115/N2115, "")</f>
        <v/>
      </c>
      <c r="AD2115" s="16">
        <f t="shared" ref="AD2115:AD2178" si="532">IF(P2115&gt;0, O2115/P2115, "")</f>
        <v>29.184873949579831</v>
      </c>
      <c r="AE2115" s="16">
        <f t="shared" ref="AE2115:AE2178" si="533">IF(O2115&gt;0, N2115/O2115, "")</f>
        <v>0</v>
      </c>
      <c r="AF2115" s="16">
        <f t="shared" ref="AF2115:AF2178" si="534">IF(V2115&gt;0,(W2115)/V2115,"")</f>
        <v>14</v>
      </c>
      <c r="AG2115" s="16">
        <f t="shared" ref="AG2115:AG2178" si="535">IF(V2115&gt;0,(W2115+X2115)/V2115,"")</f>
        <v>14</v>
      </c>
      <c r="AH2115" s="17">
        <f t="shared" ref="AH2115:AH2178" si="536">IF($M2115&gt;0,R2115/$M2115,"")</f>
        <v>5.4133333333333331</v>
      </c>
      <c r="AI2115" s="17">
        <f t="shared" ref="AI2115:AI2178" si="537">IF($M2115&gt;0,S2115/$M2115,"")</f>
        <v>233.22666666666666</v>
      </c>
      <c r="AJ2115" s="17">
        <f t="shared" ref="AJ2115:AJ2178" si="538">IF($M2115&gt;0,(S2115+T2115)/$M2115,"")</f>
        <v>233.22666666666666</v>
      </c>
      <c r="AK2115" s="17">
        <f t="shared" ref="AK2115:AK2178" si="539">IF($M2115&gt;0,(S2115+T2115+U2115)/$M2115,"")</f>
        <v>233.22666666666666</v>
      </c>
      <c r="AL2115" s="17" t="str">
        <f t="shared" ref="AL2115:AL2178" si="540">IF($N2115&gt;0,R2115/$N2115,"")</f>
        <v/>
      </c>
      <c r="AM2115" s="17" t="str">
        <f t="shared" ref="AM2115:AM2178" si="541">IF($N2115&gt;0,(S2115)/$N2115,"")</f>
        <v/>
      </c>
      <c r="AN2115" s="17" t="str">
        <f t="shared" ref="AN2115:AN2178" si="542">IF($N2115&gt;0,(S2115+T2115)/$N2115,"")</f>
        <v/>
      </c>
      <c r="AO2115" s="17" t="str">
        <f t="shared" ref="AO2115:AO2178" si="543">IF($N2115&gt;0,(S2115+T2115+U2115)/$N2115,"")</f>
        <v/>
      </c>
      <c r="AP2115" s="17" t="str">
        <f t="shared" si="529"/>
        <v/>
      </c>
      <c r="AQ2115" s="17">
        <f t="shared" ref="AQ2115:AQ2178" si="544">IF(O2115&gt;0,S2115/O2115,"")</f>
        <v>2.5182839044054131</v>
      </c>
    </row>
    <row r="2116" spans="1:43" x14ac:dyDescent="0.2">
      <c r="A2116" s="4" t="s">
        <v>4366</v>
      </c>
      <c r="B2116" s="5" t="s">
        <v>4367</v>
      </c>
      <c r="C2116" t="s">
        <v>4368</v>
      </c>
      <c r="D2116" t="s">
        <v>133</v>
      </c>
      <c r="E2116" t="s">
        <v>134</v>
      </c>
      <c r="F2116" t="s">
        <v>12</v>
      </c>
      <c r="G2116" t="s">
        <v>15</v>
      </c>
      <c r="J2116" s="6"/>
      <c r="K2116" s="6"/>
      <c r="L2116" s="6"/>
      <c r="M2116" s="6">
        <v>120207</v>
      </c>
      <c r="N2116" s="6">
        <v>0</v>
      </c>
      <c r="O2116" s="6">
        <v>456542</v>
      </c>
      <c r="P2116" s="6">
        <v>37564</v>
      </c>
      <c r="Q2116" s="6">
        <v>0</v>
      </c>
      <c r="R2116" s="6">
        <v>117189</v>
      </c>
      <c r="S2116" s="6">
        <v>1743506</v>
      </c>
      <c r="T2116" s="6">
        <v>676318</v>
      </c>
      <c r="U2116" s="6">
        <v>0</v>
      </c>
      <c r="V2116" s="6">
        <v>55</v>
      </c>
      <c r="W2116" s="6">
        <v>630</v>
      </c>
      <c r="X2116" s="6">
        <v>0</v>
      </c>
      <c r="Z2116" s="6">
        <v>0</v>
      </c>
      <c r="AA2116" s="6">
        <v>0</v>
      </c>
      <c r="AB2116" s="6" t="str">
        <f t="shared" si="530"/>
        <v/>
      </c>
      <c r="AC2116" s="6" t="str">
        <f t="shared" si="531"/>
        <v/>
      </c>
      <c r="AD2116" s="16">
        <f t="shared" si="532"/>
        <v>12.153710999893516</v>
      </c>
      <c r="AE2116" s="16">
        <f t="shared" si="533"/>
        <v>0</v>
      </c>
      <c r="AF2116" s="16">
        <f t="shared" si="534"/>
        <v>11.454545454545455</v>
      </c>
      <c r="AG2116" s="16">
        <f t="shared" si="535"/>
        <v>11.454545454545455</v>
      </c>
      <c r="AH2116" s="17">
        <f t="shared" si="536"/>
        <v>0.97489330904190274</v>
      </c>
      <c r="AI2116" s="17">
        <f t="shared" si="537"/>
        <v>14.504196926967648</v>
      </c>
      <c r="AJ2116" s="17">
        <f t="shared" si="538"/>
        <v>20.130474930744466</v>
      </c>
      <c r="AK2116" s="17">
        <f t="shared" si="539"/>
        <v>20.130474930744466</v>
      </c>
      <c r="AL2116" s="17" t="str">
        <f t="shared" si="540"/>
        <v/>
      </c>
      <c r="AM2116" s="17" t="str">
        <f t="shared" si="541"/>
        <v/>
      </c>
      <c r="AN2116" s="17" t="str">
        <f t="shared" si="542"/>
        <v/>
      </c>
      <c r="AO2116" s="17" t="str">
        <f t="shared" si="543"/>
        <v/>
      </c>
      <c r="AP2116" s="17" t="str">
        <f t="shared" ref="AP2116:AP2179" si="545">IF(AO2116&lt;&gt;"", AO2116-AL2116,"")</f>
        <v/>
      </c>
      <c r="AQ2116" s="17">
        <f t="shared" si="544"/>
        <v>3.8189388928072336</v>
      </c>
    </row>
    <row r="2117" spans="1:43" x14ac:dyDescent="0.2">
      <c r="A2117" s="4" t="s">
        <v>4369</v>
      </c>
      <c r="B2117" s="5" t="s">
        <v>4370</v>
      </c>
      <c r="C2117" t="s">
        <v>4371</v>
      </c>
      <c r="D2117" t="s">
        <v>133</v>
      </c>
      <c r="E2117" t="s">
        <v>134</v>
      </c>
      <c r="F2117" t="s">
        <v>12</v>
      </c>
      <c r="G2117" t="s">
        <v>15</v>
      </c>
      <c r="J2117" s="6"/>
      <c r="K2117" s="6"/>
      <c r="L2117" s="6"/>
      <c r="M2117" s="6">
        <v>1778</v>
      </c>
      <c r="N2117" s="6">
        <v>0</v>
      </c>
      <c r="O2117" s="6">
        <v>32376</v>
      </c>
      <c r="P2117" s="6">
        <v>1665</v>
      </c>
      <c r="Q2117" s="6">
        <v>0</v>
      </c>
      <c r="R2117" s="6">
        <v>12031</v>
      </c>
      <c r="S2117" s="6">
        <v>67257</v>
      </c>
      <c r="T2117" s="6">
        <v>0</v>
      </c>
      <c r="U2117" s="6">
        <v>0</v>
      </c>
      <c r="V2117" s="6">
        <v>3</v>
      </c>
      <c r="W2117" s="6">
        <v>22</v>
      </c>
      <c r="X2117" s="6">
        <v>0</v>
      </c>
      <c r="Z2117" s="6">
        <v>0</v>
      </c>
      <c r="AA2117" s="6">
        <v>0</v>
      </c>
      <c r="AB2117" s="6" t="str">
        <f t="shared" si="530"/>
        <v/>
      </c>
      <c r="AC2117" s="6" t="str">
        <f t="shared" si="531"/>
        <v/>
      </c>
      <c r="AD2117" s="16">
        <f t="shared" si="532"/>
        <v>19.445045045045045</v>
      </c>
      <c r="AE2117" s="16">
        <f t="shared" si="533"/>
        <v>0</v>
      </c>
      <c r="AF2117" s="16">
        <f t="shared" si="534"/>
        <v>7.333333333333333</v>
      </c>
      <c r="AG2117" s="16">
        <f t="shared" si="535"/>
        <v>7.333333333333333</v>
      </c>
      <c r="AH2117" s="17">
        <f t="shared" si="536"/>
        <v>6.7665916760404947</v>
      </c>
      <c r="AI2117" s="17">
        <f t="shared" si="537"/>
        <v>37.827334083239592</v>
      </c>
      <c r="AJ2117" s="17">
        <f t="shared" si="538"/>
        <v>37.827334083239592</v>
      </c>
      <c r="AK2117" s="17">
        <f t="shared" si="539"/>
        <v>37.827334083239592</v>
      </c>
      <c r="AL2117" s="17" t="str">
        <f t="shared" si="540"/>
        <v/>
      </c>
      <c r="AM2117" s="17" t="str">
        <f t="shared" si="541"/>
        <v/>
      </c>
      <c r="AN2117" s="17" t="str">
        <f t="shared" si="542"/>
        <v/>
      </c>
      <c r="AO2117" s="17" t="str">
        <f t="shared" si="543"/>
        <v/>
      </c>
      <c r="AP2117" s="17" t="str">
        <f t="shared" si="545"/>
        <v/>
      </c>
      <c r="AQ2117" s="17">
        <f t="shared" si="544"/>
        <v>2.0773721275018531</v>
      </c>
    </row>
    <row r="2118" spans="1:43" x14ac:dyDescent="0.2">
      <c r="A2118" s="4" t="s">
        <v>4372</v>
      </c>
      <c r="B2118" s="5" t="s">
        <v>4373</v>
      </c>
      <c r="C2118" t="s">
        <v>4374</v>
      </c>
      <c r="D2118" t="s">
        <v>133</v>
      </c>
      <c r="E2118" t="s">
        <v>134</v>
      </c>
      <c r="F2118" t="s">
        <v>12</v>
      </c>
      <c r="G2118" t="s">
        <v>15</v>
      </c>
      <c r="J2118" s="6"/>
      <c r="K2118" s="6"/>
      <c r="L2118" s="6"/>
      <c r="M2118" s="6">
        <v>1135</v>
      </c>
      <c r="N2118" s="6">
        <v>0</v>
      </c>
      <c r="O2118" s="6">
        <v>23166</v>
      </c>
      <c r="P2118" s="6">
        <v>542</v>
      </c>
      <c r="Q2118" s="6">
        <v>0</v>
      </c>
      <c r="R2118" s="6">
        <v>3738</v>
      </c>
      <c r="S2118" s="6">
        <v>30237</v>
      </c>
      <c r="T2118" s="6">
        <v>0</v>
      </c>
      <c r="U2118" s="6">
        <v>0</v>
      </c>
      <c r="V2118" s="6">
        <v>2</v>
      </c>
      <c r="W2118" s="6">
        <v>16</v>
      </c>
      <c r="X2118" s="6">
        <v>0</v>
      </c>
      <c r="Z2118" s="6">
        <v>0</v>
      </c>
      <c r="AA2118" s="6">
        <v>0</v>
      </c>
      <c r="AB2118" s="6" t="str">
        <f t="shared" si="530"/>
        <v/>
      </c>
      <c r="AC2118" s="6" t="str">
        <f t="shared" si="531"/>
        <v/>
      </c>
      <c r="AD2118" s="16">
        <f t="shared" si="532"/>
        <v>42.741697416974169</v>
      </c>
      <c r="AE2118" s="16">
        <f t="shared" si="533"/>
        <v>0</v>
      </c>
      <c r="AF2118" s="16">
        <f t="shared" si="534"/>
        <v>8</v>
      </c>
      <c r="AG2118" s="16">
        <f t="shared" si="535"/>
        <v>8</v>
      </c>
      <c r="AH2118" s="17">
        <f t="shared" si="536"/>
        <v>3.2933920704845816</v>
      </c>
      <c r="AI2118" s="17">
        <f t="shared" si="537"/>
        <v>26.640528634361232</v>
      </c>
      <c r="AJ2118" s="17">
        <f t="shared" si="538"/>
        <v>26.640528634361232</v>
      </c>
      <c r="AK2118" s="17">
        <f t="shared" si="539"/>
        <v>26.640528634361232</v>
      </c>
      <c r="AL2118" s="17" t="str">
        <f t="shared" si="540"/>
        <v/>
      </c>
      <c r="AM2118" s="17" t="str">
        <f t="shared" si="541"/>
        <v/>
      </c>
      <c r="AN2118" s="17" t="str">
        <f t="shared" si="542"/>
        <v/>
      </c>
      <c r="AO2118" s="17" t="str">
        <f t="shared" si="543"/>
        <v/>
      </c>
      <c r="AP2118" s="17" t="str">
        <f t="shared" si="545"/>
        <v/>
      </c>
      <c r="AQ2118" s="17">
        <f t="shared" si="544"/>
        <v>1.3052318052318053</v>
      </c>
    </row>
    <row r="2119" spans="1:43" x14ac:dyDescent="0.2">
      <c r="A2119" s="4" t="s">
        <v>4375</v>
      </c>
      <c r="B2119" s="5" t="s">
        <v>4376</v>
      </c>
      <c r="C2119" t="s">
        <v>4377</v>
      </c>
      <c r="D2119" t="s">
        <v>133</v>
      </c>
      <c r="E2119" t="s">
        <v>134</v>
      </c>
      <c r="F2119" t="s">
        <v>12</v>
      </c>
      <c r="G2119" t="s">
        <v>15</v>
      </c>
      <c r="J2119" s="6"/>
      <c r="K2119" s="6"/>
      <c r="L2119" s="6"/>
      <c r="M2119" s="6">
        <v>2080</v>
      </c>
      <c r="N2119" s="6">
        <v>0</v>
      </c>
      <c r="O2119" s="6">
        <v>83462</v>
      </c>
      <c r="P2119" s="6">
        <v>1675</v>
      </c>
      <c r="Q2119" s="6">
        <v>0</v>
      </c>
      <c r="R2119" s="6">
        <v>15912</v>
      </c>
      <c r="S2119" s="6">
        <v>100372</v>
      </c>
      <c r="T2119" s="6">
        <v>0</v>
      </c>
      <c r="U2119" s="6">
        <v>0</v>
      </c>
      <c r="V2119" s="6">
        <v>3</v>
      </c>
      <c r="W2119" s="6">
        <v>20</v>
      </c>
      <c r="X2119" s="6">
        <v>0</v>
      </c>
      <c r="Z2119" s="6">
        <v>0</v>
      </c>
      <c r="AA2119" s="6">
        <v>0</v>
      </c>
      <c r="AB2119" s="6" t="str">
        <f t="shared" si="530"/>
        <v/>
      </c>
      <c r="AC2119" s="6" t="str">
        <f t="shared" si="531"/>
        <v/>
      </c>
      <c r="AD2119" s="16">
        <f t="shared" si="532"/>
        <v>49.828059701492535</v>
      </c>
      <c r="AE2119" s="16">
        <f t="shared" si="533"/>
        <v>0</v>
      </c>
      <c r="AF2119" s="16">
        <f t="shared" si="534"/>
        <v>6.666666666666667</v>
      </c>
      <c r="AG2119" s="16">
        <f t="shared" si="535"/>
        <v>6.666666666666667</v>
      </c>
      <c r="AH2119" s="17">
        <f t="shared" si="536"/>
        <v>7.65</v>
      </c>
      <c r="AI2119" s="17">
        <f t="shared" si="537"/>
        <v>48.255769230769232</v>
      </c>
      <c r="AJ2119" s="17">
        <f t="shared" si="538"/>
        <v>48.255769230769232</v>
      </c>
      <c r="AK2119" s="17">
        <f t="shared" si="539"/>
        <v>48.255769230769232</v>
      </c>
      <c r="AL2119" s="17" t="str">
        <f t="shared" si="540"/>
        <v/>
      </c>
      <c r="AM2119" s="17" t="str">
        <f t="shared" si="541"/>
        <v/>
      </c>
      <c r="AN2119" s="17" t="str">
        <f t="shared" si="542"/>
        <v/>
      </c>
      <c r="AO2119" s="17" t="str">
        <f t="shared" si="543"/>
        <v/>
      </c>
      <c r="AP2119" s="17" t="str">
        <f t="shared" si="545"/>
        <v/>
      </c>
      <c r="AQ2119" s="17">
        <f t="shared" si="544"/>
        <v>1.2026071745225373</v>
      </c>
    </row>
    <row r="2120" spans="1:43" x14ac:dyDescent="0.2">
      <c r="A2120" s="4" t="s">
        <v>4378</v>
      </c>
      <c r="B2120" s="5" t="s">
        <v>4379</v>
      </c>
      <c r="C2120" t="s">
        <v>4380</v>
      </c>
      <c r="D2120" t="s">
        <v>133</v>
      </c>
      <c r="E2120" t="s">
        <v>134</v>
      </c>
      <c r="F2120" t="s">
        <v>12</v>
      </c>
      <c r="G2120" t="s">
        <v>15</v>
      </c>
      <c r="J2120" s="6"/>
      <c r="K2120" s="6"/>
      <c r="L2120" s="6"/>
      <c r="M2120" s="6">
        <v>28879</v>
      </c>
      <c r="N2120" s="6">
        <v>0</v>
      </c>
      <c r="O2120" s="6">
        <v>71551</v>
      </c>
      <c r="P2120" s="6">
        <v>5179</v>
      </c>
      <c r="Q2120" s="6">
        <v>0</v>
      </c>
      <c r="R2120" s="6">
        <v>26130</v>
      </c>
      <c r="S2120" s="6">
        <v>252252</v>
      </c>
      <c r="T2120" s="6">
        <v>0</v>
      </c>
      <c r="U2120" s="6">
        <v>0</v>
      </c>
      <c r="V2120" s="6">
        <v>6</v>
      </c>
      <c r="W2120" s="6">
        <v>60</v>
      </c>
      <c r="X2120" s="6">
        <v>0</v>
      </c>
      <c r="Z2120" s="6">
        <v>0</v>
      </c>
      <c r="AA2120" s="6">
        <v>0</v>
      </c>
      <c r="AB2120" s="6" t="str">
        <f t="shared" si="530"/>
        <v/>
      </c>
      <c r="AC2120" s="6" t="str">
        <f t="shared" si="531"/>
        <v/>
      </c>
      <c r="AD2120" s="16">
        <f t="shared" si="532"/>
        <v>13.815601467464761</v>
      </c>
      <c r="AE2120" s="16">
        <f t="shared" si="533"/>
        <v>0</v>
      </c>
      <c r="AF2120" s="16">
        <f t="shared" si="534"/>
        <v>10</v>
      </c>
      <c r="AG2120" s="16">
        <f t="shared" si="535"/>
        <v>10</v>
      </c>
      <c r="AH2120" s="17">
        <f t="shared" si="536"/>
        <v>0.90480972332837006</v>
      </c>
      <c r="AI2120" s="17">
        <f t="shared" si="537"/>
        <v>8.7347899858028324</v>
      </c>
      <c r="AJ2120" s="17">
        <f t="shared" si="538"/>
        <v>8.7347899858028324</v>
      </c>
      <c r="AK2120" s="17">
        <f t="shared" si="539"/>
        <v>8.7347899858028324</v>
      </c>
      <c r="AL2120" s="17" t="str">
        <f t="shared" si="540"/>
        <v/>
      </c>
      <c r="AM2120" s="17" t="str">
        <f t="shared" si="541"/>
        <v/>
      </c>
      <c r="AN2120" s="17" t="str">
        <f t="shared" si="542"/>
        <v/>
      </c>
      <c r="AO2120" s="17" t="str">
        <f t="shared" si="543"/>
        <v/>
      </c>
      <c r="AP2120" s="17" t="str">
        <f t="shared" si="545"/>
        <v/>
      </c>
      <c r="AQ2120" s="17">
        <f t="shared" si="544"/>
        <v>3.5254853181646659</v>
      </c>
    </row>
    <row r="2121" spans="1:43" x14ac:dyDescent="0.2">
      <c r="A2121" s="4" t="s">
        <v>4381</v>
      </c>
      <c r="B2121" s="5" t="s">
        <v>4382</v>
      </c>
      <c r="C2121" t="s">
        <v>4383</v>
      </c>
      <c r="D2121" t="s">
        <v>133</v>
      </c>
      <c r="E2121" t="s">
        <v>134</v>
      </c>
      <c r="F2121" t="s">
        <v>12</v>
      </c>
      <c r="G2121" t="s">
        <v>15</v>
      </c>
      <c r="J2121" s="6"/>
      <c r="K2121" s="6"/>
      <c r="L2121" s="6"/>
      <c r="M2121" s="6">
        <v>2473</v>
      </c>
      <c r="N2121" s="6">
        <v>0</v>
      </c>
      <c r="O2121" s="6">
        <v>54329</v>
      </c>
      <c r="P2121" s="6">
        <v>3826</v>
      </c>
      <c r="Q2121" s="6">
        <v>0</v>
      </c>
      <c r="R2121" s="6">
        <v>3835</v>
      </c>
      <c r="S2121" s="6">
        <v>53450</v>
      </c>
      <c r="T2121" s="6">
        <v>0</v>
      </c>
      <c r="U2121" s="6">
        <v>0</v>
      </c>
      <c r="V2121" s="6">
        <v>5</v>
      </c>
      <c r="W2121" s="6">
        <v>42</v>
      </c>
      <c r="X2121" s="6">
        <v>0</v>
      </c>
      <c r="Z2121" s="6">
        <v>0</v>
      </c>
      <c r="AA2121" s="6">
        <v>0</v>
      </c>
      <c r="AB2121" s="6" t="str">
        <f t="shared" si="530"/>
        <v/>
      </c>
      <c r="AC2121" s="6" t="str">
        <f t="shared" si="531"/>
        <v/>
      </c>
      <c r="AD2121" s="16">
        <f t="shared" si="532"/>
        <v>14.199947726084684</v>
      </c>
      <c r="AE2121" s="16">
        <f t="shared" si="533"/>
        <v>0</v>
      </c>
      <c r="AF2121" s="16">
        <f t="shared" si="534"/>
        <v>8.4</v>
      </c>
      <c r="AG2121" s="16">
        <f t="shared" si="535"/>
        <v>8.4</v>
      </c>
      <c r="AH2121" s="17">
        <f t="shared" si="536"/>
        <v>1.5507480792559645</v>
      </c>
      <c r="AI2121" s="17">
        <f t="shared" si="537"/>
        <v>21.61342498989082</v>
      </c>
      <c r="AJ2121" s="17">
        <f t="shared" si="538"/>
        <v>21.61342498989082</v>
      </c>
      <c r="AK2121" s="17">
        <f t="shared" si="539"/>
        <v>21.61342498989082</v>
      </c>
      <c r="AL2121" s="17" t="str">
        <f t="shared" si="540"/>
        <v/>
      </c>
      <c r="AM2121" s="17" t="str">
        <f t="shared" si="541"/>
        <v/>
      </c>
      <c r="AN2121" s="17" t="str">
        <f t="shared" si="542"/>
        <v/>
      </c>
      <c r="AO2121" s="17" t="str">
        <f t="shared" si="543"/>
        <v/>
      </c>
      <c r="AP2121" s="17" t="str">
        <f t="shared" si="545"/>
        <v/>
      </c>
      <c r="AQ2121" s="17">
        <f t="shared" si="544"/>
        <v>0.98382079552356938</v>
      </c>
    </row>
    <row r="2122" spans="1:43" x14ac:dyDescent="0.2">
      <c r="A2122" s="4" t="s">
        <v>4384</v>
      </c>
      <c r="B2122" s="5" t="s">
        <v>4385</v>
      </c>
      <c r="C2122" t="s">
        <v>4386</v>
      </c>
      <c r="D2122" t="s">
        <v>133</v>
      </c>
      <c r="E2122" t="s">
        <v>134</v>
      </c>
      <c r="F2122" t="s">
        <v>12</v>
      </c>
      <c r="G2122" t="s">
        <v>15</v>
      </c>
      <c r="J2122" s="6"/>
      <c r="K2122" s="6"/>
      <c r="L2122" s="6"/>
      <c r="M2122" s="6">
        <v>8802</v>
      </c>
      <c r="N2122" s="6">
        <v>0</v>
      </c>
      <c r="O2122" s="6">
        <v>22877</v>
      </c>
      <c r="P2122" s="6">
        <v>1709</v>
      </c>
      <c r="Q2122" s="6">
        <v>0</v>
      </c>
      <c r="R2122" s="6">
        <v>6416</v>
      </c>
      <c r="S2122" s="6">
        <v>79483</v>
      </c>
      <c r="T2122" s="6">
        <v>0</v>
      </c>
      <c r="U2122" s="6">
        <v>0</v>
      </c>
      <c r="V2122" s="6">
        <v>3</v>
      </c>
      <c r="W2122" s="6">
        <v>38</v>
      </c>
      <c r="X2122" s="6">
        <v>0</v>
      </c>
      <c r="Z2122" s="6">
        <v>0</v>
      </c>
      <c r="AA2122" s="6">
        <v>0</v>
      </c>
      <c r="AB2122" s="6" t="str">
        <f t="shared" si="530"/>
        <v/>
      </c>
      <c r="AC2122" s="6" t="str">
        <f t="shared" si="531"/>
        <v/>
      </c>
      <c r="AD2122" s="16">
        <f t="shared" si="532"/>
        <v>13.386190754827384</v>
      </c>
      <c r="AE2122" s="16">
        <f t="shared" si="533"/>
        <v>0</v>
      </c>
      <c r="AF2122" s="16">
        <f t="shared" si="534"/>
        <v>12.666666666666666</v>
      </c>
      <c r="AG2122" s="16">
        <f t="shared" si="535"/>
        <v>12.666666666666666</v>
      </c>
      <c r="AH2122" s="17">
        <f t="shared" si="536"/>
        <v>0.72892524426266758</v>
      </c>
      <c r="AI2122" s="17">
        <f t="shared" si="537"/>
        <v>9.0301067939104751</v>
      </c>
      <c r="AJ2122" s="17">
        <f t="shared" si="538"/>
        <v>9.0301067939104751</v>
      </c>
      <c r="AK2122" s="17">
        <f t="shared" si="539"/>
        <v>9.0301067939104751</v>
      </c>
      <c r="AL2122" s="17" t="str">
        <f t="shared" si="540"/>
        <v/>
      </c>
      <c r="AM2122" s="17" t="str">
        <f t="shared" si="541"/>
        <v/>
      </c>
      <c r="AN2122" s="17" t="str">
        <f t="shared" si="542"/>
        <v/>
      </c>
      <c r="AO2122" s="17" t="str">
        <f t="shared" si="543"/>
        <v/>
      </c>
      <c r="AP2122" s="17" t="str">
        <f t="shared" si="545"/>
        <v/>
      </c>
      <c r="AQ2122" s="17">
        <f t="shared" si="544"/>
        <v>3.4743628972330289</v>
      </c>
    </row>
    <row r="2123" spans="1:43" x14ac:dyDescent="0.2">
      <c r="A2123" s="4" t="s">
        <v>4387</v>
      </c>
      <c r="B2123" s="5" t="s">
        <v>4388</v>
      </c>
      <c r="C2123" t="s">
        <v>4389</v>
      </c>
      <c r="D2123" t="s">
        <v>133</v>
      </c>
      <c r="E2123" t="s">
        <v>134</v>
      </c>
      <c r="F2123" t="s">
        <v>12</v>
      </c>
      <c r="G2123" t="s">
        <v>15</v>
      </c>
      <c r="J2123" s="6"/>
      <c r="K2123" s="6"/>
      <c r="L2123" s="6"/>
      <c r="M2123" s="6">
        <v>608</v>
      </c>
      <c r="N2123" s="6">
        <v>0</v>
      </c>
      <c r="O2123" s="6">
        <v>24108</v>
      </c>
      <c r="P2123" s="6">
        <v>1558</v>
      </c>
      <c r="Q2123" s="6">
        <v>0</v>
      </c>
      <c r="R2123" s="6">
        <v>5135</v>
      </c>
      <c r="S2123" s="6">
        <v>34575</v>
      </c>
      <c r="T2123" s="6">
        <v>0</v>
      </c>
      <c r="U2123" s="6">
        <v>0</v>
      </c>
      <c r="V2123" s="6">
        <v>4</v>
      </c>
      <c r="W2123" s="6">
        <v>28</v>
      </c>
      <c r="X2123" s="6">
        <v>0</v>
      </c>
      <c r="Z2123" s="6">
        <v>0</v>
      </c>
      <c r="AA2123" s="6">
        <v>0</v>
      </c>
      <c r="AB2123" s="6" t="str">
        <f t="shared" si="530"/>
        <v/>
      </c>
      <c r="AC2123" s="6" t="str">
        <f t="shared" si="531"/>
        <v/>
      </c>
      <c r="AD2123" s="16">
        <f t="shared" si="532"/>
        <v>15.473684210526315</v>
      </c>
      <c r="AE2123" s="16">
        <f t="shared" si="533"/>
        <v>0</v>
      </c>
      <c r="AF2123" s="16">
        <f t="shared" si="534"/>
        <v>7</v>
      </c>
      <c r="AG2123" s="16">
        <f t="shared" si="535"/>
        <v>7</v>
      </c>
      <c r="AH2123" s="17">
        <f t="shared" si="536"/>
        <v>8.4457236842105257</v>
      </c>
      <c r="AI2123" s="17">
        <f t="shared" si="537"/>
        <v>56.866776315789473</v>
      </c>
      <c r="AJ2123" s="17">
        <f t="shared" si="538"/>
        <v>56.866776315789473</v>
      </c>
      <c r="AK2123" s="17">
        <f t="shared" si="539"/>
        <v>56.866776315789473</v>
      </c>
      <c r="AL2123" s="17" t="str">
        <f t="shared" si="540"/>
        <v/>
      </c>
      <c r="AM2123" s="17" t="str">
        <f t="shared" si="541"/>
        <v/>
      </c>
      <c r="AN2123" s="17" t="str">
        <f t="shared" si="542"/>
        <v/>
      </c>
      <c r="AO2123" s="17" t="str">
        <f t="shared" si="543"/>
        <v/>
      </c>
      <c r="AP2123" s="17" t="str">
        <f t="shared" si="545"/>
        <v/>
      </c>
      <c r="AQ2123" s="17">
        <f t="shared" si="544"/>
        <v>1.4341712294673967</v>
      </c>
    </row>
    <row r="2124" spans="1:43" x14ac:dyDescent="0.2">
      <c r="A2124" s="4" t="s">
        <v>4390</v>
      </c>
      <c r="B2124" s="5" t="s">
        <v>4391</v>
      </c>
      <c r="C2124" t="s">
        <v>4392</v>
      </c>
      <c r="D2124" t="s">
        <v>133</v>
      </c>
      <c r="E2124" t="s">
        <v>134</v>
      </c>
      <c r="F2124" t="s">
        <v>12</v>
      </c>
      <c r="G2124" t="s">
        <v>15</v>
      </c>
      <c r="J2124" s="6"/>
      <c r="K2124" s="6"/>
      <c r="L2124" s="6"/>
      <c r="M2124" s="6">
        <v>6804</v>
      </c>
      <c r="N2124" s="6">
        <v>0</v>
      </c>
      <c r="O2124" s="6">
        <v>19313</v>
      </c>
      <c r="P2124" s="6">
        <v>1708</v>
      </c>
      <c r="Q2124" s="6">
        <v>0</v>
      </c>
      <c r="R2124" s="6">
        <v>1288</v>
      </c>
      <c r="S2124" s="6">
        <v>67551</v>
      </c>
      <c r="T2124" s="6">
        <v>0</v>
      </c>
      <c r="U2124" s="6">
        <v>0</v>
      </c>
      <c r="V2124" s="6">
        <v>1</v>
      </c>
      <c r="W2124" s="6">
        <v>14</v>
      </c>
      <c r="X2124" s="6">
        <v>0</v>
      </c>
      <c r="Z2124" s="6">
        <v>0</v>
      </c>
      <c r="AA2124" s="6">
        <v>0</v>
      </c>
      <c r="AB2124" s="6" t="str">
        <f t="shared" si="530"/>
        <v/>
      </c>
      <c r="AC2124" s="6" t="str">
        <f t="shared" si="531"/>
        <v/>
      </c>
      <c r="AD2124" s="16">
        <f t="shared" si="532"/>
        <v>11.307377049180328</v>
      </c>
      <c r="AE2124" s="16">
        <f t="shared" si="533"/>
        <v>0</v>
      </c>
      <c r="AF2124" s="16">
        <f t="shared" si="534"/>
        <v>14</v>
      </c>
      <c r="AG2124" s="16">
        <f t="shared" si="535"/>
        <v>14</v>
      </c>
      <c r="AH2124" s="17">
        <f t="shared" si="536"/>
        <v>0.18930041152263374</v>
      </c>
      <c r="AI2124" s="17">
        <f t="shared" si="537"/>
        <v>9.928130511463845</v>
      </c>
      <c r="AJ2124" s="17">
        <f t="shared" si="538"/>
        <v>9.928130511463845</v>
      </c>
      <c r="AK2124" s="17">
        <f t="shared" si="539"/>
        <v>9.928130511463845</v>
      </c>
      <c r="AL2124" s="17" t="str">
        <f t="shared" si="540"/>
        <v/>
      </c>
      <c r="AM2124" s="17" t="str">
        <f t="shared" si="541"/>
        <v/>
      </c>
      <c r="AN2124" s="17" t="str">
        <f t="shared" si="542"/>
        <v/>
      </c>
      <c r="AO2124" s="17" t="str">
        <f t="shared" si="543"/>
        <v/>
      </c>
      <c r="AP2124" s="17" t="str">
        <f t="shared" si="545"/>
        <v/>
      </c>
      <c r="AQ2124" s="17">
        <f t="shared" si="544"/>
        <v>3.4976958525345623</v>
      </c>
    </row>
    <row r="2125" spans="1:43" x14ac:dyDescent="0.2">
      <c r="A2125" s="4" t="s">
        <v>4393</v>
      </c>
      <c r="B2125" s="5" t="s">
        <v>4394</v>
      </c>
      <c r="C2125" t="s">
        <v>4395</v>
      </c>
      <c r="D2125" t="s">
        <v>133</v>
      </c>
      <c r="E2125" t="s">
        <v>134</v>
      </c>
      <c r="F2125" t="s">
        <v>12</v>
      </c>
      <c r="G2125" t="s">
        <v>15</v>
      </c>
      <c r="J2125" s="6"/>
      <c r="K2125" s="6"/>
      <c r="L2125" s="6"/>
      <c r="M2125" s="6">
        <v>4410</v>
      </c>
      <c r="N2125" s="6">
        <v>0</v>
      </c>
      <c r="O2125" s="6">
        <v>46107</v>
      </c>
      <c r="P2125" s="6">
        <v>1615</v>
      </c>
      <c r="Q2125" s="6">
        <v>0</v>
      </c>
      <c r="R2125" s="6">
        <v>13658</v>
      </c>
      <c r="S2125" s="6">
        <v>69561</v>
      </c>
      <c r="T2125" s="6">
        <v>217285</v>
      </c>
      <c r="U2125" s="6">
        <v>0</v>
      </c>
      <c r="V2125" s="6">
        <v>4</v>
      </c>
      <c r="W2125" s="6">
        <v>26</v>
      </c>
      <c r="X2125" s="6">
        <v>0</v>
      </c>
      <c r="Z2125" s="6">
        <v>0</v>
      </c>
      <c r="AA2125" s="6">
        <v>0</v>
      </c>
      <c r="AB2125" s="6" t="str">
        <f t="shared" si="530"/>
        <v/>
      </c>
      <c r="AC2125" s="6" t="str">
        <f t="shared" si="531"/>
        <v/>
      </c>
      <c r="AD2125" s="16">
        <f t="shared" si="532"/>
        <v>28.549226006191951</v>
      </c>
      <c r="AE2125" s="16">
        <f t="shared" si="533"/>
        <v>0</v>
      </c>
      <c r="AF2125" s="16">
        <f t="shared" si="534"/>
        <v>6.5</v>
      </c>
      <c r="AG2125" s="16">
        <f t="shared" si="535"/>
        <v>6.5</v>
      </c>
      <c r="AH2125" s="17">
        <f t="shared" si="536"/>
        <v>3.0970521541950111</v>
      </c>
      <c r="AI2125" s="17">
        <f t="shared" si="537"/>
        <v>15.773469387755101</v>
      </c>
      <c r="AJ2125" s="17">
        <f t="shared" si="538"/>
        <v>65.044444444444451</v>
      </c>
      <c r="AK2125" s="17">
        <f t="shared" si="539"/>
        <v>65.044444444444451</v>
      </c>
      <c r="AL2125" s="17" t="str">
        <f t="shared" si="540"/>
        <v/>
      </c>
      <c r="AM2125" s="17" t="str">
        <f t="shared" si="541"/>
        <v/>
      </c>
      <c r="AN2125" s="17" t="str">
        <f t="shared" si="542"/>
        <v/>
      </c>
      <c r="AO2125" s="17" t="str">
        <f t="shared" si="543"/>
        <v/>
      </c>
      <c r="AP2125" s="17" t="str">
        <f t="shared" si="545"/>
        <v/>
      </c>
      <c r="AQ2125" s="17">
        <f t="shared" si="544"/>
        <v>1.5086863166113604</v>
      </c>
    </row>
    <row r="2126" spans="1:43" x14ac:dyDescent="0.2">
      <c r="A2126" s="4" t="s">
        <v>4396</v>
      </c>
      <c r="B2126" s="5" t="s">
        <v>4397</v>
      </c>
      <c r="C2126" t="s">
        <v>4398</v>
      </c>
      <c r="D2126" t="s">
        <v>133</v>
      </c>
      <c r="E2126" t="s">
        <v>134</v>
      </c>
      <c r="F2126" t="s">
        <v>12</v>
      </c>
      <c r="G2126" t="s">
        <v>15</v>
      </c>
      <c r="J2126" s="6"/>
      <c r="K2126" s="6"/>
      <c r="L2126" s="6"/>
      <c r="M2126" s="6">
        <v>2710</v>
      </c>
      <c r="N2126" s="6">
        <v>0</v>
      </c>
      <c r="O2126" s="6">
        <v>26532</v>
      </c>
      <c r="P2126" s="6">
        <v>921</v>
      </c>
      <c r="Q2126" s="6">
        <v>0</v>
      </c>
      <c r="R2126" s="6">
        <v>2444</v>
      </c>
      <c r="S2126" s="6">
        <v>63991</v>
      </c>
      <c r="T2126" s="6">
        <v>58381</v>
      </c>
      <c r="U2126" s="6">
        <v>0</v>
      </c>
      <c r="V2126" s="6">
        <v>4</v>
      </c>
      <c r="W2126" s="6">
        <v>36</v>
      </c>
      <c r="X2126" s="6">
        <v>0</v>
      </c>
      <c r="Z2126" s="6">
        <v>0</v>
      </c>
      <c r="AA2126" s="6">
        <v>0</v>
      </c>
      <c r="AB2126" s="6" t="str">
        <f t="shared" si="530"/>
        <v/>
      </c>
      <c r="AC2126" s="6" t="str">
        <f t="shared" si="531"/>
        <v/>
      </c>
      <c r="AD2126" s="16">
        <f t="shared" si="532"/>
        <v>28.807817589576548</v>
      </c>
      <c r="AE2126" s="16">
        <f t="shared" si="533"/>
        <v>0</v>
      </c>
      <c r="AF2126" s="16">
        <f t="shared" si="534"/>
        <v>9</v>
      </c>
      <c r="AG2126" s="16">
        <f t="shared" si="535"/>
        <v>9</v>
      </c>
      <c r="AH2126" s="17">
        <f t="shared" si="536"/>
        <v>0.9018450184501845</v>
      </c>
      <c r="AI2126" s="17">
        <f t="shared" si="537"/>
        <v>23.61291512915129</v>
      </c>
      <c r="AJ2126" s="17">
        <f t="shared" si="538"/>
        <v>45.155719557195575</v>
      </c>
      <c r="AK2126" s="17">
        <f t="shared" si="539"/>
        <v>45.155719557195575</v>
      </c>
      <c r="AL2126" s="17" t="str">
        <f t="shared" si="540"/>
        <v/>
      </c>
      <c r="AM2126" s="17" t="str">
        <f t="shared" si="541"/>
        <v/>
      </c>
      <c r="AN2126" s="17" t="str">
        <f t="shared" si="542"/>
        <v/>
      </c>
      <c r="AO2126" s="17" t="str">
        <f t="shared" si="543"/>
        <v/>
      </c>
      <c r="AP2126" s="17" t="str">
        <f t="shared" si="545"/>
        <v/>
      </c>
      <c r="AQ2126" s="17">
        <f t="shared" si="544"/>
        <v>2.4118423036333483</v>
      </c>
    </row>
    <row r="2127" spans="1:43" x14ac:dyDescent="0.2">
      <c r="A2127" s="4" t="s">
        <v>4399</v>
      </c>
      <c r="B2127" s="5" t="s">
        <v>4400</v>
      </c>
      <c r="C2127" t="s">
        <v>4401</v>
      </c>
      <c r="D2127" t="s">
        <v>133</v>
      </c>
      <c r="E2127" t="s">
        <v>134</v>
      </c>
      <c r="F2127" t="s">
        <v>12</v>
      </c>
      <c r="G2127" t="s">
        <v>15</v>
      </c>
      <c r="J2127" s="6"/>
      <c r="K2127" s="6"/>
      <c r="L2127" s="6"/>
      <c r="M2127" s="6">
        <v>8940</v>
      </c>
      <c r="N2127" s="6">
        <v>0</v>
      </c>
      <c r="O2127" s="6">
        <v>8723</v>
      </c>
      <c r="P2127" s="6">
        <v>1456</v>
      </c>
      <c r="Q2127" s="6">
        <v>0</v>
      </c>
      <c r="R2127" s="6">
        <v>9559</v>
      </c>
      <c r="S2127" s="6">
        <v>47445</v>
      </c>
      <c r="T2127" s="6">
        <v>0</v>
      </c>
      <c r="U2127" s="6">
        <v>0</v>
      </c>
      <c r="V2127" s="6">
        <v>2</v>
      </c>
      <c r="W2127" s="6">
        <v>26</v>
      </c>
      <c r="X2127" s="6">
        <v>0</v>
      </c>
      <c r="Z2127" s="6">
        <v>0</v>
      </c>
      <c r="AA2127" s="6">
        <v>0</v>
      </c>
      <c r="AB2127" s="6" t="str">
        <f t="shared" si="530"/>
        <v/>
      </c>
      <c r="AC2127" s="6" t="str">
        <f t="shared" si="531"/>
        <v/>
      </c>
      <c r="AD2127" s="16">
        <f t="shared" si="532"/>
        <v>5.9910714285714288</v>
      </c>
      <c r="AE2127" s="16">
        <f t="shared" si="533"/>
        <v>0</v>
      </c>
      <c r="AF2127" s="16">
        <f t="shared" si="534"/>
        <v>13</v>
      </c>
      <c r="AG2127" s="16">
        <f t="shared" si="535"/>
        <v>13</v>
      </c>
      <c r="AH2127" s="17">
        <f t="shared" si="536"/>
        <v>1.0692393736017898</v>
      </c>
      <c r="AI2127" s="17">
        <f t="shared" si="537"/>
        <v>5.3070469798657722</v>
      </c>
      <c r="AJ2127" s="17">
        <f t="shared" si="538"/>
        <v>5.3070469798657722</v>
      </c>
      <c r="AK2127" s="17">
        <f t="shared" si="539"/>
        <v>5.3070469798657722</v>
      </c>
      <c r="AL2127" s="17" t="str">
        <f t="shared" si="540"/>
        <v/>
      </c>
      <c r="AM2127" s="17" t="str">
        <f t="shared" si="541"/>
        <v/>
      </c>
      <c r="AN2127" s="17" t="str">
        <f t="shared" si="542"/>
        <v/>
      </c>
      <c r="AO2127" s="17" t="str">
        <f t="shared" si="543"/>
        <v/>
      </c>
      <c r="AP2127" s="17" t="str">
        <f t="shared" si="545"/>
        <v/>
      </c>
      <c r="AQ2127" s="17">
        <f t="shared" si="544"/>
        <v>5.4390691275937177</v>
      </c>
    </row>
    <row r="2128" spans="1:43" x14ac:dyDescent="0.2">
      <c r="A2128" s="4" t="s">
        <v>4402</v>
      </c>
      <c r="B2128" s="5" t="s">
        <v>4403</v>
      </c>
      <c r="C2128" t="s">
        <v>4404</v>
      </c>
      <c r="D2128" t="s">
        <v>133</v>
      </c>
      <c r="E2128" t="s">
        <v>134</v>
      </c>
      <c r="F2128" t="s">
        <v>12</v>
      </c>
      <c r="G2128" t="s">
        <v>15</v>
      </c>
      <c r="J2128" s="6"/>
      <c r="K2128" s="6"/>
      <c r="L2128" s="6"/>
      <c r="M2128" s="6">
        <v>8002</v>
      </c>
      <c r="N2128" s="6">
        <v>0</v>
      </c>
      <c r="O2128" s="6">
        <v>14196</v>
      </c>
      <c r="P2128" s="6">
        <v>3480</v>
      </c>
      <c r="Q2128" s="6">
        <v>0</v>
      </c>
      <c r="R2128" s="6">
        <v>7675</v>
      </c>
      <c r="S2128" s="6">
        <v>65459</v>
      </c>
      <c r="T2128" s="6">
        <v>0</v>
      </c>
      <c r="U2128" s="6">
        <v>0</v>
      </c>
      <c r="V2128" s="6">
        <v>3</v>
      </c>
      <c r="W2128" s="6">
        <v>42</v>
      </c>
      <c r="X2128" s="6">
        <v>0</v>
      </c>
      <c r="Z2128" s="6">
        <v>0</v>
      </c>
      <c r="AA2128" s="6">
        <v>0</v>
      </c>
      <c r="AB2128" s="6" t="str">
        <f t="shared" si="530"/>
        <v/>
      </c>
      <c r="AC2128" s="6" t="str">
        <f t="shared" si="531"/>
        <v/>
      </c>
      <c r="AD2128" s="16">
        <f t="shared" si="532"/>
        <v>4.0793103448275865</v>
      </c>
      <c r="AE2128" s="16">
        <f t="shared" si="533"/>
        <v>0</v>
      </c>
      <c r="AF2128" s="16">
        <f t="shared" si="534"/>
        <v>14</v>
      </c>
      <c r="AG2128" s="16">
        <f t="shared" si="535"/>
        <v>14</v>
      </c>
      <c r="AH2128" s="17">
        <f t="shared" si="536"/>
        <v>0.95913521619595099</v>
      </c>
      <c r="AI2128" s="17">
        <f t="shared" si="537"/>
        <v>8.1803299175206199</v>
      </c>
      <c r="AJ2128" s="17">
        <f t="shared" si="538"/>
        <v>8.1803299175206199</v>
      </c>
      <c r="AK2128" s="17">
        <f t="shared" si="539"/>
        <v>8.1803299175206199</v>
      </c>
      <c r="AL2128" s="17" t="str">
        <f t="shared" si="540"/>
        <v/>
      </c>
      <c r="AM2128" s="17" t="str">
        <f t="shared" si="541"/>
        <v/>
      </c>
      <c r="AN2128" s="17" t="str">
        <f t="shared" si="542"/>
        <v/>
      </c>
      <c r="AO2128" s="17" t="str">
        <f t="shared" si="543"/>
        <v/>
      </c>
      <c r="AP2128" s="17" t="str">
        <f t="shared" si="545"/>
        <v/>
      </c>
      <c r="AQ2128" s="17">
        <f t="shared" si="544"/>
        <v>4.6110876303183996</v>
      </c>
    </row>
    <row r="2129" spans="1:43" x14ac:dyDescent="0.2">
      <c r="A2129" s="4" t="s">
        <v>4405</v>
      </c>
      <c r="B2129" s="5" t="s">
        <v>4406</v>
      </c>
      <c r="C2129" t="s">
        <v>4407</v>
      </c>
      <c r="D2129" t="s">
        <v>133</v>
      </c>
      <c r="E2129" t="s">
        <v>134</v>
      </c>
      <c r="F2129" t="s">
        <v>12</v>
      </c>
      <c r="G2129" t="s">
        <v>15</v>
      </c>
      <c r="J2129" s="6"/>
      <c r="K2129" s="6"/>
      <c r="L2129" s="6"/>
      <c r="M2129" s="6">
        <v>26036</v>
      </c>
      <c r="N2129" s="6">
        <v>0</v>
      </c>
      <c r="O2129" s="6">
        <v>48762</v>
      </c>
      <c r="P2129" s="6">
        <v>4876</v>
      </c>
      <c r="Q2129" s="6">
        <v>0</v>
      </c>
      <c r="R2129" s="6">
        <v>31529</v>
      </c>
      <c r="S2129" s="6">
        <v>155567</v>
      </c>
      <c r="T2129" s="6">
        <v>22206</v>
      </c>
      <c r="U2129" s="6">
        <v>0</v>
      </c>
      <c r="V2129" s="6">
        <v>4</v>
      </c>
      <c r="W2129" s="6">
        <v>49</v>
      </c>
      <c r="X2129" s="6">
        <v>0</v>
      </c>
      <c r="Z2129" s="6">
        <v>0</v>
      </c>
      <c r="AA2129" s="6">
        <v>0</v>
      </c>
      <c r="AB2129" s="6" t="str">
        <f t="shared" si="530"/>
        <v/>
      </c>
      <c r="AC2129" s="6" t="str">
        <f t="shared" si="531"/>
        <v/>
      </c>
      <c r="AD2129" s="16">
        <f t="shared" si="532"/>
        <v>10.000410172272355</v>
      </c>
      <c r="AE2129" s="16">
        <f t="shared" si="533"/>
        <v>0</v>
      </c>
      <c r="AF2129" s="16">
        <f t="shared" si="534"/>
        <v>12.25</v>
      </c>
      <c r="AG2129" s="16">
        <f t="shared" si="535"/>
        <v>12.25</v>
      </c>
      <c r="AH2129" s="17">
        <f t="shared" si="536"/>
        <v>1.2109771086188355</v>
      </c>
      <c r="AI2129" s="17">
        <f t="shared" si="537"/>
        <v>5.9750729758795513</v>
      </c>
      <c r="AJ2129" s="17">
        <f t="shared" si="538"/>
        <v>6.8279689660470115</v>
      </c>
      <c r="AK2129" s="17">
        <f t="shared" si="539"/>
        <v>6.8279689660470115</v>
      </c>
      <c r="AL2129" s="17" t="str">
        <f t="shared" si="540"/>
        <v/>
      </c>
      <c r="AM2129" s="17" t="str">
        <f t="shared" si="541"/>
        <v/>
      </c>
      <c r="AN2129" s="17" t="str">
        <f t="shared" si="542"/>
        <v/>
      </c>
      <c r="AO2129" s="17" t="str">
        <f t="shared" si="543"/>
        <v/>
      </c>
      <c r="AP2129" s="17" t="str">
        <f t="shared" si="545"/>
        <v/>
      </c>
      <c r="AQ2129" s="17">
        <f t="shared" si="544"/>
        <v>3.19033263606907</v>
      </c>
    </row>
    <row r="2130" spans="1:43" x14ac:dyDescent="0.2">
      <c r="A2130" s="4" t="s">
        <v>4408</v>
      </c>
      <c r="B2130" s="5" t="s">
        <v>4409</v>
      </c>
      <c r="C2130" t="s">
        <v>4151</v>
      </c>
      <c r="D2130" t="s">
        <v>133</v>
      </c>
      <c r="E2130" t="s">
        <v>134</v>
      </c>
      <c r="F2130" t="s">
        <v>12</v>
      </c>
      <c r="G2130" t="s">
        <v>15</v>
      </c>
      <c r="J2130" s="6"/>
      <c r="K2130" s="6"/>
      <c r="L2130" s="6"/>
      <c r="M2130" s="6">
        <v>26489</v>
      </c>
      <c r="N2130" s="6">
        <v>0</v>
      </c>
      <c r="O2130" s="6">
        <v>64598</v>
      </c>
      <c r="P2130" s="6">
        <v>5226</v>
      </c>
      <c r="Q2130" s="6">
        <v>0</v>
      </c>
      <c r="R2130" s="6">
        <v>10916</v>
      </c>
      <c r="S2130" s="6">
        <v>183626</v>
      </c>
      <c r="T2130" s="6">
        <v>0</v>
      </c>
      <c r="U2130" s="6">
        <v>0</v>
      </c>
      <c r="V2130" s="6">
        <v>5</v>
      </c>
      <c r="W2130" s="6">
        <v>50</v>
      </c>
      <c r="X2130" s="6">
        <v>0</v>
      </c>
      <c r="Z2130" s="6">
        <v>0</v>
      </c>
      <c r="AA2130" s="6">
        <v>0</v>
      </c>
      <c r="AB2130" s="6" t="str">
        <f t="shared" si="530"/>
        <v/>
      </c>
      <c r="AC2130" s="6" t="str">
        <f t="shared" si="531"/>
        <v/>
      </c>
      <c r="AD2130" s="16">
        <f t="shared" si="532"/>
        <v>12.360887868350554</v>
      </c>
      <c r="AE2130" s="16">
        <f t="shared" si="533"/>
        <v>0</v>
      </c>
      <c r="AF2130" s="16">
        <f t="shared" si="534"/>
        <v>10</v>
      </c>
      <c r="AG2130" s="16">
        <f t="shared" si="535"/>
        <v>10</v>
      </c>
      <c r="AH2130" s="17">
        <f t="shared" si="536"/>
        <v>0.41209558684737063</v>
      </c>
      <c r="AI2130" s="17">
        <f t="shared" si="537"/>
        <v>6.9321605194609086</v>
      </c>
      <c r="AJ2130" s="17">
        <f t="shared" si="538"/>
        <v>6.9321605194609086</v>
      </c>
      <c r="AK2130" s="17">
        <f t="shared" si="539"/>
        <v>6.9321605194609086</v>
      </c>
      <c r="AL2130" s="17" t="str">
        <f t="shared" si="540"/>
        <v/>
      </c>
      <c r="AM2130" s="17" t="str">
        <f t="shared" si="541"/>
        <v/>
      </c>
      <c r="AN2130" s="17" t="str">
        <f t="shared" si="542"/>
        <v/>
      </c>
      <c r="AO2130" s="17" t="str">
        <f t="shared" si="543"/>
        <v/>
      </c>
      <c r="AP2130" s="17" t="str">
        <f t="shared" si="545"/>
        <v/>
      </c>
      <c r="AQ2130" s="17">
        <f t="shared" si="544"/>
        <v>2.8425957459983282</v>
      </c>
    </row>
    <row r="2131" spans="1:43" x14ac:dyDescent="0.2">
      <c r="A2131" s="4" t="s">
        <v>4410</v>
      </c>
      <c r="B2131" s="5" t="s">
        <v>4411</v>
      </c>
      <c r="C2131" t="s">
        <v>4412</v>
      </c>
      <c r="D2131" t="s">
        <v>133</v>
      </c>
      <c r="E2131" t="s">
        <v>134</v>
      </c>
      <c r="F2131" t="s">
        <v>12</v>
      </c>
      <c r="G2131" t="s">
        <v>15</v>
      </c>
      <c r="J2131" s="6"/>
      <c r="K2131" s="6"/>
      <c r="L2131" s="6"/>
      <c r="M2131" s="6">
        <v>3215</v>
      </c>
      <c r="N2131" s="6">
        <v>0</v>
      </c>
      <c r="O2131" s="6">
        <v>37037</v>
      </c>
      <c r="P2131" s="6">
        <v>1061</v>
      </c>
      <c r="Q2131" s="6">
        <v>0</v>
      </c>
      <c r="R2131" s="6">
        <v>11582</v>
      </c>
      <c r="S2131" s="6">
        <v>86442</v>
      </c>
      <c r="T2131" s="6">
        <v>0</v>
      </c>
      <c r="U2131" s="6">
        <v>0</v>
      </c>
      <c r="V2131" s="6">
        <v>4</v>
      </c>
      <c r="W2131" s="6">
        <v>30</v>
      </c>
      <c r="X2131" s="6">
        <v>0</v>
      </c>
      <c r="Z2131" s="6">
        <v>0</v>
      </c>
      <c r="AA2131" s="6">
        <v>0</v>
      </c>
      <c r="AB2131" s="6" t="str">
        <f t="shared" si="530"/>
        <v/>
      </c>
      <c r="AC2131" s="6" t="str">
        <f t="shared" si="531"/>
        <v/>
      </c>
      <c r="AD2131" s="16">
        <f t="shared" si="532"/>
        <v>34.907634307257304</v>
      </c>
      <c r="AE2131" s="16">
        <f t="shared" si="533"/>
        <v>0</v>
      </c>
      <c r="AF2131" s="16">
        <f t="shared" si="534"/>
        <v>7.5</v>
      </c>
      <c r="AG2131" s="16">
        <f t="shared" si="535"/>
        <v>7.5</v>
      </c>
      <c r="AH2131" s="17">
        <f t="shared" si="536"/>
        <v>3.6024883359253499</v>
      </c>
      <c r="AI2131" s="17">
        <f t="shared" si="537"/>
        <v>26.887091757387246</v>
      </c>
      <c r="AJ2131" s="17">
        <f t="shared" si="538"/>
        <v>26.887091757387246</v>
      </c>
      <c r="AK2131" s="17">
        <f t="shared" si="539"/>
        <v>26.887091757387246</v>
      </c>
      <c r="AL2131" s="17" t="str">
        <f t="shared" si="540"/>
        <v/>
      </c>
      <c r="AM2131" s="17" t="str">
        <f t="shared" si="541"/>
        <v/>
      </c>
      <c r="AN2131" s="17" t="str">
        <f t="shared" si="542"/>
        <v/>
      </c>
      <c r="AO2131" s="17" t="str">
        <f t="shared" si="543"/>
        <v/>
      </c>
      <c r="AP2131" s="17" t="str">
        <f t="shared" si="545"/>
        <v/>
      </c>
      <c r="AQ2131" s="17">
        <f t="shared" si="544"/>
        <v>2.3339363339363342</v>
      </c>
    </row>
    <row r="2132" spans="1:43" x14ac:dyDescent="0.2">
      <c r="A2132" s="4" t="s">
        <v>4413</v>
      </c>
      <c r="B2132" s="5" t="s">
        <v>4414</v>
      </c>
      <c r="C2132" t="s">
        <v>4415</v>
      </c>
      <c r="D2132" t="s">
        <v>133</v>
      </c>
      <c r="E2132" t="s">
        <v>134</v>
      </c>
      <c r="F2132" t="s">
        <v>12</v>
      </c>
      <c r="G2132" t="s">
        <v>15</v>
      </c>
      <c r="J2132" s="6"/>
      <c r="K2132" s="6"/>
      <c r="L2132" s="6"/>
      <c r="M2132" s="6">
        <v>255</v>
      </c>
      <c r="N2132" s="6">
        <v>0</v>
      </c>
      <c r="O2132" s="6">
        <v>15498</v>
      </c>
      <c r="P2132" s="6">
        <v>812</v>
      </c>
      <c r="Q2132" s="6">
        <v>0</v>
      </c>
      <c r="R2132" s="6">
        <v>2060</v>
      </c>
      <c r="S2132" s="6">
        <v>16948</v>
      </c>
      <c r="T2132" s="6">
        <v>0</v>
      </c>
      <c r="U2132" s="6">
        <v>0</v>
      </c>
      <c r="V2132" s="6">
        <v>3</v>
      </c>
      <c r="W2132" s="6">
        <v>24</v>
      </c>
      <c r="X2132" s="6">
        <v>0</v>
      </c>
      <c r="Z2132" s="6">
        <v>0</v>
      </c>
      <c r="AA2132" s="6">
        <v>0</v>
      </c>
      <c r="AB2132" s="6" t="str">
        <f t="shared" si="530"/>
        <v/>
      </c>
      <c r="AC2132" s="6" t="str">
        <f t="shared" si="531"/>
        <v/>
      </c>
      <c r="AD2132" s="16">
        <f t="shared" si="532"/>
        <v>19.086206896551722</v>
      </c>
      <c r="AE2132" s="16">
        <f t="shared" si="533"/>
        <v>0</v>
      </c>
      <c r="AF2132" s="16">
        <f t="shared" si="534"/>
        <v>8</v>
      </c>
      <c r="AG2132" s="16">
        <f t="shared" si="535"/>
        <v>8</v>
      </c>
      <c r="AH2132" s="17">
        <f t="shared" si="536"/>
        <v>8.0784313725490193</v>
      </c>
      <c r="AI2132" s="17">
        <f t="shared" si="537"/>
        <v>66.462745098039221</v>
      </c>
      <c r="AJ2132" s="17">
        <f t="shared" si="538"/>
        <v>66.462745098039221</v>
      </c>
      <c r="AK2132" s="17">
        <f t="shared" si="539"/>
        <v>66.462745098039221</v>
      </c>
      <c r="AL2132" s="17" t="str">
        <f t="shared" si="540"/>
        <v/>
      </c>
      <c r="AM2132" s="17" t="str">
        <f t="shared" si="541"/>
        <v/>
      </c>
      <c r="AN2132" s="17" t="str">
        <f t="shared" si="542"/>
        <v/>
      </c>
      <c r="AO2132" s="17" t="str">
        <f t="shared" si="543"/>
        <v/>
      </c>
      <c r="AP2132" s="17" t="str">
        <f t="shared" si="545"/>
        <v/>
      </c>
      <c r="AQ2132" s="17">
        <f t="shared" si="544"/>
        <v>1.0935604594141179</v>
      </c>
    </row>
    <row r="2133" spans="1:43" x14ac:dyDescent="0.2">
      <c r="A2133" s="4" t="s">
        <v>4416</v>
      </c>
      <c r="B2133" s="5" t="s">
        <v>4417</v>
      </c>
      <c r="C2133" t="s">
        <v>4418</v>
      </c>
      <c r="D2133" t="s">
        <v>133</v>
      </c>
      <c r="E2133" t="s">
        <v>134</v>
      </c>
      <c r="F2133" t="s">
        <v>12</v>
      </c>
      <c r="G2133" t="s">
        <v>15</v>
      </c>
      <c r="J2133" s="6"/>
      <c r="K2133" s="6"/>
      <c r="L2133" s="6"/>
      <c r="M2133" s="6">
        <v>9470</v>
      </c>
      <c r="N2133" s="6">
        <v>0</v>
      </c>
      <c r="O2133" s="6">
        <v>69549</v>
      </c>
      <c r="P2133" s="6">
        <v>3784</v>
      </c>
      <c r="Q2133" s="6">
        <v>0</v>
      </c>
      <c r="R2133" s="6">
        <v>21930</v>
      </c>
      <c r="S2133" s="6">
        <v>261730</v>
      </c>
      <c r="T2133" s="6">
        <v>0</v>
      </c>
      <c r="U2133" s="6">
        <v>0</v>
      </c>
      <c r="V2133" s="6">
        <v>6</v>
      </c>
      <c r="W2133" s="6">
        <v>54</v>
      </c>
      <c r="X2133" s="6">
        <v>0</v>
      </c>
      <c r="Z2133" s="6">
        <v>0</v>
      </c>
      <c r="AA2133" s="6">
        <v>0</v>
      </c>
      <c r="AB2133" s="6" t="str">
        <f t="shared" si="530"/>
        <v/>
      </c>
      <c r="AC2133" s="6" t="str">
        <f t="shared" si="531"/>
        <v/>
      </c>
      <c r="AD2133" s="16">
        <f t="shared" si="532"/>
        <v>18.379756871035941</v>
      </c>
      <c r="AE2133" s="16">
        <f t="shared" si="533"/>
        <v>0</v>
      </c>
      <c r="AF2133" s="16">
        <f t="shared" si="534"/>
        <v>9</v>
      </c>
      <c r="AG2133" s="16">
        <f t="shared" si="535"/>
        <v>9</v>
      </c>
      <c r="AH2133" s="17">
        <f t="shared" si="536"/>
        <v>2.3157338965153116</v>
      </c>
      <c r="AI2133" s="17">
        <f t="shared" si="537"/>
        <v>27.63780359028511</v>
      </c>
      <c r="AJ2133" s="17">
        <f t="shared" si="538"/>
        <v>27.63780359028511</v>
      </c>
      <c r="AK2133" s="17">
        <f t="shared" si="539"/>
        <v>27.63780359028511</v>
      </c>
      <c r="AL2133" s="17" t="str">
        <f t="shared" si="540"/>
        <v/>
      </c>
      <c r="AM2133" s="17" t="str">
        <f t="shared" si="541"/>
        <v/>
      </c>
      <c r="AN2133" s="17" t="str">
        <f t="shared" si="542"/>
        <v/>
      </c>
      <c r="AO2133" s="17" t="str">
        <f t="shared" si="543"/>
        <v/>
      </c>
      <c r="AP2133" s="17" t="str">
        <f t="shared" si="545"/>
        <v/>
      </c>
      <c r="AQ2133" s="17">
        <f t="shared" si="544"/>
        <v>3.763246056736977</v>
      </c>
    </row>
    <row r="2134" spans="1:43" x14ac:dyDescent="0.2">
      <c r="A2134" s="4" t="s">
        <v>4419</v>
      </c>
      <c r="B2134" s="5" t="s">
        <v>4420</v>
      </c>
      <c r="C2134" t="s">
        <v>4421</v>
      </c>
      <c r="D2134" t="s">
        <v>133</v>
      </c>
      <c r="E2134" t="s">
        <v>134</v>
      </c>
      <c r="F2134" t="s">
        <v>12</v>
      </c>
      <c r="G2134" t="s">
        <v>15</v>
      </c>
      <c r="J2134" s="6"/>
      <c r="K2134" s="6"/>
      <c r="L2134" s="6"/>
      <c r="M2134" s="6">
        <v>72143</v>
      </c>
      <c r="N2134" s="6">
        <v>0</v>
      </c>
      <c r="O2134" s="6">
        <v>163125</v>
      </c>
      <c r="P2134" s="6">
        <v>14192</v>
      </c>
      <c r="Q2134" s="6">
        <v>0</v>
      </c>
      <c r="R2134" s="6">
        <v>119219</v>
      </c>
      <c r="S2134" s="6">
        <v>688670</v>
      </c>
      <c r="T2134" s="6">
        <v>70058</v>
      </c>
      <c r="U2134" s="6">
        <v>0</v>
      </c>
      <c r="V2134" s="6">
        <v>12</v>
      </c>
      <c r="W2134" s="6">
        <v>162</v>
      </c>
      <c r="X2134" s="6">
        <v>0</v>
      </c>
      <c r="Z2134" s="6">
        <v>0</v>
      </c>
      <c r="AA2134" s="6">
        <v>0</v>
      </c>
      <c r="AB2134" s="6" t="str">
        <f t="shared" si="530"/>
        <v/>
      </c>
      <c r="AC2134" s="6" t="str">
        <f t="shared" si="531"/>
        <v/>
      </c>
      <c r="AD2134" s="16">
        <f t="shared" si="532"/>
        <v>11.494151634723789</v>
      </c>
      <c r="AE2134" s="16">
        <f t="shared" si="533"/>
        <v>0</v>
      </c>
      <c r="AF2134" s="16">
        <f t="shared" si="534"/>
        <v>13.5</v>
      </c>
      <c r="AG2134" s="16">
        <f t="shared" si="535"/>
        <v>13.5</v>
      </c>
      <c r="AH2134" s="17">
        <f t="shared" si="536"/>
        <v>1.6525373217082739</v>
      </c>
      <c r="AI2134" s="17">
        <f t="shared" si="537"/>
        <v>9.5459018893031899</v>
      </c>
      <c r="AJ2134" s="17">
        <f t="shared" si="538"/>
        <v>10.517000956433749</v>
      </c>
      <c r="AK2134" s="17">
        <f t="shared" si="539"/>
        <v>10.517000956433749</v>
      </c>
      <c r="AL2134" s="17" t="str">
        <f t="shared" si="540"/>
        <v/>
      </c>
      <c r="AM2134" s="17" t="str">
        <f t="shared" si="541"/>
        <v/>
      </c>
      <c r="AN2134" s="17" t="str">
        <f t="shared" si="542"/>
        <v/>
      </c>
      <c r="AO2134" s="17" t="str">
        <f t="shared" si="543"/>
        <v/>
      </c>
      <c r="AP2134" s="17" t="str">
        <f t="shared" si="545"/>
        <v/>
      </c>
      <c r="AQ2134" s="17">
        <f t="shared" si="544"/>
        <v>4.2217318007662836</v>
      </c>
    </row>
    <row r="2135" spans="1:43" x14ac:dyDescent="0.2">
      <c r="A2135" s="4" t="s">
        <v>4422</v>
      </c>
      <c r="B2135" s="5" t="s">
        <v>4423</v>
      </c>
      <c r="C2135" t="s">
        <v>4424</v>
      </c>
      <c r="D2135" t="s">
        <v>133</v>
      </c>
      <c r="E2135" t="s">
        <v>134</v>
      </c>
      <c r="F2135" t="s">
        <v>12</v>
      </c>
      <c r="G2135" t="s">
        <v>15</v>
      </c>
      <c r="J2135" s="6"/>
      <c r="K2135" s="6"/>
      <c r="L2135" s="6"/>
      <c r="M2135" s="6">
        <v>30914</v>
      </c>
      <c r="N2135" s="6">
        <v>0</v>
      </c>
      <c r="O2135" s="6">
        <v>144457</v>
      </c>
      <c r="P2135" s="6">
        <v>13122</v>
      </c>
      <c r="Q2135" s="6">
        <v>0</v>
      </c>
      <c r="R2135" s="6">
        <v>128240</v>
      </c>
      <c r="S2135" s="6">
        <v>462992</v>
      </c>
      <c r="T2135" s="6">
        <v>0</v>
      </c>
      <c r="U2135" s="6">
        <v>0</v>
      </c>
      <c r="V2135" s="6">
        <v>7</v>
      </c>
      <c r="W2135" s="6">
        <v>42</v>
      </c>
      <c r="X2135" s="6">
        <v>0</v>
      </c>
      <c r="Z2135" s="6">
        <v>0</v>
      </c>
      <c r="AA2135" s="6">
        <v>0</v>
      </c>
      <c r="AB2135" s="6" t="str">
        <f t="shared" si="530"/>
        <v/>
      </c>
      <c r="AC2135" s="6" t="str">
        <f t="shared" si="531"/>
        <v/>
      </c>
      <c r="AD2135" s="16">
        <f t="shared" si="532"/>
        <v>11.008763907940862</v>
      </c>
      <c r="AE2135" s="16">
        <f t="shared" si="533"/>
        <v>0</v>
      </c>
      <c r="AF2135" s="16">
        <f t="shared" si="534"/>
        <v>6</v>
      </c>
      <c r="AG2135" s="16">
        <f t="shared" si="535"/>
        <v>6</v>
      </c>
      <c r="AH2135" s="17">
        <f t="shared" si="536"/>
        <v>4.148282331629682</v>
      </c>
      <c r="AI2135" s="17">
        <f t="shared" si="537"/>
        <v>14.976774277026589</v>
      </c>
      <c r="AJ2135" s="17">
        <f t="shared" si="538"/>
        <v>14.976774277026589</v>
      </c>
      <c r="AK2135" s="17">
        <f t="shared" si="539"/>
        <v>14.976774277026589</v>
      </c>
      <c r="AL2135" s="17" t="str">
        <f t="shared" si="540"/>
        <v/>
      </c>
      <c r="AM2135" s="17" t="str">
        <f t="shared" si="541"/>
        <v/>
      </c>
      <c r="AN2135" s="17" t="str">
        <f t="shared" si="542"/>
        <v/>
      </c>
      <c r="AO2135" s="17" t="str">
        <f t="shared" si="543"/>
        <v/>
      </c>
      <c r="AP2135" s="17" t="str">
        <f t="shared" si="545"/>
        <v/>
      </c>
      <c r="AQ2135" s="17">
        <f t="shared" si="544"/>
        <v>3.2050506379060897</v>
      </c>
    </row>
    <row r="2136" spans="1:43" x14ac:dyDescent="0.2">
      <c r="A2136" s="4" t="s">
        <v>4425</v>
      </c>
      <c r="B2136" s="5" t="s">
        <v>4426</v>
      </c>
      <c r="C2136" t="s">
        <v>4427</v>
      </c>
      <c r="D2136" t="s">
        <v>133</v>
      </c>
      <c r="E2136" t="s">
        <v>134</v>
      </c>
      <c r="F2136" t="s">
        <v>12</v>
      </c>
      <c r="G2136" t="s">
        <v>15</v>
      </c>
      <c r="J2136" s="6"/>
      <c r="K2136" s="6"/>
      <c r="L2136" s="6"/>
      <c r="M2136" s="6">
        <v>2943</v>
      </c>
      <c r="N2136" s="6">
        <v>0</v>
      </c>
      <c r="O2136" s="6">
        <v>44868</v>
      </c>
      <c r="P2136" s="6">
        <v>3877</v>
      </c>
      <c r="Q2136" s="6">
        <v>0</v>
      </c>
      <c r="R2136" s="6">
        <v>8084</v>
      </c>
      <c r="S2136" s="6">
        <v>113087</v>
      </c>
      <c r="T2136" s="6">
        <v>58380</v>
      </c>
      <c r="U2136" s="6">
        <v>0</v>
      </c>
      <c r="V2136" s="6">
        <v>9</v>
      </c>
      <c r="W2136" s="6">
        <v>72</v>
      </c>
      <c r="X2136" s="6">
        <v>0</v>
      </c>
      <c r="Z2136" s="6">
        <v>0</v>
      </c>
      <c r="AA2136" s="6">
        <v>0</v>
      </c>
      <c r="AB2136" s="6" t="str">
        <f t="shared" si="530"/>
        <v/>
      </c>
      <c r="AC2136" s="6" t="str">
        <f t="shared" si="531"/>
        <v/>
      </c>
      <c r="AD2136" s="16">
        <f t="shared" si="532"/>
        <v>11.572865617745679</v>
      </c>
      <c r="AE2136" s="16">
        <f t="shared" si="533"/>
        <v>0</v>
      </c>
      <c r="AF2136" s="16">
        <f t="shared" si="534"/>
        <v>8</v>
      </c>
      <c r="AG2136" s="16">
        <f t="shared" si="535"/>
        <v>8</v>
      </c>
      <c r="AH2136" s="17">
        <f t="shared" si="536"/>
        <v>2.7468569486918111</v>
      </c>
      <c r="AI2136" s="17">
        <f t="shared" si="537"/>
        <v>38.425756031260619</v>
      </c>
      <c r="AJ2136" s="17">
        <f t="shared" si="538"/>
        <v>58.26265715256541</v>
      </c>
      <c r="AK2136" s="17">
        <f t="shared" si="539"/>
        <v>58.26265715256541</v>
      </c>
      <c r="AL2136" s="17" t="str">
        <f t="shared" si="540"/>
        <v/>
      </c>
      <c r="AM2136" s="17" t="str">
        <f t="shared" si="541"/>
        <v/>
      </c>
      <c r="AN2136" s="17" t="str">
        <f t="shared" si="542"/>
        <v/>
      </c>
      <c r="AO2136" s="17" t="str">
        <f t="shared" si="543"/>
        <v/>
      </c>
      <c r="AP2136" s="17" t="str">
        <f t="shared" si="545"/>
        <v/>
      </c>
      <c r="AQ2136" s="17">
        <f t="shared" si="544"/>
        <v>2.5204377284478916</v>
      </c>
    </row>
    <row r="2137" spans="1:43" x14ac:dyDescent="0.2">
      <c r="A2137" s="4" t="s">
        <v>4428</v>
      </c>
      <c r="B2137" s="5" t="s">
        <v>4429</v>
      </c>
      <c r="C2137" t="s">
        <v>4430</v>
      </c>
      <c r="D2137" t="s">
        <v>133</v>
      </c>
      <c r="E2137" t="s">
        <v>134</v>
      </c>
      <c r="F2137" t="s">
        <v>12</v>
      </c>
      <c r="G2137" t="s">
        <v>15</v>
      </c>
      <c r="J2137" s="6"/>
      <c r="K2137" s="6"/>
      <c r="L2137" s="6"/>
      <c r="M2137" s="6">
        <v>19524</v>
      </c>
      <c r="N2137" s="6">
        <v>0</v>
      </c>
      <c r="O2137" s="6">
        <v>321020</v>
      </c>
      <c r="P2137" s="6">
        <v>19083</v>
      </c>
      <c r="Q2137" s="6">
        <v>0</v>
      </c>
      <c r="R2137" s="6">
        <v>56547</v>
      </c>
      <c r="S2137" s="6">
        <v>643660</v>
      </c>
      <c r="T2137" s="6">
        <v>0</v>
      </c>
      <c r="U2137" s="6">
        <v>0</v>
      </c>
      <c r="V2137" s="6">
        <v>15</v>
      </c>
      <c r="W2137" s="6">
        <v>92</v>
      </c>
      <c r="X2137" s="6">
        <v>0</v>
      </c>
      <c r="Z2137" s="6">
        <v>0</v>
      </c>
      <c r="AA2137" s="6">
        <v>0</v>
      </c>
      <c r="AB2137" s="6" t="str">
        <f t="shared" si="530"/>
        <v/>
      </c>
      <c r="AC2137" s="6" t="str">
        <f t="shared" si="531"/>
        <v/>
      </c>
      <c r="AD2137" s="16">
        <f t="shared" si="532"/>
        <v>16.822302572970706</v>
      </c>
      <c r="AE2137" s="16">
        <f t="shared" si="533"/>
        <v>0</v>
      </c>
      <c r="AF2137" s="16">
        <f t="shared" si="534"/>
        <v>6.1333333333333337</v>
      </c>
      <c r="AG2137" s="16">
        <f t="shared" si="535"/>
        <v>6.1333333333333337</v>
      </c>
      <c r="AH2137" s="17">
        <f t="shared" si="536"/>
        <v>2.896281499692686</v>
      </c>
      <c r="AI2137" s="17">
        <f t="shared" si="537"/>
        <v>32.967629584101616</v>
      </c>
      <c r="AJ2137" s="17">
        <f t="shared" si="538"/>
        <v>32.967629584101616</v>
      </c>
      <c r="AK2137" s="17">
        <f t="shared" si="539"/>
        <v>32.967629584101616</v>
      </c>
      <c r="AL2137" s="17" t="str">
        <f t="shared" si="540"/>
        <v/>
      </c>
      <c r="AM2137" s="17" t="str">
        <f t="shared" si="541"/>
        <v/>
      </c>
      <c r="AN2137" s="17" t="str">
        <f t="shared" si="542"/>
        <v/>
      </c>
      <c r="AO2137" s="17" t="str">
        <f t="shared" si="543"/>
        <v/>
      </c>
      <c r="AP2137" s="17" t="str">
        <f t="shared" si="545"/>
        <v/>
      </c>
      <c r="AQ2137" s="17">
        <f t="shared" si="544"/>
        <v>2.0050464145536102</v>
      </c>
    </row>
    <row r="2138" spans="1:43" x14ac:dyDescent="0.2">
      <c r="A2138" s="4" t="s">
        <v>4431</v>
      </c>
      <c r="B2138" s="5" t="s">
        <v>4432</v>
      </c>
      <c r="C2138" t="s">
        <v>4433</v>
      </c>
      <c r="D2138" t="s">
        <v>133</v>
      </c>
      <c r="E2138" t="s">
        <v>134</v>
      </c>
      <c r="F2138" t="s">
        <v>12</v>
      </c>
      <c r="G2138" t="s">
        <v>15</v>
      </c>
      <c r="J2138" s="6"/>
      <c r="K2138" s="6"/>
      <c r="L2138" s="6"/>
      <c r="M2138" s="6">
        <v>2528</v>
      </c>
      <c r="N2138" s="6">
        <v>0</v>
      </c>
      <c r="O2138" s="6">
        <v>33557</v>
      </c>
      <c r="P2138" s="6">
        <v>2128</v>
      </c>
      <c r="Q2138" s="6">
        <v>0</v>
      </c>
      <c r="R2138" s="6">
        <v>5276</v>
      </c>
      <c r="S2138" s="6">
        <v>73617</v>
      </c>
      <c r="T2138" s="6">
        <v>0</v>
      </c>
      <c r="U2138" s="6">
        <v>0</v>
      </c>
      <c r="V2138" s="6">
        <v>3</v>
      </c>
      <c r="W2138" s="6">
        <v>40</v>
      </c>
      <c r="X2138" s="6">
        <v>0</v>
      </c>
      <c r="Z2138" s="6">
        <v>0</v>
      </c>
      <c r="AA2138" s="6">
        <v>0</v>
      </c>
      <c r="AB2138" s="6" t="str">
        <f t="shared" si="530"/>
        <v/>
      </c>
      <c r="AC2138" s="6" t="str">
        <f t="shared" si="531"/>
        <v/>
      </c>
      <c r="AD2138" s="16">
        <f t="shared" si="532"/>
        <v>15.769266917293233</v>
      </c>
      <c r="AE2138" s="16">
        <f t="shared" si="533"/>
        <v>0</v>
      </c>
      <c r="AF2138" s="16">
        <f t="shared" si="534"/>
        <v>13.333333333333334</v>
      </c>
      <c r="AG2138" s="16">
        <f t="shared" si="535"/>
        <v>13.333333333333334</v>
      </c>
      <c r="AH2138" s="17">
        <f t="shared" si="536"/>
        <v>2.087025316455696</v>
      </c>
      <c r="AI2138" s="17">
        <f t="shared" si="537"/>
        <v>29.120648734177216</v>
      </c>
      <c r="AJ2138" s="17">
        <f t="shared" si="538"/>
        <v>29.120648734177216</v>
      </c>
      <c r="AK2138" s="17">
        <f t="shared" si="539"/>
        <v>29.120648734177216</v>
      </c>
      <c r="AL2138" s="17" t="str">
        <f t="shared" si="540"/>
        <v/>
      </c>
      <c r="AM2138" s="17" t="str">
        <f t="shared" si="541"/>
        <v/>
      </c>
      <c r="AN2138" s="17" t="str">
        <f t="shared" si="542"/>
        <v/>
      </c>
      <c r="AO2138" s="17" t="str">
        <f t="shared" si="543"/>
        <v/>
      </c>
      <c r="AP2138" s="17" t="str">
        <f t="shared" si="545"/>
        <v/>
      </c>
      <c r="AQ2138" s="17">
        <f t="shared" si="544"/>
        <v>2.1937896713055398</v>
      </c>
    </row>
    <row r="2139" spans="1:43" x14ac:dyDescent="0.2">
      <c r="A2139" s="4" t="s">
        <v>4434</v>
      </c>
      <c r="B2139" s="5" t="s">
        <v>4435</v>
      </c>
      <c r="C2139" t="s">
        <v>4436</v>
      </c>
      <c r="D2139" t="s">
        <v>133</v>
      </c>
      <c r="E2139" t="s">
        <v>134</v>
      </c>
      <c r="F2139" t="s">
        <v>12</v>
      </c>
      <c r="G2139" t="s">
        <v>15</v>
      </c>
      <c r="J2139" s="6"/>
      <c r="K2139" s="6"/>
      <c r="L2139" s="6"/>
      <c r="M2139" s="6">
        <v>3922</v>
      </c>
      <c r="N2139" s="6">
        <v>0</v>
      </c>
      <c r="O2139" s="6">
        <v>12152</v>
      </c>
      <c r="P2139" s="6">
        <v>858</v>
      </c>
      <c r="Q2139" s="6">
        <v>0</v>
      </c>
      <c r="R2139" s="6">
        <v>5232</v>
      </c>
      <c r="S2139" s="6">
        <v>62112</v>
      </c>
      <c r="T2139" s="6">
        <v>0</v>
      </c>
      <c r="U2139" s="6">
        <v>0</v>
      </c>
      <c r="V2139" s="6">
        <v>1</v>
      </c>
      <c r="W2139" s="6">
        <v>14</v>
      </c>
      <c r="X2139" s="6">
        <v>0</v>
      </c>
      <c r="Z2139" s="6">
        <v>0</v>
      </c>
      <c r="AA2139" s="6">
        <v>0</v>
      </c>
      <c r="AB2139" s="6" t="str">
        <f t="shared" si="530"/>
        <v/>
      </c>
      <c r="AC2139" s="6" t="str">
        <f t="shared" si="531"/>
        <v/>
      </c>
      <c r="AD2139" s="16">
        <f t="shared" si="532"/>
        <v>14.163170163170163</v>
      </c>
      <c r="AE2139" s="16">
        <f t="shared" si="533"/>
        <v>0</v>
      </c>
      <c r="AF2139" s="16">
        <f t="shared" si="534"/>
        <v>14</v>
      </c>
      <c r="AG2139" s="16">
        <f t="shared" si="535"/>
        <v>14</v>
      </c>
      <c r="AH2139" s="17">
        <f t="shared" si="536"/>
        <v>1.3340132585415605</v>
      </c>
      <c r="AI2139" s="17">
        <f t="shared" si="537"/>
        <v>15.836817950025496</v>
      </c>
      <c r="AJ2139" s="17">
        <f t="shared" si="538"/>
        <v>15.836817950025496</v>
      </c>
      <c r="AK2139" s="17">
        <f t="shared" si="539"/>
        <v>15.836817950025496</v>
      </c>
      <c r="AL2139" s="17" t="str">
        <f t="shared" si="540"/>
        <v/>
      </c>
      <c r="AM2139" s="17" t="str">
        <f t="shared" si="541"/>
        <v/>
      </c>
      <c r="AN2139" s="17" t="str">
        <f t="shared" si="542"/>
        <v/>
      </c>
      <c r="AO2139" s="17" t="str">
        <f t="shared" si="543"/>
        <v/>
      </c>
      <c r="AP2139" s="17" t="str">
        <f t="shared" si="545"/>
        <v/>
      </c>
      <c r="AQ2139" s="17">
        <f t="shared" si="544"/>
        <v>5.1112574061882814</v>
      </c>
    </row>
    <row r="2140" spans="1:43" x14ac:dyDescent="0.2">
      <c r="A2140" s="4" t="s">
        <v>4437</v>
      </c>
      <c r="B2140" s="5" t="s">
        <v>4438</v>
      </c>
      <c r="C2140" t="s">
        <v>4439</v>
      </c>
      <c r="D2140" t="s">
        <v>133</v>
      </c>
      <c r="E2140" t="s">
        <v>134</v>
      </c>
      <c r="F2140" t="s">
        <v>12</v>
      </c>
      <c r="G2140" t="s">
        <v>15</v>
      </c>
      <c r="J2140" s="6"/>
      <c r="K2140" s="6"/>
      <c r="L2140" s="6"/>
      <c r="M2140" s="6">
        <v>13360</v>
      </c>
      <c r="N2140" s="6">
        <v>0</v>
      </c>
      <c r="O2140" s="6">
        <v>32367</v>
      </c>
      <c r="P2140" s="6">
        <v>1666</v>
      </c>
      <c r="Q2140" s="6">
        <v>0</v>
      </c>
      <c r="R2140" s="6">
        <v>15003</v>
      </c>
      <c r="S2140" s="6">
        <v>134514</v>
      </c>
      <c r="T2140" s="6">
        <v>0</v>
      </c>
      <c r="U2140" s="6">
        <v>0</v>
      </c>
      <c r="V2140" s="6">
        <v>4</v>
      </c>
      <c r="W2140" s="6">
        <v>39</v>
      </c>
      <c r="X2140" s="6">
        <v>0</v>
      </c>
      <c r="Z2140" s="6">
        <v>0</v>
      </c>
      <c r="AA2140" s="6">
        <v>0</v>
      </c>
      <c r="AB2140" s="6" t="str">
        <f t="shared" si="530"/>
        <v/>
      </c>
      <c r="AC2140" s="6" t="str">
        <f t="shared" si="531"/>
        <v/>
      </c>
      <c r="AD2140" s="16">
        <f t="shared" si="532"/>
        <v>19.427971188475389</v>
      </c>
      <c r="AE2140" s="16">
        <f t="shared" si="533"/>
        <v>0</v>
      </c>
      <c r="AF2140" s="16">
        <f t="shared" si="534"/>
        <v>9.75</v>
      </c>
      <c r="AG2140" s="16">
        <f t="shared" si="535"/>
        <v>9.75</v>
      </c>
      <c r="AH2140" s="17">
        <f t="shared" si="536"/>
        <v>1.1229790419161676</v>
      </c>
      <c r="AI2140" s="17">
        <f t="shared" si="537"/>
        <v>10.068413173652695</v>
      </c>
      <c r="AJ2140" s="17">
        <f t="shared" si="538"/>
        <v>10.068413173652695</v>
      </c>
      <c r="AK2140" s="17">
        <f t="shared" si="539"/>
        <v>10.068413173652695</v>
      </c>
      <c r="AL2140" s="17" t="str">
        <f t="shared" si="540"/>
        <v/>
      </c>
      <c r="AM2140" s="17" t="str">
        <f t="shared" si="541"/>
        <v/>
      </c>
      <c r="AN2140" s="17" t="str">
        <f t="shared" si="542"/>
        <v/>
      </c>
      <c r="AO2140" s="17" t="str">
        <f t="shared" si="543"/>
        <v/>
      </c>
      <c r="AP2140" s="17" t="str">
        <f t="shared" si="545"/>
        <v/>
      </c>
      <c r="AQ2140" s="17">
        <f t="shared" si="544"/>
        <v>4.1558995272963202</v>
      </c>
    </row>
    <row r="2141" spans="1:43" x14ac:dyDescent="0.2">
      <c r="A2141" s="4" t="s">
        <v>4440</v>
      </c>
      <c r="B2141" s="5" t="s">
        <v>4441</v>
      </c>
      <c r="C2141" t="s">
        <v>4442</v>
      </c>
      <c r="D2141" t="s">
        <v>133</v>
      </c>
      <c r="E2141" t="s">
        <v>134</v>
      </c>
      <c r="F2141" t="s">
        <v>12</v>
      </c>
      <c r="G2141" t="s">
        <v>15</v>
      </c>
      <c r="J2141" s="6"/>
      <c r="K2141" s="6"/>
      <c r="L2141" s="6"/>
      <c r="M2141" s="6">
        <v>18459</v>
      </c>
      <c r="N2141" s="6">
        <v>0</v>
      </c>
      <c r="O2141" s="6">
        <v>74680</v>
      </c>
      <c r="P2141" s="6">
        <v>5512</v>
      </c>
      <c r="Q2141" s="6">
        <v>0</v>
      </c>
      <c r="R2141" s="6">
        <v>29977</v>
      </c>
      <c r="S2141" s="6">
        <v>333519</v>
      </c>
      <c r="T2141" s="6">
        <v>0</v>
      </c>
      <c r="U2141" s="6">
        <v>0</v>
      </c>
      <c r="V2141" s="6">
        <v>7</v>
      </c>
      <c r="W2141" s="6">
        <v>62</v>
      </c>
      <c r="X2141" s="6">
        <v>0</v>
      </c>
      <c r="Z2141" s="6">
        <v>0</v>
      </c>
      <c r="AA2141" s="6">
        <v>0</v>
      </c>
      <c r="AB2141" s="6" t="str">
        <f t="shared" si="530"/>
        <v/>
      </c>
      <c r="AC2141" s="6" t="str">
        <f t="shared" si="531"/>
        <v/>
      </c>
      <c r="AD2141" s="16">
        <f t="shared" si="532"/>
        <v>13.548621190130625</v>
      </c>
      <c r="AE2141" s="16">
        <f t="shared" si="533"/>
        <v>0</v>
      </c>
      <c r="AF2141" s="16">
        <f t="shared" si="534"/>
        <v>8.8571428571428577</v>
      </c>
      <c r="AG2141" s="16">
        <f t="shared" si="535"/>
        <v>8.8571428571428577</v>
      </c>
      <c r="AH2141" s="17">
        <f t="shared" si="536"/>
        <v>1.6239774635679072</v>
      </c>
      <c r="AI2141" s="17">
        <f t="shared" si="537"/>
        <v>18.068096863318708</v>
      </c>
      <c r="AJ2141" s="17">
        <f t="shared" si="538"/>
        <v>18.068096863318708</v>
      </c>
      <c r="AK2141" s="17">
        <f t="shared" si="539"/>
        <v>18.068096863318708</v>
      </c>
      <c r="AL2141" s="17" t="str">
        <f t="shared" si="540"/>
        <v/>
      </c>
      <c r="AM2141" s="17" t="str">
        <f t="shared" si="541"/>
        <v/>
      </c>
      <c r="AN2141" s="17" t="str">
        <f t="shared" si="542"/>
        <v/>
      </c>
      <c r="AO2141" s="17" t="str">
        <f t="shared" si="543"/>
        <v/>
      </c>
      <c r="AP2141" s="17" t="str">
        <f t="shared" si="545"/>
        <v/>
      </c>
      <c r="AQ2141" s="17">
        <f t="shared" si="544"/>
        <v>4.4659748259239418</v>
      </c>
    </row>
    <row r="2142" spans="1:43" x14ac:dyDescent="0.2">
      <c r="A2142" s="4" t="s">
        <v>4443</v>
      </c>
      <c r="B2142" s="5" t="s">
        <v>4444</v>
      </c>
      <c r="C2142" t="s">
        <v>4445</v>
      </c>
      <c r="D2142" t="s">
        <v>133</v>
      </c>
      <c r="E2142" t="s">
        <v>134</v>
      </c>
      <c r="F2142" t="s">
        <v>12</v>
      </c>
      <c r="G2142" t="s">
        <v>15</v>
      </c>
      <c r="J2142" s="6"/>
      <c r="K2142" s="6"/>
      <c r="L2142" s="6"/>
      <c r="M2142" s="6">
        <v>1432</v>
      </c>
      <c r="N2142" s="6">
        <v>0</v>
      </c>
      <c r="O2142" s="6">
        <v>9401</v>
      </c>
      <c r="P2142" s="6">
        <v>1433</v>
      </c>
      <c r="Q2142" s="6">
        <v>0</v>
      </c>
      <c r="R2142" s="6">
        <v>822</v>
      </c>
      <c r="S2142" s="6">
        <v>32513</v>
      </c>
      <c r="T2142" s="6">
        <v>0</v>
      </c>
      <c r="U2142" s="6">
        <v>0</v>
      </c>
      <c r="V2142" s="6">
        <v>1</v>
      </c>
      <c r="W2142" s="6">
        <v>14</v>
      </c>
      <c r="X2142" s="6">
        <v>0</v>
      </c>
      <c r="Z2142" s="6">
        <v>0</v>
      </c>
      <c r="AA2142" s="6">
        <v>0</v>
      </c>
      <c r="AB2142" s="6" t="str">
        <f t="shared" si="530"/>
        <v/>
      </c>
      <c r="AC2142" s="6" t="str">
        <f t="shared" si="531"/>
        <v/>
      </c>
      <c r="AD2142" s="16">
        <f t="shared" si="532"/>
        <v>6.5603628750872298</v>
      </c>
      <c r="AE2142" s="16">
        <f t="shared" si="533"/>
        <v>0</v>
      </c>
      <c r="AF2142" s="16">
        <f t="shared" si="534"/>
        <v>14</v>
      </c>
      <c r="AG2142" s="16">
        <f t="shared" si="535"/>
        <v>14</v>
      </c>
      <c r="AH2142" s="17">
        <f t="shared" si="536"/>
        <v>0.57402234636871508</v>
      </c>
      <c r="AI2142" s="17">
        <f t="shared" si="537"/>
        <v>22.704608938547487</v>
      </c>
      <c r="AJ2142" s="17">
        <f t="shared" si="538"/>
        <v>22.704608938547487</v>
      </c>
      <c r="AK2142" s="17">
        <f t="shared" si="539"/>
        <v>22.704608938547487</v>
      </c>
      <c r="AL2142" s="17" t="str">
        <f t="shared" si="540"/>
        <v/>
      </c>
      <c r="AM2142" s="17" t="str">
        <f t="shared" si="541"/>
        <v/>
      </c>
      <c r="AN2142" s="17" t="str">
        <f t="shared" si="542"/>
        <v/>
      </c>
      <c r="AO2142" s="17" t="str">
        <f t="shared" si="543"/>
        <v/>
      </c>
      <c r="AP2142" s="17" t="str">
        <f t="shared" si="545"/>
        <v/>
      </c>
      <c r="AQ2142" s="17">
        <f t="shared" si="544"/>
        <v>3.4584618657589616</v>
      </c>
    </row>
    <row r="2143" spans="1:43" x14ac:dyDescent="0.2">
      <c r="A2143" s="4" t="s">
        <v>4446</v>
      </c>
      <c r="B2143" s="5" t="s">
        <v>4447</v>
      </c>
      <c r="C2143" t="s">
        <v>4448</v>
      </c>
      <c r="D2143" t="s">
        <v>133</v>
      </c>
      <c r="E2143" t="s">
        <v>134</v>
      </c>
      <c r="F2143" t="s">
        <v>12</v>
      </c>
      <c r="G2143" t="s">
        <v>15</v>
      </c>
      <c r="J2143" s="6"/>
      <c r="K2143" s="6"/>
      <c r="L2143" s="6"/>
      <c r="M2143" s="6">
        <v>939</v>
      </c>
      <c r="N2143" s="6">
        <v>0</v>
      </c>
      <c r="O2143" s="6">
        <v>3663</v>
      </c>
      <c r="P2143" s="6">
        <v>941</v>
      </c>
      <c r="Q2143" s="6">
        <v>0</v>
      </c>
      <c r="R2143" s="6">
        <v>2607</v>
      </c>
      <c r="S2143" s="6">
        <v>16863</v>
      </c>
      <c r="T2143" s="6">
        <v>0</v>
      </c>
      <c r="U2143" s="6">
        <v>0</v>
      </c>
      <c r="V2143" s="6">
        <v>1</v>
      </c>
      <c r="W2143" s="6">
        <v>6</v>
      </c>
      <c r="X2143" s="6">
        <v>0</v>
      </c>
      <c r="Z2143" s="6">
        <v>0</v>
      </c>
      <c r="AA2143" s="6">
        <v>0</v>
      </c>
      <c r="AB2143" s="6" t="str">
        <f t="shared" si="530"/>
        <v/>
      </c>
      <c r="AC2143" s="6" t="str">
        <f t="shared" si="531"/>
        <v/>
      </c>
      <c r="AD2143" s="16">
        <f t="shared" si="532"/>
        <v>3.8926673751328376</v>
      </c>
      <c r="AE2143" s="16">
        <f t="shared" si="533"/>
        <v>0</v>
      </c>
      <c r="AF2143" s="16">
        <f t="shared" si="534"/>
        <v>6</v>
      </c>
      <c r="AG2143" s="16">
        <f t="shared" si="535"/>
        <v>6</v>
      </c>
      <c r="AH2143" s="17">
        <f t="shared" si="536"/>
        <v>2.7763578274760383</v>
      </c>
      <c r="AI2143" s="17">
        <f t="shared" si="537"/>
        <v>17.95846645367412</v>
      </c>
      <c r="AJ2143" s="17">
        <f t="shared" si="538"/>
        <v>17.95846645367412</v>
      </c>
      <c r="AK2143" s="17">
        <f t="shared" si="539"/>
        <v>17.95846645367412</v>
      </c>
      <c r="AL2143" s="17" t="str">
        <f t="shared" si="540"/>
        <v/>
      </c>
      <c r="AM2143" s="17" t="str">
        <f t="shared" si="541"/>
        <v/>
      </c>
      <c r="AN2143" s="17" t="str">
        <f t="shared" si="542"/>
        <v/>
      </c>
      <c r="AO2143" s="17" t="str">
        <f t="shared" si="543"/>
        <v/>
      </c>
      <c r="AP2143" s="17" t="str">
        <f t="shared" si="545"/>
        <v/>
      </c>
      <c r="AQ2143" s="17">
        <f t="shared" si="544"/>
        <v>4.6036036036036032</v>
      </c>
    </row>
    <row r="2144" spans="1:43" x14ac:dyDescent="0.2">
      <c r="A2144" s="4" t="s">
        <v>4449</v>
      </c>
      <c r="B2144" s="5" t="s">
        <v>4450</v>
      </c>
      <c r="C2144" t="s">
        <v>4451</v>
      </c>
      <c r="D2144" t="s">
        <v>133</v>
      </c>
      <c r="E2144" t="s">
        <v>134</v>
      </c>
      <c r="F2144" t="s">
        <v>12</v>
      </c>
      <c r="G2144" t="s">
        <v>15</v>
      </c>
      <c r="J2144" s="6"/>
      <c r="K2144" s="6"/>
      <c r="L2144" s="6"/>
      <c r="M2144" s="6">
        <v>2058</v>
      </c>
      <c r="N2144" s="6">
        <v>0</v>
      </c>
      <c r="O2144" s="6">
        <v>28613</v>
      </c>
      <c r="P2144" s="6">
        <v>902</v>
      </c>
      <c r="Q2144" s="6">
        <v>0</v>
      </c>
      <c r="R2144" s="6">
        <v>5547</v>
      </c>
      <c r="S2144" s="6">
        <v>61532</v>
      </c>
      <c r="T2144" s="6">
        <v>0</v>
      </c>
      <c r="U2144" s="6">
        <v>0</v>
      </c>
      <c r="V2144" s="6">
        <v>2</v>
      </c>
      <c r="W2144" s="6">
        <v>18</v>
      </c>
      <c r="X2144" s="6">
        <v>0</v>
      </c>
      <c r="Z2144" s="6">
        <v>0</v>
      </c>
      <c r="AA2144" s="6">
        <v>0</v>
      </c>
      <c r="AB2144" s="6" t="str">
        <f t="shared" si="530"/>
        <v/>
      </c>
      <c r="AC2144" s="6" t="str">
        <f t="shared" si="531"/>
        <v/>
      </c>
      <c r="AD2144" s="16">
        <f t="shared" si="532"/>
        <v>31.721729490022174</v>
      </c>
      <c r="AE2144" s="16">
        <f t="shared" si="533"/>
        <v>0</v>
      </c>
      <c r="AF2144" s="16">
        <f t="shared" si="534"/>
        <v>9</v>
      </c>
      <c r="AG2144" s="16">
        <f t="shared" si="535"/>
        <v>9</v>
      </c>
      <c r="AH2144" s="17">
        <f t="shared" si="536"/>
        <v>2.69533527696793</v>
      </c>
      <c r="AI2144" s="17">
        <f t="shared" si="537"/>
        <v>29.898931000971817</v>
      </c>
      <c r="AJ2144" s="17">
        <f t="shared" si="538"/>
        <v>29.898931000971817</v>
      </c>
      <c r="AK2144" s="17">
        <f t="shared" si="539"/>
        <v>29.898931000971817</v>
      </c>
      <c r="AL2144" s="17" t="str">
        <f t="shared" si="540"/>
        <v/>
      </c>
      <c r="AM2144" s="17" t="str">
        <f t="shared" si="541"/>
        <v/>
      </c>
      <c r="AN2144" s="17" t="str">
        <f t="shared" si="542"/>
        <v/>
      </c>
      <c r="AO2144" s="17" t="str">
        <f t="shared" si="543"/>
        <v/>
      </c>
      <c r="AP2144" s="17" t="str">
        <f t="shared" si="545"/>
        <v/>
      </c>
      <c r="AQ2144" s="17">
        <f t="shared" si="544"/>
        <v>2.1504910355432845</v>
      </c>
    </row>
    <row r="2145" spans="1:43" x14ac:dyDescent="0.2">
      <c r="A2145" s="4" t="s">
        <v>4452</v>
      </c>
      <c r="B2145" s="5" t="s">
        <v>4453</v>
      </c>
      <c r="C2145" t="s">
        <v>4454</v>
      </c>
      <c r="D2145" t="s">
        <v>133</v>
      </c>
      <c r="E2145" t="s">
        <v>134</v>
      </c>
      <c r="F2145" t="s">
        <v>12</v>
      </c>
      <c r="G2145" t="s">
        <v>15</v>
      </c>
      <c r="J2145" s="6"/>
      <c r="K2145" s="6"/>
      <c r="L2145" s="6"/>
      <c r="M2145" s="6">
        <v>2361</v>
      </c>
      <c r="N2145" s="6">
        <v>0</v>
      </c>
      <c r="O2145" s="6">
        <v>19973</v>
      </c>
      <c r="P2145" s="6">
        <v>796</v>
      </c>
      <c r="Q2145" s="6">
        <v>0</v>
      </c>
      <c r="R2145" s="6">
        <v>9111</v>
      </c>
      <c r="S2145" s="6">
        <v>63388</v>
      </c>
      <c r="T2145" s="6">
        <v>0</v>
      </c>
      <c r="U2145" s="6">
        <v>0</v>
      </c>
      <c r="V2145" s="6">
        <v>2</v>
      </c>
      <c r="W2145" s="6">
        <v>16</v>
      </c>
      <c r="X2145" s="6">
        <v>0</v>
      </c>
      <c r="Z2145" s="6">
        <v>0</v>
      </c>
      <c r="AA2145" s="6">
        <v>0</v>
      </c>
      <c r="AB2145" s="6" t="str">
        <f t="shared" si="530"/>
        <v/>
      </c>
      <c r="AC2145" s="6" t="str">
        <f t="shared" si="531"/>
        <v/>
      </c>
      <c r="AD2145" s="16">
        <f t="shared" si="532"/>
        <v>25.091708542713569</v>
      </c>
      <c r="AE2145" s="16">
        <f t="shared" si="533"/>
        <v>0</v>
      </c>
      <c r="AF2145" s="16">
        <f t="shared" si="534"/>
        <v>8</v>
      </c>
      <c r="AG2145" s="16">
        <f t="shared" si="535"/>
        <v>8</v>
      </c>
      <c r="AH2145" s="17">
        <f t="shared" si="536"/>
        <v>3.8589580686149936</v>
      </c>
      <c r="AI2145" s="17">
        <f t="shared" si="537"/>
        <v>26.847945785684033</v>
      </c>
      <c r="AJ2145" s="17">
        <f t="shared" si="538"/>
        <v>26.847945785684033</v>
      </c>
      <c r="AK2145" s="17">
        <f t="shared" si="539"/>
        <v>26.847945785684033</v>
      </c>
      <c r="AL2145" s="17" t="str">
        <f t="shared" si="540"/>
        <v/>
      </c>
      <c r="AM2145" s="17" t="str">
        <f t="shared" si="541"/>
        <v/>
      </c>
      <c r="AN2145" s="17" t="str">
        <f t="shared" si="542"/>
        <v/>
      </c>
      <c r="AO2145" s="17" t="str">
        <f t="shared" si="543"/>
        <v/>
      </c>
      <c r="AP2145" s="17" t="str">
        <f t="shared" si="545"/>
        <v/>
      </c>
      <c r="AQ2145" s="17">
        <f t="shared" si="544"/>
        <v>3.1736844740399541</v>
      </c>
    </row>
    <row r="2146" spans="1:43" x14ac:dyDescent="0.2">
      <c r="A2146" s="4" t="s">
        <v>4455</v>
      </c>
      <c r="B2146" s="5" t="s">
        <v>4456</v>
      </c>
      <c r="C2146" t="s">
        <v>4457</v>
      </c>
      <c r="D2146" t="s">
        <v>133</v>
      </c>
      <c r="E2146" t="s">
        <v>134</v>
      </c>
      <c r="F2146" t="s">
        <v>12</v>
      </c>
      <c r="G2146" t="s">
        <v>15</v>
      </c>
      <c r="J2146" s="6"/>
      <c r="K2146" s="6"/>
      <c r="L2146" s="6"/>
      <c r="M2146" s="6">
        <v>9305</v>
      </c>
      <c r="N2146" s="6">
        <v>0</v>
      </c>
      <c r="O2146" s="6">
        <v>28274</v>
      </c>
      <c r="P2146" s="6">
        <v>1909</v>
      </c>
      <c r="Q2146" s="6">
        <v>0</v>
      </c>
      <c r="R2146" s="6">
        <v>8984</v>
      </c>
      <c r="S2146" s="6">
        <v>128212</v>
      </c>
      <c r="T2146" s="6">
        <v>36840</v>
      </c>
      <c r="U2146" s="6">
        <v>0</v>
      </c>
      <c r="V2146" s="6">
        <v>4</v>
      </c>
      <c r="W2146" s="6">
        <v>29</v>
      </c>
      <c r="X2146" s="6">
        <v>0</v>
      </c>
      <c r="Z2146" s="6">
        <v>0</v>
      </c>
      <c r="AA2146" s="6">
        <v>0</v>
      </c>
      <c r="AB2146" s="6" t="str">
        <f t="shared" si="530"/>
        <v/>
      </c>
      <c r="AC2146" s="6" t="str">
        <f t="shared" si="531"/>
        <v/>
      </c>
      <c r="AD2146" s="16">
        <f t="shared" si="532"/>
        <v>14.810895756940807</v>
      </c>
      <c r="AE2146" s="16">
        <f t="shared" si="533"/>
        <v>0</v>
      </c>
      <c r="AF2146" s="16">
        <f t="shared" si="534"/>
        <v>7.25</v>
      </c>
      <c r="AG2146" s="16">
        <f t="shared" si="535"/>
        <v>7.25</v>
      </c>
      <c r="AH2146" s="17">
        <f t="shared" si="536"/>
        <v>0.9655024180548093</v>
      </c>
      <c r="AI2146" s="17">
        <f t="shared" si="537"/>
        <v>13.7788285867813</v>
      </c>
      <c r="AJ2146" s="17">
        <f t="shared" si="538"/>
        <v>17.737990327780764</v>
      </c>
      <c r="AK2146" s="17">
        <f t="shared" si="539"/>
        <v>17.737990327780764</v>
      </c>
      <c r="AL2146" s="17" t="str">
        <f t="shared" si="540"/>
        <v/>
      </c>
      <c r="AM2146" s="17" t="str">
        <f t="shared" si="541"/>
        <v/>
      </c>
      <c r="AN2146" s="17" t="str">
        <f t="shared" si="542"/>
        <v/>
      </c>
      <c r="AO2146" s="17" t="str">
        <f t="shared" si="543"/>
        <v/>
      </c>
      <c r="AP2146" s="17" t="str">
        <f t="shared" si="545"/>
        <v/>
      </c>
      <c r="AQ2146" s="17">
        <f t="shared" si="544"/>
        <v>4.5346254509443309</v>
      </c>
    </row>
    <row r="2147" spans="1:43" x14ac:dyDescent="0.2">
      <c r="A2147" s="4" t="s">
        <v>4458</v>
      </c>
      <c r="B2147" s="5" t="s">
        <v>4459</v>
      </c>
      <c r="C2147" t="s">
        <v>4460</v>
      </c>
      <c r="D2147" t="s">
        <v>133</v>
      </c>
      <c r="E2147" t="s">
        <v>134</v>
      </c>
      <c r="F2147" t="s">
        <v>12</v>
      </c>
      <c r="G2147" t="s">
        <v>15</v>
      </c>
      <c r="J2147" s="6"/>
      <c r="K2147" s="6"/>
      <c r="L2147" s="6"/>
      <c r="M2147" s="6">
        <v>2445</v>
      </c>
      <c r="N2147" s="6">
        <v>0</v>
      </c>
      <c r="O2147" s="6">
        <v>19274</v>
      </c>
      <c r="P2147" s="6">
        <v>1662</v>
      </c>
      <c r="Q2147" s="6">
        <v>0</v>
      </c>
      <c r="R2147" s="6">
        <v>6469</v>
      </c>
      <c r="S2147" s="6">
        <v>46460</v>
      </c>
      <c r="T2147" s="6">
        <v>0</v>
      </c>
      <c r="U2147" s="6">
        <v>0</v>
      </c>
      <c r="V2147" s="6">
        <v>2</v>
      </c>
      <c r="W2147" s="6">
        <v>18</v>
      </c>
      <c r="X2147" s="6">
        <v>0</v>
      </c>
      <c r="Z2147" s="6">
        <v>0</v>
      </c>
      <c r="AA2147" s="6">
        <v>0</v>
      </c>
      <c r="AB2147" s="6" t="str">
        <f t="shared" si="530"/>
        <v/>
      </c>
      <c r="AC2147" s="6" t="str">
        <f t="shared" si="531"/>
        <v/>
      </c>
      <c r="AD2147" s="16">
        <f t="shared" si="532"/>
        <v>11.596871239470518</v>
      </c>
      <c r="AE2147" s="16">
        <f t="shared" si="533"/>
        <v>0</v>
      </c>
      <c r="AF2147" s="16">
        <f t="shared" si="534"/>
        <v>9</v>
      </c>
      <c r="AG2147" s="16">
        <f t="shared" si="535"/>
        <v>9</v>
      </c>
      <c r="AH2147" s="17">
        <f t="shared" si="536"/>
        <v>2.6458077709611452</v>
      </c>
      <c r="AI2147" s="17">
        <f t="shared" si="537"/>
        <v>19.002044989775051</v>
      </c>
      <c r="AJ2147" s="17">
        <f t="shared" si="538"/>
        <v>19.002044989775051</v>
      </c>
      <c r="AK2147" s="17">
        <f t="shared" si="539"/>
        <v>19.002044989775051</v>
      </c>
      <c r="AL2147" s="17" t="str">
        <f t="shared" si="540"/>
        <v/>
      </c>
      <c r="AM2147" s="17" t="str">
        <f t="shared" si="541"/>
        <v/>
      </c>
      <c r="AN2147" s="17" t="str">
        <f t="shared" si="542"/>
        <v/>
      </c>
      <c r="AO2147" s="17" t="str">
        <f t="shared" si="543"/>
        <v/>
      </c>
      <c r="AP2147" s="17" t="str">
        <f t="shared" si="545"/>
        <v/>
      </c>
      <c r="AQ2147" s="17">
        <f t="shared" si="544"/>
        <v>2.4105011933174225</v>
      </c>
    </row>
    <row r="2148" spans="1:43" x14ac:dyDescent="0.2">
      <c r="A2148" s="4" t="s">
        <v>4461</v>
      </c>
      <c r="B2148" s="5" t="s">
        <v>4462</v>
      </c>
      <c r="C2148" t="s">
        <v>4463</v>
      </c>
      <c r="D2148" t="s">
        <v>133</v>
      </c>
      <c r="E2148" t="s">
        <v>134</v>
      </c>
      <c r="F2148" t="s">
        <v>12</v>
      </c>
      <c r="G2148" t="s">
        <v>15</v>
      </c>
      <c r="J2148" s="6"/>
      <c r="K2148" s="6"/>
      <c r="L2148" s="6"/>
      <c r="M2148" s="6">
        <v>1744</v>
      </c>
      <c r="N2148" s="6">
        <v>0</v>
      </c>
      <c r="O2148" s="6">
        <v>9390</v>
      </c>
      <c r="P2148" s="6">
        <v>727</v>
      </c>
      <c r="Q2148" s="6">
        <v>0</v>
      </c>
      <c r="R2148" s="6">
        <v>915</v>
      </c>
      <c r="S2148" s="6">
        <v>83004</v>
      </c>
      <c r="T2148" s="6">
        <v>0</v>
      </c>
      <c r="U2148" s="6">
        <v>0</v>
      </c>
      <c r="V2148" s="6">
        <v>3</v>
      </c>
      <c r="W2148" s="6">
        <v>26</v>
      </c>
      <c r="X2148" s="6">
        <v>0</v>
      </c>
      <c r="Z2148" s="6">
        <v>0</v>
      </c>
      <c r="AA2148" s="6">
        <v>0</v>
      </c>
      <c r="AB2148" s="6" t="str">
        <f t="shared" si="530"/>
        <v/>
      </c>
      <c r="AC2148" s="6" t="str">
        <f t="shared" si="531"/>
        <v/>
      </c>
      <c r="AD2148" s="16">
        <f t="shared" si="532"/>
        <v>12.916093535075653</v>
      </c>
      <c r="AE2148" s="16">
        <f t="shared" si="533"/>
        <v>0</v>
      </c>
      <c r="AF2148" s="16">
        <f t="shared" si="534"/>
        <v>8.6666666666666661</v>
      </c>
      <c r="AG2148" s="16">
        <f t="shared" si="535"/>
        <v>8.6666666666666661</v>
      </c>
      <c r="AH2148" s="17">
        <f t="shared" si="536"/>
        <v>0.52465596330275233</v>
      </c>
      <c r="AI2148" s="17">
        <f t="shared" si="537"/>
        <v>47.594036697247709</v>
      </c>
      <c r="AJ2148" s="17">
        <f t="shared" si="538"/>
        <v>47.594036697247709</v>
      </c>
      <c r="AK2148" s="17">
        <f t="shared" si="539"/>
        <v>47.594036697247709</v>
      </c>
      <c r="AL2148" s="17" t="str">
        <f t="shared" si="540"/>
        <v/>
      </c>
      <c r="AM2148" s="17" t="str">
        <f t="shared" si="541"/>
        <v/>
      </c>
      <c r="AN2148" s="17" t="str">
        <f t="shared" si="542"/>
        <v/>
      </c>
      <c r="AO2148" s="17" t="str">
        <f t="shared" si="543"/>
        <v/>
      </c>
      <c r="AP2148" s="17" t="str">
        <f t="shared" si="545"/>
        <v/>
      </c>
      <c r="AQ2148" s="17">
        <f t="shared" si="544"/>
        <v>8.8396166134185297</v>
      </c>
    </row>
    <row r="2149" spans="1:43" x14ac:dyDescent="0.2">
      <c r="A2149" s="4" t="s">
        <v>4464</v>
      </c>
      <c r="B2149" s="5" t="s">
        <v>4465</v>
      </c>
      <c r="C2149" t="s">
        <v>4466</v>
      </c>
      <c r="D2149" t="s">
        <v>133</v>
      </c>
      <c r="E2149" t="s">
        <v>134</v>
      </c>
      <c r="F2149" t="s">
        <v>12</v>
      </c>
      <c r="G2149" t="s">
        <v>15</v>
      </c>
      <c r="J2149" s="6"/>
      <c r="K2149" s="6"/>
      <c r="L2149" s="6"/>
      <c r="M2149" s="6">
        <v>5075</v>
      </c>
      <c r="N2149" s="6">
        <v>0</v>
      </c>
      <c r="O2149" s="6">
        <v>33328</v>
      </c>
      <c r="P2149" s="6">
        <v>1807</v>
      </c>
      <c r="Q2149" s="6">
        <v>0</v>
      </c>
      <c r="R2149" s="6">
        <v>6662</v>
      </c>
      <c r="S2149" s="6">
        <v>99006</v>
      </c>
      <c r="T2149" s="6">
        <v>0</v>
      </c>
      <c r="U2149" s="6">
        <v>0</v>
      </c>
      <c r="V2149" s="6">
        <v>4</v>
      </c>
      <c r="W2149" s="6">
        <v>26</v>
      </c>
      <c r="X2149" s="6">
        <v>0</v>
      </c>
      <c r="Z2149" s="6">
        <v>0</v>
      </c>
      <c r="AA2149" s="6">
        <v>0</v>
      </c>
      <c r="AB2149" s="6" t="str">
        <f t="shared" si="530"/>
        <v/>
      </c>
      <c r="AC2149" s="6" t="str">
        <f t="shared" si="531"/>
        <v/>
      </c>
      <c r="AD2149" s="16">
        <f t="shared" si="532"/>
        <v>18.443829551743221</v>
      </c>
      <c r="AE2149" s="16">
        <f t="shared" si="533"/>
        <v>0</v>
      </c>
      <c r="AF2149" s="16">
        <f t="shared" si="534"/>
        <v>6.5</v>
      </c>
      <c r="AG2149" s="16">
        <f t="shared" si="535"/>
        <v>6.5</v>
      </c>
      <c r="AH2149" s="17">
        <f t="shared" si="536"/>
        <v>1.3127093596059114</v>
      </c>
      <c r="AI2149" s="17">
        <f t="shared" si="537"/>
        <v>19.508571428571429</v>
      </c>
      <c r="AJ2149" s="17">
        <f t="shared" si="538"/>
        <v>19.508571428571429</v>
      </c>
      <c r="AK2149" s="17">
        <f t="shared" si="539"/>
        <v>19.508571428571429</v>
      </c>
      <c r="AL2149" s="17" t="str">
        <f t="shared" si="540"/>
        <v/>
      </c>
      <c r="AM2149" s="17" t="str">
        <f t="shared" si="541"/>
        <v/>
      </c>
      <c r="AN2149" s="17" t="str">
        <f t="shared" si="542"/>
        <v/>
      </c>
      <c r="AO2149" s="17" t="str">
        <f t="shared" si="543"/>
        <v/>
      </c>
      <c r="AP2149" s="17" t="str">
        <f t="shared" si="545"/>
        <v/>
      </c>
      <c r="AQ2149" s="17">
        <f t="shared" si="544"/>
        <v>2.9706553048487758</v>
      </c>
    </row>
    <row r="2150" spans="1:43" x14ac:dyDescent="0.2">
      <c r="A2150" s="4" t="s">
        <v>4467</v>
      </c>
      <c r="B2150" s="5" t="s">
        <v>4468</v>
      </c>
      <c r="C2150" t="s">
        <v>4469</v>
      </c>
      <c r="D2150" t="s">
        <v>133</v>
      </c>
      <c r="E2150" t="s">
        <v>134</v>
      </c>
      <c r="F2150" t="s">
        <v>12</v>
      </c>
      <c r="G2150" t="s">
        <v>15</v>
      </c>
      <c r="J2150" s="6"/>
      <c r="K2150" s="6"/>
      <c r="L2150" s="6"/>
      <c r="M2150" s="6">
        <v>5320</v>
      </c>
      <c r="N2150" s="6">
        <v>0</v>
      </c>
      <c r="O2150" s="6">
        <v>124755</v>
      </c>
      <c r="P2150" s="6">
        <v>4901</v>
      </c>
      <c r="Q2150" s="6">
        <v>0</v>
      </c>
      <c r="R2150" s="6">
        <v>15148</v>
      </c>
      <c r="S2150" s="6">
        <v>144708</v>
      </c>
      <c r="T2150" s="6">
        <v>0</v>
      </c>
      <c r="U2150" s="6">
        <v>0</v>
      </c>
      <c r="V2150" s="6">
        <v>5</v>
      </c>
      <c r="W2150" s="6">
        <v>24</v>
      </c>
      <c r="X2150" s="6">
        <v>0</v>
      </c>
      <c r="Z2150" s="6">
        <v>0</v>
      </c>
      <c r="AA2150" s="6">
        <v>0</v>
      </c>
      <c r="AB2150" s="6" t="str">
        <f t="shared" si="530"/>
        <v/>
      </c>
      <c r="AC2150" s="6" t="str">
        <f t="shared" si="531"/>
        <v/>
      </c>
      <c r="AD2150" s="16">
        <f t="shared" si="532"/>
        <v>25.455009181799632</v>
      </c>
      <c r="AE2150" s="16">
        <f t="shared" si="533"/>
        <v>0</v>
      </c>
      <c r="AF2150" s="16">
        <f t="shared" si="534"/>
        <v>4.8</v>
      </c>
      <c r="AG2150" s="16">
        <f t="shared" si="535"/>
        <v>4.8</v>
      </c>
      <c r="AH2150" s="17">
        <f t="shared" si="536"/>
        <v>2.8473684210526318</v>
      </c>
      <c r="AI2150" s="17">
        <f t="shared" si="537"/>
        <v>27.200751879699247</v>
      </c>
      <c r="AJ2150" s="17">
        <f t="shared" si="538"/>
        <v>27.200751879699247</v>
      </c>
      <c r="AK2150" s="17">
        <f t="shared" si="539"/>
        <v>27.200751879699247</v>
      </c>
      <c r="AL2150" s="17" t="str">
        <f t="shared" si="540"/>
        <v/>
      </c>
      <c r="AM2150" s="17" t="str">
        <f t="shared" si="541"/>
        <v/>
      </c>
      <c r="AN2150" s="17" t="str">
        <f t="shared" si="542"/>
        <v/>
      </c>
      <c r="AO2150" s="17" t="str">
        <f t="shared" si="543"/>
        <v/>
      </c>
      <c r="AP2150" s="17" t="str">
        <f t="shared" si="545"/>
        <v/>
      </c>
      <c r="AQ2150" s="17">
        <f t="shared" si="544"/>
        <v>1.1599374774558133</v>
      </c>
    </row>
    <row r="2151" spans="1:43" x14ac:dyDescent="0.2">
      <c r="A2151" s="4" t="s">
        <v>4470</v>
      </c>
      <c r="B2151" s="5" t="s">
        <v>4471</v>
      </c>
      <c r="C2151" t="s">
        <v>4472</v>
      </c>
      <c r="D2151" t="s">
        <v>133</v>
      </c>
      <c r="E2151" t="s">
        <v>134</v>
      </c>
      <c r="F2151" t="s">
        <v>12</v>
      </c>
      <c r="G2151" t="s">
        <v>15</v>
      </c>
      <c r="J2151" s="6"/>
      <c r="K2151" s="6"/>
      <c r="L2151" s="6"/>
      <c r="M2151" s="6">
        <v>9997</v>
      </c>
      <c r="N2151" s="6">
        <v>0</v>
      </c>
      <c r="O2151" s="6">
        <v>36849</v>
      </c>
      <c r="P2151" s="6">
        <v>3447</v>
      </c>
      <c r="Q2151" s="6">
        <v>0</v>
      </c>
      <c r="R2151" s="6">
        <v>17040</v>
      </c>
      <c r="S2151" s="6">
        <v>235225</v>
      </c>
      <c r="T2151" s="6">
        <v>565081</v>
      </c>
      <c r="U2151" s="6">
        <v>0</v>
      </c>
      <c r="V2151" s="6">
        <v>5</v>
      </c>
      <c r="W2151" s="6">
        <v>56</v>
      </c>
      <c r="X2151" s="6">
        <v>0</v>
      </c>
      <c r="Z2151" s="6">
        <v>0</v>
      </c>
      <c r="AA2151" s="6">
        <v>0</v>
      </c>
      <c r="AB2151" s="6" t="str">
        <f t="shared" si="530"/>
        <v/>
      </c>
      <c r="AC2151" s="6" t="str">
        <f t="shared" si="531"/>
        <v/>
      </c>
      <c r="AD2151" s="16">
        <f t="shared" si="532"/>
        <v>10.690165361183638</v>
      </c>
      <c r="AE2151" s="16">
        <f t="shared" si="533"/>
        <v>0</v>
      </c>
      <c r="AF2151" s="16">
        <f t="shared" si="534"/>
        <v>11.2</v>
      </c>
      <c r="AG2151" s="16">
        <f t="shared" si="535"/>
        <v>11.2</v>
      </c>
      <c r="AH2151" s="17">
        <f t="shared" si="536"/>
        <v>1.7045113534060219</v>
      </c>
      <c r="AI2151" s="17">
        <f t="shared" si="537"/>
        <v>23.529558867660299</v>
      </c>
      <c r="AJ2151" s="17">
        <f t="shared" si="538"/>
        <v>80.054616384915477</v>
      </c>
      <c r="AK2151" s="17">
        <f t="shared" si="539"/>
        <v>80.054616384915477</v>
      </c>
      <c r="AL2151" s="17" t="str">
        <f t="shared" si="540"/>
        <v/>
      </c>
      <c r="AM2151" s="17" t="str">
        <f t="shared" si="541"/>
        <v/>
      </c>
      <c r="AN2151" s="17" t="str">
        <f t="shared" si="542"/>
        <v/>
      </c>
      <c r="AO2151" s="17" t="str">
        <f t="shared" si="543"/>
        <v/>
      </c>
      <c r="AP2151" s="17" t="str">
        <f t="shared" si="545"/>
        <v/>
      </c>
      <c r="AQ2151" s="17">
        <f t="shared" si="544"/>
        <v>6.3834839480040166</v>
      </c>
    </row>
    <row r="2152" spans="1:43" x14ac:dyDescent="0.2">
      <c r="A2152" s="4" t="s">
        <v>4473</v>
      </c>
      <c r="B2152" s="5" t="s">
        <v>4474</v>
      </c>
      <c r="C2152" t="s">
        <v>4475</v>
      </c>
      <c r="D2152" t="s">
        <v>133</v>
      </c>
      <c r="E2152" t="s">
        <v>134</v>
      </c>
      <c r="F2152" t="s">
        <v>12</v>
      </c>
      <c r="G2152" t="s">
        <v>15</v>
      </c>
      <c r="J2152" s="6"/>
      <c r="K2152" s="6"/>
      <c r="L2152" s="6"/>
      <c r="M2152" s="6">
        <v>3125</v>
      </c>
      <c r="N2152" s="6">
        <v>0</v>
      </c>
      <c r="O2152" s="6">
        <v>89072</v>
      </c>
      <c r="P2152" s="6">
        <v>3338</v>
      </c>
      <c r="Q2152" s="6">
        <v>0</v>
      </c>
      <c r="R2152" s="6">
        <v>9002</v>
      </c>
      <c r="S2152" s="6">
        <v>135882</v>
      </c>
      <c r="T2152" s="6">
        <v>0</v>
      </c>
      <c r="U2152" s="6">
        <v>0</v>
      </c>
      <c r="V2152" s="6">
        <v>5</v>
      </c>
      <c r="W2152" s="6">
        <v>35</v>
      </c>
      <c r="X2152" s="6">
        <v>0</v>
      </c>
      <c r="Z2152" s="6">
        <v>0</v>
      </c>
      <c r="AA2152" s="6">
        <v>0</v>
      </c>
      <c r="AB2152" s="6" t="str">
        <f t="shared" si="530"/>
        <v/>
      </c>
      <c r="AC2152" s="6" t="str">
        <f t="shared" si="531"/>
        <v/>
      </c>
      <c r="AD2152" s="16">
        <f t="shared" si="532"/>
        <v>26.684242061114439</v>
      </c>
      <c r="AE2152" s="16">
        <f t="shared" si="533"/>
        <v>0</v>
      </c>
      <c r="AF2152" s="16">
        <f t="shared" si="534"/>
        <v>7</v>
      </c>
      <c r="AG2152" s="16">
        <f t="shared" si="535"/>
        <v>7</v>
      </c>
      <c r="AH2152" s="17">
        <f t="shared" si="536"/>
        <v>2.8806400000000001</v>
      </c>
      <c r="AI2152" s="17">
        <f t="shared" si="537"/>
        <v>43.482239999999997</v>
      </c>
      <c r="AJ2152" s="17">
        <f t="shared" si="538"/>
        <v>43.482239999999997</v>
      </c>
      <c r="AK2152" s="17">
        <f t="shared" si="539"/>
        <v>43.482239999999997</v>
      </c>
      <c r="AL2152" s="17" t="str">
        <f t="shared" si="540"/>
        <v/>
      </c>
      <c r="AM2152" s="17" t="str">
        <f t="shared" si="541"/>
        <v/>
      </c>
      <c r="AN2152" s="17" t="str">
        <f t="shared" si="542"/>
        <v/>
      </c>
      <c r="AO2152" s="17" t="str">
        <f t="shared" si="543"/>
        <v/>
      </c>
      <c r="AP2152" s="17" t="str">
        <f t="shared" si="545"/>
        <v/>
      </c>
      <c r="AQ2152" s="17">
        <f t="shared" si="544"/>
        <v>1.5255299083887193</v>
      </c>
    </row>
    <row r="2153" spans="1:43" x14ac:dyDescent="0.2">
      <c r="A2153" s="4" t="s">
        <v>4476</v>
      </c>
      <c r="B2153" s="5" t="s">
        <v>4477</v>
      </c>
      <c r="C2153" t="s">
        <v>4478</v>
      </c>
      <c r="D2153" t="s">
        <v>133</v>
      </c>
      <c r="E2153" t="s">
        <v>134</v>
      </c>
      <c r="F2153" t="s">
        <v>12</v>
      </c>
      <c r="G2153" t="s">
        <v>15</v>
      </c>
      <c r="J2153" s="6"/>
      <c r="K2153" s="6"/>
      <c r="L2153" s="6"/>
      <c r="M2153" s="6">
        <v>14212</v>
      </c>
      <c r="N2153" s="6">
        <v>0</v>
      </c>
      <c r="O2153" s="6">
        <v>58981</v>
      </c>
      <c r="P2153" s="6">
        <v>3642</v>
      </c>
      <c r="Q2153" s="6">
        <v>0</v>
      </c>
      <c r="R2153" s="6">
        <v>26900</v>
      </c>
      <c r="S2153" s="6">
        <v>187080</v>
      </c>
      <c r="T2153" s="6">
        <v>0</v>
      </c>
      <c r="U2153" s="6">
        <v>0</v>
      </c>
      <c r="V2153" s="6">
        <v>8</v>
      </c>
      <c r="W2153" s="6">
        <v>60</v>
      </c>
      <c r="X2153" s="6">
        <v>0</v>
      </c>
      <c r="Z2153" s="6">
        <v>0</v>
      </c>
      <c r="AA2153" s="6">
        <v>0</v>
      </c>
      <c r="AB2153" s="6" t="str">
        <f t="shared" si="530"/>
        <v/>
      </c>
      <c r="AC2153" s="6" t="str">
        <f t="shared" si="531"/>
        <v/>
      </c>
      <c r="AD2153" s="16">
        <f t="shared" si="532"/>
        <v>16.1946732564525</v>
      </c>
      <c r="AE2153" s="16">
        <f t="shared" si="533"/>
        <v>0</v>
      </c>
      <c r="AF2153" s="16">
        <f t="shared" si="534"/>
        <v>7.5</v>
      </c>
      <c r="AG2153" s="16">
        <f t="shared" si="535"/>
        <v>7.5</v>
      </c>
      <c r="AH2153" s="17">
        <f t="shared" si="536"/>
        <v>1.8927666760484099</v>
      </c>
      <c r="AI2153" s="17">
        <f t="shared" si="537"/>
        <v>13.16352378271883</v>
      </c>
      <c r="AJ2153" s="17">
        <f t="shared" si="538"/>
        <v>13.16352378271883</v>
      </c>
      <c r="AK2153" s="17">
        <f t="shared" si="539"/>
        <v>13.16352378271883</v>
      </c>
      <c r="AL2153" s="17" t="str">
        <f t="shared" si="540"/>
        <v/>
      </c>
      <c r="AM2153" s="17" t="str">
        <f t="shared" si="541"/>
        <v/>
      </c>
      <c r="AN2153" s="17" t="str">
        <f t="shared" si="542"/>
        <v/>
      </c>
      <c r="AO2153" s="17" t="str">
        <f t="shared" si="543"/>
        <v/>
      </c>
      <c r="AP2153" s="17" t="str">
        <f t="shared" si="545"/>
        <v/>
      </c>
      <c r="AQ2153" s="17">
        <f t="shared" si="544"/>
        <v>3.1718689069361319</v>
      </c>
    </row>
    <row r="2154" spans="1:43" x14ac:dyDescent="0.2">
      <c r="A2154" s="4" t="s">
        <v>4479</v>
      </c>
      <c r="B2154" s="5" t="s">
        <v>4480</v>
      </c>
      <c r="C2154" t="s">
        <v>4481</v>
      </c>
      <c r="D2154" t="s">
        <v>133</v>
      </c>
      <c r="E2154" t="s">
        <v>134</v>
      </c>
      <c r="F2154" t="s">
        <v>12</v>
      </c>
      <c r="G2154" t="s">
        <v>15</v>
      </c>
      <c r="J2154" s="6"/>
      <c r="K2154" s="6"/>
      <c r="L2154" s="6"/>
      <c r="M2154" s="6">
        <v>8720</v>
      </c>
      <c r="N2154" s="6">
        <v>0</v>
      </c>
      <c r="O2154" s="6">
        <v>54819</v>
      </c>
      <c r="P2154" s="6">
        <v>2985</v>
      </c>
      <c r="Q2154" s="6">
        <v>0</v>
      </c>
      <c r="R2154" s="6">
        <v>13176</v>
      </c>
      <c r="S2154" s="6">
        <v>141987</v>
      </c>
      <c r="T2154" s="6">
        <v>0</v>
      </c>
      <c r="U2154" s="6">
        <v>0</v>
      </c>
      <c r="V2154" s="6">
        <v>4</v>
      </c>
      <c r="W2154" s="6">
        <v>28</v>
      </c>
      <c r="X2154" s="6">
        <v>0</v>
      </c>
      <c r="Z2154" s="6">
        <v>0</v>
      </c>
      <c r="AA2154" s="6">
        <v>0</v>
      </c>
      <c r="AB2154" s="6" t="str">
        <f t="shared" si="530"/>
        <v/>
      </c>
      <c r="AC2154" s="6" t="str">
        <f t="shared" si="531"/>
        <v/>
      </c>
      <c r="AD2154" s="16">
        <f t="shared" si="532"/>
        <v>18.364824120603014</v>
      </c>
      <c r="AE2154" s="16">
        <f t="shared" si="533"/>
        <v>0</v>
      </c>
      <c r="AF2154" s="16">
        <f t="shared" si="534"/>
        <v>7</v>
      </c>
      <c r="AG2154" s="16">
        <f t="shared" si="535"/>
        <v>7</v>
      </c>
      <c r="AH2154" s="17">
        <f t="shared" si="536"/>
        <v>1.5110091743119265</v>
      </c>
      <c r="AI2154" s="17">
        <f t="shared" si="537"/>
        <v>16.282912844036698</v>
      </c>
      <c r="AJ2154" s="17">
        <f t="shared" si="538"/>
        <v>16.282912844036698</v>
      </c>
      <c r="AK2154" s="17">
        <f t="shared" si="539"/>
        <v>16.282912844036698</v>
      </c>
      <c r="AL2154" s="17" t="str">
        <f t="shared" si="540"/>
        <v/>
      </c>
      <c r="AM2154" s="17" t="str">
        <f t="shared" si="541"/>
        <v/>
      </c>
      <c r="AN2154" s="17" t="str">
        <f t="shared" si="542"/>
        <v/>
      </c>
      <c r="AO2154" s="17" t="str">
        <f t="shared" si="543"/>
        <v/>
      </c>
      <c r="AP2154" s="17" t="str">
        <f t="shared" si="545"/>
        <v/>
      </c>
      <c r="AQ2154" s="17">
        <f t="shared" si="544"/>
        <v>2.5901056203141248</v>
      </c>
    </row>
    <row r="2155" spans="1:43" x14ac:dyDescent="0.2">
      <c r="A2155" s="4" t="s">
        <v>4482</v>
      </c>
      <c r="B2155" s="5" t="s">
        <v>4483</v>
      </c>
      <c r="C2155" t="s">
        <v>4484</v>
      </c>
      <c r="D2155" t="s">
        <v>133</v>
      </c>
      <c r="E2155" t="s">
        <v>134</v>
      </c>
      <c r="F2155" t="s">
        <v>12</v>
      </c>
      <c r="G2155" t="s">
        <v>15</v>
      </c>
      <c r="J2155" s="6"/>
      <c r="K2155" s="6"/>
      <c r="L2155" s="6"/>
      <c r="M2155" s="6">
        <v>6519</v>
      </c>
      <c r="N2155" s="6">
        <v>0</v>
      </c>
      <c r="O2155" s="6">
        <v>15386</v>
      </c>
      <c r="P2155" s="6">
        <v>3150</v>
      </c>
      <c r="Q2155" s="6">
        <v>0</v>
      </c>
      <c r="R2155" s="6">
        <v>10212</v>
      </c>
      <c r="S2155" s="6">
        <v>135363</v>
      </c>
      <c r="T2155" s="6">
        <v>58381</v>
      </c>
      <c r="U2155" s="6">
        <v>0</v>
      </c>
      <c r="V2155" s="6">
        <v>3</v>
      </c>
      <c r="W2155" s="6">
        <v>34</v>
      </c>
      <c r="X2155" s="6">
        <v>0</v>
      </c>
      <c r="Z2155" s="6">
        <v>0</v>
      </c>
      <c r="AA2155" s="6">
        <v>0</v>
      </c>
      <c r="AB2155" s="6" t="str">
        <f t="shared" si="530"/>
        <v/>
      </c>
      <c r="AC2155" s="6" t="str">
        <f t="shared" si="531"/>
        <v/>
      </c>
      <c r="AD2155" s="16">
        <f t="shared" si="532"/>
        <v>4.8844444444444441</v>
      </c>
      <c r="AE2155" s="16">
        <f t="shared" si="533"/>
        <v>0</v>
      </c>
      <c r="AF2155" s="16">
        <f t="shared" si="534"/>
        <v>11.333333333333334</v>
      </c>
      <c r="AG2155" s="16">
        <f t="shared" si="535"/>
        <v>11.333333333333334</v>
      </c>
      <c r="AH2155" s="17">
        <f t="shared" si="536"/>
        <v>1.5664979291302348</v>
      </c>
      <c r="AI2155" s="17">
        <f t="shared" si="537"/>
        <v>20.764381040036817</v>
      </c>
      <c r="AJ2155" s="17">
        <f t="shared" si="538"/>
        <v>29.719895689522932</v>
      </c>
      <c r="AK2155" s="17">
        <f t="shared" si="539"/>
        <v>29.719895689522932</v>
      </c>
      <c r="AL2155" s="17" t="str">
        <f t="shared" si="540"/>
        <v/>
      </c>
      <c r="AM2155" s="17" t="str">
        <f t="shared" si="541"/>
        <v/>
      </c>
      <c r="AN2155" s="17" t="str">
        <f t="shared" si="542"/>
        <v/>
      </c>
      <c r="AO2155" s="17" t="str">
        <f t="shared" si="543"/>
        <v/>
      </c>
      <c r="AP2155" s="17" t="str">
        <f t="shared" si="545"/>
        <v/>
      </c>
      <c r="AQ2155" s="17">
        <f t="shared" si="544"/>
        <v>8.7978031977122058</v>
      </c>
    </row>
    <row r="2156" spans="1:43" x14ac:dyDescent="0.2">
      <c r="A2156" s="4" t="s">
        <v>4485</v>
      </c>
      <c r="B2156" s="5" t="s">
        <v>4486</v>
      </c>
      <c r="C2156" t="s">
        <v>4487</v>
      </c>
      <c r="D2156" t="s">
        <v>133</v>
      </c>
      <c r="E2156" t="s">
        <v>134</v>
      </c>
      <c r="F2156" t="s">
        <v>12</v>
      </c>
      <c r="G2156" t="s">
        <v>15</v>
      </c>
      <c r="J2156" s="6"/>
      <c r="K2156" s="6"/>
      <c r="L2156" s="6"/>
      <c r="M2156" s="6">
        <v>8114</v>
      </c>
      <c r="N2156" s="6">
        <v>0</v>
      </c>
      <c r="O2156" s="6">
        <v>14560</v>
      </c>
      <c r="P2156" s="6">
        <v>1048</v>
      </c>
      <c r="Q2156" s="6">
        <v>0</v>
      </c>
      <c r="R2156" s="6">
        <v>13249</v>
      </c>
      <c r="S2156" s="6">
        <v>89427</v>
      </c>
      <c r="T2156" s="6">
        <v>22206</v>
      </c>
      <c r="U2156" s="6">
        <v>0</v>
      </c>
      <c r="V2156" s="6">
        <v>4</v>
      </c>
      <c r="W2156" s="6">
        <v>27</v>
      </c>
      <c r="X2156" s="6">
        <v>0</v>
      </c>
      <c r="Z2156" s="6">
        <v>0</v>
      </c>
      <c r="AA2156" s="6">
        <v>0</v>
      </c>
      <c r="AB2156" s="6" t="str">
        <f t="shared" si="530"/>
        <v/>
      </c>
      <c r="AC2156" s="6" t="str">
        <f t="shared" si="531"/>
        <v/>
      </c>
      <c r="AD2156" s="16">
        <f t="shared" si="532"/>
        <v>13.893129770992367</v>
      </c>
      <c r="AE2156" s="16">
        <f t="shared" si="533"/>
        <v>0</v>
      </c>
      <c r="AF2156" s="16">
        <f t="shared" si="534"/>
        <v>6.75</v>
      </c>
      <c r="AG2156" s="16">
        <f t="shared" si="535"/>
        <v>6.75</v>
      </c>
      <c r="AH2156" s="17">
        <f t="shared" si="536"/>
        <v>1.6328567907320681</v>
      </c>
      <c r="AI2156" s="17">
        <f t="shared" si="537"/>
        <v>11.02132117328075</v>
      </c>
      <c r="AJ2156" s="17">
        <f t="shared" si="538"/>
        <v>13.7580724673404</v>
      </c>
      <c r="AK2156" s="17">
        <f t="shared" si="539"/>
        <v>13.7580724673404</v>
      </c>
      <c r="AL2156" s="17" t="str">
        <f t="shared" si="540"/>
        <v/>
      </c>
      <c r="AM2156" s="17" t="str">
        <f t="shared" si="541"/>
        <v/>
      </c>
      <c r="AN2156" s="17" t="str">
        <f t="shared" si="542"/>
        <v/>
      </c>
      <c r="AO2156" s="17" t="str">
        <f t="shared" si="543"/>
        <v/>
      </c>
      <c r="AP2156" s="17" t="str">
        <f t="shared" si="545"/>
        <v/>
      </c>
      <c r="AQ2156" s="17">
        <f t="shared" si="544"/>
        <v>6.1419642857142858</v>
      </c>
    </row>
    <row r="2157" spans="1:43" x14ac:dyDescent="0.2">
      <c r="A2157" s="4" t="s">
        <v>4488</v>
      </c>
      <c r="B2157" s="5" t="s">
        <v>4489</v>
      </c>
      <c r="C2157" t="s">
        <v>4490</v>
      </c>
      <c r="D2157" t="s">
        <v>133</v>
      </c>
      <c r="E2157" t="s">
        <v>134</v>
      </c>
      <c r="F2157" t="s">
        <v>12</v>
      </c>
      <c r="G2157" t="s">
        <v>15</v>
      </c>
      <c r="J2157" s="6"/>
      <c r="K2157" s="6"/>
      <c r="L2157" s="6"/>
      <c r="M2157" s="6">
        <v>8237</v>
      </c>
      <c r="N2157" s="6">
        <v>0</v>
      </c>
      <c r="O2157" s="6">
        <v>15910</v>
      </c>
      <c r="P2157" s="6">
        <v>1461</v>
      </c>
      <c r="Q2157" s="6">
        <v>0</v>
      </c>
      <c r="R2157" s="6">
        <v>8591</v>
      </c>
      <c r="S2157" s="6">
        <v>78786</v>
      </c>
      <c r="T2157" s="6">
        <v>0</v>
      </c>
      <c r="U2157" s="6">
        <v>0</v>
      </c>
      <c r="V2157" s="6">
        <v>2</v>
      </c>
      <c r="W2157" s="6">
        <v>28</v>
      </c>
      <c r="X2157" s="6">
        <v>0</v>
      </c>
      <c r="Z2157" s="6">
        <v>0</v>
      </c>
      <c r="AA2157" s="6">
        <v>0</v>
      </c>
      <c r="AB2157" s="6" t="str">
        <f t="shared" si="530"/>
        <v/>
      </c>
      <c r="AC2157" s="6" t="str">
        <f t="shared" si="531"/>
        <v/>
      </c>
      <c r="AD2157" s="16">
        <f t="shared" si="532"/>
        <v>10.889801505817934</v>
      </c>
      <c r="AE2157" s="16">
        <f t="shared" si="533"/>
        <v>0</v>
      </c>
      <c r="AF2157" s="16">
        <f t="shared" si="534"/>
        <v>14</v>
      </c>
      <c r="AG2157" s="16">
        <f t="shared" si="535"/>
        <v>14</v>
      </c>
      <c r="AH2157" s="17">
        <f t="shared" si="536"/>
        <v>1.0429768119460969</v>
      </c>
      <c r="AI2157" s="17">
        <f t="shared" si="537"/>
        <v>9.5648901299016629</v>
      </c>
      <c r="AJ2157" s="17">
        <f t="shared" si="538"/>
        <v>9.5648901299016629</v>
      </c>
      <c r="AK2157" s="17">
        <f t="shared" si="539"/>
        <v>9.5648901299016629</v>
      </c>
      <c r="AL2157" s="17" t="str">
        <f t="shared" si="540"/>
        <v/>
      </c>
      <c r="AM2157" s="17" t="str">
        <f t="shared" si="541"/>
        <v/>
      </c>
      <c r="AN2157" s="17" t="str">
        <f t="shared" si="542"/>
        <v/>
      </c>
      <c r="AO2157" s="17" t="str">
        <f t="shared" si="543"/>
        <v/>
      </c>
      <c r="AP2157" s="17" t="str">
        <f t="shared" si="545"/>
        <v/>
      </c>
      <c r="AQ2157" s="17">
        <f t="shared" si="544"/>
        <v>4.951979886863608</v>
      </c>
    </row>
    <row r="2158" spans="1:43" x14ac:dyDescent="0.2">
      <c r="A2158" s="4" t="s">
        <v>4491</v>
      </c>
      <c r="B2158" s="5" t="s">
        <v>4492</v>
      </c>
      <c r="C2158" t="s">
        <v>4493</v>
      </c>
      <c r="D2158" t="s">
        <v>133</v>
      </c>
      <c r="E2158" t="s">
        <v>134</v>
      </c>
      <c r="F2158" t="s">
        <v>12</v>
      </c>
      <c r="G2158" t="s">
        <v>15</v>
      </c>
      <c r="J2158" s="6"/>
      <c r="K2158" s="6"/>
      <c r="L2158" s="6"/>
      <c r="M2158" s="6">
        <v>1601</v>
      </c>
      <c r="N2158" s="6">
        <v>0</v>
      </c>
      <c r="O2158" s="6">
        <v>2719</v>
      </c>
      <c r="P2158" s="6">
        <v>593</v>
      </c>
      <c r="Q2158" s="6">
        <v>0</v>
      </c>
      <c r="R2158" s="6">
        <v>1361</v>
      </c>
      <c r="S2158" s="6">
        <v>39418</v>
      </c>
      <c r="T2158" s="6">
        <v>0</v>
      </c>
      <c r="U2158" s="6">
        <v>0</v>
      </c>
      <c r="V2158" s="6">
        <v>1</v>
      </c>
      <c r="W2158" s="6">
        <v>14</v>
      </c>
      <c r="X2158" s="6">
        <v>0</v>
      </c>
      <c r="Z2158" s="6">
        <v>0</v>
      </c>
      <c r="AA2158" s="6">
        <v>0</v>
      </c>
      <c r="AB2158" s="6" t="str">
        <f t="shared" si="530"/>
        <v/>
      </c>
      <c r="AC2158" s="6" t="str">
        <f t="shared" si="531"/>
        <v/>
      </c>
      <c r="AD2158" s="16">
        <f t="shared" si="532"/>
        <v>4.5851602023608766</v>
      </c>
      <c r="AE2158" s="16">
        <f t="shared" si="533"/>
        <v>0</v>
      </c>
      <c r="AF2158" s="16">
        <f t="shared" si="534"/>
        <v>14</v>
      </c>
      <c r="AG2158" s="16">
        <f t="shared" si="535"/>
        <v>14</v>
      </c>
      <c r="AH2158" s="17">
        <f t="shared" si="536"/>
        <v>0.85009369144284819</v>
      </c>
      <c r="AI2158" s="17">
        <f t="shared" si="537"/>
        <v>24.620861961274205</v>
      </c>
      <c r="AJ2158" s="17">
        <f t="shared" si="538"/>
        <v>24.620861961274205</v>
      </c>
      <c r="AK2158" s="17">
        <f t="shared" si="539"/>
        <v>24.620861961274205</v>
      </c>
      <c r="AL2158" s="17" t="str">
        <f t="shared" si="540"/>
        <v/>
      </c>
      <c r="AM2158" s="17" t="str">
        <f t="shared" si="541"/>
        <v/>
      </c>
      <c r="AN2158" s="17" t="str">
        <f t="shared" si="542"/>
        <v/>
      </c>
      <c r="AO2158" s="17" t="str">
        <f t="shared" si="543"/>
        <v/>
      </c>
      <c r="AP2158" s="17" t="str">
        <f t="shared" si="545"/>
        <v/>
      </c>
      <c r="AQ2158" s="17">
        <f t="shared" si="544"/>
        <v>14.497241632953292</v>
      </c>
    </row>
    <row r="2159" spans="1:43" x14ac:dyDescent="0.2">
      <c r="A2159" s="4" t="s">
        <v>4494</v>
      </c>
      <c r="B2159" s="5" t="s">
        <v>4495</v>
      </c>
      <c r="C2159" t="s">
        <v>4496</v>
      </c>
      <c r="D2159" t="s">
        <v>133</v>
      </c>
      <c r="E2159" t="s">
        <v>134</v>
      </c>
      <c r="F2159" t="s">
        <v>12</v>
      </c>
      <c r="G2159" t="s">
        <v>15</v>
      </c>
      <c r="J2159" s="6"/>
      <c r="K2159" s="6"/>
      <c r="L2159" s="6"/>
      <c r="M2159" s="6">
        <v>10714</v>
      </c>
      <c r="N2159" s="6">
        <v>0</v>
      </c>
      <c r="O2159" s="6">
        <v>63793</v>
      </c>
      <c r="P2159" s="6">
        <v>4019</v>
      </c>
      <c r="Q2159" s="6">
        <v>0</v>
      </c>
      <c r="R2159" s="6">
        <v>13985</v>
      </c>
      <c r="S2159" s="6">
        <v>196875</v>
      </c>
      <c r="T2159" s="6">
        <v>0</v>
      </c>
      <c r="U2159" s="6">
        <v>0</v>
      </c>
      <c r="V2159" s="6">
        <v>4</v>
      </c>
      <c r="W2159" s="6">
        <v>38</v>
      </c>
      <c r="X2159" s="6">
        <v>0</v>
      </c>
      <c r="Z2159" s="6">
        <v>0</v>
      </c>
      <c r="AA2159" s="6">
        <v>0</v>
      </c>
      <c r="AB2159" s="6" t="str">
        <f t="shared" si="530"/>
        <v/>
      </c>
      <c r="AC2159" s="6" t="str">
        <f t="shared" si="531"/>
        <v/>
      </c>
      <c r="AD2159" s="16">
        <f t="shared" si="532"/>
        <v>15.872853943767106</v>
      </c>
      <c r="AE2159" s="16">
        <f t="shared" si="533"/>
        <v>0</v>
      </c>
      <c r="AF2159" s="16">
        <f t="shared" si="534"/>
        <v>9.5</v>
      </c>
      <c r="AG2159" s="16">
        <f t="shared" si="535"/>
        <v>9.5</v>
      </c>
      <c r="AH2159" s="17">
        <f t="shared" si="536"/>
        <v>1.3053014747059921</v>
      </c>
      <c r="AI2159" s="17">
        <f t="shared" si="537"/>
        <v>18.375490013067015</v>
      </c>
      <c r="AJ2159" s="17">
        <f t="shared" si="538"/>
        <v>18.375490013067015</v>
      </c>
      <c r="AK2159" s="17">
        <f t="shared" si="539"/>
        <v>18.375490013067015</v>
      </c>
      <c r="AL2159" s="17" t="str">
        <f t="shared" si="540"/>
        <v/>
      </c>
      <c r="AM2159" s="17" t="str">
        <f t="shared" si="541"/>
        <v/>
      </c>
      <c r="AN2159" s="17" t="str">
        <f t="shared" si="542"/>
        <v/>
      </c>
      <c r="AO2159" s="17" t="str">
        <f t="shared" si="543"/>
        <v/>
      </c>
      <c r="AP2159" s="17" t="str">
        <f t="shared" si="545"/>
        <v/>
      </c>
      <c r="AQ2159" s="17">
        <f t="shared" si="544"/>
        <v>3.0861536532221403</v>
      </c>
    </row>
    <row r="2160" spans="1:43" x14ac:dyDescent="0.2">
      <c r="A2160" s="4" t="s">
        <v>4497</v>
      </c>
      <c r="B2160" s="5" t="s">
        <v>4498</v>
      </c>
      <c r="C2160" t="s">
        <v>4499</v>
      </c>
      <c r="D2160" t="s">
        <v>133</v>
      </c>
      <c r="E2160" t="s">
        <v>134</v>
      </c>
      <c r="F2160" t="s">
        <v>12</v>
      </c>
      <c r="G2160" t="s">
        <v>15</v>
      </c>
      <c r="J2160" s="6"/>
      <c r="K2160" s="6"/>
      <c r="L2160" s="6"/>
      <c r="M2160" s="6">
        <v>3381</v>
      </c>
      <c r="N2160" s="6">
        <v>0</v>
      </c>
      <c r="O2160" s="6">
        <v>12502</v>
      </c>
      <c r="P2160" s="6">
        <v>1063</v>
      </c>
      <c r="Q2160" s="6">
        <v>0</v>
      </c>
      <c r="R2160" s="6">
        <v>5423</v>
      </c>
      <c r="S2160" s="6">
        <v>67448</v>
      </c>
      <c r="T2160" s="6">
        <v>0</v>
      </c>
      <c r="U2160" s="6">
        <v>0</v>
      </c>
      <c r="V2160" s="6">
        <v>2</v>
      </c>
      <c r="W2160" s="6">
        <v>20</v>
      </c>
      <c r="X2160" s="6">
        <v>0</v>
      </c>
      <c r="Z2160" s="6">
        <v>0</v>
      </c>
      <c r="AA2160" s="6">
        <v>0</v>
      </c>
      <c r="AB2160" s="6" t="str">
        <f t="shared" si="530"/>
        <v/>
      </c>
      <c r="AC2160" s="6" t="str">
        <f t="shared" si="531"/>
        <v/>
      </c>
      <c r="AD2160" s="16">
        <f t="shared" si="532"/>
        <v>11.761053621825024</v>
      </c>
      <c r="AE2160" s="16">
        <f t="shared" si="533"/>
        <v>0</v>
      </c>
      <c r="AF2160" s="16">
        <f t="shared" si="534"/>
        <v>10</v>
      </c>
      <c r="AG2160" s="16">
        <f t="shared" si="535"/>
        <v>10</v>
      </c>
      <c r="AH2160" s="17">
        <f t="shared" si="536"/>
        <v>1.6039633244602189</v>
      </c>
      <c r="AI2160" s="17">
        <f t="shared" si="537"/>
        <v>19.949127477077788</v>
      </c>
      <c r="AJ2160" s="17">
        <f t="shared" si="538"/>
        <v>19.949127477077788</v>
      </c>
      <c r="AK2160" s="17">
        <f t="shared" si="539"/>
        <v>19.949127477077788</v>
      </c>
      <c r="AL2160" s="17" t="str">
        <f t="shared" si="540"/>
        <v/>
      </c>
      <c r="AM2160" s="17" t="str">
        <f t="shared" si="541"/>
        <v/>
      </c>
      <c r="AN2160" s="17" t="str">
        <f t="shared" si="542"/>
        <v/>
      </c>
      <c r="AO2160" s="17" t="str">
        <f t="shared" si="543"/>
        <v/>
      </c>
      <c r="AP2160" s="17" t="str">
        <f t="shared" si="545"/>
        <v/>
      </c>
      <c r="AQ2160" s="17">
        <f t="shared" si="544"/>
        <v>5.3949768037114065</v>
      </c>
    </row>
    <row r="2161" spans="1:43" x14ac:dyDescent="0.2">
      <c r="A2161" s="4" t="s">
        <v>4500</v>
      </c>
      <c r="B2161" s="5" t="s">
        <v>4501</v>
      </c>
      <c r="C2161" t="s">
        <v>4502</v>
      </c>
      <c r="D2161" t="s">
        <v>133</v>
      </c>
      <c r="E2161" t="s">
        <v>134</v>
      </c>
      <c r="F2161" t="s">
        <v>12</v>
      </c>
      <c r="G2161" t="s">
        <v>15</v>
      </c>
      <c r="J2161" s="6"/>
      <c r="K2161" s="6"/>
      <c r="L2161" s="6"/>
      <c r="M2161" s="6">
        <v>2150</v>
      </c>
      <c r="N2161" s="6">
        <v>0</v>
      </c>
      <c r="O2161" s="6">
        <v>16897</v>
      </c>
      <c r="P2161" s="6">
        <v>998</v>
      </c>
      <c r="Q2161" s="6">
        <v>0</v>
      </c>
      <c r="R2161" s="6">
        <v>2543</v>
      </c>
      <c r="S2161" s="6">
        <v>77840</v>
      </c>
      <c r="T2161" s="6">
        <v>58380</v>
      </c>
      <c r="U2161" s="6">
        <v>0</v>
      </c>
      <c r="V2161" s="6">
        <v>6</v>
      </c>
      <c r="W2161" s="6">
        <v>74</v>
      </c>
      <c r="X2161" s="6">
        <v>0</v>
      </c>
      <c r="Z2161" s="6">
        <v>0</v>
      </c>
      <c r="AA2161" s="6">
        <v>0</v>
      </c>
      <c r="AB2161" s="6" t="str">
        <f t="shared" si="530"/>
        <v/>
      </c>
      <c r="AC2161" s="6" t="str">
        <f t="shared" si="531"/>
        <v/>
      </c>
      <c r="AD2161" s="16">
        <f t="shared" si="532"/>
        <v>16.930861723446895</v>
      </c>
      <c r="AE2161" s="16">
        <f t="shared" si="533"/>
        <v>0</v>
      </c>
      <c r="AF2161" s="16">
        <f t="shared" si="534"/>
        <v>12.333333333333334</v>
      </c>
      <c r="AG2161" s="16">
        <f t="shared" si="535"/>
        <v>12.333333333333334</v>
      </c>
      <c r="AH2161" s="17">
        <f t="shared" si="536"/>
        <v>1.1827906976744187</v>
      </c>
      <c r="AI2161" s="17">
        <f t="shared" si="537"/>
        <v>36.204651162790697</v>
      </c>
      <c r="AJ2161" s="17">
        <f t="shared" si="538"/>
        <v>63.358139534883719</v>
      </c>
      <c r="AK2161" s="17">
        <f t="shared" si="539"/>
        <v>63.358139534883719</v>
      </c>
      <c r="AL2161" s="17" t="str">
        <f t="shared" si="540"/>
        <v/>
      </c>
      <c r="AM2161" s="17" t="str">
        <f t="shared" si="541"/>
        <v/>
      </c>
      <c r="AN2161" s="17" t="str">
        <f t="shared" si="542"/>
        <v/>
      </c>
      <c r="AO2161" s="17" t="str">
        <f t="shared" si="543"/>
        <v/>
      </c>
      <c r="AP2161" s="17" t="str">
        <f t="shared" si="545"/>
        <v/>
      </c>
      <c r="AQ2161" s="17">
        <f t="shared" si="544"/>
        <v>4.6067349233591761</v>
      </c>
    </row>
    <row r="2162" spans="1:43" x14ac:dyDescent="0.2">
      <c r="A2162" s="4" t="s">
        <v>4503</v>
      </c>
      <c r="B2162" s="5" t="s">
        <v>4504</v>
      </c>
      <c r="C2162" t="s">
        <v>4505</v>
      </c>
      <c r="D2162" t="s">
        <v>133</v>
      </c>
      <c r="E2162" t="s">
        <v>134</v>
      </c>
      <c r="F2162" t="s">
        <v>12</v>
      </c>
      <c r="G2162" t="s">
        <v>15</v>
      </c>
      <c r="J2162" s="6"/>
      <c r="K2162" s="6"/>
      <c r="L2162" s="6"/>
      <c r="M2162" s="6">
        <v>8798</v>
      </c>
      <c r="N2162" s="6">
        <v>0</v>
      </c>
      <c r="O2162" s="6">
        <v>16248</v>
      </c>
      <c r="P2162" s="6">
        <v>1217</v>
      </c>
      <c r="Q2162" s="6">
        <v>0</v>
      </c>
      <c r="R2162" s="6">
        <v>1211</v>
      </c>
      <c r="S2162" s="6">
        <v>58654</v>
      </c>
      <c r="T2162" s="6">
        <v>0</v>
      </c>
      <c r="U2162" s="6">
        <v>0</v>
      </c>
      <c r="V2162" s="6">
        <v>2</v>
      </c>
      <c r="W2162" s="6">
        <v>28</v>
      </c>
      <c r="X2162" s="6">
        <v>0</v>
      </c>
      <c r="Z2162" s="6">
        <v>0</v>
      </c>
      <c r="AA2162" s="6">
        <v>0</v>
      </c>
      <c r="AB2162" s="6" t="str">
        <f t="shared" si="530"/>
        <v/>
      </c>
      <c r="AC2162" s="6" t="str">
        <f t="shared" si="531"/>
        <v/>
      </c>
      <c r="AD2162" s="16">
        <f t="shared" si="532"/>
        <v>13.350862777321282</v>
      </c>
      <c r="AE2162" s="16">
        <f t="shared" si="533"/>
        <v>0</v>
      </c>
      <c r="AF2162" s="16">
        <f t="shared" si="534"/>
        <v>14</v>
      </c>
      <c r="AG2162" s="16">
        <f t="shared" si="535"/>
        <v>14</v>
      </c>
      <c r="AH2162" s="17">
        <f t="shared" si="536"/>
        <v>0.13764491929984088</v>
      </c>
      <c r="AI2162" s="17">
        <f t="shared" si="537"/>
        <v>6.6667424414639687</v>
      </c>
      <c r="AJ2162" s="17">
        <f t="shared" si="538"/>
        <v>6.6667424414639687</v>
      </c>
      <c r="AK2162" s="17">
        <f t="shared" si="539"/>
        <v>6.6667424414639687</v>
      </c>
      <c r="AL2162" s="17" t="str">
        <f t="shared" si="540"/>
        <v/>
      </c>
      <c r="AM2162" s="17" t="str">
        <f t="shared" si="541"/>
        <v/>
      </c>
      <c r="AN2162" s="17" t="str">
        <f t="shared" si="542"/>
        <v/>
      </c>
      <c r="AO2162" s="17" t="str">
        <f t="shared" si="543"/>
        <v/>
      </c>
      <c r="AP2162" s="17" t="str">
        <f t="shared" si="545"/>
        <v/>
      </c>
      <c r="AQ2162" s="17">
        <f t="shared" si="544"/>
        <v>3.6099212210733627</v>
      </c>
    </row>
    <row r="2163" spans="1:43" x14ac:dyDescent="0.2">
      <c r="A2163" s="4" t="s">
        <v>4506</v>
      </c>
      <c r="B2163" s="5"/>
      <c r="C2163" t="s">
        <v>4507</v>
      </c>
      <c r="D2163" t="s">
        <v>133</v>
      </c>
      <c r="E2163" t="s">
        <v>134</v>
      </c>
      <c r="F2163" t="s">
        <v>12</v>
      </c>
      <c r="G2163" t="s">
        <v>15</v>
      </c>
      <c r="J2163" s="6"/>
      <c r="K2163" s="6"/>
      <c r="L2163" s="6"/>
      <c r="M2163" s="6">
        <v>4321</v>
      </c>
      <c r="N2163" s="6">
        <v>0</v>
      </c>
      <c r="O2163" s="6">
        <v>61799</v>
      </c>
      <c r="P2163" s="6">
        <v>2493</v>
      </c>
      <c r="Q2163" s="6">
        <v>0</v>
      </c>
      <c r="R2163" s="6">
        <v>5851</v>
      </c>
      <c r="S2163" s="6">
        <v>147952</v>
      </c>
      <c r="T2163" s="6">
        <v>0</v>
      </c>
      <c r="U2163" s="6">
        <v>0</v>
      </c>
      <c r="V2163" s="6">
        <v>3</v>
      </c>
      <c r="W2163" s="6">
        <v>22</v>
      </c>
      <c r="X2163" s="6">
        <v>0</v>
      </c>
      <c r="Z2163" s="6">
        <v>0</v>
      </c>
      <c r="AA2163" s="6">
        <v>0</v>
      </c>
      <c r="AB2163" s="6" t="str">
        <f t="shared" si="530"/>
        <v/>
      </c>
      <c r="AC2163" s="6" t="str">
        <f t="shared" si="531"/>
        <v/>
      </c>
      <c r="AD2163" s="16">
        <f t="shared" si="532"/>
        <v>24.789009225832331</v>
      </c>
      <c r="AE2163" s="16">
        <f t="shared" si="533"/>
        <v>0</v>
      </c>
      <c r="AF2163" s="16">
        <f t="shared" si="534"/>
        <v>7.333333333333333</v>
      </c>
      <c r="AG2163" s="16">
        <f t="shared" si="535"/>
        <v>7.333333333333333</v>
      </c>
      <c r="AH2163" s="17">
        <f t="shared" si="536"/>
        <v>1.3540847026151355</v>
      </c>
      <c r="AI2163" s="17">
        <f t="shared" si="537"/>
        <v>34.2402221707938</v>
      </c>
      <c r="AJ2163" s="17">
        <f t="shared" si="538"/>
        <v>34.2402221707938</v>
      </c>
      <c r="AK2163" s="17">
        <f t="shared" si="539"/>
        <v>34.2402221707938</v>
      </c>
      <c r="AL2163" s="17" t="str">
        <f t="shared" si="540"/>
        <v/>
      </c>
      <c r="AM2163" s="17" t="str">
        <f t="shared" si="541"/>
        <v/>
      </c>
      <c r="AN2163" s="17" t="str">
        <f t="shared" si="542"/>
        <v/>
      </c>
      <c r="AO2163" s="17" t="str">
        <f t="shared" si="543"/>
        <v/>
      </c>
      <c r="AP2163" s="17" t="str">
        <f t="shared" si="545"/>
        <v/>
      </c>
      <c r="AQ2163" s="17">
        <f t="shared" si="544"/>
        <v>2.3940840466674218</v>
      </c>
    </row>
    <row r="2164" spans="1:43" x14ac:dyDescent="0.2">
      <c r="A2164" s="4">
        <v>80001</v>
      </c>
      <c r="B2164" s="5">
        <v>8001</v>
      </c>
      <c r="C2164" t="s">
        <v>4508</v>
      </c>
      <c r="D2164" t="s">
        <v>8</v>
      </c>
      <c r="E2164" t="s">
        <v>9</v>
      </c>
      <c r="F2164" t="s">
        <v>12</v>
      </c>
      <c r="G2164" t="s">
        <v>15</v>
      </c>
      <c r="H2164">
        <v>42</v>
      </c>
      <c r="I2164" t="s">
        <v>6086</v>
      </c>
      <c r="J2164" s="6">
        <v>1021243</v>
      </c>
      <c r="K2164" s="6">
        <v>3675</v>
      </c>
      <c r="L2164" s="6">
        <v>278</v>
      </c>
      <c r="M2164" s="6">
        <v>246064</v>
      </c>
      <c r="N2164" s="6">
        <v>2623078</v>
      </c>
      <c r="O2164" s="6">
        <v>1759473</v>
      </c>
      <c r="P2164" s="6">
        <v>113351</v>
      </c>
      <c r="Q2164" s="6">
        <v>923</v>
      </c>
      <c r="R2164" s="6">
        <v>348554</v>
      </c>
      <c r="S2164" s="6">
        <v>11773014</v>
      </c>
      <c r="T2164" s="6">
        <v>3690326</v>
      </c>
      <c r="U2164" s="6">
        <v>0</v>
      </c>
      <c r="V2164" s="6">
        <v>123</v>
      </c>
      <c r="W2164" s="6">
        <v>1550</v>
      </c>
      <c r="X2164" s="6">
        <v>504</v>
      </c>
      <c r="Z2164" s="6">
        <v>36560526200</v>
      </c>
      <c r="AA2164" s="6">
        <v>2621743111.6128001</v>
      </c>
      <c r="AB2164" s="6">
        <f t="shared" si="530"/>
        <v>13938.024793772813</v>
      </c>
      <c r="AC2164" s="6">
        <f t="shared" si="531"/>
        <v>999.49109847774264</v>
      </c>
      <c r="AD2164" s="16">
        <f t="shared" si="532"/>
        <v>15.522342105495319</v>
      </c>
      <c r="AE2164" s="16">
        <f t="shared" si="533"/>
        <v>1.4908316296982107</v>
      </c>
      <c r="AF2164" s="16">
        <f t="shared" si="534"/>
        <v>12.601626016260163</v>
      </c>
      <c r="AG2164" s="16">
        <f t="shared" si="535"/>
        <v>16.699186991869919</v>
      </c>
      <c r="AH2164" s="17">
        <f t="shared" si="536"/>
        <v>1.4165176539436894</v>
      </c>
      <c r="AI2164" s="17">
        <f t="shared" si="537"/>
        <v>47.845332921516352</v>
      </c>
      <c r="AJ2164" s="17">
        <f t="shared" si="538"/>
        <v>62.842756356069962</v>
      </c>
      <c r="AK2164" s="17">
        <f t="shared" si="539"/>
        <v>62.842756356069962</v>
      </c>
      <c r="AL2164" s="17">
        <f t="shared" si="540"/>
        <v>0.13287976949217675</v>
      </c>
      <c r="AM2164" s="17">
        <f t="shared" si="541"/>
        <v>4.4882439637708069</v>
      </c>
      <c r="AN2164" s="17">
        <f t="shared" si="542"/>
        <v>5.8951125357309238</v>
      </c>
      <c r="AO2164" s="17">
        <f t="shared" si="543"/>
        <v>5.8951125357309238</v>
      </c>
      <c r="AP2164" s="17">
        <f t="shared" si="545"/>
        <v>5.7622327662387471</v>
      </c>
      <c r="AQ2164" s="17">
        <f t="shared" si="544"/>
        <v>6.6912160629915887</v>
      </c>
    </row>
    <row r="2165" spans="1:43" x14ac:dyDescent="0.2">
      <c r="A2165" s="4">
        <v>80001</v>
      </c>
      <c r="B2165" s="5">
        <v>8001</v>
      </c>
      <c r="C2165" t="s">
        <v>4508</v>
      </c>
      <c r="D2165" t="s">
        <v>8</v>
      </c>
      <c r="E2165" t="s">
        <v>9</v>
      </c>
      <c r="F2165" t="s">
        <v>12</v>
      </c>
      <c r="G2165" t="s">
        <v>11</v>
      </c>
      <c r="H2165">
        <v>42</v>
      </c>
      <c r="I2165" t="s">
        <v>6086</v>
      </c>
      <c r="J2165" s="6">
        <v>1021243</v>
      </c>
      <c r="K2165" s="6">
        <v>3675</v>
      </c>
      <c r="L2165" s="6">
        <v>278</v>
      </c>
      <c r="M2165" s="6">
        <v>148752</v>
      </c>
      <c r="N2165" s="6">
        <v>1944598</v>
      </c>
      <c r="O2165" s="6">
        <v>1039455</v>
      </c>
      <c r="P2165" s="6">
        <v>66991</v>
      </c>
      <c r="Q2165" s="6">
        <v>572</v>
      </c>
      <c r="R2165" s="6">
        <v>51912</v>
      </c>
      <c r="S2165" s="6">
        <v>6922557</v>
      </c>
      <c r="T2165" s="6">
        <v>0</v>
      </c>
      <c r="U2165" s="6">
        <v>0</v>
      </c>
      <c r="V2165" s="6">
        <v>45</v>
      </c>
      <c r="W2165" s="6">
        <v>558</v>
      </c>
      <c r="X2165" s="6">
        <v>132</v>
      </c>
      <c r="Z2165" s="6">
        <v>21149588700</v>
      </c>
      <c r="AA2165" s="6">
        <v>1527469845.9552002</v>
      </c>
      <c r="AB2165" s="6">
        <f t="shared" si="530"/>
        <v>10876.072432451334</v>
      </c>
      <c r="AC2165" s="6">
        <f t="shared" si="531"/>
        <v>785.49388920239562</v>
      </c>
      <c r="AD2165" s="16">
        <f t="shared" si="532"/>
        <v>15.516338015554329</v>
      </c>
      <c r="AE2165" s="16">
        <f t="shared" si="533"/>
        <v>1.8707861331178357</v>
      </c>
      <c r="AF2165" s="16">
        <f t="shared" si="534"/>
        <v>12.4</v>
      </c>
      <c r="AG2165" s="16">
        <f t="shared" si="535"/>
        <v>15.333333333333334</v>
      </c>
      <c r="AH2165" s="17">
        <f t="shared" si="536"/>
        <v>0.34898354307841239</v>
      </c>
      <c r="AI2165" s="17">
        <f t="shared" si="537"/>
        <v>46.537572604065829</v>
      </c>
      <c r="AJ2165" s="17">
        <f t="shared" si="538"/>
        <v>46.537572604065829</v>
      </c>
      <c r="AK2165" s="17">
        <f t="shared" si="539"/>
        <v>46.537572604065829</v>
      </c>
      <c r="AL2165" s="17">
        <f t="shared" si="540"/>
        <v>2.6695491818874647E-2</v>
      </c>
      <c r="AM2165" s="17">
        <f t="shared" si="541"/>
        <v>3.5598910417474459</v>
      </c>
      <c r="AN2165" s="17">
        <f t="shared" si="542"/>
        <v>3.5598910417474459</v>
      </c>
      <c r="AO2165" s="17">
        <f t="shared" si="543"/>
        <v>3.5598910417474459</v>
      </c>
      <c r="AP2165" s="17">
        <f t="shared" si="545"/>
        <v>3.5331955499285712</v>
      </c>
      <c r="AQ2165" s="17">
        <f t="shared" si="544"/>
        <v>6.6597947963115285</v>
      </c>
    </row>
    <row r="2166" spans="1:43" x14ac:dyDescent="0.2">
      <c r="A2166" s="4">
        <v>80002</v>
      </c>
      <c r="B2166" s="5">
        <v>8002</v>
      </c>
      <c r="C2166" t="s">
        <v>4509</v>
      </c>
      <c r="D2166" t="s">
        <v>8</v>
      </c>
      <c r="E2166" t="s">
        <v>9</v>
      </c>
      <c r="F2166" t="s">
        <v>12</v>
      </c>
      <c r="G2166" t="s">
        <v>15</v>
      </c>
      <c r="H2166">
        <v>212</v>
      </c>
      <c r="I2166" t="s">
        <v>6087</v>
      </c>
      <c r="J2166" s="6">
        <v>156777</v>
      </c>
      <c r="K2166" s="6">
        <v>2443</v>
      </c>
      <c r="L2166" s="6">
        <v>64</v>
      </c>
      <c r="M2166" s="6">
        <v>91407</v>
      </c>
      <c r="N2166" s="6">
        <v>664529</v>
      </c>
      <c r="O2166" s="6">
        <v>486357</v>
      </c>
      <c r="P2166" s="6">
        <v>42918</v>
      </c>
      <c r="Q2166" s="6">
        <v>341</v>
      </c>
      <c r="R2166" s="6">
        <v>197303</v>
      </c>
      <c r="S2166" s="6">
        <v>3605478</v>
      </c>
      <c r="T2166" s="6">
        <v>1487451</v>
      </c>
      <c r="U2166" s="6">
        <v>0</v>
      </c>
      <c r="V2166" s="6">
        <v>32</v>
      </c>
      <c r="W2166" s="6">
        <v>498</v>
      </c>
      <c r="X2166" s="6">
        <v>0</v>
      </c>
      <c r="Z2166" s="6">
        <v>9751303500</v>
      </c>
      <c r="AA2166" s="6">
        <v>713833549.63200009</v>
      </c>
      <c r="AB2166" s="6">
        <f t="shared" si="530"/>
        <v>14674.007454904151</v>
      </c>
      <c r="AC2166" s="6">
        <f t="shared" si="531"/>
        <v>1074.1947298492619</v>
      </c>
      <c r="AD2166" s="16">
        <f t="shared" si="532"/>
        <v>11.33223822172515</v>
      </c>
      <c r="AE2166" s="16">
        <f t="shared" si="533"/>
        <v>1.3663399519283159</v>
      </c>
      <c r="AF2166" s="16">
        <f t="shared" si="534"/>
        <v>15.5625</v>
      </c>
      <c r="AG2166" s="16">
        <f t="shared" si="535"/>
        <v>15.5625</v>
      </c>
      <c r="AH2166" s="17">
        <f t="shared" si="536"/>
        <v>2.1585108361504042</v>
      </c>
      <c r="AI2166" s="17">
        <f t="shared" si="537"/>
        <v>39.444221996127212</v>
      </c>
      <c r="AJ2166" s="17">
        <f t="shared" si="538"/>
        <v>55.717056680560567</v>
      </c>
      <c r="AK2166" s="17">
        <f t="shared" si="539"/>
        <v>55.717056680560567</v>
      </c>
      <c r="AL2166" s="17">
        <f t="shared" si="540"/>
        <v>0.29690653079098128</v>
      </c>
      <c r="AM2166" s="17">
        <f t="shared" si="541"/>
        <v>5.42561423203502</v>
      </c>
      <c r="AN2166" s="17">
        <f t="shared" si="542"/>
        <v>7.6639680134350794</v>
      </c>
      <c r="AO2166" s="17">
        <f t="shared" si="543"/>
        <v>7.6639680134350794</v>
      </c>
      <c r="AP2166" s="17">
        <f t="shared" si="545"/>
        <v>7.3670614826440985</v>
      </c>
      <c r="AQ2166" s="17">
        <f t="shared" si="544"/>
        <v>7.4132334889803166</v>
      </c>
    </row>
    <row r="2167" spans="1:43" x14ac:dyDescent="0.2">
      <c r="A2167" s="4">
        <v>80003</v>
      </c>
      <c r="B2167" s="5">
        <v>8003</v>
      </c>
      <c r="C2167" t="s">
        <v>4510</v>
      </c>
      <c r="D2167" t="s">
        <v>8</v>
      </c>
      <c r="E2167" t="s">
        <v>9</v>
      </c>
      <c r="F2167" t="s">
        <v>12</v>
      </c>
      <c r="G2167" t="s">
        <v>11</v>
      </c>
      <c r="H2167">
        <v>194</v>
      </c>
      <c r="I2167" t="s">
        <v>5946</v>
      </c>
      <c r="J2167" s="6">
        <v>176676</v>
      </c>
      <c r="K2167" s="6">
        <v>2514</v>
      </c>
      <c r="L2167" s="6">
        <v>70</v>
      </c>
      <c r="M2167" s="6">
        <v>52665</v>
      </c>
      <c r="N2167" s="6">
        <v>303128</v>
      </c>
      <c r="O2167" s="6">
        <v>324795</v>
      </c>
      <c r="P2167" s="6">
        <v>22865</v>
      </c>
      <c r="Q2167" s="6">
        <v>187</v>
      </c>
      <c r="R2167" s="6">
        <v>157809</v>
      </c>
      <c r="S2167" s="6">
        <v>1409989</v>
      </c>
      <c r="T2167" s="6">
        <v>0</v>
      </c>
      <c r="U2167" s="6">
        <v>0</v>
      </c>
      <c r="V2167" s="6">
        <v>15</v>
      </c>
      <c r="W2167" s="6">
        <v>191</v>
      </c>
      <c r="X2167" s="6">
        <v>16</v>
      </c>
      <c r="Z2167" s="6">
        <v>5897375000</v>
      </c>
      <c r="AA2167" s="6">
        <v>418677316.04160005</v>
      </c>
      <c r="AB2167" s="6">
        <f t="shared" si="530"/>
        <v>19455.065186983717</v>
      </c>
      <c r="AC2167" s="6">
        <f t="shared" si="531"/>
        <v>1381.1898473305007</v>
      </c>
      <c r="AD2167" s="16">
        <f t="shared" si="532"/>
        <v>14.204898316203804</v>
      </c>
      <c r="AE2167" s="16">
        <f t="shared" si="533"/>
        <v>0.93329022922150895</v>
      </c>
      <c r="AF2167" s="16">
        <f t="shared" si="534"/>
        <v>12.733333333333333</v>
      </c>
      <c r="AG2167" s="16">
        <f t="shared" si="535"/>
        <v>13.8</v>
      </c>
      <c r="AH2167" s="17">
        <f t="shared" si="536"/>
        <v>2.9964682426659071</v>
      </c>
      <c r="AI2167" s="17">
        <f t="shared" si="537"/>
        <v>26.77279027817336</v>
      </c>
      <c r="AJ2167" s="17">
        <f t="shared" si="538"/>
        <v>26.77279027817336</v>
      </c>
      <c r="AK2167" s="17">
        <f t="shared" si="539"/>
        <v>26.77279027817336</v>
      </c>
      <c r="AL2167" s="17">
        <f t="shared" si="540"/>
        <v>0.52060185796099334</v>
      </c>
      <c r="AM2167" s="17">
        <f t="shared" si="541"/>
        <v>4.6514640679844819</v>
      </c>
      <c r="AN2167" s="17">
        <f t="shared" si="542"/>
        <v>4.6514640679844819</v>
      </c>
      <c r="AO2167" s="17">
        <f t="shared" si="543"/>
        <v>4.6514640679844819</v>
      </c>
      <c r="AP2167" s="17">
        <f t="shared" si="545"/>
        <v>4.1308622100234889</v>
      </c>
      <c r="AQ2167" s="17">
        <f t="shared" si="544"/>
        <v>4.3411659662248496</v>
      </c>
    </row>
    <row r="2168" spans="1:43" x14ac:dyDescent="0.2">
      <c r="A2168" s="4">
        <v>80004</v>
      </c>
      <c r="B2168" s="5">
        <v>8004</v>
      </c>
      <c r="C2168" t="s">
        <v>4511</v>
      </c>
      <c r="D2168" t="s">
        <v>8</v>
      </c>
      <c r="E2168" t="s">
        <v>9</v>
      </c>
      <c r="F2168" t="s">
        <v>12</v>
      </c>
      <c r="G2168" t="s">
        <v>15</v>
      </c>
      <c r="H2168">
        <v>273</v>
      </c>
      <c r="I2168" t="s">
        <v>6088</v>
      </c>
      <c r="J2168" s="6">
        <v>114773</v>
      </c>
      <c r="K2168" s="6">
        <v>2167</v>
      </c>
      <c r="L2168" s="6">
        <v>53</v>
      </c>
      <c r="M2168" s="6">
        <v>46585</v>
      </c>
      <c r="N2168" s="6">
        <v>271670</v>
      </c>
      <c r="O2168" s="6">
        <v>143898</v>
      </c>
      <c r="P2168" s="6">
        <v>12046</v>
      </c>
      <c r="Q2168" s="6">
        <v>180</v>
      </c>
      <c r="R2168" s="6">
        <v>207359</v>
      </c>
      <c r="S2168" s="6">
        <v>1340929</v>
      </c>
      <c r="T2168" s="6">
        <v>440925</v>
      </c>
      <c r="U2168" s="6">
        <v>0</v>
      </c>
      <c r="V2168" s="6">
        <v>15</v>
      </c>
      <c r="W2168" s="6">
        <v>210</v>
      </c>
      <c r="X2168" s="6">
        <v>0</v>
      </c>
      <c r="Z2168" s="6">
        <v>4037500000</v>
      </c>
      <c r="AA2168" s="6">
        <v>286637641.92000002</v>
      </c>
      <c r="AB2168" s="6">
        <f t="shared" si="530"/>
        <v>14861.780837044944</v>
      </c>
      <c r="AC2168" s="6">
        <f t="shared" si="531"/>
        <v>1055.0949384179337</v>
      </c>
      <c r="AD2168" s="16">
        <f t="shared" si="532"/>
        <v>11.945708118877636</v>
      </c>
      <c r="AE2168" s="16">
        <f t="shared" si="533"/>
        <v>1.887934509166215</v>
      </c>
      <c r="AF2168" s="16">
        <f t="shared" si="534"/>
        <v>14</v>
      </c>
      <c r="AG2168" s="16">
        <f t="shared" si="535"/>
        <v>14</v>
      </c>
      <c r="AH2168" s="17">
        <f t="shared" si="536"/>
        <v>4.4511967371471508</v>
      </c>
      <c r="AI2168" s="17">
        <f t="shared" si="537"/>
        <v>28.784565847375763</v>
      </c>
      <c r="AJ2168" s="17">
        <f t="shared" si="538"/>
        <v>38.249522378447999</v>
      </c>
      <c r="AK2168" s="17">
        <f t="shared" si="539"/>
        <v>38.249522378447999</v>
      </c>
      <c r="AL2168" s="17">
        <f t="shared" si="540"/>
        <v>0.76327529723561671</v>
      </c>
      <c r="AM2168" s="17">
        <f t="shared" si="541"/>
        <v>4.9358744064490008</v>
      </c>
      <c r="AN2168" s="17">
        <f t="shared" si="542"/>
        <v>6.5588913019472157</v>
      </c>
      <c r="AO2168" s="17">
        <f t="shared" si="543"/>
        <v>6.5588913019472157</v>
      </c>
      <c r="AP2168" s="17">
        <f t="shared" si="545"/>
        <v>5.795616004711599</v>
      </c>
      <c r="AQ2168" s="17">
        <f t="shared" si="544"/>
        <v>9.3186076248453773</v>
      </c>
    </row>
    <row r="2169" spans="1:43" x14ac:dyDescent="0.2">
      <c r="A2169" s="4">
        <v>80005</v>
      </c>
      <c r="B2169" s="5">
        <v>8005</v>
      </c>
      <c r="C2169" t="s">
        <v>4512</v>
      </c>
      <c r="D2169" t="s">
        <v>8</v>
      </c>
      <c r="E2169" t="s">
        <v>9</v>
      </c>
      <c r="F2169" t="s">
        <v>12</v>
      </c>
      <c r="G2169" t="s">
        <v>11</v>
      </c>
      <c r="H2169">
        <v>73</v>
      </c>
      <c r="I2169" t="s">
        <v>6089</v>
      </c>
      <c r="J2169" s="6">
        <v>559409</v>
      </c>
      <c r="K2169" s="6">
        <v>2978</v>
      </c>
      <c r="L2169" s="6">
        <v>188</v>
      </c>
      <c r="M2169" s="6">
        <v>205625</v>
      </c>
      <c r="N2169" s="6">
        <v>1799465</v>
      </c>
      <c r="O2169" s="6">
        <v>1303138</v>
      </c>
      <c r="P2169" s="6">
        <v>89774</v>
      </c>
      <c r="Q2169" s="6">
        <v>775</v>
      </c>
      <c r="R2169" s="6">
        <v>646395</v>
      </c>
      <c r="S2169" s="6">
        <v>6313862</v>
      </c>
      <c r="T2169" s="6">
        <v>1089911</v>
      </c>
      <c r="U2169" s="6">
        <v>0</v>
      </c>
      <c r="V2169" s="6">
        <v>103</v>
      </c>
      <c r="W2169" s="6">
        <v>1052</v>
      </c>
      <c r="X2169" s="6">
        <v>170</v>
      </c>
      <c r="Z2169" s="6">
        <v>32150183000</v>
      </c>
      <c r="AA2169" s="6">
        <v>2284331857.1136003</v>
      </c>
      <c r="AB2169" s="6">
        <f t="shared" si="530"/>
        <v>17866.523105478573</v>
      </c>
      <c r="AC2169" s="6">
        <f t="shared" si="531"/>
        <v>1269.4505628692973</v>
      </c>
      <c r="AD2169" s="16">
        <f t="shared" si="532"/>
        <v>14.515761801857998</v>
      </c>
      <c r="AE2169" s="16">
        <f t="shared" si="533"/>
        <v>1.380870636878059</v>
      </c>
      <c r="AF2169" s="16">
        <f t="shared" si="534"/>
        <v>10.21359223300971</v>
      </c>
      <c r="AG2169" s="16">
        <f t="shared" si="535"/>
        <v>11.864077669902912</v>
      </c>
      <c r="AH2169" s="17">
        <f t="shared" si="536"/>
        <v>3.1435623100303953</v>
      </c>
      <c r="AI2169" s="17">
        <f t="shared" si="537"/>
        <v>30.705711854103342</v>
      </c>
      <c r="AJ2169" s="17">
        <f t="shared" si="538"/>
        <v>36.00619088145897</v>
      </c>
      <c r="AK2169" s="17">
        <f t="shared" si="539"/>
        <v>36.00619088145897</v>
      </c>
      <c r="AL2169" s="17">
        <f t="shared" si="540"/>
        <v>0.35921510004362406</v>
      </c>
      <c r="AM2169" s="17">
        <f t="shared" si="541"/>
        <v>3.5087439877963726</v>
      </c>
      <c r="AN2169" s="17">
        <f t="shared" si="542"/>
        <v>4.114430122286346</v>
      </c>
      <c r="AO2169" s="17">
        <f t="shared" si="543"/>
        <v>4.114430122286346</v>
      </c>
      <c r="AP2169" s="17">
        <f t="shared" si="545"/>
        <v>3.7552150222427221</v>
      </c>
      <c r="AQ2169" s="17">
        <f t="shared" si="544"/>
        <v>4.8451215450704375</v>
      </c>
    </row>
    <row r="2170" spans="1:43" x14ac:dyDescent="0.2">
      <c r="A2170" s="4">
        <v>80006</v>
      </c>
      <c r="B2170" s="5">
        <v>8006</v>
      </c>
      <c r="C2170" t="s">
        <v>4513</v>
      </c>
      <c r="D2170" t="s">
        <v>8</v>
      </c>
      <c r="E2170" t="s">
        <v>9</v>
      </c>
      <c r="F2170" t="s">
        <v>12</v>
      </c>
      <c r="G2170" t="s">
        <v>11</v>
      </c>
      <c r="H2170">
        <v>18</v>
      </c>
      <c r="I2170" t="s">
        <v>6090</v>
      </c>
      <c r="J2170" s="6">
        <v>2374203</v>
      </c>
      <c r="K2170" s="6">
        <v>3554</v>
      </c>
      <c r="L2170" s="6">
        <v>668</v>
      </c>
      <c r="M2170" s="6">
        <v>1226319</v>
      </c>
      <c r="N2170" s="6">
        <v>10744485</v>
      </c>
      <c r="O2170" s="6">
        <v>11893494</v>
      </c>
      <c r="P2170" s="6">
        <v>752928</v>
      </c>
      <c r="Q2170" s="6">
        <v>4430</v>
      </c>
      <c r="R2170" s="6">
        <v>4008854</v>
      </c>
      <c r="S2170" s="6">
        <v>52633906</v>
      </c>
      <c r="T2170" s="6">
        <v>3046761</v>
      </c>
      <c r="U2170" s="6">
        <v>0</v>
      </c>
      <c r="V2170" s="6">
        <v>409</v>
      </c>
      <c r="W2170" s="6">
        <v>4054</v>
      </c>
      <c r="X2170" s="6">
        <v>696</v>
      </c>
      <c r="Z2170" s="6">
        <v>203342125000</v>
      </c>
      <c r="AA2170" s="6">
        <v>14436038938.204802</v>
      </c>
      <c r="AB2170" s="6">
        <f t="shared" si="530"/>
        <v>18925.25560787697</v>
      </c>
      <c r="AC2170" s="6">
        <f t="shared" si="531"/>
        <v>1343.5766291455386</v>
      </c>
      <c r="AD2170" s="16">
        <f t="shared" si="532"/>
        <v>15.796323154405203</v>
      </c>
      <c r="AE2170" s="16">
        <f t="shared" si="533"/>
        <v>0.9033918039560116</v>
      </c>
      <c r="AF2170" s="16">
        <f t="shared" si="534"/>
        <v>9.9119804400977998</v>
      </c>
      <c r="AG2170" s="16">
        <f t="shared" si="535"/>
        <v>11.613691931540343</v>
      </c>
      <c r="AH2170" s="17">
        <f t="shared" si="536"/>
        <v>3.2690140167444195</v>
      </c>
      <c r="AI2170" s="17">
        <f t="shared" si="537"/>
        <v>42.920240165894846</v>
      </c>
      <c r="AJ2170" s="17">
        <f t="shared" si="538"/>
        <v>45.404716880354947</v>
      </c>
      <c r="AK2170" s="17">
        <f t="shared" si="539"/>
        <v>45.404716880354947</v>
      </c>
      <c r="AL2170" s="17">
        <f t="shared" si="540"/>
        <v>0.37310806427669635</v>
      </c>
      <c r="AM2170" s="17">
        <f t="shared" si="541"/>
        <v>4.8986904444466157</v>
      </c>
      <c r="AN2170" s="17">
        <f t="shared" si="542"/>
        <v>5.1822555478461743</v>
      </c>
      <c r="AO2170" s="17">
        <f t="shared" si="543"/>
        <v>5.1822555478461743</v>
      </c>
      <c r="AP2170" s="17">
        <f t="shared" si="545"/>
        <v>4.8091474835694781</v>
      </c>
      <c r="AQ2170" s="17">
        <f t="shared" si="544"/>
        <v>4.425436797630705</v>
      </c>
    </row>
    <row r="2171" spans="1:43" x14ac:dyDescent="0.2">
      <c r="A2171" s="4">
        <v>80007</v>
      </c>
      <c r="B2171" s="5">
        <v>8007</v>
      </c>
      <c r="C2171" t="s">
        <v>4514</v>
      </c>
      <c r="D2171" t="s">
        <v>8</v>
      </c>
      <c r="E2171" t="s">
        <v>9</v>
      </c>
      <c r="F2171" t="s">
        <v>12</v>
      </c>
      <c r="G2171" t="s">
        <v>11</v>
      </c>
      <c r="H2171">
        <v>236</v>
      </c>
      <c r="I2171" t="s">
        <v>6091</v>
      </c>
      <c r="J2171" s="6">
        <v>136550</v>
      </c>
      <c r="K2171" s="6">
        <v>1840</v>
      </c>
      <c r="L2171" s="6">
        <v>74</v>
      </c>
      <c r="M2171" s="6">
        <v>57938</v>
      </c>
      <c r="N2171" s="6">
        <v>251838</v>
      </c>
      <c r="O2171" s="6">
        <v>321089</v>
      </c>
      <c r="P2171" s="6">
        <v>21618</v>
      </c>
      <c r="Q2171" s="6">
        <v>206</v>
      </c>
      <c r="R2171" s="6">
        <v>135707</v>
      </c>
      <c r="S2171" s="6">
        <v>910203</v>
      </c>
      <c r="T2171" s="6">
        <v>0</v>
      </c>
      <c r="U2171" s="6">
        <v>0</v>
      </c>
      <c r="V2171" s="6">
        <v>11</v>
      </c>
      <c r="W2171" s="6">
        <v>134</v>
      </c>
      <c r="X2171" s="6">
        <v>0</v>
      </c>
      <c r="Z2171" s="6">
        <v>2693875000</v>
      </c>
      <c r="AA2171" s="6">
        <v>191248539.35040003</v>
      </c>
      <c r="AB2171" s="6">
        <f t="shared" si="530"/>
        <v>10696.856709471962</v>
      </c>
      <c r="AC2171" s="6">
        <f t="shared" si="531"/>
        <v>759.41096796512056</v>
      </c>
      <c r="AD2171" s="16">
        <f t="shared" si="532"/>
        <v>14.852854103062263</v>
      </c>
      <c r="AE2171" s="16">
        <f t="shared" si="533"/>
        <v>0.78432459536141075</v>
      </c>
      <c r="AF2171" s="16">
        <f t="shared" si="534"/>
        <v>12.181818181818182</v>
      </c>
      <c r="AG2171" s="16">
        <f t="shared" si="535"/>
        <v>12.181818181818182</v>
      </c>
      <c r="AH2171" s="17">
        <f t="shared" si="536"/>
        <v>2.3422796782767787</v>
      </c>
      <c r="AI2171" s="17">
        <f t="shared" si="537"/>
        <v>15.709948565708171</v>
      </c>
      <c r="AJ2171" s="17">
        <f t="shared" si="538"/>
        <v>15.709948565708171</v>
      </c>
      <c r="AK2171" s="17">
        <f t="shared" si="539"/>
        <v>15.709948565708171</v>
      </c>
      <c r="AL2171" s="17">
        <f t="shared" si="540"/>
        <v>0.53886625529109988</v>
      </c>
      <c r="AM2171" s="17">
        <f t="shared" si="541"/>
        <v>3.6142401067352821</v>
      </c>
      <c r="AN2171" s="17">
        <f t="shared" si="542"/>
        <v>3.6142401067352821</v>
      </c>
      <c r="AO2171" s="17">
        <f t="shared" si="543"/>
        <v>3.6142401067352821</v>
      </c>
      <c r="AP2171" s="17">
        <f t="shared" si="545"/>
        <v>3.0753738514441822</v>
      </c>
      <c r="AQ2171" s="17">
        <f t="shared" si="544"/>
        <v>2.834737409254132</v>
      </c>
    </row>
    <row r="2172" spans="1:43" x14ac:dyDescent="0.2">
      <c r="A2172" s="4">
        <v>80008</v>
      </c>
      <c r="B2172" s="5">
        <v>8008</v>
      </c>
      <c r="C2172" t="s">
        <v>4515</v>
      </c>
      <c r="D2172" t="s">
        <v>8</v>
      </c>
      <c r="E2172" t="s">
        <v>9</v>
      </c>
      <c r="F2172" t="s">
        <v>12</v>
      </c>
      <c r="G2172" t="s">
        <v>11</v>
      </c>
      <c r="H2172">
        <v>440</v>
      </c>
      <c r="I2172" t="s">
        <v>6092</v>
      </c>
      <c r="J2172" s="6">
        <v>61270</v>
      </c>
      <c r="K2172" s="6">
        <v>2507</v>
      </c>
      <c r="L2172" s="6">
        <v>24</v>
      </c>
      <c r="M2172" s="6">
        <v>62895</v>
      </c>
      <c r="N2172" s="6">
        <v>187207</v>
      </c>
      <c r="O2172" s="6">
        <v>239720</v>
      </c>
      <c r="P2172" s="6">
        <v>27308</v>
      </c>
      <c r="Q2172" s="6">
        <v>233</v>
      </c>
      <c r="R2172" s="6">
        <v>196113</v>
      </c>
      <c r="S2172" s="6">
        <v>1319334</v>
      </c>
      <c r="T2172" s="6">
        <v>109030</v>
      </c>
      <c r="U2172" s="6">
        <v>0</v>
      </c>
      <c r="V2172" s="6">
        <v>12</v>
      </c>
      <c r="W2172" s="6">
        <v>77</v>
      </c>
      <c r="X2172" s="6">
        <v>0</v>
      </c>
      <c r="Z2172" s="6">
        <v>2820125000</v>
      </c>
      <c r="AA2172" s="6">
        <v>200211512.0544</v>
      </c>
      <c r="AB2172" s="6">
        <f t="shared" si="530"/>
        <v>15064.207000806593</v>
      </c>
      <c r="AC2172" s="6">
        <f t="shared" si="531"/>
        <v>1069.4659497476055</v>
      </c>
      <c r="AD2172" s="16">
        <f t="shared" si="532"/>
        <v>8.7783799619159222</v>
      </c>
      <c r="AE2172" s="16">
        <f t="shared" si="533"/>
        <v>0.7809402636409144</v>
      </c>
      <c r="AF2172" s="16">
        <f t="shared" si="534"/>
        <v>6.416666666666667</v>
      </c>
      <c r="AG2172" s="16">
        <f t="shared" si="535"/>
        <v>6.416666666666667</v>
      </c>
      <c r="AH2172" s="17">
        <f t="shared" si="536"/>
        <v>3.1181015979012638</v>
      </c>
      <c r="AI2172" s="17">
        <f t="shared" si="537"/>
        <v>20.97677080849034</v>
      </c>
      <c r="AJ2172" s="17">
        <f t="shared" si="538"/>
        <v>22.710294936004452</v>
      </c>
      <c r="AK2172" s="17">
        <f t="shared" si="539"/>
        <v>22.710294936004452</v>
      </c>
      <c r="AL2172" s="17">
        <f t="shared" si="540"/>
        <v>1.0475730074195944</v>
      </c>
      <c r="AM2172" s="17">
        <f t="shared" si="541"/>
        <v>7.0474608321270038</v>
      </c>
      <c r="AN2172" s="17">
        <f t="shared" si="542"/>
        <v>7.6298642678959654</v>
      </c>
      <c r="AO2172" s="17">
        <f t="shared" si="543"/>
        <v>7.6298642678959654</v>
      </c>
      <c r="AP2172" s="17">
        <f t="shared" si="545"/>
        <v>6.5822912604763708</v>
      </c>
      <c r="AQ2172" s="17">
        <f t="shared" si="544"/>
        <v>5.5036459202402801</v>
      </c>
    </row>
    <row r="2173" spans="1:43" x14ac:dyDescent="0.2">
      <c r="A2173" s="4">
        <v>80009</v>
      </c>
      <c r="B2173" s="5">
        <v>8009</v>
      </c>
      <c r="C2173" t="s">
        <v>4516</v>
      </c>
      <c r="D2173" t="s">
        <v>8</v>
      </c>
      <c r="E2173" t="s">
        <v>9</v>
      </c>
      <c r="F2173" t="s">
        <v>12</v>
      </c>
      <c r="G2173" t="s">
        <v>15</v>
      </c>
      <c r="H2173">
        <v>348</v>
      </c>
      <c r="I2173" t="s">
        <v>6093</v>
      </c>
      <c r="J2173" s="6">
        <v>82157</v>
      </c>
      <c r="K2173" s="6">
        <v>1818</v>
      </c>
      <c r="L2173" s="6">
        <v>45</v>
      </c>
      <c r="M2173" s="6">
        <v>31777</v>
      </c>
      <c r="N2173" s="6">
        <v>107697</v>
      </c>
      <c r="O2173" s="6">
        <v>165998</v>
      </c>
      <c r="P2173" s="6">
        <v>14986</v>
      </c>
      <c r="Q2173" s="6">
        <v>119</v>
      </c>
      <c r="R2173" s="6">
        <v>0</v>
      </c>
      <c r="S2173" s="6">
        <v>905951</v>
      </c>
      <c r="T2173" s="6">
        <v>137900</v>
      </c>
      <c r="U2173" s="6">
        <v>0</v>
      </c>
      <c r="V2173" s="6">
        <v>8</v>
      </c>
      <c r="W2173" s="6">
        <v>59</v>
      </c>
      <c r="X2173" s="6">
        <v>25</v>
      </c>
      <c r="Z2173" s="6">
        <v>1955956000</v>
      </c>
      <c r="AA2173" s="6">
        <v>141276339.99360001</v>
      </c>
      <c r="AB2173" s="6">
        <f t="shared" si="530"/>
        <v>18161.657242077308</v>
      </c>
      <c r="AC2173" s="6">
        <f t="shared" si="531"/>
        <v>1311.7945717485168</v>
      </c>
      <c r="AD2173" s="16">
        <f t="shared" si="532"/>
        <v>11.076871746963834</v>
      </c>
      <c r="AE2173" s="16">
        <f t="shared" si="533"/>
        <v>0.64878492511957975</v>
      </c>
      <c r="AF2173" s="16">
        <f t="shared" si="534"/>
        <v>7.375</v>
      </c>
      <c r="AG2173" s="16">
        <f t="shared" si="535"/>
        <v>10.5</v>
      </c>
      <c r="AH2173" s="17">
        <f t="shared" si="536"/>
        <v>0</v>
      </c>
      <c r="AI2173" s="17">
        <f t="shared" si="537"/>
        <v>28.509645340969882</v>
      </c>
      <c r="AJ2173" s="17">
        <f t="shared" si="538"/>
        <v>32.849262044875225</v>
      </c>
      <c r="AK2173" s="17">
        <f t="shared" si="539"/>
        <v>32.849262044875225</v>
      </c>
      <c r="AL2173" s="17">
        <f t="shared" si="540"/>
        <v>0</v>
      </c>
      <c r="AM2173" s="17">
        <f t="shared" si="541"/>
        <v>8.4120356184480531</v>
      </c>
      <c r="AN2173" s="17">
        <f t="shared" si="542"/>
        <v>9.692479827664652</v>
      </c>
      <c r="AO2173" s="17">
        <f t="shared" si="543"/>
        <v>9.692479827664652</v>
      </c>
      <c r="AP2173" s="17">
        <f t="shared" si="545"/>
        <v>9.692479827664652</v>
      </c>
      <c r="AQ2173" s="17">
        <f t="shared" si="544"/>
        <v>5.4576018988180577</v>
      </c>
    </row>
    <row r="2174" spans="1:43" x14ac:dyDescent="0.2">
      <c r="A2174" s="4">
        <v>80010</v>
      </c>
      <c r="B2174" s="5">
        <v>8010</v>
      </c>
      <c r="C2174" t="s">
        <v>4517</v>
      </c>
      <c r="D2174" t="s">
        <v>25</v>
      </c>
      <c r="E2174" t="s">
        <v>9</v>
      </c>
      <c r="F2174" t="s">
        <v>12</v>
      </c>
      <c r="G2174" t="s">
        <v>15</v>
      </c>
      <c r="H2174">
        <v>264</v>
      </c>
      <c r="I2174" t="s">
        <v>6094</v>
      </c>
      <c r="J2174" s="6">
        <v>117825</v>
      </c>
      <c r="K2174" s="6">
        <v>2858</v>
      </c>
      <c r="L2174" s="6">
        <v>41</v>
      </c>
      <c r="M2174" s="6">
        <v>23140</v>
      </c>
      <c r="N2174" s="6">
        <v>0</v>
      </c>
      <c r="O2174" s="6">
        <v>136859</v>
      </c>
      <c r="P2174" s="6">
        <v>12553</v>
      </c>
      <c r="Q2174" s="6">
        <v>0</v>
      </c>
      <c r="R2174" s="6">
        <v>44517</v>
      </c>
      <c r="S2174" s="6">
        <v>892313</v>
      </c>
      <c r="T2174" s="6">
        <v>0</v>
      </c>
      <c r="U2174" s="6">
        <v>0</v>
      </c>
      <c r="V2174" s="6">
        <v>9</v>
      </c>
      <c r="W2174" s="6">
        <v>118</v>
      </c>
      <c r="X2174" s="6">
        <v>0</v>
      </c>
      <c r="Z2174" s="6">
        <v>0</v>
      </c>
      <c r="AA2174" s="6">
        <v>0</v>
      </c>
      <c r="AB2174" s="6" t="str">
        <f t="shared" si="530"/>
        <v/>
      </c>
      <c r="AC2174" s="6" t="str">
        <f t="shared" si="531"/>
        <v/>
      </c>
      <c r="AD2174" s="16">
        <f t="shared" si="532"/>
        <v>10.902493427865849</v>
      </c>
      <c r="AE2174" s="16">
        <f t="shared" si="533"/>
        <v>0</v>
      </c>
      <c r="AF2174" s="16">
        <f t="shared" si="534"/>
        <v>13.111111111111111</v>
      </c>
      <c r="AG2174" s="16">
        <f t="shared" si="535"/>
        <v>13.111111111111111</v>
      </c>
      <c r="AH2174" s="17">
        <f t="shared" si="536"/>
        <v>1.9238115816767503</v>
      </c>
      <c r="AI2174" s="17">
        <f t="shared" si="537"/>
        <v>38.561495246326707</v>
      </c>
      <c r="AJ2174" s="17">
        <f t="shared" si="538"/>
        <v>38.561495246326707</v>
      </c>
      <c r="AK2174" s="17">
        <f t="shared" si="539"/>
        <v>38.561495246326707</v>
      </c>
      <c r="AL2174" s="17" t="str">
        <f t="shared" si="540"/>
        <v/>
      </c>
      <c r="AM2174" s="17" t="str">
        <f t="shared" si="541"/>
        <v/>
      </c>
      <c r="AN2174" s="17" t="str">
        <f t="shared" si="542"/>
        <v/>
      </c>
      <c r="AO2174" s="17" t="str">
        <f t="shared" si="543"/>
        <v/>
      </c>
      <c r="AP2174" s="17" t="str">
        <f t="shared" si="545"/>
        <v/>
      </c>
      <c r="AQ2174" s="17">
        <f t="shared" si="544"/>
        <v>6.5199438838512629</v>
      </c>
    </row>
    <row r="2175" spans="1:43" x14ac:dyDescent="0.2">
      <c r="A2175" s="4">
        <v>80011</v>
      </c>
      <c r="B2175" s="5">
        <v>8011</v>
      </c>
      <c r="C2175" t="s">
        <v>4518</v>
      </c>
      <c r="D2175" t="s">
        <v>8</v>
      </c>
      <c r="E2175" t="s">
        <v>9</v>
      </c>
      <c r="F2175" t="s">
        <v>12</v>
      </c>
      <c r="G2175" t="s">
        <v>11</v>
      </c>
      <c r="H2175">
        <v>141</v>
      </c>
      <c r="I2175" t="s">
        <v>6095</v>
      </c>
      <c r="J2175" s="6">
        <v>264465</v>
      </c>
      <c r="K2175" s="6">
        <v>2412</v>
      </c>
      <c r="L2175" s="6">
        <v>110</v>
      </c>
      <c r="M2175" s="6">
        <v>7458</v>
      </c>
      <c r="N2175" s="6">
        <v>75648</v>
      </c>
      <c r="O2175" s="6">
        <v>15153</v>
      </c>
      <c r="P2175" s="6">
        <v>1392</v>
      </c>
      <c r="Q2175" s="6">
        <v>31</v>
      </c>
      <c r="R2175" s="6">
        <v>18643</v>
      </c>
      <c r="S2175" s="6">
        <v>104226</v>
      </c>
      <c r="T2175" s="6">
        <v>0</v>
      </c>
      <c r="U2175" s="6">
        <v>0</v>
      </c>
      <c r="V2175" s="6">
        <v>3</v>
      </c>
      <c r="W2175" s="6">
        <v>41</v>
      </c>
      <c r="X2175" s="6">
        <v>20</v>
      </c>
      <c r="Z2175" s="6">
        <v>534000000</v>
      </c>
      <c r="AA2175" s="6">
        <v>37910712.268799998</v>
      </c>
      <c r="AB2175" s="6">
        <f t="shared" si="530"/>
        <v>7059.0101522842642</v>
      </c>
      <c r="AC2175" s="6">
        <f t="shared" si="531"/>
        <v>501.14625989847713</v>
      </c>
      <c r="AD2175" s="16">
        <f t="shared" si="532"/>
        <v>10.885775862068966</v>
      </c>
      <c r="AE2175" s="16">
        <f t="shared" si="533"/>
        <v>4.992278756681845</v>
      </c>
      <c r="AF2175" s="16">
        <f t="shared" si="534"/>
        <v>13.666666666666666</v>
      </c>
      <c r="AG2175" s="16">
        <f t="shared" si="535"/>
        <v>20.333333333333332</v>
      </c>
      <c r="AH2175" s="17">
        <f t="shared" si="536"/>
        <v>2.4997318315902386</v>
      </c>
      <c r="AI2175" s="17">
        <f t="shared" si="537"/>
        <v>13.975060337892197</v>
      </c>
      <c r="AJ2175" s="17">
        <f t="shared" si="538"/>
        <v>13.975060337892197</v>
      </c>
      <c r="AK2175" s="17">
        <f t="shared" si="539"/>
        <v>13.975060337892197</v>
      </c>
      <c r="AL2175" s="17">
        <f t="shared" si="540"/>
        <v>0.24644405668358715</v>
      </c>
      <c r="AM2175" s="17">
        <f t="shared" si="541"/>
        <v>1.3777760152284264</v>
      </c>
      <c r="AN2175" s="17">
        <f t="shared" si="542"/>
        <v>1.3777760152284264</v>
      </c>
      <c r="AO2175" s="17">
        <f t="shared" si="543"/>
        <v>1.3777760152284264</v>
      </c>
      <c r="AP2175" s="17">
        <f t="shared" si="545"/>
        <v>1.1313319585448394</v>
      </c>
      <c r="AQ2175" s="17">
        <f t="shared" si="544"/>
        <v>6.8782419322906359</v>
      </c>
    </row>
    <row r="2176" spans="1:43" x14ac:dyDescent="0.2">
      <c r="A2176" s="4">
        <v>80012</v>
      </c>
      <c r="B2176" s="5">
        <v>8012</v>
      </c>
      <c r="C2176" t="s">
        <v>4519</v>
      </c>
      <c r="D2176" t="s">
        <v>8</v>
      </c>
      <c r="E2176" t="s">
        <v>9</v>
      </c>
      <c r="F2176" t="s">
        <v>12</v>
      </c>
      <c r="G2176" t="s">
        <v>15</v>
      </c>
      <c r="H2176">
        <v>422</v>
      </c>
      <c r="I2176" t="s">
        <v>6096</v>
      </c>
      <c r="J2176" s="6">
        <v>65207</v>
      </c>
      <c r="K2176" s="6">
        <v>2096</v>
      </c>
      <c r="L2176" s="6">
        <v>31</v>
      </c>
      <c r="M2176" s="6">
        <v>38927</v>
      </c>
      <c r="N2176" s="6">
        <v>124127</v>
      </c>
      <c r="O2176" s="6">
        <v>181946</v>
      </c>
      <c r="P2176" s="6">
        <v>15405</v>
      </c>
      <c r="Q2176" s="6">
        <v>144</v>
      </c>
      <c r="R2176" s="6">
        <v>72249</v>
      </c>
      <c r="S2176" s="6">
        <v>688004</v>
      </c>
      <c r="T2176" s="6">
        <v>0</v>
      </c>
      <c r="U2176" s="6">
        <v>0</v>
      </c>
      <c r="V2176" s="6">
        <v>10</v>
      </c>
      <c r="W2176" s="6">
        <v>40</v>
      </c>
      <c r="X2176" s="6">
        <v>0</v>
      </c>
      <c r="Z2176" s="6">
        <v>1747125000</v>
      </c>
      <c r="AA2176" s="6">
        <v>124035118.3008</v>
      </c>
      <c r="AB2176" s="6">
        <f t="shared" si="530"/>
        <v>14075.301908529167</v>
      </c>
      <c r="AC2176" s="6">
        <f t="shared" si="531"/>
        <v>999.25977668678047</v>
      </c>
      <c r="AD2176" s="16">
        <f t="shared" si="532"/>
        <v>11.810840636157092</v>
      </c>
      <c r="AE2176" s="16">
        <f t="shared" si="533"/>
        <v>0.68221890011322039</v>
      </c>
      <c r="AF2176" s="16">
        <f t="shared" si="534"/>
        <v>4</v>
      </c>
      <c r="AG2176" s="16">
        <f t="shared" si="535"/>
        <v>4</v>
      </c>
      <c r="AH2176" s="17">
        <f t="shared" si="536"/>
        <v>1.8560125362858684</v>
      </c>
      <c r="AI2176" s="17">
        <f t="shared" si="537"/>
        <v>17.674210702083386</v>
      </c>
      <c r="AJ2176" s="17">
        <f t="shared" si="538"/>
        <v>17.674210702083386</v>
      </c>
      <c r="AK2176" s="17">
        <f t="shared" si="539"/>
        <v>17.674210702083386</v>
      </c>
      <c r="AL2176" s="17">
        <f t="shared" si="540"/>
        <v>0.58205708669346723</v>
      </c>
      <c r="AM2176" s="17">
        <f t="shared" si="541"/>
        <v>5.5427425137157913</v>
      </c>
      <c r="AN2176" s="17">
        <f t="shared" si="542"/>
        <v>5.5427425137157913</v>
      </c>
      <c r="AO2176" s="17">
        <f t="shared" si="543"/>
        <v>5.5427425137157913</v>
      </c>
      <c r="AP2176" s="17">
        <f t="shared" si="545"/>
        <v>4.960685427022324</v>
      </c>
      <c r="AQ2176" s="17">
        <f t="shared" si="544"/>
        <v>3.7813637013179733</v>
      </c>
    </row>
    <row r="2177" spans="1:43" x14ac:dyDescent="0.2">
      <c r="A2177" s="4">
        <v>80013</v>
      </c>
      <c r="B2177" s="5">
        <v>8013</v>
      </c>
      <c r="C2177" t="s">
        <v>4520</v>
      </c>
      <c r="D2177" t="s">
        <v>25</v>
      </c>
      <c r="E2177" t="s">
        <v>9</v>
      </c>
      <c r="F2177" t="s">
        <v>12</v>
      </c>
      <c r="G2177" t="s">
        <v>11</v>
      </c>
      <c r="H2177">
        <v>424</v>
      </c>
      <c r="I2177" t="s">
        <v>6097</v>
      </c>
      <c r="J2177" s="6">
        <v>64548</v>
      </c>
      <c r="K2177" s="6">
        <v>2127</v>
      </c>
      <c r="L2177" s="6">
        <v>30</v>
      </c>
      <c r="M2177" s="6">
        <v>46385</v>
      </c>
      <c r="N2177" s="6">
        <v>0</v>
      </c>
      <c r="O2177" s="6">
        <v>212006</v>
      </c>
      <c r="P2177" s="6">
        <v>17167</v>
      </c>
      <c r="Q2177" s="6">
        <v>0</v>
      </c>
      <c r="R2177" s="6">
        <v>55994</v>
      </c>
      <c r="S2177" s="6">
        <v>1097441</v>
      </c>
      <c r="T2177" s="6">
        <v>58778</v>
      </c>
      <c r="U2177" s="6">
        <v>0</v>
      </c>
      <c r="V2177" s="6">
        <v>8</v>
      </c>
      <c r="W2177" s="6">
        <v>112</v>
      </c>
      <c r="X2177" s="6">
        <v>4</v>
      </c>
      <c r="Z2177" s="6">
        <v>0</v>
      </c>
      <c r="AA2177" s="6">
        <v>0</v>
      </c>
      <c r="AB2177" s="6" t="str">
        <f t="shared" si="530"/>
        <v/>
      </c>
      <c r="AC2177" s="6" t="str">
        <f t="shared" si="531"/>
        <v/>
      </c>
      <c r="AD2177" s="16">
        <f t="shared" si="532"/>
        <v>12.34962427914021</v>
      </c>
      <c r="AE2177" s="16">
        <f t="shared" si="533"/>
        <v>0</v>
      </c>
      <c r="AF2177" s="16">
        <f t="shared" si="534"/>
        <v>14</v>
      </c>
      <c r="AG2177" s="16">
        <f t="shared" si="535"/>
        <v>14.5</v>
      </c>
      <c r="AH2177" s="17">
        <f t="shared" si="536"/>
        <v>1.2071574862563328</v>
      </c>
      <c r="AI2177" s="17">
        <f t="shared" si="537"/>
        <v>23.659394200711436</v>
      </c>
      <c r="AJ2177" s="17">
        <f t="shared" si="538"/>
        <v>24.92657108979196</v>
      </c>
      <c r="AK2177" s="17">
        <f t="shared" si="539"/>
        <v>24.92657108979196</v>
      </c>
      <c r="AL2177" s="17" t="str">
        <f t="shared" si="540"/>
        <v/>
      </c>
      <c r="AM2177" s="17" t="str">
        <f t="shared" si="541"/>
        <v/>
      </c>
      <c r="AN2177" s="17" t="str">
        <f t="shared" si="542"/>
        <v/>
      </c>
      <c r="AO2177" s="17" t="str">
        <f t="shared" si="543"/>
        <v/>
      </c>
      <c r="AP2177" s="17" t="str">
        <f t="shared" si="545"/>
        <v/>
      </c>
      <c r="AQ2177" s="17">
        <f t="shared" si="544"/>
        <v>5.176461986924898</v>
      </c>
    </row>
    <row r="2178" spans="1:43" x14ac:dyDescent="0.2">
      <c r="A2178" s="4">
        <v>80014</v>
      </c>
      <c r="B2178" s="5">
        <v>8014</v>
      </c>
      <c r="C2178" t="s">
        <v>4521</v>
      </c>
      <c r="D2178" t="s">
        <v>25</v>
      </c>
      <c r="E2178" t="s">
        <v>9</v>
      </c>
      <c r="F2178" t="s">
        <v>12</v>
      </c>
      <c r="G2178" t="s">
        <v>15</v>
      </c>
      <c r="H2178">
        <v>352</v>
      </c>
      <c r="I2178" t="s">
        <v>6098</v>
      </c>
      <c r="J2178" s="6">
        <v>81251</v>
      </c>
      <c r="K2178" s="6">
        <v>1923</v>
      </c>
      <c r="L2178" s="6">
        <v>42</v>
      </c>
      <c r="M2178" s="6">
        <v>83756</v>
      </c>
      <c r="N2178" s="6">
        <v>0</v>
      </c>
      <c r="O2178" s="6">
        <v>260519</v>
      </c>
      <c r="P2178" s="6">
        <v>20790</v>
      </c>
      <c r="Q2178" s="6">
        <v>0</v>
      </c>
      <c r="R2178" s="6">
        <v>188886</v>
      </c>
      <c r="S2178" s="6">
        <v>1045175</v>
      </c>
      <c r="T2178" s="6">
        <v>159272</v>
      </c>
      <c r="U2178" s="6">
        <v>0</v>
      </c>
      <c r="V2178" s="6">
        <v>17</v>
      </c>
      <c r="W2178" s="6">
        <v>254</v>
      </c>
      <c r="X2178" s="6">
        <v>0</v>
      </c>
      <c r="Z2178" s="6">
        <v>0</v>
      </c>
      <c r="AA2178" s="6">
        <v>0</v>
      </c>
      <c r="AB2178" s="6" t="str">
        <f t="shared" si="530"/>
        <v/>
      </c>
      <c r="AC2178" s="6" t="str">
        <f t="shared" si="531"/>
        <v/>
      </c>
      <c r="AD2178" s="16">
        <f t="shared" si="532"/>
        <v>12.53097643097643</v>
      </c>
      <c r="AE2178" s="16">
        <f t="shared" si="533"/>
        <v>0</v>
      </c>
      <c r="AF2178" s="16">
        <f t="shared" si="534"/>
        <v>14.941176470588236</v>
      </c>
      <c r="AG2178" s="16">
        <f t="shared" si="535"/>
        <v>14.941176470588236</v>
      </c>
      <c r="AH2178" s="17">
        <f t="shared" si="536"/>
        <v>2.2551936577678018</v>
      </c>
      <c r="AI2178" s="17">
        <f t="shared" si="537"/>
        <v>12.47880748841874</v>
      </c>
      <c r="AJ2178" s="17">
        <f t="shared" si="538"/>
        <v>14.380426476909117</v>
      </c>
      <c r="AK2178" s="17">
        <f t="shared" si="539"/>
        <v>14.380426476909117</v>
      </c>
      <c r="AL2178" s="17" t="str">
        <f t="shared" si="540"/>
        <v/>
      </c>
      <c r="AM2178" s="17" t="str">
        <f t="shared" si="541"/>
        <v/>
      </c>
      <c r="AN2178" s="17" t="str">
        <f t="shared" si="542"/>
        <v/>
      </c>
      <c r="AO2178" s="17" t="str">
        <f t="shared" si="543"/>
        <v/>
      </c>
      <c r="AP2178" s="17" t="str">
        <f t="shared" si="545"/>
        <v/>
      </c>
      <c r="AQ2178" s="17">
        <f t="shared" si="544"/>
        <v>4.0118954855499984</v>
      </c>
    </row>
    <row r="2179" spans="1:43" x14ac:dyDescent="0.2">
      <c r="A2179" s="4">
        <v>80015</v>
      </c>
      <c r="B2179" s="5" t="s">
        <v>4522</v>
      </c>
      <c r="C2179" t="s">
        <v>4523</v>
      </c>
      <c r="D2179" t="s">
        <v>25</v>
      </c>
      <c r="E2179" t="s">
        <v>26</v>
      </c>
      <c r="F2179" t="s">
        <v>12</v>
      </c>
      <c r="G2179" t="s">
        <v>15</v>
      </c>
      <c r="H2179">
        <v>0</v>
      </c>
      <c r="I2179" t="s">
        <v>6099</v>
      </c>
      <c r="J2179" s="6">
        <v>0</v>
      </c>
      <c r="K2179" s="6">
        <v>0</v>
      </c>
      <c r="L2179" s="6">
        <v>0</v>
      </c>
      <c r="M2179" s="6">
        <v>3469</v>
      </c>
      <c r="N2179" s="6">
        <v>0</v>
      </c>
      <c r="O2179" s="6">
        <v>23179</v>
      </c>
      <c r="P2179" s="6">
        <v>2720</v>
      </c>
      <c r="Q2179" s="6">
        <v>0</v>
      </c>
      <c r="R2179" s="6">
        <v>0</v>
      </c>
      <c r="S2179" s="6">
        <v>81295</v>
      </c>
      <c r="T2179" s="6">
        <v>0</v>
      </c>
      <c r="U2179" s="6">
        <v>0</v>
      </c>
      <c r="V2179" s="6">
        <v>3</v>
      </c>
      <c r="W2179" s="6">
        <v>38</v>
      </c>
      <c r="X2179" s="6">
        <v>0</v>
      </c>
      <c r="Z2179" s="6">
        <v>0</v>
      </c>
      <c r="AA2179" s="6">
        <v>0</v>
      </c>
      <c r="AB2179" s="6" t="str">
        <f t="shared" ref="AB2179:AB2242" si="546">IF(N2179&gt;0, Z2179/N2179,"")</f>
        <v/>
      </c>
      <c r="AC2179" s="6" t="str">
        <f t="shared" ref="AC2179:AC2242" si="547">IF(N2179&gt;0, AA2179/N2179, "")</f>
        <v/>
      </c>
      <c r="AD2179" s="16">
        <f t="shared" ref="AD2179:AD2242" si="548">IF(P2179&gt;0, O2179/P2179, "")</f>
        <v>8.521691176470588</v>
      </c>
      <c r="AE2179" s="16">
        <f t="shared" ref="AE2179:AE2242" si="549">IF(O2179&gt;0, N2179/O2179, "")</f>
        <v>0</v>
      </c>
      <c r="AF2179" s="16">
        <f t="shared" ref="AF2179:AF2242" si="550">IF(V2179&gt;0,(W2179)/V2179,"")</f>
        <v>12.666666666666666</v>
      </c>
      <c r="AG2179" s="16">
        <f t="shared" ref="AG2179:AG2242" si="551">IF(V2179&gt;0,(W2179+X2179)/V2179,"")</f>
        <v>12.666666666666666</v>
      </c>
      <c r="AH2179" s="17">
        <f t="shared" ref="AH2179:AH2242" si="552">IF($M2179&gt;0,R2179/$M2179,"")</f>
        <v>0</v>
      </c>
      <c r="AI2179" s="17">
        <f t="shared" ref="AI2179:AI2242" si="553">IF($M2179&gt;0,S2179/$M2179,"")</f>
        <v>23.434707408475067</v>
      </c>
      <c r="AJ2179" s="17">
        <f t="shared" ref="AJ2179:AJ2242" si="554">IF($M2179&gt;0,(S2179+T2179)/$M2179,"")</f>
        <v>23.434707408475067</v>
      </c>
      <c r="AK2179" s="17">
        <f t="shared" ref="AK2179:AK2242" si="555">IF($M2179&gt;0,(S2179+T2179+U2179)/$M2179,"")</f>
        <v>23.434707408475067</v>
      </c>
      <c r="AL2179" s="17" t="str">
        <f t="shared" ref="AL2179:AL2242" si="556">IF($N2179&gt;0,R2179/$N2179,"")</f>
        <v/>
      </c>
      <c r="AM2179" s="17" t="str">
        <f t="shared" ref="AM2179:AM2242" si="557">IF($N2179&gt;0,(S2179)/$N2179,"")</f>
        <v/>
      </c>
      <c r="AN2179" s="17" t="str">
        <f t="shared" ref="AN2179:AN2242" si="558">IF($N2179&gt;0,(S2179+T2179)/$N2179,"")</f>
        <v/>
      </c>
      <c r="AO2179" s="17" t="str">
        <f t="shared" ref="AO2179:AO2242" si="559">IF($N2179&gt;0,(S2179+T2179+U2179)/$N2179,"")</f>
        <v/>
      </c>
      <c r="AP2179" s="17" t="str">
        <f t="shared" si="545"/>
        <v/>
      </c>
      <c r="AQ2179" s="17">
        <f t="shared" ref="AQ2179:AQ2242" si="560">IF(O2179&gt;0,S2179/O2179,"")</f>
        <v>3.5072695111954788</v>
      </c>
    </row>
    <row r="2180" spans="1:43" x14ac:dyDescent="0.2">
      <c r="A2180" s="4">
        <v>80016</v>
      </c>
      <c r="B2180" s="5">
        <v>8016</v>
      </c>
      <c r="C2180" t="s">
        <v>4524</v>
      </c>
      <c r="D2180" t="s">
        <v>25</v>
      </c>
      <c r="E2180" t="s">
        <v>9</v>
      </c>
      <c r="F2180" t="s">
        <v>12</v>
      </c>
      <c r="G2180" t="s">
        <v>11</v>
      </c>
      <c r="H2180">
        <v>251</v>
      </c>
      <c r="I2180" t="s">
        <v>6100</v>
      </c>
      <c r="J2180" s="6">
        <v>128124</v>
      </c>
      <c r="K2180" s="6">
        <v>1626</v>
      </c>
      <c r="L2180" s="6">
        <v>79</v>
      </c>
      <c r="M2180" s="6">
        <v>30037</v>
      </c>
      <c r="N2180" s="6">
        <v>0</v>
      </c>
      <c r="O2180" s="6">
        <v>161692</v>
      </c>
      <c r="P2180" s="6">
        <v>11224</v>
      </c>
      <c r="Q2180" s="6">
        <v>0</v>
      </c>
      <c r="R2180" s="6">
        <v>86319</v>
      </c>
      <c r="S2180" s="6">
        <v>594882</v>
      </c>
      <c r="T2180" s="6">
        <v>375878</v>
      </c>
      <c r="U2180" s="6">
        <v>0</v>
      </c>
      <c r="V2180" s="6">
        <v>7</v>
      </c>
      <c r="W2180" s="6">
        <v>163</v>
      </c>
      <c r="X2180" s="6">
        <v>92</v>
      </c>
      <c r="Z2180" s="6">
        <v>0</v>
      </c>
      <c r="AA2180" s="6">
        <v>0</v>
      </c>
      <c r="AB2180" s="6" t="str">
        <f t="shared" si="546"/>
        <v/>
      </c>
      <c r="AC2180" s="6" t="str">
        <f t="shared" si="547"/>
        <v/>
      </c>
      <c r="AD2180" s="16">
        <f t="shared" si="548"/>
        <v>14.405915894511761</v>
      </c>
      <c r="AE2180" s="16">
        <f t="shared" si="549"/>
        <v>0</v>
      </c>
      <c r="AF2180" s="16">
        <f t="shared" si="550"/>
        <v>23.285714285714285</v>
      </c>
      <c r="AG2180" s="16">
        <f t="shared" si="551"/>
        <v>36.428571428571431</v>
      </c>
      <c r="AH2180" s="17">
        <f t="shared" si="552"/>
        <v>2.8737557013017279</v>
      </c>
      <c r="AI2180" s="17">
        <f t="shared" si="553"/>
        <v>19.804973865565803</v>
      </c>
      <c r="AJ2180" s="17">
        <f t="shared" si="554"/>
        <v>32.318806804940571</v>
      </c>
      <c r="AK2180" s="17">
        <f t="shared" si="555"/>
        <v>32.318806804940571</v>
      </c>
      <c r="AL2180" s="17" t="str">
        <f t="shared" si="556"/>
        <v/>
      </c>
      <c r="AM2180" s="17" t="str">
        <f t="shared" si="557"/>
        <v/>
      </c>
      <c r="AN2180" s="17" t="str">
        <f t="shared" si="558"/>
        <v/>
      </c>
      <c r="AO2180" s="17" t="str">
        <f t="shared" si="559"/>
        <v/>
      </c>
      <c r="AP2180" s="17" t="str">
        <f t="shared" ref="AP2180:AP2243" si="561">IF(AO2180&lt;&gt;"", AO2180-AL2180,"")</f>
        <v/>
      </c>
      <c r="AQ2180" s="17">
        <f t="shared" si="560"/>
        <v>3.6791059545308364</v>
      </c>
    </row>
    <row r="2181" spans="1:43" x14ac:dyDescent="0.2">
      <c r="A2181" s="4">
        <v>80017</v>
      </c>
      <c r="B2181" s="5" t="s">
        <v>4525</v>
      </c>
      <c r="C2181" t="s">
        <v>4526</v>
      </c>
      <c r="D2181" t="s">
        <v>25</v>
      </c>
      <c r="E2181" t="s">
        <v>26</v>
      </c>
      <c r="F2181" t="s">
        <v>12</v>
      </c>
      <c r="G2181" t="s">
        <v>15</v>
      </c>
      <c r="H2181">
        <v>0</v>
      </c>
      <c r="I2181" t="s">
        <v>6101</v>
      </c>
      <c r="J2181" s="6">
        <v>0</v>
      </c>
      <c r="K2181" s="6">
        <v>0</v>
      </c>
      <c r="L2181" s="6">
        <v>0</v>
      </c>
      <c r="M2181" s="6">
        <v>1664</v>
      </c>
      <c r="N2181" s="6">
        <v>0</v>
      </c>
      <c r="O2181" s="6">
        <v>19284</v>
      </c>
      <c r="P2181" s="6">
        <v>1694</v>
      </c>
      <c r="Q2181" s="6">
        <v>0</v>
      </c>
      <c r="R2181" s="6">
        <v>0</v>
      </c>
      <c r="S2181" s="6">
        <v>107401</v>
      </c>
      <c r="T2181" s="6">
        <v>0</v>
      </c>
      <c r="U2181" s="6">
        <v>0</v>
      </c>
      <c r="V2181" s="6">
        <v>1</v>
      </c>
      <c r="W2181" s="6">
        <v>14</v>
      </c>
      <c r="X2181" s="6">
        <v>0</v>
      </c>
      <c r="Z2181" s="6">
        <v>0</v>
      </c>
      <c r="AA2181" s="6">
        <v>0</v>
      </c>
      <c r="AB2181" s="6" t="str">
        <f t="shared" si="546"/>
        <v/>
      </c>
      <c r="AC2181" s="6" t="str">
        <f t="shared" si="547"/>
        <v/>
      </c>
      <c r="AD2181" s="16">
        <f t="shared" si="548"/>
        <v>11.38370720188902</v>
      </c>
      <c r="AE2181" s="16">
        <f t="shared" si="549"/>
        <v>0</v>
      </c>
      <c r="AF2181" s="16">
        <f t="shared" si="550"/>
        <v>14</v>
      </c>
      <c r="AG2181" s="16">
        <f t="shared" si="551"/>
        <v>14</v>
      </c>
      <c r="AH2181" s="17">
        <f t="shared" si="552"/>
        <v>0</v>
      </c>
      <c r="AI2181" s="17">
        <f t="shared" si="553"/>
        <v>64.543870192307693</v>
      </c>
      <c r="AJ2181" s="17">
        <f t="shared" si="554"/>
        <v>64.543870192307693</v>
      </c>
      <c r="AK2181" s="17">
        <f t="shared" si="555"/>
        <v>64.543870192307693</v>
      </c>
      <c r="AL2181" s="17" t="str">
        <f t="shared" si="556"/>
        <v/>
      </c>
      <c r="AM2181" s="17" t="str">
        <f t="shared" si="557"/>
        <v/>
      </c>
      <c r="AN2181" s="17" t="str">
        <f t="shared" si="558"/>
        <v/>
      </c>
      <c r="AO2181" s="17" t="str">
        <f t="shared" si="559"/>
        <v/>
      </c>
      <c r="AP2181" s="17" t="str">
        <f t="shared" si="561"/>
        <v/>
      </c>
      <c r="AQ2181" s="17">
        <f t="shared" si="560"/>
        <v>5.5694358017008918</v>
      </c>
    </row>
    <row r="2182" spans="1:43" x14ac:dyDescent="0.2">
      <c r="A2182" s="4">
        <v>80018</v>
      </c>
      <c r="B2182" s="5" t="s">
        <v>4527</v>
      </c>
      <c r="C2182" t="s">
        <v>4528</v>
      </c>
      <c r="D2182" t="s">
        <v>25</v>
      </c>
      <c r="E2182" t="s">
        <v>26</v>
      </c>
      <c r="F2182" t="s">
        <v>12</v>
      </c>
      <c r="G2182" t="s">
        <v>15</v>
      </c>
      <c r="H2182">
        <v>0</v>
      </c>
      <c r="I2182" t="s">
        <v>6102</v>
      </c>
      <c r="J2182" s="6">
        <v>0</v>
      </c>
      <c r="K2182" s="6">
        <v>0</v>
      </c>
      <c r="L2182" s="6">
        <v>0</v>
      </c>
      <c r="M2182" s="6">
        <v>31827</v>
      </c>
      <c r="N2182" s="6">
        <v>0</v>
      </c>
      <c r="O2182" s="6">
        <v>168032</v>
      </c>
      <c r="P2182" s="6">
        <v>23510</v>
      </c>
      <c r="Q2182" s="6">
        <v>0</v>
      </c>
      <c r="R2182" s="6">
        <v>1543</v>
      </c>
      <c r="S2182" s="6">
        <v>493901</v>
      </c>
      <c r="T2182" s="6">
        <v>0</v>
      </c>
      <c r="U2182" s="6">
        <v>0</v>
      </c>
      <c r="V2182" s="6">
        <v>7</v>
      </c>
      <c r="W2182" s="6">
        <v>108</v>
      </c>
      <c r="X2182" s="6">
        <v>0</v>
      </c>
      <c r="Z2182" s="6">
        <v>0</v>
      </c>
      <c r="AA2182" s="6">
        <v>0</v>
      </c>
      <c r="AB2182" s="6" t="str">
        <f t="shared" si="546"/>
        <v/>
      </c>
      <c r="AC2182" s="6" t="str">
        <f t="shared" si="547"/>
        <v/>
      </c>
      <c r="AD2182" s="16">
        <f t="shared" si="548"/>
        <v>7.1472564866014459</v>
      </c>
      <c r="AE2182" s="16">
        <f t="shared" si="549"/>
        <v>0</v>
      </c>
      <c r="AF2182" s="16">
        <f t="shared" si="550"/>
        <v>15.428571428571429</v>
      </c>
      <c r="AG2182" s="16">
        <f t="shared" si="551"/>
        <v>15.428571428571429</v>
      </c>
      <c r="AH2182" s="17">
        <f t="shared" si="552"/>
        <v>4.8480849593112767E-2</v>
      </c>
      <c r="AI2182" s="17">
        <f t="shared" si="553"/>
        <v>15.518302070569014</v>
      </c>
      <c r="AJ2182" s="17">
        <f t="shared" si="554"/>
        <v>15.518302070569014</v>
      </c>
      <c r="AK2182" s="17">
        <f t="shared" si="555"/>
        <v>15.518302070569014</v>
      </c>
      <c r="AL2182" s="17" t="str">
        <f t="shared" si="556"/>
        <v/>
      </c>
      <c r="AM2182" s="17" t="str">
        <f t="shared" si="557"/>
        <v/>
      </c>
      <c r="AN2182" s="17" t="str">
        <f t="shared" si="558"/>
        <v/>
      </c>
      <c r="AO2182" s="17" t="str">
        <f t="shared" si="559"/>
        <v/>
      </c>
      <c r="AP2182" s="17" t="str">
        <f t="shared" si="561"/>
        <v/>
      </c>
      <c r="AQ2182" s="17">
        <f t="shared" si="560"/>
        <v>2.9393270329461054</v>
      </c>
    </row>
    <row r="2183" spans="1:43" x14ac:dyDescent="0.2">
      <c r="A2183" s="4">
        <v>80019</v>
      </c>
      <c r="B2183" s="5">
        <v>8019</v>
      </c>
      <c r="C2183" t="s">
        <v>4529</v>
      </c>
      <c r="D2183" t="s">
        <v>25</v>
      </c>
      <c r="E2183" t="s">
        <v>9</v>
      </c>
      <c r="F2183" t="s">
        <v>12</v>
      </c>
      <c r="G2183" t="s">
        <v>11</v>
      </c>
      <c r="H2183">
        <v>349</v>
      </c>
      <c r="I2183" t="s">
        <v>6103</v>
      </c>
      <c r="J2183" s="6">
        <v>81955</v>
      </c>
      <c r="K2183" s="6">
        <v>2115</v>
      </c>
      <c r="L2183" s="6">
        <v>39</v>
      </c>
      <c r="M2183" s="6">
        <v>121520</v>
      </c>
      <c r="N2183" s="6">
        <v>0</v>
      </c>
      <c r="O2183" s="6">
        <v>552669</v>
      </c>
      <c r="P2183" s="6">
        <v>40047</v>
      </c>
      <c r="Q2183" s="6">
        <v>0</v>
      </c>
      <c r="R2183" s="6">
        <v>331958</v>
      </c>
      <c r="S2183" s="6">
        <v>2288926</v>
      </c>
      <c r="T2183" s="6">
        <v>559260</v>
      </c>
      <c r="U2183" s="6">
        <v>0</v>
      </c>
      <c r="V2183" s="6">
        <v>20</v>
      </c>
      <c r="W2183" s="6">
        <v>282</v>
      </c>
      <c r="X2183" s="6">
        <v>0</v>
      </c>
      <c r="Z2183" s="6">
        <v>0</v>
      </c>
      <c r="AA2183" s="6">
        <v>0</v>
      </c>
      <c r="AB2183" s="6" t="str">
        <f t="shared" si="546"/>
        <v/>
      </c>
      <c r="AC2183" s="6" t="str">
        <f t="shared" si="547"/>
        <v/>
      </c>
      <c r="AD2183" s="16">
        <f t="shared" si="548"/>
        <v>13.800509401453292</v>
      </c>
      <c r="AE2183" s="16">
        <f t="shared" si="549"/>
        <v>0</v>
      </c>
      <c r="AF2183" s="16">
        <f t="shared" si="550"/>
        <v>14.1</v>
      </c>
      <c r="AG2183" s="16">
        <f t="shared" si="551"/>
        <v>14.1</v>
      </c>
      <c r="AH2183" s="17">
        <f t="shared" si="552"/>
        <v>2.7317149440421331</v>
      </c>
      <c r="AI2183" s="17">
        <f t="shared" si="553"/>
        <v>18.835796576695195</v>
      </c>
      <c r="AJ2183" s="17">
        <f t="shared" si="554"/>
        <v>23.438001974983543</v>
      </c>
      <c r="AK2183" s="17">
        <f t="shared" si="555"/>
        <v>23.438001974983543</v>
      </c>
      <c r="AL2183" s="17" t="str">
        <f t="shared" si="556"/>
        <v/>
      </c>
      <c r="AM2183" s="17" t="str">
        <f t="shared" si="557"/>
        <v/>
      </c>
      <c r="AN2183" s="17" t="str">
        <f t="shared" si="558"/>
        <v/>
      </c>
      <c r="AO2183" s="17" t="str">
        <f t="shared" si="559"/>
        <v/>
      </c>
      <c r="AP2183" s="17" t="str">
        <f t="shared" si="561"/>
        <v/>
      </c>
      <c r="AQ2183" s="17">
        <f t="shared" si="560"/>
        <v>4.1415856507240321</v>
      </c>
    </row>
    <row r="2184" spans="1:43" x14ac:dyDescent="0.2">
      <c r="A2184" s="4">
        <v>80020</v>
      </c>
      <c r="B2184" s="5">
        <v>8020</v>
      </c>
      <c r="C2184" t="s">
        <v>4530</v>
      </c>
      <c r="D2184" t="s">
        <v>25</v>
      </c>
      <c r="E2184" t="s">
        <v>9</v>
      </c>
      <c r="F2184" t="s">
        <v>12</v>
      </c>
      <c r="G2184" t="s">
        <v>15</v>
      </c>
      <c r="H2184">
        <v>377</v>
      </c>
      <c r="I2184" t="s">
        <v>6104</v>
      </c>
      <c r="J2184" s="6">
        <v>73588</v>
      </c>
      <c r="K2184" s="6">
        <v>2095</v>
      </c>
      <c r="L2184" s="6">
        <v>35</v>
      </c>
      <c r="M2184" s="6">
        <v>17837</v>
      </c>
      <c r="N2184" s="6">
        <v>0</v>
      </c>
      <c r="O2184" s="6">
        <v>110960</v>
      </c>
      <c r="P2184" s="6">
        <v>9454</v>
      </c>
      <c r="Q2184" s="6">
        <v>0</v>
      </c>
      <c r="R2184" s="6">
        <v>53511</v>
      </c>
      <c r="S2184" s="6">
        <v>643134</v>
      </c>
      <c r="T2184" s="6">
        <v>259764</v>
      </c>
      <c r="U2184" s="6">
        <v>0</v>
      </c>
      <c r="V2184" s="6">
        <v>5</v>
      </c>
      <c r="W2184" s="6">
        <v>72</v>
      </c>
      <c r="X2184" s="6">
        <v>94</v>
      </c>
      <c r="Z2184" s="6">
        <v>0</v>
      </c>
      <c r="AA2184" s="6">
        <v>0</v>
      </c>
      <c r="AB2184" s="6" t="str">
        <f t="shared" si="546"/>
        <v/>
      </c>
      <c r="AC2184" s="6" t="str">
        <f t="shared" si="547"/>
        <v/>
      </c>
      <c r="AD2184" s="16">
        <f t="shared" si="548"/>
        <v>11.736830971017559</v>
      </c>
      <c r="AE2184" s="16">
        <f t="shared" si="549"/>
        <v>0</v>
      </c>
      <c r="AF2184" s="16">
        <f t="shared" si="550"/>
        <v>14.4</v>
      </c>
      <c r="AG2184" s="16">
        <f t="shared" si="551"/>
        <v>33.200000000000003</v>
      </c>
      <c r="AH2184" s="17">
        <f t="shared" si="552"/>
        <v>3</v>
      </c>
      <c r="AI2184" s="17">
        <f t="shared" si="553"/>
        <v>36.056175365812635</v>
      </c>
      <c r="AJ2184" s="17">
        <f t="shared" si="554"/>
        <v>50.619386668161688</v>
      </c>
      <c r="AK2184" s="17">
        <f t="shared" si="555"/>
        <v>50.619386668161688</v>
      </c>
      <c r="AL2184" s="17" t="str">
        <f t="shared" si="556"/>
        <v/>
      </c>
      <c r="AM2184" s="17" t="str">
        <f t="shared" si="557"/>
        <v/>
      </c>
      <c r="AN2184" s="17" t="str">
        <f t="shared" si="558"/>
        <v/>
      </c>
      <c r="AO2184" s="17" t="str">
        <f t="shared" si="559"/>
        <v/>
      </c>
      <c r="AP2184" s="17" t="str">
        <f t="shared" si="561"/>
        <v/>
      </c>
      <c r="AQ2184" s="17">
        <f t="shared" si="560"/>
        <v>5.7960886806056235</v>
      </c>
    </row>
    <row r="2185" spans="1:43" x14ac:dyDescent="0.2">
      <c r="A2185" s="4">
        <v>80025</v>
      </c>
      <c r="B2185" s="5">
        <v>8025</v>
      </c>
      <c r="C2185" t="s">
        <v>4531</v>
      </c>
      <c r="D2185" t="s">
        <v>8</v>
      </c>
      <c r="E2185" t="s">
        <v>9</v>
      </c>
      <c r="F2185" t="s">
        <v>12</v>
      </c>
      <c r="G2185" t="s">
        <v>15</v>
      </c>
      <c r="H2185">
        <v>141</v>
      </c>
      <c r="I2185" t="s">
        <v>6095</v>
      </c>
      <c r="J2185" s="6">
        <v>264465</v>
      </c>
      <c r="K2185" s="6">
        <v>2412</v>
      </c>
      <c r="L2185" s="6">
        <v>110</v>
      </c>
      <c r="M2185" s="6">
        <v>2696</v>
      </c>
      <c r="N2185" s="6">
        <v>11006</v>
      </c>
      <c r="O2185" s="6">
        <v>15262</v>
      </c>
      <c r="P2185" s="6">
        <v>1302</v>
      </c>
      <c r="Q2185" s="6">
        <v>37</v>
      </c>
      <c r="R2185" s="6">
        <v>6717</v>
      </c>
      <c r="S2185" s="6">
        <v>113547</v>
      </c>
      <c r="T2185" s="6">
        <v>0</v>
      </c>
      <c r="U2185" s="6">
        <v>0</v>
      </c>
      <c r="V2185" s="6">
        <v>0</v>
      </c>
      <c r="W2185" s="6">
        <v>0</v>
      </c>
      <c r="X2185" s="6">
        <v>0</v>
      </c>
      <c r="Z2185" s="6">
        <v>261125000</v>
      </c>
      <c r="AA2185" s="6">
        <v>18538267.305600002</v>
      </c>
      <c r="AB2185" s="6">
        <f t="shared" si="546"/>
        <v>23725.695075413412</v>
      </c>
      <c r="AC2185" s="6">
        <f t="shared" si="547"/>
        <v>1684.378275994912</v>
      </c>
      <c r="AD2185" s="16">
        <f t="shared" si="548"/>
        <v>11.721966205837173</v>
      </c>
      <c r="AE2185" s="16">
        <f t="shared" si="549"/>
        <v>0.72113746560083869</v>
      </c>
      <c r="AF2185" s="16" t="str">
        <f t="shared" si="550"/>
        <v/>
      </c>
      <c r="AG2185" s="16" t="str">
        <f t="shared" si="551"/>
        <v/>
      </c>
      <c r="AH2185" s="17">
        <f t="shared" si="552"/>
        <v>2.4914688427299705</v>
      </c>
      <c r="AI2185" s="17">
        <f t="shared" si="553"/>
        <v>42.116839762611278</v>
      </c>
      <c r="AJ2185" s="17">
        <f t="shared" si="554"/>
        <v>42.116839762611278</v>
      </c>
      <c r="AK2185" s="17">
        <f t="shared" si="555"/>
        <v>42.116839762611278</v>
      </c>
      <c r="AL2185" s="17">
        <f t="shared" si="556"/>
        <v>0.61030347083409053</v>
      </c>
      <c r="AM2185" s="17">
        <f t="shared" si="557"/>
        <v>10.316827185171725</v>
      </c>
      <c r="AN2185" s="17">
        <f t="shared" si="558"/>
        <v>10.316827185171725</v>
      </c>
      <c r="AO2185" s="17">
        <f t="shared" si="559"/>
        <v>10.316827185171725</v>
      </c>
      <c r="AP2185" s="17">
        <f t="shared" si="561"/>
        <v>9.7065237143376351</v>
      </c>
      <c r="AQ2185" s="17">
        <f t="shared" si="560"/>
        <v>7.4398506093565722</v>
      </c>
    </row>
    <row r="2186" spans="1:43" x14ac:dyDescent="0.2">
      <c r="A2186" s="4">
        <v>80026</v>
      </c>
      <c r="B2186" s="5">
        <v>8026</v>
      </c>
      <c r="C2186" t="s">
        <v>4532</v>
      </c>
      <c r="D2186" t="s">
        <v>25</v>
      </c>
      <c r="E2186" t="s">
        <v>9</v>
      </c>
      <c r="F2186" t="s">
        <v>12</v>
      </c>
      <c r="G2186" t="s">
        <v>15</v>
      </c>
      <c r="H2186">
        <v>305</v>
      </c>
      <c r="I2186" t="s">
        <v>6105</v>
      </c>
      <c r="J2186" s="6">
        <v>98370</v>
      </c>
      <c r="K2186" s="6">
        <v>2191</v>
      </c>
      <c r="L2186" s="6">
        <v>45</v>
      </c>
      <c r="M2186" s="6">
        <v>11160</v>
      </c>
      <c r="N2186" s="6">
        <v>0</v>
      </c>
      <c r="O2186" s="6">
        <v>66904</v>
      </c>
      <c r="P2186" s="6">
        <v>6480</v>
      </c>
      <c r="Q2186" s="6">
        <v>0</v>
      </c>
      <c r="R2186" s="6">
        <v>20646</v>
      </c>
      <c r="S2186" s="6">
        <v>333315</v>
      </c>
      <c r="T2186" s="6">
        <v>55000</v>
      </c>
      <c r="U2186" s="6">
        <v>0</v>
      </c>
      <c r="V2186" s="6">
        <v>6</v>
      </c>
      <c r="W2186" s="6">
        <v>51</v>
      </c>
      <c r="X2186" s="6">
        <v>20</v>
      </c>
      <c r="Z2186" s="6">
        <v>0</v>
      </c>
      <c r="AA2186" s="6">
        <v>0</v>
      </c>
      <c r="AB2186" s="6" t="str">
        <f t="shared" si="546"/>
        <v/>
      </c>
      <c r="AC2186" s="6" t="str">
        <f t="shared" si="547"/>
        <v/>
      </c>
      <c r="AD2186" s="16">
        <f t="shared" si="548"/>
        <v>10.324691358024692</v>
      </c>
      <c r="AE2186" s="16">
        <f t="shared" si="549"/>
        <v>0</v>
      </c>
      <c r="AF2186" s="16">
        <f t="shared" si="550"/>
        <v>8.5</v>
      </c>
      <c r="AG2186" s="16">
        <f t="shared" si="551"/>
        <v>11.833333333333334</v>
      </c>
      <c r="AH2186" s="17">
        <f t="shared" si="552"/>
        <v>1.85</v>
      </c>
      <c r="AI2186" s="17">
        <f t="shared" si="553"/>
        <v>29.866935483870968</v>
      </c>
      <c r="AJ2186" s="17">
        <f t="shared" si="554"/>
        <v>34.795250896057347</v>
      </c>
      <c r="AK2186" s="17">
        <f t="shared" si="555"/>
        <v>34.795250896057347</v>
      </c>
      <c r="AL2186" s="17" t="str">
        <f t="shared" si="556"/>
        <v/>
      </c>
      <c r="AM2186" s="17" t="str">
        <f t="shared" si="557"/>
        <v/>
      </c>
      <c r="AN2186" s="17" t="str">
        <f t="shared" si="558"/>
        <v/>
      </c>
      <c r="AO2186" s="17" t="str">
        <f t="shared" si="559"/>
        <v/>
      </c>
      <c r="AP2186" s="17" t="str">
        <f t="shared" si="561"/>
        <v/>
      </c>
      <c r="AQ2186" s="17">
        <f t="shared" si="560"/>
        <v>4.9819891187372951</v>
      </c>
    </row>
    <row r="2187" spans="1:43" x14ac:dyDescent="0.2">
      <c r="A2187" s="4">
        <v>80028</v>
      </c>
      <c r="B2187" s="5">
        <v>8028</v>
      </c>
      <c r="C2187" t="s">
        <v>4533</v>
      </c>
      <c r="D2187" t="s">
        <v>8</v>
      </c>
      <c r="E2187" t="s">
        <v>9</v>
      </c>
      <c r="F2187" t="s">
        <v>12</v>
      </c>
      <c r="G2187" t="s">
        <v>15</v>
      </c>
      <c r="H2187">
        <v>311</v>
      </c>
      <c r="I2187" t="s">
        <v>6106</v>
      </c>
      <c r="J2187" s="6">
        <v>94983</v>
      </c>
      <c r="K2187" s="6">
        <v>2162</v>
      </c>
      <c r="L2187" s="6">
        <v>44</v>
      </c>
      <c r="M2187" s="6">
        <v>26092</v>
      </c>
      <c r="N2187" s="6">
        <v>128613</v>
      </c>
      <c r="O2187" s="6">
        <v>128614</v>
      </c>
      <c r="P2187" s="6">
        <v>11183</v>
      </c>
      <c r="Q2187" s="6">
        <v>96</v>
      </c>
      <c r="R2187" s="6">
        <v>0</v>
      </c>
      <c r="S2187" s="6">
        <v>987425</v>
      </c>
      <c r="T2187" s="6">
        <v>0</v>
      </c>
      <c r="U2187" s="6">
        <v>0</v>
      </c>
      <c r="V2187" s="6">
        <v>8</v>
      </c>
      <c r="W2187" s="6">
        <v>96</v>
      </c>
      <c r="X2187" s="6">
        <v>40</v>
      </c>
      <c r="Z2187" s="6">
        <v>2921000000</v>
      </c>
      <c r="AA2187" s="6">
        <v>207373015.98720002</v>
      </c>
      <c r="AB2187" s="6">
        <f t="shared" si="546"/>
        <v>22711.54548918072</v>
      </c>
      <c r="AC2187" s="6">
        <f t="shared" si="547"/>
        <v>1612.3798992885636</v>
      </c>
      <c r="AD2187" s="16">
        <f t="shared" si="548"/>
        <v>11.50084950371099</v>
      </c>
      <c r="AE2187" s="16">
        <f t="shared" si="549"/>
        <v>0.99999222479667849</v>
      </c>
      <c r="AF2187" s="16">
        <f t="shared" si="550"/>
        <v>12</v>
      </c>
      <c r="AG2187" s="16">
        <f t="shared" si="551"/>
        <v>17</v>
      </c>
      <c r="AH2187" s="17">
        <f t="shared" si="552"/>
        <v>0</v>
      </c>
      <c r="AI2187" s="17">
        <f t="shared" si="553"/>
        <v>37.843975164801471</v>
      </c>
      <c r="AJ2187" s="17">
        <f t="shared" si="554"/>
        <v>37.843975164801471</v>
      </c>
      <c r="AK2187" s="17">
        <f t="shared" si="555"/>
        <v>37.843975164801471</v>
      </c>
      <c r="AL2187" s="17">
        <f t="shared" si="556"/>
        <v>0</v>
      </c>
      <c r="AM2187" s="17">
        <f t="shared" si="557"/>
        <v>7.6774898338426132</v>
      </c>
      <c r="AN2187" s="17">
        <f t="shared" si="558"/>
        <v>7.6774898338426132</v>
      </c>
      <c r="AO2187" s="17">
        <f t="shared" si="559"/>
        <v>7.6774898338426132</v>
      </c>
      <c r="AP2187" s="17">
        <f t="shared" si="561"/>
        <v>7.6774898338426132</v>
      </c>
      <c r="AQ2187" s="17">
        <f t="shared" si="560"/>
        <v>7.6774301397981555</v>
      </c>
    </row>
    <row r="2188" spans="1:43" x14ac:dyDescent="0.2">
      <c r="A2188" s="4">
        <v>80110</v>
      </c>
      <c r="B2188" s="5">
        <v>8110</v>
      </c>
      <c r="C2188" t="s">
        <v>4537</v>
      </c>
      <c r="D2188" t="s">
        <v>25</v>
      </c>
      <c r="E2188" t="s">
        <v>9</v>
      </c>
      <c r="F2188" t="s">
        <v>12</v>
      </c>
      <c r="G2188" t="s">
        <v>15</v>
      </c>
      <c r="H2188">
        <v>194</v>
      </c>
      <c r="I2188" t="s">
        <v>5946</v>
      </c>
      <c r="J2188" s="6">
        <v>176676</v>
      </c>
      <c r="K2188" s="6">
        <v>2514</v>
      </c>
      <c r="L2188" s="6">
        <v>70</v>
      </c>
      <c r="M2188" s="6">
        <v>51503</v>
      </c>
      <c r="N2188" s="6">
        <v>0</v>
      </c>
      <c r="O2188" s="6">
        <v>354648</v>
      </c>
      <c r="P2188" s="6">
        <v>29502</v>
      </c>
      <c r="Q2188" s="6">
        <v>0</v>
      </c>
      <c r="R2188" s="6">
        <v>126573</v>
      </c>
      <c r="S2188" s="6">
        <v>946558</v>
      </c>
      <c r="T2188" s="6">
        <v>89254</v>
      </c>
      <c r="U2188" s="6">
        <v>0</v>
      </c>
      <c r="V2188" s="6">
        <v>24</v>
      </c>
      <c r="W2188" s="6">
        <v>206</v>
      </c>
      <c r="X2188" s="6">
        <v>0</v>
      </c>
      <c r="Z2188" s="6">
        <v>0</v>
      </c>
      <c r="AA2188" s="6">
        <v>0</v>
      </c>
      <c r="AB2188" s="6" t="str">
        <f t="shared" si="546"/>
        <v/>
      </c>
      <c r="AC2188" s="6" t="str">
        <f t="shared" si="547"/>
        <v/>
      </c>
      <c r="AD2188" s="16">
        <f t="shared" si="548"/>
        <v>12.021151108399431</v>
      </c>
      <c r="AE2188" s="16">
        <f t="shared" si="549"/>
        <v>0</v>
      </c>
      <c r="AF2188" s="16">
        <f t="shared" si="550"/>
        <v>8.5833333333333339</v>
      </c>
      <c r="AG2188" s="16">
        <f t="shared" si="551"/>
        <v>8.5833333333333339</v>
      </c>
      <c r="AH2188" s="17">
        <f t="shared" si="552"/>
        <v>2.457584995048832</v>
      </c>
      <c r="AI2188" s="17">
        <f t="shared" si="553"/>
        <v>18.378696386618255</v>
      </c>
      <c r="AJ2188" s="17">
        <f t="shared" si="554"/>
        <v>20.111682814593326</v>
      </c>
      <c r="AK2188" s="17">
        <f t="shared" si="555"/>
        <v>20.111682814593326</v>
      </c>
      <c r="AL2188" s="17" t="str">
        <f t="shared" si="556"/>
        <v/>
      </c>
      <c r="AM2188" s="17" t="str">
        <f t="shared" si="557"/>
        <v/>
      </c>
      <c r="AN2188" s="17" t="str">
        <f t="shared" si="558"/>
        <v/>
      </c>
      <c r="AO2188" s="17" t="str">
        <f t="shared" si="559"/>
        <v/>
      </c>
      <c r="AP2188" s="17" t="str">
        <f t="shared" si="561"/>
        <v/>
      </c>
      <c r="AQ2188" s="17">
        <f t="shared" si="560"/>
        <v>2.6690070154068257</v>
      </c>
    </row>
    <row r="2189" spans="1:43" x14ac:dyDescent="0.2">
      <c r="A2189" s="4">
        <v>80110</v>
      </c>
      <c r="B2189" s="5">
        <v>8110</v>
      </c>
      <c r="C2189" t="s">
        <v>4537</v>
      </c>
      <c r="D2189" t="s">
        <v>25</v>
      </c>
      <c r="E2189" t="s">
        <v>9</v>
      </c>
      <c r="F2189" t="s">
        <v>12</v>
      </c>
      <c r="G2189" t="s">
        <v>11</v>
      </c>
      <c r="H2189">
        <v>194</v>
      </c>
      <c r="I2189" t="s">
        <v>5946</v>
      </c>
      <c r="J2189" s="6">
        <v>176676</v>
      </c>
      <c r="K2189" s="6">
        <v>2514</v>
      </c>
      <c r="L2189" s="6">
        <v>70</v>
      </c>
      <c r="M2189" s="6">
        <v>0</v>
      </c>
      <c r="N2189" s="6">
        <v>0</v>
      </c>
      <c r="O2189" s="6">
        <v>0</v>
      </c>
      <c r="P2189" s="6">
        <v>0</v>
      </c>
      <c r="Q2189" s="6">
        <v>0</v>
      </c>
      <c r="R2189" s="6">
        <v>0</v>
      </c>
      <c r="S2189" s="6">
        <v>0</v>
      </c>
      <c r="T2189" s="6">
        <v>0</v>
      </c>
      <c r="U2189" s="6">
        <v>0</v>
      </c>
      <c r="V2189" s="6">
        <v>0</v>
      </c>
      <c r="W2189" s="6">
        <v>0</v>
      </c>
      <c r="X2189" s="6">
        <v>0</v>
      </c>
      <c r="Z2189" s="6">
        <v>0</v>
      </c>
      <c r="AA2189" s="6">
        <v>0</v>
      </c>
      <c r="AB2189" s="6" t="str">
        <f t="shared" si="546"/>
        <v/>
      </c>
      <c r="AC2189" s="6" t="str">
        <f t="shared" si="547"/>
        <v/>
      </c>
      <c r="AD2189" s="16" t="str">
        <f t="shared" si="548"/>
        <v/>
      </c>
      <c r="AE2189" s="16" t="str">
        <f t="shared" si="549"/>
        <v/>
      </c>
      <c r="AF2189" s="16" t="str">
        <f t="shared" si="550"/>
        <v/>
      </c>
      <c r="AG2189" s="16" t="str">
        <f t="shared" si="551"/>
        <v/>
      </c>
      <c r="AH2189" s="17" t="str">
        <f t="shared" si="552"/>
        <v/>
      </c>
      <c r="AI2189" s="17" t="str">
        <f t="shared" si="553"/>
        <v/>
      </c>
      <c r="AJ2189" s="17" t="str">
        <f t="shared" si="554"/>
        <v/>
      </c>
      <c r="AK2189" s="17" t="str">
        <f t="shared" si="555"/>
        <v/>
      </c>
      <c r="AL2189" s="17" t="str">
        <f t="shared" si="556"/>
        <v/>
      </c>
      <c r="AM2189" s="17" t="str">
        <f t="shared" si="557"/>
        <v/>
      </c>
      <c r="AN2189" s="17" t="str">
        <f t="shared" si="558"/>
        <v/>
      </c>
      <c r="AO2189" s="17" t="str">
        <f t="shared" si="559"/>
        <v/>
      </c>
      <c r="AP2189" s="17" t="str">
        <f t="shared" si="561"/>
        <v/>
      </c>
      <c r="AQ2189" s="17" t="str">
        <f t="shared" si="560"/>
        <v/>
      </c>
    </row>
    <row r="2190" spans="1:43" x14ac:dyDescent="0.2">
      <c r="A2190" s="4">
        <v>80266</v>
      </c>
      <c r="B2190" s="5" t="s">
        <v>4538</v>
      </c>
      <c r="C2190" t="s">
        <v>4539</v>
      </c>
      <c r="D2190" t="s">
        <v>25</v>
      </c>
      <c r="E2190" t="s">
        <v>26</v>
      </c>
      <c r="F2190" t="s">
        <v>12</v>
      </c>
      <c r="G2190" t="s">
        <v>15</v>
      </c>
      <c r="H2190">
        <v>0</v>
      </c>
      <c r="I2190" t="s">
        <v>6107</v>
      </c>
      <c r="J2190" s="6">
        <v>0</v>
      </c>
      <c r="K2190" s="6">
        <v>0</v>
      </c>
      <c r="L2190" s="6">
        <v>0</v>
      </c>
      <c r="M2190" s="6">
        <v>2254</v>
      </c>
      <c r="N2190" s="6">
        <v>0</v>
      </c>
      <c r="O2190" s="6">
        <v>46154</v>
      </c>
      <c r="P2190" s="6">
        <v>959</v>
      </c>
      <c r="Q2190" s="6">
        <v>0</v>
      </c>
      <c r="R2190" s="6">
        <v>1953</v>
      </c>
      <c r="S2190" s="6">
        <v>59683</v>
      </c>
      <c r="T2190" s="6">
        <v>0</v>
      </c>
      <c r="U2190" s="6">
        <v>0</v>
      </c>
      <c r="V2190" s="6">
        <v>7</v>
      </c>
      <c r="W2190" s="6">
        <v>51</v>
      </c>
      <c r="X2190" s="6">
        <v>0</v>
      </c>
      <c r="Z2190" s="6">
        <v>0</v>
      </c>
      <c r="AA2190" s="6">
        <v>0</v>
      </c>
      <c r="AB2190" s="6" t="str">
        <f t="shared" si="546"/>
        <v/>
      </c>
      <c r="AC2190" s="6" t="str">
        <f t="shared" si="547"/>
        <v/>
      </c>
      <c r="AD2190" s="16">
        <f t="shared" si="548"/>
        <v>48.127215849843587</v>
      </c>
      <c r="AE2190" s="16">
        <f t="shared" si="549"/>
        <v>0</v>
      </c>
      <c r="AF2190" s="16">
        <f t="shared" si="550"/>
        <v>7.2857142857142856</v>
      </c>
      <c r="AG2190" s="16">
        <f t="shared" si="551"/>
        <v>7.2857142857142856</v>
      </c>
      <c r="AH2190" s="17">
        <f t="shared" si="552"/>
        <v>0.86645962732919257</v>
      </c>
      <c r="AI2190" s="17">
        <f t="shared" si="553"/>
        <v>26.478704525288375</v>
      </c>
      <c r="AJ2190" s="17">
        <f t="shared" si="554"/>
        <v>26.478704525288375</v>
      </c>
      <c r="AK2190" s="17">
        <f t="shared" si="555"/>
        <v>26.478704525288375</v>
      </c>
      <c r="AL2190" s="17" t="str">
        <f t="shared" si="556"/>
        <v/>
      </c>
      <c r="AM2190" s="17" t="str">
        <f t="shared" si="557"/>
        <v/>
      </c>
      <c r="AN2190" s="17" t="str">
        <f t="shared" si="558"/>
        <v/>
      </c>
      <c r="AO2190" s="17" t="str">
        <f t="shared" si="559"/>
        <v/>
      </c>
      <c r="AP2190" s="17" t="str">
        <f t="shared" si="561"/>
        <v/>
      </c>
      <c r="AQ2190" s="17">
        <f t="shared" si="560"/>
        <v>1.2931273562421459</v>
      </c>
    </row>
    <row r="2191" spans="1:43" x14ac:dyDescent="0.2">
      <c r="A2191" s="4">
        <v>80292</v>
      </c>
      <c r="B2191" s="5" t="s">
        <v>4540</v>
      </c>
      <c r="C2191" t="s">
        <v>4541</v>
      </c>
      <c r="D2191" t="s">
        <v>25</v>
      </c>
      <c r="E2191" t="s">
        <v>9</v>
      </c>
      <c r="F2191" t="s">
        <v>12</v>
      </c>
      <c r="G2191" t="s">
        <v>15</v>
      </c>
      <c r="H2191">
        <v>18</v>
      </c>
      <c r="I2191" t="s">
        <v>6090</v>
      </c>
      <c r="J2191" s="6">
        <v>2374203</v>
      </c>
      <c r="K2191" s="6">
        <v>3554</v>
      </c>
      <c r="L2191" s="6">
        <v>668</v>
      </c>
      <c r="M2191" s="6">
        <v>106064</v>
      </c>
      <c r="N2191" s="6">
        <v>0</v>
      </c>
      <c r="O2191" s="6">
        <v>817652</v>
      </c>
      <c r="P2191" s="6">
        <v>60554</v>
      </c>
      <c r="Q2191" s="6">
        <v>0</v>
      </c>
      <c r="R2191" s="6">
        <v>99491</v>
      </c>
      <c r="S2191" s="6">
        <v>2041326</v>
      </c>
      <c r="T2191" s="6">
        <v>227654</v>
      </c>
      <c r="U2191" s="6">
        <v>0</v>
      </c>
      <c r="V2191" s="6">
        <v>45</v>
      </c>
      <c r="W2191" s="6">
        <v>301</v>
      </c>
      <c r="X2191" s="6">
        <v>0</v>
      </c>
      <c r="Z2191" s="6">
        <v>0</v>
      </c>
      <c r="AA2191" s="6">
        <v>0</v>
      </c>
      <c r="AB2191" s="6" t="str">
        <f t="shared" si="546"/>
        <v/>
      </c>
      <c r="AC2191" s="6" t="str">
        <f t="shared" si="547"/>
        <v/>
      </c>
      <c r="AD2191" s="16">
        <f t="shared" si="548"/>
        <v>13.502856954123592</v>
      </c>
      <c r="AE2191" s="16">
        <f t="shared" si="549"/>
        <v>0</v>
      </c>
      <c r="AF2191" s="16">
        <f t="shared" si="550"/>
        <v>6.6888888888888891</v>
      </c>
      <c r="AG2191" s="16">
        <f t="shared" si="551"/>
        <v>6.6888888888888891</v>
      </c>
      <c r="AH2191" s="17">
        <f t="shared" si="552"/>
        <v>0.93802798310454061</v>
      </c>
      <c r="AI2191" s="17">
        <f t="shared" si="553"/>
        <v>19.24617212249208</v>
      </c>
      <c r="AJ2191" s="17">
        <f t="shared" si="554"/>
        <v>21.392555438225976</v>
      </c>
      <c r="AK2191" s="17">
        <f t="shared" si="555"/>
        <v>21.392555438225976</v>
      </c>
      <c r="AL2191" s="17" t="str">
        <f t="shared" si="556"/>
        <v/>
      </c>
      <c r="AM2191" s="17" t="str">
        <f t="shared" si="557"/>
        <v/>
      </c>
      <c r="AN2191" s="17" t="str">
        <f t="shared" si="558"/>
        <v/>
      </c>
      <c r="AO2191" s="17" t="str">
        <f t="shared" si="559"/>
        <v/>
      </c>
      <c r="AP2191" s="17" t="str">
        <f t="shared" si="561"/>
        <v/>
      </c>
      <c r="AQ2191" s="17">
        <f t="shared" si="560"/>
        <v>2.4965706682060338</v>
      </c>
    </row>
    <row r="2192" spans="1:43" x14ac:dyDescent="0.2">
      <c r="A2192" s="4">
        <v>80298</v>
      </c>
      <c r="B2192" s="5"/>
      <c r="C2192" t="s">
        <v>4542</v>
      </c>
      <c r="D2192" t="s">
        <v>25</v>
      </c>
      <c r="E2192" t="s">
        <v>9</v>
      </c>
      <c r="F2192" t="s">
        <v>12</v>
      </c>
      <c r="G2192" t="s">
        <v>15</v>
      </c>
      <c r="H2192">
        <v>212</v>
      </c>
      <c r="I2192" t="s">
        <v>6087</v>
      </c>
      <c r="J2192" s="6">
        <v>156777</v>
      </c>
      <c r="K2192" s="6">
        <v>2443</v>
      </c>
      <c r="L2192" s="6">
        <v>64</v>
      </c>
      <c r="M2192" s="6">
        <v>23542</v>
      </c>
      <c r="N2192" s="6">
        <v>0</v>
      </c>
      <c r="O2192" s="6">
        <v>57431</v>
      </c>
      <c r="P2192" s="6">
        <v>6758</v>
      </c>
      <c r="Q2192" s="6">
        <v>0</v>
      </c>
      <c r="R2192" s="6">
        <v>365000</v>
      </c>
      <c r="S2192" s="6">
        <v>459210</v>
      </c>
      <c r="T2192" s="6">
        <v>0</v>
      </c>
      <c r="U2192" s="6">
        <v>0</v>
      </c>
      <c r="V2192" s="6">
        <v>7</v>
      </c>
      <c r="W2192" s="6">
        <v>112</v>
      </c>
      <c r="X2192" s="6">
        <v>0</v>
      </c>
      <c r="Z2192" s="6">
        <v>0</v>
      </c>
      <c r="AA2192" s="6">
        <v>0</v>
      </c>
      <c r="AB2192" s="6" t="str">
        <f t="shared" si="546"/>
        <v/>
      </c>
      <c r="AC2192" s="6" t="str">
        <f t="shared" si="547"/>
        <v/>
      </c>
      <c r="AD2192" s="16">
        <f t="shared" si="548"/>
        <v>8.4982243267238822</v>
      </c>
      <c r="AE2192" s="16">
        <f t="shared" si="549"/>
        <v>0</v>
      </c>
      <c r="AF2192" s="16">
        <f t="shared" si="550"/>
        <v>16</v>
      </c>
      <c r="AG2192" s="16">
        <f t="shared" si="551"/>
        <v>16</v>
      </c>
      <c r="AH2192" s="17">
        <f t="shared" si="552"/>
        <v>15.504205250191148</v>
      </c>
      <c r="AI2192" s="17">
        <f t="shared" si="553"/>
        <v>19.505989295726785</v>
      </c>
      <c r="AJ2192" s="17">
        <f t="shared" si="554"/>
        <v>19.505989295726785</v>
      </c>
      <c r="AK2192" s="17">
        <f t="shared" si="555"/>
        <v>19.505989295726785</v>
      </c>
      <c r="AL2192" s="17" t="str">
        <f t="shared" si="556"/>
        <v/>
      </c>
      <c r="AM2192" s="17" t="str">
        <f t="shared" si="557"/>
        <v/>
      </c>
      <c r="AN2192" s="17" t="str">
        <f t="shared" si="558"/>
        <v/>
      </c>
      <c r="AO2192" s="17" t="str">
        <f t="shared" si="559"/>
        <v/>
      </c>
      <c r="AP2192" s="17" t="str">
        <f t="shared" si="561"/>
        <v/>
      </c>
      <c r="AQ2192" s="17">
        <f t="shared" si="560"/>
        <v>7.9958558966411868</v>
      </c>
    </row>
    <row r="2193" spans="1:43" x14ac:dyDescent="0.2">
      <c r="A2193" s="4">
        <v>88128</v>
      </c>
      <c r="B2193" s="5" t="s">
        <v>4547</v>
      </c>
      <c r="C2193" t="s">
        <v>4548</v>
      </c>
      <c r="D2193" t="s">
        <v>25</v>
      </c>
      <c r="E2193" t="s">
        <v>26</v>
      </c>
      <c r="F2193" t="s">
        <v>12</v>
      </c>
      <c r="G2193" t="s">
        <v>15</v>
      </c>
      <c r="H2193">
        <v>0</v>
      </c>
      <c r="I2193" t="s">
        <v>6107</v>
      </c>
      <c r="J2193" s="6">
        <v>0</v>
      </c>
      <c r="K2193" s="6">
        <v>0</v>
      </c>
      <c r="L2193" s="6">
        <v>0</v>
      </c>
      <c r="M2193" s="6">
        <v>12607</v>
      </c>
      <c r="N2193" s="6">
        <v>0</v>
      </c>
      <c r="O2193" s="6">
        <v>204645</v>
      </c>
      <c r="P2193" s="6">
        <v>9446</v>
      </c>
      <c r="Q2193" s="6">
        <v>0</v>
      </c>
      <c r="R2193" s="6">
        <v>10950</v>
      </c>
      <c r="S2193" s="6">
        <v>380047</v>
      </c>
      <c r="T2193" s="6">
        <v>65100</v>
      </c>
      <c r="U2193" s="6">
        <v>0</v>
      </c>
      <c r="V2193" s="6">
        <v>5</v>
      </c>
      <c r="W2193" s="6">
        <v>57</v>
      </c>
      <c r="X2193" s="6">
        <v>0</v>
      </c>
      <c r="Z2193" s="6">
        <v>0</v>
      </c>
      <c r="AA2193" s="6">
        <v>0</v>
      </c>
      <c r="AB2193" s="6" t="str">
        <f t="shared" si="546"/>
        <v/>
      </c>
      <c r="AC2193" s="6" t="str">
        <f t="shared" si="547"/>
        <v/>
      </c>
      <c r="AD2193" s="16">
        <f t="shared" si="548"/>
        <v>21.66472580986661</v>
      </c>
      <c r="AE2193" s="16">
        <f t="shared" si="549"/>
        <v>0</v>
      </c>
      <c r="AF2193" s="16">
        <f t="shared" si="550"/>
        <v>11.4</v>
      </c>
      <c r="AG2193" s="16">
        <f t="shared" si="551"/>
        <v>11.4</v>
      </c>
      <c r="AH2193" s="17">
        <f t="shared" si="552"/>
        <v>0.86856508289045764</v>
      </c>
      <c r="AI2193" s="17">
        <f t="shared" si="553"/>
        <v>30.145712699294045</v>
      </c>
      <c r="AJ2193" s="17">
        <f t="shared" si="554"/>
        <v>35.309510589355121</v>
      </c>
      <c r="AK2193" s="17">
        <f t="shared" si="555"/>
        <v>35.309510589355121</v>
      </c>
      <c r="AL2193" s="17" t="str">
        <f t="shared" si="556"/>
        <v/>
      </c>
      <c r="AM2193" s="17" t="str">
        <f t="shared" si="557"/>
        <v/>
      </c>
      <c r="AN2193" s="17" t="str">
        <f t="shared" si="558"/>
        <v/>
      </c>
      <c r="AO2193" s="17" t="str">
        <f t="shared" si="559"/>
        <v/>
      </c>
      <c r="AP2193" s="17" t="str">
        <f t="shared" si="561"/>
        <v/>
      </c>
      <c r="AQ2193" s="17">
        <f t="shared" si="560"/>
        <v>1.8571037650565614</v>
      </c>
    </row>
    <row r="2194" spans="1:43" x14ac:dyDescent="0.2">
      <c r="A2194" s="4">
        <v>88134</v>
      </c>
      <c r="B2194" s="5" t="s">
        <v>4549</v>
      </c>
      <c r="C2194" t="s">
        <v>4550</v>
      </c>
      <c r="D2194" t="s">
        <v>25</v>
      </c>
      <c r="E2194" t="s">
        <v>26</v>
      </c>
      <c r="F2194" t="s">
        <v>12</v>
      </c>
      <c r="G2194" t="s">
        <v>15</v>
      </c>
      <c r="H2194">
        <v>0</v>
      </c>
      <c r="I2194" t="s">
        <v>6102</v>
      </c>
      <c r="J2194" s="6">
        <v>0</v>
      </c>
      <c r="K2194" s="6">
        <v>0</v>
      </c>
      <c r="L2194" s="6">
        <v>0</v>
      </c>
      <c r="M2194" s="6">
        <v>43880</v>
      </c>
      <c r="N2194" s="6">
        <v>0</v>
      </c>
      <c r="O2194" s="6">
        <v>502685</v>
      </c>
      <c r="P2194" s="6">
        <v>26676</v>
      </c>
      <c r="Q2194" s="6">
        <v>0</v>
      </c>
      <c r="R2194" s="6">
        <v>17242</v>
      </c>
      <c r="S2194" s="6">
        <v>900283</v>
      </c>
      <c r="T2194" s="6">
        <v>237939</v>
      </c>
      <c r="U2194" s="6">
        <v>0</v>
      </c>
      <c r="V2194" s="6">
        <v>21</v>
      </c>
      <c r="W2194" s="6">
        <v>220</v>
      </c>
      <c r="X2194" s="6">
        <v>0</v>
      </c>
      <c r="Z2194" s="6">
        <v>0</v>
      </c>
      <c r="AA2194" s="6">
        <v>0</v>
      </c>
      <c r="AB2194" s="6" t="str">
        <f t="shared" si="546"/>
        <v/>
      </c>
      <c r="AC2194" s="6" t="str">
        <f t="shared" si="547"/>
        <v/>
      </c>
      <c r="AD2194" s="16">
        <f t="shared" si="548"/>
        <v>18.844092067776277</v>
      </c>
      <c r="AE2194" s="16">
        <f t="shared" si="549"/>
        <v>0</v>
      </c>
      <c r="AF2194" s="16">
        <f t="shared" si="550"/>
        <v>10.476190476190476</v>
      </c>
      <c r="AG2194" s="16">
        <f t="shared" si="551"/>
        <v>10.476190476190476</v>
      </c>
      <c r="AH2194" s="17">
        <f t="shared" si="552"/>
        <v>0.3929352780309936</v>
      </c>
      <c r="AI2194" s="17">
        <f t="shared" si="553"/>
        <v>20.516932543299909</v>
      </c>
      <c r="AJ2194" s="17">
        <f t="shared" si="554"/>
        <v>25.939425706472196</v>
      </c>
      <c r="AK2194" s="17">
        <f t="shared" si="555"/>
        <v>25.939425706472196</v>
      </c>
      <c r="AL2194" s="17" t="str">
        <f t="shared" si="556"/>
        <v/>
      </c>
      <c r="AM2194" s="17" t="str">
        <f t="shared" si="557"/>
        <v/>
      </c>
      <c r="AN2194" s="17" t="str">
        <f t="shared" si="558"/>
        <v/>
      </c>
      <c r="AO2194" s="17" t="str">
        <f t="shared" si="559"/>
        <v/>
      </c>
      <c r="AP2194" s="17" t="str">
        <f t="shared" si="561"/>
        <v/>
      </c>
      <c r="AQ2194" s="17">
        <f t="shared" si="560"/>
        <v>1.7909486059858559</v>
      </c>
    </row>
    <row r="2195" spans="1:43" x14ac:dyDescent="0.2">
      <c r="A2195" s="4">
        <v>88140</v>
      </c>
      <c r="B2195" s="5" t="s">
        <v>4551</v>
      </c>
      <c r="C2195" t="s">
        <v>4552</v>
      </c>
      <c r="D2195" t="s">
        <v>25</v>
      </c>
      <c r="E2195" t="s">
        <v>26</v>
      </c>
      <c r="F2195" t="s">
        <v>12</v>
      </c>
      <c r="G2195" t="s">
        <v>15</v>
      </c>
      <c r="H2195">
        <v>0</v>
      </c>
      <c r="I2195" t="s">
        <v>6107</v>
      </c>
      <c r="J2195" s="6">
        <v>0</v>
      </c>
      <c r="K2195" s="6">
        <v>0</v>
      </c>
      <c r="L2195" s="6">
        <v>0</v>
      </c>
      <c r="M2195" s="6">
        <v>18748</v>
      </c>
      <c r="N2195" s="6">
        <v>0</v>
      </c>
      <c r="O2195" s="6">
        <v>224372</v>
      </c>
      <c r="P2195" s="6">
        <v>9870</v>
      </c>
      <c r="Q2195" s="6">
        <v>0</v>
      </c>
      <c r="R2195" s="6">
        <v>58091</v>
      </c>
      <c r="S2195" s="6">
        <v>1139202</v>
      </c>
      <c r="T2195" s="6">
        <v>194002</v>
      </c>
      <c r="U2195" s="6">
        <v>0</v>
      </c>
      <c r="V2195" s="6">
        <v>15</v>
      </c>
      <c r="W2195" s="6">
        <v>218</v>
      </c>
      <c r="X2195" s="6">
        <v>0</v>
      </c>
      <c r="Z2195" s="6">
        <v>0</v>
      </c>
      <c r="AA2195" s="6">
        <v>0</v>
      </c>
      <c r="AB2195" s="6" t="str">
        <f t="shared" si="546"/>
        <v/>
      </c>
      <c r="AC2195" s="6" t="str">
        <f t="shared" si="547"/>
        <v/>
      </c>
      <c r="AD2195" s="16">
        <f t="shared" si="548"/>
        <v>22.732725430597771</v>
      </c>
      <c r="AE2195" s="16">
        <f t="shared" si="549"/>
        <v>0</v>
      </c>
      <c r="AF2195" s="16">
        <f t="shared" si="550"/>
        <v>14.533333333333333</v>
      </c>
      <c r="AG2195" s="16">
        <f t="shared" si="551"/>
        <v>14.533333333333333</v>
      </c>
      <c r="AH2195" s="17">
        <f t="shared" si="552"/>
        <v>3.0985171751653509</v>
      </c>
      <c r="AI2195" s="17">
        <f t="shared" si="553"/>
        <v>60.763921484958395</v>
      </c>
      <c r="AJ2195" s="17">
        <f t="shared" si="554"/>
        <v>71.111798591849791</v>
      </c>
      <c r="AK2195" s="17">
        <f t="shared" si="555"/>
        <v>71.111798591849791</v>
      </c>
      <c r="AL2195" s="17" t="str">
        <f t="shared" si="556"/>
        <v/>
      </c>
      <c r="AM2195" s="17" t="str">
        <f t="shared" si="557"/>
        <v/>
      </c>
      <c r="AN2195" s="17" t="str">
        <f t="shared" si="558"/>
        <v/>
      </c>
      <c r="AO2195" s="17" t="str">
        <f t="shared" si="559"/>
        <v/>
      </c>
      <c r="AP2195" s="17" t="str">
        <f t="shared" si="561"/>
        <v/>
      </c>
      <c r="AQ2195" s="17">
        <f t="shared" si="560"/>
        <v>5.0772912841174476</v>
      </c>
    </row>
    <row r="2196" spans="1:43" x14ac:dyDescent="0.2">
      <c r="A2196" s="4">
        <v>88152</v>
      </c>
      <c r="B2196" s="5" t="s">
        <v>4555</v>
      </c>
      <c r="C2196" t="s">
        <v>4556</v>
      </c>
      <c r="D2196" t="s">
        <v>25</v>
      </c>
      <c r="E2196" t="s">
        <v>26</v>
      </c>
      <c r="F2196" t="s">
        <v>12</v>
      </c>
      <c r="G2196" t="s">
        <v>15</v>
      </c>
      <c r="H2196">
        <v>0</v>
      </c>
      <c r="I2196" t="s">
        <v>6102</v>
      </c>
      <c r="J2196" s="6">
        <v>0</v>
      </c>
      <c r="K2196" s="6">
        <v>0</v>
      </c>
      <c r="L2196" s="6">
        <v>0</v>
      </c>
      <c r="M2196" s="6">
        <v>26285</v>
      </c>
      <c r="N2196" s="6">
        <v>0</v>
      </c>
      <c r="O2196" s="6">
        <v>40828</v>
      </c>
      <c r="P2196" s="6">
        <v>2968</v>
      </c>
      <c r="Q2196" s="6">
        <v>0</v>
      </c>
      <c r="R2196" s="6">
        <v>5813</v>
      </c>
      <c r="S2196" s="6">
        <v>532837</v>
      </c>
      <c r="T2196" s="6">
        <v>0</v>
      </c>
      <c r="U2196" s="6">
        <v>0</v>
      </c>
      <c r="V2196" s="6">
        <v>6</v>
      </c>
      <c r="W2196" s="6">
        <v>76</v>
      </c>
      <c r="X2196" s="6">
        <v>0</v>
      </c>
      <c r="Z2196" s="6">
        <v>0</v>
      </c>
      <c r="AA2196" s="6">
        <v>0</v>
      </c>
      <c r="AB2196" s="6" t="str">
        <f t="shared" si="546"/>
        <v/>
      </c>
      <c r="AC2196" s="6" t="str">
        <f t="shared" si="547"/>
        <v/>
      </c>
      <c r="AD2196" s="16">
        <f t="shared" si="548"/>
        <v>13.756064690026955</v>
      </c>
      <c r="AE2196" s="16">
        <f t="shared" si="549"/>
        <v>0</v>
      </c>
      <c r="AF2196" s="16">
        <f t="shared" si="550"/>
        <v>12.666666666666666</v>
      </c>
      <c r="AG2196" s="16">
        <f t="shared" si="551"/>
        <v>12.666666666666666</v>
      </c>
      <c r="AH2196" s="17">
        <f t="shared" si="552"/>
        <v>0.22115274871599772</v>
      </c>
      <c r="AI2196" s="17">
        <f t="shared" si="553"/>
        <v>20.271523682708768</v>
      </c>
      <c r="AJ2196" s="17">
        <f t="shared" si="554"/>
        <v>20.271523682708768</v>
      </c>
      <c r="AK2196" s="17">
        <f t="shared" si="555"/>
        <v>20.271523682708768</v>
      </c>
      <c r="AL2196" s="17" t="str">
        <f t="shared" si="556"/>
        <v/>
      </c>
      <c r="AM2196" s="17" t="str">
        <f t="shared" si="557"/>
        <v/>
      </c>
      <c r="AN2196" s="17" t="str">
        <f t="shared" si="558"/>
        <v/>
      </c>
      <c r="AO2196" s="17" t="str">
        <f t="shared" si="559"/>
        <v/>
      </c>
      <c r="AP2196" s="17" t="str">
        <f t="shared" si="561"/>
        <v/>
      </c>
      <c r="AQ2196" s="17">
        <f t="shared" si="560"/>
        <v>13.050773978642109</v>
      </c>
    </row>
    <row r="2197" spans="1:43" x14ac:dyDescent="0.2">
      <c r="A2197" s="4">
        <v>88158</v>
      </c>
      <c r="B2197" s="5" t="s">
        <v>4557</v>
      </c>
      <c r="C2197" t="s">
        <v>4558</v>
      </c>
      <c r="D2197" t="s">
        <v>25</v>
      </c>
      <c r="E2197" t="s">
        <v>26</v>
      </c>
      <c r="F2197" t="s">
        <v>12</v>
      </c>
      <c r="G2197" t="s">
        <v>11</v>
      </c>
      <c r="H2197">
        <v>0</v>
      </c>
      <c r="I2197" t="s">
        <v>6108</v>
      </c>
      <c r="J2197" s="6">
        <v>0</v>
      </c>
      <c r="K2197" s="6">
        <v>0</v>
      </c>
      <c r="L2197" s="6">
        <v>0</v>
      </c>
      <c r="M2197" s="6">
        <v>27953</v>
      </c>
      <c r="N2197" s="6">
        <v>0</v>
      </c>
      <c r="O2197" s="6">
        <v>222894</v>
      </c>
      <c r="P2197" s="6">
        <v>10124</v>
      </c>
      <c r="Q2197" s="6">
        <v>0</v>
      </c>
      <c r="R2197" s="6">
        <v>18053</v>
      </c>
      <c r="S2197" s="6">
        <v>977138</v>
      </c>
      <c r="T2197" s="6">
        <v>0</v>
      </c>
      <c r="U2197" s="6">
        <v>0</v>
      </c>
      <c r="V2197" s="6">
        <v>13</v>
      </c>
      <c r="W2197" s="6">
        <v>116</v>
      </c>
      <c r="X2197" s="6">
        <v>0</v>
      </c>
      <c r="Z2197" s="6">
        <v>0</v>
      </c>
      <c r="AA2197" s="6">
        <v>0</v>
      </c>
      <c r="AB2197" s="6" t="str">
        <f t="shared" si="546"/>
        <v/>
      </c>
      <c r="AC2197" s="6" t="str">
        <f t="shared" si="547"/>
        <v/>
      </c>
      <c r="AD2197" s="16">
        <f t="shared" si="548"/>
        <v>22.016396681153694</v>
      </c>
      <c r="AE2197" s="16">
        <f t="shared" si="549"/>
        <v>0</v>
      </c>
      <c r="AF2197" s="16">
        <f t="shared" si="550"/>
        <v>8.9230769230769234</v>
      </c>
      <c r="AG2197" s="16">
        <f t="shared" si="551"/>
        <v>8.9230769230769234</v>
      </c>
      <c r="AH2197" s="17">
        <f t="shared" si="552"/>
        <v>0.64583407863198938</v>
      </c>
      <c r="AI2197" s="17">
        <f t="shared" si="553"/>
        <v>34.956462633706579</v>
      </c>
      <c r="AJ2197" s="17">
        <f t="shared" si="554"/>
        <v>34.956462633706579</v>
      </c>
      <c r="AK2197" s="17">
        <f t="shared" si="555"/>
        <v>34.956462633706579</v>
      </c>
      <c r="AL2197" s="17" t="str">
        <f t="shared" si="556"/>
        <v/>
      </c>
      <c r="AM2197" s="17" t="str">
        <f t="shared" si="557"/>
        <v/>
      </c>
      <c r="AN2197" s="17" t="str">
        <f t="shared" si="558"/>
        <v/>
      </c>
      <c r="AO2197" s="17" t="str">
        <f t="shared" si="559"/>
        <v/>
      </c>
      <c r="AP2197" s="17" t="str">
        <f t="shared" si="561"/>
        <v/>
      </c>
      <c r="AQ2197" s="17">
        <f t="shared" si="560"/>
        <v>4.3838685653270169</v>
      </c>
    </row>
    <row r="2198" spans="1:43" x14ac:dyDescent="0.2">
      <c r="A2198" s="4">
        <v>88164</v>
      </c>
      <c r="B2198" s="5" t="s">
        <v>4559</v>
      </c>
      <c r="C2198" t="s">
        <v>4560</v>
      </c>
      <c r="D2198" t="s">
        <v>25</v>
      </c>
      <c r="E2198" t="s">
        <v>26</v>
      </c>
      <c r="F2198" t="s">
        <v>12</v>
      </c>
      <c r="G2198" t="s">
        <v>15</v>
      </c>
      <c r="H2198">
        <v>0</v>
      </c>
      <c r="I2198" t="s">
        <v>6102</v>
      </c>
      <c r="J2198" s="6">
        <v>0</v>
      </c>
      <c r="K2198" s="6">
        <v>0</v>
      </c>
      <c r="L2198" s="6">
        <v>0</v>
      </c>
      <c r="M2198" s="6">
        <v>7817</v>
      </c>
      <c r="N2198" s="6">
        <v>0</v>
      </c>
      <c r="O2198" s="6">
        <v>73150</v>
      </c>
      <c r="P2198" s="6">
        <v>2298</v>
      </c>
      <c r="Q2198" s="6">
        <v>0</v>
      </c>
      <c r="R2198" s="6">
        <v>0</v>
      </c>
      <c r="S2198" s="6">
        <v>117831</v>
      </c>
      <c r="T2198" s="6">
        <v>0</v>
      </c>
      <c r="U2198" s="6">
        <v>0</v>
      </c>
      <c r="V2198" s="6">
        <v>1</v>
      </c>
      <c r="W2198" s="6">
        <v>14</v>
      </c>
      <c r="X2198" s="6">
        <v>0</v>
      </c>
      <c r="Z2198" s="6">
        <v>0</v>
      </c>
      <c r="AA2198" s="6">
        <v>0</v>
      </c>
      <c r="AB2198" s="6" t="str">
        <f t="shared" si="546"/>
        <v/>
      </c>
      <c r="AC2198" s="6" t="str">
        <f t="shared" si="547"/>
        <v/>
      </c>
      <c r="AD2198" s="16">
        <f t="shared" si="548"/>
        <v>31.832027850304613</v>
      </c>
      <c r="AE2198" s="16">
        <f t="shared" si="549"/>
        <v>0</v>
      </c>
      <c r="AF2198" s="16">
        <f t="shared" si="550"/>
        <v>14</v>
      </c>
      <c r="AG2198" s="16">
        <f t="shared" si="551"/>
        <v>14</v>
      </c>
      <c r="AH2198" s="17">
        <f t="shared" si="552"/>
        <v>0</v>
      </c>
      <c r="AI2198" s="17">
        <f t="shared" si="553"/>
        <v>15.073685557119099</v>
      </c>
      <c r="AJ2198" s="17">
        <f t="shared" si="554"/>
        <v>15.073685557119099</v>
      </c>
      <c r="AK2198" s="17">
        <f t="shared" si="555"/>
        <v>15.073685557119099</v>
      </c>
      <c r="AL2198" s="17" t="str">
        <f t="shared" si="556"/>
        <v/>
      </c>
      <c r="AM2198" s="17" t="str">
        <f t="shared" si="557"/>
        <v/>
      </c>
      <c r="AN2198" s="17" t="str">
        <f t="shared" si="558"/>
        <v/>
      </c>
      <c r="AO2198" s="17" t="str">
        <f t="shared" si="559"/>
        <v/>
      </c>
      <c r="AP2198" s="17" t="str">
        <f t="shared" si="561"/>
        <v/>
      </c>
      <c r="AQ2198" s="17">
        <f t="shared" si="560"/>
        <v>1.6108133971291867</v>
      </c>
    </row>
    <row r="2199" spans="1:43" x14ac:dyDescent="0.2">
      <c r="A2199" s="4">
        <v>88176</v>
      </c>
      <c r="B2199" s="5" t="s">
        <v>4563</v>
      </c>
      <c r="C2199" t="s">
        <v>4564</v>
      </c>
      <c r="D2199" t="s">
        <v>25</v>
      </c>
      <c r="E2199" t="s">
        <v>26</v>
      </c>
      <c r="F2199" t="s">
        <v>12</v>
      </c>
      <c r="G2199" t="s">
        <v>15</v>
      </c>
      <c r="H2199">
        <v>0</v>
      </c>
      <c r="I2199" t="s">
        <v>6108</v>
      </c>
      <c r="J2199" s="6">
        <v>0</v>
      </c>
      <c r="K2199" s="6">
        <v>0</v>
      </c>
      <c r="L2199" s="6">
        <v>0</v>
      </c>
      <c r="M2199" s="6">
        <v>7147</v>
      </c>
      <c r="N2199" s="6">
        <v>0</v>
      </c>
      <c r="O2199" s="6">
        <v>317735</v>
      </c>
      <c r="P2199" s="6">
        <v>8578</v>
      </c>
      <c r="Q2199" s="6">
        <v>0</v>
      </c>
      <c r="R2199" s="6">
        <v>0</v>
      </c>
      <c r="S2199" s="6">
        <v>496372</v>
      </c>
      <c r="T2199" s="6">
        <v>0</v>
      </c>
      <c r="U2199" s="6">
        <v>0</v>
      </c>
      <c r="V2199" s="6">
        <v>11</v>
      </c>
      <c r="W2199" s="6">
        <v>82</v>
      </c>
      <c r="X2199" s="6">
        <v>0</v>
      </c>
      <c r="Z2199" s="6">
        <v>0</v>
      </c>
      <c r="AA2199" s="6">
        <v>0</v>
      </c>
      <c r="AB2199" s="6" t="str">
        <f t="shared" si="546"/>
        <v/>
      </c>
      <c r="AC2199" s="6" t="str">
        <f t="shared" si="547"/>
        <v/>
      </c>
      <c r="AD2199" s="16">
        <f t="shared" si="548"/>
        <v>37.040685474469576</v>
      </c>
      <c r="AE2199" s="16">
        <f t="shared" si="549"/>
        <v>0</v>
      </c>
      <c r="AF2199" s="16">
        <f t="shared" si="550"/>
        <v>7.4545454545454541</v>
      </c>
      <c r="AG2199" s="16">
        <f t="shared" si="551"/>
        <v>7.4545454545454541</v>
      </c>
      <c r="AH2199" s="17">
        <f t="shared" si="552"/>
        <v>0</v>
      </c>
      <c r="AI2199" s="17">
        <f t="shared" si="553"/>
        <v>69.451797957184837</v>
      </c>
      <c r="AJ2199" s="17">
        <f t="shared" si="554"/>
        <v>69.451797957184837</v>
      </c>
      <c r="AK2199" s="17">
        <f t="shared" si="555"/>
        <v>69.451797957184837</v>
      </c>
      <c r="AL2199" s="17" t="str">
        <f t="shared" si="556"/>
        <v/>
      </c>
      <c r="AM2199" s="17" t="str">
        <f t="shared" si="557"/>
        <v/>
      </c>
      <c r="AN2199" s="17" t="str">
        <f t="shared" si="558"/>
        <v/>
      </c>
      <c r="AO2199" s="17" t="str">
        <f t="shared" si="559"/>
        <v/>
      </c>
      <c r="AP2199" s="17" t="str">
        <f t="shared" si="561"/>
        <v/>
      </c>
      <c r="AQ2199" s="17">
        <f t="shared" si="560"/>
        <v>1.5622200890679339</v>
      </c>
    </row>
    <row r="2200" spans="1:43" x14ac:dyDescent="0.2">
      <c r="A2200" s="4">
        <v>88182</v>
      </c>
      <c r="B2200" s="5" t="s">
        <v>4565</v>
      </c>
      <c r="C2200" t="s">
        <v>4566</v>
      </c>
      <c r="D2200" t="s">
        <v>25</v>
      </c>
      <c r="E2200" t="s">
        <v>26</v>
      </c>
      <c r="F2200" t="s">
        <v>12</v>
      </c>
      <c r="G2200" t="s">
        <v>15</v>
      </c>
      <c r="H2200">
        <v>0</v>
      </c>
      <c r="I2200" t="s">
        <v>6108</v>
      </c>
      <c r="J2200" s="6">
        <v>0</v>
      </c>
      <c r="K2200" s="6">
        <v>0</v>
      </c>
      <c r="L2200" s="6">
        <v>0</v>
      </c>
      <c r="M2200" s="6">
        <v>103808</v>
      </c>
      <c r="N2200" s="6">
        <v>0</v>
      </c>
      <c r="O2200" s="6">
        <v>310315</v>
      </c>
      <c r="P2200" s="6">
        <v>16553</v>
      </c>
      <c r="Q2200" s="6">
        <v>0</v>
      </c>
      <c r="R2200" s="6">
        <v>74727</v>
      </c>
      <c r="S2200" s="6">
        <v>954558</v>
      </c>
      <c r="T2200" s="6">
        <v>6901</v>
      </c>
      <c r="U2200" s="6">
        <v>0</v>
      </c>
      <c r="V2200" s="6">
        <v>12</v>
      </c>
      <c r="W2200" s="6">
        <v>117</v>
      </c>
      <c r="X2200" s="6">
        <v>0</v>
      </c>
      <c r="Z2200" s="6">
        <v>0</v>
      </c>
      <c r="AA2200" s="6">
        <v>0</v>
      </c>
      <c r="AB2200" s="6" t="str">
        <f t="shared" si="546"/>
        <v/>
      </c>
      <c r="AC2200" s="6" t="str">
        <f t="shared" si="547"/>
        <v/>
      </c>
      <c r="AD2200" s="16">
        <f t="shared" si="548"/>
        <v>18.746752854467466</v>
      </c>
      <c r="AE2200" s="16">
        <f t="shared" si="549"/>
        <v>0</v>
      </c>
      <c r="AF2200" s="16">
        <f t="shared" si="550"/>
        <v>9.75</v>
      </c>
      <c r="AG2200" s="16">
        <f t="shared" si="551"/>
        <v>9.75</v>
      </c>
      <c r="AH2200" s="17">
        <f t="shared" si="552"/>
        <v>0.71985781442663377</v>
      </c>
      <c r="AI2200" s="17">
        <f t="shared" si="553"/>
        <v>9.1954184648582</v>
      </c>
      <c r="AJ2200" s="17">
        <f t="shared" si="554"/>
        <v>9.2618969636251549</v>
      </c>
      <c r="AK2200" s="17">
        <f t="shared" si="555"/>
        <v>9.2618969636251549</v>
      </c>
      <c r="AL2200" s="17" t="str">
        <f t="shared" si="556"/>
        <v/>
      </c>
      <c r="AM2200" s="17" t="str">
        <f t="shared" si="557"/>
        <v/>
      </c>
      <c r="AN2200" s="17" t="str">
        <f t="shared" si="558"/>
        <v/>
      </c>
      <c r="AO2200" s="17" t="str">
        <f t="shared" si="559"/>
        <v/>
      </c>
      <c r="AP2200" s="17" t="str">
        <f t="shared" si="561"/>
        <v/>
      </c>
      <c r="AQ2200" s="17">
        <f t="shared" si="560"/>
        <v>3.0760936467782738</v>
      </c>
    </row>
    <row r="2201" spans="1:43" x14ac:dyDescent="0.2">
      <c r="A2201" s="4">
        <v>88188</v>
      </c>
      <c r="B2201" s="5" t="s">
        <v>4567</v>
      </c>
      <c r="C2201" t="s">
        <v>4568</v>
      </c>
      <c r="D2201" t="s">
        <v>25</v>
      </c>
      <c r="E2201" t="s">
        <v>26</v>
      </c>
      <c r="F2201" t="s">
        <v>12</v>
      </c>
      <c r="G2201" t="s">
        <v>15</v>
      </c>
      <c r="H2201">
        <v>0</v>
      </c>
      <c r="I2201" t="s">
        <v>6102</v>
      </c>
      <c r="J2201" s="6">
        <v>0</v>
      </c>
      <c r="K2201" s="6">
        <v>0</v>
      </c>
      <c r="L2201" s="6">
        <v>0</v>
      </c>
      <c r="M2201" s="6">
        <v>1329</v>
      </c>
      <c r="N2201" s="6">
        <v>0</v>
      </c>
      <c r="O2201" s="6">
        <v>58166</v>
      </c>
      <c r="P2201" s="6">
        <v>1463</v>
      </c>
      <c r="Q2201" s="6">
        <v>0</v>
      </c>
      <c r="R2201" s="6">
        <v>1343</v>
      </c>
      <c r="S2201" s="6">
        <v>102400</v>
      </c>
      <c r="T2201" s="6">
        <v>0</v>
      </c>
      <c r="U2201" s="6">
        <v>0</v>
      </c>
      <c r="V2201" s="6">
        <v>2</v>
      </c>
      <c r="W2201" s="6">
        <v>12</v>
      </c>
      <c r="X2201" s="6">
        <v>0</v>
      </c>
      <c r="Z2201" s="6">
        <v>0</v>
      </c>
      <c r="AA2201" s="6">
        <v>0</v>
      </c>
      <c r="AB2201" s="6" t="str">
        <f t="shared" si="546"/>
        <v/>
      </c>
      <c r="AC2201" s="6" t="str">
        <f t="shared" si="547"/>
        <v/>
      </c>
      <c r="AD2201" s="16">
        <f t="shared" si="548"/>
        <v>39.758031442241972</v>
      </c>
      <c r="AE2201" s="16">
        <f t="shared" si="549"/>
        <v>0</v>
      </c>
      <c r="AF2201" s="16">
        <f t="shared" si="550"/>
        <v>6</v>
      </c>
      <c r="AG2201" s="16">
        <f t="shared" si="551"/>
        <v>6</v>
      </c>
      <c r="AH2201" s="17">
        <f t="shared" si="552"/>
        <v>1.0105342362678706</v>
      </c>
      <c r="AI2201" s="17">
        <f t="shared" si="553"/>
        <v>77.050413844996243</v>
      </c>
      <c r="AJ2201" s="17">
        <f t="shared" si="554"/>
        <v>77.050413844996243</v>
      </c>
      <c r="AK2201" s="17">
        <f t="shared" si="555"/>
        <v>77.050413844996243</v>
      </c>
      <c r="AL2201" s="17" t="str">
        <f t="shared" si="556"/>
        <v/>
      </c>
      <c r="AM2201" s="17" t="str">
        <f t="shared" si="557"/>
        <v/>
      </c>
      <c r="AN2201" s="17" t="str">
        <f t="shared" si="558"/>
        <v/>
      </c>
      <c r="AO2201" s="17" t="str">
        <f t="shared" si="559"/>
        <v/>
      </c>
      <c r="AP2201" s="17" t="str">
        <f t="shared" si="561"/>
        <v/>
      </c>
      <c r="AQ2201" s="17">
        <f t="shared" si="560"/>
        <v>1.7604786301275659</v>
      </c>
    </row>
    <row r="2202" spans="1:43" x14ac:dyDescent="0.2">
      <c r="A2202" s="4">
        <v>88194</v>
      </c>
      <c r="B2202" s="5" t="s">
        <v>4569</v>
      </c>
      <c r="C2202" t="s">
        <v>4570</v>
      </c>
      <c r="D2202" t="s">
        <v>25</v>
      </c>
      <c r="E2202" t="s">
        <v>26</v>
      </c>
      <c r="F2202" t="s">
        <v>12</v>
      </c>
      <c r="G2202" t="s">
        <v>15</v>
      </c>
      <c r="H2202">
        <v>0</v>
      </c>
      <c r="I2202" t="s">
        <v>6108</v>
      </c>
      <c r="J2202" s="6">
        <v>0</v>
      </c>
      <c r="K2202" s="6">
        <v>0</v>
      </c>
      <c r="L2202" s="6">
        <v>0</v>
      </c>
      <c r="M2202" s="6">
        <v>7895</v>
      </c>
      <c r="N2202" s="6">
        <v>0</v>
      </c>
      <c r="O2202" s="6">
        <v>41506</v>
      </c>
      <c r="P2202" s="6">
        <v>1289</v>
      </c>
      <c r="Q2202" s="6">
        <v>0</v>
      </c>
      <c r="R2202" s="6">
        <v>2687</v>
      </c>
      <c r="S2202" s="6">
        <v>50512</v>
      </c>
      <c r="T2202" s="6">
        <v>0</v>
      </c>
      <c r="U2202" s="6">
        <v>0</v>
      </c>
      <c r="V2202" s="6">
        <v>0</v>
      </c>
      <c r="W2202" s="6">
        <v>0</v>
      </c>
      <c r="X2202" s="6">
        <v>0</v>
      </c>
      <c r="Z2202" s="6">
        <v>0</v>
      </c>
      <c r="AA2202" s="6">
        <v>0</v>
      </c>
      <c r="AB2202" s="6" t="str">
        <f t="shared" si="546"/>
        <v/>
      </c>
      <c r="AC2202" s="6" t="str">
        <f t="shared" si="547"/>
        <v/>
      </c>
      <c r="AD2202" s="16">
        <f t="shared" si="548"/>
        <v>32.200155159038012</v>
      </c>
      <c r="AE2202" s="16">
        <f t="shared" si="549"/>
        <v>0</v>
      </c>
      <c r="AF2202" s="16" t="str">
        <f t="shared" si="550"/>
        <v/>
      </c>
      <c r="AG2202" s="16" t="str">
        <f t="shared" si="551"/>
        <v/>
      </c>
      <c r="AH2202" s="17">
        <f t="shared" si="552"/>
        <v>0.34034198860038001</v>
      </c>
      <c r="AI2202" s="17">
        <f t="shared" si="553"/>
        <v>6.3979734008866371</v>
      </c>
      <c r="AJ2202" s="17">
        <f t="shared" si="554"/>
        <v>6.3979734008866371</v>
      </c>
      <c r="AK2202" s="17">
        <f t="shared" si="555"/>
        <v>6.3979734008866371</v>
      </c>
      <c r="AL2202" s="17" t="str">
        <f t="shared" si="556"/>
        <v/>
      </c>
      <c r="AM2202" s="17" t="str">
        <f t="shared" si="557"/>
        <v/>
      </c>
      <c r="AN2202" s="17" t="str">
        <f t="shared" si="558"/>
        <v/>
      </c>
      <c r="AO2202" s="17" t="str">
        <f t="shared" si="559"/>
        <v/>
      </c>
      <c r="AP2202" s="17" t="str">
        <f t="shared" si="561"/>
        <v/>
      </c>
      <c r="AQ2202" s="17">
        <f t="shared" si="560"/>
        <v>1.2169806774924108</v>
      </c>
    </row>
    <row r="2203" spans="1:43" x14ac:dyDescent="0.2">
      <c r="A2203" s="4" t="s">
        <v>4573</v>
      </c>
      <c r="B2203" s="5" t="s">
        <v>4574</v>
      </c>
      <c r="C2203" t="s">
        <v>4575</v>
      </c>
      <c r="D2203" t="s">
        <v>133</v>
      </c>
      <c r="E2203" t="s">
        <v>134</v>
      </c>
      <c r="F2203" t="s">
        <v>12</v>
      </c>
      <c r="G2203" t="s">
        <v>15</v>
      </c>
      <c r="J2203" s="6"/>
      <c r="K2203" s="6"/>
      <c r="L2203" s="6"/>
      <c r="M2203" s="6">
        <v>25406</v>
      </c>
      <c r="N2203" s="6">
        <v>0</v>
      </c>
      <c r="O2203" s="6">
        <v>93971</v>
      </c>
      <c r="P2203" s="6">
        <v>8096</v>
      </c>
      <c r="Q2203" s="6">
        <v>0</v>
      </c>
      <c r="R2203" s="6">
        <v>23038</v>
      </c>
      <c r="S2203" s="6">
        <v>413302</v>
      </c>
      <c r="T2203" s="6">
        <v>64872</v>
      </c>
      <c r="U2203" s="6">
        <v>0</v>
      </c>
      <c r="V2203" s="6">
        <v>7</v>
      </c>
      <c r="W2203" s="6">
        <v>71</v>
      </c>
      <c r="X2203" s="6">
        <v>0</v>
      </c>
      <c r="Z2203" s="6">
        <v>0</v>
      </c>
      <c r="AA2203" s="6">
        <v>0</v>
      </c>
      <c r="AB2203" s="6" t="str">
        <f t="shared" si="546"/>
        <v/>
      </c>
      <c r="AC2203" s="6" t="str">
        <f t="shared" si="547"/>
        <v/>
      </c>
      <c r="AD2203" s="16">
        <f t="shared" si="548"/>
        <v>11.607089920948617</v>
      </c>
      <c r="AE2203" s="16">
        <f t="shared" si="549"/>
        <v>0</v>
      </c>
      <c r="AF2203" s="16">
        <f t="shared" si="550"/>
        <v>10.142857142857142</v>
      </c>
      <c r="AG2203" s="16">
        <f t="shared" si="551"/>
        <v>10.142857142857142</v>
      </c>
      <c r="AH2203" s="17">
        <f t="shared" si="552"/>
        <v>0.90679367078642836</v>
      </c>
      <c r="AI2203" s="17">
        <f t="shared" si="553"/>
        <v>16.267889474927184</v>
      </c>
      <c r="AJ2203" s="17">
        <f t="shared" si="554"/>
        <v>18.821302054632763</v>
      </c>
      <c r="AK2203" s="17">
        <f t="shared" si="555"/>
        <v>18.821302054632763</v>
      </c>
      <c r="AL2203" s="17" t="str">
        <f t="shared" si="556"/>
        <v/>
      </c>
      <c r="AM2203" s="17" t="str">
        <f t="shared" si="557"/>
        <v/>
      </c>
      <c r="AN2203" s="17" t="str">
        <f t="shared" si="558"/>
        <v/>
      </c>
      <c r="AO2203" s="17" t="str">
        <f t="shared" si="559"/>
        <v/>
      </c>
      <c r="AP2203" s="17" t="str">
        <f t="shared" si="561"/>
        <v/>
      </c>
      <c r="AQ2203" s="17">
        <f t="shared" si="560"/>
        <v>4.3981866746123801</v>
      </c>
    </row>
    <row r="2204" spans="1:43" x14ac:dyDescent="0.2">
      <c r="A2204" s="4" t="s">
        <v>4576</v>
      </c>
      <c r="B2204" s="5" t="s">
        <v>4577</v>
      </c>
      <c r="C2204" t="s">
        <v>4578</v>
      </c>
      <c r="D2204" t="s">
        <v>133</v>
      </c>
      <c r="E2204" t="s">
        <v>134</v>
      </c>
      <c r="F2204" t="s">
        <v>12</v>
      </c>
      <c r="G2204" t="s">
        <v>15</v>
      </c>
      <c r="J2204" s="6"/>
      <c r="K2204" s="6"/>
      <c r="L2204" s="6"/>
      <c r="M2204" s="6">
        <v>2309</v>
      </c>
      <c r="N2204" s="6">
        <v>0</v>
      </c>
      <c r="O2204" s="6">
        <v>50762</v>
      </c>
      <c r="P2204" s="6">
        <v>2340</v>
      </c>
      <c r="Q2204" s="6">
        <v>0</v>
      </c>
      <c r="R2204" s="6">
        <v>3403</v>
      </c>
      <c r="S2204" s="6">
        <v>81345</v>
      </c>
      <c r="T2204" s="6">
        <v>0</v>
      </c>
      <c r="U2204" s="6">
        <v>0</v>
      </c>
      <c r="V2204" s="6">
        <v>20</v>
      </c>
      <c r="W2204" s="6">
        <v>135</v>
      </c>
      <c r="X2204" s="6">
        <v>0</v>
      </c>
      <c r="Z2204" s="6">
        <v>0</v>
      </c>
      <c r="AA2204" s="6">
        <v>0</v>
      </c>
      <c r="AB2204" s="6" t="str">
        <f t="shared" si="546"/>
        <v/>
      </c>
      <c r="AC2204" s="6" t="str">
        <f t="shared" si="547"/>
        <v/>
      </c>
      <c r="AD2204" s="16">
        <f t="shared" si="548"/>
        <v>21.693162393162392</v>
      </c>
      <c r="AE2204" s="16">
        <f t="shared" si="549"/>
        <v>0</v>
      </c>
      <c r="AF2204" s="16">
        <f t="shared" si="550"/>
        <v>6.75</v>
      </c>
      <c r="AG2204" s="16">
        <f t="shared" si="551"/>
        <v>6.75</v>
      </c>
      <c r="AH2204" s="17">
        <f t="shared" si="552"/>
        <v>1.4737981810307492</v>
      </c>
      <c r="AI2204" s="17">
        <f t="shared" si="553"/>
        <v>35.229536595928977</v>
      </c>
      <c r="AJ2204" s="17">
        <f t="shared" si="554"/>
        <v>35.229536595928977</v>
      </c>
      <c r="AK2204" s="17">
        <f t="shared" si="555"/>
        <v>35.229536595928977</v>
      </c>
      <c r="AL2204" s="17" t="str">
        <f t="shared" si="556"/>
        <v/>
      </c>
      <c r="AM2204" s="17" t="str">
        <f t="shared" si="557"/>
        <v/>
      </c>
      <c r="AN2204" s="17" t="str">
        <f t="shared" si="558"/>
        <v/>
      </c>
      <c r="AO2204" s="17" t="str">
        <f t="shared" si="559"/>
        <v/>
      </c>
      <c r="AP2204" s="17" t="str">
        <f t="shared" si="561"/>
        <v/>
      </c>
      <c r="AQ2204" s="17">
        <f t="shared" si="560"/>
        <v>1.6024782317481581</v>
      </c>
    </row>
    <row r="2205" spans="1:43" x14ac:dyDescent="0.2">
      <c r="A2205" s="4" t="s">
        <v>4582</v>
      </c>
      <c r="B2205" s="5" t="s">
        <v>4583</v>
      </c>
      <c r="C2205" t="s">
        <v>4584</v>
      </c>
      <c r="D2205" t="s">
        <v>133</v>
      </c>
      <c r="E2205" t="s">
        <v>134</v>
      </c>
      <c r="F2205" t="s">
        <v>12</v>
      </c>
      <c r="G2205" t="s">
        <v>11</v>
      </c>
      <c r="J2205" s="6"/>
      <c r="K2205" s="6"/>
      <c r="L2205" s="6"/>
      <c r="M2205" s="6">
        <v>13957</v>
      </c>
      <c r="N2205" s="6">
        <v>0</v>
      </c>
      <c r="O2205" s="6">
        <v>34885</v>
      </c>
      <c r="P2205" s="6">
        <v>4185</v>
      </c>
      <c r="Q2205" s="6">
        <v>0</v>
      </c>
      <c r="R2205" s="6">
        <v>0</v>
      </c>
      <c r="S2205" s="6">
        <v>150568</v>
      </c>
      <c r="T2205" s="6">
        <v>0</v>
      </c>
      <c r="U2205" s="6">
        <v>0</v>
      </c>
      <c r="V2205" s="6">
        <v>3</v>
      </c>
      <c r="W2205" s="6">
        <v>38</v>
      </c>
      <c r="X2205" s="6">
        <v>0</v>
      </c>
      <c r="Z2205" s="6">
        <v>0</v>
      </c>
      <c r="AA2205" s="6">
        <v>0</v>
      </c>
      <c r="AB2205" s="6" t="str">
        <f t="shared" si="546"/>
        <v/>
      </c>
      <c r="AC2205" s="6" t="str">
        <f t="shared" si="547"/>
        <v/>
      </c>
      <c r="AD2205" s="16">
        <f t="shared" si="548"/>
        <v>8.3357228195937871</v>
      </c>
      <c r="AE2205" s="16">
        <f t="shared" si="549"/>
        <v>0</v>
      </c>
      <c r="AF2205" s="16">
        <f t="shared" si="550"/>
        <v>12.666666666666666</v>
      </c>
      <c r="AG2205" s="16">
        <f t="shared" si="551"/>
        <v>12.666666666666666</v>
      </c>
      <c r="AH2205" s="17">
        <f t="shared" si="552"/>
        <v>0</v>
      </c>
      <c r="AI2205" s="17">
        <f t="shared" si="553"/>
        <v>10.787991688758328</v>
      </c>
      <c r="AJ2205" s="17">
        <f t="shared" si="554"/>
        <v>10.787991688758328</v>
      </c>
      <c r="AK2205" s="17">
        <f t="shared" si="555"/>
        <v>10.787991688758328</v>
      </c>
      <c r="AL2205" s="17" t="str">
        <f t="shared" si="556"/>
        <v/>
      </c>
      <c r="AM2205" s="17" t="str">
        <f t="shared" si="557"/>
        <v/>
      </c>
      <c r="AN2205" s="17" t="str">
        <f t="shared" si="558"/>
        <v/>
      </c>
      <c r="AO2205" s="17" t="str">
        <f t="shared" si="559"/>
        <v/>
      </c>
      <c r="AP2205" s="17" t="str">
        <f t="shared" si="561"/>
        <v/>
      </c>
      <c r="AQ2205" s="17">
        <f t="shared" si="560"/>
        <v>4.3161244087716781</v>
      </c>
    </row>
    <row r="2206" spans="1:43" x14ac:dyDescent="0.2">
      <c r="A2206" s="4" t="s">
        <v>4591</v>
      </c>
      <c r="B2206" s="5" t="s">
        <v>4592</v>
      </c>
      <c r="C2206" t="s">
        <v>4593</v>
      </c>
      <c r="D2206" t="s">
        <v>133</v>
      </c>
      <c r="E2206" t="s">
        <v>134</v>
      </c>
      <c r="F2206" t="s">
        <v>12</v>
      </c>
      <c r="G2206" t="s">
        <v>15</v>
      </c>
      <c r="J2206" s="6"/>
      <c r="K2206" s="6"/>
      <c r="L2206" s="6"/>
      <c r="M2206" s="6">
        <v>7594</v>
      </c>
      <c r="N2206" s="6">
        <v>0</v>
      </c>
      <c r="O2206" s="6">
        <v>74199</v>
      </c>
      <c r="P2206" s="6">
        <v>6810</v>
      </c>
      <c r="Q2206" s="6">
        <v>0</v>
      </c>
      <c r="R2206" s="6">
        <v>0</v>
      </c>
      <c r="S2206" s="6">
        <v>740936</v>
      </c>
      <c r="T2206" s="6">
        <v>0</v>
      </c>
      <c r="U2206" s="6">
        <v>0</v>
      </c>
      <c r="V2206" s="6">
        <v>4</v>
      </c>
      <c r="W2206" s="6">
        <v>36</v>
      </c>
      <c r="X2206" s="6">
        <v>0</v>
      </c>
      <c r="Z2206" s="6">
        <v>0</v>
      </c>
      <c r="AA2206" s="6">
        <v>0</v>
      </c>
      <c r="AB2206" s="6" t="str">
        <f t="shared" si="546"/>
        <v/>
      </c>
      <c r="AC2206" s="6" t="str">
        <f t="shared" si="547"/>
        <v/>
      </c>
      <c r="AD2206" s="16">
        <f t="shared" si="548"/>
        <v>10.895594713656388</v>
      </c>
      <c r="AE2206" s="16">
        <f t="shared" si="549"/>
        <v>0</v>
      </c>
      <c r="AF2206" s="16">
        <f t="shared" si="550"/>
        <v>9</v>
      </c>
      <c r="AG2206" s="16">
        <f t="shared" si="551"/>
        <v>9</v>
      </c>
      <c r="AH2206" s="17">
        <f t="shared" si="552"/>
        <v>0</v>
      </c>
      <c r="AI2206" s="17">
        <f t="shared" si="553"/>
        <v>97.568606794838033</v>
      </c>
      <c r="AJ2206" s="17">
        <f t="shared" si="554"/>
        <v>97.568606794838033</v>
      </c>
      <c r="AK2206" s="17">
        <f t="shared" si="555"/>
        <v>97.568606794838033</v>
      </c>
      <c r="AL2206" s="17" t="str">
        <f t="shared" si="556"/>
        <v/>
      </c>
      <c r="AM2206" s="17" t="str">
        <f t="shared" si="557"/>
        <v/>
      </c>
      <c r="AN2206" s="17" t="str">
        <f t="shared" si="558"/>
        <v/>
      </c>
      <c r="AO2206" s="17" t="str">
        <f t="shared" si="559"/>
        <v/>
      </c>
      <c r="AP2206" s="17" t="str">
        <f t="shared" si="561"/>
        <v/>
      </c>
      <c r="AQ2206" s="17">
        <f t="shared" si="560"/>
        <v>9.9857949568053481</v>
      </c>
    </row>
    <row r="2207" spans="1:43" x14ac:dyDescent="0.2">
      <c r="A2207" s="4" t="s">
        <v>4594</v>
      </c>
      <c r="B2207" s="5" t="s">
        <v>4595</v>
      </c>
      <c r="C2207" t="s">
        <v>4596</v>
      </c>
      <c r="D2207" t="s">
        <v>133</v>
      </c>
      <c r="E2207" t="s">
        <v>134</v>
      </c>
      <c r="F2207" t="s">
        <v>12</v>
      </c>
      <c r="G2207" t="s">
        <v>15</v>
      </c>
      <c r="J2207" s="6"/>
      <c r="K2207" s="6"/>
      <c r="L2207" s="6"/>
      <c r="M2207" s="6">
        <v>45312</v>
      </c>
      <c r="N2207" s="6">
        <v>0</v>
      </c>
      <c r="O2207" s="6">
        <v>77248</v>
      </c>
      <c r="P2207" s="6">
        <v>5351</v>
      </c>
      <c r="Q2207" s="6">
        <v>0</v>
      </c>
      <c r="R2207" s="6">
        <v>7224</v>
      </c>
      <c r="S2207" s="6">
        <v>225249</v>
      </c>
      <c r="T2207" s="6">
        <v>0</v>
      </c>
      <c r="U2207" s="6">
        <v>0</v>
      </c>
      <c r="V2207" s="6">
        <v>14</v>
      </c>
      <c r="W2207" s="6">
        <v>153</v>
      </c>
      <c r="X2207" s="6">
        <v>0</v>
      </c>
      <c r="Z2207" s="6">
        <v>0</v>
      </c>
      <c r="AA2207" s="6">
        <v>0</v>
      </c>
      <c r="AB2207" s="6" t="str">
        <f t="shared" si="546"/>
        <v/>
      </c>
      <c r="AC2207" s="6" t="str">
        <f t="shared" si="547"/>
        <v/>
      </c>
      <c r="AD2207" s="16">
        <f t="shared" si="548"/>
        <v>14.436180153242384</v>
      </c>
      <c r="AE2207" s="16">
        <f t="shared" si="549"/>
        <v>0</v>
      </c>
      <c r="AF2207" s="16">
        <f t="shared" si="550"/>
        <v>10.928571428571429</v>
      </c>
      <c r="AG2207" s="16">
        <f t="shared" si="551"/>
        <v>10.928571428571429</v>
      </c>
      <c r="AH2207" s="17">
        <f t="shared" si="552"/>
        <v>0.15942796610169491</v>
      </c>
      <c r="AI2207" s="17">
        <f t="shared" si="553"/>
        <v>4.9710672669491522</v>
      </c>
      <c r="AJ2207" s="17">
        <f t="shared" si="554"/>
        <v>4.9710672669491522</v>
      </c>
      <c r="AK2207" s="17">
        <f t="shared" si="555"/>
        <v>4.9710672669491522</v>
      </c>
      <c r="AL2207" s="17" t="str">
        <f t="shared" si="556"/>
        <v/>
      </c>
      <c r="AM2207" s="17" t="str">
        <f t="shared" si="557"/>
        <v/>
      </c>
      <c r="AN2207" s="17" t="str">
        <f t="shared" si="558"/>
        <v/>
      </c>
      <c r="AO2207" s="17" t="str">
        <f t="shared" si="559"/>
        <v/>
      </c>
      <c r="AP2207" s="17" t="str">
        <f t="shared" si="561"/>
        <v/>
      </c>
      <c r="AQ2207" s="17">
        <f t="shared" si="560"/>
        <v>2.9159201532725767</v>
      </c>
    </row>
    <row r="2208" spans="1:43" x14ac:dyDescent="0.2">
      <c r="A2208" s="4" t="s">
        <v>4597</v>
      </c>
      <c r="B2208" s="5" t="s">
        <v>4598</v>
      </c>
      <c r="C2208" t="s">
        <v>4599</v>
      </c>
      <c r="D2208" t="s">
        <v>133</v>
      </c>
      <c r="E2208" t="s">
        <v>134</v>
      </c>
      <c r="F2208" t="s">
        <v>12</v>
      </c>
      <c r="G2208" t="s">
        <v>15</v>
      </c>
      <c r="J2208" s="6"/>
      <c r="K2208" s="6"/>
      <c r="L2208" s="6"/>
      <c r="M2208" s="6">
        <v>6234</v>
      </c>
      <c r="N2208" s="6">
        <v>0</v>
      </c>
      <c r="O2208" s="6">
        <v>74415</v>
      </c>
      <c r="P2208" s="6">
        <v>3559</v>
      </c>
      <c r="Q2208" s="6">
        <v>0</v>
      </c>
      <c r="R2208" s="6">
        <v>5463</v>
      </c>
      <c r="S2208" s="6">
        <v>196627</v>
      </c>
      <c r="T2208" s="6">
        <v>124286</v>
      </c>
      <c r="U2208" s="6">
        <v>0</v>
      </c>
      <c r="V2208" s="6">
        <v>9</v>
      </c>
      <c r="W2208" s="6">
        <v>75</v>
      </c>
      <c r="X2208" s="6">
        <v>0</v>
      </c>
      <c r="Z2208" s="6">
        <v>0</v>
      </c>
      <c r="AA2208" s="6">
        <v>0</v>
      </c>
      <c r="AB2208" s="6" t="str">
        <f t="shared" si="546"/>
        <v/>
      </c>
      <c r="AC2208" s="6" t="str">
        <f t="shared" si="547"/>
        <v/>
      </c>
      <c r="AD2208" s="16">
        <f t="shared" si="548"/>
        <v>20.908963191907841</v>
      </c>
      <c r="AE2208" s="16">
        <f t="shared" si="549"/>
        <v>0</v>
      </c>
      <c r="AF2208" s="16">
        <f t="shared" si="550"/>
        <v>8.3333333333333339</v>
      </c>
      <c r="AG2208" s="16">
        <f t="shared" si="551"/>
        <v>8.3333333333333339</v>
      </c>
      <c r="AH2208" s="17">
        <f t="shared" si="552"/>
        <v>0.87632338787295472</v>
      </c>
      <c r="AI2208" s="17">
        <f t="shared" si="553"/>
        <v>31.541065126724416</v>
      </c>
      <c r="AJ2208" s="17">
        <f t="shared" si="554"/>
        <v>51.477863330125118</v>
      </c>
      <c r="AK2208" s="17">
        <f t="shared" si="555"/>
        <v>51.477863330125118</v>
      </c>
      <c r="AL2208" s="17" t="str">
        <f t="shared" si="556"/>
        <v/>
      </c>
      <c r="AM2208" s="17" t="str">
        <f t="shared" si="557"/>
        <v/>
      </c>
      <c r="AN2208" s="17" t="str">
        <f t="shared" si="558"/>
        <v/>
      </c>
      <c r="AO2208" s="17" t="str">
        <f t="shared" si="559"/>
        <v/>
      </c>
      <c r="AP2208" s="17" t="str">
        <f t="shared" si="561"/>
        <v/>
      </c>
      <c r="AQ2208" s="17">
        <f t="shared" si="560"/>
        <v>2.6423032990660484</v>
      </c>
    </row>
    <row r="2209" spans="1:43" x14ac:dyDescent="0.2">
      <c r="A2209" s="4" t="s">
        <v>4603</v>
      </c>
      <c r="B2209" s="5" t="s">
        <v>4604</v>
      </c>
      <c r="C2209" t="s">
        <v>4605</v>
      </c>
      <c r="D2209" t="s">
        <v>133</v>
      </c>
      <c r="E2209" t="s">
        <v>134</v>
      </c>
      <c r="F2209" t="s">
        <v>12</v>
      </c>
      <c r="G2209" t="s">
        <v>15</v>
      </c>
      <c r="J2209" s="6"/>
      <c r="K2209" s="6"/>
      <c r="L2209" s="6"/>
      <c r="M2209" s="6">
        <v>2343</v>
      </c>
      <c r="N2209" s="6">
        <v>0</v>
      </c>
      <c r="O2209" s="6">
        <v>14789</v>
      </c>
      <c r="P2209" s="6">
        <v>1098</v>
      </c>
      <c r="Q2209" s="6">
        <v>0</v>
      </c>
      <c r="R2209" s="6">
        <v>0</v>
      </c>
      <c r="S2209" s="6">
        <v>89235</v>
      </c>
      <c r="T2209" s="6">
        <v>86576</v>
      </c>
      <c r="U2209" s="6">
        <v>0</v>
      </c>
      <c r="V2209" s="6">
        <v>2</v>
      </c>
      <c r="W2209" s="6">
        <v>12</v>
      </c>
      <c r="X2209" s="6">
        <v>0</v>
      </c>
      <c r="Z2209" s="6">
        <v>0</v>
      </c>
      <c r="AA2209" s="6">
        <v>0</v>
      </c>
      <c r="AB2209" s="6" t="str">
        <f t="shared" si="546"/>
        <v/>
      </c>
      <c r="AC2209" s="6" t="str">
        <f t="shared" si="547"/>
        <v/>
      </c>
      <c r="AD2209" s="16">
        <f t="shared" si="548"/>
        <v>13.469034608378871</v>
      </c>
      <c r="AE2209" s="16">
        <f t="shared" si="549"/>
        <v>0</v>
      </c>
      <c r="AF2209" s="16">
        <f t="shared" si="550"/>
        <v>6</v>
      </c>
      <c r="AG2209" s="16">
        <f t="shared" si="551"/>
        <v>6</v>
      </c>
      <c r="AH2209" s="17">
        <f t="shared" si="552"/>
        <v>0</v>
      </c>
      <c r="AI2209" s="17">
        <f t="shared" si="553"/>
        <v>38.085787451984636</v>
      </c>
      <c r="AJ2209" s="17">
        <f t="shared" si="554"/>
        <v>75.036705078958605</v>
      </c>
      <c r="AK2209" s="17">
        <f t="shared" si="555"/>
        <v>75.036705078958605</v>
      </c>
      <c r="AL2209" s="17" t="str">
        <f t="shared" si="556"/>
        <v/>
      </c>
      <c r="AM2209" s="17" t="str">
        <f t="shared" si="557"/>
        <v/>
      </c>
      <c r="AN2209" s="17" t="str">
        <f t="shared" si="558"/>
        <v/>
      </c>
      <c r="AO2209" s="17" t="str">
        <f t="shared" si="559"/>
        <v/>
      </c>
      <c r="AP2209" s="17" t="str">
        <f t="shared" si="561"/>
        <v/>
      </c>
      <c r="AQ2209" s="17">
        <f t="shared" si="560"/>
        <v>6.0338765298532691</v>
      </c>
    </row>
    <row r="2210" spans="1:43" x14ac:dyDescent="0.2">
      <c r="A2210" s="4" t="s">
        <v>4606</v>
      </c>
      <c r="B2210" s="5" t="s">
        <v>4607</v>
      </c>
      <c r="C2210" t="s">
        <v>4608</v>
      </c>
      <c r="D2210" t="s">
        <v>133</v>
      </c>
      <c r="E2210" t="s">
        <v>134</v>
      </c>
      <c r="F2210" t="s">
        <v>12</v>
      </c>
      <c r="G2210" t="s">
        <v>15</v>
      </c>
      <c r="J2210" s="6"/>
      <c r="K2210" s="6"/>
      <c r="L2210" s="6"/>
      <c r="M2210" s="6">
        <v>13475</v>
      </c>
      <c r="N2210" s="6">
        <v>0</v>
      </c>
      <c r="O2210" s="6">
        <v>72870</v>
      </c>
      <c r="P2210" s="6">
        <v>3457</v>
      </c>
      <c r="Q2210" s="6">
        <v>0</v>
      </c>
      <c r="R2210" s="6">
        <v>5552</v>
      </c>
      <c r="S2210" s="6">
        <v>144602</v>
      </c>
      <c r="T2210" s="6">
        <v>0</v>
      </c>
      <c r="U2210" s="6">
        <v>0</v>
      </c>
      <c r="V2210" s="6">
        <v>4</v>
      </c>
      <c r="W2210" s="6">
        <v>24</v>
      </c>
      <c r="X2210" s="6">
        <v>0</v>
      </c>
      <c r="Z2210" s="6">
        <v>0</v>
      </c>
      <c r="AA2210" s="6">
        <v>0</v>
      </c>
      <c r="AB2210" s="6" t="str">
        <f t="shared" si="546"/>
        <v/>
      </c>
      <c r="AC2210" s="6" t="str">
        <f t="shared" si="547"/>
        <v/>
      </c>
      <c r="AD2210" s="16">
        <f t="shared" si="548"/>
        <v>21.078970205380386</v>
      </c>
      <c r="AE2210" s="16">
        <f t="shared" si="549"/>
        <v>0</v>
      </c>
      <c r="AF2210" s="16">
        <f t="shared" si="550"/>
        <v>6</v>
      </c>
      <c r="AG2210" s="16">
        <f t="shared" si="551"/>
        <v>6</v>
      </c>
      <c r="AH2210" s="17">
        <f t="shared" si="552"/>
        <v>0.41202226345083487</v>
      </c>
      <c r="AI2210" s="17">
        <f t="shared" si="553"/>
        <v>10.731131725417439</v>
      </c>
      <c r="AJ2210" s="17">
        <f t="shared" si="554"/>
        <v>10.731131725417439</v>
      </c>
      <c r="AK2210" s="17">
        <f t="shared" si="555"/>
        <v>10.731131725417439</v>
      </c>
      <c r="AL2210" s="17" t="str">
        <f t="shared" si="556"/>
        <v/>
      </c>
      <c r="AM2210" s="17" t="str">
        <f t="shared" si="557"/>
        <v/>
      </c>
      <c r="AN2210" s="17" t="str">
        <f t="shared" si="558"/>
        <v/>
      </c>
      <c r="AO2210" s="17" t="str">
        <f t="shared" si="559"/>
        <v/>
      </c>
      <c r="AP2210" s="17" t="str">
        <f t="shared" si="561"/>
        <v/>
      </c>
      <c r="AQ2210" s="17">
        <f t="shared" si="560"/>
        <v>1.984383148071909</v>
      </c>
    </row>
    <row r="2211" spans="1:43" x14ac:dyDescent="0.2">
      <c r="A2211" s="4" t="s">
        <v>4609</v>
      </c>
      <c r="B2211" s="5" t="s">
        <v>4610</v>
      </c>
      <c r="C2211" t="s">
        <v>4611</v>
      </c>
      <c r="D2211" t="s">
        <v>133</v>
      </c>
      <c r="E2211" t="s">
        <v>134</v>
      </c>
      <c r="F2211" t="s">
        <v>12</v>
      </c>
      <c r="G2211" t="s">
        <v>15</v>
      </c>
      <c r="J2211" s="6"/>
      <c r="K2211" s="6"/>
      <c r="L2211" s="6"/>
      <c r="M2211" s="6">
        <v>12226</v>
      </c>
      <c r="N2211" s="6">
        <v>0</v>
      </c>
      <c r="O2211" s="6">
        <v>124314</v>
      </c>
      <c r="P2211" s="6">
        <v>8705</v>
      </c>
      <c r="Q2211" s="6">
        <v>0</v>
      </c>
      <c r="R2211" s="6">
        <v>6521</v>
      </c>
      <c r="S2211" s="6">
        <v>170914</v>
      </c>
      <c r="T2211" s="6">
        <v>0</v>
      </c>
      <c r="U2211" s="6">
        <v>0</v>
      </c>
      <c r="V2211" s="6">
        <v>8</v>
      </c>
      <c r="W2211" s="6">
        <v>62</v>
      </c>
      <c r="X2211" s="6">
        <v>0</v>
      </c>
      <c r="Z2211" s="6">
        <v>0</v>
      </c>
      <c r="AA2211" s="6">
        <v>0</v>
      </c>
      <c r="AB2211" s="6" t="str">
        <f t="shared" si="546"/>
        <v/>
      </c>
      <c r="AC2211" s="6" t="str">
        <f t="shared" si="547"/>
        <v/>
      </c>
      <c r="AD2211" s="16">
        <f t="shared" si="548"/>
        <v>14.280758184951177</v>
      </c>
      <c r="AE2211" s="16">
        <f t="shared" si="549"/>
        <v>0</v>
      </c>
      <c r="AF2211" s="16">
        <f t="shared" si="550"/>
        <v>7.75</v>
      </c>
      <c r="AG2211" s="16">
        <f t="shared" si="551"/>
        <v>7.75</v>
      </c>
      <c r="AH2211" s="17">
        <f t="shared" si="552"/>
        <v>0.53337150335350891</v>
      </c>
      <c r="AI2211" s="17">
        <f t="shared" si="553"/>
        <v>13.979551774905937</v>
      </c>
      <c r="AJ2211" s="17">
        <f t="shared" si="554"/>
        <v>13.979551774905937</v>
      </c>
      <c r="AK2211" s="17">
        <f t="shared" si="555"/>
        <v>13.979551774905937</v>
      </c>
      <c r="AL2211" s="17" t="str">
        <f t="shared" si="556"/>
        <v/>
      </c>
      <c r="AM2211" s="17" t="str">
        <f t="shared" si="557"/>
        <v/>
      </c>
      <c r="AN2211" s="17" t="str">
        <f t="shared" si="558"/>
        <v/>
      </c>
      <c r="AO2211" s="17" t="str">
        <f t="shared" si="559"/>
        <v/>
      </c>
      <c r="AP2211" s="17" t="str">
        <f t="shared" si="561"/>
        <v/>
      </c>
      <c r="AQ2211" s="17">
        <f t="shared" si="560"/>
        <v>1.374857216403623</v>
      </c>
    </row>
    <row r="2212" spans="1:43" x14ac:dyDescent="0.2">
      <c r="A2212" s="4" t="s">
        <v>4612</v>
      </c>
      <c r="B2212" s="5" t="s">
        <v>4613</v>
      </c>
      <c r="C2212" t="s">
        <v>4614</v>
      </c>
      <c r="D2212" t="s">
        <v>150</v>
      </c>
      <c r="E2212" t="s">
        <v>151</v>
      </c>
      <c r="F2212" t="s">
        <v>12</v>
      </c>
      <c r="G2212" t="s">
        <v>15</v>
      </c>
      <c r="J2212" s="6"/>
      <c r="K2212" s="6"/>
      <c r="L2212" s="6"/>
      <c r="M2212" s="6">
        <v>0</v>
      </c>
      <c r="N2212" s="6">
        <v>0</v>
      </c>
      <c r="O2212" s="6">
        <v>0</v>
      </c>
      <c r="P2212" s="6">
        <v>0</v>
      </c>
      <c r="Q2212" s="6">
        <v>0</v>
      </c>
      <c r="R2212" s="6">
        <v>0</v>
      </c>
      <c r="S2212" s="6">
        <v>0</v>
      </c>
      <c r="T2212" s="6">
        <v>0</v>
      </c>
      <c r="U2212" s="6">
        <v>0</v>
      </c>
      <c r="V2212" s="6">
        <v>3</v>
      </c>
      <c r="W2212" s="6">
        <v>30</v>
      </c>
      <c r="X2212" s="6">
        <v>0</v>
      </c>
      <c r="Z2212" s="6">
        <v>0</v>
      </c>
      <c r="AA2212" s="6">
        <v>0</v>
      </c>
      <c r="AB2212" s="6" t="str">
        <f t="shared" si="546"/>
        <v/>
      </c>
      <c r="AC2212" s="6" t="str">
        <f t="shared" si="547"/>
        <v/>
      </c>
      <c r="AD2212" s="16" t="str">
        <f t="shared" si="548"/>
        <v/>
      </c>
      <c r="AE2212" s="16" t="str">
        <f t="shared" si="549"/>
        <v/>
      </c>
      <c r="AF2212" s="16">
        <f t="shared" si="550"/>
        <v>10</v>
      </c>
      <c r="AG2212" s="16">
        <f t="shared" si="551"/>
        <v>10</v>
      </c>
      <c r="AH2212" s="17" t="str">
        <f t="shared" si="552"/>
        <v/>
      </c>
      <c r="AI2212" s="17" t="str">
        <f t="shared" si="553"/>
        <v/>
      </c>
      <c r="AJ2212" s="17" t="str">
        <f t="shared" si="554"/>
        <v/>
      </c>
      <c r="AK2212" s="17" t="str">
        <f t="shared" si="555"/>
        <v/>
      </c>
      <c r="AL2212" s="17" t="str">
        <f t="shared" si="556"/>
        <v/>
      </c>
      <c r="AM2212" s="17" t="str">
        <f t="shared" si="557"/>
        <v/>
      </c>
      <c r="AN2212" s="17" t="str">
        <f t="shared" si="558"/>
        <v/>
      </c>
      <c r="AO2212" s="17" t="str">
        <f t="shared" si="559"/>
        <v/>
      </c>
      <c r="AP2212" s="17" t="str">
        <f t="shared" si="561"/>
        <v/>
      </c>
      <c r="AQ2212" s="17" t="str">
        <f t="shared" si="560"/>
        <v/>
      </c>
    </row>
    <row r="2213" spans="1:43" x14ac:dyDescent="0.2">
      <c r="A2213" s="4" t="s">
        <v>4615</v>
      </c>
      <c r="B2213" s="5" t="s">
        <v>4616</v>
      </c>
      <c r="C2213" t="s">
        <v>4617</v>
      </c>
      <c r="D2213" t="s">
        <v>133</v>
      </c>
      <c r="E2213" t="s">
        <v>134</v>
      </c>
      <c r="F2213" t="s">
        <v>12</v>
      </c>
      <c r="G2213" t="s">
        <v>15</v>
      </c>
      <c r="J2213" s="6"/>
      <c r="K2213" s="6"/>
      <c r="L2213" s="6"/>
      <c r="M2213" s="6">
        <v>5857</v>
      </c>
      <c r="N2213" s="6">
        <v>0</v>
      </c>
      <c r="O2213" s="6">
        <v>38922</v>
      </c>
      <c r="P2213" s="6">
        <v>3469</v>
      </c>
      <c r="Q2213" s="6">
        <v>0</v>
      </c>
      <c r="R2213" s="6">
        <v>12378</v>
      </c>
      <c r="S2213" s="6">
        <v>430010</v>
      </c>
      <c r="T2213" s="6">
        <v>0</v>
      </c>
      <c r="U2213" s="6">
        <v>0</v>
      </c>
      <c r="V2213" s="6">
        <v>2</v>
      </c>
      <c r="W2213" s="6">
        <v>20</v>
      </c>
      <c r="X2213" s="6">
        <v>0</v>
      </c>
      <c r="Z2213" s="6">
        <v>0</v>
      </c>
      <c r="AA2213" s="6">
        <v>0</v>
      </c>
      <c r="AB2213" s="6" t="str">
        <f t="shared" si="546"/>
        <v/>
      </c>
      <c r="AC2213" s="6" t="str">
        <f t="shared" si="547"/>
        <v/>
      </c>
      <c r="AD2213" s="16">
        <f t="shared" si="548"/>
        <v>11.219948111847796</v>
      </c>
      <c r="AE2213" s="16">
        <f t="shared" si="549"/>
        <v>0</v>
      </c>
      <c r="AF2213" s="16">
        <f t="shared" si="550"/>
        <v>10</v>
      </c>
      <c r="AG2213" s="16">
        <f t="shared" si="551"/>
        <v>10</v>
      </c>
      <c r="AH2213" s="17">
        <f t="shared" si="552"/>
        <v>2.1133686187467986</v>
      </c>
      <c r="AI2213" s="17">
        <f t="shared" si="553"/>
        <v>73.418132149564627</v>
      </c>
      <c r="AJ2213" s="17">
        <f t="shared" si="554"/>
        <v>73.418132149564627</v>
      </c>
      <c r="AK2213" s="17">
        <f t="shared" si="555"/>
        <v>73.418132149564627</v>
      </c>
      <c r="AL2213" s="17" t="str">
        <f t="shared" si="556"/>
        <v/>
      </c>
      <c r="AM2213" s="17" t="str">
        <f t="shared" si="557"/>
        <v/>
      </c>
      <c r="AN2213" s="17" t="str">
        <f t="shared" si="558"/>
        <v/>
      </c>
      <c r="AO2213" s="17" t="str">
        <f t="shared" si="559"/>
        <v/>
      </c>
      <c r="AP2213" s="17" t="str">
        <f t="shared" si="561"/>
        <v/>
      </c>
      <c r="AQ2213" s="17">
        <f t="shared" si="560"/>
        <v>11.047993422742922</v>
      </c>
    </row>
    <row r="2214" spans="1:43" x14ac:dyDescent="0.2">
      <c r="A2214" s="4" t="s">
        <v>4618</v>
      </c>
      <c r="B2214" s="5" t="s">
        <v>4619</v>
      </c>
      <c r="C2214" t="s">
        <v>4620</v>
      </c>
      <c r="D2214" t="s">
        <v>133</v>
      </c>
      <c r="E2214" t="s">
        <v>134</v>
      </c>
      <c r="F2214" t="s">
        <v>12</v>
      </c>
      <c r="G2214" t="s">
        <v>15</v>
      </c>
      <c r="J2214" s="6"/>
      <c r="K2214" s="6"/>
      <c r="L2214" s="6"/>
      <c r="M2214" s="6">
        <v>98973</v>
      </c>
      <c r="N2214" s="6">
        <v>0</v>
      </c>
      <c r="O2214" s="6">
        <v>683487</v>
      </c>
      <c r="P2214" s="6">
        <v>44161</v>
      </c>
      <c r="Q2214" s="6">
        <v>0</v>
      </c>
      <c r="R2214" s="6">
        <v>43415</v>
      </c>
      <c r="S2214" s="6">
        <v>1484201</v>
      </c>
      <c r="T2214" s="6">
        <v>0</v>
      </c>
      <c r="U2214" s="6">
        <v>0</v>
      </c>
      <c r="V2214" s="6">
        <v>61</v>
      </c>
      <c r="W2214" s="6">
        <v>555</v>
      </c>
      <c r="X2214" s="6">
        <v>0</v>
      </c>
      <c r="Z2214" s="6">
        <v>0</v>
      </c>
      <c r="AA2214" s="6">
        <v>0</v>
      </c>
      <c r="AB2214" s="6" t="str">
        <f t="shared" si="546"/>
        <v/>
      </c>
      <c r="AC2214" s="6" t="str">
        <f t="shared" si="547"/>
        <v/>
      </c>
      <c r="AD2214" s="16">
        <f t="shared" si="548"/>
        <v>15.47716310771948</v>
      </c>
      <c r="AE2214" s="16">
        <f t="shared" si="549"/>
        <v>0</v>
      </c>
      <c r="AF2214" s="16">
        <f t="shared" si="550"/>
        <v>9.0983606557377055</v>
      </c>
      <c r="AG2214" s="16">
        <f t="shared" si="551"/>
        <v>9.0983606557377055</v>
      </c>
      <c r="AH2214" s="17">
        <f t="shared" si="552"/>
        <v>0.43865498671354813</v>
      </c>
      <c r="AI2214" s="17">
        <f t="shared" si="553"/>
        <v>14.996019116324653</v>
      </c>
      <c r="AJ2214" s="17">
        <f t="shared" si="554"/>
        <v>14.996019116324653</v>
      </c>
      <c r="AK2214" s="17">
        <f t="shared" si="555"/>
        <v>14.996019116324653</v>
      </c>
      <c r="AL2214" s="17" t="str">
        <f t="shared" si="556"/>
        <v/>
      </c>
      <c r="AM2214" s="17" t="str">
        <f t="shared" si="557"/>
        <v/>
      </c>
      <c r="AN2214" s="17" t="str">
        <f t="shared" si="558"/>
        <v/>
      </c>
      <c r="AO2214" s="17" t="str">
        <f t="shared" si="559"/>
        <v/>
      </c>
      <c r="AP2214" s="17" t="str">
        <f t="shared" si="561"/>
        <v/>
      </c>
      <c r="AQ2214" s="17">
        <f t="shared" si="560"/>
        <v>2.1715131377773096</v>
      </c>
    </row>
    <row r="2215" spans="1:43" x14ac:dyDescent="0.2">
      <c r="A2215" s="4" t="s">
        <v>4621</v>
      </c>
      <c r="B2215" s="5" t="s">
        <v>4622</v>
      </c>
      <c r="C2215" t="s">
        <v>4623</v>
      </c>
      <c r="D2215" t="s">
        <v>133</v>
      </c>
      <c r="E2215" t="s">
        <v>134</v>
      </c>
      <c r="F2215" t="s">
        <v>12</v>
      </c>
      <c r="G2215" t="s">
        <v>15</v>
      </c>
      <c r="J2215" s="6"/>
      <c r="K2215" s="6"/>
      <c r="L2215" s="6"/>
      <c r="M2215" s="6">
        <v>17149</v>
      </c>
      <c r="N2215" s="6">
        <v>0</v>
      </c>
      <c r="O2215" s="6">
        <v>30696</v>
      </c>
      <c r="P2215" s="6">
        <v>1745</v>
      </c>
      <c r="Q2215" s="6">
        <v>0</v>
      </c>
      <c r="R2215" s="6">
        <v>0</v>
      </c>
      <c r="S2215" s="6">
        <v>151336</v>
      </c>
      <c r="T2215" s="6">
        <v>0</v>
      </c>
      <c r="U2215" s="6">
        <v>0</v>
      </c>
      <c r="V2215" s="6">
        <v>2</v>
      </c>
      <c r="W2215" s="6">
        <v>42</v>
      </c>
      <c r="X2215" s="6">
        <v>0</v>
      </c>
      <c r="Z2215" s="6">
        <v>0</v>
      </c>
      <c r="AA2215" s="6">
        <v>0</v>
      </c>
      <c r="AB2215" s="6" t="str">
        <f t="shared" si="546"/>
        <v/>
      </c>
      <c r="AC2215" s="6" t="str">
        <f t="shared" si="547"/>
        <v/>
      </c>
      <c r="AD2215" s="16">
        <f t="shared" si="548"/>
        <v>17.590830945558739</v>
      </c>
      <c r="AE2215" s="16">
        <f t="shared" si="549"/>
        <v>0</v>
      </c>
      <c r="AF2215" s="16">
        <f t="shared" si="550"/>
        <v>21</v>
      </c>
      <c r="AG2215" s="16">
        <f t="shared" si="551"/>
        <v>21</v>
      </c>
      <c r="AH2215" s="17">
        <f t="shared" si="552"/>
        <v>0</v>
      </c>
      <c r="AI2215" s="17">
        <f t="shared" si="553"/>
        <v>8.8247711236806818</v>
      </c>
      <c r="AJ2215" s="17">
        <f t="shared" si="554"/>
        <v>8.8247711236806818</v>
      </c>
      <c r="AK2215" s="17">
        <f t="shared" si="555"/>
        <v>8.8247711236806818</v>
      </c>
      <c r="AL2215" s="17" t="str">
        <f t="shared" si="556"/>
        <v/>
      </c>
      <c r="AM2215" s="17" t="str">
        <f t="shared" si="557"/>
        <v/>
      </c>
      <c r="AN2215" s="17" t="str">
        <f t="shared" si="558"/>
        <v/>
      </c>
      <c r="AO2215" s="17" t="str">
        <f t="shared" si="559"/>
        <v/>
      </c>
      <c r="AP2215" s="17" t="str">
        <f t="shared" si="561"/>
        <v/>
      </c>
      <c r="AQ2215" s="17">
        <f t="shared" si="560"/>
        <v>4.9301537659629915</v>
      </c>
    </row>
    <row r="2216" spans="1:43" x14ac:dyDescent="0.2">
      <c r="A2216" s="4" t="s">
        <v>4624</v>
      </c>
      <c r="B2216" s="5" t="s">
        <v>4625</v>
      </c>
      <c r="C2216" t="s">
        <v>4626</v>
      </c>
      <c r="D2216" t="s">
        <v>133</v>
      </c>
      <c r="E2216" t="s">
        <v>134</v>
      </c>
      <c r="F2216" t="s">
        <v>12</v>
      </c>
      <c r="G2216" t="s">
        <v>15</v>
      </c>
      <c r="J2216" s="6"/>
      <c r="K2216" s="6"/>
      <c r="L2216" s="6"/>
      <c r="M2216" s="6">
        <v>29674</v>
      </c>
      <c r="N2216" s="6">
        <v>0</v>
      </c>
      <c r="O2216" s="6">
        <v>179117</v>
      </c>
      <c r="P2216" s="6">
        <v>9689</v>
      </c>
      <c r="Q2216" s="6">
        <v>0</v>
      </c>
      <c r="R2216" s="6">
        <v>10500</v>
      </c>
      <c r="S2216" s="6">
        <v>670740</v>
      </c>
      <c r="T2216" s="6">
        <v>76959</v>
      </c>
      <c r="U2216" s="6">
        <v>0</v>
      </c>
      <c r="V2216" s="6">
        <v>19</v>
      </c>
      <c r="W2216" s="6">
        <v>167</v>
      </c>
      <c r="X2216" s="6">
        <v>0</v>
      </c>
      <c r="Z2216" s="6">
        <v>0</v>
      </c>
      <c r="AA2216" s="6">
        <v>0</v>
      </c>
      <c r="AB2216" s="6" t="str">
        <f t="shared" si="546"/>
        <v/>
      </c>
      <c r="AC2216" s="6" t="str">
        <f t="shared" si="547"/>
        <v/>
      </c>
      <c r="AD2216" s="16">
        <f t="shared" si="548"/>
        <v>18.486634327587986</v>
      </c>
      <c r="AE2216" s="16">
        <f t="shared" si="549"/>
        <v>0</v>
      </c>
      <c r="AF2216" s="16">
        <f t="shared" si="550"/>
        <v>8.7894736842105257</v>
      </c>
      <c r="AG2216" s="16">
        <f t="shared" si="551"/>
        <v>8.7894736842105257</v>
      </c>
      <c r="AH2216" s="17">
        <f t="shared" si="552"/>
        <v>0.35384511693738624</v>
      </c>
      <c r="AI2216" s="17">
        <f t="shared" si="553"/>
        <v>22.603626069960235</v>
      </c>
      <c r="AJ2216" s="17">
        <f t="shared" si="554"/>
        <v>25.197108579901599</v>
      </c>
      <c r="AK2216" s="17">
        <f t="shared" si="555"/>
        <v>25.197108579901599</v>
      </c>
      <c r="AL2216" s="17" t="str">
        <f t="shared" si="556"/>
        <v/>
      </c>
      <c r="AM2216" s="17" t="str">
        <f t="shared" si="557"/>
        <v/>
      </c>
      <c r="AN2216" s="17" t="str">
        <f t="shared" si="558"/>
        <v/>
      </c>
      <c r="AO2216" s="17" t="str">
        <f t="shared" si="559"/>
        <v/>
      </c>
      <c r="AP2216" s="17" t="str">
        <f t="shared" si="561"/>
        <v/>
      </c>
      <c r="AQ2216" s="17">
        <f t="shared" si="560"/>
        <v>3.7447031828358002</v>
      </c>
    </row>
    <row r="2217" spans="1:43" x14ac:dyDescent="0.2">
      <c r="A2217" s="4" t="s">
        <v>4627</v>
      </c>
      <c r="B2217" s="5" t="s">
        <v>4628</v>
      </c>
      <c r="C2217" t="s">
        <v>4629</v>
      </c>
      <c r="D2217" t="s">
        <v>133</v>
      </c>
      <c r="E2217" t="s">
        <v>134</v>
      </c>
      <c r="F2217" t="s">
        <v>12</v>
      </c>
      <c r="G2217" t="s">
        <v>15</v>
      </c>
      <c r="J2217" s="6"/>
      <c r="K2217" s="6"/>
      <c r="L2217" s="6"/>
      <c r="M2217" s="6">
        <v>13034</v>
      </c>
      <c r="N2217" s="6">
        <v>0</v>
      </c>
      <c r="O2217" s="6">
        <v>101877</v>
      </c>
      <c r="P2217" s="6">
        <v>3631</v>
      </c>
      <c r="Q2217" s="6">
        <v>0</v>
      </c>
      <c r="R2217" s="6">
        <v>6596</v>
      </c>
      <c r="S2217" s="6">
        <v>223244</v>
      </c>
      <c r="T2217" s="6">
        <v>0</v>
      </c>
      <c r="U2217" s="6">
        <v>0</v>
      </c>
      <c r="V2217" s="6">
        <v>7</v>
      </c>
      <c r="W2217" s="6">
        <v>70</v>
      </c>
      <c r="X2217" s="6">
        <v>0</v>
      </c>
      <c r="Z2217" s="6">
        <v>0</v>
      </c>
      <c r="AA2217" s="6">
        <v>0</v>
      </c>
      <c r="AB2217" s="6" t="str">
        <f t="shared" si="546"/>
        <v/>
      </c>
      <c r="AC2217" s="6" t="str">
        <f t="shared" si="547"/>
        <v/>
      </c>
      <c r="AD2217" s="16">
        <f t="shared" si="548"/>
        <v>28.057559900853761</v>
      </c>
      <c r="AE2217" s="16">
        <f t="shared" si="549"/>
        <v>0</v>
      </c>
      <c r="AF2217" s="16">
        <f t="shared" si="550"/>
        <v>10</v>
      </c>
      <c r="AG2217" s="16">
        <f t="shared" si="551"/>
        <v>10</v>
      </c>
      <c r="AH2217" s="17">
        <f t="shared" si="552"/>
        <v>0.50606107104495934</v>
      </c>
      <c r="AI2217" s="17">
        <f t="shared" si="553"/>
        <v>17.127819548872182</v>
      </c>
      <c r="AJ2217" s="17">
        <f t="shared" si="554"/>
        <v>17.127819548872182</v>
      </c>
      <c r="AK2217" s="17">
        <f t="shared" si="555"/>
        <v>17.127819548872182</v>
      </c>
      <c r="AL2217" s="17" t="str">
        <f t="shared" si="556"/>
        <v/>
      </c>
      <c r="AM2217" s="17" t="str">
        <f t="shared" si="557"/>
        <v/>
      </c>
      <c r="AN2217" s="17" t="str">
        <f t="shared" si="558"/>
        <v/>
      </c>
      <c r="AO2217" s="17" t="str">
        <f t="shared" si="559"/>
        <v/>
      </c>
      <c r="AP2217" s="17" t="str">
        <f t="shared" si="561"/>
        <v/>
      </c>
      <c r="AQ2217" s="17">
        <f t="shared" si="560"/>
        <v>2.1913091276735672</v>
      </c>
    </row>
    <row r="2218" spans="1:43" x14ac:dyDescent="0.2">
      <c r="A2218" s="4" t="s">
        <v>4639</v>
      </c>
      <c r="B2218" s="5" t="s">
        <v>4640</v>
      </c>
      <c r="C2218" t="s">
        <v>4641</v>
      </c>
      <c r="D2218" t="s">
        <v>133</v>
      </c>
      <c r="E2218" t="s">
        <v>134</v>
      </c>
      <c r="F2218" t="s">
        <v>12</v>
      </c>
      <c r="G2218" t="s">
        <v>15</v>
      </c>
      <c r="J2218" s="6"/>
      <c r="K2218" s="6"/>
      <c r="L2218" s="6"/>
      <c r="M2218" s="6">
        <v>19039</v>
      </c>
      <c r="N2218" s="6">
        <v>0</v>
      </c>
      <c r="O2218" s="6">
        <v>225580</v>
      </c>
      <c r="P2218" s="6">
        <v>13076</v>
      </c>
      <c r="Q2218" s="6">
        <v>0</v>
      </c>
      <c r="R2218" s="6">
        <v>10686</v>
      </c>
      <c r="S2218" s="6">
        <v>735050</v>
      </c>
      <c r="T2218" s="6">
        <v>69203</v>
      </c>
      <c r="U2218" s="6">
        <v>0</v>
      </c>
      <c r="V2218" s="6">
        <v>16</v>
      </c>
      <c r="W2218" s="6">
        <v>158</v>
      </c>
      <c r="X2218" s="6">
        <v>0</v>
      </c>
      <c r="Z2218" s="6">
        <v>0</v>
      </c>
      <c r="AA2218" s="6">
        <v>0</v>
      </c>
      <c r="AB2218" s="6" t="str">
        <f t="shared" si="546"/>
        <v/>
      </c>
      <c r="AC2218" s="6" t="str">
        <f t="shared" si="547"/>
        <v/>
      </c>
      <c r="AD2218" s="16">
        <f t="shared" si="548"/>
        <v>17.251453043744263</v>
      </c>
      <c r="AE2218" s="16">
        <f t="shared" si="549"/>
        <v>0</v>
      </c>
      <c r="AF2218" s="16">
        <f t="shared" si="550"/>
        <v>9.875</v>
      </c>
      <c r="AG2218" s="16">
        <f t="shared" si="551"/>
        <v>9.875</v>
      </c>
      <c r="AH2218" s="17">
        <f t="shared" si="552"/>
        <v>0.56126897421083044</v>
      </c>
      <c r="AI2218" s="17">
        <f t="shared" si="553"/>
        <v>38.607594936708864</v>
      </c>
      <c r="AJ2218" s="17">
        <f t="shared" si="554"/>
        <v>42.242397184726087</v>
      </c>
      <c r="AK2218" s="17">
        <f t="shared" si="555"/>
        <v>42.242397184726087</v>
      </c>
      <c r="AL2218" s="17" t="str">
        <f t="shared" si="556"/>
        <v/>
      </c>
      <c r="AM2218" s="17" t="str">
        <f t="shared" si="557"/>
        <v/>
      </c>
      <c r="AN2218" s="17" t="str">
        <f t="shared" si="558"/>
        <v/>
      </c>
      <c r="AO2218" s="17" t="str">
        <f t="shared" si="559"/>
        <v/>
      </c>
      <c r="AP2218" s="17" t="str">
        <f t="shared" si="561"/>
        <v/>
      </c>
      <c r="AQ2218" s="17">
        <f t="shared" si="560"/>
        <v>3.2584892277684192</v>
      </c>
    </row>
    <row r="2219" spans="1:43" x14ac:dyDescent="0.2">
      <c r="A2219" s="4" t="s">
        <v>4642</v>
      </c>
      <c r="B2219" s="5" t="s">
        <v>4643</v>
      </c>
      <c r="C2219" t="s">
        <v>4644</v>
      </c>
      <c r="D2219" t="s">
        <v>133</v>
      </c>
      <c r="E2219" t="s">
        <v>134</v>
      </c>
      <c r="F2219" t="s">
        <v>12</v>
      </c>
      <c r="G2219" t="s">
        <v>15</v>
      </c>
      <c r="J2219" s="6"/>
      <c r="K2219" s="6"/>
      <c r="L2219" s="6"/>
      <c r="M2219" s="6">
        <v>9559</v>
      </c>
      <c r="N2219" s="6">
        <v>0</v>
      </c>
      <c r="O2219" s="6">
        <v>75335</v>
      </c>
      <c r="P2219" s="6">
        <v>6320</v>
      </c>
      <c r="Q2219" s="6">
        <v>0</v>
      </c>
      <c r="R2219" s="6">
        <v>6316</v>
      </c>
      <c r="S2219" s="6">
        <v>256333</v>
      </c>
      <c r="T2219" s="6">
        <v>0</v>
      </c>
      <c r="U2219" s="6">
        <v>0</v>
      </c>
      <c r="V2219" s="6">
        <v>7</v>
      </c>
      <c r="W2219" s="6">
        <v>57</v>
      </c>
      <c r="X2219" s="6">
        <v>0</v>
      </c>
      <c r="Z2219" s="6">
        <v>0</v>
      </c>
      <c r="AA2219" s="6">
        <v>0</v>
      </c>
      <c r="AB2219" s="6" t="str">
        <f t="shared" si="546"/>
        <v/>
      </c>
      <c r="AC2219" s="6" t="str">
        <f t="shared" si="547"/>
        <v/>
      </c>
      <c r="AD2219" s="16">
        <f t="shared" si="548"/>
        <v>11.92009493670886</v>
      </c>
      <c r="AE2219" s="16">
        <f t="shared" si="549"/>
        <v>0</v>
      </c>
      <c r="AF2219" s="16">
        <f t="shared" si="550"/>
        <v>8.1428571428571423</v>
      </c>
      <c r="AG2219" s="16">
        <f t="shared" si="551"/>
        <v>8.1428571428571423</v>
      </c>
      <c r="AH2219" s="17">
        <f t="shared" si="552"/>
        <v>0.66073857098022803</v>
      </c>
      <c r="AI2219" s="17">
        <f t="shared" si="553"/>
        <v>26.815880322209438</v>
      </c>
      <c r="AJ2219" s="17">
        <f t="shared" si="554"/>
        <v>26.815880322209438</v>
      </c>
      <c r="AK2219" s="17">
        <f t="shared" si="555"/>
        <v>26.815880322209438</v>
      </c>
      <c r="AL2219" s="17" t="str">
        <f t="shared" si="556"/>
        <v/>
      </c>
      <c r="AM2219" s="17" t="str">
        <f t="shared" si="557"/>
        <v/>
      </c>
      <c r="AN2219" s="17" t="str">
        <f t="shared" si="558"/>
        <v/>
      </c>
      <c r="AO2219" s="17" t="str">
        <f t="shared" si="559"/>
        <v/>
      </c>
      <c r="AP2219" s="17" t="str">
        <f t="shared" si="561"/>
        <v/>
      </c>
      <c r="AQ2219" s="17">
        <f t="shared" si="560"/>
        <v>3.4025751642662772</v>
      </c>
    </row>
    <row r="2220" spans="1:43" x14ac:dyDescent="0.2">
      <c r="A2220" s="4" t="s">
        <v>4645</v>
      </c>
      <c r="B2220" s="5" t="s">
        <v>4646</v>
      </c>
      <c r="C2220" t="s">
        <v>4647</v>
      </c>
      <c r="D2220" t="s">
        <v>133</v>
      </c>
      <c r="E2220" t="s">
        <v>134</v>
      </c>
      <c r="F2220" t="s">
        <v>12</v>
      </c>
      <c r="G2220" t="s">
        <v>15</v>
      </c>
      <c r="J2220" s="6"/>
      <c r="K2220" s="6"/>
      <c r="L2220" s="6"/>
      <c r="M2220" s="6">
        <v>45397</v>
      </c>
      <c r="N2220" s="6">
        <v>0</v>
      </c>
      <c r="O2220" s="6">
        <v>77409</v>
      </c>
      <c r="P2220" s="6">
        <v>11495</v>
      </c>
      <c r="Q2220" s="6">
        <v>0</v>
      </c>
      <c r="R2220" s="6">
        <v>21861</v>
      </c>
      <c r="S2220" s="6">
        <v>305856</v>
      </c>
      <c r="T2220" s="6">
        <v>0</v>
      </c>
      <c r="U2220" s="6">
        <v>0</v>
      </c>
      <c r="V2220" s="6">
        <v>6</v>
      </c>
      <c r="W2220" s="6">
        <v>92</v>
      </c>
      <c r="X2220" s="6">
        <v>0</v>
      </c>
      <c r="Z2220" s="6">
        <v>0</v>
      </c>
      <c r="AA2220" s="6">
        <v>0</v>
      </c>
      <c r="AB2220" s="6" t="str">
        <f t="shared" si="546"/>
        <v/>
      </c>
      <c r="AC2220" s="6" t="str">
        <f t="shared" si="547"/>
        <v/>
      </c>
      <c r="AD2220" s="16">
        <f t="shared" si="548"/>
        <v>6.7341452805567634</v>
      </c>
      <c r="AE2220" s="16">
        <f t="shared" si="549"/>
        <v>0</v>
      </c>
      <c r="AF2220" s="16">
        <f t="shared" si="550"/>
        <v>15.333333333333334</v>
      </c>
      <c r="AG2220" s="16">
        <f t="shared" si="551"/>
        <v>15.333333333333334</v>
      </c>
      <c r="AH2220" s="17">
        <f t="shared" si="552"/>
        <v>0.48155164438178732</v>
      </c>
      <c r="AI2220" s="17">
        <f t="shared" si="553"/>
        <v>6.7373614996585678</v>
      </c>
      <c r="AJ2220" s="17">
        <f t="shared" si="554"/>
        <v>6.7373614996585678</v>
      </c>
      <c r="AK2220" s="17">
        <f t="shared" si="555"/>
        <v>6.7373614996585678</v>
      </c>
      <c r="AL2220" s="17" t="str">
        <f t="shared" si="556"/>
        <v/>
      </c>
      <c r="AM2220" s="17" t="str">
        <f t="shared" si="557"/>
        <v/>
      </c>
      <c r="AN2220" s="17" t="str">
        <f t="shared" si="558"/>
        <v/>
      </c>
      <c r="AO2220" s="17" t="str">
        <f t="shared" si="559"/>
        <v/>
      </c>
      <c r="AP2220" s="17" t="str">
        <f t="shared" si="561"/>
        <v/>
      </c>
      <c r="AQ2220" s="17">
        <f t="shared" si="560"/>
        <v>3.9511684687826998</v>
      </c>
    </row>
    <row r="2221" spans="1:43" x14ac:dyDescent="0.2">
      <c r="A2221" s="4" t="s">
        <v>4648</v>
      </c>
      <c r="B2221" s="5" t="s">
        <v>4649</v>
      </c>
      <c r="C2221" t="s">
        <v>4650</v>
      </c>
      <c r="D2221" t="s">
        <v>133</v>
      </c>
      <c r="E2221" t="s">
        <v>134</v>
      </c>
      <c r="F2221" t="s">
        <v>12</v>
      </c>
      <c r="G2221" t="s">
        <v>15</v>
      </c>
      <c r="J2221" s="6"/>
      <c r="K2221" s="6"/>
      <c r="L2221" s="6"/>
      <c r="M2221" s="6">
        <v>3825</v>
      </c>
      <c r="N2221" s="6">
        <v>0</v>
      </c>
      <c r="O2221" s="6">
        <v>15560</v>
      </c>
      <c r="P2221" s="6">
        <v>1516</v>
      </c>
      <c r="Q2221" s="6">
        <v>0</v>
      </c>
      <c r="R2221" s="6">
        <v>1912</v>
      </c>
      <c r="S2221" s="6">
        <v>52361</v>
      </c>
      <c r="T2221" s="6">
        <v>0</v>
      </c>
      <c r="U2221" s="6">
        <v>0</v>
      </c>
      <c r="V2221" s="6">
        <v>2</v>
      </c>
      <c r="W2221" s="6">
        <v>13</v>
      </c>
      <c r="X2221" s="6">
        <v>0</v>
      </c>
      <c r="Z2221" s="6">
        <v>0</v>
      </c>
      <c r="AA2221" s="6">
        <v>0</v>
      </c>
      <c r="AB2221" s="6" t="str">
        <f t="shared" si="546"/>
        <v/>
      </c>
      <c r="AC2221" s="6" t="str">
        <f t="shared" si="547"/>
        <v/>
      </c>
      <c r="AD2221" s="16">
        <f t="shared" si="548"/>
        <v>10.263852242744063</v>
      </c>
      <c r="AE2221" s="16">
        <f t="shared" si="549"/>
        <v>0</v>
      </c>
      <c r="AF2221" s="16">
        <f t="shared" si="550"/>
        <v>6.5</v>
      </c>
      <c r="AG2221" s="16">
        <f t="shared" si="551"/>
        <v>6.5</v>
      </c>
      <c r="AH2221" s="17">
        <f t="shared" si="552"/>
        <v>0.49986928104575162</v>
      </c>
      <c r="AI2221" s="17">
        <f t="shared" si="553"/>
        <v>13.689150326797385</v>
      </c>
      <c r="AJ2221" s="17">
        <f t="shared" si="554"/>
        <v>13.689150326797385</v>
      </c>
      <c r="AK2221" s="17">
        <f t="shared" si="555"/>
        <v>13.689150326797385</v>
      </c>
      <c r="AL2221" s="17" t="str">
        <f t="shared" si="556"/>
        <v/>
      </c>
      <c r="AM2221" s="17" t="str">
        <f t="shared" si="557"/>
        <v/>
      </c>
      <c r="AN2221" s="17" t="str">
        <f t="shared" si="558"/>
        <v/>
      </c>
      <c r="AO2221" s="17" t="str">
        <f t="shared" si="559"/>
        <v/>
      </c>
      <c r="AP2221" s="17" t="str">
        <f t="shared" si="561"/>
        <v/>
      </c>
      <c r="AQ2221" s="17">
        <f t="shared" si="560"/>
        <v>3.3651028277634962</v>
      </c>
    </row>
    <row r="2222" spans="1:43" x14ac:dyDescent="0.2">
      <c r="A2222" s="4" t="s">
        <v>4651</v>
      </c>
      <c r="B2222" s="5" t="s">
        <v>4652</v>
      </c>
      <c r="C2222" t="s">
        <v>4653</v>
      </c>
      <c r="D2222" t="s">
        <v>133</v>
      </c>
      <c r="E2222" t="s">
        <v>134</v>
      </c>
      <c r="F2222" t="s">
        <v>12</v>
      </c>
      <c r="G2222" t="s">
        <v>15</v>
      </c>
      <c r="J2222" s="6"/>
      <c r="K2222" s="6"/>
      <c r="L2222" s="6"/>
      <c r="M2222" s="6">
        <v>156485</v>
      </c>
      <c r="N2222" s="6">
        <v>0</v>
      </c>
      <c r="O2222" s="6">
        <v>695927</v>
      </c>
      <c r="P2222" s="6">
        <v>69209</v>
      </c>
      <c r="Q2222" s="6">
        <v>0</v>
      </c>
      <c r="R2222" s="6">
        <v>171383</v>
      </c>
      <c r="S2222" s="6">
        <v>4755952</v>
      </c>
      <c r="T2222" s="6">
        <v>81548</v>
      </c>
      <c r="U2222" s="6">
        <v>0</v>
      </c>
      <c r="V2222" s="6">
        <v>57</v>
      </c>
      <c r="W2222" s="6">
        <v>477</v>
      </c>
      <c r="X2222" s="6">
        <v>0</v>
      </c>
      <c r="Z2222" s="6">
        <v>0</v>
      </c>
      <c r="AA2222" s="6">
        <v>0</v>
      </c>
      <c r="AB2222" s="6" t="str">
        <f t="shared" si="546"/>
        <v/>
      </c>
      <c r="AC2222" s="6" t="str">
        <f t="shared" si="547"/>
        <v/>
      </c>
      <c r="AD2222" s="16">
        <f t="shared" si="548"/>
        <v>10.055440766374316</v>
      </c>
      <c r="AE2222" s="16">
        <f t="shared" si="549"/>
        <v>0</v>
      </c>
      <c r="AF2222" s="16">
        <f t="shared" si="550"/>
        <v>8.3684210526315788</v>
      </c>
      <c r="AG2222" s="16">
        <f t="shared" si="551"/>
        <v>8.3684210526315788</v>
      </c>
      <c r="AH2222" s="17">
        <f t="shared" si="552"/>
        <v>1.0952040131642011</v>
      </c>
      <c r="AI2222" s="17">
        <f t="shared" si="553"/>
        <v>30.392382656484646</v>
      </c>
      <c r="AJ2222" s="17">
        <f t="shared" si="554"/>
        <v>30.913506086845384</v>
      </c>
      <c r="AK2222" s="17">
        <f t="shared" si="555"/>
        <v>30.913506086845384</v>
      </c>
      <c r="AL2222" s="17" t="str">
        <f t="shared" si="556"/>
        <v/>
      </c>
      <c r="AM2222" s="17" t="str">
        <f t="shared" si="557"/>
        <v/>
      </c>
      <c r="AN2222" s="17" t="str">
        <f t="shared" si="558"/>
        <v/>
      </c>
      <c r="AO2222" s="17" t="str">
        <f t="shared" si="559"/>
        <v/>
      </c>
      <c r="AP2222" s="17" t="str">
        <f t="shared" si="561"/>
        <v/>
      </c>
      <c r="AQ2222" s="17">
        <f t="shared" si="560"/>
        <v>6.8339811503218009</v>
      </c>
    </row>
    <row r="2223" spans="1:43" x14ac:dyDescent="0.2">
      <c r="A2223" s="4" t="s">
        <v>4654</v>
      </c>
      <c r="B2223" s="5" t="s">
        <v>4655</v>
      </c>
      <c r="C2223" t="s">
        <v>4656</v>
      </c>
      <c r="D2223" t="s">
        <v>133</v>
      </c>
      <c r="E2223" t="s">
        <v>134</v>
      </c>
      <c r="F2223" t="s">
        <v>12</v>
      </c>
      <c r="G2223" t="s">
        <v>15</v>
      </c>
      <c r="J2223" s="6"/>
      <c r="K2223" s="6"/>
      <c r="L2223" s="6"/>
      <c r="M2223" s="6">
        <v>20892</v>
      </c>
      <c r="N2223" s="6">
        <v>0</v>
      </c>
      <c r="O2223" s="6">
        <v>80825</v>
      </c>
      <c r="P2223" s="6">
        <v>7664</v>
      </c>
      <c r="Q2223" s="6">
        <v>0</v>
      </c>
      <c r="R2223" s="6">
        <v>0</v>
      </c>
      <c r="S2223" s="6">
        <v>906697</v>
      </c>
      <c r="T2223" s="6">
        <v>23548</v>
      </c>
      <c r="U2223" s="6">
        <v>0</v>
      </c>
      <c r="V2223" s="6">
        <v>9</v>
      </c>
      <c r="W2223" s="6">
        <v>122</v>
      </c>
      <c r="X2223" s="6">
        <v>0</v>
      </c>
      <c r="Z2223" s="6">
        <v>0</v>
      </c>
      <c r="AA2223" s="6">
        <v>0</v>
      </c>
      <c r="AB2223" s="6" t="str">
        <f t="shared" si="546"/>
        <v/>
      </c>
      <c r="AC2223" s="6" t="str">
        <f t="shared" si="547"/>
        <v/>
      </c>
      <c r="AD2223" s="16">
        <f t="shared" si="548"/>
        <v>10.546059498956158</v>
      </c>
      <c r="AE2223" s="16">
        <f t="shared" si="549"/>
        <v>0</v>
      </c>
      <c r="AF2223" s="16">
        <f t="shared" si="550"/>
        <v>13.555555555555555</v>
      </c>
      <c r="AG2223" s="16">
        <f t="shared" si="551"/>
        <v>13.555555555555555</v>
      </c>
      <c r="AH2223" s="17">
        <f t="shared" si="552"/>
        <v>0</v>
      </c>
      <c r="AI2223" s="17">
        <f t="shared" si="553"/>
        <v>43.399243729657286</v>
      </c>
      <c r="AJ2223" s="17">
        <f t="shared" si="554"/>
        <v>44.526373731571894</v>
      </c>
      <c r="AK2223" s="17">
        <f t="shared" si="555"/>
        <v>44.526373731571894</v>
      </c>
      <c r="AL2223" s="17" t="str">
        <f t="shared" si="556"/>
        <v/>
      </c>
      <c r="AM2223" s="17" t="str">
        <f t="shared" si="557"/>
        <v/>
      </c>
      <c r="AN2223" s="17" t="str">
        <f t="shared" si="558"/>
        <v/>
      </c>
      <c r="AO2223" s="17" t="str">
        <f t="shared" si="559"/>
        <v/>
      </c>
      <c r="AP2223" s="17" t="str">
        <f t="shared" si="561"/>
        <v/>
      </c>
      <c r="AQ2223" s="17">
        <f t="shared" si="560"/>
        <v>11.218026600680483</v>
      </c>
    </row>
    <row r="2224" spans="1:43" x14ac:dyDescent="0.2">
      <c r="A2224" s="4" t="s">
        <v>4661</v>
      </c>
      <c r="B2224" s="5"/>
      <c r="C2224" t="s">
        <v>4662</v>
      </c>
      <c r="D2224" t="s">
        <v>133</v>
      </c>
      <c r="E2224" t="s">
        <v>134</v>
      </c>
      <c r="F2224" t="s">
        <v>12</v>
      </c>
      <c r="G2224" t="s">
        <v>15</v>
      </c>
      <c r="J2224" s="6"/>
      <c r="K2224" s="6"/>
      <c r="L2224" s="6"/>
      <c r="M2224" s="6">
        <v>41631</v>
      </c>
      <c r="N2224" s="6">
        <v>0</v>
      </c>
      <c r="O2224" s="6">
        <v>271815</v>
      </c>
      <c r="P2224" s="6">
        <v>27256</v>
      </c>
      <c r="Q2224" s="6">
        <v>0</v>
      </c>
      <c r="R2224" s="6">
        <v>14024</v>
      </c>
      <c r="S2224" s="6">
        <v>1068374</v>
      </c>
      <c r="T2224" s="6">
        <v>219752</v>
      </c>
      <c r="U2224" s="6">
        <v>0</v>
      </c>
      <c r="V2224" s="6">
        <v>22</v>
      </c>
      <c r="W2224" s="6">
        <v>200</v>
      </c>
      <c r="X2224" s="6">
        <v>0</v>
      </c>
      <c r="Z2224" s="6">
        <v>0</v>
      </c>
      <c r="AA2224" s="6">
        <v>0</v>
      </c>
      <c r="AB2224" s="6" t="str">
        <f t="shared" si="546"/>
        <v/>
      </c>
      <c r="AC2224" s="6" t="str">
        <f t="shared" si="547"/>
        <v/>
      </c>
      <c r="AD2224" s="16">
        <f t="shared" si="548"/>
        <v>9.9726665688288811</v>
      </c>
      <c r="AE2224" s="16">
        <f t="shared" si="549"/>
        <v>0</v>
      </c>
      <c r="AF2224" s="16">
        <f t="shared" si="550"/>
        <v>9.0909090909090917</v>
      </c>
      <c r="AG2224" s="16">
        <f t="shared" si="551"/>
        <v>9.0909090909090917</v>
      </c>
      <c r="AH2224" s="17">
        <f t="shared" si="552"/>
        <v>0.33686435588864067</v>
      </c>
      <c r="AI2224" s="17">
        <f t="shared" si="553"/>
        <v>25.662943479618555</v>
      </c>
      <c r="AJ2224" s="17">
        <f t="shared" si="554"/>
        <v>30.941509932502221</v>
      </c>
      <c r="AK2224" s="17">
        <f t="shared" si="555"/>
        <v>30.941509932502221</v>
      </c>
      <c r="AL2224" s="17" t="str">
        <f t="shared" si="556"/>
        <v/>
      </c>
      <c r="AM2224" s="17" t="str">
        <f t="shared" si="557"/>
        <v/>
      </c>
      <c r="AN2224" s="17" t="str">
        <f t="shared" si="558"/>
        <v/>
      </c>
      <c r="AO2224" s="17" t="str">
        <f t="shared" si="559"/>
        <v/>
      </c>
      <c r="AP2224" s="17" t="str">
        <f t="shared" si="561"/>
        <v/>
      </c>
      <c r="AQ2224" s="17">
        <f t="shared" si="560"/>
        <v>3.9305189191177825</v>
      </c>
    </row>
    <row r="2225" spans="1:43" x14ac:dyDescent="0.2">
      <c r="A2225" s="4" t="s">
        <v>4663</v>
      </c>
      <c r="B2225" s="5"/>
      <c r="C2225" t="s">
        <v>4664</v>
      </c>
      <c r="D2225" t="s">
        <v>133</v>
      </c>
      <c r="E2225" t="s">
        <v>134</v>
      </c>
      <c r="F2225" t="s">
        <v>12</v>
      </c>
      <c r="G2225" t="s">
        <v>11</v>
      </c>
      <c r="J2225" s="6"/>
      <c r="K2225" s="6"/>
      <c r="L2225" s="6"/>
      <c r="M2225" s="6">
        <v>18339</v>
      </c>
      <c r="N2225" s="6">
        <v>0</v>
      </c>
      <c r="O2225" s="6">
        <v>26389</v>
      </c>
      <c r="P2225" s="6">
        <v>3432</v>
      </c>
      <c r="Q2225" s="6">
        <v>0</v>
      </c>
      <c r="R2225" s="6">
        <v>0</v>
      </c>
      <c r="S2225" s="6">
        <v>200321</v>
      </c>
      <c r="T2225" s="6">
        <v>77232</v>
      </c>
      <c r="U2225" s="6">
        <v>0</v>
      </c>
      <c r="V2225" s="6">
        <v>5</v>
      </c>
      <c r="W2225" s="6">
        <v>72</v>
      </c>
      <c r="X2225" s="6">
        <v>0</v>
      </c>
      <c r="Z2225" s="6">
        <v>0</v>
      </c>
      <c r="AA2225" s="6">
        <v>0</v>
      </c>
      <c r="AB2225" s="6" t="str">
        <f t="shared" si="546"/>
        <v/>
      </c>
      <c r="AC2225" s="6" t="str">
        <f t="shared" si="547"/>
        <v/>
      </c>
      <c r="AD2225" s="16">
        <f t="shared" si="548"/>
        <v>7.6891025641025639</v>
      </c>
      <c r="AE2225" s="16">
        <f t="shared" si="549"/>
        <v>0</v>
      </c>
      <c r="AF2225" s="16">
        <f t="shared" si="550"/>
        <v>14.4</v>
      </c>
      <c r="AG2225" s="16">
        <f t="shared" si="551"/>
        <v>14.4</v>
      </c>
      <c r="AH2225" s="17">
        <f t="shared" si="552"/>
        <v>0</v>
      </c>
      <c r="AI2225" s="17">
        <f t="shared" si="553"/>
        <v>10.923223730846829</v>
      </c>
      <c r="AJ2225" s="17">
        <f t="shared" si="554"/>
        <v>15.134576585419053</v>
      </c>
      <c r="AK2225" s="17">
        <f t="shared" si="555"/>
        <v>15.134576585419053</v>
      </c>
      <c r="AL2225" s="17" t="str">
        <f t="shared" si="556"/>
        <v/>
      </c>
      <c r="AM2225" s="17" t="str">
        <f t="shared" si="557"/>
        <v/>
      </c>
      <c r="AN2225" s="17" t="str">
        <f t="shared" si="558"/>
        <v/>
      </c>
      <c r="AO2225" s="17" t="str">
        <f t="shared" si="559"/>
        <v/>
      </c>
      <c r="AP2225" s="17" t="str">
        <f t="shared" si="561"/>
        <v/>
      </c>
      <c r="AQ2225" s="17">
        <f t="shared" si="560"/>
        <v>7.5910796165068781</v>
      </c>
    </row>
    <row r="2226" spans="1:43" x14ac:dyDescent="0.2">
      <c r="A2226" s="4" t="s">
        <v>4669</v>
      </c>
      <c r="B2226" s="5"/>
      <c r="C2226" t="s">
        <v>4670</v>
      </c>
      <c r="D2226" t="s">
        <v>133</v>
      </c>
      <c r="E2226" t="s">
        <v>134</v>
      </c>
      <c r="F2226" t="s">
        <v>12</v>
      </c>
      <c r="G2226" t="s">
        <v>15</v>
      </c>
      <c r="J2226" s="6"/>
      <c r="K2226" s="6"/>
      <c r="L2226" s="6"/>
      <c r="M2226" s="6">
        <v>11450</v>
      </c>
      <c r="N2226" s="6">
        <v>0</v>
      </c>
      <c r="O2226" s="6">
        <v>19673</v>
      </c>
      <c r="P2226" s="6">
        <v>1757</v>
      </c>
      <c r="Q2226" s="6">
        <v>0</v>
      </c>
      <c r="R2226" s="6">
        <v>2109</v>
      </c>
      <c r="S2226" s="6">
        <v>36831</v>
      </c>
      <c r="T2226" s="6">
        <v>0</v>
      </c>
      <c r="U2226" s="6">
        <v>0</v>
      </c>
      <c r="V2226" s="6">
        <v>1</v>
      </c>
      <c r="W2226" s="6">
        <v>14</v>
      </c>
      <c r="X2226" s="6">
        <v>0</v>
      </c>
      <c r="Z2226" s="6">
        <v>0</v>
      </c>
      <c r="AA2226" s="6">
        <v>0</v>
      </c>
      <c r="AB2226" s="6" t="str">
        <f t="shared" si="546"/>
        <v/>
      </c>
      <c r="AC2226" s="6" t="str">
        <f t="shared" si="547"/>
        <v/>
      </c>
      <c r="AD2226" s="16">
        <f t="shared" si="548"/>
        <v>11.196926579396699</v>
      </c>
      <c r="AE2226" s="16">
        <f t="shared" si="549"/>
        <v>0</v>
      </c>
      <c r="AF2226" s="16">
        <f t="shared" si="550"/>
        <v>14</v>
      </c>
      <c r="AG2226" s="16">
        <f t="shared" si="551"/>
        <v>14</v>
      </c>
      <c r="AH2226" s="17">
        <f t="shared" si="552"/>
        <v>0.18419213973799126</v>
      </c>
      <c r="AI2226" s="17">
        <f t="shared" si="553"/>
        <v>3.2166812227074235</v>
      </c>
      <c r="AJ2226" s="17">
        <f t="shared" si="554"/>
        <v>3.2166812227074235</v>
      </c>
      <c r="AK2226" s="17">
        <f t="shared" si="555"/>
        <v>3.2166812227074235</v>
      </c>
      <c r="AL2226" s="17" t="str">
        <f t="shared" si="556"/>
        <v/>
      </c>
      <c r="AM2226" s="17" t="str">
        <f t="shared" si="557"/>
        <v/>
      </c>
      <c r="AN2226" s="17" t="str">
        <f t="shared" si="558"/>
        <v/>
      </c>
      <c r="AO2226" s="17" t="str">
        <f t="shared" si="559"/>
        <v/>
      </c>
      <c r="AP2226" s="17" t="str">
        <f t="shared" si="561"/>
        <v/>
      </c>
      <c r="AQ2226" s="17">
        <f t="shared" si="560"/>
        <v>1.8721598129415951</v>
      </c>
    </row>
    <row r="2227" spans="1:43" x14ac:dyDescent="0.2">
      <c r="A2227" s="4" t="s">
        <v>4671</v>
      </c>
      <c r="B2227" s="5"/>
      <c r="C2227" t="s">
        <v>4672</v>
      </c>
      <c r="D2227" t="s">
        <v>133</v>
      </c>
      <c r="E2227" t="s">
        <v>134</v>
      </c>
      <c r="F2227" t="s">
        <v>12</v>
      </c>
      <c r="G2227" t="s">
        <v>15</v>
      </c>
      <c r="J2227" s="6"/>
      <c r="K2227" s="6"/>
      <c r="L2227" s="6"/>
      <c r="M2227" s="6">
        <v>5403</v>
      </c>
      <c r="N2227" s="6">
        <v>0</v>
      </c>
      <c r="O2227" s="6">
        <v>72036</v>
      </c>
      <c r="P2227" s="6">
        <v>4617</v>
      </c>
      <c r="Q2227" s="6">
        <v>0</v>
      </c>
      <c r="R2227" s="6">
        <v>0</v>
      </c>
      <c r="S2227" s="6">
        <v>202953</v>
      </c>
      <c r="T2227" s="6">
        <v>10110</v>
      </c>
      <c r="U2227" s="6">
        <v>0</v>
      </c>
      <c r="V2227" s="6">
        <v>5</v>
      </c>
      <c r="W2227" s="6">
        <v>27</v>
      </c>
      <c r="X2227" s="6">
        <v>0</v>
      </c>
      <c r="Z2227" s="6">
        <v>0</v>
      </c>
      <c r="AA2227" s="6">
        <v>0</v>
      </c>
      <c r="AB2227" s="6" t="str">
        <f t="shared" si="546"/>
        <v/>
      </c>
      <c r="AC2227" s="6" t="str">
        <f t="shared" si="547"/>
        <v/>
      </c>
      <c r="AD2227" s="16">
        <f t="shared" si="548"/>
        <v>15.602339181286549</v>
      </c>
      <c r="AE2227" s="16">
        <f t="shared" si="549"/>
        <v>0</v>
      </c>
      <c r="AF2227" s="16">
        <f t="shared" si="550"/>
        <v>5.4</v>
      </c>
      <c r="AG2227" s="16">
        <f t="shared" si="551"/>
        <v>5.4</v>
      </c>
      <c r="AH2227" s="17">
        <f t="shared" si="552"/>
        <v>0</v>
      </c>
      <c r="AI2227" s="17">
        <f t="shared" si="553"/>
        <v>37.563020544142141</v>
      </c>
      <c r="AJ2227" s="17">
        <f t="shared" si="554"/>
        <v>39.434203220433091</v>
      </c>
      <c r="AK2227" s="17">
        <f t="shared" si="555"/>
        <v>39.434203220433091</v>
      </c>
      <c r="AL2227" s="17" t="str">
        <f t="shared" si="556"/>
        <v/>
      </c>
      <c r="AM2227" s="17" t="str">
        <f t="shared" si="557"/>
        <v/>
      </c>
      <c r="AN2227" s="17" t="str">
        <f t="shared" si="558"/>
        <v/>
      </c>
      <c r="AO2227" s="17" t="str">
        <f t="shared" si="559"/>
        <v/>
      </c>
      <c r="AP2227" s="17" t="str">
        <f t="shared" si="561"/>
        <v/>
      </c>
      <c r="AQ2227" s="17">
        <f t="shared" si="560"/>
        <v>2.8173829751790773</v>
      </c>
    </row>
    <row r="2228" spans="1:43" x14ac:dyDescent="0.2">
      <c r="A2228" s="4" t="s">
        <v>4673</v>
      </c>
      <c r="B2228" s="5"/>
      <c r="C2228" t="s">
        <v>4674</v>
      </c>
      <c r="D2228" t="s">
        <v>150</v>
      </c>
      <c r="E2228" t="s">
        <v>151</v>
      </c>
      <c r="F2228" t="s">
        <v>12</v>
      </c>
      <c r="G2228" t="s">
        <v>15</v>
      </c>
      <c r="J2228" s="6"/>
      <c r="K2228" s="6"/>
      <c r="L2228" s="6"/>
      <c r="M2228" s="6">
        <v>0</v>
      </c>
      <c r="N2228" s="6">
        <v>0</v>
      </c>
      <c r="O2228" s="6">
        <v>0</v>
      </c>
      <c r="P2228" s="6">
        <v>0</v>
      </c>
      <c r="Q2228" s="6">
        <v>0</v>
      </c>
      <c r="R2228" s="6">
        <v>0</v>
      </c>
      <c r="S2228" s="6">
        <v>0</v>
      </c>
      <c r="T2228" s="6">
        <v>0</v>
      </c>
      <c r="U2228" s="6">
        <v>0</v>
      </c>
      <c r="V2228" s="6">
        <v>1</v>
      </c>
      <c r="W2228" s="6">
        <v>12</v>
      </c>
      <c r="X2228" s="6">
        <v>0</v>
      </c>
      <c r="Z2228" s="6">
        <v>0</v>
      </c>
      <c r="AA2228" s="6">
        <v>0</v>
      </c>
      <c r="AB2228" s="6" t="str">
        <f t="shared" si="546"/>
        <v/>
      </c>
      <c r="AC2228" s="6" t="str">
        <f t="shared" si="547"/>
        <v/>
      </c>
      <c r="AD2228" s="16" t="str">
        <f t="shared" si="548"/>
        <v/>
      </c>
      <c r="AE2228" s="16" t="str">
        <f t="shared" si="549"/>
        <v/>
      </c>
      <c r="AF2228" s="16">
        <f t="shared" si="550"/>
        <v>12</v>
      </c>
      <c r="AG2228" s="16">
        <f t="shared" si="551"/>
        <v>12</v>
      </c>
      <c r="AH2228" s="17" t="str">
        <f t="shared" si="552"/>
        <v/>
      </c>
      <c r="AI2228" s="17" t="str">
        <f t="shared" si="553"/>
        <v/>
      </c>
      <c r="AJ2228" s="17" t="str">
        <f t="shared" si="554"/>
        <v/>
      </c>
      <c r="AK2228" s="17" t="str">
        <f t="shared" si="555"/>
        <v/>
      </c>
      <c r="AL2228" s="17" t="str">
        <f t="shared" si="556"/>
        <v/>
      </c>
      <c r="AM2228" s="17" t="str">
        <f t="shared" si="557"/>
        <v/>
      </c>
      <c r="AN2228" s="17" t="str">
        <f t="shared" si="558"/>
        <v/>
      </c>
      <c r="AO2228" s="17" t="str">
        <f t="shared" si="559"/>
        <v/>
      </c>
      <c r="AP2228" s="17" t="str">
        <f t="shared" si="561"/>
        <v/>
      </c>
      <c r="AQ2228" s="17" t="str">
        <f t="shared" si="560"/>
        <v/>
      </c>
    </row>
    <row r="2229" spans="1:43" x14ac:dyDescent="0.2">
      <c r="A2229" s="4" t="s">
        <v>4675</v>
      </c>
      <c r="B2229" s="5"/>
      <c r="C2229" t="s">
        <v>4676</v>
      </c>
      <c r="D2229" t="s">
        <v>150</v>
      </c>
      <c r="E2229" t="s">
        <v>151</v>
      </c>
      <c r="F2229" t="s">
        <v>12</v>
      </c>
      <c r="G2229" t="s">
        <v>15</v>
      </c>
      <c r="J2229" s="6"/>
      <c r="K2229" s="6"/>
      <c r="L2229" s="6"/>
      <c r="M2229" s="6">
        <v>0</v>
      </c>
      <c r="N2229" s="6">
        <v>0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0</v>
      </c>
      <c r="U2229" s="6">
        <v>0</v>
      </c>
      <c r="V2229" s="6">
        <v>8</v>
      </c>
      <c r="W2229" s="6">
        <v>87</v>
      </c>
      <c r="X2229" s="6">
        <v>0</v>
      </c>
      <c r="Z2229" s="6">
        <v>0</v>
      </c>
      <c r="AA2229" s="6">
        <v>0</v>
      </c>
      <c r="AB2229" s="6" t="str">
        <f t="shared" si="546"/>
        <v/>
      </c>
      <c r="AC2229" s="6" t="str">
        <f t="shared" si="547"/>
        <v/>
      </c>
      <c r="AD2229" s="16" t="str">
        <f t="shared" si="548"/>
        <v/>
      </c>
      <c r="AE2229" s="16" t="str">
        <f t="shared" si="549"/>
        <v/>
      </c>
      <c r="AF2229" s="16">
        <f t="shared" si="550"/>
        <v>10.875</v>
      </c>
      <c r="AG2229" s="16">
        <f t="shared" si="551"/>
        <v>10.875</v>
      </c>
      <c r="AH2229" s="17" t="str">
        <f t="shared" si="552"/>
        <v/>
      </c>
      <c r="AI2229" s="17" t="str">
        <f t="shared" si="553"/>
        <v/>
      </c>
      <c r="AJ2229" s="17" t="str">
        <f t="shared" si="554"/>
        <v/>
      </c>
      <c r="AK2229" s="17" t="str">
        <f t="shared" si="555"/>
        <v/>
      </c>
      <c r="AL2229" s="17" t="str">
        <f t="shared" si="556"/>
        <v/>
      </c>
      <c r="AM2229" s="17" t="str">
        <f t="shared" si="557"/>
        <v/>
      </c>
      <c r="AN2229" s="17" t="str">
        <f t="shared" si="558"/>
        <v/>
      </c>
      <c r="AO2229" s="17" t="str">
        <f t="shared" si="559"/>
        <v/>
      </c>
      <c r="AP2229" s="17" t="str">
        <f t="shared" si="561"/>
        <v/>
      </c>
      <c r="AQ2229" s="17" t="str">
        <f t="shared" si="560"/>
        <v/>
      </c>
    </row>
    <row r="2230" spans="1:43" x14ac:dyDescent="0.2">
      <c r="A2230" s="4" t="s">
        <v>4677</v>
      </c>
      <c r="B2230" s="5"/>
      <c r="C2230" t="s">
        <v>4678</v>
      </c>
      <c r="D2230" t="s">
        <v>150</v>
      </c>
      <c r="E2230" t="s">
        <v>151</v>
      </c>
      <c r="F2230" t="s">
        <v>12</v>
      </c>
      <c r="G2230" t="s">
        <v>15</v>
      </c>
      <c r="J2230" s="6"/>
      <c r="K2230" s="6"/>
      <c r="L2230" s="6"/>
      <c r="M2230" s="6">
        <v>0</v>
      </c>
      <c r="N2230" s="6">
        <v>0</v>
      </c>
      <c r="O2230" s="6">
        <v>0</v>
      </c>
      <c r="P2230" s="6">
        <v>0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13</v>
      </c>
      <c r="W2230" s="6">
        <v>119</v>
      </c>
      <c r="X2230" s="6">
        <v>0</v>
      </c>
      <c r="Z2230" s="6">
        <v>0</v>
      </c>
      <c r="AA2230" s="6">
        <v>0</v>
      </c>
      <c r="AB2230" s="6" t="str">
        <f t="shared" si="546"/>
        <v/>
      </c>
      <c r="AC2230" s="6" t="str">
        <f t="shared" si="547"/>
        <v/>
      </c>
      <c r="AD2230" s="16" t="str">
        <f t="shared" si="548"/>
        <v/>
      </c>
      <c r="AE2230" s="16" t="str">
        <f t="shared" si="549"/>
        <v/>
      </c>
      <c r="AF2230" s="16">
        <f t="shared" si="550"/>
        <v>9.1538461538461533</v>
      </c>
      <c r="AG2230" s="16">
        <f t="shared" si="551"/>
        <v>9.1538461538461533</v>
      </c>
      <c r="AH2230" s="17" t="str">
        <f t="shared" si="552"/>
        <v/>
      </c>
      <c r="AI2230" s="17" t="str">
        <f t="shared" si="553"/>
        <v/>
      </c>
      <c r="AJ2230" s="17" t="str">
        <f t="shared" si="554"/>
        <v/>
      </c>
      <c r="AK2230" s="17" t="str">
        <f t="shared" si="555"/>
        <v/>
      </c>
      <c r="AL2230" s="17" t="str">
        <f t="shared" si="556"/>
        <v/>
      </c>
      <c r="AM2230" s="17" t="str">
        <f t="shared" si="557"/>
        <v/>
      </c>
      <c r="AN2230" s="17" t="str">
        <f t="shared" si="558"/>
        <v/>
      </c>
      <c r="AO2230" s="17" t="str">
        <f t="shared" si="559"/>
        <v/>
      </c>
      <c r="AP2230" s="17" t="str">
        <f t="shared" si="561"/>
        <v/>
      </c>
      <c r="AQ2230" s="17" t="str">
        <f t="shared" si="560"/>
        <v/>
      </c>
    </row>
    <row r="2231" spans="1:43" x14ac:dyDescent="0.2">
      <c r="A2231" s="4" t="s">
        <v>4681</v>
      </c>
      <c r="B2231" s="5"/>
      <c r="C2231" t="s">
        <v>4682</v>
      </c>
      <c r="D2231" t="s">
        <v>150</v>
      </c>
      <c r="E2231" t="s">
        <v>151</v>
      </c>
      <c r="F2231" t="s">
        <v>12</v>
      </c>
      <c r="G2231" t="s">
        <v>15</v>
      </c>
      <c r="J2231" s="6"/>
      <c r="K2231" s="6"/>
      <c r="L2231" s="6"/>
      <c r="M2231" s="6">
        <v>0</v>
      </c>
      <c r="N2231" s="6">
        <v>0</v>
      </c>
      <c r="O2231" s="6">
        <v>0</v>
      </c>
      <c r="P2231" s="6">
        <v>0</v>
      </c>
      <c r="Q2231" s="6">
        <v>0</v>
      </c>
      <c r="R2231" s="6">
        <v>0</v>
      </c>
      <c r="S2231" s="6">
        <v>0</v>
      </c>
      <c r="T2231" s="6">
        <v>0</v>
      </c>
      <c r="U2231" s="6">
        <v>0</v>
      </c>
      <c r="V2231" s="6">
        <v>2</v>
      </c>
      <c r="W2231" s="6">
        <v>26</v>
      </c>
      <c r="X2231" s="6">
        <v>0</v>
      </c>
      <c r="Z2231" s="6">
        <v>0</v>
      </c>
      <c r="AA2231" s="6">
        <v>0</v>
      </c>
      <c r="AB2231" s="6" t="str">
        <f t="shared" si="546"/>
        <v/>
      </c>
      <c r="AC2231" s="6" t="str">
        <f t="shared" si="547"/>
        <v/>
      </c>
      <c r="AD2231" s="16" t="str">
        <f t="shared" si="548"/>
        <v/>
      </c>
      <c r="AE2231" s="16" t="str">
        <f t="shared" si="549"/>
        <v/>
      </c>
      <c r="AF2231" s="16">
        <f t="shared" si="550"/>
        <v>13</v>
      </c>
      <c r="AG2231" s="16">
        <f t="shared" si="551"/>
        <v>13</v>
      </c>
      <c r="AH2231" s="17" t="str">
        <f t="shared" si="552"/>
        <v/>
      </c>
      <c r="AI2231" s="17" t="str">
        <f t="shared" si="553"/>
        <v/>
      </c>
      <c r="AJ2231" s="17" t="str">
        <f t="shared" si="554"/>
        <v/>
      </c>
      <c r="AK2231" s="17" t="str">
        <f t="shared" si="555"/>
        <v/>
      </c>
      <c r="AL2231" s="17" t="str">
        <f t="shared" si="556"/>
        <v/>
      </c>
      <c r="AM2231" s="17" t="str">
        <f t="shared" si="557"/>
        <v/>
      </c>
      <c r="AN2231" s="17" t="str">
        <f t="shared" si="558"/>
        <v/>
      </c>
      <c r="AO2231" s="17" t="str">
        <f t="shared" si="559"/>
        <v/>
      </c>
      <c r="AP2231" s="17" t="str">
        <f t="shared" si="561"/>
        <v/>
      </c>
      <c r="AQ2231" s="17" t="str">
        <f t="shared" si="560"/>
        <v/>
      </c>
    </row>
    <row r="2232" spans="1:43" x14ac:dyDescent="0.2">
      <c r="A2232" s="4" t="s">
        <v>4683</v>
      </c>
      <c r="B2232" s="5"/>
      <c r="C2232" t="s">
        <v>4684</v>
      </c>
      <c r="D2232" t="s">
        <v>150</v>
      </c>
      <c r="E2232" t="s">
        <v>151</v>
      </c>
      <c r="F2232" t="s">
        <v>12</v>
      </c>
      <c r="G2232" t="s">
        <v>15</v>
      </c>
      <c r="J2232" s="6"/>
      <c r="K2232" s="6"/>
      <c r="L2232" s="6"/>
      <c r="M2232" s="6">
        <v>0</v>
      </c>
      <c r="N2232" s="6">
        <v>0</v>
      </c>
      <c r="O2232" s="6">
        <v>0</v>
      </c>
      <c r="P2232" s="6">
        <v>0</v>
      </c>
      <c r="Q2232" s="6">
        <v>0</v>
      </c>
      <c r="R2232" s="6">
        <v>0</v>
      </c>
      <c r="S2232" s="6">
        <v>0</v>
      </c>
      <c r="T2232" s="6">
        <v>0</v>
      </c>
      <c r="U2232" s="6">
        <v>0</v>
      </c>
      <c r="V2232" s="6">
        <v>6</v>
      </c>
      <c r="W2232" s="6">
        <v>34</v>
      </c>
      <c r="X2232" s="6">
        <v>0</v>
      </c>
      <c r="Z2232" s="6">
        <v>0</v>
      </c>
      <c r="AA2232" s="6">
        <v>0</v>
      </c>
      <c r="AB2232" s="6" t="str">
        <f t="shared" si="546"/>
        <v/>
      </c>
      <c r="AC2232" s="6" t="str">
        <f t="shared" si="547"/>
        <v/>
      </c>
      <c r="AD2232" s="16" t="str">
        <f t="shared" si="548"/>
        <v/>
      </c>
      <c r="AE2232" s="16" t="str">
        <f t="shared" si="549"/>
        <v/>
      </c>
      <c r="AF2232" s="16">
        <f t="shared" si="550"/>
        <v>5.666666666666667</v>
      </c>
      <c r="AG2232" s="16">
        <f t="shared" si="551"/>
        <v>5.666666666666667</v>
      </c>
      <c r="AH2232" s="17" t="str">
        <f t="shared" si="552"/>
        <v/>
      </c>
      <c r="AI2232" s="17" t="str">
        <f t="shared" si="553"/>
        <v/>
      </c>
      <c r="AJ2232" s="17" t="str">
        <f t="shared" si="554"/>
        <v/>
      </c>
      <c r="AK2232" s="17" t="str">
        <f t="shared" si="555"/>
        <v/>
      </c>
      <c r="AL2232" s="17" t="str">
        <f t="shared" si="556"/>
        <v/>
      </c>
      <c r="AM2232" s="17" t="str">
        <f t="shared" si="557"/>
        <v/>
      </c>
      <c r="AN2232" s="17" t="str">
        <f t="shared" si="558"/>
        <v/>
      </c>
      <c r="AO2232" s="17" t="str">
        <f t="shared" si="559"/>
        <v/>
      </c>
      <c r="AP2232" s="17" t="str">
        <f t="shared" si="561"/>
        <v/>
      </c>
      <c r="AQ2232" s="17" t="str">
        <f t="shared" si="560"/>
        <v/>
      </c>
    </row>
    <row r="2233" spans="1:43" x14ac:dyDescent="0.2">
      <c r="A2233" s="4" t="s">
        <v>4685</v>
      </c>
      <c r="B2233" s="5"/>
      <c r="C2233" t="s">
        <v>4686</v>
      </c>
      <c r="D2233" t="s">
        <v>150</v>
      </c>
      <c r="E2233" t="s">
        <v>151</v>
      </c>
      <c r="F2233" t="s">
        <v>12</v>
      </c>
      <c r="G2233" t="s">
        <v>15</v>
      </c>
      <c r="J2233" s="6"/>
      <c r="K2233" s="6"/>
      <c r="L2233" s="6"/>
      <c r="M2233" s="6">
        <v>0</v>
      </c>
      <c r="N2233" s="6">
        <v>0</v>
      </c>
      <c r="O2233" s="6">
        <v>0</v>
      </c>
      <c r="P2233" s="6">
        <v>0</v>
      </c>
      <c r="Q2233" s="6">
        <v>0</v>
      </c>
      <c r="R2233" s="6">
        <v>0</v>
      </c>
      <c r="S2233" s="6">
        <v>0</v>
      </c>
      <c r="T2233" s="6">
        <v>0</v>
      </c>
      <c r="U2233" s="6">
        <v>0</v>
      </c>
      <c r="V2233" s="6">
        <v>31</v>
      </c>
      <c r="W2233" s="6">
        <v>251</v>
      </c>
      <c r="X2233" s="6">
        <v>0</v>
      </c>
      <c r="Z2233" s="6">
        <v>0</v>
      </c>
      <c r="AA2233" s="6">
        <v>0</v>
      </c>
      <c r="AB2233" s="6" t="str">
        <f t="shared" si="546"/>
        <v/>
      </c>
      <c r="AC2233" s="6" t="str">
        <f t="shared" si="547"/>
        <v/>
      </c>
      <c r="AD2233" s="16" t="str">
        <f t="shared" si="548"/>
        <v/>
      </c>
      <c r="AE2233" s="16" t="str">
        <f t="shared" si="549"/>
        <v/>
      </c>
      <c r="AF2233" s="16">
        <f t="shared" si="550"/>
        <v>8.0967741935483879</v>
      </c>
      <c r="AG2233" s="16">
        <f t="shared" si="551"/>
        <v>8.0967741935483879</v>
      </c>
      <c r="AH2233" s="17" t="str">
        <f t="shared" si="552"/>
        <v/>
      </c>
      <c r="AI2233" s="17" t="str">
        <f t="shared" si="553"/>
        <v/>
      </c>
      <c r="AJ2233" s="17" t="str">
        <f t="shared" si="554"/>
        <v/>
      </c>
      <c r="AK2233" s="17" t="str">
        <f t="shared" si="555"/>
        <v/>
      </c>
      <c r="AL2233" s="17" t="str">
        <f t="shared" si="556"/>
        <v/>
      </c>
      <c r="AM2233" s="17" t="str">
        <f t="shared" si="557"/>
        <v/>
      </c>
      <c r="AN2233" s="17" t="str">
        <f t="shared" si="558"/>
        <v/>
      </c>
      <c r="AO2233" s="17" t="str">
        <f t="shared" si="559"/>
        <v/>
      </c>
      <c r="AP2233" s="17" t="str">
        <f t="shared" si="561"/>
        <v/>
      </c>
      <c r="AQ2233" s="17" t="str">
        <f t="shared" si="560"/>
        <v/>
      </c>
    </row>
    <row r="2234" spans="1:43" x14ac:dyDescent="0.2">
      <c r="A2234" s="4" t="s">
        <v>4687</v>
      </c>
      <c r="B2234" s="5"/>
      <c r="C2234" t="s">
        <v>4688</v>
      </c>
      <c r="D2234" t="s">
        <v>150</v>
      </c>
      <c r="E2234" t="s">
        <v>151</v>
      </c>
      <c r="F2234" t="s">
        <v>12</v>
      </c>
      <c r="G2234" t="s">
        <v>15</v>
      </c>
      <c r="J2234" s="6"/>
      <c r="K2234" s="6"/>
      <c r="L2234" s="6"/>
      <c r="M2234" s="6">
        <v>0</v>
      </c>
      <c r="N2234" s="6">
        <v>0</v>
      </c>
      <c r="O2234" s="6">
        <v>0</v>
      </c>
      <c r="P2234" s="6">
        <v>0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7</v>
      </c>
      <c r="W2234" s="6">
        <v>44</v>
      </c>
      <c r="X2234" s="6">
        <v>0</v>
      </c>
      <c r="Z2234" s="6">
        <v>0</v>
      </c>
      <c r="AA2234" s="6">
        <v>0</v>
      </c>
      <c r="AB2234" s="6" t="str">
        <f t="shared" si="546"/>
        <v/>
      </c>
      <c r="AC2234" s="6" t="str">
        <f t="shared" si="547"/>
        <v/>
      </c>
      <c r="AD2234" s="16" t="str">
        <f t="shared" si="548"/>
        <v/>
      </c>
      <c r="AE2234" s="16" t="str">
        <f t="shared" si="549"/>
        <v/>
      </c>
      <c r="AF2234" s="16">
        <f t="shared" si="550"/>
        <v>6.2857142857142856</v>
      </c>
      <c r="AG2234" s="16">
        <f t="shared" si="551"/>
        <v>6.2857142857142856</v>
      </c>
      <c r="AH2234" s="17" t="str">
        <f t="shared" si="552"/>
        <v/>
      </c>
      <c r="AI2234" s="17" t="str">
        <f t="shared" si="553"/>
        <v/>
      </c>
      <c r="AJ2234" s="17" t="str">
        <f t="shared" si="554"/>
        <v/>
      </c>
      <c r="AK2234" s="17" t="str">
        <f t="shared" si="555"/>
        <v/>
      </c>
      <c r="AL2234" s="17" t="str">
        <f t="shared" si="556"/>
        <v/>
      </c>
      <c r="AM2234" s="17" t="str">
        <f t="shared" si="557"/>
        <v/>
      </c>
      <c r="AN2234" s="17" t="str">
        <f t="shared" si="558"/>
        <v/>
      </c>
      <c r="AO2234" s="17" t="str">
        <f t="shared" si="559"/>
        <v/>
      </c>
      <c r="AP2234" s="17" t="str">
        <f t="shared" si="561"/>
        <v/>
      </c>
      <c r="AQ2234" s="17" t="str">
        <f t="shared" si="560"/>
        <v/>
      </c>
    </row>
    <row r="2235" spans="1:43" x14ac:dyDescent="0.2">
      <c r="A2235" s="4" t="s">
        <v>4689</v>
      </c>
      <c r="B2235" s="5"/>
      <c r="C2235" t="s">
        <v>4690</v>
      </c>
      <c r="D2235" t="s">
        <v>150</v>
      </c>
      <c r="E2235" t="s">
        <v>151</v>
      </c>
      <c r="F2235" t="s">
        <v>12</v>
      </c>
      <c r="G2235" t="s">
        <v>11</v>
      </c>
      <c r="J2235" s="6"/>
      <c r="K2235" s="6"/>
      <c r="L2235" s="6"/>
      <c r="M2235" s="6">
        <v>0</v>
      </c>
      <c r="N2235" s="6">
        <v>0</v>
      </c>
      <c r="O2235" s="6">
        <v>0</v>
      </c>
      <c r="P2235" s="6">
        <v>0</v>
      </c>
      <c r="Q2235" s="6">
        <v>0</v>
      </c>
      <c r="R2235" s="6">
        <v>0</v>
      </c>
      <c r="S2235" s="6">
        <v>0</v>
      </c>
      <c r="T2235" s="6">
        <v>0</v>
      </c>
      <c r="U2235" s="6">
        <v>0</v>
      </c>
      <c r="V2235" s="6">
        <v>4</v>
      </c>
      <c r="W2235" s="6">
        <v>58</v>
      </c>
      <c r="X2235" s="6">
        <v>0</v>
      </c>
      <c r="Z2235" s="6">
        <v>0</v>
      </c>
      <c r="AA2235" s="6">
        <v>0</v>
      </c>
      <c r="AB2235" s="6" t="str">
        <f t="shared" si="546"/>
        <v/>
      </c>
      <c r="AC2235" s="6" t="str">
        <f t="shared" si="547"/>
        <v/>
      </c>
      <c r="AD2235" s="16" t="str">
        <f t="shared" si="548"/>
        <v/>
      </c>
      <c r="AE2235" s="16" t="str">
        <f t="shared" si="549"/>
        <v/>
      </c>
      <c r="AF2235" s="16">
        <f t="shared" si="550"/>
        <v>14.5</v>
      </c>
      <c r="AG2235" s="16">
        <f t="shared" si="551"/>
        <v>14.5</v>
      </c>
      <c r="AH2235" s="17" t="str">
        <f t="shared" si="552"/>
        <v/>
      </c>
      <c r="AI2235" s="17" t="str">
        <f t="shared" si="553"/>
        <v/>
      </c>
      <c r="AJ2235" s="17" t="str">
        <f t="shared" si="554"/>
        <v/>
      </c>
      <c r="AK2235" s="17" t="str">
        <f t="shared" si="555"/>
        <v/>
      </c>
      <c r="AL2235" s="17" t="str">
        <f t="shared" si="556"/>
        <v/>
      </c>
      <c r="AM2235" s="17" t="str">
        <f t="shared" si="557"/>
        <v/>
      </c>
      <c r="AN2235" s="17" t="str">
        <f t="shared" si="558"/>
        <v/>
      </c>
      <c r="AO2235" s="17" t="str">
        <f t="shared" si="559"/>
        <v/>
      </c>
      <c r="AP2235" s="17" t="str">
        <f t="shared" si="561"/>
        <v/>
      </c>
      <c r="AQ2235" s="17" t="str">
        <f t="shared" si="560"/>
        <v/>
      </c>
    </row>
    <row r="2236" spans="1:43" x14ac:dyDescent="0.2">
      <c r="A2236" s="4" t="s">
        <v>4691</v>
      </c>
      <c r="B2236" s="5"/>
      <c r="C2236" t="s">
        <v>4692</v>
      </c>
      <c r="D2236" t="s">
        <v>150</v>
      </c>
      <c r="E2236" t="s">
        <v>151</v>
      </c>
      <c r="F2236" t="s">
        <v>12</v>
      </c>
      <c r="G2236" t="s">
        <v>15</v>
      </c>
      <c r="J2236" s="6"/>
      <c r="K2236" s="6"/>
      <c r="L2236" s="6"/>
      <c r="M2236" s="6">
        <v>0</v>
      </c>
      <c r="N2236" s="6">
        <v>0</v>
      </c>
      <c r="O2236" s="6">
        <v>0</v>
      </c>
      <c r="P2236" s="6">
        <v>0</v>
      </c>
      <c r="Q2236" s="6">
        <v>0</v>
      </c>
      <c r="R2236" s="6">
        <v>0</v>
      </c>
      <c r="S2236" s="6">
        <v>0</v>
      </c>
      <c r="T2236" s="6">
        <v>0</v>
      </c>
      <c r="U2236" s="6">
        <v>0</v>
      </c>
      <c r="V2236" s="6">
        <v>12</v>
      </c>
      <c r="W2236" s="6">
        <v>107</v>
      </c>
      <c r="X2236" s="6">
        <v>0</v>
      </c>
      <c r="Z2236" s="6">
        <v>0</v>
      </c>
      <c r="AA2236" s="6">
        <v>0</v>
      </c>
      <c r="AB2236" s="6" t="str">
        <f t="shared" si="546"/>
        <v/>
      </c>
      <c r="AC2236" s="6" t="str">
        <f t="shared" si="547"/>
        <v/>
      </c>
      <c r="AD2236" s="16" t="str">
        <f t="shared" si="548"/>
        <v/>
      </c>
      <c r="AE2236" s="16" t="str">
        <f t="shared" si="549"/>
        <v/>
      </c>
      <c r="AF2236" s="16">
        <f t="shared" si="550"/>
        <v>8.9166666666666661</v>
      </c>
      <c r="AG2236" s="16">
        <f t="shared" si="551"/>
        <v>8.9166666666666661</v>
      </c>
      <c r="AH2236" s="17" t="str">
        <f t="shared" si="552"/>
        <v/>
      </c>
      <c r="AI2236" s="17" t="str">
        <f t="shared" si="553"/>
        <v/>
      </c>
      <c r="AJ2236" s="17" t="str">
        <f t="shared" si="554"/>
        <v/>
      </c>
      <c r="AK2236" s="17" t="str">
        <f t="shared" si="555"/>
        <v/>
      </c>
      <c r="AL2236" s="17" t="str">
        <f t="shared" si="556"/>
        <v/>
      </c>
      <c r="AM2236" s="17" t="str">
        <f t="shared" si="557"/>
        <v/>
      </c>
      <c r="AN2236" s="17" t="str">
        <f t="shared" si="558"/>
        <v/>
      </c>
      <c r="AO2236" s="17" t="str">
        <f t="shared" si="559"/>
        <v/>
      </c>
      <c r="AP2236" s="17" t="str">
        <f t="shared" si="561"/>
        <v/>
      </c>
      <c r="AQ2236" s="17" t="str">
        <f t="shared" si="560"/>
        <v/>
      </c>
    </row>
    <row r="2237" spans="1:43" x14ac:dyDescent="0.2">
      <c r="A2237" s="4" t="s">
        <v>4693</v>
      </c>
      <c r="B2237" s="5"/>
      <c r="C2237" t="s">
        <v>4694</v>
      </c>
      <c r="D2237" t="s">
        <v>150</v>
      </c>
      <c r="E2237" t="s">
        <v>151</v>
      </c>
      <c r="F2237" t="s">
        <v>12</v>
      </c>
      <c r="G2237" t="s">
        <v>15</v>
      </c>
      <c r="J2237" s="6"/>
      <c r="K2237" s="6"/>
      <c r="L2237" s="6"/>
      <c r="M2237" s="6">
        <v>0</v>
      </c>
      <c r="N2237" s="6">
        <v>0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0</v>
      </c>
      <c r="U2237" s="6">
        <v>0</v>
      </c>
      <c r="V2237" s="6">
        <v>10</v>
      </c>
      <c r="W2237" s="6">
        <v>84</v>
      </c>
      <c r="X2237" s="6">
        <v>0</v>
      </c>
      <c r="Z2237" s="6">
        <v>0</v>
      </c>
      <c r="AA2237" s="6">
        <v>0</v>
      </c>
      <c r="AB2237" s="6" t="str">
        <f t="shared" si="546"/>
        <v/>
      </c>
      <c r="AC2237" s="6" t="str">
        <f t="shared" si="547"/>
        <v/>
      </c>
      <c r="AD2237" s="16" t="str">
        <f t="shared" si="548"/>
        <v/>
      </c>
      <c r="AE2237" s="16" t="str">
        <f t="shared" si="549"/>
        <v/>
      </c>
      <c r="AF2237" s="16">
        <f t="shared" si="550"/>
        <v>8.4</v>
      </c>
      <c r="AG2237" s="16">
        <f t="shared" si="551"/>
        <v>8.4</v>
      </c>
      <c r="AH2237" s="17" t="str">
        <f t="shared" si="552"/>
        <v/>
      </c>
      <c r="AI2237" s="17" t="str">
        <f t="shared" si="553"/>
        <v/>
      </c>
      <c r="AJ2237" s="17" t="str">
        <f t="shared" si="554"/>
        <v/>
      </c>
      <c r="AK2237" s="17" t="str">
        <f t="shared" si="555"/>
        <v/>
      </c>
      <c r="AL2237" s="17" t="str">
        <f t="shared" si="556"/>
        <v/>
      </c>
      <c r="AM2237" s="17" t="str">
        <f t="shared" si="557"/>
        <v/>
      </c>
      <c r="AN2237" s="17" t="str">
        <f t="shared" si="558"/>
        <v/>
      </c>
      <c r="AO2237" s="17" t="str">
        <f t="shared" si="559"/>
        <v/>
      </c>
      <c r="AP2237" s="17" t="str">
        <f t="shared" si="561"/>
        <v/>
      </c>
      <c r="AQ2237" s="17" t="str">
        <f t="shared" si="560"/>
        <v/>
      </c>
    </row>
    <row r="2238" spans="1:43" x14ac:dyDescent="0.2">
      <c r="A2238" s="4" t="s">
        <v>4695</v>
      </c>
      <c r="B2238" s="5"/>
      <c r="C2238" t="s">
        <v>4696</v>
      </c>
      <c r="D2238" t="s">
        <v>150</v>
      </c>
      <c r="E2238" t="s">
        <v>151</v>
      </c>
      <c r="F2238" t="s">
        <v>12</v>
      </c>
      <c r="G2238" t="s">
        <v>15</v>
      </c>
      <c r="J2238" s="6"/>
      <c r="K2238" s="6"/>
      <c r="L2238" s="6"/>
      <c r="M2238" s="6">
        <v>0</v>
      </c>
      <c r="N2238" s="6">
        <v>0</v>
      </c>
      <c r="O2238" s="6">
        <v>0</v>
      </c>
      <c r="P2238" s="6">
        <v>0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4</v>
      </c>
      <c r="W2238" s="6">
        <v>32</v>
      </c>
      <c r="X2238" s="6">
        <v>0</v>
      </c>
      <c r="Z2238" s="6">
        <v>0</v>
      </c>
      <c r="AA2238" s="6">
        <v>0</v>
      </c>
      <c r="AB2238" s="6" t="str">
        <f t="shared" si="546"/>
        <v/>
      </c>
      <c r="AC2238" s="6" t="str">
        <f t="shared" si="547"/>
        <v/>
      </c>
      <c r="AD2238" s="16" t="str">
        <f t="shared" si="548"/>
        <v/>
      </c>
      <c r="AE2238" s="16" t="str">
        <f t="shared" si="549"/>
        <v/>
      </c>
      <c r="AF2238" s="16">
        <f t="shared" si="550"/>
        <v>8</v>
      </c>
      <c r="AG2238" s="16">
        <f t="shared" si="551"/>
        <v>8</v>
      </c>
      <c r="AH2238" s="17" t="str">
        <f t="shared" si="552"/>
        <v/>
      </c>
      <c r="AI2238" s="17" t="str">
        <f t="shared" si="553"/>
        <v/>
      </c>
      <c r="AJ2238" s="17" t="str">
        <f t="shared" si="554"/>
        <v/>
      </c>
      <c r="AK2238" s="17" t="str">
        <f t="shared" si="555"/>
        <v/>
      </c>
      <c r="AL2238" s="17" t="str">
        <f t="shared" si="556"/>
        <v/>
      </c>
      <c r="AM2238" s="17" t="str">
        <f t="shared" si="557"/>
        <v/>
      </c>
      <c r="AN2238" s="17" t="str">
        <f t="shared" si="558"/>
        <v/>
      </c>
      <c r="AO2238" s="17" t="str">
        <f t="shared" si="559"/>
        <v/>
      </c>
      <c r="AP2238" s="17" t="str">
        <f t="shared" si="561"/>
        <v/>
      </c>
      <c r="AQ2238" s="17" t="str">
        <f t="shared" si="560"/>
        <v/>
      </c>
    </row>
    <row r="2239" spans="1:43" x14ac:dyDescent="0.2">
      <c r="A2239" s="4" t="s">
        <v>4697</v>
      </c>
      <c r="B2239" s="5"/>
      <c r="C2239" t="s">
        <v>4698</v>
      </c>
      <c r="D2239" t="s">
        <v>150</v>
      </c>
      <c r="E2239" t="s">
        <v>151</v>
      </c>
      <c r="F2239" t="s">
        <v>12</v>
      </c>
      <c r="G2239" t="s">
        <v>15</v>
      </c>
      <c r="J2239" s="6"/>
      <c r="K2239" s="6"/>
      <c r="L2239" s="6"/>
      <c r="M2239" s="6">
        <v>0</v>
      </c>
      <c r="N2239" s="6">
        <v>0</v>
      </c>
      <c r="O2239" s="6">
        <v>0</v>
      </c>
      <c r="P2239" s="6">
        <v>0</v>
      </c>
      <c r="Q2239" s="6">
        <v>0</v>
      </c>
      <c r="R2239" s="6">
        <v>0</v>
      </c>
      <c r="S2239" s="6">
        <v>0</v>
      </c>
      <c r="T2239" s="6">
        <v>0</v>
      </c>
      <c r="U2239" s="6">
        <v>0</v>
      </c>
      <c r="V2239" s="6">
        <v>5</v>
      </c>
      <c r="W2239" s="6">
        <v>47</v>
      </c>
      <c r="X2239" s="6">
        <v>0</v>
      </c>
      <c r="Z2239" s="6">
        <v>0</v>
      </c>
      <c r="AA2239" s="6">
        <v>0</v>
      </c>
      <c r="AB2239" s="6" t="str">
        <f t="shared" si="546"/>
        <v/>
      </c>
      <c r="AC2239" s="6" t="str">
        <f t="shared" si="547"/>
        <v/>
      </c>
      <c r="AD2239" s="16" t="str">
        <f t="shared" si="548"/>
        <v/>
      </c>
      <c r="AE2239" s="16" t="str">
        <f t="shared" si="549"/>
        <v/>
      </c>
      <c r="AF2239" s="16">
        <f t="shared" si="550"/>
        <v>9.4</v>
      </c>
      <c r="AG2239" s="16">
        <f t="shared" si="551"/>
        <v>9.4</v>
      </c>
      <c r="AH2239" s="17" t="str">
        <f t="shared" si="552"/>
        <v/>
      </c>
      <c r="AI2239" s="17" t="str">
        <f t="shared" si="553"/>
        <v/>
      </c>
      <c r="AJ2239" s="17" t="str">
        <f t="shared" si="554"/>
        <v/>
      </c>
      <c r="AK2239" s="17" t="str">
        <f t="shared" si="555"/>
        <v/>
      </c>
      <c r="AL2239" s="17" t="str">
        <f t="shared" si="556"/>
        <v/>
      </c>
      <c r="AM2239" s="17" t="str">
        <f t="shared" si="557"/>
        <v/>
      </c>
      <c r="AN2239" s="17" t="str">
        <f t="shared" si="558"/>
        <v/>
      </c>
      <c r="AO2239" s="17" t="str">
        <f t="shared" si="559"/>
        <v/>
      </c>
      <c r="AP2239" s="17" t="str">
        <f t="shared" si="561"/>
        <v/>
      </c>
      <c r="AQ2239" s="17" t="str">
        <f t="shared" si="560"/>
        <v/>
      </c>
    </row>
    <row r="2240" spans="1:43" x14ac:dyDescent="0.2">
      <c r="A2240" s="4" t="s">
        <v>4699</v>
      </c>
      <c r="B2240" s="5" t="s">
        <v>4700</v>
      </c>
      <c r="C2240" t="s">
        <v>4701</v>
      </c>
      <c r="D2240" t="s">
        <v>133</v>
      </c>
      <c r="E2240" t="s">
        <v>134</v>
      </c>
      <c r="F2240" t="s">
        <v>12</v>
      </c>
      <c r="G2240" t="s">
        <v>15</v>
      </c>
      <c r="J2240" s="6"/>
      <c r="K2240" s="6"/>
      <c r="L2240" s="6"/>
      <c r="M2240" s="6">
        <v>1463</v>
      </c>
      <c r="N2240" s="6">
        <v>0</v>
      </c>
      <c r="O2240" s="6">
        <v>15484</v>
      </c>
      <c r="P2240" s="6">
        <v>708</v>
      </c>
      <c r="Q2240" s="6">
        <v>0</v>
      </c>
      <c r="R2240" s="6">
        <v>70</v>
      </c>
      <c r="S2240" s="6">
        <v>32306</v>
      </c>
      <c r="T2240" s="6">
        <v>52991</v>
      </c>
      <c r="U2240" s="6">
        <v>0</v>
      </c>
      <c r="V2240" s="6">
        <v>3</v>
      </c>
      <c r="W2240" s="6">
        <v>26</v>
      </c>
      <c r="X2240" s="6">
        <v>0</v>
      </c>
      <c r="Z2240" s="6">
        <v>0</v>
      </c>
      <c r="AA2240" s="6">
        <v>0</v>
      </c>
      <c r="AB2240" s="6" t="str">
        <f t="shared" si="546"/>
        <v/>
      </c>
      <c r="AC2240" s="6" t="str">
        <f t="shared" si="547"/>
        <v/>
      </c>
      <c r="AD2240" s="16">
        <f t="shared" si="548"/>
        <v>21.870056497175142</v>
      </c>
      <c r="AE2240" s="16">
        <f t="shared" si="549"/>
        <v>0</v>
      </c>
      <c r="AF2240" s="16">
        <f t="shared" si="550"/>
        <v>8.6666666666666661</v>
      </c>
      <c r="AG2240" s="16">
        <f t="shared" si="551"/>
        <v>8.6666666666666661</v>
      </c>
      <c r="AH2240" s="17">
        <f t="shared" si="552"/>
        <v>4.784688995215311E-2</v>
      </c>
      <c r="AI2240" s="17">
        <f t="shared" si="553"/>
        <v>22.082023239917977</v>
      </c>
      <c r="AJ2240" s="17">
        <f t="shared" si="554"/>
        <v>58.302802460697201</v>
      </c>
      <c r="AK2240" s="17">
        <f t="shared" si="555"/>
        <v>58.302802460697201</v>
      </c>
      <c r="AL2240" s="17" t="str">
        <f t="shared" si="556"/>
        <v/>
      </c>
      <c r="AM2240" s="17" t="str">
        <f t="shared" si="557"/>
        <v/>
      </c>
      <c r="AN2240" s="17" t="str">
        <f t="shared" si="558"/>
        <v/>
      </c>
      <c r="AO2240" s="17" t="str">
        <f t="shared" si="559"/>
        <v/>
      </c>
      <c r="AP2240" s="17" t="str">
        <f t="shared" si="561"/>
        <v/>
      </c>
      <c r="AQ2240" s="17">
        <f t="shared" si="560"/>
        <v>2.0864117799018342</v>
      </c>
    </row>
    <row r="2241" spans="1:43" x14ac:dyDescent="0.2">
      <c r="A2241" s="4" t="s">
        <v>4702</v>
      </c>
      <c r="B2241" s="5" t="s">
        <v>4703</v>
      </c>
      <c r="C2241" t="s">
        <v>4704</v>
      </c>
      <c r="D2241" t="s">
        <v>133</v>
      </c>
      <c r="E2241" t="s">
        <v>134</v>
      </c>
      <c r="F2241" t="s">
        <v>12</v>
      </c>
      <c r="G2241" t="s">
        <v>15</v>
      </c>
      <c r="J2241" s="6"/>
      <c r="K2241" s="6"/>
      <c r="L2241" s="6"/>
      <c r="M2241" s="6">
        <v>11550</v>
      </c>
      <c r="N2241" s="6">
        <v>0</v>
      </c>
      <c r="O2241" s="6">
        <v>32977</v>
      </c>
      <c r="P2241" s="6">
        <v>3048</v>
      </c>
      <c r="Q2241" s="6">
        <v>0</v>
      </c>
      <c r="R2241" s="6">
        <v>0</v>
      </c>
      <c r="S2241" s="6">
        <v>146760</v>
      </c>
      <c r="T2241" s="6">
        <v>0</v>
      </c>
      <c r="U2241" s="6">
        <v>0</v>
      </c>
      <c r="V2241" s="6">
        <v>7</v>
      </c>
      <c r="W2241" s="6">
        <v>52</v>
      </c>
      <c r="X2241" s="6">
        <v>0</v>
      </c>
      <c r="Z2241" s="6">
        <v>0</v>
      </c>
      <c r="AA2241" s="6">
        <v>0</v>
      </c>
      <c r="AB2241" s="6" t="str">
        <f t="shared" si="546"/>
        <v/>
      </c>
      <c r="AC2241" s="6" t="str">
        <f t="shared" si="547"/>
        <v/>
      </c>
      <c r="AD2241" s="16">
        <f t="shared" si="548"/>
        <v>10.819225721784777</v>
      </c>
      <c r="AE2241" s="16">
        <f t="shared" si="549"/>
        <v>0</v>
      </c>
      <c r="AF2241" s="16">
        <f t="shared" si="550"/>
        <v>7.4285714285714288</v>
      </c>
      <c r="AG2241" s="16">
        <f t="shared" si="551"/>
        <v>7.4285714285714288</v>
      </c>
      <c r="AH2241" s="17">
        <f t="shared" si="552"/>
        <v>0</v>
      </c>
      <c r="AI2241" s="17">
        <f t="shared" si="553"/>
        <v>12.706493506493507</v>
      </c>
      <c r="AJ2241" s="17">
        <f t="shared" si="554"/>
        <v>12.706493506493507</v>
      </c>
      <c r="AK2241" s="17">
        <f t="shared" si="555"/>
        <v>12.706493506493507</v>
      </c>
      <c r="AL2241" s="17" t="str">
        <f t="shared" si="556"/>
        <v/>
      </c>
      <c r="AM2241" s="17" t="str">
        <f t="shared" si="557"/>
        <v/>
      </c>
      <c r="AN2241" s="17" t="str">
        <f t="shared" si="558"/>
        <v/>
      </c>
      <c r="AO2241" s="17" t="str">
        <f t="shared" si="559"/>
        <v/>
      </c>
      <c r="AP2241" s="17" t="str">
        <f t="shared" si="561"/>
        <v/>
      </c>
      <c r="AQ2241" s="17">
        <f t="shared" si="560"/>
        <v>4.4503745034417932</v>
      </c>
    </row>
    <row r="2242" spans="1:43" x14ac:dyDescent="0.2">
      <c r="A2242" s="4" t="s">
        <v>4705</v>
      </c>
      <c r="B2242" s="5" t="s">
        <v>4706</v>
      </c>
      <c r="C2242" t="s">
        <v>4707</v>
      </c>
      <c r="D2242" t="s">
        <v>133</v>
      </c>
      <c r="E2242" t="s">
        <v>134</v>
      </c>
      <c r="F2242" t="s">
        <v>12</v>
      </c>
      <c r="G2242" t="s">
        <v>15</v>
      </c>
      <c r="J2242" s="6"/>
      <c r="K2242" s="6"/>
      <c r="L2242" s="6"/>
      <c r="M2242" s="6">
        <v>863</v>
      </c>
      <c r="N2242" s="6">
        <v>0</v>
      </c>
      <c r="O2242" s="6">
        <v>27677</v>
      </c>
      <c r="P2242" s="6">
        <v>1118</v>
      </c>
      <c r="Q2242" s="6">
        <v>0</v>
      </c>
      <c r="R2242" s="6">
        <v>2239</v>
      </c>
      <c r="S2242" s="6">
        <v>32166</v>
      </c>
      <c r="T2242" s="6">
        <v>33809</v>
      </c>
      <c r="U2242" s="6">
        <v>0</v>
      </c>
      <c r="V2242" s="6">
        <v>2</v>
      </c>
      <c r="W2242" s="6">
        <v>19</v>
      </c>
      <c r="X2242" s="6">
        <v>0</v>
      </c>
      <c r="Z2242" s="6">
        <v>0</v>
      </c>
      <c r="AA2242" s="6">
        <v>0</v>
      </c>
      <c r="AB2242" s="6" t="str">
        <f t="shared" si="546"/>
        <v/>
      </c>
      <c r="AC2242" s="6" t="str">
        <f t="shared" si="547"/>
        <v/>
      </c>
      <c r="AD2242" s="16">
        <f t="shared" si="548"/>
        <v>24.755813953488371</v>
      </c>
      <c r="AE2242" s="16">
        <f t="shared" si="549"/>
        <v>0</v>
      </c>
      <c r="AF2242" s="16">
        <f t="shared" si="550"/>
        <v>9.5</v>
      </c>
      <c r="AG2242" s="16">
        <f t="shared" si="551"/>
        <v>9.5</v>
      </c>
      <c r="AH2242" s="17">
        <f t="shared" si="552"/>
        <v>2.5944380069524913</v>
      </c>
      <c r="AI2242" s="17">
        <f t="shared" si="553"/>
        <v>37.272305909617614</v>
      </c>
      <c r="AJ2242" s="17">
        <f t="shared" si="554"/>
        <v>76.448435689455394</v>
      </c>
      <c r="AK2242" s="17">
        <f t="shared" si="555"/>
        <v>76.448435689455394</v>
      </c>
      <c r="AL2242" s="17" t="str">
        <f t="shared" si="556"/>
        <v/>
      </c>
      <c r="AM2242" s="17" t="str">
        <f t="shared" si="557"/>
        <v/>
      </c>
      <c r="AN2242" s="17" t="str">
        <f t="shared" si="558"/>
        <v/>
      </c>
      <c r="AO2242" s="17" t="str">
        <f t="shared" si="559"/>
        <v/>
      </c>
      <c r="AP2242" s="17" t="str">
        <f t="shared" si="561"/>
        <v/>
      </c>
      <c r="AQ2242" s="17">
        <f t="shared" si="560"/>
        <v>1.1621924341511003</v>
      </c>
    </row>
    <row r="2243" spans="1:43" x14ac:dyDescent="0.2">
      <c r="A2243" s="4" t="s">
        <v>4708</v>
      </c>
      <c r="B2243" s="5" t="s">
        <v>4709</v>
      </c>
      <c r="C2243" t="s">
        <v>4710</v>
      </c>
      <c r="D2243" t="s">
        <v>133</v>
      </c>
      <c r="E2243" t="s">
        <v>134</v>
      </c>
      <c r="F2243" t="s">
        <v>12</v>
      </c>
      <c r="G2243" t="s">
        <v>15</v>
      </c>
      <c r="J2243" s="6"/>
      <c r="K2243" s="6"/>
      <c r="L2243" s="6"/>
      <c r="M2243" s="6">
        <v>9673</v>
      </c>
      <c r="N2243" s="6">
        <v>0</v>
      </c>
      <c r="O2243" s="6">
        <v>26183</v>
      </c>
      <c r="P2243" s="6">
        <v>2253</v>
      </c>
      <c r="Q2243" s="6">
        <v>0</v>
      </c>
      <c r="R2243" s="6">
        <v>6258</v>
      </c>
      <c r="S2243" s="6">
        <v>173217</v>
      </c>
      <c r="T2243" s="6">
        <v>281395</v>
      </c>
      <c r="U2243" s="6">
        <v>0</v>
      </c>
      <c r="V2243" s="6">
        <v>3</v>
      </c>
      <c r="W2243" s="6">
        <v>42</v>
      </c>
      <c r="X2243" s="6">
        <v>0</v>
      </c>
      <c r="Z2243" s="6">
        <v>0</v>
      </c>
      <c r="AA2243" s="6">
        <v>0</v>
      </c>
      <c r="AB2243" s="6" t="str">
        <f t="shared" ref="AB2243:AB2306" si="562">IF(N2243&gt;0, Z2243/N2243,"")</f>
        <v/>
      </c>
      <c r="AC2243" s="6" t="str">
        <f t="shared" ref="AC2243:AC2306" si="563">IF(N2243&gt;0, AA2243/N2243, "")</f>
        <v/>
      </c>
      <c r="AD2243" s="16">
        <f t="shared" ref="AD2243:AD2306" si="564">IF(P2243&gt;0, O2243/P2243, "")</f>
        <v>11.621393697292499</v>
      </c>
      <c r="AE2243" s="16">
        <f t="shared" ref="AE2243:AE2306" si="565">IF(O2243&gt;0, N2243/O2243, "")</f>
        <v>0</v>
      </c>
      <c r="AF2243" s="16">
        <f t="shared" ref="AF2243:AF2306" si="566">IF(V2243&gt;0,(W2243)/V2243,"")</f>
        <v>14</v>
      </c>
      <c r="AG2243" s="16">
        <f t="shared" ref="AG2243:AG2306" si="567">IF(V2243&gt;0,(W2243+X2243)/V2243,"")</f>
        <v>14</v>
      </c>
      <c r="AH2243" s="17">
        <f t="shared" ref="AH2243:AH2306" si="568">IF($M2243&gt;0,R2243/$M2243,"")</f>
        <v>0.64695544298563012</v>
      </c>
      <c r="AI2243" s="17">
        <f t="shared" ref="AI2243:AI2306" si="569">IF($M2243&gt;0,S2243/$M2243,"")</f>
        <v>17.907267652227851</v>
      </c>
      <c r="AJ2243" s="17">
        <f t="shared" ref="AJ2243:AJ2306" si="570">IF($M2243&gt;0,(S2243+T2243)/$M2243,"")</f>
        <v>46.998035769668149</v>
      </c>
      <c r="AK2243" s="17">
        <f t="shared" ref="AK2243:AK2306" si="571">IF($M2243&gt;0,(S2243+T2243+U2243)/$M2243,"")</f>
        <v>46.998035769668149</v>
      </c>
      <c r="AL2243" s="17" t="str">
        <f t="shared" ref="AL2243:AL2306" si="572">IF($N2243&gt;0,R2243/$N2243,"")</f>
        <v/>
      </c>
      <c r="AM2243" s="17" t="str">
        <f t="shared" ref="AM2243:AM2306" si="573">IF($N2243&gt;0,(S2243)/$N2243,"")</f>
        <v/>
      </c>
      <c r="AN2243" s="17" t="str">
        <f t="shared" ref="AN2243:AN2306" si="574">IF($N2243&gt;0,(S2243+T2243)/$N2243,"")</f>
        <v/>
      </c>
      <c r="AO2243" s="17" t="str">
        <f t="shared" ref="AO2243:AO2306" si="575">IF($N2243&gt;0,(S2243+T2243+U2243)/$N2243,"")</f>
        <v/>
      </c>
      <c r="AP2243" s="17" t="str">
        <f t="shared" si="561"/>
        <v/>
      </c>
      <c r="AQ2243" s="17">
        <f t="shared" ref="AQ2243:AQ2306" si="576">IF(O2243&gt;0,S2243/O2243,"")</f>
        <v>6.6156284612152927</v>
      </c>
    </row>
    <row r="2244" spans="1:43" x14ac:dyDescent="0.2">
      <c r="A2244" s="4" t="s">
        <v>4711</v>
      </c>
      <c r="B2244" s="5" t="s">
        <v>4712</v>
      </c>
      <c r="C2244" t="s">
        <v>4713</v>
      </c>
      <c r="D2244" t="s">
        <v>133</v>
      </c>
      <c r="E2244" t="s">
        <v>134</v>
      </c>
      <c r="F2244" t="s">
        <v>12</v>
      </c>
      <c r="G2244" t="s">
        <v>15</v>
      </c>
      <c r="J2244" s="6"/>
      <c r="K2244" s="6"/>
      <c r="L2244" s="6"/>
      <c r="M2244" s="6">
        <v>2156</v>
      </c>
      <c r="N2244" s="6">
        <v>0</v>
      </c>
      <c r="O2244" s="6">
        <v>52308</v>
      </c>
      <c r="P2244" s="6">
        <v>2213</v>
      </c>
      <c r="Q2244" s="6">
        <v>0</v>
      </c>
      <c r="R2244" s="6">
        <v>2059</v>
      </c>
      <c r="S2244" s="6">
        <v>98864</v>
      </c>
      <c r="T2244" s="6">
        <v>0</v>
      </c>
      <c r="U2244" s="6">
        <v>0</v>
      </c>
      <c r="V2244" s="6">
        <v>2</v>
      </c>
      <c r="W2244" s="6">
        <v>18</v>
      </c>
      <c r="X2244" s="6">
        <v>0</v>
      </c>
      <c r="Z2244" s="6">
        <v>0</v>
      </c>
      <c r="AA2244" s="6">
        <v>0</v>
      </c>
      <c r="AB2244" s="6" t="str">
        <f t="shared" si="562"/>
        <v/>
      </c>
      <c r="AC2244" s="6" t="str">
        <f t="shared" si="563"/>
        <v/>
      </c>
      <c r="AD2244" s="16">
        <f t="shared" si="564"/>
        <v>23.63669227293267</v>
      </c>
      <c r="AE2244" s="16">
        <f t="shared" si="565"/>
        <v>0</v>
      </c>
      <c r="AF2244" s="16">
        <f t="shared" si="566"/>
        <v>9</v>
      </c>
      <c r="AG2244" s="16">
        <f t="shared" si="567"/>
        <v>9</v>
      </c>
      <c r="AH2244" s="17">
        <f t="shared" si="568"/>
        <v>0.95500927643784783</v>
      </c>
      <c r="AI2244" s="17">
        <f t="shared" si="569"/>
        <v>45.855287569573285</v>
      </c>
      <c r="AJ2244" s="17">
        <f t="shared" si="570"/>
        <v>45.855287569573285</v>
      </c>
      <c r="AK2244" s="17">
        <f t="shared" si="571"/>
        <v>45.855287569573285</v>
      </c>
      <c r="AL2244" s="17" t="str">
        <f t="shared" si="572"/>
        <v/>
      </c>
      <c r="AM2244" s="17" t="str">
        <f t="shared" si="573"/>
        <v/>
      </c>
      <c r="AN2244" s="17" t="str">
        <f t="shared" si="574"/>
        <v/>
      </c>
      <c r="AO2244" s="17" t="str">
        <f t="shared" si="575"/>
        <v/>
      </c>
      <c r="AP2244" s="17" t="str">
        <f t="shared" ref="AP2244:AP2307" si="577">IF(AO2244&lt;&gt;"", AO2244-AL2244,"")</f>
        <v/>
      </c>
      <c r="AQ2244" s="17">
        <f t="shared" si="576"/>
        <v>1.8900359409650531</v>
      </c>
    </row>
    <row r="2245" spans="1:43" x14ac:dyDescent="0.2">
      <c r="A2245" s="4" t="s">
        <v>4714</v>
      </c>
      <c r="B2245" s="5" t="s">
        <v>4715</v>
      </c>
      <c r="C2245" t="s">
        <v>4716</v>
      </c>
      <c r="D2245" t="s">
        <v>133</v>
      </c>
      <c r="E2245" t="s">
        <v>134</v>
      </c>
      <c r="F2245" t="s">
        <v>12</v>
      </c>
      <c r="G2245" t="s">
        <v>15</v>
      </c>
      <c r="J2245" s="6"/>
      <c r="K2245" s="6"/>
      <c r="L2245" s="6"/>
      <c r="M2245" s="6">
        <v>11842</v>
      </c>
      <c r="N2245" s="6">
        <v>0</v>
      </c>
      <c r="O2245" s="6">
        <v>67219</v>
      </c>
      <c r="P2245" s="6">
        <v>6352</v>
      </c>
      <c r="Q2245" s="6">
        <v>0</v>
      </c>
      <c r="R2245" s="6">
        <v>9507</v>
      </c>
      <c r="S2245" s="6">
        <v>210179</v>
      </c>
      <c r="T2245" s="6">
        <v>0</v>
      </c>
      <c r="U2245" s="6">
        <v>0</v>
      </c>
      <c r="V2245" s="6">
        <v>10</v>
      </c>
      <c r="W2245" s="6">
        <v>88</v>
      </c>
      <c r="X2245" s="6">
        <v>0</v>
      </c>
      <c r="Z2245" s="6">
        <v>0</v>
      </c>
      <c r="AA2245" s="6">
        <v>0</v>
      </c>
      <c r="AB2245" s="6" t="str">
        <f t="shared" si="562"/>
        <v/>
      </c>
      <c r="AC2245" s="6" t="str">
        <f t="shared" si="563"/>
        <v/>
      </c>
      <c r="AD2245" s="16">
        <f t="shared" si="564"/>
        <v>10.582336272040303</v>
      </c>
      <c r="AE2245" s="16">
        <f t="shared" si="565"/>
        <v>0</v>
      </c>
      <c r="AF2245" s="16">
        <f t="shared" si="566"/>
        <v>8.8000000000000007</v>
      </c>
      <c r="AG2245" s="16">
        <f t="shared" si="567"/>
        <v>8.8000000000000007</v>
      </c>
      <c r="AH2245" s="17">
        <f t="shared" si="568"/>
        <v>0.80282046951528463</v>
      </c>
      <c r="AI2245" s="17">
        <f t="shared" si="569"/>
        <v>17.748606654281371</v>
      </c>
      <c r="AJ2245" s="17">
        <f t="shared" si="570"/>
        <v>17.748606654281371</v>
      </c>
      <c r="AK2245" s="17">
        <f t="shared" si="571"/>
        <v>17.748606654281371</v>
      </c>
      <c r="AL2245" s="17" t="str">
        <f t="shared" si="572"/>
        <v/>
      </c>
      <c r="AM2245" s="17" t="str">
        <f t="shared" si="573"/>
        <v/>
      </c>
      <c r="AN2245" s="17" t="str">
        <f t="shared" si="574"/>
        <v/>
      </c>
      <c r="AO2245" s="17" t="str">
        <f t="shared" si="575"/>
        <v/>
      </c>
      <c r="AP2245" s="17" t="str">
        <f t="shared" si="577"/>
        <v/>
      </c>
      <c r="AQ2245" s="17">
        <f t="shared" si="576"/>
        <v>3.1267796307591604</v>
      </c>
    </row>
    <row r="2246" spans="1:43" x14ac:dyDescent="0.2">
      <c r="A2246" s="4" t="s">
        <v>4717</v>
      </c>
      <c r="B2246" s="5" t="s">
        <v>4718</v>
      </c>
      <c r="C2246" t="s">
        <v>4719</v>
      </c>
      <c r="D2246" t="s">
        <v>133</v>
      </c>
      <c r="E2246" t="s">
        <v>134</v>
      </c>
      <c r="F2246" t="s">
        <v>12</v>
      </c>
      <c r="G2246" t="s">
        <v>15</v>
      </c>
      <c r="J2246" s="6"/>
      <c r="K2246" s="6"/>
      <c r="L2246" s="6"/>
      <c r="M2246" s="6">
        <v>32899</v>
      </c>
      <c r="N2246" s="6">
        <v>0</v>
      </c>
      <c r="O2246" s="6">
        <v>41005</v>
      </c>
      <c r="P2246" s="6">
        <v>1660</v>
      </c>
      <c r="Q2246" s="6">
        <v>0</v>
      </c>
      <c r="R2246" s="6">
        <v>0</v>
      </c>
      <c r="S2246" s="6">
        <v>128362</v>
      </c>
      <c r="T2246" s="6">
        <v>0</v>
      </c>
      <c r="U2246" s="6">
        <v>0</v>
      </c>
      <c r="V2246" s="6">
        <v>5</v>
      </c>
      <c r="W2246" s="6">
        <v>43</v>
      </c>
      <c r="X2246" s="6">
        <v>0</v>
      </c>
      <c r="Z2246" s="6">
        <v>0</v>
      </c>
      <c r="AA2246" s="6">
        <v>0</v>
      </c>
      <c r="AB2246" s="6" t="str">
        <f t="shared" si="562"/>
        <v/>
      </c>
      <c r="AC2246" s="6" t="str">
        <f t="shared" si="563"/>
        <v/>
      </c>
      <c r="AD2246" s="16">
        <f t="shared" si="564"/>
        <v>24.701807228915662</v>
      </c>
      <c r="AE2246" s="16">
        <f t="shared" si="565"/>
        <v>0</v>
      </c>
      <c r="AF2246" s="16">
        <f t="shared" si="566"/>
        <v>8.6</v>
      </c>
      <c r="AG2246" s="16">
        <f t="shared" si="567"/>
        <v>8.6</v>
      </c>
      <c r="AH2246" s="17">
        <f t="shared" si="568"/>
        <v>0</v>
      </c>
      <c r="AI2246" s="17">
        <f t="shared" si="569"/>
        <v>3.9016991397914831</v>
      </c>
      <c r="AJ2246" s="17">
        <f t="shared" si="570"/>
        <v>3.9016991397914831</v>
      </c>
      <c r="AK2246" s="17">
        <f t="shared" si="571"/>
        <v>3.9016991397914831</v>
      </c>
      <c r="AL2246" s="17" t="str">
        <f t="shared" si="572"/>
        <v/>
      </c>
      <c r="AM2246" s="17" t="str">
        <f t="shared" si="573"/>
        <v/>
      </c>
      <c r="AN2246" s="17" t="str">
        <f t="shared" si="574"/>
        <v/>
      </c>
      <c r="AO2246" s="17" t="str">
        <f t="shared" si="575"/>
        <v/>
      </c>
      <c r="AP2246" s="17" t="str">
        <f t="shared" si="577"/>
        <v/>
      </c>
      <c r="AQ2246" s="17">
        <f t="shared" si="576"/>
        <v>3.1303987318619679</v>
      </c>
    </row>
    <row r="2247" spans="1:43" x14ac:dyDescent="0.2">
      <c r="A2247" s="4" t="s">
        <v>4720</v>
      </c>
      <c r="B2247" s="5" t="s">
        <v>4721</v>
      </c>
      <c r="C2247" t="s">
        <v>4722</v>
      </c>
      <c r="D2247" t="s">
        <v>133</v>
      </c>
      <c r="E2247" t="s">
        <v>134</v>
      </c>
      <c r="F2247" t="s">
        <v>12</v>
      </c>
      <c r="G2247" t="s">
        <v>15</v>
      </c>
      <c r="J2247" s="6"/>
      <c r="K2247" s="6"/>
      <c r="L2247" s="6"/>
      <c r="M2247" s="6">
        <v>15921</v>
      </c>
      <c r="N2247" s="6">
        <v>0</v>
      </c>
      <c r="O2247" s="6">
        <v>154128</v>
      </c>
      <c r="P2247" s="6">
        <v>9431</v>
      </c>
      <c r="Q2247" s="6">
        <v>0</v>
      </c>
      <c r="R2247" s="6">
        <v>16430</v>
      </c>
      <c r="S2247" s="6">
        <v>260288</v>
      </c>
      <c r="T2247" s="6">
        <v>109450</v>
      </c>
      <c r="U2247" s="6">
        <v>0</v>
      </c>
      <c r="V2247" s="6">
        <v>15</v>
      </c>
      <c r="W2247" s="6">
        <v>150</v>
      </c>
      <c r="X2247" s="6">
        <v>0</v>
      </c>
      <c r="Z2247" s="6">
        <v>0</v>
      </c>
      <c r="AA2247" s="6">
        <v>0</v>
      </c>
      <c r="AB2247" s="6" t="str">
        <f t="shared" si="562"/>
        <v/>
      </c>
      <c r="AC2247" s="6" t="str">
        <f t="shared" si="563"/>
        <v/>
      </c>
      <c r="AD2247" s="16">
        <f t="shared" si="564"/>
        <v>16.34269960767681</v>
      </c>
      <c r="AE2247" s="16">
        <f t="shared" si="565"/>
        <v>0</v>
      </c>
      <c r="AF2247" s="16">
        <f t="shared" si="566"/>
        <v>10</v>
      </c>
      <c r="AG2247" s="16">
        <f t="shared" si="567"/>
        <v>10</v>
      </c>
      <c r="AH2247" s="17">
        <f t="shared" si="568"/>
        <v>1.0319703536210036</v>
      </c>
      <c r="AI2247" s="17">
        <f t="shared" si="569"/>
        <v>16.348721813956409</v>
      </c>
      <c r="AJ2247" s="17">
        <f t="shared" si="570"/>
        <v>23.223289994347088</v>
      </c>
      <c r="AK2247" s="17">
        <f t="shared" si="571"/>
        <v>23.223289994347088</v>
      </c>
      <c r="AL2247" s="17" t="str">
        <f t="shared" si="572"/>
        <v/>
      </c>
      <c r="AM2247" s="17" t="str">
        <f t="shared" si="573"/>
        <v/>
      </c>
      <c r="AN2247" s="17" t="str">
        <f t="shared" si="574"/>
        <v/>
      </c>
      <c r="AO2247" s="17" t="str">
        <f t="shared" si="575"/>
        <v/>
      </c>
      <c r="AP2247" s="17" t="str">
        <f t="shared" si="577"/>
        <v/>
      </c>
      <c r="AQ2247" s="17">
        <f t="shared" si="576"/>
        <v>1.688778158413786</v>
      </c>
    </row>
    <row r="2248" spans="1:43" x14ac:dyDescent="0.2">
      <c r="A2248" s="4" t="s">
        <v>4723</v>
      </c>
      <c r="B2248" s="5" t="s">
        <v>4724</v>
      </c>
      <c r="C2248" t="s">
        <v>4725</v>
      </c>
      <c r="D2248" t="s">
        <v>133</v>
      </c>
      <c r="E2248" t="s">
        <v>134</v>
      </c>
      <c r="F2248" t="s">
        <v>12</v>
      </c>
      <c r="G2248" t="s">
        <v>15</v>
      </c>
      <c r="J2248" s="6"/>
      <c r="K2248" s="6"/>
      <c r="L2248" s="6"/>
      <c r="M2248" s="6">
        <v>16981</v>
      </c>
      <c r="N2248" s="6">
        <v>0</v>
      </c>
      <c r="O2248" s="6">
        <v>63666</v>
      </c>
      <c r="P2248" s="6">
        <v>6806</v>
      </c>
      <c r="Q2248" s="6">
        <v>0</v>
      </c>
      <c r="R2248" s="6">
        <v>19419</v>
      </c>
      <c r="S2248" s="6">
        <v>292473</v>
      </c>
      <c r="T2248" s="6">
        <v>0</v>
      </c>
      <c r="U2248" s="6">
        <v>0</v>
      </c>
      <c r="V2248" s="6">
        <v>6</v>
      </c>
      <c r="W2248" s="6">
        <v>74</v>
      </c>
      <c r="X2248" s="6">
        <v>0</v>
      </c>
      <c r="Z2248" s="6">
        <v>0</v>
      </c>
      <c r="AA2248" s="6">
        <v>0</v>
      </c>
      <c r="AB2248" s="6" t="str">
        <f t="shared" si="562"/>
        <v/>
      </c>
      <c r="AC2248" s="6" t="str">
        <f t="shared" si="563"/>
        <v/>
      </c>
      <c r="AD2248" s="16">
        <f t="shared" si="564"/>
        <v>9.3543931824860422</v>
      </c>
      <c r="AE2248" s="16">
        <f t="shared" si="565"/>
        <v>0</v>
      </c>
      <c r="AF2248" s="16">
        <f t="shared" si="566"/>
        <v>12.333333333333334</v>
      </c>
      <c r="AG2248" s="16">
        <f t="shared" si="567"/>
        <v>12.333333333333334</v>
      </c>
      <c r="AH2248" s="17">
        <f t="shared" si="568"/>
        <v>1.1435722277839939</v>
      </c>
      <c r="AI2248" s="17">
        <f t="shared" si="569"/>
        <v>17.223543960897473</v>
      </c>
      <c r="AJ2248" s="17">
        <f t="shared" si="570"/>
        <v>17.223543960897473</v>
      </c>
      <c r="AK2248" s="17">
        <f t="shared" si="571"/>
        <v>17.223543960897473</v>
      </c>
      <c r="AL2248" s="17" t="str">
        <f t="shared" si="572"/>
        <v/>
      </c>
      <c r="AM2248" s="17" t="str">
        <f t="shared" si="573"/>
        <v/>
      </c>
      <c r="AN2248" s="17" t="str">
        <f t="shared" si="574"/>
        <v/>
      </c>
      <c r="AO2248" s="17" t="str">
        <f t="shared" si="575"/>
        <v/>
      </c>
      <c r="AP2248" s="17" t="str">
        <f t="shared" si="577"/>
        <v/>
      </c>
      <c r="AQ2248" s="17">
        <f t="shared" si="576"/>
        <v>4.593864857223636</v>
      </c>
    </row>
    <row r="2249" spans="1:43" x14ac:dyDescent="0.2">
      <c r="A2249" s="4" t="s">
        <v>4726</v>
      </c>
      <c r="B2249" s="5" t="s">
        <v>4727</v>
      </c>
      <c r="C2249" t="s">
        <v>4728</v>
      </c>
      <c r="D2249" t="s">
        <v>133</v>
      </c>
      <c r="E2249" t="s">
        <v>134</v>
      </c>
      <c r="F2249" t="s">
        <v>12</v>
      </c>
      <c r="G2249" t="s">
        <v>15</v>
      </c>
      <c r="J2249" s="6"/>
      <c r="K2249" s="6"/>
      <c r="L2249" s="6"/>
      <c r="M2249" s="6">
        <v>2882</v>
      </c>
      <c r="N2249" s="6">
        <v>0</v>
      </c>
      <c r="O2249" s="6">
        <v>79136</v>
      </c>
      <c r="P2249" s="6">
        <v>2507</v>
      </c>
      <c r="Q2249" s="6">
        <v>0</v>
      </c>
      <c r="R2249" s="6">
        <v>9080</v>
      </c>
      <c r="S2249" s="6">
        <v>167934</v>
      </c>
      <c r="T2249" s="6">
        <v>39825</v>
      </c>
      <c r="U2249" s="6">
        <v>0</v>
      </c>
      <c r="V2249" s="6">
        <v>8</v>
      </c>
      <c r="W2249" s="6">
        <v>68</v>
      </c>
      <c r="X2249" s="6">
        <v>0</v>
      </c>
      <c r="Z2249" s="6">
        <v>0</v>
      </c>
      <c r="AA2249" s="6">
        <v>0</v>
      </c>
      <c r="AB2249" s="6" t="str">
        <f t="shared" si="562"/>
        <v/>
      </c>
      <c r="AC2249" s="6" t="str">
        <f t="shared" si="563"/>
        <v/>
      </c>
      <c r="AD2249" s="16">
        <f t="shared" si="564"/>
        <v>31.566015157558834</v>
      </c>
      <c r="AE2249" s="16">
        <f t="shared" si="565"/>
        <v>0</v>
      </c>
      <c r="AF2249" s="16">
        <f t="shared" si="566"/>
        <v>8.5</v>
      </c>
      <c r="AG2249" s="16">
        <f t="shared" si="567"/>
        <v>8.5</v>
      </c>
      <c r="AH2249" s="17">
        <f t="shared" si="568"/>
        <v>3.1505898681471201</v>
      </c>
      <c r="AI2249" s="17">
        <f t="shared" si="569"/>
        <v>58.26995142262318</v>
      </c>
      <c r="AJ2249" s="17">
        <f t="shared" si="570"/>
        <v>72.088480222068014</v>
      </c>
      <c r="AK2249" s="17">
        <f t="shared" si="571"/>
        <v>72.088480222068014</v>
      </c>
      <c r="AL2249" s="17" t="str">
        <f t="shared" si="572"/>
        <v/>
      </c>
      <c r="AM2249" s="17" t="str">
        <f t="shared" si="573"/>
        <v/>
      </c>
      <c r="AN2249" s="17" t="str">
        <f t="shared" si="574"/>
        <v/>
      </c>
      <c r="AO2249" s="17" t="str">
        <f t="shared" si="575"/>
        <v/>
      </c>
      <c r="AP2249" s="17" t="str">
        <f t="shared" si="577"/>
        <v/>
      </c>
      <c r="AQ2249" s="17">
        <f t="shared" si="576"/>
        <v>2.1220936109987867</v>
      </c>
    </row>
    <row r="2250" spans="1:43" x14ac:dyDescent="0.2">
      <c r="A2250" s="4" t="s">
        <v>4732</v>
      </c>
      <c r="B2250" s="5" t="s">
        <v>4733</v>
      </c>
      <c r="C2250" t="s">
        <v>4734</v>
      </c>
      <c r="D2250" t="s">
        <v>133</v>
      </c>
      <c r="E2250" t="s">
        <v>134</v>
      </c>
      <c r="F2250" t="s">
        <v>12</v>
      </c>
      <c r="G2250" t="s">
        <v>15</v>
      </c>
      <c r="J2250" s="6"/>
      <c r="K2250" s="6"/>
      <c r="L2250" s="6"/>
      <c r="M2250" s="6">
        <v>12659</v>
      </c>
      <c r="N2250" s="6">
        <v>0</v>
      </c>
      <c r="O2250" s="6">
        <v>175266</v>
      </c>
      <c r="P2250" s="6">
        <v>8921</v>
      </c>
      <c r="Q2250" s="6">
        <v>0</v>
      </c>
      <c r="R2250" s="6">
        <v>36251</v>
      </c>
      <c r="S2250" s="6">
        <v>286482</v>
      </c>
      <c r="T2250" s="6">
        <v>0</v>
      </c>
      <c r="U2250" s="6">
        <v>0</v>
      </c>
      <c r="V2250" s="6">
        <v>12</v>
      </c>
      <c r="W2250" s="6">
        <v>123</v>
      </c>
      <c r="X2250" s="6">
        <v>0</v>
      </c>
      <c r="Z2250" s="6">
        <v>0</v>
      </c>
      <c r="AA2250" s="6">
        <v>0</v>
      </c>
      <c r="AB2250" s="6" t="str">
        <f t="shared" si="562"/>
        <v/>
      </c>
      <c r="AC2250" s="6" t="str">
        <f t="shared" si="563"/>
        <v/>
      </c>
      <c r="AD2250" s="16">
        <f t="shared" si="564"/>
        <v>19.646452191458355</v>
      </c>
      <c r="AE2250" s="16">
        <f t="shared" si="565"/>
        <v>0</v>
      </c>
      <c r="AF2250" s="16">
        <f t="shared" si="566"/>
        <v>10.25</v>
      </c>
      <c r="AG2250" s="16">
        <f t="shared" si="567"/>
        <v>10.25</v>
      </c>
      <c r="AH2250" s="17">
        <f t="shared" si="568"/>
        <v>2.8636543170866577</v>
      </c>
      <c r="AI2250" s="17">
        <f t="shared" si="569"/>
        <v>22.630697527450824</v>
      </c>
      <c r="AJ2250" s="17">
        <f t="shared" si="570"/>
        <v>22.630697527450824</v>
      </c>
      <c r="AK2250" s="17">
        <f t="shared" si="571"/>
        <v>22.630697527450824</v>
      </c>
      <c r="AL2250" s="17" t="str">
        <f t="shared" si="572"/>
        <v/>
      </c>
      <c r="AM2250" s="17" t="str">
        <f t="shared" si="573"/>
        <v/>
      </c>
      <c r="AN2250" s="17" t="str">
        <f t="shared" si="574"/>
        <v/>
      </c>
      <c r="AO2250" s="17" t="str">
        <f t="shared" si="575"/>
        <v/>
      </c>
      <c r="AP2250" s="17" t="str">
        <f t="shared" si="577"/>
        <v/>
      </c>
      <c r="AQ2250" s="17">
        <f t="shared" si="576"/>
        <v>1.6345554756769709</v>
      </c>
    </row>
    <row r="2251" spans="1:43" x14ac:dyDescent="0.2">
      <c r="A2251" s="4" t="s">
        <v>4735</v>
      </c>
      <c r="B2251" s="5" t="s">
        <v>4736</v>
      </c>
      <c r="C2251" t="s">
        <v>4737</v>
      </c>
      <c r="D2251" t="s">
        <v>133</v>
      </c>
      <c r="E2251" t="s">
        <v>134</v>
      </c>
      <c r="F2251" t="s">
        <v>12</v>
      </c>
      <c r="G2251" t="s">
        <v>15</v>
      </c>
      <c r="J2251" s="6"/>
      <c r="K2251" s="6"/>
      <c r="L2251" s="6"/>
      <c r="M2251" s="6">
        <v>1375</v>
      </c>
      <c r="N2251" s="6">
        <v>0</v>
      </c>
      <c r="O2251" s="6">
        <v>11833</v>
      </c>
      <c r="P2251" s="6">
        <v>617</v>
      </c>
      <c r="Q2251" s="6">
        <v>0</v>
      </c>
      <c r="R2251" s="6">
        <v>1946</v>
      </c>
      <c r="S2251" s="6">
        <v>10303</v>
      </c>
      <c r="T2251" s="6">
        <v>0</v>
      </c>
      <c r="U2251" s="6">
        <v>0</v>
      </c>
      <c r="V2251" s="6">
        <v>1</v>
      </c>
      <c r="W2251" s="6">
        <v>10</v>
      </c>
      <c r="X2251" s="6">
        <v>0</v>
      </c>
      <c r="Z2251" s="6">
        <v>0</v>
      </c>
      <c r="AA2251" s="6">
        <v>0</v>
      </c>
      <c r="AB2251" s="6" t="str">
        <f t="shared" si="562"/>
        <v/>
      </c>
      <c r="AC2251" s="6" t="str">
        <f t="shared" si="563"/>
        <v/>
      </c>
      <c r="AD2251" s="16">
        <f t="shared" si="564"/>
        <v>19.178282009724473</v>
      </c>
      <c r="AE2251" s="16">
        <f t="shared" si="565"/>
        <v>0</v>
      </c>
      <c r="AF2251" s="16">
        <f t="shared" si="566"/>
        <v>10</v>
      </c>
      <c r="AG2251" s="16">
        <f t="shared" si="567"/>
        <v>10</v>
      </c>
      <c r="AH2251" s="17">
        <f t="shared" si="568"/>
        <v>1.4152727272727272</v>
      </c>
      <c r="AI2251" s="17">
        <f t="shared" si="569"/>
        <v>7.4930909090909088</v>
      </c>
      <c r="AJ2251" s="17">
        <f t="shared" si="570"/>
        <v>7.4930909090909088</v>
      </c>
      <c r="AK2251" s="17">
        <f t="shared" si="571"/>
        <v>7.4930909090909088</v>
      </c>
      <c r="AL2251" s="17" t="str">
        <f t="shared" si="572"/>
        <v/>
      </c>
      <c r="AM2251" s="17" t="str">
        <f t="shared" si="573"/>
        <v/>
      </c>
      <c r="AN2251" s="17" t="str">
        <f t="shared" si="574"/>
        <v/>
      </c>
      <c r="AO2251" s="17" t="str">
        <f t="shared" si="575"/>
        <v/>
      </c>
      <c r="AP2251" s="17" t="str">
        <f t="shared" si="577"/>
        <v/>
      </c>
      <c r="AQ2251" s="17">
        <f t="shared" si="576"/>
        <v>0.8707005831150173</v>
      </c>
    </row>
    <row r="2252" spans="1:43" x14ac:dyDescent="0.2">
      <c r="A2252" s="4" t="s">
        <v>4738</v>
      </c>
      <c r="B2252" s="5" t="s">
        <v>4739</v>
      </c>
      <c r="C2252" t="s">
        <v>4740</v>
      </c>
      <c r="D2252" t="s">
        <v>133</v>
      </c>
      <c r="E2252" t="s">
        <v>134</v>
      </c>
      <c r="F2252" t="s">
        <v>12</v>
      </c>
      <c r="G2252" t="s">
        <v>15</v>
      </c>
      <c r="J2252" s="6"/>
      <c r="K2252" s="6"/>
      <c r="L2252" s="6"/>
      <c r="M2252" s="6">
        <v>17869</v>
      </c>
      <c r="N2252" s="6">
        <v>0</v>
      </c>
      <c r="O2252" s="6">
        <v>63164</v>
      </c>
      <c r="P2252" s="6">
        <v>6864</v>
      </c>
      <c r="Q2252" s="6">
        <v>0</v>
      </c>
      <c r="R2252" s="6">
        <v>0</v>
      </c>
      <c r="S2252" s="6">
        <v>336165</v>
      </c>
      <c r="T2252" s="6">
        <v>0</v>
      </c>
      <c r="U2252" s="6">
        <v>0</v>
      </c>
      <c r="V2252" s="6">
        <v>5</v>
      </c>
      <c r="W2252" s="6">
        <v>39</v>
      </c>
      <c r="X2252" s="6">
        <v>0</v>
      </c>
      <c r="Z2252" s="6">
        <v>0</v>
      </c>
      <c r="AA2252" s="6">
        <v>0</v>
      </c>
      <c r="AB2252" s="6" t="str">
        <f t="shared" si="562"/>
        <v/>
      </c>
      <c r="AC2252" s="6" t="str">
        <f t="shared" si="563"/>
        <v/>
      </c>
      <c r="AD2252" s="16">
        <f t="shared" si="564"/>
        <v>9.2022144522144522</v>
      </c>
      <c r="AE2252" s="16">
        <f t="shared" si="565"/>
        <v>0</v>
      </c>
      <c r="AF2252" s="16">
        <f t="shared" si="566"/>
        <v>7.8</v>
      </c>
      <c r="AG2252" s="16">
        <f t="shared" si="567"/>
        <v>7.8</v>
      </c>
      <c r="AH2252" s="17">
        <f t="shared" si="568"/>
        <v>0</v>
      </c>
      <c r="AI2252" s="17">
        <f t="shared" si="569"/>
        <v>18.812748335105489</v>
      </c>
      <c r="AJ2252" s="17">
        <f t="shared" si="570"/>
        <v>18.812748335105489</v>
      </c>
      <c r="AK2252" s="17">
        <f t="shared" si="571"/>
        <v>18.812748335105489</v>
      </c>
      <c r="AL2252" s="17" t="str">
        <f t="shared" si="572"/>
        <v/>
      </c>
      <c r="AM2252" s="17" t="str">
        <f t="shared" si="573"/>
        <v/>
      </c>
      <c r="AN2252" s="17" t="str">
        <f t="shared" si="574"/>
        <v/>
      </c>
      <c r="AO2252" s="17" t="str">
        <f t="shared" si="575"/>
        <v/>
      </c>
      <c r="AP2252" s="17" t="str">
        <f t="shared" si="577"/>
        <v/>
      </c>
      <c r="AQ2252" s="17">
        <f t="shared" si="576"/>
        <v>5.3220980305237164</v>
      </c>
    </row>
    <row r="2253" spans="1:43" x14ac:dyDescent="0.2">
      <c r="A2253" s="4" t="s">
        <v>4741</v>
      </c>
      <c r="B2253" s="5" t="s">
        <v>4742</v>
      </c>
      <c r="C2253" t="s">
        <v>4743</v>
      </c>
      <c r="D2253" t="s">
        <v>133</v>
      </c>
      <c r="E2253" t="s">
        <v>134</v>
      </c>
      <c r="F2253" t="s">
        <v>12</v>
      </c>
      <c r="G2253" t="s">
        <v>15</v>
      </c>
      <c r="J2253" s="6"/>
      <c r="K2253" s="6"/>
      <c r="L2253" s="6"/>
      <c r="M2253" s="6">
        <v>55062</v>
      </c>
      <c r="N2253" s="6">
        <v>0</v>
      </c>
      <c r="O2253" s="6">
        <v>124285</v>
      </c>
      <c r="P2253" s="6">
        <v>14237</v>
      </c>
      <c r="Q2253" s="6">
        <v>0</v>
      </c>
      <c r="R2253" s="6">
        <v>41585</v>
      </c>
      <c r="S2253" s="6">
        <v>688555</v>
      </c>
      <c r="T2253" s="6">
        <v>0</v>
      </c>
      <c r="U2253" s="6">
        <v>0</v>
      </c>
      <c r="V2253" s="6">
        <v>11</v>
      </c>
      <c r="W2253" s="6">
        <v>181</v>
      </c>
      <c r="X2253" s="6">
        <v>0</v>
      </c>
      <c r="Z2253" s="6">
        <v>0</v>
      </c>
      <c r="AA2253" s="6">
        <v>0</v>
      </c>
      <c r="AB2253" s="6" t="str">
        <f t="shared" si="562"/>
        <v/>
      </c>
      <c r="AC2253" s="6" t="str">
        <f t="shared" si="563"/>
        <v/>
      </c>
      <c r="AD2253" s="16">
        <f t="shared" si="564"/>
        <v>8.7297183395378237</v>
      </c>
      <c r="AE2253" s="16">
        <f t="shared" si="565"/>
        <v>0</v>
      </c>
      <c r="AF2253" s="16">
        <f t="shared" si="566"/>
        <v>16.454545454545453</v>
      </c>
      <c r="AG2253" s="16">
        <f t="shared" si="567"/>
        <v>16.454545454545453</v>
      </c>
      <c r="AH2253" s="17">
        <f t="shared" si="568"/>
        <v>0.75523954814572658</v>
      </c>
      <c r="AI2253" s="17">
        <f t="shared" si="569"/>
        <v>12.505085176709891</v>
      </c>
      <c r="AJ2253" s="17">
        <f t="shared" si="570"/>
        <v>12.505085176709891</v>
      </c>
      <c r="AK2253" s="17">
        <f t="shared" si="571"/>
        <v>12.505085176709891</v>
      </c>
      <c r="AL2253" s="17" t="str">
        <f t="shared" si="572"/>
        <v/>
      </c>
      <c r="AM2253" s="17" t="str">
        <f t="shared" si="573"/>
        <v/>
      </c>
      <c r="AN2253" s="17" t="str">
        <f t="shared" si="574"/>
        <v/>
      </c>
      <c r="AO2253" s="17" t="str">
        <f t="shared" si="575"/>
        <v/>
      </c>
      <c r="AP2253" s="17" t="str">
        <f t="shared" si="577"/>
        <v/>
      </c>
      <c r="AQ2253" s="17">
        <f t="shared" si="576"/>
        <v>5.5401295409743732</v>
      </c>
    </row>
    <row r="2254" spans="1:43" x14ac:dyDescent="0.2">
      <c r="A2254" s="4" t="s">
        <v>4744</v>
      </c>
      <c r="B2254" s="5" t="s">
        <v>4745</v>
      </c>
      <c r="C2254" t="s">
        <v>4746</v>
      </c>
      <c r="D2254" t="s">
        <v>133</v>
      </c>
      <c r="E2254" t="s">
        <v>134</v>
      </c>
      <c r="F2254" t="s">
        <v>12</v>
      </c>
      <c r="G2254" t="s">
        <v>15</v>
      </c>
      <c r="J2254" s="6"/>
      <c r="K2254" s="6"/>
      <c r="L2254" s="6"/>
      <c r="M2254" s="6">
        <v>5668</v>
      </c>
      <c r="N2254" s="6">
        <v>0</v>
      </c>
      <c r="O2254" s="6">
        <v>77610</v>
      </c>
      <c r="P2254" s="6">
        <v>2672</v>
      </c>
      <c r="Q2254" s="6">
        <v>0</v>
      </c>
      <c r="R2254" s="6">
        <v>9664</v>
      </c>
      <c r="S2254" s="6">
        <v>109521</v>
      </c>
      <c r="T2254" s="6">
        <v>33809</v>
      </c>
      <c r="U2254" s="6">
        <v>0</v>
      </c>
      <c r="V2254" s="6">
        <v>6</v>
      </c>
      <c r="W2254" s="6">
        <v>46</v>
      </c>
      <c r="X2254" s="6">
        <v>0</v>
      </c>
      <c r="Z2254" s="6">
        <v>0</v>
      </c>
      <c r="AA2254" s="6">
        <v>0</v>
      </c>
      <c r="AB2254" s="6" t="str">
        <f t="shared" si="562"/>
        <v/>
      </c>
      <c r="AC2254" s="6" t="str">
        <f t="shared" si="563"/>
        <v/>
      </c>
      <c r="AD2254" s="16">
        <f t="shared" si="564"/>
        <v>29.04565868263473</v>
      </c>
      <c r="AE2254" s="16">
        <f t="shared" si="565"/>
        <v>0</v>
      </c>
      <c r="AF2254" s="16">
        <f t="shared" si="566"/>
        <v>7.666666666666667</v>
      </c>
      <c r="AG2254" s="16">
        <f t="shared" si="567"/>
        <v>7.666666666666667</v>
      </c>
      <c r="AH2254" s="17">
        <f t="shared" si="568"/>
        <v>1.7050105857445308</v>
      </c>
      <c r="AI2254" s="17">
        <f t="shared" si="569"/>
        <v>19.322688779110798</v>
      </c>
      <c r="AJ2254" s="17">
        <f t="shared" si="570"/>
        <v>25.287579393083981</v>
      </c>
      <c r="AK2254" s="17">
        <f t="shared" si="571"/>
        <v>25.287579393083981</v>
      </c>
      <c r="AL2254" s="17" t="str">
        <f t="shared" si="572"/>
        <v/>
      </c>
      <c r="AM2254" s="17" t="str">
        <f t="shared" si="573"/>
        <v/>
      </c>
      <c r="AN2254" s="17" t="str">
        <f t="shared" si="574"/>
        <v/>
      </c>
      <c r="AO2254" s="17" t="str">
        <f t="shared" si="575"/>
        <v/>
      </c>
      <c r="AP2254" s="17" t="str">
        <f t="shared" si="577"/>
        <v/>
      </c>
      <c r="AQ2254" s="17">
        <f t="shared" si="576"/>
        <v>1.4111712408194821</v>
      </c>
    </row>
    <row r="2255" spans="1:43" x14ac:dyDescent="0.2">
      <c r="A2255" s="4" t="s">
        <v>4753</v>
      </c>
      <c r="B2255" s="5" t="s">
        <v>4754</v>
      </c>
      <c r="C2255" t="s">
        <v>4755</v>
      </c>
      <c r="D2255" t="s">
        <v>133</v>
      </c>
      <c r="E2255" t="s">
        <v>134</v>
      </c>
      <c r="F2255" t="s">
        <v>12</v>
      </c>
      <c r="G2255" t="s">
        <v>15</v>
      </c>
      <c r="J2255" s="6"/>
      <c r="K2255" s="6"/>
      <c r="L2255" s="6"/>
      <c r="M2255" s="6">
        <v>1533</v>
      </c>
      <c r="N2255" s="6">
        <v>0</v>
      </c>
      <c r="O2255" s="6">
        <v>14193</v>
      </c>
      <c r="P2255" s="6">
        <v>1018</v>
      </c>
      <c r="Q2255" s="6">
        <v>0</v>
      </c>
      <c r="R2255" s="6">
        <v>5502</v>
      </c>
      <c r="S2255" s="6">
        <v>48028</v>
      </c>
      <c r="T2255" s="6">
        <v>0</v>
      </c>
      <c r="U2255" s="6">
        <v>0</v>
      </c>
      <c r="V2255" s="6">
        <v>2</v>
      </c>
      <c r="W2255" s="6">
        <v>12</v>
      </c>
      <c r="X2255" s="6">
        <v>0</v>
      </c>
      <c r="Z2255" s="6">
        <v>0</v>
      </c>
      <c r="AA2255" s="6">
        <v>0</v>
      </c>
      <c r="AB2255" s="6" t="str">
        <f t="shared" si="562"/>
        <v/>
      </c>
      <c r="AC2255" s="6" t="str">
        <f t="shared" si="563"/>
        <v/>
      </c>
      <c r="AD2255" s="16">
        <f t="shared" si="564"/>
        <v>13.94204322200393</v>
      </c>
      <c r="AE2255" s="16">
        <f t="shared" si="565"/>
        <v>0</v>
      </c>
      <c r="AF2255" s="16">
        <f t="shared" si="566"/>
        <v>6</v>
      </c>
      <c r="AG2255" s="16">
        <f t="shared" si="567"/>
        <v>6</v>
      </c>
      <c r="AH2255" s="17">
        <f t="shared" si="568"/>
        <v>3.5890410958904111</v>
      </c>
      <c r="AI2255" s="17">
        <f t="shared" si="569"/>
        <v>31.329419439008479</v>
      </c>
      <c r="AJ2255" s="17">
        <f t="shared" si="570"/>
        <v>31.329419439008479</v>
      </c>
      <c r="AK2255" s="17">
        <f t="shared" si="571"/>
        <v>31.329419439008479</v>
      </c>
      <c r="AL2255" s="17" t="str">
        <f t="shared" si="572"/>
        <v/>
      </c>
      <c r="AM2255" s="17" t="str">
        <f t="shared" si="573"/>
        <v/>
      </c>
      <c r="AN2255" s="17" t="str">
        <f t="shared" si="574"/>
        <v/>
      </c>
      <c r="AO2255" s="17" t="str">
        <f t="shared" si="575"/>
        <v/>
      </c>
      <c r="AP2255" s="17" t="str">
        <f t="shared" si="577"/>
        <v/>
      </c>
      <c r="AQ2255" s="17">
        <f t="shared" si="576"/>
        <v>3.3839216515183543</v>
      </c>
    </row>
    <row r="2256" spans="1:43" x14ac:dyDescent="0.2">
      <c r="A2256" s="4" t="s">
        <v>4756</v>
      </c>
      <c r="B2256" s="5" t="s">
        <v>4757</v>
      </c>
      <c r="C2256" t="s">
        <v>4758</v>
      </c>
      <c r="D2256" t="s">
        <v>133</v>
      </c>
      <c r="E2256" t="s">
        <v>134</v>
      </c>
      <c r="F2256" t="s">
        <v>12</v>
      </c>
      <c r="G2256" t="s">
        <v>15</v>
      </c>
      <c r="J2256" s="6"/>
      <c r="K2256" s="6"/>
      <c r="L2256" s="6"/>
      <c r="M2256" s="6">
        <v>31659</v>
      </c>
      <c r="N2256" s="6">
        <v>0</v>
      </c>
      <c r="O2256" s="6">
        <v>138131</v>
      </c>
      <c r="P2256" s="6">
        <v>14043</v>
      </c>
      <c r="Q2256" s="6">
        <v>0</v>
      </c>
      <c r="R2256" s="6">
        <v>18578</v>
      </c>
      <c r="S2256" s="6">
        <v>525160</v>
      </c>
      <c r="T2256" s="6">
        <v>0</v>
      </c>
      <c r="U2256" s="6">
        <v>0</v>
      </c>
      <c r="V2256" s="6">
        <v>21</v>
      </c>
      <c r="W2256" s="6">
        <v>408</v>
      </c>
      <c r="X2256" s="6">
        <v>0</v>
      </c>
      <c r="Z2256" s="6">
        <v>0</v>
      </c>
      <c r="AA2256" s="6">
        <v>0</v>
      </c>
      <c r="AB2256" s="6" t="str">
        <f t="shared" si="562"/>
        <v/>
      </c>
      <c r="AC2256" s="6" t="str">
        <f t="shared" si="563"/>
        <v/>
      </c>
      <c r="AD2256" s="16">
        <f t="shared" si="564"/>
        <v>9.836288542334259</v>
      </c>
      <c r="AE2256" s="16">
        <f t="shared" si="565"/>
        <v>0</v>
      </c>
      <c r="AF2256" s="16">
        <f t="shared" si="566"/>
        <v>19.428571428571427</v>
      </c>
      <c r="AG2256" s="16">
        <f t="shared" si="567"/>
        <v>19.428571428571427</v>
      </c>
      <c r="AH2256" s="17">
        <f t="shared" si="568"/>
        <v>0.58681575539341102</v>
      </c>
      <c r="AI2256" s="17">
        <f t="shared" si="569"/>
        <v>16.588016045990081</v>
      </c>
      <c r="AJ2256" s="17">
        <f t="shared" si="570"/>
        <v>16.588016045990081</v>
      </c>
      <c r="AK2256" s="17">
        <f t="shared" si="571"/>
        <v>16.588016045990081</v>
      </c>
      <c r="AL2256" s="17" t="str">
        <f t="shared" si="572"/>
        <v/>
      </c>
      <c r="AM2256" s="17" t="str">
        <f t="shared" si="573"/>
        <v/>
      </c>
      <c r="AN2256" s="17" t="str">
        <f t="shared" si="574"/>
        <v/>
      </c>
      <c r="AO2256" s="17" t="str">
        <f t="shared" si="575"/>
        <v/>
      </c>
      <c r="AP2256" s="17" t="str">
        <f t="shared" si="577"/>
        <v/>
      </c>
      <c r="AQ2256" s="17">
        <f t="shared" si="576"/>
        <v>3.801898198087323</v>
      </c>
    </row>
    <row r="2257" spans="1:43" x14ac:dyDescent="0.2">
      <c r="A2257" s="4" t="s">
        <v>4759</v>
      </c>
      <c r="B2257" s="5" t="s">
        <v>4760</v>
      </c>
      <c r="C2257" t="s">
        <v>4761</v>
      </c>
      <c r="D2257" t="s">
        <v>133</v>
      </c>
      <c r="E2257" t="s">
        <v>134</v>
      </c>
      <c r="F2257" t="s">
        <v>12</v>
      </c>
      <c r="G2257" t="s">
        <v>15</v>
      </c>
      <c r="J2257" s="6"/>
      <c r="K2257" s="6"/>
      <c r="L2257" s="6"/>
      <c r="M2257" s="6">
        <v>25028</v>
      </c>
      <c r="N2257" s="6">
        <v>0</v>
      </c>
      <c r="O2257" s="6">
        <v>67664</v>
      </c>
      <c r="P2257" s="6">
        <v>8190</v>
      </c>
      <c r="Q2257" s="6">
        <v>0</v>
      </c>
      <c r="R2257" s="6">
        <v>4604</v>
      </c>
      <c r="S2257" s="6">
        <v>236349</v>
      </c>
      <c r="T2257" s="6">
        <v>0</v>
      </c>
      <c r="U2257" s="6">
        <v>0</v>
      </c>
      <c r="V2257" s="6">
        <v>9</v>
      </c>
      <c r="W2257" s="6">
        <v>119</v>
      </c>
      <c r="X2257" s="6">
        <v>0</v>
      </c>
      <c r="Z2257" s="6">
        <v>0</v>
      </c>
      <c r="AA2257" s="6">
        <v>0</v>
      </c>
      <c r="AB2257" s="6" t="str">
        <f t="shared" si="562"/>
        <v/>
      </c>
      <c r="AC2257" s="6" t="str">
        <f t="shared" si="563"/>
        <v/>
      </c>
      <c r="AD2257" s="16">
        <f t="shared" si="564"/>
        <v>8.2617826617826626</v>
      </c>
      <c r="AE2257" s="16">
        <f t="shared" si="565"/>
        <v>0</v>
      </c>
      <c r="AF2257" s="16">
        <f t="shared" si="566"/>
        <v>13.222222222222221</v>
      </c>
      <c r="AG2257" s="16">
        <f t="shared" si="567"/>
        <v>13.222222222222221</v>
      </c>
      <c r="AH2257" s="17">
        <f t="shared" si="568"/>
        <v>0.18395397155186191</v>
      </c>
      <c r="AI2257" s="17">
        <f t="shared" si="569"/>
        <v>9.4433834105801502</v>
      </c>
      <c r="AJ2257" s="17">
        <f t="shared" si="570"/>
        <v>9.4433834105801502</v>
      </c>
      <c r="AK2257" s="17">
        <f t="shared" si="571"/>
        <v>9.4433834105801502</v>
      </c>
      <c r="AL2257" s="17" t="str">
        <f t="shared" si="572"/>
        <v/>
      </c>
      <c r="AM2257" s="17" t="str">
        <f t="shared" si="573"/>
        <v/>
      </c>
      <c r="AN2257" s="17" t="str">
        <f t="shared" si="574"/>
        <v/>
      </c>
      <c r="AO2257" s="17" t="str">
        <f t="shared" si="575"/>
        <v/>
      </c>
      <c r="AP2257" s="17" t="str">
        <f t="shared" si="577"/>
        <v/>
      </c>
      <c r="AQ2257" s="17">
        <f t="shared" si="576"/>
        <v>3.4929800189170015</v>
      </c>
    </row>
    <row r="2258" spans="1:43" x14ac:dyDescent="0.2">
      <c r="A2258" s="4" t="s">
        <v>4762</v>
      </c>
      <c r="B2258" s="5" t="s">
        <v>4763</v>
      </c>
      <c r="C2258" t="s">
        <v>4764</v>
      </c>
      <c r="D2258" t="s">
        <v>133</v>
      </c>
      <c r="E2258" t="s">
        <v>134</v>
      </c>
      <c r="F2258" t="s">
        <v>12</v>
      </c>
      <c r="G2258" t="s">
        <v>15</v>
      </c>
      <c r="J2258" s="6"/>
      <c r="K2258" s="6"/>
      <c r="L2258" s="6"/>
      <c r="M2258" s="6">
        <v>83730</v>
      </c>
      <c r="N2258" s="6">
        <v>0</v>
      </c>
      <c r="O2258" s="6">
        <v>338100</v>
      </c>
      <c r="P2258" s="6">
        <v>38129</v>
      </c>
      <c r="Q2258" s="6">
        <v>0</v>
      </c>
      <c r="R2258" s="6">
        <v>14307</v>
      </c>
      <c r="S2258" s="6">
        <v>911057</v>
      </c>
      <c r="T2258" s="6">
        <v>0</v>
      </c>
      <c r="U2258" s="6">
        <v>0</v>
      </c>
      <c r="V2258" s="6">
        <v>9</v>
      </c>
      <c r="W2258" s="6">
        <v>121</v>
      </c>
      <c r="X2258" s="6">
        <v>0</v>
      </c>
      <c r="Z2258" s="6">
        <v>0</v>
      </c>
      <c r="AA2258" s="6">
        <v>0</v>
      </c>
      <c r="AB2258" s="6" t="str">
        <f t="shared" si="562"/>
        <v/>
      </c>
      <c r="AC2258" s="6" t="str">
        <f t="shared" si="563"/>
        <v/>
      </c>
      <c r="AD2258" s="16">
        <f t="shared" si="564"/>
        <v>8.8672663851661468</v>
      </c>
      <c r="AE2258" s="16">
        <f t="shared" si="565"/>
        <v>0</v>
      </c>
      <c r="AF2258" s="16">
        <f t="shared" si="566"/>
        <v>13.444444444444445</v>
      </c>
      <c r="AG2258" s="16">
        <f t="shared" si="567"/>
        <v>13.444444444444445</v>
      </c>
      <c r="AH2258" s="17">
        <f t="shared" si="568"/>
        <v>0.17087065567896811</v>
      </c>
      <c r="AI2258" s="17">
        <f t="shared" si="569"/>
        <v>10.880890959034993</v>
      </c>
      <c r="AJ2258" s="17">
        <f t="shared" si="570"/>
        <v>10.880890959034993</v>
      </c>
      <c r="AK2258" s="17">
        <f t="shared" si="571"/>
        <v>10.880890959034993</v>
      </c>
      <c r="AL2258" s="17" t="str">
        <f t="shared" si="572"/>
        <v/>
      </c>
      <c r="AM2258" s="17" t="str">
        <f t="shared" si="573"/>
        <v/>
      </c>
      <c r="AN2258" s="17" t="str">
        <f t="shared" si="574"/>
        <v/>
      </c>
      <c r="AO2258" s="17" t="str">
        <f t="shared" si="575"/>
        <v/>
      </c>
      <c r="AP2258" s="17" t="str">
        <f t="shared" si="577"/>
        <v/>
      </c>
      <c r="AQ2258" s="17">
        <f t="shared" si="576"/>
        <v>2.6946376811594202</v>
      </c>
    </row>
    <row r="2259" spans="1:43" x14ac:dyDescent="0.2">
      <c r="A2259" s="4" t="s">
        <v>4765</v>
      </c>
      <c r="B2259" s="5" t="s">
        <v>4766</v>
      </c>
      <c r="C2259" t="s">
        <v>4767</v>
      </c>
      <c r="D2259" t="s">
        <v>133</v>
      </c>
      <c r="E2259" t="s">
        <v>134</v>
      </c>
      <c r="F2259" t="s">
        <v>12</v>
      </c>
      <c r="G2259" t="s">
        <v>15</v>
      </c>
      <c r="J2259" s="6"/>
      <c r="K2259" s="6"/>
      <c r="L2259" s="6"/>
      <c r="M2259" s="6">
        <v>14976</v>
      </c>
      <c r="N2259" s="6">
        <v>0</v>
      </c>
      <c r="O2259" s="6">
        <v>74977</v>
      </c>
      <c r="P2259" s="6">
        <v>5803</v>
      </c>
      <c r="Q2259" s="6">
        <v>0</v>
      </c>
      <c r="R2259" s="6">
        <v>23780</v>
      </c>
      <c r="S2259" s="6">
        <v>237022</v>
      </c>
      <c r="T2259" s="6">
        <v>42613</v>
      </c>
      <c r="U2259" s="6">
        <v>0</v>
      </c>
      <c r="V2259" s="6">
        <v>8</v>
      </c>
      <c r="W2259" s="6">
        <v>91</v>
      </c>
      <c r="X2259" s="6">
        <v>0</v>
      </c>
      <c r="Z2259" s="6">
        <v>0</v>
      </c>
      <c r="AA2259" s="6">
        <v>0</v>
      </c>
      <c r="AB2259" s="6" t="str">
        <f t="shared" si="562"/>
        <v/>
      </c>
      <c r="AC2259" s="6" t="str">
        <f t="shared" si="563"/>
        <v/>
      </c>
      <c r="AD2259" s="16">
        <f t="shared" si="564"/>
        <v>12.920386007237635</v>
      </c>
      <c r="AE2259" s="16">
        <f t="shared" si="565"/>
        <v>0</v>
      </c>
      <c r="AF2259" s="16">
        <f t="shared" si="566"/>
        <v>11.375</v>
      </c>
      <c r="AG2259" s="16">
        <f t="shared" si="567"/>
        <v>11.375</v>
      </c>
      <c r="AH2259" s="17">
        <f t="shared" si="568"/>
        <v>1.5878739316239316</v>
      </c>
      <c r="AI2259" s="17">
        <f t="shared" si="569"/>
        <v>15.82678952991453</v>
      </c>
      <c r="AJ2259" s="17">
        <f t="shared" si="570"/>
        <v>18.672208867521366</v>
      </c>
      <c r="AK2259" s="17">
        <f t="shared" si="571"/>
        <v>18.672208867521366</v>
      </c>
      <c r="AL2259" s="17" t="str">
        <f t="shared" si="572"/>
        <v/>
      </c>
      <c r="AM2259" s="17" t="str">
        <f t="shared" si="573"/>
        <v/>
      </c>
      <c r="AN2259" s="17" t="str">
        <f t="shared" si="574"/>
        <v/>
      </c>
      <c r="AO2259" s="17" t="str">
        <f t="shared" si="575"/>
        <v/>
      </c>
      <c r="AP2259" s="17" t="str">
        <f t="shared" si="577"/>
        <v/>
      </c>
      <c r="AQ2259" s="17">
        <f t="shared" si="576"/>
        <v>3.1612627872547581</v>
      </c>
    </row>
    <row r="2260" spans="1:43" x14ac:dyDescent="0.2">
      <c r="A2260" s="4" t="s">
        <v>4768</v>
      </c>
      <c r="B2260" s="5" t="s">
        <v>4769</v>
      </c>
      <c r="C2260" t="s">
        <v>4770</v>
      </c>
      <c r="D2260" t="s">
        <v>133</v>
      </c>
      <c r="E2260" t="s">
        <v>134</v>
      </c>
      <c r="F2260" t="s">
        <v>12</v>
      </c>
      <c r="G2260" t="s">
        <v>15</v>
      </c>
      <c r="J2260" s="6"/>
      <c r="K2260" s="6"/>
      <c r="L2260" s="6"/>
      <c r="M2260" s="6">
        <v>32433</v>
      </c>
      <c r="N2260" s="6">
        <v>0</v>
      </c>
      <c r="O2260" s="6">
        <v>104495</v>
      </c>
      <c r="P2260" s="6">
        <v>9616</v>
      </c>
      <c r="Q2260" s="6">
        <v>0</v>
      </c>
      <c r="R2260" s="6">
        <v>6495</v>
      </c>
      <c r="S2260" s="6">
        <v>384111</v>
      </c>
      <c r="T2260" s="6">
        <v>0</v>
      </c>
      <c r="U2260" s="6">
        <v>0</v>
      </c>
      <c r="V2260" s="6">
        <v>11</v>
      </c>
      <c r="W2260" s="6">
        <v>128</v>
      </c>
      <c r="X2260" s="6">
        <v>0</v>
      </c>
      <c r="Z2260" s="6">
        <v>0</v>
      </c>
      <c r="AA2260" s="6">
        <v>0</v>
      </c>
      <c r="AB2260" s="6" t="str">
        <f t="shared" si="562"/>
        <v/>
      </c>
      <c r="AC2260" s="6" t="str">
        <f t="shared" si="563"/>
        <v/>
      </c>
      <c r="AD2260" s="16">
        <f t="shared" si="564"/>
        <v>10.866784525790349</v>
      </c>
      <c r="AE2260" s="16">
        <f t="shared" si="565"/>
        <v>0</v>
      </c>
      <c r="AF2260" s="16">
        <f t="shared" si="566"/>
        <v>11.636363636363637</v>
      </c>
      <c r="AG2260" s="16">
        <f t="shared" si="567"/>
        <v>11.636363636363637</v>
      </c>
      <c r="AH2260" s="17">
        <f t="shared" si="568"/>
        <v>0.2002589954675793</v>
      </c>
      <c r="AI2260" s="17">
        <f t="shared" si="569"/>
        <v>11.843215243733235</v>
      </c>
      <c r="AJ2260" s="17">
        <f t="shared" si="570"/>
        <v>11.843215243733235</v>
      </c>
      <c r="AK2260" s="17">
        <f t="shared" si="571"/>
        <v>11.843215243733235</v>
      </c>
      <c r="AL2260" s="17" t="str">
        <f t="shared" si="572"/>
        <v/>
      </c>
      <c r="AM2260" s="17" t="str">
        <f t="shared" si="573"/>
        <v/>
      </c>
      <c r="AN2260" s="17" t="str">
        <f t="shared" si="574"/>
        <v/>
      </c>
      <c r="AO2260" s="17" t="str">
        <f t="shared" si="575"/>
        <v/>
      </c>
      <c r="AP2260" s="17" t="str">
        <f t="shared" si="577"/>
        <v/>
      </c>
      <c r="AQ2260" s="17">
        <f t="shared" si="576"/>
        <v>3.6758792286712283</v>
      </c>
    </row>
    <row r="2261" spans="1:43" x14ac:dyDescent="0.2">
      <c r="A2261" s="4" t="s">
        <v>4771</v>
      </c>
      <c r="B2261" s="5" t="s">
        <v>4772</v>
      </c>
      <c r="C2261" t="s">
        <v>4773</v>
      </c>
      <c r="D2261" t="s">
        <v>133</v>
      </c>
      <c r="E2261" t="s">
        <v>134</v>
      </c>
      <c r="F2261" t="s">
        <v>12</v>
      </c>
      <c r="G2261" t="s">
        <v>15</v>
      </c>
      <c r="J2261" s="6"/>
      <c r="K2261" s="6"/>
      <c r="L2261" s="6"/>
      <c r="M2261" s="6">
        <v>1458</v>
      </c>
      <c r="N2261" s="6">
        <v>0</v>
      </c>
      <c r="O2261" s="6">
        <v>3420</v>
      </c>
      <c r="P2261" s="6">
        <v>580</v>
      </c>
      <c r="Q2261" s="6">
        <v>0</v>
      </c>
      <c r="R2261" s="6">
        <v>0</v>
      </c>
      <c r="S2261" s="6">
        <v>9116</v>
      </c>
      <c r="T2261" s="6">
        <v>0</v>
      </c>
      <c r="U2261" s="6">
        <v>0</v>
      </c>
      <c r="V2261" s="6">
        <v>15</v>
      </c>
      <c r="W2261" s="6">
        <v>369</v>
      </c>
      <c r="X2261" s="6">
        <v>0</v>
      </c>
      <c r="Z2261" s="6">
        <v>0</v>
      </c>
      <c r="AA2261" s="6">
        <v>0</v>
      </c>
      <c r="AB2261" s="6" t="str">
        <f t="shared" si="562"/>
        <v/>
      </c>
      <c r="AC2261" s="6" t="str">
        <f t="shared" si="563"/>
        <v/>
      </c>
      <c r="AD2261" s="16">
        <f t="shared" si="564"/>
        <v>5.8965517241379306</v>
      </c>
      <c r="AE2261" s="16">
        <f t="shared" si="565"/>
        <v>0</v>
      </c>
      <c r="AF2261" s="16">
        <f t="shared" si="566"/>
        <v>24.6</v>
      </c>
      <c r="AG2261" s="16">
        <f t="shared" si="567"/>
        <v>24.6</v>
      </c>
      <c r="AH2261" s="17">
        <f t="shared" si="568"/>
        <v>0</v>
      </c>
      <c r="AI2261" s="17">
        <f t="shared" si="569"/>
        <v>6.252400548696845</v>
      </c>
      <c r="AJ2261" s="17">
        <f t="shared" si="570"/>
        <v>6.252400548696845</v>
      </c>
      <c r="AK2261" s="17">
        <f t="shared" si="571"/>
        <v>6.252400548696845</v>
      </c>
      <c r="AL2261" s="17" t="str">
        <f t="shared" si="572"/>
        <v/>
      </c>
      <c r="AM2261" s="17" t="str">
        <f t="shared" si="573"/>
        <v/>
      </c>
      <c r="AN2261" s="17" t="str">
        <f t="shared" si="574"/>
        <v/>
      </c>
      <c r="AO2261" s="17" t="str">
        <f t="shared" si="575"/>
        <v/>
      </c>
      <c r="AP2261" s="17" t="str">
        <f t="shared" si="577"/>
        <v/>
      </c>
      <c r="AQ2261" s="17">
        <f t="shared" si="576"/>
        <v>2.6654970760233918</v>
      </c>
    </row>
    <row r="2262" spans="1:43" x14ac:dyDescent="0.2">
      <c r="A2262" s="4" t="s">
        <v>4774</v>
      </c>
      <c r="B2262" s="5" t="s">
        <v>4775</v>
      </c>
      <c r="C2262" t="s">
        <v>4776</v>
      </c>
      <c r="D2262" t="s">
        <v>133</v>
      </c>
      <c r="E2262" t="s">
        <v>134</v>
      </c>
      <c r="F2262" t="s">
        <v>12</v>
      </c>
      <c r="G2262" t="s">
        <v>15</v>
      </c>
      <c r="J2262" s="6"/>
      <c r="K2262" s="6"/>
      <c r="L2262" s="6"/>
      <c r="M2262" s="6">
        <v>31030</v>
      </c>
      <c r="N2262" s="6">
        <v>0</v>
      </c>
      <c r="O2262" s="6">
        <v>50920</v>
      </c>
      <c r="P2262" s="6">
        <v>12615</v>
      </c>
      <c r="Q2262" s="6">
        <v>0</v>
      </c>
      <c r="R2262" s="6">
        <v>18540</v>
      </c>
      <c r="S2262" s="6">
        <v>272856</v>
      </c>
      <c r="T2262" s="6">
        <v>0</v>
      </c>
      <c r="U2262" s="6">
        <v>0</v>
      </c>
      <c r="V2262" s="6">
        <v>11</v>
      </c>
      <c r="W2262" s="6">
        <v>106</v>
      </c>
      <c r="X2262" s="6">
        <v>0</v>
      </c>
      <c r="Z2262" s="6">
        <v>0</v>
      </c>
      <c r="AA2262" s="6">
        <v>0</v>
      </c>
      <c r="AB2262" s="6" t="str">
        <f t="shared" si="562"/>
        <v/>
      </c>
      <c r="AC2262" s="6" t="str">
        <f t="shared" si="563"/>
        <v/>
      </c>
      <c r="AD2262" s="16">
        <f t="shared" si="564"/>
        <v>4.036464526357511</v>
      </c>
      <c r="AE2262" s="16">
        <f t="shared" si="565"/>
        <v>0</v>
      </c>
      <c r="AF2262" s="16">
        <f t="shared" si="566"/>
        <v>9.6363636363636367</v>
      </c>
      <c r="AG2262" s="16">
        <f t="shared" si="567"/>
        <v>9.6363636363636367</v>
      </c>
      <c r="AH2262" s="17">
        <f t="shared" si="568"/>
        <v>0.59748630357718335</v>
      </c>
      <c r="AI2262" s="17">
        <f t="shared" si="569"/>
        <v>8.7932968095391555</v>
      </c>
      <c r="AJ2262" s="17">
        <f t="shared" si="570"/>
        <v>8.7932968095391555</v>
      </c>
      <c r="AK2262" s="17">
        <f t="shared" si="571"/>
        <v>8.7932968095391555</v>
      </c>
      <c r="AL2262" s="17" t="str">
        <f t="shared" si="572"/>
        <v/>
      </c>
      <c r="AM2262" s="17" t="str">
        <f t="shared" si="573"/>
        <v/>
      </c>
      <c r="AN2262" s="17" t="str">
        <f t="shared" si="574"/>
        <v/>
      </c>
      <c r="AO2262" s="17" t="str">
        <f t="shared" si="575"/>
        <v/>
      </c>
      <c r="AP2262" s="17" t="str">
        <f t="shared" si="577"/>
        <v/>
      </c>
      <c r="AQ2262" s="17">
        <f t="shared" si="576"/>
        <v>5.358523173605656</v>
      </c>
    </row>
    <row r="2263" spans="1:43" x14ac:dyDescent="0.2">
      <c r="A2263" s="4" t="s">
        <v>4777</v>
      </c>
      <c r="B2263" s="5" t="s">
        <v>4778</v>
      </c>
      <c r="C2263" t="s">
        <v>4779</v>
      </c>
      <c r="D2263" t="s">
        <v>133</v>
      </c>
      <c r="E2263" t="s">
        <v>134</v>
      </c>
      <c r="F2263" t="s">
        <v>12</v>
      </c>
      <c r="G2263" t="s">
        <v>15</v>
      </c>
      <c r="J2263" s="6"/>
      <c r="K2263" s="6"/>
      <c r="L2263" s="6"/>
      <c r="M2263" s="6">
        <v>2085</v>
      </c>
      <c r="N2263" s="6">
        <v>0</v>
      </c>
      <c r="O2263" s="6">
        <v>9201</v>
      </c>
      <c r="P2263" s="6">
        <v>1552</v>
      </c>
      <c r="Q2263" s="6">
        <v>0</v>
      </c>
      <c r="R2263" s="6">
        <v>3921</v>
      </c>
      <c r="S2263" s="6">
        <v>35104</v>
      </c>
      <c r="T2263" s="6">
        <v>0</v>
      </c>
      <c r="U2263" s="6">
        <v>0</v>
      </c>
      <c r="V2263" s="6">
        <v>2</v>
      </c>
      <c r="W2263" s="6">
        <v>25</v>
      </c>
      <c r="X2263" s="6">
        <v>0</v>
      </c>
      <c r="Z2263" s="6">
        <v>0</v>
      </c>
      <c r="AA2263" s="6">
        <v>0</v>
      </c>
      <c r="AB2263" s="6" t="str">
        <f t="shared" si="562"/>
        <v/>
      </c>
      <c r="AC2263" s="6" t="str">
        <f t="shared" si="563"/>
        <v/>
      </c>
      <c r="AD2263" s="16">
        <f t="shared" si="564"/>
        <v>5.9284793814432986</v>
      </c>
      <c r="AE2263" s="16">
        <f t="shared" si="565"/>
        <v>0</v>
      </c>
      <c r="AF2263" s="16">
        <f t="shared" si="566"/>
        <v>12.5</v>
      </c>
      <c r="AG2263" s="16">
        <f t="shared" si="567"/>
        <v>12.5</v>
      </c>
      <c r="AH2263" s="17">
        <f t="shared" si="568"/>
        <v>1.8805755395683452</v>
      </c>
      <c r="AI2263" s="17">
        <f t="shared" si="569"/>
        <v>16.836450839328538</v>
      </c>
      <c r="AJ2263" s="17">
        <f t="shared" si="570"/>
        <v>16.836450839328538</v>
      </c>
      <c r="AK2263" s="17">
        <f t="shared" si="571"/>
        <v>16.836450839328538</v>
      </c>
      <c r="AL2263" s="17" t="str">
        <f t="shared" si="572"/>
        <v/>
      </c>
      <c r="AM2263" s="17" t="str">
        <f t="shared" si="573"/>
        <v/>
      </c>
      <c r="AN2263" s="17" t="str">
        <f t="shared" si="574"/>
        <v/>
      </c>
      <c r="AO2263" s="17" t="str">
        <f t="shared" si="575"/>
        <v/>
      </c>
      <c r="AP2263" s="17" t="str">
        <f t="shared" si="577"/>
        <v/>
      </c>
      <c r="AQ2263" s="17">
        <f t="shared" si="576"/>
        <v>3.8152374741875885</v>
      </c>
    </row>
    <row r="2264" spans="1:43" x14ac:dyDescent="0.2">
      <c r="A2264" s="4" t="s">
        <v>4780</v>
      </c>
      <c r="B2264" s="5" t="s">
        <v>4781</v>
      </c>
      <c r="C2264" t="s">
        <v>4782</v>
      </c>
      <c r="D2264" t="s">
        <v>133</v>
      </c>
      <c r="E2264" t="s">
        <v>134</v>
      </c>
      <c r="F2264" t="s">
        <v>12</v>
      </c>
      <c r="G2264" t="s">
        <v>15</v>
      </c>
      <c r="J2264" s="6"/>
      <c r="K2264" s="6"/>
      <c r="L2264" s="6"/>
      <c r="M2264" s="6">
        <v>1273</v>
      </c>
      <c r="N2264" s="6">
        <v>0</v>
      </c>
      <c r="O2264" s="6">
        <v>22960</v>
      </c>
      <c r="P2264" s="6">
        <v>990</v>
      </c>
      <c r="Q2264" s="6">
        <v>0</v>
      </c>
      <c r="R2264" s="6">
        <v>7585</v>
      </c>
      <c r="S2264" s="6">
        <v>58157</v>
      </c>
      <c r="T2264" s="6">
        <v>0</v>
      </c>
      <c r="U2264" s="6">
        <v>0</v>
      </c>
      <c r="V2264" s="6">
        <v>2</v>
      </c>
      <c r="W2264" s="6">
        <v>29</v>
      </c>
      <c r="X2264" s="6">
        <v>0</v>
      </c>
      <c r="Z2264" s="6">
        <v>0</v>
      </c>
      <c r="AA2264" s="6">
        <v>0</v>
      </c>
      <c r="AB2264" s="6" t="str">
        <f t="shared" si="562"/>
        <v/>
      </c>
      <c r="AC2264" s="6" t="str">
        <f t="shared" si="563"/>
        <v/>
      </c>
      <c r="AD2264" s="16">
        <f t="shared" si="564"/>
        <v>23.19191919191919</v>
      </c>
      <c r="AE2264" s="16">
        <f t="shared" si="565"/>
        <v>0</v>
      </c>
      <c r="AF2264" s="16">
        <f t="shared" si="566"/>
        <v>14.5</v>
      </c>
      <c r="AG2264" s="16">
        <f t="shared" si="567"/>
        <v>14.5</v>
      </c>
      <c r="AH2264" s="17">
        <f t="shared" si="568"/>
        <v>5.9583660644147685</v>
      </c>
      <c r="AI2264" s="17">
        <f t="shared" si="569"/>
        <v>45.684996072270231</v>
      </c>
      <c r="AJ2264" s="17">
        <f t="shared" si="570"/>
        <v>45.684996072270231</v>
      </c>
      <c r="AK2264" s="17">
        <f t="shared" si="571"/>
        <v>45.684996072270231</v>
      </c>
      <c r="AL2264" s="17" t="str">
        <f t="shared" si="572"/>
        <v/>
      </c>
      <c r="AM2264" s="17" t="str">
        <f t="shared" si="573"/>
        <v/>
      </c>
      <c r="AN2264" s="17" t="str">
        <f t="shared" si="574"/>
        <v/>
      </c>
      <c r="AO2264" s="17" t="str">
        <f t="shared" si="575"/>
        <v/>
      </c>
      <c r="AP2264" s="17" t="str">
        <f t="shared" si="577"/>
        <v/>
      </c>
      <c r="AQ2264" s="17">
        <f t="shared" si="576"/>
        <v>2.5329703832752615</v>
      </c>
    </row>
    <row r="2265" spans="1:43" x14ac:dyDescent="0.2">
      <c r="A2265" s="4" t="s">
        <v>4783</v>
      </c>
      <c r="B2265" s="5"/>
      <c r="C2265" t="s">
        <v>4784</v>
      </c>
      <c r="D2265" t="s">
        <v>133</v>
      </c>
      <c r="E2265" t="s">
        <v>134</v>
      </c>
      <c r="F2265" t="s">
        <v>12</v>
      </c>
      <c r="G2265" t="s">
        <v>15</v>
      </c>
      <c r="J2265" s="6"/>
      <c r="K2265" s="6"/>
      <c r="L2265" s="6"/>
      <c r="M2265" s="6">
        <v>10803</v>
      </c>
      <c r="N2265" s="6">
        <v>0</v>
      </c>
      <c r="O2265" s="6">
        <v>16069</v>
      </c>
      <c r="P2265" s="6">
        <v>2006</v>
      </c>
      <c r="Q2265" s="6">
        <v>0</v>
      </c>
      <c r="R2265" s="6">
        <v>723</v>
      </c>
      <c r="S2265" s="6">
        <v>82967</v>
      </c>
      <c r="T2265" s="6">
        <v>0</v>
      </c>
      <c r="U2265" s="6">
        <v>0</v>
      </c>
      <c r="V2265" s="6">
        <v>2</v>
      </c>
      <c r="W2265" s="6">
        <v>23</v>
      </c>
      <c r="X2265" s="6">
        <v>0</v>
      </c>
      <c r="Z2265" s="6">
        <v>0</v>
      </c>
      <c r="AA2265" s="6">
        <v>0</v>
      </c>
      <c r="AB2265" s="6" t="str">
        <f t="shared" si="562"/>
        <v/>
      </c>
      <c r="AC2265" s="6" t="str">
        <f t="shared" si="563"/>
        <v/>
      </c>
      <c r="AD2265" s="16">
        <f t="shared" si="564"/>
        <v>8.0104685942173486</v>
      </c>
      <c r="AE2265" s="16">
        <f t="shared" si="565"/>
        <v>0</v>
      </c>
      <c r="AF2265" s="16">
        <f t="shared" si="566"/>
        <v>11.5</v>
      </c>
      <c r="AG2265" s="16">
        <f t="shared" si="567"/>
        <v>11.5</v>
      </c>
      <c r="AH2265" s="17">
        <f t="shared" si="568"/>
        <v>6.6925853929464041E-2</v>
      </c>
      <c r="AI2265" s="17">
        <f t="shared" si="569"/>
        <v>7.6799962973248173</v>
      </c>
      <c r="AJ2265" s="17">
        <f t="shared" si="570"/>
        <v>7.6799962973248173</v>
      </c>
      <c r="AK2265" s="17">
        <f t="shared" si="571"/>
        <v>7.6799962973248173</v>
      </c>
      <c r="AL2265" s="17" t="str">
        <f t="shared" si="572"/>
        <v/>
      </c>
      <c r="AM2265" s="17" t="str">
        <f t="shared" si="573"/>
        <v/>
      </c>
      <c r="AN2265" s="17" t="str">
        <f t="shared" si="574"/>
        <v/>
      </c>
      <c r="AO2265" s="17" t="str">
        <f t="shared" si="575"/>
        <v/>
      </c>
      <c r="AP2265" s="17" t="str">
        <f t="shared" si="577"/>
        <v/>
      </c>
      <c r="AQ2265" s="17">
        <f t="shared" si="576"/>
        <v>5.1631713236666874</v>
      </c>
    </row>
    <row r="2266" spans="1:43" x14ac:dyDescent="0.2">
      <c r="A2266" s="4" t="s">
        <v>4785</v>
      </c>
      <c r="B2266" s="5"/>
      <c r="C2266" t="s">
        <v>4786</v>
      </c>
      <c r="D2266" t="s">
        <v>133</v>
      </c>
      <c r="E2266" t="s">
        <v>134</v>
      </c>
      <c r="F2266" t="s">
        <v>12</v>
      </c>
      <c r="G2266" t="s">
        <v>15</v>
      </c>
      <c r="J2266" s="6"/>
      <c r="K2266" s="6"/>
      <c r="L2266" s="6"/>
      <c r="M2266" s="6">
        <v>6905</v>
      </c>
      <c r="N2266" s="6">
        <v>0</v>
      </c>
      <c r="O2266" s="6">
        <v>20135</v>
      </c>
      <c r="P2266" s="6">
        <v>2840</v>
      </c>
      <c r="Q2266" s="6">
        <v>0</v>
      </c>
      <c r="R2266" s="6">
        <v>3829</v>
      </c>
      <c r="S2266" s="6">
        <v>105694</v>
      </c>
      <c r="T2266" s="6">
        <v>0</v>
      </c>
      <c r="U2266" s="6">
        <v>0</v>
      </c>
      <c r="V2266" s="6">
        <v>3</v>
      </c>
      <c r="W2266" s="6">
        <v>34</v>
      </c>
      <c r="X2266" s="6">
        <v>0</v>
      </c>
      <c r="Z2266" s="6">
        <v>0</v>
      </c>
      <c r="AA2266" s="6">
        <v>0</v>
      </c>
      <c r="AB2266" s="6" t="str">
        <f t="shared" si="562"/>
        <v/>
      </c>
      <c r="AC2266" s="6" t="str">
        <f t="shared" si="563"/>
        <v/>
      </c>
      <c r="AD2266" s="16">
        <f t="shared" si="564"/>
        <v>7.089788732394366</v>
      </c>
      <c r="AE2266" s="16">
        <f t="shared" si="565"/>
        <v>0</v>
      </c>
      <c r="AF2266" s="16">
        <f t="shared" si="566"/>
        <v>11.333333333333334</v>
      </c>
      <c r="AG2266" s="16">
        <f t="shared" si="567"/>
        <v>11.333333333333334</v>
      </c>
      <c r="AH2266" s="17">
        <f t="shared" si="568"/>
        <v>0.55452570601013762</v>
      </c>
      <c r="AI2266" s="17">
        <f t="shared" si="569"/>
        <v>15.306879073135409</v>
      </c>
      <c r="AJ2266" s="17">
        <f t="shared" si="570"/>
        <v>15.306879073135409</v>
      </c>
      <c r="AK2266" s="17">
        <f t="shared" si="571"/>
        <v>15.306879073135409</v>
      </c>
      <c r="AL2266" s="17" t="str">
        <f t="shared" si="572"/>
        <v/>
      </c>
      <c r="AM2266" s="17" t="str">
        <f t="shared" si="573"/>
        <v/>
      </c>
      <c r="AN2266" s="17" t="str">
        <f t="shared" si="574"/>
        <v/>
      </c>
      <c r="AO2266" s="17" t="str">
        <f t="shared" si="575"/>
        <v/>
      </c>
      <c r="AP2266" s="17" t="str">
        <f t="shared" si="577"/>
        <v/>
      </c>
      <c r="AQ2266" s="17">
        <f t="shared" si="576"/>
        <v>5.249267444747951</v>
      </c>
    </row>
    <row r="2267" spans="1:43" x14ac:dyDescent="0.2">
      <c r="A2267" s="4" t="s">
        <v>4787</v>
      </c>
      <c r="B2267" s="5"/>
      <c r="C2267" t="s">
        <v>4788</v>
      </c>
      <c r="D2267" t="s">
        <v>133</v>
      </c>
      <c r="E2267" t="s">
        <v>134</v>
      </c>
      <c r="F2267" t="s">
        <v>12</v>
      </c>
      <c r="G2267" t="s">
        <v>15</v>
      </c>
      <c r="J2267" s="6"/>
      <c r="K2267" s="6"/>
      <c r="L2267" s="6"/>
      <c r="M2267" s="6">
        <v>4332</v>
      </c>
      <c r="N2267" s="6">
        <v>0</v>
      </c>
      <c r="O2267" s="6">
        <v>14595</v>
      </c>
      <c r="P2267" s="6">
        <v>2257</v>
      </c>
      <c r="Q2267" s="6">
        <v>0</v>
      </c>
      <c r="R2267" s="6">
        <v>4754</v>
      </c>
      <c r="S2267" s="6">
        <v>46260</v>
      </c>
      <c r="T2267" s="6">
        <v>39825</v>
      </c>
      <c r="U2267" s="6">
        <v>0</v>
      </c>
      <c r="V2267" s="6">
        <v>3</v>
      </c>
      <c r="W2267" s="6">
        <v>24</v>
      </c>
      <c r="X2267" s="6">
        <v>0</v>
      </c>
      <c r="Z2267" s="6">
        <v>0</v>
      </c>
      <c r="AA2267" s="6">
        <v>0</v>
      </c>
      <c r="AB2267" s="6" t="str">
        <f t="shared" si="562"/>
        <v/>
      </c>
      <c r="AC2267" s="6" t="str">
        <f t="shared" si="563"/>
        <v/>
      </c>
      <c r="AD2267" s="16">
        <f t="shared" si="564"/>
        <v>6.466548515728844</v>
      </c>
      <c r="AE2267" s="16">
        <f t="shared" si="565"/>
        <v>0</v>
      </c>
      <c r="AF2267" s="16">
        <f t="shared" si="566"/>
        <v>8</v>
      </c>
      <c r="AG2267" s="16">
        <f t="shared" si="567"/>
        <v>8</v>
      </c>
      <c r="AH2267" s="17">
        <f t="shared" si="568"/>
        <v>1.0974145891043399</v>
      </c>
      <c r="AI2267" s="17">
        <f t="shared" si="569"/>
        <v>10.678670360110804</v>
      </c>
      <c r="AJ2267" s="17">
        <f t="shared" si="570"/>
        <v>19.871883656509695</v>
      </c>
      <c r="AK2267" s="17">
        <f t="shared" si="571"/>
        <v>19.871883656509695</v>
      </c>
      <c r="AL2267" s="17" t="str">
        <f t="shared" si="572"/>
        <v/>
      </c>
      <c r="AM2267" s="17" t="str">
        <f t="shared" si="573"/>
        <v/>
      </c>
      <c r="AN2267" s="17" t="str">
        <f t="shared" si="574"/>
        <v/>
      </c>
      <c r="AO2267" s="17" t="str">
        <f t="shared" si="575"/>
        <v/>
      </c>
      <c r="AP2267" s="17" t="str">
        <f t="shared" si="577"/>
        <v/>
      </c>
      <c r="AQ2267" s="17">
        <f t="shared" si="576"/>
        <v>3.169578622816033</v>
      </c>
    </row>
    <row r="2268" spans="1:43" x14ac:dyDescent="0.2">
      <c r="A2268" s="4" t="s">
        <v>4789</v>
      </c>
      <c r="B2268" s="5" t="s">
        <v>4790</v>
      </c>
      <c r="C2268" t="s">
        <v>4791</v>
      </c>
      <c r="D2268" t="s">
        <v>133</v>
      </c>
      <c r="E2268" t="s">
        <v>134</v>
      </c>
      <c r="F2268" t="s">
        <v>12</v>
      </c>
      <c r="G2268" t="s">
        <v>15</v>
      </c>
      <c r="J2268" s="6"/>
      <c r="K2268" s="6"/>
      <c r="L2268" s="6"/>
      <c r="M2268" s="6">
        <v>35892</v>
      </c>
      <c r="N2268" s="6">
        <v>0</v>
      </c>
      <c r="O2268" s="6">
        <v>158868</v>
      </c>
      <c r="P2268" s="6">
        <v>15599</v>
      </c>
      <c r="Q2268" s="6">
        <v>0</v>
      </c>
      <c r="R2268" s="6">
        <v>168271</v>
      </c>
      <c r="S2268" s="6">
        <v>911945</v>
      </c>
      <c r="T2268" s="6">
        <v>126022</v>
      </c>
      <c r="U2268" s="6">
        <v>0</v>
      </c>
      <c r="V2268" s="6">
        <v>12</v>
      </c>
      <c r="W2268" s="6">
        <v>100</v>
      </c>
      <c r="X2268" s="6">
        <v>0</v>
      </c>
      <c r="Z2268" s="6">
        <v>0</v>
      </c>
      <c r="AA2268" s="6">
        <v>0</v>
      </c>
      <c r="AB2268" s="6" t="str">
        <f t="shared" si="562"/>
        <v/>
      </c>
      <c r="AC2268" s="6" t="str">
        <f t="shared" si="563"/>
        <v/>
      </c>
      <c r="AD2268" s="16">
        <f t="shared" si="564"/>
        <v>10.184499006346561</v>
      </c>
      <c r="AE2268" s="16">
        <f t="shared" si="565"/>
        <v>0</v>
      </c>
      <c r="AF2268" s="16">
        <f t="shared" si="566"/>
        <v>8.3333333333333339</v>
      </c>
      <c r="AG2268" s="16">
        <f t="shared" si="567"/>
        <v>8.3333333333333339</v>
      </c>
      <c r="AH2268" s="17">
        <f t="shared" si="568"/>
        <v>4.6882592221107764</v>
      </c>
      <c r="AI2268" s="17">
        <f t="shared" si="569"/>
        <v>25.408029644489023</v>
      </c>
      <c r="AJ2268" s="17">
        <f t="shared" si="570"/>
        <v>28.919174189234369</v>
      </c>
      <c r="AK2268" s="17">
        <f t="shared" si="571"/>
        <v>28.919174189234369</v>
      </c>
      <c r="AL2268" s="17" t="str">
        <f t="shared" si="572"/>
        <v/>
      </c>
      <c r="AM2268" s="17" t="str">
        <f t="shared" si="573"/>
        <v/>
      </c>
      <c r="AN2268" s="17" t="str">
        <f t="shared" si="574"/>
        <v/>
      </c>
      <c r="AO2268" s="17" t="str">
        <f t="shared" si="575"/>
        <v/>
      </c>
      <c r="AP2268" s="17" t="str">
        <f t="shared" si="577"/>
        <v/>
      </c>
      <c r="AQ2268" s="17">
        <f t="shared" si="576"/>
        <v>5.7402686507037286</v>
      </c>
    </row>
    <row r="2269" spans="1:43" x14ac:dyDescent="0.2">
      <c r="A2269" s="4" t="s">
        <v>4792</v>
      </c>
      <c r="B2269" s="5" t="s">
        <v>4793</v>
      </c>
      <c r="C2269" t="s">
        <v>4794</v>
      </c>
      <c r="D2269" t="s">
        <v>133</v>
      </c>
      <c r="E2269" t="s">
        <v>134</v>
      </c>
      <c r="F2269" t="s">
        <v>12</v>
      </c>
      <c r="G2269" t="s">
        <v>15</v>
      </c>
      <c r="J2269" s="6"/>
      <c r="K2269" s="6"/>
      <c r="L2269" s="6"/>
      <c r="M2269" s="6">
        <v>28587</v>
      </c>
      <c r="N2269" s="6">
        <v>0</v>
      </c>
      <c r="O2269" s="6">
        <v>51138</v>
      </c>
      <c r="P2269" s="6">
        <v>7734</v>
      </c>
      <c r="Q2269" s="6">
        <v>0</v>
      </c>
      <c r="R2269" s="6">
        <v>45172</v>
      </c>
      <c r="S2269" s="6">
        <v>308257</v>
      </c>
      <c r="T2269" s="6">
        <v>0</v>
      </c>
      <c r="U2269" s="6">
        <v>0</v>
      </c>
      <c r="V2269" s="6">
        <v>6</v>
      </c>
      <c r="W2269" s="6">
        <v>54</v>
      </c>
      <c r="X2269" s="6">
        <v>0</v>
      </c>
      <c r="Z2269" s="6">
        <v>0</v>
      </c>
      <c r="AA2269" s="6">
        <v>0</v>
      </c>
      <c r="AB2269" s="6" t="str">
        <f t="shared" si="562"/>
        <v/>
      </c>
      <c r="AC2269" s="6" t="str">
        <f t="shared" si="563"/>
        <v/>
      </c>
      <c r="AD2269" s="16">
        <f t="shared" si="564"/>
        <v>6.6121024049650892</v>
      </c>
      <c r="AE2269" s="16">
        <f t="shared" si="565"/>
        <v>0</v>
      </c>
      <c r="AF2269" s="16">
        <f t="shared" si="566"/>
        <v>9</v>
      </c>
      <c r="AG2269" s="16">
        <f t="shared" si="567"/>
        <v>9</v>
      </c>
      <c r="AH2269" s="17">
        <f t="shared" si="568"/>
        <v>1.5801588134466715</v>
      </c>
      <c r="AI2269" s="17">
        <f t="shared" si="569"/>
        <v>10.783118200580683</v>
      </c>
      <c r="AJ2269" s="17">
        <f t="shared" si="570"/>
        <v>10.783118200580683</v>
      </c>
      <c r="AK2269" s="17">
        <f t="shared" si="571"/>
        <v>10.783118200580683</v>
      </c>
      <c r="AL2269" s="17" t="str">
        <f t="shared" si="572"/>
        <v/>
      </c>
      <c r="AM2269" s="17" t="str">
        <f t="shared" si="573"/>
        <v/>
      </c>
      <c r="AN2269" s="17" t="str">
        <f t="shared" si="574"/>
        <v/>
      </c>
      <c r="AO2269" s="17" t="str">
        <f t="shared" si="575"/>
        <v/>
      </c>
      <c r="AP2269" s="17" t="str">
        <f t="shared" si="577"/>
        <v/>
      </c>
      <c r="AQ2269" s="17">
        <f t="shared" si="576"/>
        <v>6.0279439946810589</v>
      </c>
    </row>
    <row r="2270" spans="1:43" x14ac:dyDescent="0.2">
      <c r="A2270" s="4" t="s">
        <v>4795</v>
      </c>
      <c r="B2270" s="5" t="s">
        <v>4796</v>
      </c>
      <c r="C2270" t="s">
        <v>4797</v>
      </c>
      <c r="D2270" t="s">
        <v>133</v>
      </c>
      <c r="E2270" t="s">
        <v>134</v>
      </c>
      <c r="F2270" t="s">
        <v>12</v>
      </c>
      <c r="G2270" t="s">
        <v>15</v>
      </c>
      <c r="J2270" s="6"/>
      <c r="K2270" s="6"/>
      <c r="L2270" s="6"/>
      <c r="M2270" s="6">
        <v>60141</v>
      </c>
      <c r="N2270" s="6">
        <v>0</v>
      </c>
      <c r="O2270" s="6">
        <v>175637</v>
      </c>
      <c r="P2270" s="6">
        <v>15496</v>
      </c>
      <c r="Q2270" s="6">
        <v>0</v>
      </c>
      <c r="R2270" s="6">
        <v>109566</v>
      </c>
      <c r="S2270" s="6">
        <v>700083</v>
      </c>
      <c r="T2270" s="6">
        <v>0</v>
      </c>
      <c r="U2270" s="6">
        <v>0</v>
      </c>
      <c r="V2270" s="6">
        <v>13</v>
      </c>
      <c r="W2270" s="6">
        <v>125</v>
      </c>
      <c r="X2270" s="6">
        <v>0</v>
      </c>
      <c r="Z2270" s="6">
        <v>0</v>
      </c>
      <c r="AA2270" s="6">
        <v>0</v>
      </c>
      <c r="AB2270" s="6" t="str">
        <f t="shared" si="562"/>
        <v/>
      </c>
      <c r="AC2270" s="6" t="str">
        <f t="shared" si="563"/>
        <v/>
      </c>
      <c r="AD2270" s="16">
        <f t="shared" si="564"/>
        <v>11.334344346928239</v>
      </c>
      <c r="AE2270" s="16">
        <f t="shared" si="565"/>
        <v>0</v>
      </c>
      <c r="AF2270" s="16">
        <f t="shared" si="566"/>
        <v>9.615384615384615</v>
      </c>
      <c r="AG2270" s="16">
        <f t="shared" si="567"/>
        <v>9.615384615384615</v>
      </c>
      <c r="AH2270" s="17">
        <f t="shared" si="568"/>
        <v>1.8218187259939143</v>
      </c>
      <c r="AI2270" s="17">
        <f t="shared" si="569"/>
        <v>11.640694368234648</v>
      </c>
      <c r="AJ2270" s="17">
        <f t="shared" si="570"/>
        <v>11.640694368234648</v>
      </c>
      <c r="AK2270" s="17">
        <f t="shared" si="571"/>
        <v>11.640694368234648</v>
      </c>
      <c r="AL2270" s="17" t="str">
        <f t="shared" si="572"/>
        <v/>
      </c>
      <c r="AM2270" s="17" t="str">
        <f t="shared" si="573"/>
        <v/>
      </c>
      <c r="AN2270" s="17" t="str">
        <f t="shared" si="574"/>
        <v/>
      </c>
      <c r="AO2270" s="17" t="str">
        <f t="shared" si="575"/>
        <v/>
      </c>
      <c r="AP2270" s="17" t="str">
        <f t="shared" si="577"/>
        <v/>
      </c>
      <c r="AQ2270" s="17">
        <f t="shared" si="576"/>
        <v>3.9859653717610755</v>
      </c>
    </row>
    <row r="2271" spans="1:43" x14ac:dyDescent="0.2">
      <c r="A2271" s="4" t="s">
        <v>4798</v>
      </c>
      <c r="B2271" s="5" t="s">
        <v>4799</v>
      </c>
      <c r="C2271" t="s">
        <v>4800</v>
      </c>
      <c r="D2271" t="s">
        <v>133</v>
      </c>
      <c r="E2271" t="s">
        <v>134</v>
      </c>
      <c r="F2271" t="s">
        <v>12</v>
      </c>
      <c r="G2271" t="s">
        <v>15</v>
      </c>
      <c r="J2271" s="6"/>
      <c r="K2271" s="6"/>
      <c r="L2271" s="6"/>
      <c r="M2271" s="6">
        <v>88305</v>
      </c>
      <c r="N2271" s="6">
        <v>0</v>
      </c>
      <c r="O2271" s="6">
        <v>643878</v>
      </c>
      <c r="P2271" s="6">
        <v>41571</v>
      </c>
      <c r="Q2271" s="6">
        <v>0</v>
      </c>
      <c r="R2271" s="6">
        <v>155114</v>
      </c>
      <c r="S2271" s="6">
        <v>1339835</v>
      </c>
      <c r="T2271" s="6">
        <v>103794</v>
      </c>
      <c r="U2271" s="6">
        <v>0</v>
      </c>
      <c r="V2271" s="6">
        <v>29</v>
      </c>
      <c r="W2271" s="6">
        <v>300</v>
      </c>
      <c r="X2271" s="6">
        <v>0</v>
      </c>
      <c r="Z2271" s="6">
        <v>0</v>
      </c>
      <c r="AA2271" s="6">
        <v>0</v>
      </c>
      <c r="AB2271" s="6" t="str">
        <f t="shared" si="562"/>
        <v/>
      </c>
      <c r="AC2271" s="6" t="str">
        <f t="shared" si="563"/>
        <v/>
      </c>
      <c r="AD2271" s="16">
        <f t="shared" si="564"/>
        <v>15.488633903442304</v>
      </c>
      <c r="AE2271" s="16">
        <f t="shared" si="565"/>
        <v>0</v>
      </c>
      <c r="AF2271" s="16">
        <f t="shared" si="566"/>
        <v>10.344827586206897</v>
      </c>
      <c r="AG2271" s="16">
        <f t="shared" si="567"/>
        <v>10.344827586206897</v>
      </c>
      <c r="AH2271" s="17">
        <f t="shared" si="568"/>
        <v>1.7565709755959458</v>
      </c>
      <c r="AI2271" s="17">
        <f t="shared" si="569"/>
        <v>15.172810146650813</v>
      </c>
      <c r="AJ2271" s="17">
        <f t="shared" si="570"/>
        <v>16.348213577940093</v>
      </c>
      <c r="AK2271" s="17">
        <f t="shared" si="571"/>
        <v>16.348213577940093</v>
      </c>
      <c r="AL2271" s="17" t="str">
        <f t="shared" si="572"/>
        <v/>
      </c>
      <c r="AM2271" s="17" t="str">
        <f t="shared" si="573"/>
        <v/>
      </c>
      <c r="AN2271" s="17" t="str">
        <f t="shared" si="574"/>
        <v/>
      </c>
      <c r="AO2271" s="17" t="str">
        <f t="shared" si="575"/>
        <v/>
      </c>
      <c r="AP2271" s="17" t="str">
        <f t="shared" si="577"/>
        <v/>
      </c>
      <c r="AQ2271" s="17">
        <f t="shared" si="576"/>
        <v>2.0808833350417317</v>
      </c>
    </row>
    <row r="2272" spans="1:43" x14ac:dyDescent="0.2">
      <c r="A2272" s="4" t="s">
        <v>4801</v>
      </c>
      <c r="B2272" s="5" t="s">
        <v>4802</v>
      </c>
      <c r="C2272" t="s">
        <v>4803</v>
      </c>
      <c r="D2272" t="s">
        <v>133</v>
      </c>
      <c r="E2272" t="s">
        <v>134</v>
      </c>
      <c r="F2272" t="s">
        <v>12</v>
      </c>
      <c r="G2272" t="s">
        <v>15</v>
      </c>
      <c r="J2272" s="6"/>
      <c r="K2272" s="6"/>
      <c r="L2272" s="6"/>
      <c r="M2272" s="6">
        <v>6575</v>
      </c>
      <c r="N2272" s="6">
        <v>0</v>
      </c>
      <c r="O2272" s="6">
        <v>104487</v>
      </c>
      <c r="P2272" s="6">
        <v>5395</v>
      </c>
      <c r="Q2272" s="6">
        <v>0</v>
      </c>
      <c r="R2272" s="6">
        <v>17640</v>
      </c>
      <c r="S2272" s="6">
        <v>260002</v>
      </c>
      <c r="T2272" s="6">
        <v>129147</v>
      </c>
      <c r="U2272" s="6">
        <v>0</v>
      </c>
      <c r="V2272" s="6">
        <v>6</v>
      </c>
      <c r="W2272" s="6">
        <v>46</v>
      </c>
      <c r="X2272" s="6">
        <v>0</v>
      </c>
      <c r="Z2272" s="6">
        <v>0</v>
      </c>
      <c r="AA2272" s="6">
        <v>0</v>
      </c>
      <c r="AB2272" s="6" t="str">
        <f t="shared" si="562"/>
        <v/>
      </c>
      <c r="AC2272" s="6" t="str">
        <f t="shared" si="563"/>
        <v/>
      </c>
      <c r="AD2272" s="16">
        <f t="shared" si="564"/>
        <v>19.367377201112141</v>
      </c>
      <c r="AE2272" s="16">
        <f t="shared" si="565"/>
        <v>0</v>
      </c>
      <c r="AF2272" s="16">
        <f t="shared" si="566"/>
        <v>7.666666666666667</v>
      </c>
      <c r="AG2272" s="16">
        <f t="shared" si="567"/>
        <v>7.666666666666667</v>
      </c>
      <c r="AH2272" s="17">
        <f t="shared" si="568"/>
        <v>2.6828897338403044</v>
      </c>
      <c r="AI2272" s="17">
        <f t="shared" si="569"/>
        <v>39.544030418250948</v>
      </c>
      <c r="AJ2272" s="17">
        <f t="shared" si="570"/>
        <v>59.186159695817487</v>
      </c>
      <c r="AK2272" s="17">
        <f t="shared" si="571"/>
        <v>59.186159695817487</v>
      </c>
      <c r="AL2272" s="17" t="str">
        <f t="shared" si="572"/>
        <v/>
      </c>
      <c r="AM2272" s="17" t="str">
        <f t="shared" si="573"/>
        <v/>
      </c>
      <c r="AN2272" s="17" t="str">
        <f t="shared" si="574"/>
        <v/>
      </c>
      <c r="AO2272" s="17" t="str">
        <f t="shared" si="575"/>
        <v/>
      </c>
      <c r="AP2272" s="17" t="str">
        <f t="shared" si="577"/>
        <v/>
      </c>
      <c r="AQ2272" s="17">
        <f t="shared" si="576"/>
        <v>2.4883669738819183</v>
      </c>
    </row>
    <row r="2273" spans="1:43" x14ac:dyDescent="0.2">
      <c r="A2273" s="4" t="s">
        <v>4804</v>
      </c>
      <c r="B2273" s="5" t="s">
        <v>4805</v>
      </c>
      <c r="C2273" t="s">
        <v>4806</v>
      </c>
      <c r="D2273" t="s">
        <v>133</v>
      </c>
      <c r="E2273" t="s">
        <v>134</v>
      </c>
      <c r="F2273" t="s">
        <v>12</v>
      </c>
      <c r="G2273" t="s">
        <v>15</v>
      </c>
      <c r="J2273" s="6"/>
      <c r="K2273" s="6"/>
      <c r="L2273" s="6"/>
      <c r="M2273" s="6">
        <v>4715</v>
      </c>
      <c r="N2273" s="6">
        <v>0</v>
      </c>
      <c r="O2273" s="6">
        <v>9607</v>
      </c>
      <c r="P2273" s="6">
        <v>1734</v>
      </c>
      <c r="Q2273" s="6">
        <v>0</v>
      </c>
      <c r="R2273" s="6">
        <v>2414</v>
      </c>
      <c r="S2273" s="6">
        <v>56604</v>
      </c>
      <c r="T2273" s="6">
        <v>0</v>
      </c>
      <c r="U2273" s="6">
        <v>0</v>
      </c>
      <c r="V2273" s="6">
        <v>3</v>
      </c>
      <c r="W2273" s="6">
        <v>35</v>
      </c>
      <c r="X2273" s="6">
        <v>0</v>
      </c>
      <c r="Z2273" s="6">
        <v>0</v>
      </c>
      <c r="AA2273" s="6">
        <v>0</v>
      </c>
      <c r="AB2273" s="6" t="str">
        <f t="shared" si="562"/>
        <v/>
      </c>
      <c r="AC2273" s="6" t="str">
        <f t="shared" si="563"/>
        <v/>
      </c>
      <c r="AD2273" s="16">
        <f t="shared" si="564"/>
        <v>5.5403690888119952</v>
      </c>
      <c r="AE2273" s="16">
        <f t="shared" si="565"/>
        <v>0</v>
      </c>
      <c r="AF2273" s="16">
        <f t="shared" si="566"/>
        <v>11.666666666666666</v>
      </c>
      <c r="AG2273" s="16">
        <f t="shared" si="567"/>
        <v>11.666666666666666</v>
      </c>
      <c r="AH2273" s="17">
        <f t="shared" si="568"/>
        <v>0.51198303287380698</v>
      </c>
      <c r="AI2273" s="17">
        <f t="shared" si="569"/>
        <v>12.0050901378579</v>
      </c>
      <c r="AJ2273" s="17">
        <f t="shared" si="570"/>
        <v>12.0050901378579</v>
      </c>
      <c r="AK2273" s="17">
        <f t="shared" si="571"/>
        <v>12.0050901378579</v>
      </c>
      <c r="AL2273" s="17" t="str">
        <f t="shared" si="572"/>
        <v/>
      </c>
      <c r="AM2273" s="17" t="str">
        <f t="shared" si="573"/>
        <v/>
      </c>
      <c r="AN2273" s="17" t="str">
        <f t="shared" si="574"/>
        <v/>
      </c>
      <c r="AO2273" s="17" t="str">
        <f t="shared" si="575"/>
        <v/>
      </c>
      <c r="AP2273" s="17" t="str">
        <f t="shared" si="577"/>
        <v/>
      </c>
      <c r="AQ2273" s="17">
        <f t="shared" si="576"/>
        <v>5.8919537836993863</v>
      </c>
    </row>
    <row r="2274" spans="1:43" x14ac:dyDescent="0.2">
      <c r="A2274" s="4" t="s">
        <v>4807</v>
      </c>
      <c r="B2274" s="5" t="s">
        <v>4808</v>
      </c>
      <c r="C2274" t="s">
        <v>4809</v>
      </c>
      <c r="D2274" t="s">
        <v>133</v>
      </c>
      <c r="E2274" t="s">
        <v>134</v>
      </c>
      <c r="F2274" t="s">
        <v>12</v>
      </c>
      <c r="G2274" t="s">
        <v>15</v>
      </c>
      <c r="J2274" s="6"/>
      <c r="K2274" s="6"/>
      <c r="L2274" s="6"/>
      <c r="M2274" s="6">
        <v>11333</v>
      </c>
      <c r="N2274" s="6">
        <v>0</v>
      </c>
      <c r="O2274" s="6">
        <v>223852</v>
      </c>
      <c r="P2274" s="6">
        <v>7617</v>
      </c>
      <c r="Q2274" s="6">
        <v>0</v>
      </c>
      <c r="R2274" s="6">
        <v>7705</v>
      </c>
      <c r="S2274" s="6">
        <v>210631</v>
      </c>
      <c r="T2274" s="6">
        <v>39095</v>
      </c>
      <c r="U2274" s="6">
        <v>0</v>
      </c>
      <c r="V2274" s="6">
        <v>5</v>
      </c>
      <c r="W2274" s="6">
        <v>35</v>
      </c>
      <c r="X2274" s="6">
        <v>0</v>
      </c>
      <c r="Z2274" s="6">
        <v>0</v>
      </c>
      <c r="AA2274" s="6">
        <v>0</v>
      </c>
      <c r="AB2274" s="6" t="str">
        <f t="shared" si="562"/>
        <v/>
      </c>
      <c r="AC2274" s="6" t="str">
        <f t="shared" si="563"/>
        <v/>
      </c>
      <c r="AD2274" s="16">
        <f t="shared" si="564"/>
        <v>29.388473152159644</v>
      </c>
      <c r="AE2274" s="16">
        <f t="shared" si="565"/>
        <v>0</v>
      </c>
      <c r="AF2274" s="16">
        <f t="shared" si="566"/>
        <v>7</v>
      </c>
      <c r="AG2274" s="16">
        <f t="shared" si="567"/>
        <v>7</v>
      </c>
      <c r="AH2274" s="17">
        <f t="shared" si="568"/>
        <v>0.67987293743933641</v>
      </c>
      <c r="AI2274" s="17">
        <f t="shared" si="569"/>
        <v>18.58563487161387</v>
      </c>
      <c r="AJ2274" s="17">
        <f t="shared" si="570"/>
        <v>22.035295155739874</v>
      </c>
      <c r="AK2274" s="17">
        <f t="shared" si="571"/>
        <v>22.035295155739874</v>
      </c>
      <c r="AL2274" s="17" t="str">
        <f t="shared" si="572"/>
        <v/>
      </c>
      <c r="AM2274" s="17" t="str">
        <f t="shared" si="573"/>
        <v/>
      </c>
      <c r="AN2274" s="17" t="str">
        <f t="shared" si="574"/>
        <v/>
      </c>
      <c r="AO2274" s="17" t="str">
        <f t="shared" si="575"/>
        <v/>
      </c>
      <c r="AP2274" s="17" t="str">
        <f t="shared" si="577"/>
        <v/>
      </c>
      <c r="AQ2274" s="17">
        <f t="shared" si="576"/>
        <v>0.94093865589764669</v>
      </c>
    </row>
    <row r="2275" spans="1:43" x14ac:dyDescent="0.2">
      <c r="A2275" s="4" t="s">
        <v>4810</v>
      </c>
      <c r="B2275" s="5" t="s">
        <v>4811</v>
      </c>
      <c r="C2275" t="s">
        <v>4812</v>
      </c>
      <c r="D2275" t="s">
        <v>133</v>
      </c>
      <c r="E2275" t="s">
        <v>134</v>
      </c>
      <c r="F2275" t="s">
        <v>12</v>
      </c>
      <c r="G2275" t="s">
        <v>15</v>
      </c>
      <c r="J2275" s="6"/>
      <c r="K2275" s="6"/>
      <c r="L2275" s="6"/>
      <c r="M2275" s="6">
        <v>21103</v>
      </c>
      <c r="N2275" s="6">
        <v>0</v>
      </c>
      <c r="O2275" s="6">
        <v>101675</v>
      </c>
      <c r="P2275" s="6">
        <v>6271</v>
      </c>
      <c r="Q2275" s="6">
        <v>0</v>
      </c>
      <c r="R2275" s="6">
        <v>57573</v>
      </c>
      <c r="S2275" s="6">
        <v>424002</v>
      </c>
      <c r="T2275" s="6">
        <v>65515</v>
      </c>
      <c r="U2275" s="6">
        <v>0</v>
      </c>
      <c r="V2275" s="6">
        <v>12</v>
      </c>
      <c r="W2275" s="6">
        <v>126</v>
      </c>
      <c r="X2275" s="6">
        <v>0</v>
      </c>
      <c r="Z2275" s="6">
        <v>0</v>
      </c>
      <c r="AA2275" s="6">
        <v>0</v>
      </c>
      <c r="AB2275" s="6" t="str">
        <f t="shared" si="562"/>
        <v/>
      </c>
      <c r="AC2275" s="6" t="str">
        <f t="shared" si="563"/>
        <v/>
      </c>
      <c r="AD2275" s="16">
        <f t="shared" si="564"/>
        <v>16.213522564184341</v>
      </c>
      <c r="AE2275" s="16">
        <f t="shared" si="565"/>
        <v>0</v>
      </c>
      <c r="AF2275" s="16">
        <f t="shared" si="566"/>
        <v>10.5</v>
      </c>
      <c r="AG2275" s="16">
        <f t="shared" si="567"/>
        <v>10.5</v>
      </c>
      <c r="AH2275" s="17">
        <f t="shared" si="568"/>
        <v>2.7281903046960148</v>
      </c>
      <c r="AI2275" s="17">
        <f t="shared" si="569"/>
        <v>20.092024830592806</v>
      </c>
      <c r="AJ2275" s="17">
        <f t="shared" si="570"/>
        <v>23.196559730843955</v>
      </c>
      <c r="AK2275" s="17">
        <f t="shared" si="571"/>
        <v>23.196559730843955</v>
      </c>
      <c r="AL2275" s="17" t="str">
        <f t="shared" si="572"/>
        <v/>
      </c>
      <c r="AM2275" s="17" t="str">
        <f t="shared" si="573"/>
        <v/>
      </c>
      <c r="AN2275" s="17" t="str">
        <f t="shared" si="574"/>
        <v/>
      </c>
      <c r="AO2275" s="17" t="str">
        <f t="shared" si="575"/>
        <v/>
      </c>
      <c r="AP2275" s="17" t="str">
        <f t="shared" si="577"/>
        <v/>
      </c>
      <c r="AQ2275" s="17">
        <f t="shared" si="576"/>
        <v>4.1701696582247356</v>
      </c>
    </row>
    <row r="2276" spans="1:43" x14ac:dyDescent="0.2">
      <c r="A2276" s="4" t="s">
        <v>4813</v>
      </c>
      <c r="B2276" s="5" t="s">
        <v>4814</v>
      </c>
      <c r="C2276" t="s">
        <v>4815</v>
      </c>
      <c r="D2276" t="s">
        <v>133</v>
      </c>
      <c r="E2276" t="s">
        <v>134</v>
      </c>
      <c r="F2276" t="s">
        <v>12</v>
      </c>
      <c r="G2276" t="s">
        <v>15</v>
      </c>
      <c r="J2276" s="6"/>
      <c r="K2276" s="6"/>
      <c r="L2276" s="6"/>
      <c r="M2276" s="6">
        <v>10908</v>
      </c>
      <c r="N2276" s="6">
        <v>0</v>
      </c>
      <c r="O2276" s="6">
        <v>11548</v>
      </c>
      <c r="P2276" s="6">
        <v>1659</v>
      </c>
      <c r="Q2276" s="6">
        <v>0</v>
      </c>
      <c r="R2276" s="6">
        <v>6616</v>
      </c>
      <c r="S2276" s="6">
        <v>84075</v>
      </c>
      <c r="T2276" s="6">
        <v>0</v>
      </c>
      <c r="U2276" s="6">
        <v>0</v>
      </c>
      <c r="V2276" s="6">
        <v>2</v>
      </c>
      <c r="W2276" s="6">
        <v>19</v>
      </c>
      <c r="X2276" s="6">
        <v>0</v>
      </c>
      <c r="Z2276" s="6">
        <v>0</v>
      </c>
      <c r="AA2276" s="6">
        <v>0</v>
      </c>
      <c r="AB2276" s="6" t="str">
        <f t="shared" si="562"/>
        <v/>
      </c>
      <c r="AC2276" s="6" t="str">
        <f t="shared" si="563"/>
        <v/>
      </c>
      <c r="AD2276" s="16">
        <f t="shared" si="564"/>
        <v>6.9608197709463528</v>
      </c>
      <c r="AE2276" s="16">
        <f t="shared" si="565"/>
        <v>0</v>
      </c>
      <c r="AF2276" s="16">
        <f t="shared" si="566"/>
        <v>9.5</v>
      </c>
      <c r="AG2276" s="16">
        <f t="shared" si="567"/>
        <v>9.5</v>
      </c>
      <c r="AH2276" s="17">
        <f t="shared" si="568"/>
        <v>0.60652731939860649</v>
      </c>
      <c r="AI2276" s="17">
        <f t="shared" si="569"/>
        <v>7.7076457645764576</v>
      </c>
      <c r="AJ2276" s="17">
        <f t="shared" si="570"/>
        <v>7.7076457645764576</v>
      </c>
      <c r="AK2276" s="17">
        <f t="shared" si="571"/>
        <v>7.7076457645764576</v>
      </c>
      <c r="AL2276" s="17" t="str">
        <f t="shared" si="572"/>
        <v/>
      </c>
      <c r="AM2276" s="17" t="str">
        <f t="shared" si="573"/>
        <v/>
      </c>
      <c r="AN2276" s="17" t="str">
        <f t="shared" si="574"/>
        <v/>
      </c>
      <c r="AO2276" s="17" t="str">
        <f t="shared" si="575"/>
        <v/>
      </c>
      <c r="AP2276" s="17" t="str">
        <f t="shared" si="577"/>
        <v/>
      </c>
      <c r="AQ2276" s="17">
        <f t="shared" si="576"/>
        <v>7.2804814686525807</v>
      </c>
    </row>
    <row r="2277" spans="1:43" x14ac:dyDescent="0.2">
      <c r="A2277" s="4" t="s">
        <v>4816</v>
      </c>
      <c r="B2277" s="5" t="s">
        <v>4817</v>
      </c>
      <c r="C2277" t="s">
        <v>4818</v>
      </c>
      <c r="D2277" t="s">
        <v>133</v>
      </c>
      <c r="E2277" t="s">
        <v>134</v>
      </c>
      <c r="F2277" t="s">
        <v>12</v>
      </c>
      <c r="G2277" t="s">
        <v>15</v>
      </c>
      <c r="J2277" s="6"/>
      <c r="K2277" s="6"/>
      <c r="L2277" s="6"/>
      <c r="M2277" s="6">
        <v>6129</v>
      </c>
      <c r="N2277" s="6">
        <v>0</v>
      </c>
      <c r="O2277" s="6">
        <v>50128</v>
      </c>
      <c r="P2277" s="6">
        <v>1942</v>
      </c>
      <c r="Q2277" s="6">
        <v>0</v>
      </c>
      <c r="R2277" s="6">
        <v>5116</v>
      </c>
      <c r="S2277" s="6">
        <v>111397</v>
      </c>
      <c r="T2277" s="6">
        <v>0</v>
      </c>
      <c r="U2277" s="6">
        <v>0</v>
      </c>
      <c r="V2277" s="6">
        <v>3</v>
      </c>
      <c r="W2277" s="6">
        <v>28</v>
      </c>
      <c r="X2277" s="6">
        <v>0</v>
      </c>
      <c r="Z2277" s="6">
        <v>0</v>
      </c>
      <c r="AA2277" s="6">
        <v>0</v>
      </c>
      <c r="AB2277" s="6" t="str">
        <f t="shared" si="562"/>
        <v/>
      </c>
      <c r="AC2277" s="6" t="str">
        <f t="shared" si="563"/>
        <v/>
      </c>
      <c r="AD2277" s="16">
        <f t="shared" si="564"/>
        <v>25.812564366632337</v>
      </c>
      <c r="AE2277" s="16">
        <f t="shared" si="565"/>
        <v>0</v>
      </c>
      <c r="AF2277" s="16">
        <f t="shared" si="566"/>
        <v>9.3333333333333339</v>
      </c>
      <c r="AG2277" s="16">
        <f t="shared" si="567"/>
        <v>9.3333333333333339</v>
      </c>
      <c r="AH2277" s="17">
        <f t="shared" si="568"/>
        <v>0.83472018273780391</v>
      </c>
      <c r="AI2277" s="17">
        <f t="shared" si="569"/>
        <v>18.175395659977159</v>
      </c>
      <c r="AJ2277" s="17">
        <f t="shared" si="570"/>
        <v>18.175395659977159</v>
      </c>
      <c r="AK2277" s="17">
        <f t="shared" si="571"/>
        <v>18.175395659977159</v>
      </c>
      <c r="AL2277" s="17" t="str">
        <f t="shared" si="572"/>
        <v/>
      </c>
      <c r="AM2277" s="17" t="str">
        <f t="shared" si="573"/>
        <v/>
      </c>
      <c r="AN2277" s="17" t="str">
        <f t="shared" si="574"/>
        <v/>
      </c>
      <c r="AO2277" s="17" t="str">
        <f t="shared" si="575"/>
        <v/>
      </c>
      <c r="AP2277" s="17" t="str">
        <f t="shared" si="577"/>
        <v/>
      </c>
      <c r="AQ2277" s="17">
        <f t="shared" si="576"/>
        <v>2.2222510373443982</v>
      </c>
    </row>
    <row r="2278" spans="1:43" x14ac:dyDescent="0.2">
      <c r="A2278" s="4" t="s">
        <v>4819</v>
      </c>
      <c r="B2278" s="5" t="s">
        <v>4820</v>
      </c>
      <c r="C2278" t="s">
        <v>4821</v>
      </c>
      <c r="D2278" t="s">
        <v>133</v>
      </c>
      <c r="E2278" t="s">
        <v>134</v>
      </c>
      <c r="F2278" t="s">
        <v>12</v>
      </c>
      <c r="G2278" t="s">
        <v>15</v>
      </c>
      <c r="J2278" s="6"/>
      <c r="K2278" s="6"/>
      <c r="L2278" s="6"/>
      <c r="M2278" s="6">
        <v>7183</v>
      </c>
      <c r="N2278" s="6">
        <v>0</v>
      </c>
      <c r="O2278" s="6">
        <v>52728</v>
      </c>
      <c r="P2278" s="6">
        <v>3712</v>
      </c>
      <c r="Q2278" s="6">
        <v>0</v>
      </c>
      <c r="R2278" s="6">
        <v>14249</v>
      </c>
      <c r="S2278" s="6">
        <v>159480</v>
      </c>
      <c r="T2278" s="6">
        <v>0</v>
      </c>
      <c r="U2278" s="6">
        <v>0</v>
      </c>
      <c r="V2278" s="6">
        <v>3</v>
      </c>
      <c r="W2278" s="6">
        <v>20</v>
      </c>
      <c r="X2278" s="6">
        <v>0</v>
      </c>
      <c r="Z2278" s="6">
        <v>0</v>
      </c>
      <c r="AA2278" s="6">
        <v>0</v>
      </c>
      <c r="AB2278" s="6" t="str">
        <f t="shared" si="562"/>
        <v/>
      </c>
      <c r="AC2278" s="6" t="str">
        <f t="shared" si="563"/>
        <v/>
      </c>
      <c r="AD2278" s="16">
        <f t="shared" si="564"/>
        <v>14.204741379310345</v>
      </c>
      <c r="AE2278" s="16">
        <f t="shared" si="565"/>
        <v>0</v>
      </c>
      <c r="AF2278" s="16">
        <f t="shared" si="566"/>
        <v>6.666666666666667</v>
      </c>
      <c r="AG2278" s="16">
        <f t="shared" si="567"/>
        <v>6.666666666666667</v>
      </c>
      <c r="AH2278" s="17">
        <f t="shared" si="568"/>
        <v>1.9837115411388</v>
      </c>
      <c r="AI2278" s="17">
        <f t="shared" si="569"/>
        <v>22.202422386189614</v>
      </c>
      <c r="AJ2278" s="17">
        <f t="shared" si="570"/>
        <v>22.202422386189614</v>
      </c>
      <c r="AK2278" s="17">
        <f t="shared" si="571"/>
        <v>22.202422386189614</v>
      </c>
      <c r="AL2278" s="17" t="str">
        <f t="shared" si="572"/>
        <v/>
      </c>
      <c r="AM2278" s="17" t="str">
        <f t="shared" si="573"/>
        <v/>
      </c>
      <c r="AN2278" s="17" t="str">
        <f t="shared" si="574"/>
        <v/>
      </c>
      <c r="AO2278" s="17" t="str">
        <f t="shared" si="575"/>
        <v/>
      </c>
      <c r="AP2278" s="17" t="str">
        <f t="shared" si="577"/>
        <v/>
      </c>
      <c r="AQ2278" s="17">
        <f t="shared" si="576"/>
        <v>3.0245789713245332</v>
      </c>
    </row>
    <row r="2279" spans="1:43" x14ac:dyDescent="0.2">
      <c r="A2279" s="4" t="s">
        <v>4822</v>
      </c>
      <c r="B2279" s="5" t="s">
        <v>4823</v>
      </c>
      <c r="C2279" t="s">
        <v>4824</v>
      </c>
      <c r="D2279" t="s">
        <v>133</v>
      </c>
      <c r="E2279" t="s">
        <v>134</v>
      </c>
      <c r="F2279" t="s">
        <v>12</v>
      </c>
      <c r="G2279" t="s">
        <v>15</v>
      </c>
      <c r="J2279" s="6"/>
      <c r="K2279" s="6"/>
      <c r="L2279" s="6"/>
      <c r="M2279" s="6">
        <v>33019</v>
      </c>
      <c r="N2279" s="6">
        <v>0</v>
      </c>
      <c r="O2279" s="6">
        <v>165927</v>
      </c>
      <c r="P2279" s="6">
        <v>15184</v>
      </c>
      <c r="Q2279" s="6">
        <v>0</v>
      </c>
      <c r="R2279" s="6">
        <v>66689</v>
      </c>
      <c r="S2279" s="6">
        <v>712396</v>
      </c>
      <c r="T2279" s="6">
        <v>113130</v>
      </c>
      <c r="U2279" s="6">
        <v>0</v>
      </c>
      <c r="V2279" s="6">
        <v>22</v>
      </c>
      <c r="W2279" s="6">
        <v>255</v>
      </c>
      <c r="X2279" s="6">
        <v>0</v>
      </c>
      <c r="Z2279" s="6">
        <v>0</v>
      </c>
      <c r="AA2279" s="6">
        <v>0</v>
      </c>
      <c r="AB2279" s="6" t="str">
        <f t="shared" si="562"/>
        <v/>
      </c>
      <c r="AC2279" s="6" t="str">
        <f t="shared" si="563"/>
        <v/>
      </c>
      <c r="AD2279" s="16">
        <f t="shared" si="564"/>
        <v>10.927752897787144</v>
      </c>
      <c r="AE2279" s="16">
        <f t="shared" si="565"/>
        <v>0</v>
      </c>
      <c r="AF2279" s="16">
        <f t="shared" si="566"/>
        <v>11.590909090909092</v>
      </c>
      <c r="AG2279" s="16">
        <f t="shared" si="567"/>
        <v>11.590909090909092</v>
      </c>
      <c r="AH2279" s="17">
        <f t="shared" si="568"/>
        <v>2.0197159211363154</v>
      </c>
      <c r="AI2279" s="17">
        <f t="shared" si="569"/>
        <v>21.575335412944064</v>
      </c>
      <c r="AJ2279" s="17">
        <f t="shared" si="570"/>
        <v>25.00154456525031</v>
      </c>
      <c r="AK2279" s="17">
        <f t="shared" si="571"/>
        <v>25.00154456525031</v>
      </c>
      <c r="AL2279" s="17" t="str">
        <f t="shared" si="572"/>
        <v/>
      </c>
      <c r="AM2279" s="17" t="str">
        <f t="shared" si="573"/>
        <v/>
      </c>
      <c r="AN2279" s="17" t="str">
        <f t="shared" si="574"/>
        <v/>
      </c>
      <c r="AO2279" s="17" t="str">
        <f t="shared" si="575"/>
        <v/>
      </c>
      <c r="AP2279" s="17" t="str">
        <f t="shared" si="577"/>
        <v/>
      </c>
      <c r="AQ2279" s="17">
        <f t="shared" si="576"/>
        <v>4.2934302434202989</v>
      </c>
    </row>
    <row r="2280" spans="1:43" x14ac:dyDescent="0.2">
      <c r="A2280" s="4" t="s">
        <v>4825</v>
      </c>
      <c r="B2280" s="5" t="s">
        <v>4826</v>
      </c>
      <c r="C2280" t="s">
        <v>4827</v>
      </c>
      <c r="D2280" t="s">
        <v>133</v>
      </c>
      <c r="E2280" t="s">
        <v>134</v>
      </c>
      <c r="F2280" t="s">
        <v>12</v>
      </c>
      <c r="G2280" t="s">
        <v>15</v>
      </c>
      <c r="J2280" s="6"/>
      <c r="K2280" s="6"/>
      <c r="L2280" s="6"/>
      <c r="M2280" s="6">
        <v>1315</v>
      </c>
      <c r="N2280" s="6">
        <v>0</v>
      </c>
      <c r="O2280" s="6">
        <v>35052</v>
      </c>
      <c r="P2280" s="6">
        <v>1231</v>
      </c>
      <c r="Q2280" s="6">
        <v>0</v>
      </c>
      <c r="R2280" s="6">
        <v>2494</v>
      </c>
      <c r="S2280" s="6">
        <v>99709</v>
      </c>
      <c r="T2280" s="6">
        <v>63054</v>
      </c>
      <c r="U2280" s="6">
        <v>0</v>
      </c>
      <c r="V2280" s="6">
        <v>3</v>
      </c>
      <c r="W2280" s="6">
        <v>24</v>
      </c>
      <c r="X2280" s="6">
        <v>0</v>
      </c>
      <c r="Z2280" s="6">
        <v>0</v>
      </c>
      <c r="AA2280" s="6">
        <v>0</v>
      </c>
      <c r="AB2280" s="6" t="str">
        <f t="shared" si="562"/>
        <v/>
      </c>
      <c r="AC2280" s="6" t="str">
        <f t="shared" si="563"/>
        <v/>
      </c>
      <c r="AD2280" s="16">
        <f t="shared" si="564"/>
        <v>28.474411047928513</v>
      </c>
      <c r="AE2280" s="16">
        <f t="shared" si="565"/>
        <v>0</v>
      </c>
      <c r="AF2280" s="16">
        <f t="shared" si="566"/>
        <v>8</v>
      </c>
      <c r="AG2280" s="16">
        <f t="shared" si="567"/>
        <v>8</v>
      </c>
      <c r="AH2280" s="17">
        <f t="shared" si="568"/>
        <v>1.8965779467680608</v>
      </c>
      <c r="AI2280" s="17">
        <f t="shared" si="569"/>
        <v>75.824334600760452</v>
      </c>
      <c r="AJ2280" s="17">
        <f t="shared" si="570"/>
        <v>123.77414448669201</v>
      </c>
      <c r="AK2280" s="17">
        <f t="shared" si="571"/>
        <v>123.77414448669201</v>
      </c>
      <c r="AL2280" s="17" t="str">
        <f t="shared" si="572"/>
        <v/>
      </c>
      <c r="AM2280" s="17" t="str">
        <f t="shared" si="573"/>
        <v/>
      </c>
      <c r="AN2280" s="17" t="str">
        <f t="shared" si="574"/>
        <v/>
      </c>
      <c r="AO2280" s="17" t="str">
        <f t="shared" si="575"/>
        <v/>
      </c>
      <c r="AP2280" s="17" t="str">
        <f t="shared" si="577"/>
        <v/>
      </c>
      <c r="AQ2280" s="17">
        <f t="shared" si="576"/>
        <v>2.8446023051466391</v>
      </c>
    </row>
    <row r="2281" spans="1:43" x14ac:dyDescent="0.2">
      <c r="A2281" s="4" t="s">
        <v>4828</v>
      </c>
      <c r="B2281" s="5" t="s">
        <v>4829</v>
      </c>
      <c r="C2281" t="s">
        <v>4830</v>
      </c>
      <c r="D2281" t="s">
        <v>133</v>
      </c>
      <c r="E2281" t="s">
        <v>134</v>
      </c>
      <c r="F2281" t="s">
        <v>12</v>
      </c>
      <c r="G2281" t="s">
        <v>15</v>
      </c>
      <c r="J2281" s="6"/>
      <c r="K2281" s="6"/>
      <c r="L2281" s="6"/>
      <c r="M2281" s="6">
        <v>5738</v>
      </c>
      <c r="N2281" s="6">
        <v>0</v>
      </c>
      <c r="O2281" s="6">
        <v>48260</v>
      </c>
      <c r="P2281" s="6">
        <v>2271</v>
      </c>
      <c r="Q2281" s="6">
        <v>0</v>
      </c>
      <c r="R2281" s="6">
        <v>7878</v>
      </c>
      <c r="S2281" s="6">
        <v>134030</v>
      </c>
      <c r="T2281" s="6">
        <v>0</v>
      </c>
      <c r="U2281" s="6">
        <v>0</v>
      </c>
      <c r="V2281" s="6">
        <v>2</v>
      </c>
      <c r="W2281" s="6">
        <v>17</v>
      </c>
      <c r="X2281" s="6">
        <v>0</v>
      </c>
      <c r="Z2281" s="6">
        <v>0</v>
      </c>
      <c r="AA2281" s="6">
        <v>0</v>
      </c>
      <c r="AB2281" s="6" t="str">
        <f t="shared" si="562"/>
        <v/>
      </c>
      <c r="AC2281" s="6" t="str">
        <f t="shared" si="563"/>
        <v/>
      </c>
      <c r="AD2281" s="16">
        <f t="shared" si="564"/>
        <v>21.250550418317921</v>
      </c>
      <c r="AE2281" s="16">
        <f t="shared" si="565"/>
        <v>0</v>
      </c>
      <c r="AF2281" s="16">
        <f t="shared" si="566"/>
        <v>8.5</v>
      </c>
      <c r="AG2281" s="16">
        <f t="shared" si="567"/>
        <v>8.5</v>
      </c>
      <c r="AH2281" s="17">
        <f t="shared" si="568"/>
        <v>1.3729522481700942</v>
      </c>
      <c r="AI2281" s="17">
        <f t="shared" si="569"/>
        <v>23.358313001045662</v>
      </c>
      <c r="AJ2281" s="17">
        <f t="shared" si="570"/>
        <v>23.358313001045662</v>
      </c>
      <c r="AK2281" s="17">
        <f t="shared" si="571"/>
        <v>23.358313001045662</v>
      </c>
      <c r="AL2281" s="17" t="str">
        <f t="shared" si="572"/>
        <v/>
      </c>
      <c r="AM2281" s="17" t="str">
        <f t="shared" si="573"/>
        <v/>
      </c>
      <c r="AN2281" s="17" t="str">
        <f t="shared" si="574"/>
        <v/>
      </c>
      <c r="AO2281" s="17" t="str">
        <f t="shared" si="575"/>
        <v/>
      </c>
      <c r="AP2281" s="17" t="str">
        <f t="shared" si="577"/>
        <v/>
      </c>
      <c r="AQ2281" s="17">
        <f t="shared" si="576"/>
        <v>2.7772482387070037</v>
      </c>
    </row>
    <row r="2282" spans="1:43" x14ac:dyDescent="0.2">
      <c r="A2282" s="4" t="s">
        <v>4831</v>
      </c>
      <c r="B2282" s="5" t="s">
        <v>4832</v>
      </c>
      <c r="C2282" t="s">
        <v>4833</v>
      </c>
      <c r="D2282" t="s">
        <v>133</v>
      </c>
      <c r="E2282" t="s">
        <v>134</v>
      </c>
      <c r="F2282" t="s">
        <v>12</v>
      </c>
      <c r="G2282" t="s">
        <v>15</v>
      </c>
      <c r="J2282" s="6"/>
      <c r="K2282" s="6"/>
      <c r="L2282" s="6"/>
      <c r="M2282" s="6">
        <v>5177</v>
      </c>
      <c r="N2282" s="6">
        <v>0</v>
      </c>
      <c r="O2282" s="6">
        <v>38166</v>
      </c>
      <c r="P2282" s="6">
        <v>3069</v>
      </c>
      <c r="Q2282" s="6">
        <v>0</v>
      </c>
      <c r="R2282" s="6">
        <v>7607</v>
      </c>
      <c r="S2282" s="6">
        <v>69187</v>
      </c>
      <c r="T2282" s="6">
        <v>0</v>
      </c>
      <c r="U2282" s="6">
        <v>0</v>
      </c>
      <c r="V2282" s="6">
        <v>2</v>
      </c>
      <c r="W2282" s="6">
        <v>22</v>
      </c>
      <c r="X2282" s="6">
        <v>0</v>
      </c>
      <c r="Z2282" s="6">
        <v>0</v>
      </c>
      <c r="AA2282" s="6">
        <v>0</v>
      </c>
      <c r="AB2282" s="6" t="str">
        <f t="shared" si="562"/>
        <v/>
      </c>
      <c r="AC2282" s="6" t="str">
        <f t="shared" si="563"/>
        <v/>
      </c>
      <c r="AD2282" s="16">
        <f t="shared" si="564"/>
        <v>12.435972629521016</v>
      </c>
      <c r="AE2282" s="16">
        <f t="shared" si="565"/>
        <v>0</v>
      </c>
      <c r="AF2282" s="16">
        <f t="shared" si="566"/>
        <v>11</v>
      </c>
      <c r="AG2282" s="16">
        <f t="shared" si="567"/>
        <v>11</v>
      </c>
      <c r="AH2282" s="17">
        <f t="shared" si="568"/>
        <v>1.469383813019123</v>
      </c>
      <c r="AI2282" s="17">
        <f t="shared" si="569"/>
        <v>13.36430365076299</v>
      </c>
      <c r="AJ2282" s="17">
        <f t="shared" si="570"/>
        <v>13.36430365076299</v>
      </c>
      <c r="AK2282" s="17">
        <f t="shared" si="571"/>
        <v>13.36430365076299</v>
      </c>
      <c r="AL2282" s="17" t="str">
        <f t="shared" si="572"/>
        <v/>
      </c>
      <c r="AM2282" s="17" t="str">
        <f t="shared" si="573"/>
        <v/>
      </c>
      <c r="AN2282" s="17" t="str">
        <f t="shared" si="574"/>
        <v/>
      </c>
      <c r="AO2282" s="17" t="str">
        <f t="shared" si="575"/>
        <v/>
      </c>
      <c r="AP2282" s="17" t="str">
        <f t="shared" si="577"/>
        <v/>
      </c>
      <c r="AQ2282" s="17">
        <f t="shared" si="576"/>
        <v>1.8127914898076822</v>
      </c>
    </row>
    <row r="2283" spans="1:43" x14ac:dyDescent="0.2">
      <c r="A2283" s="4" t="s">
        <v>4834</v>
      </c>
      <c r="B2283" s="5" t="s">
        <v>4835</v>
      </c>
      <c r="C2283" t="s">
        <v>4836</v>
      </c>
      <c r="D2283" t="s">
        <v>133</v>
      </c>
      <c r="E2283" t="s">
        <v>134</v>
      </c>
      <c r="F2283" t="s">
        <v>12</v>
      </c>
      <c r="G2283" t="s">
        <v>15</v>
      </c>
      <c r="J2283" s="6"/>
      <c r="K2283" s="6"/>
      <c r="L2283" s="6"/>
      <c r="M2283" s="6">
        <v>10441</v>
      </c>
      <c r="N2283" s="6">
        <v>0</v>
      </c>
      <c r="O2283" s="6">
        <v>85372</v>
      </c>
      <c r="P2283" s="6">
        <v>5529</v>
      </c>
      <c r="Q2283" s="6">
        <v>0</v>
      </c>
      <c r="R2283" s="6">
        <v>26830</v>
      </c>
      <c r="S2283" s="6">
        <v>294423</v>
      </c>
      <c r="T2283" s="6">
        <v>81755</v>
      </c>
      <c r="U2283" s="6">
        <v>0</v>
      </c>
      <c r="V2283" s="6">
        <v>9</v>
      </c>
      <c r="W2283" s="6">
        <v>63</v>
      </c>
      <c r="X2283" s="6">
        <v>0</v>
      </c>
      <c r="Z2283" s="6">
        <v>0</v>
      </c>
      <c r="AA2283" s="6">
        <v>0</v>
      </c>
      <c r="AB2283" s="6" t="str">
        <f t="shared" si="562"/>
        <v/>
      </c>
      <c r="AC2283" s="6" t="str">
        <f t="shared" si="563"/>
        <v/>
      </c>
      <c r="AD2283" s="16">
        <f t="shared" si="564"/>
        <v>15.440766865617652</v>
      </c>
      <c r="AE2283" s="16">
        <f t="shared" si="565"/>
        <v>0</v>
      </c>
      <c r="AF2283" s="16">
        <f t="shared" si="566"/>
        <v>7</v>
      </c>
      <c r="AG2283" s="16">
        <f t="shared" si="567"/>
        <v>7</v>
      </c>
      <c r="AH2283" s="17">
        <f t="shared" si="568"/>
        <v>2.5696772339814196</v>
      </c>
      <c r="AI2283" s="17">
        <f t="shared" si="569"/>
        <v>28.198735753280339</v>
      </c>
      <c r="AJ2283" s="17">
        <f t="shared" si="570"/>
        <v>36.028924432525621</v>
      </c>
      <c r="AK2283" s="17">
        <f t="shared" si="571"/>
        <v>36.028924432525621</v>
      </c>
      <c r="AL2283" s="17" t="str">
        <f t="shared" si="572"/>
        <v/>
      </c>
      <c r="AM2283" s="17" t="str">
        <f t="shared" si="573"/>
        <v/>
      </c>
      <c r="AN2283" s="17" t="str">
        <f t="shared" si="574"/>
        <v/>
      </c>
      <c r="AO2283" s="17" t="str">
        <f t="shared" si="575"/>
        <v/>
      </c>
      <c r="AP2283" s="17" t="str">
        <f t="shared" si="577"/>
        <v/>
      </c>
      <c r="AQ2283" s="17">
        <f t="shared" si="576"/>
        <v>3.4487068359649533</v>
      </c>
    </row>
    <row r="2284" spans="1:43" x14ac:dyDescent="0.2">
      <c r="A2284" s="4" t="s">
        <v>4837</v>
      </c>
      <c r="B2284" s="5" t="s">
        <v>4838</v>
      </c>
      <c r="C2284" t="s">
        <v>4839</v>
      </c>
      <c r="D2284" t="s">
        <v>133</v>
      </c>
      <c r="E2284" t="s">
        <v>134</v>
      </c>
      <c r="F2284" t="s">
        <v>12</v>
      </c>
      <c r="G2284" t="s">
        <v>15</v>
      </c>
      <c r="J2284" s="6"/>
      <c r="K2284" s="6"/>
      <c r="L2284" s="6"/>
      <c r="M2284" s="6">
        <v>3295</v>
      </c>
      <c r="N2284" s="6">
        <v>0</v>
      </c>
      <c r="O2284" s="6">
        <v>91700</v>
      </c>
      <c r="P2284" s="6">
        <v>3910</v>
      </c>
      <c r="Q2284" s="6">
        <v>0</v>
      </c>
      <c r="R2284" s="6">
        <v>15733</v>
      </c>
      <c r="S2284" s="6">
        <v>181757</v>
      </c>
      <c r="T2284" s="6">
        <v>39285</v>
      </c>
      <c r="U2284" s="6">
        <v>0</v>
      </c>
      <c r="V2284" s="6">
        <v>5</v>
      </c>
      <c r="W2284" s="6">
        <v>37</v>
      </c>
      <c r="X2284" s="6">
        <v>0</v>
      </c>
      <c r="Z2284" s="6">
        <v>0</v>
      </c>
      <c r="AA2284" s="6">
        <v>0</v>
      </c>
      <c r="AB2284" s="6" t="str">
        <f t="shared" si="562"/>
        <v/>
      </c>
      <c r="AC2284" s="6" t="str">
        <f t="shared" si="563"/>
        <v/>
      </c>
      <c r="AD2284" s="16">
        <f t="shared" si="564"/>
        <v>23.452685421994886</v>
      </c>
      <c r="AE2284" s="16">
        <f t="shared" si="565"/>
        <v>0</v>
      </c>
      <c r="AF2284" s="16">
        <f t="shared" si="566"/>
        <v>7.4</v>
      </c>
      <c r="AG2284" s="16">
        <f t="shared" si="567"/>
        <v>7.4</v>
      </c>
      <c r="AH2284" s="17">
        <f t="shared" si="568"/>
        <v>4.7748103186646436</v>
      </c>
      <c r="AI2284" s="17">
        <f t="shared" si="569"/>
        <v>55.161456752655539</v>
      </c>
      <c r="AJ2284" s="17">
        <f t="shared" si="570"/>
        <v>67.084066767830052</v>
      </c>
      <c r="AK2284" s="17">
        <f t="shared" si="571"/>
        <v>67.084066767830052</v>
      </c>
      <c r="AL2284" s="17" t="str">
        <f t="shared" si="572"/>
        <v/>
      </c>
      <c r="AM2284" s="17" t="str">
        <f t="shared" si="573"/>
        <v/>
      </c>
      <c r="AN2284" s="17" t="str">
        <f t="shared" si="574"/>
        <v/>
      </c>
      <c r="AO2284" s="17" t="str">
        <f t="shared" si="575"/>
        <v/>
      </c>
      <c r="AP2284" s="17" t="str">
        <f t="shared" si="577"/>
        <v/>
      </c>
      <c r="AQ2284" s="17">
        <f t="shared" si="576"/>
        <v>1.982082878953108</v>
      </c>
    </row>
    <row r="2285" spans="1:43" x14ac:dyDescent="0.2">
      <c r="A2285" s="4" t="s">
        <v>4840</v>
      </c>
      <c r="B2285" s="5" t="s">
        <v>4841</v>
      </c>
      <c r="C2285" t="s">
        <v>4842</v>
      </c>
      <c r="D2285" t="s">
        <v>133</v>
      </c>
      <c r="E2285" t="s">
        <v>134</v>
      </c>
      <c r="F2285" t="s">
        <v>12</v>
      </c>
      <c r="G2285" t="s">
        <v>15</v>
      </c>
      <c r="J2285" s="6"/>
      <c r="K2285" s="6"/>
      <c r="L2285" s="6"/>
      <c r="M2285" s="6">
        <v>23057</v>
      </c>
      <c r="N2285" s="6">
        <v>0</v>
      </c>
      <c r="O2285" s="6">
        <v>40525</v>
      </c>
      <c r="P2285" s="6">
        <v>6650</v>
      </c>
      <c r="Q2285" s="6">
        <v>0</v>
      </c>
      <c r="R2285" s="6">
        <v>34935</v>
      </c>
      <c r="S2285" s="6">
        <v>145332</v>
      </c>
      <c r="T2285" s="6">
        <v>89940</v>
      </c>
      <c r="U2285" s="6">
        <v>0</v>
      </c>
      <c r="V2285" s="6">
        <v>5</v>
      </c>
      <c r="W2285" s="6">
        <v>89</v>
      </c>
      <c r="X2285" s="6">
        <v>0</v>
      </c>
      <c r="Z2285" s="6">
        <v>0</v>
      </c>
      <c r="AA2285" s="6">
        <v>0</v>
      </c>
      <c r="AB2285" s="6" t="str">
        <f t="shared" si="562"/>
        <v/>
      </c>
      <c r="AC2285" s="6" t="str">
        <f t="shared" si="563"/>
        <v/>
      </c>
      <c r="AD2285" s="16">
        <f t="shared" si="564"/>
        <v>6.0939849624060152</v>
      </c>
      <c r="AE2285" s="16">
        <f t="shared" si="565"/>
        <v>0</v>
      </c>
      <c r="AF2285" s="16">
        <f t="shared" si="566"/>
        <v>17.8</v>
      </c>
      <c r="AG2285" s="16">
        <f t="shared" si="567"/>
        <v>17.8</v>
      </c>
      <c r="AH2285" s="17">
        <f t="shared" si="568"/>
        <v>1.5151580864813288</v>
      </c>
      <c r="AI2285" s="17">
        <f t="shared" si="569"/>
        <v>6.3031617296265772</v>
      </c>
      <c r="AJ2285" s="17">
        <f t="shared" si="570"/>
        <v>10.203929392375418</v>
      </c>
      <c r="AK2285" s="17">
        <f t="shared" si="571"/>
        <v>10.203929392375418</v>
      </c>
      <c r="AL2285" s="17" t="str">
        <f t="shared" si="572"/>
        <v/>
      </c>
      <c r="AM2285" s="17" t="str">
        <f t="shared" si="573"/>
        <v/>
      </c>
      <c r="AN2285" s="17" t="str">
        <f t="shared" si="574"/>
        <v/>
      </c>
      <c r="AO2285" s="17" t="str">
        <f t="shared" si="575"/>
        <v/>
      </c>
      <c r="AP2285" s="17" t="str">
        <f t="shared" si="577"/>
        <v/>
      </c>
      <c r="AQ2285" s="17">
        <f t="shared" si="576"/>
        <v>3.5862307217766811</v>
      </c>
    </row>
    <row r="2286" spans="1:43" x14ac:dyDescent="0.2">
      <c r="A2286" s="4" t="s">
        <v>4843</v>
      </c>
      <c r="B2286" s="5" t="s">
        <v>4844</v>
      </c>
      <c r="C2286" t="s">
        <v>4845</v>
      </c>
      <c r="D2286" t="s">
        <v>133</v>
      </c>
      <c r="E2286" t="s">
        <v>134</v>
      </c>
      <c r="F2286" t="s">
        <v>12</v>
      </c>
      <c r="G2286" t="s">
        <v>15</v>
      </c>
      <c r="J2286" s="6"/>
      <c r="K2286" s="6"/>
      <c r="L2286" s="6"/>
      <c r="M2286" s="6">
        <v>4649</v>
      </c>
      <c r="N2286" s="6">
        <v>0</v>
      </c>
      <c r="O2286" s="6">
        <v>48723</v>
      </c>
      <c r="P2286" s="6">
        <v>2894</v>
      </c>
      <c r="Q2286" s="6">
        <v>0</v>
      </c>
      <c r="R2286" s="6">
        <v>14312</v>
      </c>
      <c r="S2286" s="6">
        <v>201053</v>
      </c>
      <c r="T2286" s="6">
        <v>52895</v>
      </c>
      <c r="U2286" s="6">
        <v>0</v>
      </c>
      <c r="V2286" s="6">
        <v>4</v>
      </c>
      <c r="W2286" s="6">
        <v>43</v>
      </c>
      <c r="X2286" s="6">
        <v>0</v>
      </c>
      <c r="Z2286" s="6">
        <v>0</v>
      </c>
      <c r="AA2286" s="6">
        <v>0</v>
      </c>
      <c r="AB2286" s="6" t="str">
        <f t="shared" si="562"/>
        <v/>
      </c>
      <c r="AC2286" s="6" t="str">
        <f t="shared" si="563"/>
        <v/>
      </c>
      <c r="AD2286" s="16">
        <f t="shared" si="564"/>
        <v>16.835867311679337</v>
      </c>
      <c r="AE2286" s="16">
        <f t="shared" si="565"/>
        <v>0</v>
      </c>
      <c r="AF2286" s="16">
        <f t="shared" si="566"/>
        <v>10.75</v>
      </c>
      <c r="AG2286" s="16">
        <f t="shared" si="567"/>
        <v>10.75</v>
      </c>
      <c r="AH2286" s="17">
        <f t="shared" si="568"/>
        <v>3.0785115078511507</v>
      </c>
      <c r="AI2286" s="17">
        <f t="shared" si="569"/>
        <v>43.246504624650463</v>
      </c>
      <c r="AJ2286" s="17">
        <f t="shared" si="570"/>
        <v>54.624220262422028</v>
      </c>
      <c r="AK2286" s="17">
        <f t="shared" si="571"/>
        <v>54.624220262422028</v>
      </c>
      <c r="AL2286" s="17" t="str">
        <f t="shared" si="572"/>
        <v/>
      </c>
      <c r="AM2286" s="17" t="str">
        <f t="shared" si="573"/>
        <v/>
      </c>
      <c r="AN2286" s="17" t="str">
        <f t="shared" si="574"/>
        <v/>
      </c>
      <c r="AO2286" s="17" t="str">
        <f t="shared" si="575"/>
        <v/>
      </c>
      <c r="AP2286" s="17" t="str">
        <f t="shared" si="577"/>
        <v/>
      </c>
      <c r="AQ2286" s="17">
        <f t="shared" si="576"/>
        <v>4.1264495207602163</v>
      </c>
    </row>
    <row r="2287" spans="1:43" x14ac:dyDescent="0.2">
      <c r="A2287" s="4" t="s">
        <v>4846</v>
      </c>
      <c r="B2287" s="5" t="s">
        <v>4847</v>
      </c>
      <c r="C2287" t="s">
        <v>4848</v>
      </c>
      <c r="D2287" t="s">
        <v>133</v>
      </c>
      <c r="E2287" t="s">
        <v>134</v>
      </c>
      <c r="F2287" t="s">
        <v>12</v>
      </c>
      <c r="G2287" t="s">
        <v>15</v>
      </c>
      <c r="J2287" s="6"/>
      <c r="K2287" s="6"/>
      <c r="L2287" s="6"/>
      <c r="M2287" s="6">
        <v>87506</v>
      </c>
      <c r="N2287" s="6">
        <v>0</v>
      </c>
      <c r="O2287" s="6">
        <v>436426</v>
      </c>
      <c r="P2287" s="6">
        <v>33372</v>
      </c>
      <c r="Q2287" s="6">
        <v>0</v>
      </c>
      <c r="R2287" s="6">
        <v>189450</v>
      </c>
      <c r="S2287" s="6">
        <v>1670786</v>
      </c>
      <c r="T2287" s="6">
        <v>436221</v>
      </c>
      <c r="U2287" s="6">
        <v>0</v>
      </c>
      <c r="V2287" s="6">
        <v>27</v>
      </c>
      <c r="W2287" s="6">
        <v>249</v>
      </c>
      <c r="X2287" s="6">
        <v>0</v>
      </c>
      <c r="Z2287" s="6">
        <v>0</v>
      </c>
      <c r="AA2287" s="6">
        <v>0</v>
      </c>
      <c r="AB2287" s="6" t="str">
        <f t="shared" si="562"/>
        <v/>
      </c>
      <c r="AC2287" s="6" t="str">
        <f t="shared" si="563"/>
        <v/>
      </c>
      <c r="AD2287" s="16">
        <f t="shared" si="564"/>
        <v>13.077609972431979</v>
      </c>
      <c r="AE2287" s="16">
        <f t="shared" si="565"/>
        <v>0</v>
      </c>
      <c r="AF2287" s="16">
        <f t="shared" si="566"/>
        <v>9.2222222222222214</v>
      </c>
      <c r="AG2287" s="16">
        <f t="shared" si="567"/>
        <v>9.2222222222222214</v>
      </c>
      <c r="AH2287" s="17">
        <f t="shared" si="568"/>
        <v>2.1649944003839736</v>
      </c>
      <c r="AI2287" s="17">
        <f t="shared" si="569"/>
        <v>19.093387881973808</v>
      </c>
      <c r="AJ2287" s="17">
        <f t="shared" si="570"/>
        <v>24.078428907732039</v>
      </c>
      <c r="AK2287" s="17">
        <f t="shared" si="571"/>
        <v>24.078428907732039</v>
      </c>
      <c r="AL2287" s="17" t="str">
        <f t="shared" si="572"/>
        <v/>
      </c>
      <c r="AM2287" s="17" t="str">
        <f t="shared" si="573"/>
        <v/>
      </c>
      <c r="AN2287" s="17" t="str">
        <f t="shared" si="574"/>
        <v/>
      </c>
      <c r="AO2287" s="17" t="str">
        <f t="shared" si="575"/>
        <v/>
      </c>
      <c r="AP2287" s="17" t="str">
        <f t="shared" si="577"/>
        <v/>
      </c>
      <c r="AQ2287" s="17">
        <f t="shared" si="576"/>
        <v>3.8283374501060892</v>
      </c>
    </row>
    <row r="2288" spans="1:43" x14ac:dyDescent="0.2">
      <c r="A2288" s="4" t="s">
        <v>4852</v>
      </c>
      <c r="B2288" s="5"/>
      <c r="C2288" t="s">
        <v>4853</v>
      </c>
      <c r="D2288" t="s">
        <v>133</v>
      </c>
      <c r="E2288" t="s">
        <v>134</v>
      </c>
      <c r="F2288" t="s">
        <v>12</v>
      </c>
      <c r="G2288" t="s">
        <v>15</v>
      </c>
      <c r="J2288" s="6"/>
      <c r="K2288" s="6"/>
      <c r="L2288" s="6"/>
      <c r="M2288" s="6">
        <v>2355</v>
      </c>
      <c r="N2288" s="6">
        <v>0</v>
      </c>
      <c r="O2288" s="6">
        <v>32801</v>
      </c>
      <c r="P2288" s="6">
        <v>1583</v>
      </c>
      <c r="Q2288" s="6">
        <v>0</v>
      </c>
      <c r="R2288" s="6">
        <v>5240</v>
      </c>
      <c r="S2288" s="6">
        <v>71796</v>
      </c>
      <c r="T2288" s="6">
        <v>0</v>
      </c>
      <c r="U2288" s="6">
        <v>0</v>
      </c>
      <c r="V2288" s="6">
        <v>2</v>
      </c>
      <c r="W2288" s="6">
        <v>24</v>
      </c>
      <c r="X2288" s="6">
        <v>0</v>
      </c>
      <c r="Z2288" s="6">
        <v>0</v>
      </c>
      <c r="AA2288" s="6">
        <v>0</v>
      </c>
      <c r="AB2288" s="6" t="str">
        <f t="shared" si="562"/>
        <v/>
      </c>
      <c r="AC2288" s="6" t="str">
        <f t="shared" si="563"/>
        <v/>
      </c>
      <c r="AD2288" s="16">
        <f t="shared" si="564"/>
        <v>20.720783322804802</v>
      </c>
      <c r="AE2288" s="16">
        <f t="shared" si="565"/>
        <v>0</v>
      </c>
      <c r="AF2288" s="16">
        <f t="shared" si="566"/>
        <v>12</v>
      </c>
      <c r="AG2288" s="16">
        <f t="shared" si="567"/>
        <v>12</v>
      </c>
      <c r="AH2288" s="17">
        <f t="shared" si="568"/>
        <v>2.2250530785562632</v>
      </c>
      <c r="AI2288" s="17">
        <f t="shared" si="569"/>
        <v>30.486624203821655</v>
      </c>
      <c r="AJ2288" s="17">
        <f t="shared" si="570"/>
        <v>30.486624203821655</v>
      </c>
      <c r="AK2288" s="17">
        <f t="shared" si="571"/>
        <v>30.486624203821655</v>
      </c>
      <c r="AL2288" s="17" t="str">
        <f t="shared" si="572"/>
        <v/>
      </c>
      <c r="AM2288" s="17" t="str">
        <f t="shared" si="573"/>
        <v/>
      </c>
      <c r="AN2288" s="17" t="str">
        <f t="shared" si="574"/>
        <v/>
      </c>
      <c r="AO2288" s="17" t="str">
        <f t="shared" si="575"/>
        <v/>
      </c>
      <c r="AP2288" s="17" t="str">
        <f t="shared" si="577"/>
        <v/>
      </c>
      <c r="AQ2288" s="17">
        <f t="shared" si="576"/>
        <v>2.1888357062284687</v>
      </c>
    </row>
    <row r="2289" spans="1:43" x14ac:dyDescent="0.2">
      <c r="A2289" s="4" t="s">
        <v>4854</v>
      </c>
      <c r="B2289" s="5" t="s">
        <v>4855</v>
      </c>
      <c r="C2289" t="s">
        <v>4856</v>
      </c>
      <c r="D2289" t="s">
        <v>133</v>
      </c>
      <c r="E2289" t="s">
        <v>134</v>
      </c>
      <c r="F2289" t="s">
        <v>12</v>
      </c>
      <c r="G2289" t="s">
        <v>15</v>
      </c>
      <c r="J2289" s="6"/>
      <c r="K2289" s="6"/>
      <c r="L2289" s="6"/>
      <c r="M2289" s="6">
        <v>59415</v>
      </c>
      <c r="N2289" s="6">
        <v>0</v>
      </c>
      <c r="O2289" s="6">
        <v>84914</v>
      </c>
      <c r="P2289" s="6">
        <v>8031</v>
      </c>
      <c r="Q2289" s="6">
        <v>0</v>
      </c>
      <c r="R2289" s="6">
        <v>36508</v>
      </c>
      <c r="S2289" s="6">
        <v>404111</v>
      </c>
      <c r="T2289" s="6">
        <v>16524</v>
      </c>
      <c r="U2289" s="6">
        <v>0</v>
      </c>
      <c r="V2289" s="6">
        <v>8</v>
      </c>
      <c r="W2289" s="6">
        <v>79</v>
      </c>
      <c r="X2289" s="6">
        <v>0</v>
      </c>
      <c r="Z2289" s="6">
        <v>0</v>
      </c>
      <c r="AA2289" s="6">
        <v>0</v>
      </c>
      <c r="AB2289" s="6" t="str">
        <f t="shared" si="562"/>
        <v/>
      </c>
      <c r="AC2289" s="6" t="str">
        <f t="shared" si="563"/>
        <v/>
      </c>
      <c r="AD2289" s="16">
        <f t="shared" si="564"/>
        <v>10.573278545635661</v>
      </c>
      <c r="AE2289" s="16">
        <f t="shared" si="565"/>
        <v>0</v>
      </c>
      <c r="AF2289" s="16">
        <f t="shared" si="566"/>
        <v>9.875</v>
      </c>
      <c r="AG2289" s="16">
        <f t="shared" si="567"/>
        <v>9.875</v>
      </c>
      <c r="AH2289" s="17">
        <f t="shared" si="568"/>
        <v>0.61445762854498021</v>
      </c>
      <c r="AI2289" s="17">
        <f t="shared" si="569"/>
        <v>6.8014979382310861</v>
      </c>
      <c r="AJ2289" s="17">
        <f t="shared" si="570"/>
        <v>7.0796095262139191</v>
      </c>
      <c r="AK2289" s="17">
        <f t="shared" si="571"/>
        <v>7.0796095262139191</v>
      </c>
      <c r="AL2289" s="17" t="str">
        <f t="shared" si="572"/>
        <v/>
      </c>
      <c r="AM2289" s="17" t="str">
        <f t="shared" si="573"/>
        <v/>
      </c>
      <c r="AN2289" s="17" t="str">
        <f t="shared" si="574"/>
        <v/>
      </c>
      <c r="AO2289" s="17" t="str">
        <f t="shared" si="575"/>
        <v/>
      </c>
      <c r="AP2289" s="17" t="str">
        <f t="shared" si="577"/>
        <v/>
      </c>
      <c r="AQ2289" s="17">
        <f t="shared" si="576"/>
        <v>4.7590621098994275</v>
      </c>
    </row>
    <row r="2290" spans="1:43" x14ac:dyDescent="0.2">
      <c r="A2290" s="4" t="s">
        <v>4857</v>
      </c>
      <c r="B2290" s="5" t="s">
        <v>4858</v>
      </c>
      <c r="C2290" t="s">
        <v>4859</v>
      </c>
      <c r="D2290" t="s">
        <v>133</v>
      </c>
      <c r="E2290" t="s">
        <v>134</v>
      </c>
      <c r="F2290" t="s">
        <v>12</v>
      </c>
      <c r="G2290" t="s">
        <v>15</v>
      </c>
      <c r="J2290" s="6"/>
      <c r="K2290" s="6"/>
      <c r="L2290" s="6"/>
      <c r="M2290" s="6">
        <v>80953</v>
      </c>
      <c r="N2290" s="6">
        <v>0</v>
      </c>
      <c r="O2290" s="6">
        <v>162528</v>
      </c>
      <c r="P2290" s="6">
        <v>14599</v>
      </c>
      <c r="Q2290" s="6">
        <v>0</v>
      </c>
      <c r="R2290" s="6">
        <v>83026</v>
      </c>
      <c r="S2290" s="6">
        <v>827868</v>
      </c>
      <c r="T2290" s="6">
        <v>215625</v>
      </c>
      <c r="U2290" s="6">
        <v>0</v>
      </c>
      <c r="V2290" s="6">
        <v>17</v>
      </c>
      <c r="W2290" s="6">
        <v>285</v>
      </c>
      <c r="X2290" s="6">
        <v>0</v>
      </c>
      <c r="Z2290" s="6">
        <v>0</v>
      </c>
      <c r="AA2290" s="6">
        <v>0</v>
      </c>
      <c r="AB2290" s="6" t="str">
        <f t="shared" si="562"/>
        <v/>
      </c>
      <c r="AC2290" s="6" t="str">
        <f t="shared" si="563"/>
        <v/>
      </c>
      <c r="AD2290" s="16">
        <f t="shared" si="564"/>
        <v>11.132817316254538</v>
      </c>
      <c r="AE2290" s="16">
        <f t="shared" si="565"/>
        <v>0</v>
      </c>
      <c r="AF2290" s="16">
        <f t="shared" si="566"/>
        <v>16.764705882352942</v>
      </c>
      <c r="AG2290" s="16">
        <f t="shared" si="567"/>
        <v>16.764705882352942</v>
      </c>
      <c r="AH2290" s="17">
        <f t="shared" si="568"/>
        <v>1.0256074512371376</v>
      </c>
      <c r="AI2290" s="17">
        <f t="shared" si="569"/>
        <v>10.226526503032623</v>
      </c>
      <c r="AJ2290" s="17">
        <f t="shared" si="570"/>
        <v>12.890109075636481</v>
      </c>
      <c r="AK2290" s="17">
        <f t="shared" si="571"/>
        <v>12.890109075636481</v>
      </c>
      <c r="AL2290" s="17" t="str">
        <f t="shared" si="572"/>
        <v/>
      </c>
      <c r="AM2290" s="17" t="str">
        <f t="shared" si="573"/>
        <v/>
      </c>
      <c r="AN2290" s="17" t="str">
        <f t="shared" si="574"/>
        <v/>
      </c>
      <c r="AO2290" s="17" t="str">
        <f t="shared" si="575"/>
        <v/>
      </c>
      <c r="AP2290" s="17" t="str">
        <f t="shared" si="577"/>
        <v/>
      </c>
      <c r="AQ2290" s="17">
        <f t="shared" si="576"/>
        <v>5.093694624926167</v>
      </c>
    </row>
    <row r="2291" spans="1:43" x14ac:dyDescent="0.2">
      <c r="A2291" s="4" t="s">
        <v>4860</v>
      </c>
      <c r="B2291" s="5" t="s">
        <v>4861</v>
      </c>
      <c r="C2291" t="s">
        <v>4862</v>
      </c>
      <c r="D2291" t="s">
        <v>133</v>
      </c>
      <c r="E2291" t="s">
        <v>134</v>
      </c>
      <c r="F2291" t="s">
        <v>12</v>
      </c>
      <c r="G2291" t="s">
        <v>15</v>
      </c>
      <c r="J2291" s="6"/>
      <c r="K2291" s="6"/>
      <c r="L2291" s="6"/>
      <c r="M2291" s="6">
        <v>74834</v>
      </c>
      <c r="N2291" s="6">
        <v>0</v>
      </c>
      <c r="O2291" s="6">
        <v>193388</v>
      </c>
      <c r="P2291" s="6">
        <v>14267</v>
      </c>
      <c r="Q2291" s="6">
        <v>0</v>
      </c>
      <c r="R2291" s="6">
        <v>63156</v>
      </c>
      <c r="S2291" s="6">
        <v>548901</v>
      </c>
      <c r="T2291" s="6">
        <v>20889</v>
      </c>
      <c r="U2291" s="6">
        <v>0</v>
      </c>
      <c r="V2291" s="6">
        <v>15</v>
      </c>
      <c r="W2291" s="6">
        <v>214</v>
      </c>
      <c r="X2291" s="6">
        <v>0</v>
      </c>
      <c r="Z2291" s="6">
        <v>0</v>
      </c>
      <c r="AA2291" s="6">
        <v>0</v>
      </c>
      <c r="AB2291" s="6" t="str">
        <f t="shared" si="562"/>
        <v/>
      </c>
      <c r="AC2291" s="6" t="str">
        <f t="shared" si="563"/>
        <v/>
      </c>
      <c r="AD2291" s="16">
        <f t="shared" si="564"/>
        <v>13.554916941192962</v>
      </c>
      <c r="AE2291" s="16">
        <f t="shared" si="565"/>
        <v>0</v>
      </c>
      <c r="AF2291" s="16">
        <f t="shared" si="566"/>
        <v>14.266666666666667</v>
      </c>
      <c r="AG2291" s="16">
        <f t="shared" si="567"/>
        <v>14.266666666666667</v>
      </c>
      <c r="AH2291" s="17">
        <f t="shared" si="568"/>
        <v>0.84394793810300128</v>
      </c>
      <c r="AI2291" s="17">
        <f t="shared" si="569"/>
        <v>7.3349146110056926</v>
      </c>
      <c r="AJ2291" s="17">
        <f t="shared" si="570"/>
        <v>7.6140524360584765</v>
      </c>
      <c r="AK2291" s="17">
        <f t="shared" si="571"/>
        <v>7.6140524360584765</v>
      </c>
      <c r="AL2291" s="17" t="str">
        <f t="shared" si="572"/>
        <v/>
      </c>
      <c r="AM2291" s="17" t="str">
        <f t="shared" si="573"/>
        <v/>
      </c>
      <c r="AN2291" s="17" t="str">
        <f t="shared" si="574"/>
        <v/>
      </c>
      <c r="AO2291" s="17" t="str">
        <f t="shared" si="575"/>
        <v/>
      </c>
      <c r="AP2291" s="17" t="str">
        <f t="shared" si="577"/>
        <v/>
      </c>
      <c r="AQ2291" s="17">
        <f t="shared" si="576"/>
        <v>2.8383405381926488</v>
      </c>
    </row>
    <row r="2292" spans="1:43" x14ac:dyDescent="0.2">
      <c r="A2292" s="4" t="s">
        <v>4863</v>
      </c>
      <c r="B2292" s="5" t="s">
        <v>4864</v>
      </c>
      <c r="C2292" t="s">
        <v>4865</v>
      </c>
      <c r="D2292" t="s">
        <v>133</v>
      </c>
      <c r="E2292" t="s">
        <v>134</v>
      </c>
      <c r="F2292" t="s">
        <v>12</v>
      </c>
      <c r="G2292" t="s">
        <v>15</v>
      </c>
      <c r="J2292" s="6"/>
      <c r="K2292" s="6"/>
      <c r="L2292" s="6"/>
      <c r="M2292" s="6">
        <v>87090</v>
      </c>
      <c r="N2292" s="6">
        <v>0</v>
      </c>
      <c r="O2292" s="6">
        <v>245218</v>
      </c>
      <c r="P2292" s="6">
        <v>19847</v>
      </c>
      <c r="Q2292" s="6">
        <v>0</v>
      </c>
      <c r="R2292" s="6">
        <v>122051</v>
      </c>
      <c r="S2292" s="6">
        <v>844826</v>
      </c>
      <c r="T2292" s="6">
        <v>18873</v>
      </c>
      <c r="U2292" s="6">
        <v>0</v>
      </c>
      <c r="V2292" s="6">
        <v>20</v>
      </c>
      <c r="W2292" s="6">
        <v>197</v>
      </c>
      <c r="X2292" s="6">
        <v>0</v>
      </c>
      <c r="Z2292" s="6">
        <v>0</v>
      </c>
      <c r="AA2292" s="6">
        <v>0</v>
      </c>
      <c r="AB2292" s="6" t="str">
        <f t="shared" si="562"/>
        <v/>
      </c>
      <c r="AC2292" s="6" t="str">
        <f t="shared" si="563"/>
        <v/>
      </c>
      <c r="AD2292" s="16">
        <f t="shared" si="564"/>
        <v>12.355418955005794</v>
      </c>
      <c r="AE2292" s="16">
        <f t="shared" si="565"/>
        <v>0</v>
      </c>
      <c r="AF2292" s="16">
        <f t="shared" si="566"/>
        <v>9.85</v>
      </c>
      <c r="AG2292" s="16">
        <f t="shared" si="567"/>
        <v>9.85</v>
      </c>
      <c r="AH2292" s="17">
        <f t="shared" si="568"/>
        <v>1.4014352968193822</v>
      </c>
      <c r="AI2292" s="17">
        <f t="shared" si="569"/>
        <v>9.7006085658514181</v>
      </c>
      <c r="AJ2292" s="17">
        <f t="shared" si="570"/>
        <v>9.9173154208290271</v>
      </c>
      <c r="AK2292" s="17">
        <f t="shared" si="571"/>
        <v>9.9173154208290271</v>
      </c>
      <c r="AL2292" s="17" t="str">
        <f t="shared" si="572"/>
        <v/>
      </c>
      <c r="AM2292" s="17" t="str">
        <f t="shared" si="573"/>
        <v/>
      </c>
      <c r="AN2292" s="17" t="str">
        <f t="shared" si="574"/>
        <v/>
      </c>
      <c r="AO2292" s="17" t="str">
        <f t="shared" si="575"/>
        <v/>
      </c>
      <c r="AP2292" s="17" t="str">
        <f t="shared" si="577"/>
        <v/>
      </c>
      <c r="AQ2292" s="17">
        <f t="shared" si="576"/>
        <v>3.4452038594230441</v>
      </c>
    </row>
    <row r="2293" spans="1:43" x14ac:dyDescent="0.2">
      <c r="A2293" s="4" t="s">
        <v>4866</v>
      </c>
      <c r="B2293" s="5" t="s">
        <v>4867</v>
      </c>
      <c r="C2293" t="s">
        <v>4868</v>
      </c>
      <c r="D2293" t="s">
        <v>133</v>
      </c>
      <c r="E2293" t="s">
        <v>134</v>
      </c>
      <c r="F2293" t="s">
        <v>12</v>
      </c>
      <c r="G2293" t="s">
        <v>15</v>
      </c>
      <c r="J2293" s="6"/>
      <c r="K2293" s="6"/>
      <c r="L2293" s="6"/>
      <c r="M2293" s="6">
        <v>13272</v>
      </c>
      <c r="N2293" s="6">
        <v>0</v>
      </c>
      <c r="O2293" s="6">
        <v>23870</v>
      </c>
      <c r="P2293" s="6">
        <v>2917</v>
      </c>
      <c r="Q2293" s="6">
        <v>0</v>
      </c>
      <c r="R2293" s="6">
        <v>15155</v>
      </c>
      <c r="S2293" s="6">
        <v>138607</v>
      </c>
      <c r="T2293" s="6">
        <v>0</v>
      </c>
      <c r="U2293" s="6">
        <v>0</v>
      </c>
      <c r="V2293" s="6">
        <v>4</v>
      </c>
      <c r="W2293" s="6">
        <v>50</v>
      </c>
      <c r="X2293" s="6">
        <v>0</v>
      </c>
      <c r="Z2293" s="6">
        <v>0</v>
      </c>
      <c r="AA2293" s="6">
        <v>0</v>
      </c>
      <c r="AB2293" s="6" t="str">
        <f t="shared" si="562"/>
        <v/>
      </c>
      <c r="AC2293" s="6" t="str">
        <f t="shared" si="563"/>
        <v/>
      </c>
      <c r="AD2293" s="16">
        <f t="shared" si="564"/>
        <v>8.1830647925951325</v>
      </c>
      <c r="AE2293" s="16">
        <f t="shared" si="565"/>
        <v>0</v>
      </c>
      <c r="AF2293" s="16">
        <f t="shared" si="566"/>
        <v>12.5</v>
      </c>
      <c r="AG2293" s="16">
        <f t="shared" si="567"/>
        <v>12.5</v>
      </c>
      <c r="AH2293" s="17">
        <f t="shared" si="568"/>
        <v>1.1418776371308017</v>
      </c>
      <c r="AI2293" s="17">
        <f t="shared" si="569"/>
        <v>10.443565400843882</v>
      </c>
      <c r="AJ2293" s="17">
        <f t="shared" si="570"/>
        <v>10.443565400843882</v>
      </c>
      <c r="AK2293" s="17">
        <f t="shared" si="571"/>
        <v>10.443565400843882</v>
      </c>
      <c r="AL2293" s="17" t="str">
        <f t="shared" si="572"/>
        <v/>
      </c>
      <c r="AM2293" s="17" t="str">
        <f t="shared" si="573"/>
        <v/>
      </c>
      <c r="AN2293" s="17" t="str">
        <f t="shared" si="574"/>
        <v/>
      </c>
      <c r="AO2293" s="17" t="str">
        <f t="shared" si="575"/>
        <v/>
      </c>
      <c r="AP2293" s="17" t="str">
        <f t="shared" si="577"/>
        <v/>
      </c>
      <c r="AQ2293" s="17">
        <f t="shared" si="576"/>
        <v>5.8067448680351905</v>
      </c>
    </row>
    <row r="2294" spans="1:43" x14ac:dyDescent="0.2">
      <c r="A2294" s="4" t="s">
        <v>4869</v>
      </c>
      <c r="B2294" s="5" t="s">
        <v>4870</v>
      </c>
      <c r="C2294" t="s">
        <v>4871</v>
      </c>
      <c r="D2294" t="s">
        <v>133</v>
      </c>
      <c r="E2294" t="s">
        <v>134</v>
      </c>
      <c r="F2294" t="s">
        <v>12</v>
      </c>
      <c r="G2294" t="s">
        <v>15</v>
      </c>
      <c r="J2294" s="6"/>
      <c r="K2294" s="6"/>
      <c r="L2294" s="6"/>
      <c r="M2294" s="6">
        <v>6075</v>
      </c>
      <c r="N2294" s="6">
        <v>0</v>
      </c>
      <c r="O2294" s="6">
        <v>6716</v>
      </c>
      <c r="P2294" s="6">
        <v>1865</v>
      </c>
      <c r="Q2294" s="6">
        <v>0</v>
      </c>
      <c r="R2294" s="6">
        <v>7666</v>
      </c>
      <c r="S2294" s="6">
        <v>61147</v>
      </c>
      <c r="T2294" s="6">
        <v>0</v>
      </c>
      <c r="U2294" s="6">
        <v>0</v>
      </c>
      <c r="V2294" s="6">
        <v>1</v>
      </c>
      <c r="W2294" s="6">
        <v>12</v>
      </c>
      <c r="X2294" s="6">
        <v>0</v>
      </c>
      <c r="Z2294" s="6">
        <v>0</v>
      </c>
      <c r="AA2294" s="6">
        <v>0</v>
      </c>
      <c r="AB2294" s="6" t="str">
        <f t="shared" si="562"/>
        <v/>
      </c>
      <c r="AC2294" s="6" t="str">
        <f t="shared" si="563"/>
        <v/>
      </c>
      <c r="AD2294" s="16">
        <f t="shared" si="564"/>
        <v>3.6010723860589811</v>
      </c>
      <c r="AE2294" s="16">
        <f t="shared" si="565"/>
        <v>0</v>
      </c>
      <c r="AF2294" s="16">
        <f t="shared" si="566"/>
        <v>12</v>
      </c>
      <c r="AG2294" s="16">
        <f t="shared" si="567"/>
        <v>12</v>
      </c>
      <c r="AH2294" s="17">
        <f t="shared" si="568"/>
        <v>1.2618930041152263</v>
      </c>
      <c r="AI2294" s="17">
        <f t="shared" si="569"/>
        <v>10.065349794238683</v>
      </c>
      <c r="AJ2294" s="17">
        <f t="shared" si="570"/>
        <v>10.065349794238683</v>
      </c>
      <c r="AK2294" s="17">
        <f t="shared" si="571"/>
        <v>10.065349794238683</v>
      </c>
      <c r="AL2294" s="17" t="str">
        <f t="shared" si="572"/>
        <v/>
      </c>
      <c r="AM2294" s="17" t="str">
        <f t="shared" si="573"/>
        <v/>
      </c>
      <c r="AN2294" s="17" t="str">
        <f t="shared" si="574"/>
        <v/>
      </c>
      <c r="AO2294" s="17" t="str">
        <f t="shared" si="575"/>
        <v/>
      </c>
      <c r="AP2294" s="17" t="str">
        <f t="shared" si="577"/>
        <v/>
      </c>
      <c r="AQ2294" s="17">
        <f t="shared" si="576"/>
        <v>9.1046754020250145</v>
      </c>
    </row>
    <row r="2295" spans="1:43" x14ac:dyDescent="0.2">
      <c r="A2295" s="4" t="s">
        <v>4872</v>
      </c>
      <c r="B2295" s="5" t="s">
        <v>4873</v>
      </c>
      <c r="C2295" t="s">
        <v>4874</v>
      </c>
      <c r="D2295" t="s">
        <v>133</v>
      </c>
      <c r="E2295" t="s">
        <v>134</v>
      </c>
      <c r="F2295" t="s">
        <v>12</v>
      </c>
      <c r="G2295" t="s">
        <v>15</v>
      </c>
      <c r="J2295" s="6"/>
      <c r="K2295" s="6"/>
      <c r="L2295" s="6"/>
      <c r="M2295" s="6">
        <v>300087</v>
      </c>
      <c r="N2295" s="6">
        <v>0</v>
      </c>
      <c r="O2295" s="6">
        <v>911546</v>
      </c>
      <c r="P2295" s="6">
        <v>56944</v>
      </c>
      <c r="Q2295" s="6">
        <v>0</v>
      </c>
      <c r="R2295" s="6">
        <v>361873</v>
      </c>
      <c r="S2295" s="6">
        <v>3362506</v>
      </c>
      <c r="T2295" s="6">
        <v>399560</v>
      </c>
      <c r="U2295" s="6">
        <v>0</v>
      </c>
      <c r="V2295" s="6">
        <v>85</v>
      </c>
      <c r="W2295" s="6">
        <v>1490</v>
      </c>
      <c r="X2295" s="6">
        <v>0</v>
      </c>
      <c r="Z2295" s="6">
        <v>0</v>
      </c>
      <c r="AA2295" s="6">
        <v>0</v>
      </c>
      <c r="AB2295" s="6" t="str">
        <f t="shared" si="562"/>
        <v/>
      </c>
      <c r="AC2295" s="6" t="str">
        <f t="shared" si="563"/>
        <v/>
      </c>
      <c r="AD2295" s="16">
        <f t="shared" si="564"/>
        <v>16.007762011801066</v>
      </c>
      <c r="AE2295" s="16">
        <f t="shared" si="565"/>
        <v>0</v>
      </c>
      <c r="AF2295" s="16">
        <f t="shared" si="566"/>
        <v>17.529411764705884</v>
      </c>
      <c r="AG2295" s="16">
        <f t="shared" si="567"/>
        <v>17.529411764705884</v>
      </c>
      <c r="AH2295" s="17">
        <f t="shared" si="568"/>
        <v>1.2058936241823204</v>
      </c>
      <c r="AI2295" s="17">
        <f t="shared" si="569"/>
        <v>11.205103853215901</v>
      </c>
      <c r="AJ2295" s="17">
        <f t="shared" si="570"/>
        <v>12.536584390526746</v>
      </c>
      <c r="AK2295" s="17">
        <f t="shared" si="571"/>
        <v>12.536584390526746</v>
      </c>
      <c r="AL2295" s="17" t="str">
        <f t="shared" si="572"/>
        <v/>
      </c>
      <c r="AM2295" s="17" t="str">
        <f t="shared" si="573"/>
        <v/>
      </c>
      <c r="AN2295" s="17" t="str">
        <f t="shared" si="574"/>
        <v/>
      </c>
      <c r="AO2295" s="17" t="str">
        <f t="shared" si="575"/>
        <v/>
      </c>
      <c r="AP2295" s="17" t="str">
        <f t="shared" si="577"/>
        <v/>
      </c>
      <c r="AQ2295" s="17">
        <f t="shared" si="576"/>
        <v>3.688794641191997</v>
      </c>
    </row>
    <row r="2296" spans="1:43" x14ac:dyDescent="0.2">
      <c r="A2296" s="4" t="s">
        <v>4875</v>
      </c>
      <c r="B2296" s="5" t="s">
        <v>4876</v>
      </c>
      <c r="C2296" t="s">
        <v>4877</v>
      </c>
      <c r="D2296" t="s">
        <v>133</v>
      </c>
      <c r="E2296" t="s">
        <v>134</v>
      </c>
      <c r="F2296" t="s">
        <v>12</v>
      </c>
      <c r="G2296" t="s">
        <v>15</v>
      </c>
      <c r="J2296" s="6"/>
      <c r="K2296" s="6"/>
      <c r="L2296" s="6"/>
      <c r="M2296" s="6">
        <v>110131</v>
      </c>
      <c r="N2296" s="6">
        <v>0</v>
      </c>
      <c r="O2296" s="6">
        <v>365252</v>
      </c>
      <c r="P2296" s="6">
        <v>41032</v>
      </c>
      <c r="Q2296" s="6">
        <v>0</v>
      </c>
      <c r="R2296" s="6">
        <v>131587</v>
      </c>
      <c r="S2296" s="6">
        <v>930446</v>
      </c>
      <c r="T2296" s="6">
        <v>0</v>
      </c>
      <c r="U2296" s="6">
        <v>0</v>
      </c>
      <c r="V2296" s="6">
        <v>34</v>
      </c>
      <c r="W2296" s="6">
        <v>389</v>
      </c>
      <c r="X2296" s="6">
        <v>0</v>
      </c>
      <c r="Z2296" s="6">
        <v>0</v>
      </c>
      <c r="AA2296" s="6">
        <v>0</v>
      </c>
      <c r="AB2296" s="6" t="str">
        <f t="shared" si="562"/>
        <v/>
      </c>
      <c r="AC2296" s="6" t="str">
        <f t="shared" si="563"/>
        <v/>
      </c>
      <c r="AD2296" s="16">
        <f t="shared" si="564"/>
        <v>8.9016377461493477</v>
      </c>
      <c r="AE2296" s="16">
        <f t="shared" si="565"/>
        <v>0</v>
      </c>
      <c r="AF2296" s="16">
        <f t="shared" si="566"/>
        <v>11.441176470588236</v>
      </c>
      <c r="AG2296" s="16">
        <f t="shared" si="567"/>
        <v>11.441176470588236</v>
      </c>
      <c r="AH2296" s="17">
        <f t="shared" si="568"/>
        <v>1.1948225295330106</v>
      </c>
      <c r="AI2296" s="17">
        <f t="shared" si="569"/>
        <v>8.4485385586256374</v>
      </c>
      <c r="AJ2296" s="17">
        <f t="shared" si="570"/>
        <v>8.4485385586256374</v>
      </c>
      <c r="AK2296" s="17">
        <f t="shared" si="571"/>
        <v>8.4485385586256374</v>
      </c>
      <c r="AL2296" s="17" t="str">
        <f t="shared" si="572"/>
        <v/>
      </c>
      <c r="AM2296" s="17" t="str">
        <f t="shared" si="573"/>
        <v/>
      </c>
      <c r="AN2296" s="17" t="str">
        <f t="shared" si="574"/>
        <v/>
      </c>
      <c r="AO2296" s="17" t="str">
        <f t="shared" si="575"/>
        <v/>
      </c>
      <c r="AP2296" s="17" t="str">
        <f t="shared" si="577"/>
        <v/>
      </c>
      <c r="AQ2296" s="17">
        <f t="shared" si="576"/>
        <v>2.5474083646359227</v>
      </c>
    </row>
    <row r="2297" spans="1:43" x14ac:dyDescent="0.2">
      <c r="A2297" s="4" t="s">
        <v>4878</v>
      </c>
      <c r="B2297" s="5" t="s">
        <v>4879</v>
      </c>
      <c r="C2297" t="s">
        <v>4880</v>
      </c>
      <c r="D2297" t="s">
        <v>133</v>
      </c>
      <c r="E2297" t="s">
        <v>134</v>
      </c>
      <c r="F2297" t="s">
        <v>12</v>
      </c>
      <c r="G2297" t="s">
        <v>15</v>
      </c>
      <c r="J2297" s="6"/>
      <c r="K2297" s="6"/>
      <c r="L2297" s="6"/>
      <c r="M2297" s="6">
        <v>148208</v>
      </c>
      <c r="N2297" s="6">
        <v>0</v>
      </c>
      <c r="O2297" s="6">
        <v>474554</v>
      </c>
      <c r="P2297" s="6">
        <v>33935</v>
      </c>
      <c r="Q2297" s="6">
        <v>0</v>
      </c>
      <c r="R2297" s="6">
        <v>199793</v>
      </c>
      <c r="S2297" s="6">
        <v>1374099</v>
      </c>
      <c r="T2297" s="6">
        <v>5981</v>
      </c>
      <c r="U2297" s="6">
        <v>0</v>
      </c>
      <c r="V2297" s="6">
        <v>26</v>
      </c>
      <c r="W2297" s="6">
        <v>332</v>
      </c>
      <c r="X2297" s="6">
        <v>0</v>
      </c>
      <c r="Z2297" s="6">
        <v>0</v>
      </c>
      <c r="AA2297" s="6">
        <v>0</v>
      </c>
      <c r="AB2297" s="6" t="str">
        <f t="shared" si="562"/>
        <v/>
      </c>
      <c r="AC2297" s="6" t="str">
        <f t="shared" si="563"/>
        <v/>
      </c>
      <c r="AD2297" s="16">
        <f t="shared" si="564"/>
        <v>13.984205097981436</v>
      </c>
      <c r="AE2297" s="16">
        <f t="shared" si="565"/>
        <v>0</v>
      </c>
      <c r="AF2297" s="16">
        <f t="shared" si="566"/>
        <v>12.76923076923077</v>
      </c>
      <c r="AG2297" s="16">
        <f t="shared" si="567"/>
        <v>12.76923076923077</v>
      </c>
      <c r="AH2297" s="17">
        <f t="shared" si="568"/>
        <v>1.3480581345136564</v>
      </c>
      <c r="AI2297" s="17">
        <f t="shared" si="569"/>
        <v>9.2714225952715097</v>
      </c>
      <c r="AJ2297" s="17">
        <f t="shared" si="570"/>
        <v>9.3117780416711646</v>
      </c>
      <c r="AK2297" s="17">
        <f t="shared" si="571"/>
        <v>9.3117780416711646</v>
      </c>
      <c r="AL2297" s="17" t="str">
        <f t="shared" si="572"/>
        <v/>
      </c>
      <c r="AM2297" s="17" t="str">
        <f t="shared" si="573"/>
        <v/>
      </c>
      <c r="AN2297" s="17" t="str">
        <f t="shared" si="574"/>
        <v/>
      </c>
      <c r="AO2297" s="17" t="str">
        <f t="shared" si="575"/>
        <v/>
      </c>
      <c r="AP2297" s="17" t="str">
        <f t="shared" si="577"/>
        <v/>
      </c>
      <c r="AQ2297" s="17">
        <f t="shared" si="576"/>
        <v>2.8955587772940485</v>
      </c>
    </row>
    <row r="2298" spans="1:43" x14ac:dyDescent="0.2">
      <c r="A2298" s="4" t="s">
        <v>4881</v>
      </c>
      <c r="B2298" s="5" t="s">
        <v>4882</v>
      </c>
      <c r="C2298" t="s">
        <v>4883</v>
      </c>
      <c r="D2298" t="s">
        <v>133</v>
      </c>
      <c r="E2298" t="s">
        <v>134</v>
      </c>
      <c r="F2298" t="s">
        <v>12</v>
      </c>
      <c r="G2298" t="s">
        <v>15</v>
      </c>
      <c r="J2298" s="6"/>
      <c r="K2298" s="6"/>
      <c r="L2298" s="6"/>
      <c r="M2298" s="6">
        <v>19073</v>
      </c>
      <c r="N2298" s="6">
        <v>0</v>
      </c>
      <c r="O2298" s="6">
        <v>28936</v>
      </c>
      <c r="P2298" s="6">
        <v>3506</v>
      </c>
      <c r="Q2298" s="6">
        <v>0</v>
      </c>
      <c r="R2298" s="6">
        <v>25701</v>
      </c>
      <c r="S2298" s="6">
        <v>181345</v>
      </c>
      <c r="T2298" s="6">
        <v>0</v>
      </c>
      <c r="U2298" s="6">
        <v>0</v>
      </c>
      <c r="V2298" s="6">
        <v>4</v>
      </c>
      <c r="W2298" s="6">
        <v>62</v>
      </c>
      <c r="X2298" s="6">
        <v>0</v>
      </c>
      <c r="Z2298" s="6">
        <v>0</v>
      </c>
      <c r="AA2298" s="6">
        <v>0</v>
      </c>
      <c r="AB2298" s="6" t="str">
        <f t="shared" si="562"/>
        <v/>
      </c>
      <c r="AC2298" s="6" t="str">
        <f t="shared" si="563"/>
        <v/>
      </c>
      <c r="AD2298" s="16">
        <f t="shared" si="564"/>
        <v>8.2532800912721047</v>
      </c>
      <c r="AE2298" s="16">
        <f t="shared" si="565"/>
        <v>0</v>
      </c>
      <c r="AF2298" s="16">
        <f t="shared" si="566"/>
        <v>15.5</v>
      </c>
      <c r="AG2298" s="16">
        <f t="shared" si="567"/>
        <v>15.5</v>
      </c>
      <c r="AH2298" s="17">
        <f t="shared" si="568"/>
        <v>1.3475069469931316</v>
      </c>
      <c r="AI2298" s="17">
        <f t="shared" si="569"/>
        <v>9.5079431657316622</v>
      </c>
      <c r="AJ2298" s="17">
        <f t="shared" si="570"/>
        <v>9.5079431657316622</v>
      </c>
      <c r="AK2298" s="17">
        <f t="shared" si="571"/>
        <v>9.5079431657316622</v>
      </c>
      <c r="AL2298" s="17" t="str">
        <f t="shared" si="572"/>
        <v/>
      </c>
      <c r="AM2298" s="17" t="str">
        <f t="shared" si="573"/>
        <v/>
      </c>
      <c r="AN2298" s="17" t="str">
        <f t="shared" si="574"/>
        <v/>
      </c>
      <c r="AO2298" s="17" t="str">
        <f t="shared" si="575"/>
        <v/>
      </c>
      <c r="AP2298" s="17" t="str">
        <f t="shared" si="577"/>
        <v/>
      </c>
      <c r="AQ2298" s="17">
        <f t="shared" si="576"/>
        <v>6.267106718274813</v>
      </c>
    </row>
    <row r="2299" spans="1:43" x14ac:dyDescent="0.2">
      <c r="A2299" s="4" t="s">
        <v>4884</v>
      </c>
      <c r="B2299" s="5" t="s">
        <v>4885</v>
      </c>
      <c r="C2299" t="s">
        <v>4886</v>
      </c>
      <c r="D2299" t="s">
        <v>133</v>
      </c>
      <c r="E2299" t="s">
        <v>134</v>
      </c>
      <c r="F2299" t="s">
        <v>12</v>
      </c>
      <c r="G2299" t="s">
        <v>15</v>
      </c>
      <c r="J2299" s="6"/>
      <c r="K2299" s="6"/>
      <c r="L2299" s="6"/>
      <c r="M2299" s="6">
        <v>25187</v>
      </c>
      <c r="N2299" s="6">
        <v>0</v>
      </c>
      <c r="O2299" s="6">
        <v>89854</v>
      </c>
      <c r="P2299" s="6">
        <v>6350</v>
      </c>
      <c r="Q2299" s="6">
        <v>0</v>
      </c>
      <c r="R2299" s="6">
        <v>18083</v>
      </c>
      <c r="S2299" s="6">
        <v>269223</v>
      </c>
      <c r="T2299" s="6">
        <v>0</v>
      </c>
      <c r="U2299" s="6">
        <v>0</v>
      </c>
      <c r="V2299" s="6">
        <v>8</v>
      </c>
      <c r="W2299" s="6">
        <v>84</v>
      </c>
      <c r="X2299" s="6">
        <v>0</v>
      </c>
      <c r="Z2299" s="6">
        <v>0</v>
      </c>
      <c r="AA2299" s="6">
        <v>0</v>
      </c>
      <c r="AB2299" s="6" t="str">
        <f t="shared" si="562"/>
        <v/>
      </c>
      <c r="AC2299" s="6" t="str">
        <f t="shared" si="563"/>
        <v/>
      </c>
      <c r="AD2299" s="16">
        <f t="shared" si="564"/>
        <v>14.150236220472442</v>
      </c>
      <c r="AE2299" s="16">
        <f t="shared" si="565"/>
        <v>0</v>
      </c>
      <c r="AF2299" s="16">
        <f t="shared" si="566"/>
        <v>10.5</v>
      </c>
      <c r="AG2299" s="16">
        <f t="shared" si="567"/>
        <v>10.5</v>
      </c>
      <c r="AH2299" s="17">
        <f t="shared" si="568"/>
        <v>0.71794973597490774</v>
      </c>
      <c r="AI2299" s="17">
        <f t="shared" si="569"/>
        <v>10.68896653035296</v>
      </c>
      <c r="AJ2299" s="17">
        <f t="shared" si="570"/>
        <v>10.68896653035296</v>
      </c>
      <c r="AK2299" s="17">
        <f t="shared" si="571"/>
        <v>10.68896653035296</v>
      </c>
      <c r="AL2299" s="17" t="str">
        <f t="shared" si="572"/>
        <v/>
      </c>
      <c r="AM2299" s="17" t="str">
        <f t="shared" si="573"/>
        <v/>
      </c>
      <c r="AN2299" s="17" t="str">
        <f t="shared" si="574"/>
        <v/>
      </c>
      <c r="AO2299" s="17" t="str">
        <f t="shared" si="575"/>
        <v/>
      </c>
      <c r="AP2299" s="17" t="str">
        <f t="shared" si="577"/>
        <v/>
      </c>
      <c r="AQ2299" s="17">
        <f t="shared" si="576"/>
        <v>2.9962272130344783</v>
      </c>
    </row>
    <row r="2300" spans="1:43" x14ac:dyDescent="0.2">
      <c r="A2300" s="4" t="s">
        <v>4887</v>
      </c>
      <c r="B2300" s="5" t="s">
        <v>4888</v>
      </c>
      <c r="C2300" t="s">
        <v>4889</v>
      </c>
      <c r="D2300" t="s">
        <v>133</v>
      </c>
      <c r="E2300" t="s">
        <v>134</v>
      </c>
      <c r="F2300" t="s">
        <v>12</v>
      </c>
      <c r="G2300" t="s">
        <v>15</v>
      </c>
      <c r="J2300" s="6"/>
      <c r="K2300" s="6"/>
      <c r="L2300" s="6"/>
      <c r="M2300" s="6">
        <v>8771</v>
      </c>
      <c r="N2300" s="6">
        <v>0</v>
      </c>
      <c r="O2300" s="6">
        <v>12241</v>
      </c>
      <c r="P2300" s="6">
        <v>2177</v>
      </c>
      <c r="Q2300" s="6">
        <v>0</v>
      </c>
      <c r="R2300" s="6">
        <v>7194</v>
      </c>
      <c r="S2300" s="6">
        <v>99150</v>
      </c>
      <c r="T2300" s="6">
        <v>0</v>
      </c>
      <c r="U2300" s="6">
        <v>0</v>
      </c>
      <c r="V2300" s="6">
        <v>4</v>
      </c>
      <c r="W2300" s="6">
        <v>35</v>
      </c>
      <c r="X2300" s="6">
        <v>0</v>
      </c>
      <c r="Z2300" s="6">
        <v>0</v>
      </c>
      <c r="AA2300" s="6">
        <v>0</v>
      </c>
      <c r="AB2300" s="6" t="str">
        <f t="shared" si="562"/>
        <v/>
      </c>
      <c r="AC2300" s="6" t="str">
        <f t="shared" si="563"/>
        <v/>
      </c>
      <c r="AD2300" s="16">
        <f t="shared" si="564"/>
        <v>5.6228755167661921</v>
      </c>
      <c r="AE2300" s="16">
        <f t="shared" si="565"/>
        <v>0</v>
      </c>
      <c r="AF2300" s="16">
        <f t="shared" si="566"/>
        <v>8.75</v>
      </c>
      <c r="AG2300" s="16">
        <f t="shared" si="567"/>
        <v>8.75</v>
      </c>
      <c r="AH2300" s="17">
        <f t="shared" si="568"/>
        <v>0.82020294151180029</v>
      </c>
      <c r="AI2300" s="17">
        <f t="shared" si="569"/>
        <v>11.304298255615095</v>
      </c>
      <c r="AJ2300" s="17">
        <f t="shared" si="570"/>
        <v>11.304298255615095</v>
      </c>
      <c r="AK2300" s="17">
        <f t="shared" si="571"/>
        <v>11.304298255615095</v>
      </c>
      <c r="AL2300" s="17" t="str">
        <f t="shared" si="572"/>
        <v/>
      </c>
      <c r="AM2300" s="17" t="str">
        <f t="shared" si="573"/>
        <v/>
      </c>
      <c r="AN2300" s="17" t="str">
        <f t="shared" si="574"/>
        <v/>
      </c>
      <c r="AO2300" s="17" t="str">
        <f t="shared" si="575"/>
        <v/>
      </c>
      <c r="AP2300" s="17" t="str">
        <f t="shared" si="577"/>
        <v/>
      </c>
      <c r="AQ2300" s="17">
        <f t="shared" si="576"/>
        <v>8.0998284453884484</v>
      </c>
    </row>
    <row r="2301" spans="1:43" x14ac:dyDescent="0.2">
      <c r="A2301" s="4" t="s">
        <v>4890</v>
      </c>
      <c r="B2301" s="5" t="s">
        <v>4891</v>
      </c>
      <c r="C2301" t="s">
        <v>4892</v>
      </c>
      <c r="D2301" t="s">
        <v>133</v>
      </c>
      <c r="E2301" t="s">
        <v>134</v>
      </c>
      <c r="F2301" t="s">
        <v>12</v>
      </c>
      <c r="G2301" t="s">
        <v>15</v>
      </c>
      <c r="J2301" s="6"/>
      <c r="K2301" s="6"/>
      <c r="L2301" s="6"/>
      <c r="M2301" s="6">
        <v>67749</v>
      </c>
      <c r="N2301" s="6">
        <v>0</v>
      </c>
      <c r="O2301" s="6">
        <v>282381</v>
      </c>
      <c r="P2301" s="6">
        <v>18212</v>
      </c>
      <c r="Q2301" s="6">
        <v>0</v>
      </c>
      <c r="R2301" s="6">
        <v>115780</v>
      </c>
      <c r="S2301" s="6">
        <v>563791</v>
      </c>
      <c r="T2301" s="6">
        <v>17641</v>
      </c>
      <c r="U2301" s="6">
        <v>0</v>
      </c>
      <c r="V2301" s="6">
        <v>15</v>
      </c>
      <c r="W2301" s="6">
        <v>151</v>
      </c>
      <c r="X2301" s="6">
        <v>0</v>
      </c>
      <c r="Z2301" s="6">
        <v>0</v>
      </c>
      <c r="AA2301" s="6">
        <v>0</v>
      </c>
      <c r="AB2301" s="6" t="str">
        <f t="shared" si="562"/>
        <v/>
      </c>
      <c r="AC2301" s="6" t="str">
        <f t="shared" si="563"/>
        <v/>
      </c>
      <c r="AD2301" s="16">
        <f t="shared" si="564"/>
        <v>15.505216340874149</v>
      </c>
      <c r="AE2301" s="16">
        <f t="shared" si="565"/>
        <v>0</v>
      </c>
      <c r="AF2301" s="16">
        <f t="shared" si="566"/>
        <v>10.066666666666666</v>
      </c>
      <c r="AG2301" s="16">
        <f t="shared" si="567"/>
        <v>10.066666666666666</v>
      </c>
      <c r="AH2301" s="17">
        <f t="shared" si="568"/>
        <v>1.7089551137286159</v>
      </c>
      <c r="AI2301" s="17">
        <f t="shared" si="569"/>
        <v>8.32176120680748</v>
      </c>
      <c r="AJ2301" s="17">
        <f t="shared" si="570"/>
        <v>8.5821488140046345</v>
      </c>
      <c r="AK2301" s="17">
        <f t="shared" si="571"/>
        <v>8.5821488140046345</v>
      </c>
      <c r="AL2301" s="17" t="str">
        <f t="shared" si="572"/>
        <v/>
      </c>
      <c r="AM2301" s="17" t="str">
        <f t="shared" si="573"/>
        <v/>
      </c>
      <c r="AN2301" s="17" t="str">
        <f t="shared" si="574"/>
        <v/>
      </c>
      <c r="AO2301" s="17" t="str">
        <f t="shared" si="575"/>
        <v/>
      </c>
      <c r="AP2301" s="17" t="str">
        <f t="shared" si="577"/>
        <v/>
      </c>
      <c r="AQ2301" s="17">
        <f t="shared" si="576"/>
        <v>1.9965613833791933</v>
      </c>
    </row>
    <row r="2302" spans="1:43" x14ac:dyDescent="0.2">
      <c r="A2302" s="4" t="s">
        <v>4893</v>
      </c>
      <c r="B2302" s="5" t="s">
        <v>4894</v>
      </c>
      <c r="C2302" t="s">
        <v>4895</v>
      </c>
      <c r="D2302" t="s">
        <v>133</v>
      </c>
      <c r="E2302" t="s">
        <v>134</v>
      </c>
      <c r="F2302" t="s">
        <v>12</v>
      </c>
      <c r="G2302" t="s">
        <v>15</v>
      </c>
      <c r="J2302" s="6"/>
      <c r="K2302" s="6"/>
      <c r="L2302" s="6"/>
      <c r="M2302" s="6">
        <v>91131</v>
      </c>
      <c r="N2302" s="6">
        <v>0</v>
      </c>
      <c r="O2302" s="6">
        <v>529906</v>
      </c>
      <c r="P2302" s="6">
        <v>33727</v>
      </c>
      <c r="Q2302" s="6">
        <v>0</v>
      </c>
      <c r="R2302" s="6">
        <v>79340</v>
      </c>
      <c r="S2302" s="6">
        <v>1184249</v>
      </c>
      <c r="T2302" s="6">
        <v>27900</v>
      </c>
      <c r="U2302" s="6">
        <v>0</v>
      </c>
      <c r="V2302" s="6">
        <v>43</v>
      </c>
      <c r="W2302" s="6">
        <v>529</v>
      </c>
      <c r="X2302" s="6">
        <v>0</v>
      </c>
      <c r="Z2302" s="6">
        <v>0</v>
      </c>
      <c r="AA2302" s="6">
        <v>0</v>
      </c>
      <c r="AB2302" s="6" t="str">
        <f t="shared" si="562"/>
        <v/>
      </c>
      <c r="AC2302" s="6" t="str">
        <f t="shared" si="563"/>
        <v/>
      </c>
      <c r="AD2302" s="16">
        <f t="shared" si="564"/>
        <v>15.711625700477363</v>
      </c>
      <c r="AE2302" s="16">
        <f t="shared" si="565"/>
        <v>0</v>
      </c>
      <c r="AF2302" s="16">
        <f t="shared" si="566"/>
        <v>12.302325581395349</v>
      </c>
      <c r="AG2302" s="16">
        <f t="shared" si="567"/>
        <v>12.302325581395349</v>
      </c>
      <c r="AH2302" s="17">
        <f t="shared" si="568"/>
        <v>0.87061482920191813</v>
      </c>
      <c r="AI2302" s="17">
        <f t="shared" si="569"/>
        <v>12.995018160669805</v>
      </c>
      <c r="AJ2302" s="17">
        <f t="shared" si="570"/>
        <v>13.30117084197474</v>
      </c>
      <c r="AK2302" s="17">
        <f t="shared" si="571"/>
        <v>13.30117084197474</v>
      </c>
      <c r="AL2302" s="17" t="str">
        <f t="shared" si="572"/>
        <v/>
      </c>
      <c r="AM2302" s="17" t="str">
        <f t="shared" si="573"/>
        <v/>
      </c>
      <c r="AN2302" s="17" t="str">
        <f t="shared" si="574"/>
        <v/>
      </c>
      <c r="AO2302" s="17" t="str">
        <f t="shared" si="575"/>
        <v/>
      </c>
      <c r="AP2302" s="17" t="str">
        <f t="shared" si="577"/>
        <v/>
      </c>
      <c r="AQ2302" s="17">
        <f t="shared" si="576"/>
        <v>2.2348284412707158</v>
      </c>
    </row>
    <row r="2303" spans="1:43" x14ac:dyDescent="0.2">
      <c r="A2303" s="4" t="s">
        <v>4896</v>
      </c>
      <c r="B2303" s="5" t="s">
        <v>4897</v>
      </c>
      <c r="C2303" t="s">
        <v>4898</v>
      </c>
      <c r="D2303" t="s">
        <v>133</v>
      </c>
      <c r="E2303" t="s">
        <v>134</v>
      </c>
      <c r="F2303" t="s">
        <v>12</v>
      </c>
      <c r="G2303" t="s">
        <v>15</v>
      </c>
      <c r="J2303" s="6"/>
      <c r="K2303" s="6"/>
      <c r="L2303" s="6"/>
      <c r="M2303" s="6">
        <v>112530</v>
      </c>
      <c r="N2303" s="6">
        <v>0</v>
      </c>
      <c r="O2303" s="6">
        <v>221764</v>
      </c>
      <c r="P2303" s="6">
        <v>20909</v>
      </c>
      <c r="Q2303" s="6">
        <v>0</v>
      </c>
      <c r="R2303" s="6">
        <v>131896</v>
      </c>
      <c r="S2303" s="6">
        <v>675146</v>
      </c>
      <c r="T2303" s="6">
        <v>48220</v>
      </c>
      <c r="U2303" s="6">
        <v>0</v>
      </c>
      <c r="V2303" s="6">
        <v>25</v>
      </c>
      <c r="W2303" s="6">
        <v>328</v>
      </c>
      <c r="X2303" s="6">
        <v>0</v>
      </c>
      <c r="Z2303" s="6">
        <v>0</v>
      </c>
      <c r="AA2303" s="6">
        <v>0</v>
      </c>
      <c r="AB2303" s="6" t="str">
        <f t="shared" si="562"/>
        <v/>
      </c>
      <c r="AC2303" s="6" t="str">
        <f t="shared" si="563"/>
        <v/>
      </c>
      <c r="AD2303" s="16">
        <f t="shared" si="564"/>
        <v>10.606150461523745</v>
      </c>
      <c r="AE2303" s="16">
        <f t="shared" si="565"/>
        <v>0</v>
      </c>
      <c r="AF2303" s="16">
        <f t="shared" si="566"/>
        <v>13.12</v>
      </c>
      <c r="AG2303" s="16">
        <f t="shared" si="567"/>
        <v>13.12</v>
      </c>
      <c r="AH2303" s="17">
        <f t="shared" si="568"/>
        <v>1.1720963298675908</v>
      </c>
      <c r="AI2303" s="17">
        <f t="shared" si="569"/>
        <v>5.9996978583488847</v>
      </c>
      <c r="AJ2303" s="17">
        <f t="shared" si="570"/>
        <v>6.4282058117835241</v>
      </c>
      <c r="AK2303" s="17">
        <f t="shared" si="571"/>
        <v>6.4282058117835241</v>
      </c>
      <c r="AL2303" s="17" t="str">
        <f t="shared" si="572"/>
        <v/>
      </c>
      <c r="AM2303" s="17" t="str">
        <f t="shared" si="573"/>
        <v/>
      </c>
      <c r="AN2303" s="17" t="str">
        <f t="shared" si="574"/>
        <v/>
      </c>
      <c r="AO2303" s="17" t="str">
        <f t="shared" si="575"/>
        <v/>
      </c>
      <c r="AP2303" s="17" t="str">
        <f t="shared" si="577"/>
        <v/>
      </c>
      <c r="AQ2303" s="17">
        <f t="shared" si="576"/>
        <v>3.0444346241950901</v>
      </c>
    </row>
    <row r="2304" spans="1:43" x14ac:dyDescent="0.2">
      <c r="A2304" s="4" t="s">
        <v>4899</v>
      </c>
      <c r="B2304" s="5" t="s">
        <v>4900</v>
      </c>
      <c r="C2304" t="s">
        <v>4901</v>
      </c>
      <c r="D2304" t="s">
        <v>133</v>
      </c>
      <c r="E2304" t="s">
        <v>134</v>
      </c>
      <c r="F2304" t="s">
        <v>12</v>
      </c>
      <c r="G2304" t="s">
        <v>15</v>
      </c>
      <c r="J2304" s="6"/>
      <c r="K2304" s="6"/>
      <c r="L2304" s="6"/>
      <c r="M2304" s="6">
        <v>9198</v>
      </c>
      <c r="N2304" s="6">
        <v>0</v>
      </c>
      <c r="O2304" s="6">
        <v>10589</v>
      </c>
      <c r="P2304" s="6">
        <v>2526</v>
      </c>
      <c r="Q2304" s="6">
        <v>0</v>
      </c>
      <c r="R2304" s="6">
        <v>14489</v>
      </c>
      <c r="S2304" s="6">
        <v>132053</v>
      </c>
      <c r="T2304" s="6">
        <v>0</v>
      </c>
      <c r="U2304" s="6">
        <v>0</v>
      </c>
      <c r="V2304" s="6">
        <v>4</v>
      </c>
      <c r="W2304" s="6">
        <v>53</v>
      </c>
      <c r="X2304" s="6">
        <v>0</v>
      </c>
      <c r="Z2304" s="6">
        <v>0</v>
      </c>
      <c r="AA2304" s="6">
        <v>0</v>
      </c>
      <c r="AB2304" s="6" t="str">
        <f t="shared" si="562"/>
        <v/>
      </c>
      <c r="AC2304" s="6" t="str">
        <f t="shared" si="563"/>
        <v/>
      </c>
      <c r="AD2304" s="16">
        <f t="shared" si="564"/>
        <v>4.1920031670625493</v>
      </c>
      <c r="AE2304" s="16">
        <f t="shared" si="565"/>
        <v>0</v>
      </c>
      <c r="AF2304" s="16">
        <f t="shared" si="566"/>
        <v>13.25</v>
      </c>
      <c r="AG2304" s="16">
        <f t="shared" si="567"/>
        <v>13.25</v>
      </c>
      <c r="AH2304" s="17">
        <f t="shared" si="568"/>
        <v>1.5752337464666233</v>
      </c>
      <c r="AI2304" s="17">
        <f t="shared" si="569"/>
        <v>14.356707979995651</v>
      </c>
      <c r="AJ2304" s="17">
        <f t="shared" si="570"/>
        <v>14.356707979995651</v>
      </c>
      <c r="AK2304" s="17">
        <f t="shared" si="571"/>
        <v>14.356707979995651</v>
      </c>
      <c r="AL2304" s="17" t="str">
        <f t="shared" si="572"/>
        <v/>
      </c>
      <c r="AM2304" s="17" t="str">
        <f t="shared" si="573"/>
        <v/>
      </c>
      <c r="AN2304" s="17" t="str">
        <f t="shared" si="574"/>
        <v/>
      </c>
      <c r="AO2304" s="17" t="str">
        <f t="shared" si="575"/>
        <v/>
      </c>
      <c r="AP2304" s="17" t="str">
        <f t="shared" si="577"/>
        <v/>
      </c>
      <c r="AQ2304" s="17">
        <f t="shared" si="576"/>
        <v>12.470771555387666</v>
      </c>
    </row>
    <row r="2305" spans="1:43" x14ac:dyDescent="0.2">
      <c r="A2305" s="4" t="s">
        <v>4902</v>
      </c>
      <c r="B2305" s="5" t="s">
        <v>4903</v>
      </c>
      <c r="C2305" t="s">
        <v>4904</v>
      </c>
      <c r="D2305" t="s">
        <v>133</v>
      </c>
      <c r="E2305" t="s">
        <v>134</v>
      </c>
      <c r="F2305" t="s">
        <v>12</v>
      </c>
      <c r="G2305" t="s">
        <v>15</v>
      </c>
      <c r="J2305" s="6"/>
      <c r="K2305" s="6"/>
      <c r="L2305" s="6"/>
      <c r="M2305" s="6">
        <v>19928</v>
      </c>
      <c r="N2305" s="6">
        <v>0</v>
      </c>
      <c r="O2305" s="6">
        <v>17981</v>
      </c>
      <c r="P2305" s="6">
        <v>2575</v>
      </c>
      <c r="Q2305" s="6">
        <v>0</v>
      </c>
      <c r="R2305" s="6">
        <v>16213</v>
      </c>
      <c r="S2305" s="6">
        <v>110804</v>
      </c>
      <c r="T2305" s="6">
        <v>0</v>
      </c>
      <c r="U2305" s="6">
        <v>0</v>
      </c>
      <c r="V2305" s="6">
        <v>5</v>
      </c>
      <c r="W2305" s="6">
        <v>59</v>
      </c>
      <c r="X2305" s="6">
        <v>0</v>
      </c>
      <c r="Z2305" s="6">
        <v>0</v>
      </c>
      <c r="AA2305" s="6">
        <v>0</v>
      </c>
      <c r="AB2305" s="6" t="str">
        <f t="shared" si="562"/>
        <v/>
      </c>
      <c r="AC2305" s="6" t="str">
        <f t="shared" si="563"/>
        <v/>
      </c>
      <c r="AD2305" s="16">
        <f t="shared" si="564"/>
        <v>6.9829126213592234</v>
      </c>
      <c r="AE2305" s="16">
        <f t="shared" si="565"/>
        <v>0</v>
      </c>
      <c r="AF2305" s="16">
        <f t="shared" si="566"/>
        <v>11.8</v>
      </c>
      <c r="AG2305" s="16">
        <f t="shared" si="567"/>
        <v>11.8</v>
      </c>
      <c r="AH2305" s="17">
        <f t="shared" si="568"/>
        <v>0.81357888398233646</v>
      </c>
      <c r="AI2305" s="17">
        <f t="shared" si="569"/>
        <v>5.5602167804094744</v>
      </c>
      <c r="AJ2305" s="17">
        <f t="shared" si="570"/>
        <v>5.5602167804094744</v>
      </c>
      <c r="AK2305" s="17">
        <f t="shared" si="571"/>
        <v>5.5602167804094744</v>
      </c>
      <c r="AL2305" s="17" t="str">
        <f t="shared" si="572"/>
        <v/>
      </c>
      <c r="AM2305" s="17" t="str">
        <f t="shared" si="573"/>
        <v/>
      </c>
      <c r="AN2305" s="17" t="str">
        <f t="shared" si="574"/>
        <v/>
      </c>
      <c r="AO2305" s="17" t="str">
        <f t="shared" si="575"/>
        <v/>
      </c>
      <c r="AP2305" s="17" t="str">
        <f t="shared" si="577"/>
        <v/>
      </c>
      <c r="AQ2305" s="17">
        <f t="shared" si="576"/>
        <v>6.1622824092097215</v>
      </c>
    </row>
    <row r="2306" spans="1:43" x14ac:dyDescent="0.2">
      <c r="A2306" s="4" t="s">
        <v>4905</v>
      </c>
      <c r="B2306" s="5" t="s">
        <v>4906</v>
      </c>
      <c r="C2306" t="s">
        <v>4907</v>
      </c>
      <c r="D2306" t="s">
        <v>133</v>
      </c>
      <c r="E2306" t="s">
        <v>134</v>
      </c>
      <c r="F2306" t="s">
        <v>12</v>
      </c>
      <c r="G2306" t="s">
        <v>15</v>
      </c>
      <c r="J2306" s="6"/>
      <c r="K2306" s="6"/>
      <c r="L2306" s="6"/>
      <c r="M2306" s="6">
        <v>86970</v>
      </c>
      <c r="N2306" s="6">
        <v>0</v>
      </c>
      <c r="O2306" s="6">
        <v>311016</v>
      </c>
      <c r="P2306" s="6">
        <v>19423</v>
      </c>
      <c r="Q2306" s="6">
        <v>0</v>
      </c>
      <c r="R2306" s="6">
        <v>86037</v>
      </c>
      <c r="S2306" s="6">
        <v>570313</v>
      </c>
      <c r="T2306" s="6">
        <v>725</v>
      </c>
      <c r="U2306" s="6">
        <v>0</v>
      </c>
      <c r="V2306" s="6">
        <v>24</v>
      </c>
      <c r="W2306" s="6">
        <v>196</v>
      </c>
      <c r="X2306" s="6">
        <v>0</v>
      </c>
      <c r="Z2306" s="6">
        <v>0</v>
      </c>
      <c r="AA2306" s="6">
        <v>0</v>
      </c>
      <c r="AB2306" s="6" t="str">
        <f t="shared" si="562"/>
        <v/>
      </c>
      <c r="AC2306" s="6" t="str">
        <f t="shared" si="563"/>
        <v/>
      </c>
      <c r="AD2306" s="16">
        <f t="shared" si="564"/>
        <v>16.012768367399474</v>
      </c>
      <c r="AE2306" s="16">
        <f t="shared" si="565"/>
        <v>0</v>
      </c>
      <c r="AF2306" s="16">
        <f t="shared" si="566"/>
        <v>8.1666666666666661</v>
      </c>
      <c r="AG2306" s="16">
        <f t="shared" si="567"/>
        <v>8.1666666666666661</v>
      </c>
      <c r="AH2306" s="17">
        <f t="shared" si="568"/>
        <v>0.98927216281476371</v>
      </c>
      <c r="AI2306" s="17">
        <f t="shared" si="569"/>
        <v>6.5575830746234329</v>
      </c>
      <c r="AJ2306" s="17">
        <f t="shared" si="570"/>
        <v>6.5659192825112109</v>
      </c>
      <c r="AK2306" s="17">
        <f t="shared" si="571"/>
        <v>6.5659192825112109</v>
      </c>
      <c r="AL2306" s="17" t="str">
        <f t="shared" si="572"/>
        <v/>
      </c>
      <c r="AM2306" s="17" t="str">
        <f t="shared" si="573"/>
        <v/>
      </c>
      <c r="AN2306" s="17" t="str">
        <f t="shared" si="574"/>
        <v/>
      </c>
      <c r="AO2306" s="17" t="str">
        <f t="shared" si="575"/>
        <v/>
      </c>
      <c r="AP2306" s="17" t="str">
        <f t="shared" si="577"/>
        <v/>
      </c>
      <c r="AQ2306" s="17">
        <f t="shared" si="576"/>
        <v>1.8337095197674718</v>
      </c>
    </row>
    <row r="2307" spans="1:43" x14ac:dyDescent="0.2">
      <c r="A2307" s="4" t="s">
        <v>4908</v>
      </c>
      <c r="B2307" s="5"/>
      <c r="C2307" t="s">
        <v>4909</v>
      </c>
      <c r="D2307" t="s">
        <v>133</v>
      </c>
      <c r="E2307" t="s">
        <v>134</v>
      </c>
      <c r="F2307" t="s">
        <v>12</v>
      </c>
      <c r="G2307" t="s">
        <v>15</v>
      </c>
      <c r="J2307" s="6"/>
      <c r="K2307" s="6"/>
      <c r="L2307" s="6"/>
      <c r="M2307" s="6">
        <v>1341</v>
      </c>
      <c r="N2307" s="6">
        <v>0</v>
      </c>
      <c r="O2307" s="6">
        <v>8327</v>
      </c>
      <c r="P2307" s="6">
        <v>951</v>
      </c>
      <c r="Q2307" s="6">
        <v>0</v>
      </c>
      <c r="R2307" s="6">
        <v>989</v>
      </c>
      <c r="S2307" s="6">
        <v>53538</v>
      </c>
      <c r="T2307" s="6">
        <v>0</v>
      </c>
      <c r="U2307" s="6">
        <v>0</v>
      </c>
      <c r="V2307" s="6">
        <v>1</v>
      </c>
      <c r="W2307" s="6">
        <v>8</v>
      </c>
      <c r="X2307" s="6">
        <v>0</v>
      </c>
      <c r="Z2307" s="6">
        <v>0</v>
      </c>
      <c r="AA2307" s="6">
        <v>0</v>
      </c>
      <c r="AB2307" s="6" t="str">
        <f t="shared" ref="AB2307:AB2370" si="578">IF(N2307&gt;0, Z2307/N2307,"")</f>
        <v/>
      </c>
      <c r="AC2307" s="6" t="str">
        <f t="shared" ref="AC2307:AC2370" si="579">IF(N2307&gt;0, AA2307/N2307, "")</f>
        <v/>
      </c>
      <c r="AD2307" s="16">
        <f t="shared" ref="AD2307:AD2370" si="580">IF(P2307&gt;0, O2307/P2307, "")</f>
        <v>8.7560462670872763</v>
      </c>
      <c r="AE2307" s="16">
        <f t="shared" ref="AE2307:AE2370" si="581">IF(O2307&gt;0, N2307/O2307, "")</f>
        <v>0</v>
      </c>
      <c r="AF2307" s="16">
        <f t="shared" ref="AF2307:AF2370" si="582">IF(V2307&gt;0,(W2307)/V2307,"")</f>
        <v>8</v>
      </c>
      <c r="AG2307" s="16">
        <f t="shared" ref="AG2307:AG2370" si="583">IF(V2307&gt;0,(W2307+X2307)/V2307,"")</f>
        <v>8</v>
      </c>
      <c r="AH2307" s="17">
        <f t="shared" ref="AH2307:AH2370" si="584">IF($M2307&gt;0,R2307/$M2307,"")</f>
        <v>0.73750932140193881</v>
      </c>
      <c r="AI2307" s="17">
        <f t="shared" ref="AI2307:AI2370" si="585">IF($M2307&gt;0,S2307/$M2307,"")</f>
        <v>39.923937360178968</v>
      </c>
      <c r="AJ2307" s="17">
        <f t="shared" ref="AJ2307:AJ2370" si="586">IF($M2307&gt;0,(S2307+T2307)/$M2307,"")</f>
        <v>39.923937360178968</v>
      </c>
      <c r="AK2307" s="17">
        <f t="shared" ref="AK2307:AK2370" si="587">IF($M2307&gt;0,(S2307+T2307+U2307)/$M2307,"")</f>
        <v>39.923937360178968</v>
      </c>
      <c r="AL2307" s="17" t="str">
        <f t="shared" ref="AL2307:AL2370" si="588">IF($N2307&gt;0,R2307/$N2307,"")</f>
        <v/>
      </c>
      <c r="AM2307" s="17" t="str">
        <f t="shared" ref="AM2307:AM2370" si="589">IF($N2307&gt;0,(S2307)/$N2307,"")</f>
        <v/>
      </c>
      <c r="AN2307" s="17" t="str">
        <f t="shared" ref="AN2307:AN2370" si="590">IF($N2307&gt;0,(S2307+T2307)/$N2307,"")</f>
        <v/>
      </c>
      <c r="AO2307" s="17" t="str">
        <f t="shared" ref="AO2307:AO2370" si="591">IF($N2307&gt;0,(S2307+T2307+U2307)/$N2307,"")</f>
        <v/>
      </c>
      <c r="AP2307" s="17" t="str">
        <f t="shared" si="577"/>
        <v/>
      </c>
      <c r="AQ2307" s="17">
        <f t="shared" ref="AQ2307:AQ2370" si="592">IF(O2307&gt;0,S2307/O2307,"")</f>
        <v>6.4294463792482288</v>
      </c>
    </row>
    <row r="2308" spans="1:43" x14ac:dyDescent="0.2">
      <c r="A2308" s="4" t="s">
        <v>4910</v>
      </c>
      <c r="B2308" s="5" t="s">
        <v>4911</v>
      </c>
      <c r="C2308" t="s">
        <v>4912</v>
      </c>
      <c r="D2308" t="s">
        <v>133</v>
      </c>
      <c r="E2308" t="s">
        <v>134</v>
      </c>
      <c r="F2308" t="s">
        <v>12</v>
      </c>
      <c r="G2308" t="s">
        <v>15</v>
      </c>
      <c r="J2308" s="6"/>
      <c r="K2308" s="6"/>
      <c r="L2308" s="6"/>
      <c r="M2308" s="6">
        <v>8510</v>
      </c>
      <c r="N2308" s="6">
        <v>0</v>
      </c>
      <c r="O2308" s="6">
        <v>43992</v>
      </c>
      <c r="P2308" s="6">
        <v>1673</v>
      </c>
      <c r="Q2308" s="6">
        <v>0</v>
      </c>
      <c r="R2308" s="6">
        <v>479</v>
      </c>
      <c r="S2308" s="6">
        <v>86341</v>
      </c>
      <c r="T2308" s="6">
        <v>0</v>
      </c>
      <c r="U2308" s="6">
        <v>0</v>
      </c>
      <c r="V2308" s="6">
        <v>6</v>
      </c>
      <c r="W2308" s="6">
        <v>42</v>
      </c>
      <c r="X2308" s="6">
        <v>0</v>
      </c>
      <c r="Z2308" s="6">
        <v>0</v>
      </c>
      <c r="AA2308" s="6">
        <v>0</v>
      </c>
      <c r="AB2308" s="6" t="str">
        <f t="shared" si="578"/>
        <v/>
      </c>
      <c r="AC2308" s="6" t="str">
        <f t="shared" si="579"/>
        <v/>
      </c>
      <c r="AD2308" s="16">
        <f t="shared" si="580"/>
        <v>26.29527794381351</v>
      </c>
      <c r="AE2308" s="16">
        <f t="shared" si="581"/>
        <v>0</v>
      </c>
      <c r="AF2308" s="16">
        <f t="shared" si="582"/>
        <v>7</v>
      </c>
      <c r="AG2308" s="16">
        <f t="shared" si="583"/>
        <v>7</v>
      </c>
      <c r="AH2308" s="17">
        <f t="shared" si="584"/>
        <v>5.6286721504112812E-2</v>
      </c>
      <c r="AI2308" s="17">
        <f t="shared" si="585"/>
        <v>10.145828437132785</v>
      </c>
      <c r="AJ2308" s="17">
        <f t="shared" si="586"/>
        <v>10.145828437132785</v>
      </c>
      <c r="AK2308" s="17">
        <f t="shared" si="587"/>
        <v>10.145828437132785</v>
      </c>
      <c r="AL2308" s="17" t="str">
        <f t="shared" si="588"/>
        <v/>
      </c>
      <c r="AM2308" s="17" t="str">
        <f t="shared" si="589"/>
        <v/>
      </c>
      <c r="AN2308" s="17" t="str">
        <f t="shared" si="590"/>
        <v/>
      </c>
      <c r="AO2308" s="17" t="str">
        <f t="shared" si="591"/>
        <v/>
      </c>
      <c r="AP2308" s="17" t="str">
        <f t="shared" ref="AP2308:AP2371" si="593">IF(AO2308&lt;&gt;"", AO2308-AL2308,"")</f>
        <v/>
      </c>
      <c r="AQ2308" s="17">
        <f t="shared" si="592"/>
        <v>1.9626523004182579</v>
      </c>
    </row>
    <row r="2309" spans="1:43" x14ac:dyDescent="0.2">
      <c r="A2309" s="4" t="s">
        <v>4913</v>
      </c>
      <c r="B2309" s="5" t="s">
        <v>4914</v>
      </c>
      <c r="C2309" t="s">
        <v>4915</v>
      </c>
      <c r="D2309" t="s">
        <v>133</v>
      </c>
      <c r="E2309" t="s">
        <v>134</v>
      </c>
      <c r="F2309" t="s">
        <v>12</v>
      </c>
      <c r="G2309" t="s">
        <v>15</v>
      </c>
      <c r="J2309" s="6"/>
      <c r="K2309" s="6"/>
      <c r="L2309" s="6"/>
      <c r="M2309" s="6">
        <v>11235</v>
      </c>
      <c r="N2309" s="6">
        <v>0</v>
      </c>
      <c r="O2309" s="6">
        <v>160261</v>
      </c>
      <c r="P2309" s="6">
        <v>4528</v>
      </c>
      <c r="Q2309" s="6">
        <v>0</v>
      </c>
      <c r="R2309" s="6">
        <v>3116</v>
      </c>
      <c r="S2309" s="6">
        <v>398229</v>
      </c>
      <c r="T2309" s="6">
        <v>0</v>
      </c>
      <c r="U2309" s="6">
        <v>0</v>
      </c>
      <c r="V2309" s="6">
        <v>3</v>
      </c>
      <c r="W2309" s="6">
        <v>17</v>
      </c>
      <c r="X2309" s="6">
        <v>0</v>
      </c>
      <c r="Z2309" s="6">
        <v>0</v>
      </c>
      <c r="AA2309" s="6">
        <v>0</v>
      </c>
      <c r="AB2309" s="6" t="str">
        <f t="shared" si="578"/>
        <v/>
      </c>
      <c r="AC2309" s="6" t="str">
        <f t="shared" si="579"/>
        <v/>
      </c>
      <c r="AD2309" s="16">
        <f t="shared" si="580"/>
        <v>35.393330388692583</v>
      </c>
      <c r="AE2309" s="16">
        <f t="shared" si="581"/>
        <v>0</v>
      </c>
      <c r="AF2309" s="16">
        <f t="shared" si="582"/>
        <v>5.666666666666667</v>
      </c>
      <c r="AG2309" s="16">
        <f t="shared" si="583"/>
        <v>5.666666666666667</v>
      </c>
      <c r="AH2309" s="17">
        <f t="shared" si="584"/>
        <v>0.27734757454383624</v>
      </c>
      <c r="AI2309" s="17">
        <f t="shared" si="585"/>
        <v>35.445393858477971</v>
      </c>
      <c r="AJ2309" s="17">
        <f t="shared" si="586"/>
        <v>35.445393858477971</v>
      </c>
      <c r="AK2309" s="17">
        <f t="shared" si="587"/>
        <v>35.445393858477971</v>
      </c>
      <c r="AL2309" s="17" t="str">
        <f t="shared" si="588"/>
        <v/>
      </c>
      <c r="AM2309" s="17" t="str">
        <f t="shared" si="589"/>
        <v/>
      </c>
      <c r="AN2309" s="17" t="str">
        <f t="shared" si="590"/>
        <v/>
      </c>
      <c r="AO2309" s="17" t="str">
        <f t="shared" si="591"/>
        <v/>
      </c>
      <c r="AP2309" s="17" t="str">
        <f t="shared" si="593"/>
        <v/>
      </c>
      <c r="AQ2309" s="17">
        <f t="shared" si="592"/>
        <v>2.4848777931000057</v>
      </c>
    </row>
    <row r="2310" spans="1:43" x14ac:dyDescent="0.2">
      <c r="A2310" s="4" t="s">
        <v>4916</v>
      </c>
      <c r="B2310" s="5" t="s">
        <v>4917</v>
      </c>
      <c r="C2310" t="s">
        <v>4918</v>
      </c>
      <c r="D2310" t="s">
        <v>150</v>
      </c>
      <c r="E2310" t="s">
        <v>151</v>
      </c>
      <c r="F2310" t="s">
        <v>12</v>
      </c>
      <c r="G2310" t="s">
        <v>15</v>
      </c>
      <c r="J2310" s="6"/>
      <c r="K2310" s="6"/>
      <c r="L2310" s="6"/>
      <c r="M2310" s="6">
        <v>0</v>
      </c>
      <c r="N2310" s="6">
        <v>0</v>
      </c>
      <c r="O2310" s="6">
        <v>0</v>
      </c>
      <c r="P2310" s="6">
        <v>0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>
        <v>2</v>
      </c>
      <c r="W2310" s="6">
        <v>19</v>
      </c>
      <c r="X2310" s="6">
        <v>0</v>
      </c>
      <c r="Z2310" s="6">
        <v>0</v>
      </c>
      <c r="AA2310" s="6">
        <v>0</v>
      </c>
      <c r="AB2310" s="6" t="str">
        <f t="shared" si="578"/>
        <v/>
      </c>
      <c r="AC2310" s="6" t="str">
        <f t="shared" si="579"/>
        <v/>
      </c>
      <c r="AD2310" s="16" t="str">
        <f t="shared" si="580"/>
        <v/>
      </c>
      <c r="AE2310" s="16" t="str">
        <f t="shared" si="581"/>
        <v/>
      </c>
      <c r="AF2310" s="16">
        <f t="shared" si="582"/>
        <v>9.5</v>
      </c>
      <c r="AG2310" s="16">
        <f t="shared" si="583"/>
        <v>9.5</v>
      </c>
      <c r="AH2310" s="17" t="str">
        <f t="shared" si="584"/>
        <v/>
      </c>
      <c r="AI2310" s="17" t="str">
        <f t="shared" si="585"/>
        <v/>
      </c>
      <c r="AJ2310" s="17" t="str">
        <f t="shared" si="586"/>
        <v/>
      </c>
      <c r="AK2310" s="17" t="str">
        <f t="shared" si="587"/>
        <v/>
      </c>
      <c r="AL2310" s="17" t="str">
        <f t="shared" si="588"/>
        <v/>
      </c>
      <c r="AM2310" s="17" t="str">
        <f t="shared" si="589"/>
        <v/>
      </c>
      <c r="AN2310" s="17" t="str">
        <f t="shared" si="590"/>
        <v/>
      </c>
      <c r="AO2310" s="17" t="str">
        <f t="shared" si="591"/>
        <v/>
      </c>
      <c r="AP2310" s="17" t="str">
        <f t="shared" si="593"/>
        <v/>
      </c>
      <c r="AQ2310" s="17" t="str">
        <f t="shared" si="592"/>
        <v/>
      </c>
    </row>
    <row r="2311" spans="1:43" x14ac:dyDescent="0.2">
      <c r="A2311" s="4" t="s">
        <v>4919</v>
      </c>
      <c r="B2311" s="5" t="s">
        <v>4920</v>
      </c>
      <c r="C2311" t="s">
        <v>4921</v>
      </c>
      <c r="D2311" t="s">
        <v>133</v>
      </c>
      <c r="E2311" t="s">
        <v>134</v>
      </c>
      <c r="F2311" t="s">
        <v>12</v>
      </c>
      <c r="G2311" t="s">
        <v>15</v>
      </c>
      <c r="J2311" s="6"/>
      <c r="K2311" s="6"/>
      <c r="L2311" s="6"/>
      <c r="M2311" s="6">
        <v>57879</v>
      </c>
      <c r="N2311" s="6">
        <v>0</v>
      </c>
      <c r="O2311" s="6">
        <v>112285</v>
      </c>
      <c r="P2311" s="6">
        <v>14638</v>
      </c>
      <c r="Q2311" s="6">
        <v>0</v>
      </c>
      <c r="R2311" s="6">
        <v>0</v>
      </c>
      <c r="S2311" s="6">
        <v>642958</v>
      </c>
      <c r="T2311" s="6">
        <v>70000</v>
      </c>
      <c r="U2311" s="6">
        <v>0</v>
      </c>
      <c r="V2311" s="6">
        <v>15</v>
      </c>
      <c r="W2311" s="6">
        <v>114</v>
      </c>
      <c r="X2311" s="6">
        <v>0</v>
      </c>
      <c r="Z2311" s="6">
        <v>0</v>
      </c>
      <c r="AA2311" s="6">
        <v>0</v>
      </c>
      <c r="AB2311" s="6" t="str">
        <f t="shared" si="578"/>
        <v/>
      </c>
      <c r="AC2311" s="6" t="str">
        <f t="shared" si="579"/>
        <v/>
      </c>
      <c r="AD2311" s="16">
        <f t="shared" si="580"/>
        <v>7.6707883590654458</v>
      </c>
      <c r="AE2311" s="16">
        <f t="shared" si="581"/>
        <v>0</v>
      </c>
      <c r="AF2311" s="16">
        <f t="shared" si="582"/>
        <v>7.6</v>
      </c>
      <c r="AG2311" s="16">
        <f t="shared" si="583"/>
        <v>7.6</v>
      </c>
      <c r="AH2311" s="17">
        <f t="shared" si="584"/>
        <v>0</v>
      </c>
      <c r="AI2311" s="17">
        <f t="shared" si="585"/>
        <v>11.108657716961247</v>
      </c>
      <c r="AJ2311" s="17">
        <f t="shared" si="586"/>
        <v>12.31807736830284</v>
      </c>
      <c r="AK2311" s="17">
        <f t="shared" si="587"/>
        <v>12.31807736830284</v>
      </c>
      <c r="AL2311" s="17" t="str">
        <f t="shared" si="588"/>
        <v/>
      </c>
      <c r="AM2311" s="17" t="str">
        <f t="shared" si="589"/>
        <v/>
      </c>
      <c r="AN2311" s="17" t="str">
        <f t="shared" si="590"/>
        <v/>
      </c>
      <c r="AO2311" s="17" t="str">
        <f t="shared" si="591"/>
        <v/>
      </c>
      <c r="AP2311" s="17" t="str">
        <f t="shared" si="593"/>
        <v/>
      </c>
      <c r="AQ2311" s="17">
        <f t="shared" si="592"/>
        <v>5.7261254842588061</v>
      </c>
    </row>
    <row r="2312" spans="1:43" x14ac:dyDescent="0.2">
      <c r="A2312" s="4" t="s">
        <v>4922</v>
      </c>
      <c r="B2312" s="5" t="s">
        <v>4923</v>
      </c>
      <c r="C2312" t="s">
        <v>4924</v>
      </c>
      <c r="D2312" t="s">
        <v>133</v>
      </c>
      <c r="E2312" t="s">
        <v>134</v>
      </c>
      <c r="F2312" t="s">
        <v>12</v>
      </c>
      <c r="G2312" t="s">
        <v>15</v>
      </c>
      <c r="J2312" s="6"/>
      <c r="K2312" s="6"/>
      <c r="L2312" s="6"/>
      <c r="M2312" s="6">
        <v>13775</v>
      </c>
      <c r="N2312" s="6">
        <v>0</v>
      </c>
      <c r="O2312" s="6">
        <v>53021</v>
      </c>
      <c r="P2312" s="6">
        <v>6748</v>
      </c>
      <c r="Q2312" s="6">
        <v>0</v>
      </c>
      <c r="R2312" s="6">
        <v>16046</v>
      </c>
      <c r="S2312" s="6">
        <v>141437</v>
      </c>
      <c r="T2312" s="6">
        <v>0</v>
      </c>
      <c r="U2312" s="6">
        <v>0</v>
      </c>
      <c r="V2312" s="6">
        <v>4</v>
      </c>
      <c r="W2312" s="6">
        <v>27</v>
      </c>
      <c r="X2312" s="6">
        <v>0</v>
      </c>
      <c r="Z2312" s="6">
        <v>0</v>
      </c>
      <c r="AA2312" s="6">
        <v>0</v>
      </c>
      <c r="AB2312" s="6" t="str">
        <f t="shared" si="578"/>
        <v/>
      </c>
      <c r="AC2312" s="6" t="str">
        <f t="shared" si="579"/>
        <v/>
      </c>
      <c r="AD2312" s="16">
        <f t="shared" si="580"/>
        <v>7.8572910491997625</v>
      </c>
      <c r="AE2312" s="16">
        <f t="shared" si="581"/>
        <v>0</v>
      </c>
      <c r="AF2312" s="16">
        <f t="shared" si="582"/>
        <v>6.75</v>
      </c>
      <c r="AG2312" s="16">
        <f t="shared" si="583"/>
        <v>6.75</v>
      </c>
      <c r="AH2312" s="17">
        <f t="shared" si="584"/>
        <v>1.16486388384755</v>
      </c>
      <c r="AI2312" s="17">
        <f t="shared" si="585"/>
        <v>10.267658802177859</v>
      </c>
      <c r="AJ2312" s="17">
        <f t="shared" si="586"/>
        <v>10.267658802177859</v>
      </c>
      <c r="AK2312" s="17">
        <f t="shared" si="587"/>
        <v>10.267658802177859</v>
      </c>
      <c r="AL2312" s="17" t="str">
        <f t="shared" si="588"/>
        <v/>
      </c>
      <c r="AM2312" s="17" t="str">
        <f t="shared" si="589"/>
        <v/>
      </c>
      <c r="AN2312" s="17" t="str">
        <f t="shared" si="590"/>
        <v/>
      </c>
      <c r="AO2312" s="17" t="str">
        <f t="shared" si="591"/>
        <v/>
      </c>
      <c r="AP2312" s="17" t="str">
        <f t="shared" si="593"/>
        <v/>
      </c>
      <c r="AQ2312" s="17">
        <f t="shared" si="592"/>
        <v>2.6675656815224156</v>
      </c>
    </row>
    <row r="2313" spans="1:43" x14ac:dyDescent="0.2">
      <c r="A2313" s="4" t="s">
        <v>4925</v>
      </c>
      <c r="B2313" s="5" t="s">
        <v>4926</v>
      </c>
      <c r="C2313" t="s">
        <v>4927</v>
      </c>
      <c r="D2313" t="s">
        <v>133</v>
      </c>
      <c r="E2313" t="s">
        <v>134</v>
      </c>
      <c r="F2313" t="s">
        <v>12</v>
      </c>
      <c r="G2313" t="s">
        <v>15</v>
      </c>
      <c r="J2313" s="6"/>
      <c r="K2313" s="6"/>
      <c r="L2313" s="6"/>
      <c r="M2313" s="6">
        <v>17363</v>
      </c>
      <c r="N2313" s="6">
        <v>0</v>
      </c>
      <c r="O2313" s="6">
        <v>70409</v>
      </c>
      <c r="P2313" s="6">
        <v>2145</v>
      </c>
      <c r="Q2313" s="6">
        <v>0</v>
      </c>
      <c r="R2313" s="6">
        <v>28259</v>
      </c>
      <c r="S2313" s="6">
        <v>323725</v>
      </c>
      <c r="T2313" s="6">
        <v>0</v>
      </c>
      <c r="U2313" s="6">
        <v>0</v>
      </c>
      <c r="V2313" s="6">
        <v>9</v>
      </c>
      <c r="W2313" s="6">
        <v>66</v>
      </c>
      <c r="X2313" s="6">
        <v>0</v>
      </c>
      <c r="Z2313" s="6">
        <v>0</v>
      </c>
      <c r="AA2313" s="6">
        <v>0</v>
      </c>
      <c r="AB2313" s="6" t="str">
        <f t="shared" si="578"/>
        <v/>
      </c>
      <c r="AC2313" s="6" t="str">
        <f t="shared" si="579"/>
        <v/>
      </c>
      <c r="AD2313" s="16">
        <f t="shared" si="580"/>
        <v>32.824708624708627</v>
      </c>
      <c r="AE2313" s="16">
        <f t="shared" si="581"/>
        <v>0</v>
      </c>
      <c r="AF2313" s="16">
        <f t="shared" si="582"/>
        <v>7.333333333333333</v>
      </c>
      <c r="AG2313" s="16">
        <f t="shared" si="583"/>
        <v>7.333333333333333</v>
      </c>
      <c r="AH2313" s="17">
        <f t="shared" si="584"/>
        <v>1.6275413235040028</v>
      </c>
      <c r="AI2313" s="17">
        <f t="shared" si="585"/>
        <v>18.644531474975523</v>
      </c>
      <c r="AJ2313" s="17">
        <f t="shared" si="586"/>
        <v>18.644531474975523</v>
      </c>
      <c r="AK2313" s="17">
        <f t="shared" si="587"/>
        <v>18.644531474975523</v>
      </c>
      <c r="AL2313" s="17" t="str">
        <f t="shared" si="588"/>
        <v/>
      </c>
      <c r="AM2313" s="17" t="str">
        <f t="shared" si="589"/>
        <v/>
      </c>
      <c r="AN2313" s="17" t="str">
        <f t="shared" si="590"/>
        <v/>
      </c>
      <c r="AO2313" s="17" t="str">
        <f t="shared" si="591"/>
        <v/>
      </c>
      <c r="AP2313" s="17" t="str">
        <f t="shared" si="593"/>
        <v/>
      </c>
      <c r="AQ2313" s="17">
        <f t="shared" si="592"/>
        <v>4.5977786930648072</v>
      </c>
    </row>
    <row r="2314" spans="1:43" x14ac:dyDescent="0.2">
      <c r="A2314" s="4" t="s">
        <v>4928</v>
      </c>
      <c r="B2314" s="5" t="s">
        <v>4929</v>
      </c>
      <c r="C2314" t="s">
        <v>4930</v>
      </c>
      <c r="D2314" t="s">
        <v>150</v>
      </c>
      <c r="E2314" t="s">
        <v>151</v>
      </c>
      <c r="F2314" t="s">
        <v>12</v>
      </c>
      <c r="G2314" t="s">
        <v>15</v>
      </c>
      <c r="J2314" s="6"/>
      <c r="K2314" s="6"/>
      <c r="L2314" s="6"/>
      <c r="M2314" s="6">
        <v>0</v>
      </c>
      <c r="N2314" s="6">
        <v>0</v>
      </c>
      <c r="O2314" s="6">
        <v>0</v>
      </c>
      <c r="P2314" s="6">
        <v>0</v>
      </c>
      <c r="Q2314" s="6">
        <v>0</v>
      </c>
      <c r="R2314" s="6">
        <v>0</v>
      </c>
      <c r="S2314" s="6">
        <v>0</v>
      </c>
      <c r="T2314" s="6">
        <v>0</v>
      </c>
      <c r="U2314" s="6">
        <v>0</v>
      </c>
      <c r="V2314" s="6">
        <v>2</v>
      </c>
      <c r="W2314" s="6">
        <v>27</v>
      </c>
      <c r="X2314" s="6">
        <v>0</v>
      </c>
      <c r="Z2314" s="6">
        <v>0</v>
      </c>
      <c r="AA2314" s="6">
        <v>0</v>
      </c>
      <c r="AB2314" s="6" t="str">
        <f t="shared" si="578"/>
        <v/>
      </c>
      <c r="AC2314" s="6" t="str">
        <f t="shared" si="579"/>
        <v/>
      </c>
      <c r="AD2314" s="16" t="str">
        <f t="shared" si="580"/>
        <v/>
      </c>
      <c r="AE2314" s="16" t="str">
        <f t="shared" si="581"/>
        <v/>
      </c>
      <c r="AF2314" s="16">
        <f t="shared" si="582"/>
        <v>13.5</v>
      </c>
      <c r="AG2314" s="16">
        <f t="shared" si="583"/>
        <v>13.5</v>
      </c>
      <c r="AH2314" s="17" t="str">
        <f t="shared" si="584"/>
        <v/>
      </c>
      <c r="AI2314" s="17" t="str">
        <f t="shared" si="585"/>
        <v/>
      </c>
      <c r="AJ2314" s="17" t="str">
        <f t="shared" si="586"/>
        <v/>
      </c>
      <c r="AK2314" s="17" t="str">
        <f t="shared" si="587"/>
        <v/>
      </c>
      <c r="AL2314" s="17" t="str">
        <f t="shared" si="588"/>
        <v/>
      </c>
      <c r="AM2314" s="17" t="str">
        <f t="shared" si="589"/>
        <v/>
      </c>
      <c r="AN2314" s="17" t="str">
        <f t="shared" si="590"/>
        <v/>
      </c>
      <c r="AO2314" s="17" t="str">
        <f t="shared" si="591"/>
        <v/>
      </c>
      <c r="AP2314" s="17" t="str">
        <f t="shared" si="593"/>
        <v/>
      </c>
      <c r="AQ2314" s="17" t="str">
        <f t="shared" si="592"/>
        <v/>
      </c>
    </row>
    <row r="2315" spans="1:43" x14ac:dyDescent="0.2">
      <c r="A2315" s="4" t="s">
        <v>4931</v>
      </c>
      <c r="B2315" s="5" t="s">
        <v>4932</v>
      </c>
      <c r="C2315" t="s">
        <v>4933</v>
      </c>
      <c r="D2315" t="s">
        <v>150</v>
      </c>
      <c r="E2315" t="s">
        <v>151</v>
      </c>
      <c r="F2315" t="s">
        <v>12</v>
      </c>
      <c r="G2315" t="s">
        <v>15</v>
      </c>
      <c r="J2315" s="6"/>
      <c r="K2315" s="6"/>
      <c r="L2315" s="6"/>
      <c r="M2315" s="6">
        <v>0</v>
      </c>
      <c r="N2315" s="6">
        <v>0</v>
      </c>
      <c r="O2315" s="6">
        <v>0</v>
      </c>
      <c r="P2315" s="6">
        <v>0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4</v>
      </c>
      <c r="W2315" s="6">
        <v>37</v>
      </c>
      <c r="X2315" s="6">
        <v>0</v>
      </c>
      <c r="Z2315" s="6">
        <v>0</v>
      </c>
      <c r="AA2315" s="6">
        <v>0</v>
      </c>
      <c r="AB2315" s="6" t="str">
        <f t="shared" si="578"/>
        <v/>
      </c>
      <c r="AC2315" s="6" t="str">
        <f t="shared" si="579"/>
        <v/>
      </c>
      <c r="AD2315" s="16" t="str">
        <f t="shared" si="580"/>
        <v/>
      </c>
      <c r="AE2315" s="16" t="str">
        <f t="shared" si="581"/>
        <v/>
      </c>
      <c r="AF2315" s="16">
        <f t="shared" si="582"/>
        <v>9.25</v>
      </c>
      <c r="AG2315" s="16">
        <f t="shared" si="583"/>
        <v>9.25</v>
      </c>
      <c r="AH2315" s="17" t="str">
        <f t="shared" si="584"/>
        <v/>
      </c>
      <c r="AI2315" s="17" t="str">
        <f t="shared" si="585"/>
        <v/>
      </c>
      <c r="AJ2315" s="17" t="str">
        <f t="shared" si="586"/>
        <v/>
      </c>
      <c r="AK2315" s="17" t="str">
        <f t="shared" si="587"/>
        <v/>
      </c>
      <c r="AL2315" s="17" t="str">
        <f t="shared" si="588"/>
        <v/>
      </c>
      <c r="AM2315" s="17" t="str">
        <f t="shared" si="589"/>
        <v/>
      </c>
      <c r="AN2315" s="17" t="str">
        <f t="shared" si="590"/>
        <v/>
      </c>
      <c r="AO2315" s="17" t="str">
        <f t="shared" si="591"/>
        <v/>
      </c>
      <c r="AP2315" s="17" t="str">
        <f t="shared" si="593"/>
        <v/>
      </c>
      <c r="AQ2315" s="17" t="str">
        <f t="shared" si="592"/>
        <v/>
      </c>
    </row>
    <row r="2316" spans="1:43" x14ac:dyDescent="0.2">
      <c r="A2316" s="4" t="s">
        <v>4934</v>
      </c>
      <c r="B2316" s="5" t="s">
        <v>4935</v>
      </c>
      <c r="C2316" t="s">
        <v>4936</v>
      </c>
      <c r="D2316" t="s">
        <v>133</v>
      </c>
      <c r="E2316" t="s">
        <v>134</v>
      </c>
      <c r="F2316" t="s">
        <v>12</v>
      </c>
      <c r="G2316" t="s">
        <v>15</v>
      </c>
      <c r="J2316" s="6"/>
      <c r="K2316" s="6"/>
      <c r="L2316" s="6"/>
      <c r="M2316" s="6">
        <v>17117</v>
      </c>
      <c r="N2316" s="6">
        <v>0</v>
      </c>
      <c r="O2316" s="6">
        <v>54012</v>
      </c>
      <c r="P2316" s="6">
        <v>5491</v>
      </c>
      <c r="Q2316" s="6">
        <v>0</v>
      </c>
      <c r="R2316" s="6">
        <v>26847</v>
      </c>
      <c r="S2316" s="6">
        <v>199285</v>
      </c>
      <c r="T2316" s="6">
        <v>0</v>
      </c>
      <c r="U2316" s="6">
        <v>0</v>
      </c>
      <c r="V2316" s="6">
        <v>5</v>
      </c>
      <c r="W2316" s="6">
        <v>64</v>
      </c>
      <c r="X2316" s="6">
        <v>0</v>
      </c>
      <c r="Z2316" s="6">
        <v>0</v>
      </c>
      <c r="AA2316" s="6">
        <v>0</v>
      </c>
      <c r="AB2316" s="6" t="str">
        <f t="shared" si="578"/>
        <v/>
      </c>
      <c r="AC2316" s="6" t="str">
        <f t="shared" si="579"/>
        <v/>
      </c>
      <c r="AD2316" s="16">
        <f t="shared" si="580"/>
        <v>9.8364596612638859</v>
      </c>
      <c r="AE2316" s="16">
        <f t="shared" si="581"/>
        <v>0</v>
      </c>
      <c r="AF2316" s="16">
        <f t="shared" si="582"/>
        <v>12.8</v>
      </c>
      <c r="AG2316" s="16">
        <f t="shared" si="583"/>
        <v>12.8</v>
      </c>
      <c r="AH2316" s="17">
        <f t="shared" si="584"/>
        <v>1.5684407314365836</v>
      </c>
      <c r="AI2316" s="17">
        <f t="shared" si="585"/>
        <v>11.642519133025647</v>
      </c>
      <c r="AJ2316" s="17">
        <f t="shared" si="586"/>
        <v>11.642519133025647</v>
      </c>
      <c r="AK2316" s="17">
        <f t="shared" si="587"/>
        <v>11.642519133025647</v>
      </c>
      <c r="AL2316" s="17" t="str">
        <f t="shared" si="588"/>
        <v/>
      </c>
      <c r="AM2316" s="17" t="str">
        <f t="shared" si="589"/>
        <v/>
      </c>
      <c r="AN2316" s="17" t="str">
        <f t="shared" si="590"/>
        <v/>
      </c>
      <c r="AO2316" s="17" t="str">
        <f t="shared" si="591"/>
        <v/>
      </c>
      <c r="AP2316" s="17" t="str">
        <f t="shared" si="593"/>
        <v/>
      </c>
      <c r="AQ2316" s="17">
        <f t="shared" si="592"/>
        <v>3.6896430422868991</v>
      </c>
    </row>
    <row r="2317" spans="1:43" x14ac:dyDescent="0.2">
      <c r="A2317" s="4" t="s">
        <v>4937</v>
      </c>
      <c r="B2317" s="5" t="s">
        <v>241</v>
      </c>
      <c r="C2317" t="s">
        <v>242</v>
      </c>
      <c r="D2317" t="s">
        <v>133</v>
      </c>
      <c r="E2317" t="s">
        <v>134</v>
      </c>
      <c r="F2317" t="s">
        <v>12</v>
      </c>
      <c r="G2317" t="s">
        <v>15</v>
      </c>
      <c r="J2317" s="6"/>
      <c r="K2317" s="6"/>
      <c r="L2317" s="6"/>
      <c r="M2317" s="6">
        <v>5465</v>
      </c>
      <c r="N2317" s="6">
        <v>0</v>
      </c>
      <c r="O2317" s="6">
        <v>22516</v>
      </c>
      <c r="P2317" s="6">
        <v>6816</v>
      </c>
      <c r="Q2317" s="6">
        <v>0</v>
      </c>
      <c r="R2317" s="6">
        <v>11844</v>
      </c>
      <c r="S2317" s="6">
        <v>110876</v>
      </c>
      <c r="T2317" s="6">
        <v>0</v>
      </c>
      <c r="U2317" s="6">
        <v>0</v>
      </c>
      <c r="V2317" s="6">
        <v>4</v>
      </c>
      <c r="W2317" s="6">
        <v>58</v>
      </c>
      <c r="X2317" s="6">
        <v>0</v>
      </c>
      <c r="Z2317" s="6">
        <v>0</v>
      </c>
      <c r="AA2317" s="6">
        <v>0</v>
      </c>
      <c r="AB2317" s="6" t="str">
        <f t="shared" si="578"/>
        <v/>
      </c>
      <c r="AC2317" s="6" t="str">
        <f t="shared" si="579"/>
        <v/>
      </c>
      <c r="AD2317" s="16">
        <f t="shared" si="580"/>
        <v>3.3034037558685445</v>
      </c>
      <c r="AE2317" s="16">
        <f t="shared" si="581"/>
        <v>0</v>
      </c>
      <c r="AF2317" s="16">
        <f t="shared" si="582"/>
        <v>14.5</v>
      </c>
      <c r="AG2317" s="16">
        <f t="shared" si="583"/>
        <v>14.5</v>
      </c>
      <c r="AH2317" s="17">
        <f t="shared" si="584"/>
        <v>2.167246111619396</v>
      </c>
      <c r="AI2317" s="17">
        <f t="shared" si="585"/>
        <v>20.288380603842636</v>
      </c>
      <c r="AJ2317" s="17">
        <f t="shared" si="586"/>
        <v>20.288380603842636</v>
      </c>
      <c r="AK2317" s="17">
        <f t="shared" si="587"/>
        <v>20.288380603842636</v>
      </c>
      <c r="AL2317" s="17" t="str">
        <f t="shared" si="588"/>
        <v/>
      </c>
      <c r="AM2317" s="17" t="str">
        <f t="shared" si="589"/>
        <v/>
      </c>
      <c r="AN2317" s="17" t="str">
        <f t="shared" si="590"/>
        <v/>
      </c>
      <c r="AO2317" s="17" t="str">
        <f t="shared" si="591"/>
        <v/>
      </c>
      <c r="AP2317" s="17" t="str">
        <f t="shared" si="593"/>
        <v/>
      </c>
      <c r="AQ2317" s="17">
        <f t="shared" si="592"/>
        <v>4.9243204832119378</v>
      </c>
    </row>
    <row r="2318" spans="1:43" x14ac:dyDescent="0.2">
      <c r="A2318" s="4" t="s">
        <v>4938</v>
      </c>
      <c r="B2318" s="5" t="s">
        <v>4939</v>
      </c>
      <c r="C2318" t="s">
        <v>4940</v>
      </c>
      <c r="D2318" t="s">
        <v>133</v>
      </c>
      <c r="E2318" t="s">
        <v>134</v>
      </c>
      <c r="F2318" t="s">
        <v>12</v>
      </c>
      <c r="G2318" t="s">
        <v>15</v>
      </c>
      <c r="J2318" s="6"/>
      <c r="K2318" s="6"/>
      <c r="L2318" s="6"/>
      <c r="M2318" s="6">
        <v>38238</v>
      </c>
      <c r="N2318" s="6">
        <v>0</v>
      </c>
      <c r="O2318" s="6">
        <v>177796</v>
      </c>
      <c r="P2318" s="6">
        <v>19050</v>
      </c>
      <c r="Q2318" s="6">
        <v>0</v>
      </c>
      <c r="R2318" s="6">
        <v>90745</v>
      </c>
      <c r="S2318" s="6">
        <v>564411</v>
      </c>
      <c r="T2318" s="6">
        <v>72986</v>
      </c>
      <c r="U2318" s="6">
        <v>0</v>
      </c>
      <c r="V2318" s="6">
        <v>12</v>
      </c>
      <c r="W2318" s="6">
        <v>108</v>
      </c>
      <c r="X2318" s="6">
        <v>0</v>
      </c>
      <c r="Z2318" s="6">
        <v>0</v>
      </c>
      <c r="AA2318" s="6">
        <v>0</v>
      </c>
      <c r="AB2318" s="6" t="str">
        <f t="shared" si="578"/>
        <v/>
      </c>
      <c r="AC2318" s="6" t="str">
        <f t="shared" si="579"/>
        <v/>
      </c>
      <c r="AD2318" s="16">
        <f t="shared" si="580"/>
        <v>9.3331233595800533</v>
      </c>
      <c r="AE2318" s="16">
        <f t="shared" si="581"/>
        <v>0</v>
      </c>
      <c r="AF2318" s="16">
        <f t="shared" si="582"/>
        <v>9</v>
      </c>
      <c r="AG2318" s="16">
        <f t="shared" si="583"/>
        <v>9</v>
      </c>
      <c r="AH2318" s="17">
        <f t="shared" si="584"/>
        <v>2.3731628223233434</v>
      </c>
      <c r="AI2318" s="17">
        <f t="shared" si="585"/>
        <v>14.760473874156599</v>
      </c>
      <c r="AJ2318" s="17">
        <f t="shared" si="586"/>
        <v>16.669203410220199</v>
      </c>
      <c r="AK2318" s="17">
        <f t="shared" si="587"/>
        <v>16.669203410220199</v>
      </c>
      <c r="AL2318" s="17" t="str">
        <f t="shared" si="588"/>
        <v/>
      </c>
      <c r="AM2318" s="17" t="str">
        <f t="shared" si="589"/>
        <v/>
      </c>
      <c r="AN2318" s="17" t="str">
        <f t="shared" si="590"/>
        <v/>
      </c>
      <c r="AO2318" s="17" t="str">
        <f t="shared" si="591"/>
        <v/>
      </c>
      <c r="AP2318" s="17" t="str">
        <f t="shared" si="593"/>
        <v/>
      </c>
      <c r="AQ2318" s="17">
        <f t="shared" si="592"/>
        <v>3.1744864901347611</v>
      </c>
    </row>
    <row r="2319" spans="1:43" x14ac:dyDescent="0.2">
      <c r="A2319" s="4" t="s">
        <v>4941</v>
      </c>
      <c r="B2319" s="5" t="s">
        <v>4942</v>
      </c>
      <c r="C2319" t="s">
        <v>4943</v>
      </c>
      <c r="D2319" t="s">
        <v>150</v>
      </c>
      <c r="E2319" t="s">
        <v>151</v>
      </c>
      <c r="F2319" t="s">
        <v>12</v>
      </c>
      <c r="G2319" t="s">
        <v>15</v>
      </c>
      <c r="J2319" s="6"/>
      <c r="K2319" s="6"/>
      <c r="L2319" s="6"/>
      <c r="M2319" s="6">
        <v>0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6</v>
      </c>
      <c r="W2319" s="6">
        <v>30</v>
      </c>
      <c r="X2319" s="6">
        <v>0</v>
      </c>
      <c r="Z2319" s="6">
        <v>0</v>
      </c>
      <c r="AA2319" s="6">
        <v>0</v>
      </c>
      <c r="AB2319" s="6" t="str">
        <f t="shared" si="578"/>
        <v/>
      </c>
      <c r="AC2319" s="6" t="str">
        <f t="shared" si="579"/>
        <v/>
      </c>
      <c r="AD2319" s="16" t="str">
        <f t="shared" si="580"/>
        <v/>
      </c>
      <c r="AE2319" s="16" t="str">
        <f t="shared" si="581"/>
        <v/>
      </c>
      <c r="AF2319" s="16">
        <f t="shared" si="582"/>
        <v>5</v>
      </c>
      <c r="AG2319" s="16">
        <f t="shared" si="583"/>
        <v>5</v>
      </c>
      <c r="AH2319" s="17" t="str">
        <f t="shared" si="584"/>
        <v/>
      </c>
      <c r="AI2319" s="17" t="str">
        <f t="shared" si="585"/>
        <v/>
      </c>
      <c r="AJ2319" s="17" t="str">
        <f t="shared" si="586"/>
        <v/>
      </c>
      <c r="AK2319" s="17" t="str">
        <f t="shared" si="587"/>
        <v/>
      </c>
      <c r="AL2319" s="17" t="str">
        <f t="shared" si="588"/>
        <v/>
      </c>
      <c r="AM2319" s="17" t="str">
        <f t="shared" si="589"/>
        <v/>
      </c>
      <c r="AN2319" s="17" t="str">
        <f t="shared" si="590"/>
        <v/>
      </c>
      <c r="AO2319" s="17" t="str">
        <f t="shared" si="591"/>
        <v/>
      </c>
      <c r="AP2319" s="17" t="str">
        <f t="shared" si="593"/>
        <v/>
      </c>
      <c r="AQ2319" s="17" t="str">
        <f t="shared" si="592"/>
        <v/>
      </c>
    </row>
    <row r="2320" spans="1:43" x14ac:dyDescent="0.2">
      <c r="A2320" s="4" t="s">
        <v>4944</v>
      </c>
      <c r="B2320" s="5" t="s">
        <v>4945</v>
      </c>
      <c r="C2320" t="s">
        <v>4946</v>
      </c>
      <c r="D2320" t="s">
        <v>150</v>
      </c>
      <c r="E2320" t="s">
        <v>151</v>
      </c>
      <c r="F2320" t="s">
        <v>12</v>
      </c>
      <c r="G2320" t="s">
        <v>15</v>
      </c>
      <c r="J2320" s="6"/>
      <c r="K2320" s="6"/>
      <c r="L2320" s="6"/>
      <c r="M2320" s="6">
        <v>0</v>
      </c>
      <c r="N2320" s="6">
        <v>0</v>
      </c>
      <c r="O2320" s="6">
        <v>0</v>
      </c>
      <c r="P2320" s="6">
        <v>0</v>
      </c>
      <c r="Q2320" s="6">
        <v>0</v>
      </c>
      <c r="R2320" s="6">
        <v>0</v>
      </c>
      <c r="S2320" s="6">
        <v>0</v>
      </c>
      <c r="T2320" s="6">
        <v>0</v>
      </c>
      <c r="U2320" s="6">
        <v>0</v>
      </c>
      <c r="V2320" s="6">
        <v>3</v>
      </c>
      <c r="W2320" s="6">
        <v>24</v>
      </c>
      <c r="X2320" s="6">
        <v>0</v>
      </c>
      <c r="Z2320" s="6">
        <v>0</v>
      </c>
      <c r="AA2320" s="6">
        <v>0</v>
      </c>
      <c r="AB2320" s="6" t="str">
        <f t="shared" si="578"/>
        <v/>
      </c>
      <c r="AC2320" s="6" t="str">
        <f t="shared" si="579"/>
        <v/>
      </c>
      <c r="AD2320" s="16" t="str">
        <f t="shared" si="580"/>
        <v/>
      </c>
      <c r="AE2320" s="16" t="str">
        <f t="shared" si="581"/>
        <v/>
      </c>
      <c r="AF2320" s="16">
        <f t="shared" si="582"/>
        <v>8</v>
      </c>
      <c r="AG2320" s="16">
        <f t="shared" si="583"/>
        <v>8</v>
      </c>
      <c r="AH2320" s="17" t="str">
        <f t="shared" si="584"/>
        <v/>
      </c>
      <c r="AI2320" s="17" t="str">
        <f t="shared" si="585"/>
        <v/>
      </c>
      <c r="AJ2320" s="17" t="str">
        <f t="shared" si="586"/>
        <v/>
      </c>
      <c r="AK2320" s="17" t="str">
        <f t="shared" si="587"/>
        <v/>
      </c>
      <c r="AL2320" s="17" t="str">
        <f t="shared" si="588"/>
        <v/>
      </c>
      <c r="AM2320" s="17" t="str">
        <f t="shared" si="589"/>
        <v/>
      </c>
      <c r="AN2320" s="17" t="str">
        <f t="shared" si="590"/>
        <v/>
      </c>
      <c r="AO2320" s="17" t="str">
        <f t="shared" si="591"/>
        <v/>
      </c>
      <c r="AP2320" s="17" t="str">
        <f t="shared" si="593"/>
        <v/>
      </c>
      <c r="AQ2320" s="17" t="str">
        <f t="shared" si="592"/>
        <v/>
      </c>
    </row>
    <row r="2321" spans="1:43" x14ac:dyDescent="0.2">
      <c r="A2321" s="4" t="s">
        <v>4947</v>
      </c>
      <c r="B2321" s="5" t="s">
        <v>4948</v>
      </c>
      <c r="C2321" t="s">
        <v>4949</v>
      </c>
      <c r="D2321" t="s">
        <v>133</v>
      </c>
      <c r="E2321" t="s">
        <v>134</v>
      </c>
      <c r="F2321" t="s">
        <v>12</v>
      </c>
      <c r="G2321" t="s">
        <v>15</v>
      </c>
      <c r="J2321" s="6"/>
      <c r="K2321" s="6"/>
      <c r="L2321" s="6"/>
      <c r="M2321" s="6">
        <v>21411</v>
      </c>
      <c r="N2321" s="6">
        <v>0</v>
      </c>
      <c r="O2321" s="6">
        <v>53856</v>
      </c>
      <c r="P2321" s="6">
        <v>4547</v>
      </c>
      <c r="Q2321" s="6">
        <v>0</v>
      </c>
      <c r="R2321" s="6">
        <v>12255</v>
      </c>
      <c r="S2321" s="6">
        <v>134148</v>
      </c>
      <c r="T2321" s="6">
        <v>0</v>
      </c>
      <c r="U2321" s="6">
        <v>0</v>
      </c>
      <c r="V2321" s="6">
        <v>5</v>
      </c>
      <c r="W2321" s="6">
        <v>65</v>
      </c>
      <c r="X2321" s="6">
        <v>0</v>
      </c>
      <c r="Z2321" s="6">
        <v>0</v>
      </c>
      <c r="AA2321" s="6">
        <v>0</v>
      </c>
      <c r="AB2321" s="6" t="str">
        <f t="shared" si="578"/>
        <v/>
      </c>
      <c r="AC2321" s="6" t="str">
        <f t="shared" si="579"/>
        <v/>
      </c>
      <c r="AD2321" s="16">
        <f t="shared" si="580"/>
        <v>11.844292940400264</v>
      </c>
      <c r="AE2321" s="16">
        <f t="shared" si="581"/>
        <v>0</v>
      </c>
      <c r="AF2321" s="16">
        <f t="shared" si="582"/>
        <v>13</v>
      </c>
      <c r="AG2321" s="16">
        <f t="shared" si="583"/>
        <v>13</v>
      </c>
      <c r="AH2321" s="17">
        <f t="shared" si="584"/>
        <v>0.57236934286114616</v>
      </c>
      <c r="AI2321" s="17">
        <f t="shared" si="585"/>
        <v>6.2653776096399048</v>
      </c>
      <c r="AJ2321" s="17">
        <f t="shared" si="586"/>
        <v>6.2653776096399048</v>
      </c>
      <c r="AK2321" s="17">
        <f t="shared" si="587"/>
        <v>6.2653776096399048</v>
      </c>
      <c r="AL2321" s="17" t="str">
        <f t="shared" si="588"/>
        <v/>
      </c>
      <c r="AM2321" s="17" t="str">
        <f t="shared" si="589"/>
        <v/>
      </c>
      <c r="AN2321" s="17" t="str">
        <f t="shared" si="590"/>
        <v/>
      </c>
      <c r="AO2321" s="17" t="str">
        <f t="shared" si="591"/>
        <v/>
      </c>
      <c r="AP2321" s="17" t="str">
        <f t="shared" si="593"/>
        <v/>
      </c>
      <c r="AQ2321" s="17">
        <f t="shared" si="592"/>
        <v>2.4908645276292334</v>
      </c>
    </row>
    <row r="2322" spans="1:43" x14ac:dyDescent="0.2">
      <c r="A2322" s="4" t="s">
        <v>4950</v>
      </c>
      <c r="B2322" s="5" t="s">
        <v>4951</v>
      </c>
      <c r="C2322" t="s">
        <v>4952</v>
      </c>
      <c r="D2322" t="s">
        <v>133</v>
      </c>
      <c r="E2322" t="s">
        <v>134</v>
      </c>
      <c r="F2322" t="s">
        <v>12</v>
      </c>
      <c r="G2322" t="s">
        <v>15</v>
      </c>
      <c r="J2322" s="6"/>
      <c r="K2322" s="6"/>
      <c r="L2322" s="6"/>
      <c r="M2322" s="6">
        <v>2269</v>
      </c>
      <c r="N2322" s="6">
        <v>0</v>
      </c>
      <c r="O2322" s="6">
        <v>28499</v>
      </c>
      <c r="P2322" s="6">
        <v>1497</v>
      </c>
      <c r="Q2322" s="6">
        <v>0</v>
      </c>
      <c r="R2322" s="6">
        <v>3201</v>
      </c>
      <c r="S2322" s="6">
        <v>46969</v>
      </c>
      <c r="T2322" s="6">
        <v>0</v>
      </c>
      <c r="U2322" s="6">
        <v>0</v>
      </c>
      <c r="V2322" s="6">
        <v>5</v>
      </c>
      <c r="W2322" s="6">
        <v>39</v>
      </c>
      <c r="X2322" s="6">
        <v>0</v>
      </c>
      <c r="Z2322" s="6">
        <v>0</v>
      </c>
      <c r="AA2322" s="6">
        <v>0</v>
      </c>
      <c r="AB2322" s="6" t="str">
        <f t="shared" si="578"/>
        <v/>
      </c>
      <c r="AC2322" s="6" t="str">
        <f t="shared" si="579"/>
        <v/>
      </c>
      <c r="AD2322" s="16">
        <f t="shared" si="580"/>
        <v>19.037408149632597</v>
      </c>
      <c r="AE2322" s="16">
        <f t="shared" si="581"/>
        <v>0</v>
      </c>
      <c r="AF2322" s="16">
        <f t="shared" si="582"/>
        <v>7.8</v>
      </c>
      <c r="AG2322" s="16">
        <f t="shared" si="583"/>
        <v>7.8</v>
      </c>
      <c r="AH2322" s="17">
        <f t="shared" si="584"/>
        <v>1.4107536359629793</v>
      </c>
      <c r="AI2322" s="17">
        <f t="shared" si="585"/>
        <v>20.700308505949756</v>
      </c>
      <c r="AJ2322" s="17">
        <f t="shared" si="586"/>
        <v>20.700308505949756</v>
      </c>
      <c r="AK2322" s="17">
        <f t="shared" si="587"/>
        <v>20.700308505949756</v>
      </c>
      <c r="AL2322" s="17" t="str">
        <f t="shared" si="588"/>
        <v/>
      </c>
      <c r="AM2322" s="17" t="str">
        <f t="shared" si="589"/>
        <v/>
      </c>
      <c r="AN2322" s="17" t="str">
        <f t="shared" si="590"/>
        <v/>
      </c>
      <c r="AO2322" s="17" t="str">
        <f t="shared" si="591"/>
        <v/>
      </c>
      <c r="AP2322" s="17" t="str">
        <f t="shared" si="593"/>
        <v/>
      </c>
      <c r="AQ2322" s="17">
        <f t="shared" si="592"/>
        <v>1.6480929155408961</v>
      </c>
    </row>
    <row r="2323" spans="1:43" x14ac:dyDescent="0.2">
      <c r="A2323" s="4" t="s">
        <v>4953</v>
      </c>
      <c r="B2323" s="5" t="s">
        <v>4954</v>
      </c>
      <c r="C2323" t="s">
        <v>4955</v>
      </c>
      <c r="D2323" t="s">
        <v>133</v>
      </c>
      <c r="E2323" t="s">
        <v>134</v>
      </c>
      <c r="F2323" t="s">
        <v>12</v>
      </c>
      <c r="G2323" t="s">
        <v>15</v>
      </c>
      <c r="J2323" s="6"/>
      <c r="K2323" s="6"/>
      <c r="L2323" s="6"/>
      <c r="M2323" s="6">
        <v>17592</v>
      </c>
      <c r="N2323" s="6">
        <v>0</v>
      </c>
      <c r="O2323" s="6">
        <v>105188</v>
      </c>
      <c r="P2323" s="6">
        <v>5452</v>
      </c>
      <c r="Q2323" s="6">
        <v>0</v>
      </c>
      <c r="R2323" s="6">
        <v>8442</v>
      </c>
      <c r="S2323" s="6">
        <v>319509</v>
      </c>
      <c r="T2323" s="6">
        <v>0</v>
      </c>
      <c r="U2323" s="6">
        <v>0</v>
      </c>
      <c r="V2323" s="6">
        <v>10</v>
      </c>
      <c r="W2323" s="6">
        <v>156</v>
      </c>
      <c r="X2323" s="6">
        <v>0</v>
      </c>
      <c r="Z2323" s="6">
        <v>0</v>
      </c>
      <c r="AA2323" s="6">
        <v>0</v>
      </c>
      <c r="AB2323" s="6" t="str">
        <f t="shared" si="578"/>
        <v/>
      </c>
      <c r="AC2323" s="6" t="str">
        <f t="shared" si="579"/>
        <v/>
      </c>
      <c r="AD2323" s="16">
        <f t="shared" si="580"/>
        <v>19.29347028613353</v>
      </c>
      <c r="AE2323" s="16">
        <f t="shared" si="581"/>
        <v>0</v>
      </c>
      <c r="AF2323" s="16">
        <f t="shared" si="582"/>
        <v>15.6</v>
      </c>
      <c r="AG2323" s="16">
        <f t="shared" si="583"/>
        <v>15.6</v>
      </c>
      <c r="AH2323" s="17">
        <f t="shared" si="584"/>
        <v>0.47987721691678037</v>
      </c>
      <c r="AI2323" s="17">
        <f t="shared" si="585"/>
        <v>18.162175989085949</v>
      </c>
      <c r="AJ2323" s="17">
        <f t="shared" si="586"/>
        <v>18.162175989085949</v>
      </c>
      <c r="AK2323" s="17">
        <f t="shared" si="587"/>
        <v>18.162175989085949</v>
      </c>
      <c r="AL2323" s="17" t="str">
        <f t="shared" si="588"/>
        <v/>
      </c>
      <c r="AM2323" s="17" t="str">
        <f t="shared" si="589"/>
        <v/>
      </c>
      <c r="AN2323" s="17" t="str">
        <f t="shared" si="590"/>
        <v/>
      </c>
      <c r="AO2323" s="17" t="str">
        <f t="shared" si="591"/>
        <v/>
      </c>
      <c r="AP2323" s="17" t="str">
        <f t="shared" si="593"/>
        <v/>
      </c>
      <c r="AQ2323" s="17">
        <f t="shared" si="592"/>
        <v>3.0375042780545307</v>
      </c>
    </row>
    <row r="2324" spans="1:43" x14ac:dyDescent="0.2">
      <c r="A2324" s="4" t="s">
        <v>4956</v>
      </c>
      <c r="B2324" s="5" t="s">
        <v>4957</v>
      </c>
      <c r="C2324" t="s">
        <v>4958</v>
      </c>
      <c r="D2324" t="s">
        <v>133</v>
      </c>
      <c r="E2324" t="s">
        <v>134</v>
      </c>
      <c r="F2324" t="s">
        <v>12</v>
      </c>
      <c r="G2324" t="s">
        <v>15</v>
      </c>
      <c r="J2324" s="6"/>
      <c r="K2324" s="6"/>
      <c r="L2324" s="6"/>
      <c r="M2324" s="6">
        <v>1279</v>
      </c>
      <c r="N2324" s="6">
        <v>0</v>
      </c>
      <c r="O2324" s="6">
        <v>5635</v>
      </c>
      <c r="P2324" s="6">
        <v>387</v>
      </c>
      <c r="Q2324" s="6">
        <v>0</v>
      </c>
      <c r="R2324" s="6">
        <v>1595</v>
      </c>
      <c r="S2324" s="6">
        <v>10469</v>
      </c>
      <c r="T2324" s="6">
        <v>0</v>
      </c>
      <c r="U2324" s="6">
        <v>0</v>
      </c>
      <c r="V2324" s="6">
        <v>3</v>
      </c>
      <c r="W2324" s="6">
        <v>33</v>
      </c>
      <c r="X2324" s="6">
        <v>0</v>
      </c>
      <c r="Z2324" s="6">
        <v>0</v>
      </c>
      <c r="AA2324" s="6">
        <v>0</v>
      </c>
      <c r="AB2324" s="6" t="str">
        <f t="shared" si="578"/>
        <v/>
      </c>
      <c r="AC2324" s="6" t="str">
        <f t="shared" si="579"/>
        <v/>
      </c>
      <c r="AD2324" s="16">
        <f t="shared" si="580"/>
        <v>14.560723514211887</v>
      </c>
      <c r="AE2324" s="16">
        <f t="shared" si="581"/>
        <v>0</v>
      </c>
      <c r="AF2324" s="16">
        <f t="shared" si="582"/>
        <v>11</v>
      </c>
      <c r="AG2324" s="16">
        <f t="shared" si="583"/>
        <v>11</v>
      </c>
      <c r="AH2324" s="17">
        <f t="shared" si="584"/>
        <v>1.2470680218921033</v>
      </c>
      <c r="AI2324" s="17">
        <f t="shared" si="585"/>
        <v>8.1853010164190767</v>
      </c>
      <c r="AJ2324" s="17">
        <f t="shared" si="586"/>
        <v>8.1853010164190767</v>
      </c>
      <c r="AK2324" s="17">
        <f t="shared" si="587"/>
        <v>8.1853010164190767</v>
      </c>
      <c r="AL2324" s="17" t="str">
        <f t="shared" si="588"/>
        <v/>
      </c>
      <c r="AM2324" s="17" t="str">
        <f t="shared" si="589"/>
        <v/>
      </c>
      <c r="AN2324" s="17" t="str">
        <f t="shared" si="590"/>
        <v/>
      </c>
      <c r="AO2324" s="17" t="str">
        <f t="shared" si="591"/>
        <v/>
      </c>
      <c r="AP2324" s="17" t="str">
        <f t="shared" si="593"/>
        <v/>
      </c>
      <c r="AQ2324" s="17">
        <f t="shared" si="592"/>
        <v>1.8578527062999113</v>
      </c>
    </row>
    <row r="2325" spans="1:43" x14ac:dyDescent="0.2">
      <c r="A2325" s="4" t="s">
        <v>4959</v>
      </c>
      <c r="B2325" s="5" t="s">
        <v>4960</v>
      </c>
      <c r="C2325" t="s">
        <v>4961</v>
      </c>
      <c r="D2325" t="s">
        <v>133</v>
      </c>
      <c r="E2325" t="s">
        <v>134</v>
      </c>
      <c r="F2325" t="s">
        <v>12</v>
      </c>
      <c r="G2325" t="s">
        <v>15</v>
      </c>
      <c r="J2325" s="6"/>
      <c r="K2325" s="6"/>
      <c r="L2325" s="6"/>
      <c r="M2325" s="6">
        <v>16653</v>
      </c>
      <c r="N2325" s="6">
        <v>0</v>
      </c>
      <c r="O2325" s="6">
        <v>54833</v>
      </c>
      <c r="P2325" s="6">
        <v>6188</v>
      </c>
      <c r="Q2325" s="6">
        <v>0</v>
      </c>
      <c r="R2325" s="6">
        <v>11907</v>
      </c>
      <c r="S2325" s="6">
        <v>198308</v>
      </c>
      <c r="T2325" s="6">
        <v>0</v>
      </c>
      <c r="U2325" s="6">
        <v>0</v>
      </c>
      <c r="V2325" s="6">
        <v>6</v>
      </c>
      <c r="W2325" s="6">
        <v>51</v>
      </c>
      <c r="X2325" s="6">
        <v>0</v>
      </c>
      <c r="Z2325" s="6">
        <v>0</v>
      </c>
      <c r="AA2325" s="6">
        <v>0</v>
      </c>
      <c r="AB2325" s="6" t="str">
        <f t="shared" si="578"/>
        <v/>
      </c>
      <c r="AC2325" s="6" t="str">
        <f t="shared" si="579"/>
        <v/>
      </c>
      <c r="AD2325" s="16">
        <f t="shared" si="580"/>
        <v>8.8611829347123461</v>
      </c>
      <c r="AE2325" s="16">
        <f t="shared" si="581"/>
        <v>0</v>
      </c>
      <c r="AF2325" s="16">
        <f t="shared" si="582"/>
        <v>8.5</v>
      </c>
      <c r="AG2325" s="16">
        <f t="shared" si="583"/>
        <v>8.5</v>
      </c>
      <c r="AH2325" s="17">
        <f t="shared" si="584"/>
        <v>0.71500630517023955</v>
      </c>
      <c r="AI2325" s="17">
        <f t="shared" si="585"/>
        <v>11.908244760703777</v>
      </c>
      <c r="AJ2325" s="17">
        <f t="shared" si="586"/>
        <v>11.908244760703777</v>
      </c>
      <c r="AK2325" s="17">
        <f t="shared" si="587"/>
        <v>11.908244760703777</v>
      </c>
      <c r="AL2325" s="17" t="str">
        <f t="shared" si="588"/>
        <v/>
      </c>
      <c r="AM2325" s="17" t="str">
        <f t="shared" si="589"/>
        <v/>
      </c>
      <c r="AN2325" s="17" t="str">
        <f t="shared" si="590"/>
        <v/>
      </c>
      <c r="AO2325" s="17" t="str">
        <f t="shared" si="591"/>
        <v/>
      </c>
      <c r="AP2325" s="17" t="str">
        <f t="shared" si="593"/>
        <v/>
      </c>
      <c r="AQ2325" s="17">
        <f t="shared" si="592"/>
        <v>3.6165812558131054</v>
      </c>
    </row>
    <row r="2326" spans="1:43" x14ac:dyDescent="0.2">
      <c r="A2326" s="4" t="s">
        <v>4962</v>
      </c>
      <c r="B2326" s="5" t="s">
        <v>4963</v>
      </c>
      <c r="C2326" t="s">
        <v>4964</v>
      </c>
      <c r="D2326" t="s">
        <v>133</v>
      </c>
      <c r="E2326" t="s">
        <v>134</v>
      </c>
      <c r="F2326" t="s">
        <v>12</v>
      </c>
      <c r="G2326" t="s">
        <v>15</v>
      </c>
      <c r="J2326" s="6"/>
      <c r="K2326" s="6"/>
      <c r="L2326" s="6"/>
      <c r="M2326" s="6">
        <v>13471</v>
      </c>
      <c r="N2326" s="6">
        <v>0</v>
      </c>
      <c r="O2326" s="6">
        <v>70009</v>
      </c>
      <c r="P2326" s="6">
        <v>5854</v>
      </c>
      <c r="Q2326" s="6">
        <v>0</v>
      </c>
      <c r="R2326" s="6">
        <v>2603</v>
      </c>
      <c r="S2326" s="6">
        <v>112001</v>
      </c>
      <c r="T2326" s="6">
        <v>0</v>
      </c>
      <c r="U2326" s="6">
        <v>0</v>
      </c>
      <c r="V2326" s="6">
        <v>6</v>
      </c>
      <c r="W2326" s="6">
        <v>49</v>
      </c>
      <c r="X2326" s="6">
        <v>0</v>
      </c>
      <c r="Z2326" s="6">
        <v>0</v>
      </c>
      <c r="AA2326" s="6">
        <v>0</v>
      </c>
      <c r="AB2326" s="6" t="str">
        <f t="shared" si="578"/>
        <v/>
      </c>
      <c r="AC2326" s="6" t="str">
        <f t="shared" si="579"/>
        <v/>
      </c>
      <c r="AD2326" s="16">
        <f t="shared" si="580"/>
        <v>11.959173214895797</v>
      </c>
      <c r="AE2326" s="16">
        <f t="shared" si="581"/>
        <v>0</v>
      </c>
      <c r="AF2326" s="16">
        <f t="shared" si="582"/>
        <v>8.1666666666666661</v>
      </c>
      <c r="AG2326" s="16">
        <f t="shared" si="583"/>
        <v>8.1666666666666661</v>
      </c>
      <c r="AH2326" s="17">
        <f t="shared" si="584"/>
        <v>0.19322990126939352</v>
      </c>
      <c r="AI2326" s="17">
        <f t="shared" si="585"/>
        <v>8.3142305693712419</v>
      </c>
      <c r="AJ2326" s="17">
        <f t="shared" si="586"/>
        <v>8.3142305693712419</v>
      </c>
      <c r="AK2326" s="17">
        <f t="shared" si="587"/>
        <v>8.3142305693712419</v>
      </c>
      <c r="AL2326" s="17" t="str">
        <f t="shared" si="588"/>
        <v/>
      </c>
      <c r="AM2326" s="17" t="str">
        <f t="shared" si="589"/>
        <v/>
      </c>
      <c r="AN2326" s="17" t="str">
        <f t="shared" si="590"/>
        <v/>
      </c>
      <c r="AO2326" s="17" t="str">
        <f t="shared" si="591"/>
        <v/>
      </c>
      <c r="AP2326" s="17" t="str">
        <f t="shared" si="593"/>
        <v/>
      </c>
      <c r="AQ2326" s="17">
        <f t="shared" si="592"/>
        <v>1.5998085960376522</v>
      </c>
    </row>
    <row r="2327" spans="1:43" x14ac:dyDescent="0.2">
      <c r="A2327" s="4" t="s">
        <v>4965</v>
      </c>
      <c r="B2327" s="5" t="s">
        <v>4966</v>
      </c>
      <c r="C2327" t="s">
        <v>4967</v>
      </c>
      <c r="D2327" t="s">
        <v>133</v>
      </c>
      <c r="E2327" t="s">
        <v>134</v>
      </c>
      <c r="F2327" t="s">
        <v>12</v>
      </c>
      <c r="G2327" t="s">
        <v>15</v>
      </c>
      <c r="J2327" s="6"/>
      <c r="K2327" s="6"/>
      <c r="L2327" s="6"/>
      <c r="M2327" s="6">
        <v>13225</v>
      </c>
      <c r="N2327" s="6">
        <v>0</v>
      </c>
      <c r="O2327" s="6">
        <v>68712</v>
      </c>
      <c r="P2327" s="6">
        <v>12208</v>
      </c>
      <c r="Q2327" s="6">
        <v>0</v>
      </c>
      <c r="R2327" s="6">
        <v>2434</v>
      </c>
      <c r="S2327" s="6">
        <v>124538</v>
      </c>
      <c r="T2327" s="6">
        <v>39257</v>
      </c>
      <c r="U2327" s="6">
        <v>0</v>
      </c>
      <c r="V2327" s="6">
        <v>6</v>
      </c>
      <c r="W2327" s="6">
        <v>44</v>
      </c>
      <c r="X2327" s="6">
        <v>0</v>
      </c>
      <c r="Z2327" s="6">
        <v>0</v>
      </c>
      <c r="AA2327" s="6">
        <v>0</v>
      </c>
      <c r="AB2327" s="6" t="str">
        <f t="shared" si="578"/>
        <v/>
      </c>
      <c r="AC2327" s="6" t="str">
        <f t="shared" si="579"/>
        <v/>
      </c>
      <c r="AD2327" s="16">
        <f t="shared" si="580"/>
        <v>5.6284403669724767</v>
      </c>
      <c r="AE2327" s="16">
        <f t="shared" si="581"/>
        <v>0</v>
      </c>
      <c r="AF2327" s="16">
        <f t="shared" si="582"/>
        <v>7.333333333333333</v>
      </c>
      <c r="AG2327" s="16">
        <f t="shared" si="583"/>
        <v>7.333333333333333</v>
      </c>
      <c r="AH2327" s="17">
        <f t="shared" si="584"/>
        <v>0.18404536862003781</v>
      </c>
      <c r="AI2327" s="17">
        <f t="shared" si="585"/>
        <v>9.416862003780718</v>
      </c>
      <c r="AJ2327" s="17">
        <f t="shared" si="586"/>
        <v>12.385255198487712</v>
      </c>
      <c r="AK2327" s="17">
        <f t="shared" si="587"/>
        <v>12.385255198487712</v>
      </c>
      <c r="AL2327" s="17" t="str">
        <f t="shared" si="588"/>
        <v/>
      </c>
      <c r="AM2327" s="17" t="str">
        <f t="shared" si="589"/>
        <v/>
      </c>
      <c r="AN2327" s="17" t="str">
        <f t="shared" si="590"/>
        <v/>
      </c>
      <c r="AO2327" s="17" t="str">
        <f t="shared" si="591"/>
        <v/>
      </c>
      <c r="AP2327" s="17" t="str">
        <f t="shared" si="593"/>
        <v/>
      </c>
      <c r="AQ2327" s="17">
        <f t="shared" si="592"/>
        <v>1.8124636162533474</v>
      </c>
    </row>
    <row r="2328" spans="1:43" x14ac:dyDescent="0.2">
      <c r="A2328" s="4" t="s">
        <v>4968</v>
      </c>
      <c r="B2328" s="5" t="s">
        <v>4969</v>
      </c>
      <c r="C2328" t="s">
        <v>4970</v>
      </c>
      <c r="D2328" t="s">
        <v>133</v>
      </c>
      <c r="E2328" t="s">
        <v>134</v>
      </c>
      <c r="F2328" t="s">
        <v>12</v>
      </c>
      <c r="G2328" t="s">
        <v>15</v>
      </c>
      <c r="J2328" s="6"/>
      <c r="K2328" s="6"/>
      <c r="L2328" s="6"/>
      <c r="M2328" s="6">
        <v>1044</v>
      </c>
      <c r="N2328" s="6">
        <v>0</v>
      </c>
      <c r="O2328" s="6">
        <v>12297</v>
      </c>
      <c r="P2328" s="6">
        <v>466</v>
      </c>
      <c r="Q2328" s="6">
        <v>0</v>
      </c>
      <c r="R2328" s="6">
        <v>243</v>
      </c>
      <c r="S2328" s="6">
        <v>24829</v>
      </c>
      <c r="T2328" s="6">
        <v>0</v>
      </c>
      <c r="U2328" s="6">
        <v>0</v>
      </c>
      <c r="V2328" s="6">
        <v>3</v>
      </c>
      <c r="W2328" s="6">
        <v>24</v>
      </c>
      <c r="X2328" s="6">
        <v>0</v>
      </c>
      <c r="Z2328" s="6">
        <v>0</v>
      </c>
      <c r="AA2328" s="6">
        <v>0</v>
      </c>
      <c r="AB2328" s="6" t="str">
        <f t="shared" si="578"/>
        <v/>
      </c>
      <c r="AC2328" s="6" t="str">
        <f t="shared" si="579"/>
        <v/>
      </c>
      <c r="AD2328" s="16">
        <f t="shared" si="580"/>
        <v>26.388412017167383</v>
      </c>
      <c r="AE2328" s="16">
        <f t="shared" si="581"/>
        <v>0</v>
      </c>
      <c r="AF2328" s="16">
        <f t="shared" si="582"/>
        <v>8</v>
      </c>
      <c r="AG2328" s="16">
        <f t="shared" si="583"/>
        <v>8</v>
      </c>
      <c r="AH2328" s="17">
        <f t="shared" si="584"/>
        <v>0.23275862068965517</v>
      </c>
      <c r="AI2328" s="17">
        <f t="shared" si="585"/>
        <v>23.782567049808428</v>
      </c>
      <c r="AJ2328" s="17">
        <f t="shared" si="586"/>
        <v>23.782567049808428</v>
      </c>
      <c r="AK2328" s="17">
        <f t="shared" si="587"/>
        <v>23.782567049808428</v>
      </c>
      <c r="AL2328" s="17" t="str">
        <f t="shared" si="588"/>
        <v/>
      </c>
      <c r="AM2328" s="17" t="str">
        <f t="shared" si="589"/>
        <v/>
      </c>
      <c r="AN2328" s="17" t="str">
        <f t="shared" si="590"/>
        <v/>
      </c>
      <c r="AO2328" s="17" t="str">
        <f t="shared" si="591"/>
        <v/>
      </c>
      <c r="AP2328" s="17" t="str">
        <f t="shared" si="593"/>
        <v/>
      </c>
      <c r="AQ2328" s="17">
        <f t="shared" si="592"/>
        <v>2.0191103521184028</v>
      </c>
    </row>
    <row r="2329" spans="1:43" x14ac:dyDescent="0.2">
      <c r="A2329" s="4" t="s">
        <v>4971</v>
      </c>
      <c r="B2329" s="5" t="s">
        <v>4972</v>
      </c>
      <c r="C2329" t="s">
        <v>4973</v>
      </c>
      <c r="D2329" t="s">
        <v>150</v>
      </c>
      <c r="E2329" t="s">
        <v>151</v>
      </c>
      <c r="F2329" t="s">
        <v>12</v>
      </c>
      <c r="G2329" t="s">
        <v>15</v>
      </c>
      <c r="J2329" s="6"/>
      <c r="K2329" s="6"/>
      <c r="L2329" s="6"/>
      <c r="M2329" s="6">
        <v>0</v>
      </c>
      <c r="N2329" s="6">
        <v>0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5</v>
      </c>
      <c r="W2329" s="6">
        <v>34</v>
      </c>
      <c r="X2329" s="6">
        <v>0</v>
      </c>
      <c r="Z2329" s="6">
        <v>0</v>
      </c>
      <c r="AA2329" s="6">
        <v>0</v>
      </c>
      <c r="AB2329" s="6" t="str">
        <f t="shared" si="578"/>
        <v/>
      </c>
      <c r="AC2329" s="6" t="str">
        <f t="shared" si="579"/>
        <v/>
      </c>
      <c r="AD2329" s="16" t="str">
        <f t="shared" si="580"/>
        <v/>
      </c>
      <c r="AE2329" s="16" t="str">
        <f t="shared" si="581"/>
        <v/>
      </c>
      <c r="AF2329" s="16">
        <f t="shared" si="582"/>
        <v>6.8</v>
      </c>
      <c r="AG2329" s="16">
        <f t="shared" si="583"/>
        <v>6.8</v>
      </c>
      <c r="AH2329" s="17" t="str">
        <f t="shared" si="584"/>
        <v/>
      </c>
      <c r="AI2329" s="17" t="str">
        <f t="shared" si="585"/>
        <v/>
      </c>
      <c r="AJ2329" s="17" t="str">
        <f t="shared" si="586"/>
        <v/>
      </c>
      <c r="AK2329" s="17" t="str">
        <f t="shared" si="587"/>
        <v/>
      </c>
      <c r="AL2329" s="17" t="str">
        <f t="shared" si="588"/>
        <v/>
      </c>
      <c r="AM2329" s="17" t="str">
        <f t="shared" si="589"/>
        <v/>
      </c>
      <c r="AN2329" s="17" t="str">
        <f t="shared" si="590"/>
        <v/>
      </c>
      <c r="AO2329" s="17" t="str">
        <f t="shared" si="591"/>
        <v/>
      </c>
      <c r="AP2329" s="17" t="str">
        <f t="shared" si="593"/>
        <v/>
      </c>
      <c r="AQ2329" s="17" t="str">
        <f t="shared" si="592"/>
        <v/>
      </c>
    </row>
    <row r="2330" spans="1:43" x14ac:dyDescent="0.2">
      <c r="A2330" s="4" t="s">
        <v>4974</v>
      </c>
      <c r="B2330" s="5" t="s">
        <v>4975</v>
      </c>
      <c r="C2330" t="s">
        <v>4976</v>
      </c>
      <c r="D2330" t="s">
        <v>133</v>
      </c>
      <c r="E2330" t="s">
        <v>134</v>
      </c>
      <c r="F2330" t="s">
        <v>12</v>
      </c>
      <c r="G2330" t="s">
        <v>15</v>
      </c>
      <c r="J2330" s="6"/>
      <c r="K2330" s="6"/>
      <c r="L2330" s="6"/>
      <c r="M2330" s="6">
        <v>15875</v>
      </c>
      <c r="N2330" s="6">
        <v>0</v>
      </c>
      <c r="O2330" s="6">
        <v>44404</v>
      </c>
      <c r="P2330" s="6">
        <v>4266</v>
      </c>
      <c r="Q2330" s="6">
        <v>0</v>
      </c>
      <c r="R2330" s="6">
        <v>1480</v>
      </c>
      <c r="S2330" s="6">
        <v>227789</v>
      </c>
      <c r="T2330" s="6">
        <v>0</v>
      </c>
      <c r="U2330" s="6">
        <v>0</v>
      </c>
      <c r="V2330" s="6">
        <v>5</v>
      </c>
      <c r="W2330" s="6">
        <v>39</v>
      </c>
      <c r="X2330" s="6">
        <v>0</v>
      </c>
      <c r="Z2330" s="6">
        <v>0</v>
      </c>
      <c r="AA2330" s="6">
        <v>0</v>
      </c>
      <c r="AB2330" s="6" t="str">
        <f t="shared" si="578"/>
        <v/>
      </c>
      <c r="AC2330" s="6" t="str">
        <f t="shared" si="579"/>
        <v/>
      </c>
      <c r="AD2330" s="16">
        <f t="shared" si="580"/>
        <v>10.408813877168308</v>
      </c>
      <c r="AE2330" s="16">
        <f t="shared" si="581"/>
        <v>0</v>
      </c>
      <c r="AF2330" s="16">
        <f t="shared" si="582"/>
        <v>7.8</v>
      </c>
      <c r="AG2330" s="16">
        <f t="shared" si="583"/>
        <v>7.8</v>
      </c>
      <c r="AH2330" s="17">
        <f t="shared" si="584"/>
        <v>9.3228346456692909E-2</v>
      </c>
      <c r="AI2330" s="17">
        <f t="shared" si="585"/>
        <v>14.348913385826771</v>
      </c>
      <c r="AJ2330" s="17">
        <f t="shared" si="586"/>
        <v>14.348913385826771</v>
      </c>
      <c r="AK2330" s="17">
        <f t="shared" si="587"/>
        <v>14.348913385826771</v>
      </c>
      <c r="AL2330" s="17" t="str">
        <f t="shared" si="588"/>
        <v/>
      </c>
      <c r="AM2330" s="17" t="str">
        <f t="shared" si="589"/>
        <v/>
      </c>
      <c r="AN2330" s="17" t="str">
        <f t="shared" si="590"/>
        <v/>
      </c>
      <c r="AO2330" s="17" t="str">
        <f t="shared" si="591"/>
        <v/>
      </c>
      <c r="AP2330" s="17" t="str">
        <f t="shared" si="593"/>
        <v/>
      </c>
      <c r="AQ2330" s="17">
        <f t="shared" si="592"/>
        <v>5.1299207278623546</v>
      </c>
    </row>
    <row r="2331" spans="1:43" x14ac:dyDescent="0.2">
      <c r="A2331" s="4" t="s">
        <v>4977</v>
      </c>
      <c r="B2331" s="5" t="s">
        <v>4978</v>
      </c>
      <c r="C2331" t="s">
        <v>4979</v>
      </c>
      <c r="D2331" t="s">
        <v>133</v>
      </c>
      <c r="E2331" t="s">
        <v>134</v>
      </c>
      <c r="F2331" t="s">
        <v>12</v>
      </c>
      <c r="G2331" t="s">
        <v>15</v>
      </c>
      <c r="J2331" s="6"/>
      <c r="K2331" s="6"/>
      <c r="L2331" s="6"/>
      <c r="M2331" s="6">
        <v>50986</v>
      </c>
      <c r="N2331" s="6">
        <v>0</v>
      </c>
      <c r="O2331" s="6">
        <v>88970</v>
      </c>
      <c r="P2331" s="6">
        <v>6295</v>
      </c>
      <c r="Q2331" s="6">
        <v>0</v>
      </c>
      <c r="R2331" s="6">
        <v>8391</v>
      </c>
      <c r="S2331" s="6">
        <v>98428</v>
      </c>
      <c r="T2331" s="6">
        <v>61700</v>
      </c>
      <c r="U2331" s="6">
        <v>0</v>
      </c>
      <c r="V2331" s="6">
        <v>8</v>
      </c>
      <c r="W2331" s="6">
        <v>63</v>
      </c>
      <c r="X2331" s="6">
        <v>0</v>
      </c>
      <c r="Z2331" s="6">
        <v>0</v>
      </c>
      <c r="AA2331" s="6">
        <v>0</v>
      </c>
      <c r="AB2331" s="6" t="str">
        <f t="shared" si="578"/>
        <v/>
      </c>
      <c r="AC2331" s="6" t="str">
        <f t="shared" si="579"/>
        <v/>
      </c>
      <c r="AD2331" s="16">
        <f t="shared" si="580"/>
        <v>14.133439237490071</v>
      </c>
      <c r="AE2331" s="16">
        <f t="shared" si="581"/>
        <v>0</v>
      </c>
      <c r="AF2331" s="16">
        <f t="shared" si="582"/>
        <v>7.875</v>
      </c>
      <c r="AG2331" s="16">
        <f t="shared" si="583"/>
        <v>7.875</v>
      </c>
      <c r="AH2331" s="17">
        <f t="shared" si="584"/>
        <v>0.16457458910289099</v>
      </c>
      <c r="AI2331" s="17">
        <f t="shared" si="585"/>
        <v>1.9304907229435531</v>
      </c>
      <c r="AJ2331" s="17">
        <f t="shared" si="586"/>
        <v>3.1406268387400464</v>
      </c>
      <c r="AK2331" s="17">
        <f t="shared" si="587"/>
        <v>3.1406268387400464</v>
      </c>
      <c r="AL2331" s="17" t="str">
        <f t="shared" si="588"/>
        <v/>
      </c>
      <c r="AM2331" s="17" t="str">
        <f t="shared" si="589"/>
        <v/>
      </c>
      <c r="AN2331" s="17" t="str">
        <f t="shared" si="590"/>
        <v/>
      </c>
      <c r="AO2331" s="17" t="str">
        <f t="shared" si="591"/>
        <v/>
      </c>
      <c r="AP2331" s="17" t="str">
        <f t="shared" si="593"/>
        <v/>
      </c>
      <c r="AQ2331" s="17">
        <f t="shared" si="592"/>
        <v>1.1063054962346859</v>
      </c>
    </row>
    <row r="2332" spans="1:43" x14ac:dyDescent="0.2">
      <c r="A2332" s="4" t="s">
        <v>4980</v>
      </c>
      <c r="B2332" s="5" t="s">
        <v>4981</v>
      </c>
      <c r="C2332" t="s">
        <v>4982</v>
      </c>
      <c r="D2332" t="s">
        <v>133</v>
      </c>
      <c r="E2332" t="s">
        <v>134</v>
      </c>
      <c r="F2332" t="s">
        <v>12</v>
      </c>
      <c r="G2332" t="s">
        <v>15</v>
      </c>
      <c r="J2332" s="6"/>
      <c r="K2332" s="6"/>
      <c r="L2332" s="6"/>
      <c r="M2332" s="6">
        <v>20125</v>
      </c>
      <c r="N2332" s="6">
        <v>0</v>
      </c>
      <c r="O2332" s="6">
        <v>66386</v>
      </c>
      <c r="P2332" s="6">
        <v>4802</v>
      </c>
      <c r="Q2332" s="6">
        <v>0</v>
      </c>
      <c r="R2332" s="6">
        <v>29964</v>
      </c>
      <c r="S2332" s="6">
        <v>151654</v>
      </c>
      <c r="T2332" s="6">
        <v>0</v>
      </c>
      <c r="U2332" s="6">
        <v>0</v>
      </c>
      <c r="V2332" s="6">
        <v>16</v>
      </c>
      <c r="W2332" s="6">
        <v>144</v>
      </c>
      <c r="X2332" s="6">
        <v>0</v>
      </c>
      <c r="Z2332" s="6">
        <v>0</v>
      </c>
      <c r="AA2332" s="6">
        <v>0</v>
      </c>
      <c r="AB2332" s="6" t="str">
        <f t="shared" si="578"/>
        <v/>
      </c>
      <c r="AC2332" s="6" t="str">
        <f t="shared" si="579"/>
        <v/>
      </c>
      <c r="AD2332" s="16">
        <f t="shared" si="580"/>
        <v>13.824656393169512</v>
      </c>
      <c r="AE2332" s="16">
        <f t="shared" si="581"/>
        <v>0</v>
      </c>
      <c r="AF2332" s="16">
        <f t="shared" si="582"/>
        <v>9</v>
      </c>
      <c r="AG2332" s="16">
        <f t="shared" si="583"/>
        <v>9</v>
      </c>
      <c r="AH2332" s="17">
        <f t="shared" si="584"/>
        <v>1.4888944099378882</v>
      </c>
      <c r="AI2332" s="17">
        <f t="shared" si="585"/>
        <v>7.5356024844720499</v>
      </c>
      <c r="AJ2332" s="17">
        <f t="shared" si="586"/>
        <v>7.5356024844720499</v>
      </c>
      <c r="AK2332" s="17">
        <f t="shared" si="587"/>
        <v>7.5356024844720499</v>
      </c>
      <c r="AL2332" s="17" t="str">
        <f t="shared" si="588"/>
        <v/>
      </c>
      <c r="AM2332" s="17" t="str">
        <f t="shared" si="589"/>
        <v/>
      </c>
      <c r="AN2332" s="17" t="str">
        <f t="shared" si="590"/>
        <v/>
      </c>
      <c r="AO2332" s="17" t="str">
        <f t="shared" si="591"/>
        <v/>
      </c>
      <c r="AP2332" s="17" t="str">
        <f t="shared" si="593"/>
        <v/>
      </c>
      <c r="AQ2332" s="17">
        <f t="shared" si="592"/>
        <v>2.284427439520381</v>
      </c>
    </row>
    <row r="2333" spans="1:43" x14ac:dyDescent="0.2">
      <c r="A2333" s="4" t="s">
        <v>4983</v>
      </c>
      <c r="B2333" s="5" t="s">
        <v>4984</v>
      </c>
      <c r="C2333" t="s">
        <v>4985</v>
      </c>
      <c r="D2333" t="s">
        <v>133</v>
      </c>
      <c r="E2333" t="s">
        <v>134</v>
      </c>
      <c r="F2333" t="s">
        <v>12</v>
      </c>
      <c r="G2333" t="s">
        <v>15</v>
      </c>
      <c r="J2333" s="6"/>
      <c r="K2333" s="6"/>
      <c r="L2333" s="6"/>
      <c r="M2333" s="6">
        <v>241</v>
      </c>
      <c r="N2333" s="6">
        <v>0</v>
      </c>
      <c r="O2333" s="6">
        <v>20219</v>
      </c>
      <c r="P2333" s="6">
        <v>1329</v>
      </c>
      <c r="Q2333" s="6">
        <v>0</v>
      </c>
      <c r="R2333" s="6">
        <v>208</v>
      </c>
      <c r="S2333" s="6">
        <v>34502</v>
      </c>
      <c r="T2333" s="6">
        <v>0</v>
      </c>
      <c r="U2333" s="6">
        <v>0</v>
      </c>
      <c r="V2333" s="6">
        <v>4</v>
      </c>
      <c r="W2333" s="6">
        <v>26</v>
      </c>
      <c r="X2333" s="6">
        <v>0</v>
      </c>
      <c r="Z2333" s="6">
        <v>0</v>
      </c>
      <c r="AA2333" s="6">
        <v>0</v>
      </c>
      <c r="AB2333" s="6" t="str">
        <f t="shared" si="578"/>
        <v/>
      </c>
      <c r="AC2333" s="6" t="str">
        <f t="shared" si="579"/>
        <v/>
      </c>
      <c r="AD2333" s="16">
        <f t="shared" si="580"/>
        <v>15.213694507148231</v>
      </c>
      <c r="AE2333" s="16">
        <f t="shared" si="581"/>
        <v>0</v>
      </c>
      <c r="AF2333" s="16">
        <f t="shared" si="582"/>
        <v>6.5</v>
      </c>
      <c r="AG2333" s="16">
        <f t="shared" si="583"/>
        <v>6.5</v>
      </c>
      <c r="AH2333" s="17">
        <f t="shared" si="584"/>
        <v>0.86307053941908718</v>
      </c>
      <c r="AI2333" s="17">
        <f t="shared" si="585"/>
        <v>143.16182572614107</v>
      </c>
      <c r="AJ2333" s="17">
        <f t="shared" si="586"/>
        <v>143.16182572614107</v>
      </c>
      <c r="AK2333" s="17">
        <f t="shared" si="587"/>
        <v>143.16182572614107</v>
      </c>
      <c r="AL2333" s="17" t="str">
        <f t="shared" si="588"/>
        <v/>
      </c>
      <c r="AM2333" s="17" t="str">
        <f t="shared" si="589"/>
        <v/>
      </c>
      <c r="AN2333" s="17" t="str">
        <f t="shared" si="590"/>
        <v/>
      </c>
      <c r="AO2333" s="17" t="str">
        <f t="shared" si="591"/>
        <v/>
      </c>
      <c r="AP2333" s="17" t="str">
        <f t="shared" si="593"/>
        <v/>
      </c>
      <c r="AQ2333" s="17">
        <f t="shared" si="592"/>
        <v>1.7064147583955684</v>
      </c>
    </row>
    <row r="2334" spans="1:43" x14ac:dyDescent="0.2">
      <c r="A2334" s="4" t="s">
        <v>4986</v>
      </c>
      <c r="B2334" s="5" t="s">
        <v>4987</v>
      </c>
      <c r="C2334" t="s">
        <v>4988</v>
      </c>
      <c r="D2334" t="s">
        <v>133</v>
      </c>
      <c r="E2334" t="s">
        <v>134</v>
      </c>
      <c r="F2334" t="s">
        <v>12</v>
      </c>
      <c r="G2334" t="s">
        <v>15</v>
      </c>
      <c r="J2334" s="6"/>
      <c r="K2334" s="6"/>
      <c r="L2334" s="6"/>
      <c r="M2334" s="6">
        <v>2651</v>
      </c>
      <c r="N2334" s="6">
        <v>0</v>
      </c>
      <c r="O2334" s="6">
        <v>21750</v>
      </c>
      <c r="P2334" s="6">
        <v>745</v>
      </c>
      <c r="Q2334" s="6">
        <v>0</v>
      </c>
      <c r="R2334" s="6">
        <v>8923</v>
      </c>
      <c r="S2334" s="6">
        <v>73571</v>
      </c>
      <c r="T2334" s="6">
        <v>36634</v>
      </c>
      <c r="U2334" s="6">
        <v>0</v>
      </c>
      <c r="V2334" s="6">
        <v>3</v>
      </c>
      <c r="W2334" s="6">
        <v>25</v>
      </c>
      <c r="X2334" s="6">
        <v>0</v>
      </c>
      <c r="Z2334" s="6">
        <v>0</v>
      </c>
      <c r="AA2334" s="6">
        <v>0</v>
      </c>
      <c r="AB2334" s="6" t="str">
        <f t="shared" si="578"/>
        <v/>
      </c>
      <c r="AC2334" s="6" t="str">
        <f t="shared" si="579"/>
        <v/>
      </c>
      <c r="AD2334" s="16">
        <f t="shared" si="580"/>
        <v>29.19463087248322</v>
      </c>
      <c r="AE2334" s="16">
        <f t="shared" si="581"/>
        <v>0</v>
      </c>
      <c r="AF2334" s="16">
        <f t="shared" si="582"/>
        <v>8.3333333333333339</v>
      </c>
      <c r="AG2334" s="16">
        <f t="shared" si="583"/>
        <v>8.3333333333333339</v>
      </c>
      <c r="AH2334" s="17">
        <f t="shared" si="584"/>
        <v>3.3658996605054696</v>
      </c>
      <c r="AI2334" s="17">
        <f t="shared" si="585"/>
        <v>27.752168992832893</v>
      </c>
      <c r="AJ2334" s="17">
        <f t="shared" si="586"/>
        <v>41.571105243304416</v>
      </c>
      <c r="AK2334" s="17">
        <f t="shared" si="587"/>
        <v>41.571105243304416</v>
      </c>
      <c r="AL2334" s="17" t="str">
        <f t="shared" si="588"/>
        <v/>
      </c>
      <c r="AM2334" s="17" t="str">
        <f t="shared" si="589"/>
        <v/>
      </c>
      <c r="AN2334" s="17" t="str">
        <f t="shared" si="590"/>
        <v/>
      </c>
      <c r="AO2334" s="17" t="str">
        <f t="shared" si="591"/>
        <v/>
      </c>
      <c r="AP2334" s="17" t="str">
        <f t="shared" si="593"/>
        <v/>
      </c>
      <c r="AQ2334" s="17">
        <f t="shared" si="592"/>
        <v>3.3825747126436783</v>
      </c>
    </row>
    <row r="2335" spans="1:43" x14ac:dyDescent="0.2">
      <c r="A2335" s="4" t="s">
        <v>4989</v>
      </c>
      <c r="B2335" s="5"/>
      <c r="C2335" t="s">
        <v>4990</v>
      </c>
      <c r="D2335" t="s">
        <v>133</v>
      </c>
      <c r="E2335" t="s">
        <v>134</v>
      </c>
      <c r="F2335" t="s">
        <v>12</v>
      </c>
      <c r="G2335" t="s">
        <v>15</v>
      </c>
      <c r="J2335" s="6"/>
      <c r="K2335" s="6"/>
      <c r="L2335" s="6"/>
      <c r="M2335" s="6">
        <v>9057</v>
      </c>
      <c r="N2335" s="6">
        <v>0</v>
      </c>
      <c r="O2335" s="6">
        <v>27390</v>
      </c>
      <c r="P2335" s="6">
        <v>3784</v>
      </c>
      <c r="Q2335" s="6">
        <v>0</v>
      </c>
      <c r="R2335" s="6">
        <v>7630</v>
      </c>
      <c r="S2335" s="6">
        <v>141731</v>
      </c>
      <c r="T2335" s="6">
        <v>56158</v>
      </c>
      <c r="U2335" s="6">
        <v>0</v>
      </c>
      <c r="V2335" s="6">
        <v>4</v>
      </c>
      <c r="W2335" s="6">
        <v>25</v>
      </c>
      <c r="X2335" s="6">
        <v>0</v>
      </c>
      <c r="Z2335" s="6">
        <v>0</v>
      </c>
      <c r="AA2335" s="6">
        <v>0</v>
      </c>
      <c r="AB2335" s="6" t="str">
        <f t="shared" si="578"/>
        <v/>
      </c>
      <c r="AC2335" s="6" t="str">
        <f t="shared" si="579"/>
        <v/>
      </c>
      <c r="AD2335" s="16">
        <f t="shared" si="580"/>
        <v>7.2383720930232558</v>
      </c>
      <c r="AE2335" s="16">
        <f t="shared" si="581"/>
        <v>0</v>
      </c>
      <c r="AF2335" s="16">
        <f t="shared" si="582"/>
        <v>6.25</v>
      </c>
      <c r="AG2335" s="16">
        <f t="shared" si="583"/>
        <v>6.25</v>
      </c>
      <c r="AH2335" s="17">
        <f t="shared" si="584"/>
        <v>0.84244230981561219</v>
      </c>
      <c r="AI2335" s="17">
        <f t="shared" si="585"/>
        <v>15.648779949210555</v>
      </c>
      <c r="AJ2335" s="17">
        <f t="shared" si="586"/>
        <v>21.849287843656839</v>
      </c>
      <c r="AK2335" s="17">
        <f t="shared" si="587"/>
        <v>21.849287843656839</v>
      </c>
      <c r="AL2335" s="17" t="str">
        <f t="shared" si="588"/>
        <v/>
      </c>
      <c r="AM2335" s="17" t="str">
        <f t="shared" si="589"/>
        <v/>
      </c>
      <c r="AN2335" s="17" t="str">
        <f t="shared" si="590"/>
        <v/>
      </c>
      <c r="AO2335" s="17" t="str">
        <f t="shared" si="591"/>
        <v/>
      </c>
      <c r="AP2335" s="17" t="str">
        <f t="shared" si="593"/>
        <v/>
      </c>
      <c r="AQ2335" s="17">
        <f t="shared" si="592"/>
        <v>5.174552756480467</v>
      </c>
    </row>
    <row r="2336" spans="1:43" x14ac:dyDescent="0.2">
      <c r="A2336" s="4" t="s">
        <v>4991</v>
      </c>
      <c r="B2336" s="5"/>
      <c r="C2336" t="s">
        <v>4992</v>
      </c>
      <c r="D2336" t="s">
        <v>150</v>
      </c>
      <c r="E2336" t="s">
        <v>151</v>
      </c>
      <c r="F2336" t="s">
        <v>12</v>
      </c>
      <c r="G2336" t="s">
        <v>15</v>
      </c>
      <c r="J2336" s="6"/>
      <c r="K2336" s="6"/>
      <c r="L2336" s="6"/>
      <c r="M2336" s="6">
        <v>0</v>
      </c>
      <c r="N2336" s="6">
        <v>0</v>
      </c>
      <c r="O2336" s="6">
        <v>0</v>
      </c>
      <c r="P2336" s="6">
        <v>0</v>
      </c>
      <c r="Q2336" s="6">
        <v>0</v>
      </c>
      <c r="R2336" s="6">
        <v>0</v>
      </c>
      <c r="S2336" s="6">
        <v>0</v>
      </c>
      <c r="T2336" s="6">
        <v>0</v>
      </c>
      <c r="U2336" s="6">
        <v>0</v>
      </c>
      <c r="V2336" s="6">
        <v>1</v>
      </c>
      <c r="W2336" s="6">
        <v>16</v>
      </c>
      <c r="X2336" s="6">
        <v>0</v>
      </c>
      <c r="Z2336" s="6">
        <v>0</v>
      </c>
      <c r="AA2336" s="6">
        <v>0</v>
      </c>
      <c r="AB2336" s="6" t="str">
        <f t="shared" si="578"/>
        <v/>
      </c>
      <c r="AC2336" s="6" t="str">
        <f t="shared" si="579"/>
        <v/>
      </c>
      <c r="AD2336" s="16" t="str">
        <f t="shared" si="580"/>
        <v/>
      </c>
      <c r="AE2336" s="16" t="str">
        <f t="shared" si="581"/>
        <v/>
      </c>
      <c r="AF2336" s="16">
        <f t="shared" si="582"/>
        <v>16</v>
      </c>
      <c r="AG2336" s="16">
        <f t="shared" si="583"/>
        <v>16</v>
      </c>
      <c r="AH2336" s="17" t="str">
        <f t="shared" si="584"/>
        <v/>
      </c>
      <c r="AI2336" s="17" t="str">
        <f t="shared" si="585"/>
        <v/>
      </c>
      <c r="AJ2336" s="17" t="str">
        <f t="shared" si="586"/>
        <v/>
      </c>
      <c r="AK2336" s="17" t="str">
        <f t="shared" si="587"/>
        <v/>
      </c>
      <c r="AL2336" s="17" t="str">
        <f t="shared" si="588"/>
        <v/>
      </c>
      <c r="AM2336" s="17" t="str">
        <f t="shared" si="589"/>
        <v/>
      </c>
      <c r="AN2336" s="17" t="str">
        <f t="shared" si="590"/>
        <v/>
      </c>
      <c r="AO2336" s="17" t="str">
        <f t="shared" si="591"/>
        <v/>
      </c>
      <c r="AP2336" s="17" t="str">
        <f t="shared" si="593"/>
        <v/>
      </c>
      <c r="AQ2336" s="17" t="str">
        <f t="shared" si="592"/>
        <v/>
      </c>
    </row>
    <row r="2337" spans="1:43" x14ac:dyDescent="0.2">
      <c r="A2337" s="4" t="s">
        <v>4993</v>
      </c>
      <c r="B2337" s="5"/>
      <c r="C2337" t="s">
        <v>4994</v>
      </c>
      <c r="D2337" t="s">
        <v>133</v>
      </c>
      <c r="E2337" t="s">
        <v>134</v>
      </c>
      <c r="F2337" t="s">
        <v>12</v>
      </c>
      <c r="G2337" t="s">
        <v>15</v>
      </c>
      <c r="J2337" s="6"/>
      <c r="K2337" s="6"/>
      <c r="L2337" s="6"/>
      <c r="M2337" s="6">
        <v>8008</v>
      </c>
      <c r="N2337" s="6">
        <v>0</v>
      </c>
      <c r="O2337" s="6">
        <v>29056</v>
      </c>
      <c r="P2337" s="6">
        <v>3649</v>
      </c>
      <c r="Q2337" s="6">
        <v>0</v>
      </c>
      <c r="R2337" s="6">
        <v>4813</v>
      </c>
      <c r="S2337" s="6">
        <v>94493</v>
      </c>
      <c r="T2337" s="6">
        <v>0</v>
      </c>
      <c r="U2337" s="6">
        <v>0</v>
      </c>
      <c r="V2337" s="6">
        <v>5</v>
      </c>
      <c r="W2337" s="6">
        <v>37</v>
      </c>
      <c r="X2337" s="6">
        <v>0</v>
      </c>
      <c r="Z2337" s="6">
        <v>0</v>
      </c>
      <c r="AA2337" s="6">
        <v>0</v>
      </c>
      <c r="AB2337" s="6" t="str">
        <f t="shared" si="578"/>
        <v/>
      </c>
      <c r="AC2337" s="6" t="str">
        <f t="shared" si="579"/>
        <v/>
      </c>
      <c r="AD2337" s="16">
        <f t="shared" si="580"/>
        <v>7.9627295149355986</v>
      </c>
      <c r="AE2337" s="16">
        <f t="shared" si="581"/>
        <v>0</v>
      </c>
      <c r="AF2337" s="16">
        <f t="shared" si="582"/>
        <v>7.4</v>
      </c>
      <c r="AG2337" s="16">
        <f t="shared" si="583"/>
        <v>7.4</v>
      </c>
      <c r="AH2337" s="17">
        <f t="shared" si="584"/>
        <v>0.60102397602397606</v>
      </c>
      <c r="AI2337" s="17">
        <f t="shared" si="585"/>
        <v>11.799825174825175</v>
      </c>
      <c r="AJ2337" s="17">
        <f t="shared" si="586"/>
        <v>11.799825174825175</v>
      </c>
      <c r="AK2337" s="17">
        <f t="shared" si="587"/>
        <v>11.799825174825175</v>
      </c>
      <c r="AL2337" s="17" t="str">
        <f t="shared" si="588"/>
        <v/>
      </c>
      <c r="AM2337" s="17" t="str">
        <f t="shared" si="589"/>
        <v/>
      </c>
      <c r="AN2337" s="17" t="str">
        <f t="shared" si="590"/>
        <v/>
      </c>
      <c r="AO2337" s="17" t="str">
        <f t="shared" si="591"/>
        <v/>
      </c>
      <c r="AP2337" s="17" t="str">
        <f t="shared" si="593"/>
        <v/>
      </c>
      <c r="AQ2337" s="17">
        <f t="shared" si="592"/>
        <v>3.2520993942731278</v>
      </c>
    </row>
    <row r="2338" spans="1:43" x14ac:dyDescent="0.2">
      <c r="A2338" s="4" t="s">
        <v>4995</v>
      </c>
      <c r="B2338" s="5"/>
      <c r="C2338" t="s">
        <v>4996</v>
      </c>
      <c r="D2338" t="s">
        <v>150</v>
      </c>
      <c r="E2338" t="s">
        <v>151</v>
      </c>
      <c r="F2338" t="s">
        <v>12</v>
      </c>
      <c r="G2338" t="s">
        <v>15</v>
      </c>
      <c r="J2338" s="6"/>
      <c r="K2338" s="6"/>
      <c r="L2338" s="6"/>
      <c r="M2338" s="6">
        <v>0</v>
      </c>
      <c r="N2338" s="6">
        <v>0</v>
      </c>
      <c r="O2338" s="6">
        <v>0</v>
      </c>
      <c r="P2338" s="6">
        <v>0</v>
      </c>
      <c r="Q2338" s="6">
        <v>0</v>
      </c>
      <c r="R2338" s="6">
        <v>0</v>
      </c>
      <c r="S2338" s="6">
        <v>0</v>
      </c>
      <c r="T2338" s="6">
        <v>0</v>
      </c>
      <c r="U2338" s="6">
        <v>0</v>
      </c>
      <c r="V2338" s="6">
        <v>5</v>
      </c>
      <c r="W2338" s="6">
        <v>52</v>
      </c>
      <c r="X2338" s="6">
        <v>0</v>
      </c>
      <c r="Z2338" s="6">
        <v>0</v>
      </c>
      <c r="AA2338" s="6">
        <v>0</v>
      </c>
      <c r="AB2338" s="6" t="str">
        <f t="shared" si="578"/>
        <v/>
      </c>
      <c r="AC2338" s="6" t="str">
        <f t="shared" si="579"/>
        <v/>
      </c>
      <c r="AD2338" s="16" t="str">
        <f t="shared" si="580"/>
        <v/>
      </c>
      <c r="AE2338" s="16" t="str">
        <f t="shared" si="581"/>
        <v/>
      </c>
      <c r="AF2338" s="16">
        <f t="shared" si="582"/>
        <v>10.4</v>
      </c>
      <c r="AG2338" s="16">
        <f t="shared" si="583"/>
        <v>10.4</v>
      </c>
      <c r="AH2338" s="17" t="str">
        <f t="shared" si="584"/>
        <v/>
      </c>
      <c r="AI2338" s="17" t="str">
        <f t="shared" si="585"/>
        <v/>
      </c>
      <c r="AJ2338" s="17" t="str">
        <f t="shared" si="586"/>
        <v/>
      </c>
      <c r="AK2338" s="17" t="str">
        <f t="shared" si="587"/>
        <v/>
      </c>
      <c r="AL2338" s="17" t="str">
        <f t="shared" si="588"/>
        <v/>
      </c>
      <c r="AM2338" s="17" t="str">
        <f t="shared" si="589"/>
        <v/>
      </c>
      <c r="AN2338" s="17" t="str">
        <f t="shared" si="590"/>
        <v/>
      </c>
      <c r="AO2338" s="17" t="str">
        <f t="shared" si="591"/>
        <v/>
      </c>
      <c r="AP2338" s="17" t="str">
        <f t="shared" si="593"/>
        <v/>
      </c>
      <c r="AQ2338" s="17" t="str">
        <f t="shared" si="592"/>
        <v/>
      </c>
    </row>
    <row r="2339" spans="1:43" x14ac:dyDescent="0.2">
      <c r="A2339" s="4" t="s">
        <v>4997</v>
      </c>
      <c r="B2339" s="5" t="s">
        <v>4998</v>
      </c>
      <c r="C2339" t="s">
        <v>4999</v>
      </c>
      <c r="D2339" t="s">
        <v>133</v>
      </c>
      <c r="E2339" t="s">
        <v>134</v>
      </c>
      <c r="F2339" t="s">
        <v>12</v>
      </c>
      <c r="G2339" t="s">
        <v>15</v>
      </c>
      <c r="J2339" s="6"/>
      <c r="K2339" s="6"/>
      <c r="L2339" s="6"/>
      <c r="M2339" s="6">
        <v>7328</v>
      </c>
      <c r="N2339" s="6">
        <v>0</v>
      </c>
      <c r="O2339" s="6">
        <v>34689</v>
      </c>
      <c r="P2339" s="6">
        <v>2957</v>
      </c>
      <c r="Q2339" s="6">
        <v>0</v>
      </c>
      <c r="R2339" s="6">
        <v>13027</v>
      </c>
      <c r="S2339" s="6">
        <v>75670</v>
      </c>
      <c r="T2339" s="6">
        <v>0</v>
      </c>
      <c r="U2339" s="6">
        <v>0</v>
      </c>
      <c r="V2339" s="6">
        <v>3</v>
      </c>
      <c r="W2339" s="6">
        <v>12</v>
      </c>
      <c r="X2339" s="6">
        <v>0</v>
      </c>
      <c r="Z2339" s="6">
        <v>0</v>
      </c>
      <c r="AA2339" s="6">
        <v>0</v>
      </c>
      <c r="AB2339" s="6" t="str">
        <f t="shared" si="578"/>
        <v/>
      </c>
      <c r="AC2339" s="6" t="str">
        <f t="shared" si="579"/>
        <v/>
      </c>
      <c r="AD2339" s="16">
        <f t="shared" si="580"/>
        <v>11.731146432194793</v>
      </c>
      <c r="AE2339" s="16">
        <f t="shared" si="581"/>
        <v>0</v>
      </c>
      <c r="AF2339" s="16">
        <f t="shared" si="582"/>
        <v>4</v>
      </c>
      <c r="AG2339" s="16">
        <f t="shared" si="583"/>
        <v>4</v>
      </c>
      <c r="AH2339" s="17">
        <f t="shared" si="584"/>
        <v>1.7777019650655022</v>
      </c>
      <c r="AI2339" s="17">
        <f t="shared" si="585"/>
        <v>10.326146288209607</v>
      </c>
      <c r="AJ2339" s="17">
        <f t="shared" si="586"/>
        <v>10.326146288209607</v>
      </c>
      <c r="AK2339" s="17">
        <f t="shared" si="587"/>
        <v>10.326146288209607</v>
      </c>
      <c r="AL2339" s="17" t="str">
        <f t="shared" si="588"/>
        <v/>
      </c>
      <c r="AM2339" s="17" t="str">
        <f t="shared" si="589"/>
        <v/>
      </c>
      <c r="AN2339" s="17" t="str">
        <f t="shared" si="590"/>
        <v/>
      </c>
      <c r="AO2339" s="17" t="str">
        <f t="shared" si="591"/>
        <v/>
      </c>
      <c r="AP2339" s="17" t="str">
        <f t="shared" si="593"/>
        <v/>
      </c>
      <c r="AQ2339" s="17">
        <f t="shared" si="592"/>
        <v>2.1813831473954282</v>
      </c>
    </row>
    <row r="2340" spans="1:43" x14ac:dyDescent="0.2">
      <c r="A2340" s="4" t="s">
        <v>5000</v>
      </c>
      <c r="B2340" s="5" t="s">
        <v>5001</v>
      </c>
      <c r="C2340" t="s">
        <v>5002</v>
      </c>
      <c r="D2340" t="s">
        <v>133</v>
      </c>
      <c r="E2340" t="s">
        <v>134</v>
      </c>
      <c r="F2340" t="s">
        <v>12</v>
      </c>
      <c r="G2340" t="s">
        <v>15</v>
      </c>
      <c r="J2340" s="6"/>
      <c r="K2340" s="6"/>
      <c r="L2340" s="6"/>
      <c r="M2340" s="6">
        <v>4076</v>
      </c>
      <c r="N2340" s="6">
        <v>0</v>
      </c>
      <c r="O2340" s="6">
        <v>51742</v>
      </c>
      <c r="P2340" s="6">
        <v>2743</v>
      </c>
      <c r="Q2340" s="6">
        <v>0</v>
      </c>
      <c r="R2340" s="6">
        <v>5953</v>
      </c>
      <c r="S2340" s="6">
        <v>71701</v>
      </c>
      <c r="T2340" s="6">
        <v>0</v>
      </c>
      <c r="U2340" s="6">
        <v>0</v>
      </c>
      <c r="V2340" s="6">
        <v>4</v>
      </c>
      <c r="W2340" s="6">
        <v>20</v>
      </c>
      <c r="X2340" s="6">
        <v>0</v>
      </c>
      <c r="Z2340" s="6">
        <v>0</v>
      </c>
      <c r="AA2340" s="6">
        <v>0</v>
      </c>
      <c r="AB2340" s="6" t="str">
        <f t="shared" si="578"/>
        <v/>
      </c>
      <c r="AC2340" s="6" t="str">
        <f t="shared" si="579"/>
        <v/>
      </c>
      <c r="AD2340" s="16">
        <f t="shared" si="580"/>
        <v>18.863288370397374</v>
      </c>
      <c r="AE2340" s="16">
        <f t="shared" si="581"/>
        <v>0</v>
      </c>
      <c r="AF2340" s="16">
        <f t="shared" si="582"/>
        <v>5</v>
      </c>
      <c r="AG2340" s="16">
        <f t="shared" si="583"/>
        <v>5</v>
      </c>
      <c r="AH2340" s="17">
        <f t="shared" si="584"/>
        <v>1.4605004906771344</v>
      </c>
      <c r="AI2340" s="17">
        <f t="shared" si="585"/>
        <v>17.591020608439646</v>
      </c>
      <c r="AJ2340" s="17">
        <f t="shared" si="586"/>
        <v>17.591020608439646</v>
      </c>
      <c r="AK2340" s="17">
        <f t="shared" si="587"/>
        <v>17.591020608439646</v>
      </c>
      <c r="AL2340" s="17" t="str">
        <f t="shared" si="588"/>
        <v/>
      </c>
      <c r="AM2340" s="17" t="str">
        <f t="shared" si="589"/>
        <v/>
      </c>
      <c r="AN2340" s="17" t="str">
        <f t="shared" si="590"/>
        <v/>
      </c>
      <c r="AO2340" s="17" t="str">
        <f t="shared" si="591"/>
        <v/>
      </c>
      <c r="AP2340" s="17" t="str">
        <f t="shared" si="593"/>
        <v/>
      </c>
      <c r="AQ2340" s="17">
        <f t="shared" si="592"/>
        <v>1.3857407908468942</v>
      </c>
    </row>
    <row r="2341" spans="1:43" x14ac:dyDescent="0.2">
      <c r="A2341" s="4" t="s">
        <v>5003</v>
      </c>
      <c r="B2341" s="5" t="s">
        <v>5004</v>
      </c>
      <c r="C2341" t="s">
        <v>5005</v>
      </c>
      <c r="D2341" t="s">
        <v>133</v>
      </c>
      <c r="E2341" t="s">
        <v>134</v>
      </c>
      <c r="F2341" t="s">
        <v>12</v>
      </c>
      <c r="G2341" t="s">
        <v>15</v>
      </c>
      <c r="J2341" s="6"/>
      <c r="K2341" s="6"/>
      <c r="L2341" s="6"/>
      <c r="M2341" s="6">
        <v>17658</v>
      </c>
      <c r="N2341" s="6">
        <v>0</v>
      </c>
      <c r="O2341" s="6">
        <v>90126</v>
      </c>
      <c r="P2341" s="6">
        <v>7043</v>
      </c>
      <c r="Q2341" s="6">
        <v>0</v>
      </c>
      <c r="R2341" s="6">
        <v>36194</v>
      </c>
      <c r="S2341" s="6">
        <v>789479</v>
      </c>
      <c r="T2341" s="6">
        <v>610045</v>
      </c>
      <c r="U2341" s="6">
        <v>0</v>
      </c>
      <c r="V2341" s="6">
        <v>8</v>
      </c>
      <c r="W2341" s="6">
        <v>120</v>
      </c>
      <c r="X2341" s="6">
        <v>0</v>
      </c>
      <c r="Z2341" s="6">
        <v>0</v>
      </c>
      <c r="AA2341" s="6">
        <v>0</v>
      </c>
      <c r="AB2341" s="6" t="str">
        <f t="shared" si="578"/>
        <v/>
      </c>
      <c r="AC2341" s="6" t="str">
        <f t="shared" si="579"/>
        <v/>
      </c>
      <c r="AD2341" s="16">
        <f t="shared" si="580"/>
        <v>12.796535567229874</v>
      </c>
      <c r="AE2341" s="16">
        <f t="shared" si="581"/>
        <v>0</v>
      </c>
      <c r="AF2341" s="16">
        <f t="shared" si="582"/>
        <v>15</v>
      </c>
      <c r="AG2341" s="16">
        <f t="shared" si="583"/>
        <v>15</v>
      </c>
      <c r="AH2341" s="17">
        <f t="shared" si="584"/>
        <v>2.0497225053799979</v>
      </c>
      <c r="AI2341" s="17">
        <f t="shared" si="585"/>
        <v>44.709423490769055</v>
      </c>
      <c r="AJ2341" s="17">
        <f t="shared" si="586"/>
        <v>79.257220523275564</v>
      </c>
      <c r="AK2341" s="17">
        <f t="shared" si="587"/>
        <v>79.257220523275564</v>
      </c>
      <c r="AL2341" s="17" t="str">
        <f t="shared" si="588"/>
        <v/>
      </c>
      <c r="AM2341" s="17" t="str">
        <f t="shared" si="589"/>
        <v/>
      </c>
      <c r="AN2341" s="17" t="str">
        <f t="shared" si="590"/>
        <v/>
      </c>
      <c r="AO2341" s="17" t="str">
        <f t="shared" si="591"/>
        <v/>
      </c>
      <c r="AP2341" s="17" t="str">
        <f t="shared" si="593"/>
        <v/>
      </c>
      <c r="AQ2341" s="17">
        <f t="shared" si="592"/>
        <v>8.7597252735059801</v>
      </c>
    </row>
    <row r="2342" spans="1:43" x14ac:dyDescent="0.2">
      <c r="A2342" s="4" t="s">
        <v>5006</v>
      </c>
      <c r="B2342" s="5"/>
      <c r="C2342" t="s">
        <v>5007</v>
      </c>
      <c r="D2342" t="s">
        <v>150</v>
      </c>
      <c r="E2342" t="s">
        <v>151</v>
      </c>
      <c r="F2342" t="s">
        <v>12</v>
      </c>
      <c r="G2342" t="s">
        <v>15</v>
      </c>
      <c r="J2342" s="6"/>
      <c r="K2342" s="6"/>
      <c r="L2342" s="6"/>
      <c r="M2342" s="6">
        <v>0</v>
      </c>
      <c r="N2342" s="6">
        <v>0</v>
      </c>
      <c r="O2342" s="6">
        <v>0</v>
      </c>
      <c r="P2342" s="6">
        <v>0</v>
      </c>
      <c r="Q2342" s="6">
        <v>0</v>
      </c>
      <c r="R2342" s="6">
        <v>0</v>
      </c>
      <c r="S2342" s="6">
        <v>0</v>
      </c>
      <c r="T2342" s="6">
        <v>0</v>
      </c>
      <c r="U2342" s="6">
        <v>0</v>
      </c>
      <c r="V2342" s="6">
        <v>5</v>
      </c>
      <c r="W2342" s="6">
        <v>60</v>
      </c>
      <c r="X2342" s="6">
        <v>0</v>
      </c>
      <c r="Z2342" s="6">
        <v>0</v>
      </c>
      <c r="AA2342" s="6">
        <v>0</v>
      </c>
      <c r="AB2342" s="6" t="str">
        <f t="shared" si="578"/>
        <v/>
      </c>
      <c r="AC2342" s="6" t="str">
        <f t="shared" si="579"/>
        <v/>
      </c>
      <c r="AD2342" s="16" t="str">
        <f t="shared" si="580"/>
        <v/>
      </c>
      <c r="AE2342" s="16" t="str">
        <f t="shared" si="581"/>
        <v/>
      </c>
      <c r="AF2342" s="16">
        <f t="shared" si="582"/>
        <v>12</v>
      </c>
      <c r="AG2342" s="16">
        <f t="shared" si="583"/>
        <v>12</v>
      </c>
      <c r="AH2342" s="17" t="str">
        <f t="shared" si="584"/>
        <v/>
      </c>
      <c r="AI2342" s="17" t="str">
        <f t="shared" si="585"/>
        <v/>
      </c>
      <c r="AJ2342" s="17" t="str">
        <f t="shared" si="586"/>
        <v/>
      </c>
      <c r="AK2342" s="17" t="str">
        <f t="shared" si="587"/>
        <v/>
      </c>
      <c r="AL2342" s="17" t="str">
        <f t="shared" si="588"/>
        <v/>
      </c>
      <c r="AM2342" s="17" t="str">
        <f t="shared" si="589"/>
        <v/>
      </c>
      <c r="AN2342" s="17" t="str">
        <f t="shared" si="590"/>
        <v/>
      </c>
      <c r="AO2342" s="17" t="str">
        <f t="shared" si="591"/>
        <v/>
      </c>
      <c r="AP2342" s="17" t="str">
        <f t="shared" si="593"/>
        <v/>
      </c>
      <c r="AQ2342" s="17" t="str">
        <f t="shared" si="592"/>
        <v/>
      </c>
    </row>
    <row r="2343" spans="1:43" x14ac:dyDescent="0.2">
      <c r="A2343" s="4" t="s">
        <v>5008</v>
      </c>
      <c r="B2343" s="5"/>
      <c r="C2343" t="s">
        <v>5009</v>
      </c>
      <c r="D2343" t="s">
        <v>150</v>
      </c>
      <c r="E2343" t="s">
        <v>151</v>
      </c>
      <c r="F2343" t="s">
        <v>12</v>
      </c>
      <c r="G2343" t="s">
        <v>15</v>
      </c>
      <c r="J2343" s="6"/>
      <c r="K2343" s="6"/>
      <c r="L2343" s="6"/>
      <c r="M2343" s="6">
        <v>0</v>
      </c>
      <c r="N2343" s="6">
        <v>0</v>
      </c>
      <c r="O2343" s="6">
        <v>0</v>
      </c>
      <c r="P2343" s="6">
        <v>0</v>
      </c>
      <c r="Q2343" s="6">
        <v>0</v>
      </c>
      <c r="R2343" s="6">
        <v>0</v>
      </c>
      <c r="S2343" s="6">
        <v>0</v>
      </c>
      <c r="T2343" s="6">
        <v>0</v>
      </c>
      <c r="U2343" s="6">
        <v>0</v>
      </c>
      <c r="V2343" s="6">
        <v>8</v>
      </c>
      <c r="W2343" s="6">
        <v>94</v>
      </c>
      <c r="X2343" s="6">
        <v>0</v>
      </c>
      <c r="Z2343" s="6">
        <v>0</v>
      </c>
      <c r="AA2343" s="6">
        <v>0</v>
      </c>
      <c r="AB2343" s="6" t="str">
        <f t="shared" si="578"/>
        <v/>
      </c>
      <c r="AC2343" s="6" t="str">
        <f t="shared" si="579"/>
        <v/>
      </c>
      <c r="AD2343" s="16" t="str">
        <f t="shared" si="580"/>
        <v/>
      </c>
      <c r="AE2343" s="16" t="str">
        <f t="shared" si="581"/>
        <v/>
      </c>
      <c r="AF2343" s="16">
        <f t="shared" si="582"/>
        <v>11.75</v>
      </c>
      <c r="AG2343" s="16">
        <f t="shared" si="583"/>
        <v>11.75</v>
      </c>
      <c r="AH2343" s="17" t="str">
        <f t="shared" si="584"/>
        <v/>
      </c>
      <c r="AI2343" s="17" t="str">
        <f t="shared" si="585"/>
        <v/>
      </c>
      <c r="AJ2343" s="17" t="str">
        <f t="shared" si="586"/>
        <v/>
      </c>
      <c r="AK2343" s="17" t="str">
        <f t="shared" si="587"/>
        <v/>
      </c>
      <c r="AL2343" s="17" t="str">
        <f t="shared" si="588"/>
        <v/>
      </c>
      <c r="AM2343" s="17" t="str">
        <f t="shared" si="589"/>
        <v/>
      </c>
      <c r="AN2343" s="17" t="str">
        <f t="shared" si="590"/>
        <v/>
      </c>
      <c r="AO2343" s="17" t="str">
        <f t="shared" si="591"/>
        <v/>
      </c>
      <c r="AP2343" s="17" t="str">
        <f t="shared" si="593"/>
        <v/>
      </c>
      <c r="AQ2343" s="17" t="str">
        <f t="shared" si="592"/>
        <v/>
      </c>
    </row>
    <row r="2344" spans="1:43" x14ac:dyDescent="0.2">
      <c r="A2344" s="4" t="s">
        <v>5010</v>
      </c>
      <c r="B2344" s="5"/>
      <c r="C2344" t="s">
        <v>5011</v>
      </c>
      <c r="D2344" t="s">
        <v>150</v>
      </c>
      <c r="E2344" t="s">
        <v>151</v>
      </c>
      <c r="F2344" t="s">
        <v>12</v>
      </c>
      <c r="G2344" t="s">
        <v>15</v>
      </c>
      <c r="J2344" s="6"/>
      <c r="K2344" s="6"/>
      <c r="L2344" s="6"/>
      <c r="M2344" s="6">
        <v>0</v>
      </c>
      <c r="N2344" s="6">
        <v>0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>
        <v>2</v>
      </c>
      <c r="W2344" s="6">
        <v>24</v>
      </c>
      <c r="X2344" s="6">
        <v>0</v>
      </c>
      <c r="Z2344" s="6">
        <v>0</v>
      </c>
      <c r="AA2344" s="6">
        <v>0</v>
      </c>
      <c r="AB2344" s="6" t="str">
        <f t="shared" si="578"/>
        <v/>
      </c>
      <c r="AC2344" s="6" t="str">
        <f t="shared" si="579"/>
        <v/>
      </c>
      <c r="AD2344" s="16" t="str">
        <f t="shared" si="580"/>
        <v/>
      </c>
      <c r="AE2344" s="16" t="str">
        <f t="shared" si="581"/>
        <v/>
      </c>
      <c r="AF2344" s="16">
        <f t="shared" si="582"/>
        <v>12</v>
      </c>
      <c r="AG2344" s="16">
        <f t="shared" si="583"/>
        <v>12</v>
      </c>
      <c r="AH2344" s="17" t="str">
        <f t="shared" si="584"/>
        <v/>
      </c>
      <c r="AI2344" s="17" t="str">
        <f t="shared" si="585"/>
        <v/>
      </c>
      <c r="AJ2344" s="17" t="str">
        <f t="shared" si="586"/>
        <v/>
      </c>
      <c r="AK2344" s="17" t="str">
        <f t="shared" si="587"/>
        <v/>
      </c>
      <c r="AL2344" s="17" t="str">
        <f t="shared" si="588"/>
        <v/>
      </c>
      <c r="AM2344" s="17" t="str">
        <f t="shared" si="589"/>
        <v/>
      </c>
      <c r="AN2344" s="17" t="str">
        <f t="shared" si="590"/>
        <v/>
      </c>
      <c r="AO2344" s="17" t="str">
        <f t="shared" si="591"/>
        <v/>
      </c>
      <c r="AP2344" s="17" t="str">
        <f t="shared" si="593"/>
        <v/>
      </c>
      <c r="AQ2344" s="17" t="str">
        <f t="shared" si="592"/>
        <v/>
      </c>
    </row>
    <row r="2345" spans="1:43" x14ac:dyDescent="0.2">
      <c r="A2345" s="4" t="s">
        <v>5012</v>
      </c>
      <c r="B2345" s="5"/>
      <c r="C2345" t="s">
        <v>5013</v>
      </c>
      <c r="D2345" t="s">
        <v>150</v>
      </c>
      <c r="E2345" t="s">
        <v>151</v>
      </c>
      <c r="F2345" t="s">
        <v>12</v>
      </c>
      <c r="G2345" t="s">
        <v>15</v>
      </c>
      <c r="J2345" s="6"/>
      <c r="K2345" s="6"/>
      <c r="L2345" s="6"/>
      <c r="M2345" s="6">
        <v>0</v>
      </c>
      <c r="N2345" s="6">
        <v>0</v>
      </c>
      <c r="O2345" s="6">
        <v>0</v>
      </c>
      <c r="P2345" s="6">
        <v>0</v>
      </c>
      <c r="Q2345" s="6">
        <v>0</v>
      </c>
      <c r="R2345" s="6">
        <v>0</v>
      </c>
      <c r="S2345" s="6">
        <v>0</v>
      </c>
      <c r="T2345" s="6">
        <v>0</v>
      </c>
      <c r="U2345" s="6">
        <v>0</v>
      </c>
      <c r="V2345" s="6">
        <v>10</v>
      </c>
      <c r="W2345" s="6">
        <v>66</v>
      </c>
      <c r="X2345" s="6">
        <v>0</v>
      </c>
      <c r="Z2345" s="6">
        <v>0</v>
      </c>
      <c r="AA2345" s="6">
        <v>0</v>
      </c>
      <c r="AB2345" s="6" t="str">
        <f t="shared" si="578"/>
        <v/>
      </c>
      <c r="AC2345" s="6" t="str">
        <f t="shared" si="579"/>
        <v/>
      </c>
      <c r="AD2345" s="16" t="str">
        <f t="shared" si="580"/>
        <v/>
      </c>
      <c r="AE2345" s="16" t="str">
        <f t="shared" si="581"/>
        <v/>
      </c>
      <c r="AF2345" s="16">
        <f t="shared" si="582"/>
        <v>6.6</v>
      </c>
      <c r="AG2345" s="16">
        <f t="shared" si="583"/>
        <v>6.6</v>
      </c>
      <c r="AH2345" s="17" t="str">
        <f t="shared" si="584"/>
        <v/>
      </c>
      <c r="AI2345" s="17" t="str">
        <f t="shared" si="585"/>
        <v/>
      </c>
      <c r="AJ2345" s="17" t="str">
        <f t="shared" si="586"/>
        <v/>
      </c>
      <c r="AK2345" s="17" t="str">
        <f t="shared" si="587"/>
        <v/>
      </c>
      <c r="AL2345" s="17" t="str">
        <f t="shared" si="588"/>
        <v/>
      </c>
      <c r="AM2345" s="17" t="str">
        <f t="shared" si="589"/>
        <v/>
      </c>
      <c r="AN2345" s="17" t="str">
        <f t="shared" si="590"/>
        <v/>
      </c>
      <c r="AO2345" s="17" t="str">
        <f t="shared" si="591"/>
        <v/>
      </c>
      <c r="AP2345" s="17" t="str">
        <f t="shared" si="593"/>
        <v/>
      </c>
      <c r="AQ2345" s="17" t="str">
        <f t="shared" si="592"/>
        <v/>
      </c>
    </row>
    <row r="2346" spans="1:43" x14ac:dyDescent="0.2">
      <c r="A2346" s="4" t="s">
        <v>5014</v>
      </c>
      <c r="B2346" s="5"/>
      <c r="C2346" t="s">
        <v>5015</v>
      </c>
      <c r="D2346" t="s">
        <v>150</v>
      </c>
      <c r="E2346" t="s">
        <v>151</v>
      </c>
      <c r="F2346" t="s">
        <v>12</v>
      </c>
      <c r="G2346" t="s">
        <v>15</v>
      </c>
      <c r="J2346" s="6"/>
      <c r="K2346" s="6"/>
      <c r="L2346" s="6"/>
      <c r="M2346" s="6">
        <v>0</v>
      </c>
      <c r="N2346" s="6">
        <v>0</v>
      </c>
      <c r="O2346" s="6">
        <v>0</v>
      </c>
      <c r="P2346" s="6">
        <v>0</v>
      </c>
      <c r="Q2346" s="6">
        <v>0</v>
      </c>
      <c r="R2346" s="6">
        <v>0</v>
      </c>
      <c r="S2346" s="6">
        <v>0</v>
      </c>
      <c r="T2346" s="6">
        <v>0</v>
      </c>
      <c r="U2346" s="6">
        <v>0</v>
      </c>
      <c r="V2346" s="6">
        <v>4</v>
      </c>
      <c r="W2346" s="6">
        <v>43</v>
      </c>
      <c r="X2346" s="6">
        <v>0</v>
      </c>
      <c r="Z2346" s="6">
        <v>0</v>
      </c>
      <c r="AA2346" s="6">
        <v>0</v>
      </c>
      <c r="AB2346" s="6" t="str">
        <f t="shared" si="578"/>
        <v/>
      </c>
      <c r="AC2346" s="6" t="str">
        <f t="shared" si="579"/>
        <v/>
      </c>
      <c r="AD2346" s="16" t="str">
        <f t="shared" si="580"/>
        <v/>
      </c>
      <c r="AE2346" s="16" t="str">
        <f t="shared" si="581"/>
        <v/>
      </c>
      <c r="AF2346" s="16">
        <f t="shared" si="582"/>
        <v>10.75</v>
      </c>
      <c r="AG2346" s="16">
        <f t="shared" si="583"/>
        <v>10.75</v>
      </c>
      <c r="AH2346" s="17" t="str">
        <f t="shared" si="584"/>
        <v/>
      </c>
      <c r="AI2346" s="17" t="str">
        <f t="shared" si="585"/>
        <v/>
      </c>
      <c r="AJ2346" s="17" t="str">
        <f t="shared" si="586"/>
        <v/>
      </c>
      <c r="AK2346" s="17" t="str">
        <f t="shared" si="587"/>
        <v/>
      </c>
      <c r="AL2346" s="17" t="str">
        <f t="shared" si="588"/>
        <v/>
      </c>
      <c r="AM2346" s="17" t="str">
        <f t="shared" si="589"/>
        <v/>
      </c>
      <c r="AN2346" s="17" t="str">
        <f t="shared" si="590"/>
        <v/>
      </c>
      <c r="AO2346" s="17" t="str">
        <f t="shared" si="591"/>
        <v/>
      </c>
      <c r="AP2346" s="17" t="str">
        <f t="shared" si="593"/>
        <v/>
      </c>
      <c r="AQ2346" s="17" t="str">
        <f t="shared" si="592"/>
        <v/>
      </c>
    </row>
    <row r="2347" spans="1:43" x14ac:dyDescent="0.2">
      <c r="A2347" s="4" t="s">
        <v>5016</v>
      </c>
      <c r="B2347" s="5"/>
      <c r="C2347" t="s">
        <v>5017</v>
      </c>
      <c r="D2347" t="s">
        <v>150</v>
      </c>
      <c r="E2347" t="s">
        <v>151</v>
      </c>
      <c r="F2347" t="s">
        <v>12</v>
      </c>
      <c r="G2347" t="s">
        <v>15</v>
      </c>
      <c r="J2347" s="6"/>
      <c r="K2347" s="6"/>
      <c r="L2347" s="6"/>
      <c r="M2347" s="6">
        <v>0</v>
      </c>
      <c r="N2347" s="6">
        <v>0</v>
      </c>
      <c r="O2347" s="6">
        <v>0</v>
      </c>
      <c r="P2347" s="6">
        <v>0</v>
      </c>
      <c r="Q2347" s="6">
        <v>0</v>
      </c>
      <c r="R2347" s="6">
        <v>0</v>
      </c>
      <c r="S2347" s="6">
        <v>0</v>
      </c>
      <c r="T2347" s="6">
        <v>0</v>
      </c>
      <c r="U2347" s="6">
        <v>0</v>
      </c>
      <c r="V2347" s="6">
        <v>6</v>
      </c>
      <c r="W2347" s="6">
        <v>60</v>
      </c>
      <c r="X2347" s="6">
        <v>0</v>
      </c>
      <c r="Z2347" s="6">
        <v>0</v>
      </c>
      <c r="AA2347" s="6">
        <v>0</v>
      </c>
      <c r="AB2347" s="6" t="str">
        <f t="shared" si="578"/>
        <v/>
      </c>
      <c r="AC2347" s="6" t="str">
        <f t="shared" si="579"/>
        <v/>
      </c>
      <c r="AD2347" s="16" t="str">
        <f t="shared" si="580"/>
        <v/>
      </c>
      <c r="AE2347" s="16" t="str">
        <f t="shared" si="581"/>
        <v/>
      </c>
      <c r="AF2347" s="16">
        <f t="shared" si="582"/>
        <v>10</v>
      </c>
      <c r="AG2347" s="16">
        <f t="shared" si="583"/>
        <v>10</v>
      </c>
      <c r="AH2347" s="17" t="str">
        <f t="shared" si="584"/>
        <v/>
      </c>
      <c r="AI2347" s="17" t="str">
        <f t="shared" si="585"/>
        <v/>
      </c>
      <c r="AJ2347" s="17" t="str">
        <f t="shared" si="586"/>
        <v/>
      </c>
      <c r="AK2347" s="17" t="str">
        <f t="shared" si="587"/>
        <v/>
      </c>
      <c r="AL2347" s="17" t="str">
        <f t="shared" si="588"/>
        <v/>
      </c>
      <c r="AM2347" s="17" t="str">
        <f t="shared" si="589"/>
        <v/>
      </c>
      <c r="AN2347" s="17" t="str">
        <f t="shared" si="590"/>
        <v/>
      </c>
      <c r="AO2347" s="17" t="str">
        <f t="shared" si="591"/>
        <v/>
      </c>
      <c r="AP2347" s="17" t="str">
        <f t="shared" si="593"/>
        <v/>
      </c>
      <c r="AQ2347" s="17" t="str">
        <f t="shared" si="592"/>
        <v/>
      </c>
    </row>
    <row r="2348" spans="1:43" x14ac:dyDescent="0.2">
      <c r="A2348" s="4" t="s">
        <v>5018</v>
      </c>
      <c r="B2348" s="5"/>
      <c r="C2348" t="s">
        <v>5019</v>
      </c>
      <c r="D2348" t="s">
        <v>150</v>
      </c>
      <c r="E2348" t="s">
        <v>151</v>
      </c>
      <c r="F2348" t="s">
        <v>12</v>
      </c>
      <c r="G2348" t="s">
        <v>15</v>
      </c>
      <c r="J2348" s="6"/>
      <c r="K2348" s="6"/>
      <c r="L2348" s="6"/>
      <c r="M2348" s="6">
        <v>0</v>
      </c>
      <c r="N2348" s="6">
        <v>0</v>
      </c>
      <c r="O2348" s="6">
        <v>0</v>
      </c>
      <c r="P2348" s="6">
        <v>0</v>
      </c>
      <c r="Q2348" s="6">
        <v>0</v>
      </c>
      <c r="R2348" s="6">
        <v>0</v>
      </c>
      <c r="S2348" s="6">
        <v>0</v>
      </c>
      <c r="T2348" s="6">
        <v>0</v>
      </c>
      <c r="U2348" s="6">
        <v>0</v>
      </c>
      <c r="V2348" s="6">
        <v>3</v>
      </c>
      <c r="W2348" s="6">
        <v>26</v>
      </c>
      <c r="X2348" s="6">
        <v>0</v>
      </c>
      <c r="Z2348" s="6">
        <v>0</v>
      </c>
      <c r="AA2348" s="6">
        <v>0</v>
      </c>
      <c r="AB2348" s="6" t="str">
        <f t="shared" si="578"/>
        <v/>
      </c>
      <c r="AC2348" s="6" t="str">
        <f t="shared" si="579"/>
        <v/>
      </c>
      <c r="AD2348" s="16" t="str">
        <f t="shared" si="580"/>
        <v/>
      </c>
      <c r="AE2348" s="16" t="str">
        <f t="shared" si="581"/>
        <v/>
      </c>
      <c r="AF2348" s="16">
        <f t="shared" si="582"/>
        <v>8.6666666666666661</v>
      </c>
      <c r="AG2348" s="16">
        <f t="shared" si="583"/>
        <v>8.6666666666666661</v>
      </c>
      <c r="AH2348" s="17" t="str">
        <f t="shared" si="584"/>
        <v/>
      </c>
      <c r="AI2348" s="17" t="str">
        <f t="shared" si="585"/>
        <v/>
      </c>
      <c r="AJ2348" s="17" t="str">
        <f t="shared" si="586"/>
        <v/>
      </c>
      <c r="AK2348" s="17" t="str">
        <f t="shared" si="587"/>
        <v/>
      </c>
      <c r="AL2348" s="17" t="str">
        <f t="shared" si="588"/>
        <v/>
      </c>
      <c r="AM2348" s="17" t="str">
        <f t="shared" si="589"/>
        <v/>
      </c>
      <c r="AN2348" s="17" t="str">
        <f t="shared" si="590"/>
        <v/>
      </c>
      <c r="AO2348" s="17" t="str">
        <f t="shared" si="591"/>
        <v/>
      </c>
      <c r="AP2348" s="17" t="str">
        <f t="shared" si="593"/>
        <v/>
      </c>
      <c r="AQ2348" s="17" t="str">
        <f t="shared" si="592"/>
        <v/>
      </c>
    </row>
    <row r="2349" spans="1:43" x14ac:dyDescent="0.2">
      <c r="A2349" s="4" t="s">
        <v>5020</v>
      </c>
      <c r="B2349" s="5"/>
      <c r="C2349" t="s">
        <v>5021</v>
      </c>
      <c r="D2349" t="s">
        <v>150</v>
      </c>
      <c r="E2349" t="s">
        <v>151</v>
      </c>
      <c r="F2349" t="s">
        <v>12</v>
      </c>
      <c r="G2349" t="s">
        <v>15</v>
      </c>
      <c r="J2349" s="6"/>
      <c r="K2349" s="6"/>
      <c r="L2349" s="6"/>
      <c r="M2349" s="6">
        <v>0</v>
      </c>
      <c r="N2349" s="6">
        <v>0</v>
      </c>
      <c r="O2349" s="6">
        <v>0</v>
      </c>
      <c r="P2349" s="6">
        <v>0</v>
      </c>
      <c r="Q2349" s="6">
        <v>0</v>
      </c>
      <c r="R2349" s="6">
        <v>0</v>
      </c>
      <c r="S2349" s="6">
        <v>0</v>
      </c>
      <c r="T2349" s="6">
        <v>0</v>
      </c>
      <c r="U2349" s="6">
        <v>0</v>
      </c>
      <c r="V2349" s="6">
        <v>4</v>
      </c>
      <c r="W2349" s="6">
        <v>36</v>
      </c>
      <c r="X2349" s="6">
        <v>0</v>
      </c>
      <c r="Z2349" s="6">
        <v>0</v>
      </c>
      <c r="AA2349" s="6">
        <v>0</v>
      </c>
      <c r="AB2349" s="6" t="str">
        <f t="shared" si="578"/>
        <v/>
      </c>
      <c r="AC2349" s="6" t="str">
        <f t="shared" si="579"/>
        <v/>
      </c>
      <c r="AD2349" s="16" t="str">
        <f t="shared" si="580"/>
        <v/>
      </c>
      <c r="AE2349" s="16" t="str">
        <f t="shared" si="581"/>
        <v/>
      </c>
      <c r="AF2349" s="16">
        <f t="shared" si="582"/>
        <v>9</v>
      </c>
      <c r="AG2349" s="16">
        <f t="shared" si="583"/>
        <v>9</v>
      </c>
      <c r="AH2349" s="17" t="str">
        <f t="shared" si="584"/>
        <v/>
      </c>
      <c r="AI2349" s="17" t="str">
        <f t="shared" si="585"/>
        <v/>
      </c>
      <c r="AJ2349" s="17" t="str">
        <f t="shared" si="586"/>
        <v/>
      </c>
      <c r="AK2349" s="17" t="str">
        <f t="shared" si="587"/>
        <v/>
      </c>
      <c r="AL2349" s="17" t="str">
        <f t="shared" si="588"/>
        <v/>
      </c>
      <c r="AM2349" s="17" t="str">
        <f t="shared" si="589"/>
        <v/>
      </c>
      <c r="AN2349" s="17" t="str">
        <f t="shared" si="590"/>
        <v/>
      </c>
      <c r="AO2349" s="17" t="str">
        <f t="shared" si="591"/>
        <v/>
      </c>
      <c r="AP2349" s="17" t="str">
        <f t="shared" si="593"/>
        <v/>
      </c>
      <c r="AQ2349" s="17" t="str">
        <f t="shared" si="592"/>
        <v/>
      </c>
    </row>
    <row r="2350" spans="1:43" x14ac:dyDescent="0.2">
      <c r="A2350" s="4" t="s">
        <v>5022</v>
      </c>
      <c r="B2350" s="5"/>
      <c r="C2350" t="s">
        <v>5023</v>
      </c>
      <c r="D2350" t="s">
        <v>150</v>
      </c>
      <c r="E2350" t="s">
        <v>151</v>
      </c>
      <c r="F2350" t="s">
        <v>12</v>
      </c>
      <c r="G2350" t="s">
        <v>15</v>
      </c>
      <c r="J2350" s="6"/>
      <c r="K2350" s="6"/>
      <c r="L2350" s="6"/>
      <c r="M2350" s="6">
        <v>0</v>
      </c>
      <c r="N2350" s="6">
        <v>0</v>
      </c>
      <c r="O2350" s="6">
        <v>0</v>
      </c>
      <c r="P2350" s="6">
        <v>0</v>
      </c>
      <c r="Q2350" s="6">
        <v>0</v>
      </c>
      <c r="R2350" s="6">
        <v>0</v>
      </c>
      <c r="S2350" s="6">
        <v>0</v>
      </c>
      <c r="T2350" s="6">
        <v>0</v>
      </c>
      <c r="U2350" s="6">
        <v>0</v>
      </c>
      <c r="V2350" s="6">
        <v>7</v>
      </c>
      <c r="W2350" s="6">
        <v>88</v>
      </c>
      <c r="X2350" s="6">
        <v>0</v>
      </c>
      <c r="Z2350" s="6">
        <v>0</v>
      </c>
      <c r="AA2350" s="6">
        <v>0</v>
      </c>
      <c r="AB2350" s="6" t="str">
        <f t="shared" si="578"/>
        <v/>
      </c>
      <c r="AC2350" s="6" t="str">
        <f t="shared" si="579"/>
        <v/>
      </c>
      <c r="AD2350" s="16" t="str">
        <f t="shared" si="580"/>
        <v/>
      </c>
      <c r="AE2350" s="16" t="str">
        <f t="shared" si="581"/>
        <v/>
      </c>
      <c r="AF2350" s="16">
        <f t="shared" si="582"/>
        <v>12.571428571428571</v>
      </c>
      <c r="AG2350" s="16">
        <f t="shared" si="583"/>
        <v>12.571428571428571</v>
      </c>
      <c r="AH2350" s="17" t="str">
        <f t="shared" si="584"/>
        <v/>
      </c>
      <c r="AI2350" s="17" t="str">
        <f t="shared" si="585"/>
        <v/>
      </c>
      <c r="AJ2350" s="17" t="str">
        <f t="shared" si="586"/>
        <v/>
      </c>
      <c r="AK2350" s="17" t="str">
        <f t="shared" si="587"/>
        <v/>
      </c>
      <c r="AL2350" s="17" t="str">
        <f t="shared" si="588"/>
        <v/>
      </c>
      <c r="AM2350" s="17" t="str">
        <f t="shared" si="589"/>
        <v/>
      </c>
      <c r="AN2350" s="17" t="str">
        <f t="shared" si="590"/>
        <v/>
      </c>
      <c r="AO2350" s="17" t="str">
        <f t="shared" si="591"/>
        <v/>
      </c>
      <c r="AP2350" s="17" t="str">
        <f t="shared" si="593"/>
        <v/>
      </c>
      <c r="AQ2350" s="17" t="str">
        <f t="shared" si="592"/>
        <v/>
      </c>
    </row>
    <row r="2351" spans="1:43" x14ac:dyDescent="0.2">
      <c r="A2351" s="4">
        <v>90001</v>
      </c>
      <c r="B2351" s="5">
        <v>9001</v>
      </c>
      <c r="C2351" t="s">
        <v>5024</v>
      </c>
      <c r="D2351" t="s">
        <v>8</v>
      </c>
      <c r="E2351" t="s">
        <v>9</v>
      </c>
      <c r="F2351" t="s">
        <v>12</v>
      </c>
      <c r="G2351" t="s">
        <v>11</v>
      </c>
      <c r="H2351">
        <v>94</v>
      </c>
      <c r="I2351" t="s">
        <v>6110</v>
      </c>
      <c r="J2351" s="6">
        <v>392141</v>
      </c>
      <c r="K2351" s="6">
        <v>2386</v>
      </c>
      <c r="L2351" s="6">
        <v>164</v>
      </c>
      <c r="M2351" s="6">
        <v>224307</v>
      </c>
      <c r="N2351" s="6">
        <v>1693355</v>
      </c>
      <c r="O2351" s="6">
        <v>1396103</v>
      </c>
      <c r="P2351" s="6">
        <v>101247</v>
      </c>
      <c r="Q2351" s="6">
        <v>807</v>
      </c>
      <c r="R2351" s="6">
        <v>348111</v>
      </c>
      <c r="S2351" s="6">
        <v>8082645</v>
      </c>
      <c r="T2351" s="6">
        <v>176383</v>
      </c>
      <c r="U2351" s="6">
        <v>0</v>
      </c>
      <c r="V2351" s="6">
        <v>61</v>
      </c>
      <c r="W2351" s="6">
        <v>530</v>
      </c>
      <c r="X2351" s="6">
        <v>0</v>
      </c>
      <c r="Z2351" s="6">
        <v>27939346600</v>
      </c>
      <c r="AA2351" s="6">
        <v>2295796004.7119999</v>
      </c>
      <c r="AB2351" s="6">
        <f t="shared" si="578"/>
        <v>16499.403019449554</v>
      </c>
      <c r="AC2351" s="6">
        <f t="shared" si="579"/>
        <v>1355.7676947314651</v>
      </c>
      <c r="AD2351" s="16">
        <f t="shared" si="580"/>
        <v>13.78908017027665</v>
      </c>
      <c r="AE2351" s="16">
        <f t="shared" si="581"/>
        <v>1.2129155227085682</v>
      </c>
      <c r="AF2351" s="16">
        <f t="shared" si="582"/>
        <v>8.6885245901639347</v>
      </c>
      <c r="AG2351" s="16">
        <f t="shared" si="583"/>
        <v>8.6885245901639347</v>
      </c>
      <c r="AH2351" s="17">
        <f t="shared" si="584"/>
        <v>1.55193997512338</v>
      </c>
      <c r="AI2351" s="17">
        <f t="shared" si="585"/>
        <v>36.033850927523439</v>
      </c>
      <c r="AJ2351" s="17">
        <f t="shared" si="586"/>
        <v>36.820197318853182</v>
      </c>
      <c r="AK2351" s="17">
        <f t="shared" si="587"/>
        <v>36.820197318853182</v>
      </c>
      <c r="AL2351" s="17">
        <f t="shared" si="588"/>
        <v>0.20557473181937633</v>
      </c>
      <c r="AM2351" s="17">
        <f t="shared" si="589"/>
        <v>4.7731544773541286</v>
      </c>
      <c r="AN2351" s="17">
        <f t="shared" si="590"/>
        <v>4.8773163335508505</v>
      </c>
      <c r="AO2351" s="17">
        <f t="shared" si="591"/>
        <v>4.8773163335508505</v>
      </c>
      <c r="AP2351" s="17">
        <f t="shared" si="593"/>
        <v>4.6717416017314743</v>
      </c>
      <c r="AQ2351" s="17">
        <f t="shared" si="592"/>
        <v>5.7894331578687241</v>
      </c>
    </row>
    <row r="2352" spans="1:43" x14ac:dyDescent="0.2">
      <c r="A2352" s="4">
        <v>90002</v>
      </c>
      <c r="B2352" s="5">
        <v>9002</v>
      </c>
      <c r="C2352" t="s">
        <v>5025</v>
      </c>
      <c r="D2352" t="s">
        <v>8</v>
      </c>
      <c r="E2352" t="s">
        <v>9</v>
      </c>
      <c r="F2352" t="s">
        <v>12</v>
      </c>
      <c r="G2352" t="s">
        <v>11</v>
      </c>
      <c r="H2352">
        <v>54</v>
      </c>
      <c r="I2352" t="s">
        <v>6111</v>
      </c>
      <c r="J2352" s="6">
        <v>802459</v>
      </c>
      <c r="K2352" s="6">
        <v>4716</v>
      </c>
      <c r="L2352" s="6">
        <v>170</v>
      </c>
      <c r="M2352" s="6">
        <v>1162606</v>
      </c>
      <c r="N2352" s="6">
        <v>12801383</v>
      </c>
      <c r="O2352" s="6">
        <v>7010888</v>
      </c>
      <c r="P2352" s="6">
        <v>486831</v>
      </c>
      <c r="Q2352" s="6">
        <v>3901</v>
      </c>
      <c r="R2352" s="6">
        <v>1873921</v>
      </c>
      <c r="S2352" s="6">
        <v>50310385</v>
      </c>
      <c r="T2352" s="6">
        <v>3522798</v>
      </c>
      <c r="U2352" s="6">
        <v>0</v>
      </c>
      <c r="V2352" s="6">
        <v>272</v>
      </c>
      <c r="W2352" s="6">
        <v>2934</v>
      </c>
      <c r="X2352" s="6">
        <v>0</v>
      </c>
      <c r="Z2352" s="6">
        <v>152211519200</v>
      </c>
      <c r="AA2352" s="6">
        <v>10824554446.876801</v>
      </c>
      <c r="AB2352" s="6">
        <f t="shared" si="578"/>
        <v>11890.240234199695</v>
      </c>
      <c r="AC2352" s="6">
        <f t="shared" si="579"/>
        <v>845.57695421477513</v>
      </c>
      <c r="AD2352" s="16">
        <f t="shared" si="580"/>
        <v>14.401071419034531</v>
      </c>
      <c r="AE2352" s="16">
        <f t="shared" si="581"/>
        <v>1.8259288980226185</v>
      </c>
      <c r="AF2352" s="16">
        <f t="shared" si="582"/>
        <v>10.786764705882353</v>
      </c>
      <c r="AG2352" s="16">
        <f t="shared" si="583"/>
        <v>10.786764705882353</v>
      </c>
      <c r="AH2352" s="17">
        <f t="shared" si="584"/>
        <v>1.6118280827726676</v>
      </c>
      <c r="AI2352" s="17">
        <f t="shared" si="585"/>
        <v>43.273804711140315</v>
      </c>
      <c r="AJ2352" s="17">
        <f t="shared" si="586"/>
        <v>46.303892290251383</v>
      </c>
      <c r="AK2352" s="17">
        <f t="shared" si="587"/>
        <v>46.303892290251383</v>
      </c>
      <c r="AL2352" s="17">
        <f t="shared" si="588"/>
        <v>0.14638426176296732</v>
      </c>
      <c r="AM2352" s="17">
        <f t="shared" si="589"/>
        <v>3.9300741958896159</v>
      </c>
      <c r="AN2352" s="17">
        <f t="shared" si="590"/>
        <v>4.2052630563432087</v>
      </c>
      <c r="AO2352" s="17">
        <f t="shared" si="591"/>
        <v>4.2052630563432087</v>
      </c>
      <c r="AP2352" s="17">
        <f t="shared" si="593"/>
        <v>4.0588787945802416</v>
      </c>
      <c r="AQ2352" s="17">
        <f t="shared" si="592"/>
        <v>7.1760360456478551</v>
      </c>
    </row>
    <row r="2353" spans="1:43" x14ac:dyDescent="0.2">
      <c r="A2353" s="4">
        <v>90003</v>
      </c>
      <c r="B2353" s="5">
        <v>9003</v>
      </c>
      <c r="C2353" t="s">
        <v>5026</v>
      </c>
      <c r="D2353" t="s">
        <v>8</v>
      </c>
      <c r="E2353" t="s">
        <v>9</v>
      </c>
      <c r="F2353" t="s">
        <v>12</v>
      </c>
      <c r="G2353" t="s">
        <v>11</v>
      </c>
      <c r="H2353">
        <v>13</v>
      </c>
      <c r="I2353" t="s">
        <v>6112</v>
      </c>
      <c r="J2353" s="6">
        <v>3281212</v>
      </c>
      <c r="K2353" s="6">
        <v>6266</v>
      </c>
      <c r="L2353" s="6">
        <v>524</v>
      </c>
      <c r="M2353" s="6">
        <v>0</v>
      </c>
      <c r="N2353" s="6">
        <v>0</v>
      </c>
      <c r="O2353" s="6">
        <v>0</v>
      </c>
      <c r="P2353" s="6">
        <v>0</v>
      </c>
      <c r="Q2353" s="6">
        <v>0</v>
      </c>
      <c r="R2353" s="6">
        <v>890637</v>
      </c>
      <c r="S2353" s="6">
        <v>12904366</v>
      </c>
      <c r="T2353" s="6">
        <v>0</v>
      </c>
      <c r="U2353" s="6">
        <v>0</v>
      </c>
      <c r="V2353" s="6">
        <v>0</v>
      </c>
      <c r="W2353" s="6">
        <v>0</v>
      </c>
      <c r="X2353" s="6">
        <v>0</v>
      </c>
      <c r="Z2353" s="6">
        <v>0</v>
      </c>
      <c r="AA2353" s="6">
        <v>0</v>
      </c>
      <c r="AB2353" s="6" t="str">
        <f t="shared" si="578"/>
        <v/>
      </c>
      <c r="AC2353" s="6" t="str">
        <f t="shared" si="579"/>
        <v/>
      </c>
      <c r="AD2353" s="16" t="str">
        <f t="shared" si="580"/>
        <v/>
      </c>
      <c r="AE2353" s="16" t="str">
        <f t="shared" si="581"/>
        <v/>
      </c>
      <c r="AF2353" s="16" t="str">
        <f t="shared" si="582"/>
        <v/>
      </c>
      <c r="AG2353" s="16" t="str">
        <f t="shared" si="583"/>
        <v/>
      </c>
      <c r="AH2353" s="17" t="str">
        <f t="shared" si="584"/>
        <v/>
      </c>
      <c r="AI2353" s="17" t="str">
        <f t="shared" si="585"/>
        <v/>
      </c>
      <c r="AJ2353" s="17" t="str">
        <f t="shared" si="586"/>
        <v/>
      </c>
      <c r="AK2353" s="17" t="str">
        <f t="shared" si="587"/>
        <v/>
      </c>
      <c r="AL2353" s="17" t="str">
        <f t="shared" si="588"/>
        <v/>
      </c>
      <c r="AM2353" s="17" t="str">
        <f t="shared" si="589"/>
        <v/>
      </c>
      <c r="AN2353" s="17" t="str">
        <f t="shared" si="590"/>
        <v/>
      </c>
      <c r="AO2353" s="17" t="str">
        <f t="shared" si="591"/>
        <v/>
      </c>
      <c r="AP2353" s="17" t="str">
        <f t="shared" si="593"/>
        <v/>
      </c>
      <c r="AQ2353" s="17" t="str">
        <f t="shared" si="592"/>
        <v/>
      </c>
    </row>
    <row r="2354" spans="1:43" x14ac:dyDescent="0.2">
      <c r="A2354" s="4">
        <v>90004</v>
      </c>
      <c r="B2354" s="5">
        <v>9004</v>
      </c>
      <c r="C2354" t="s">
        <v>5027</v>
      </c>
      <c r="D2354" t="s">
        <v>8</v>
      </c>
      <c r="E2354" t="s">
        <v>9</v>
      </c>
      <c r="F2354" t="s">
        <v>12</v>
      </c>
      <c r="G2354" t="s">
        <v>15</v>
      </c>
      <c r="H2354">
        <v>79</v>
      </c>
      <c r="I2354" t="s">
        <v>6113</v>
      </c>
      <c r="J2354" s="6">
        <v>523994</v>
      </c>
      <c r="K2354" s="6">
        <v>3785</v>
      </c>
      <c r="L2354" s="6">
        <v>138</v>
      </c>
      <c r="M2354" s="6">
        <v>58241</v>
      </c>
      <c r="N2354" s="6">
        <v>397522</v>
      </c>
      <c r="O2354" s="6">
        <v>477081</v>
      </c>
      <c r="P2354" s="6">
        <v>32580</v>
      </c>
      <c r="Q2354" s="6">
        <v>197</v>
      </c>
      <c r="R2354" s="6">
        <v>156246</v>
      </c>
      <c r="S2354" s="6">
        <v>1976578</v>
      </c>
      <c r="T2354" s="6">
        <v>4565</v>
      </c>
      <c r="U2354" s="6">
        <v>0</v>
      </c>
      <c r="V2354" s="6">
        <v>21</v>
      </c>
      <c r="W2354" s="6">
        <v>189</v>
      </c>
      <c r="X2354" s="6">
        <v>0</v>
      </c>
      <c r="Z2354" s="6">
        <v>15369743800</v>
      </c>
      <c r="AA2354" s="6">
        <v>1271395279.4256001</v>
      </c>
      <c r="AB2354" s="6">
        <f t="shared" si="578"/>
        <v>38663.882250542105</v>
      </c>
      <c r="AC2354" s="6">
        <f t="shared" si="579"/>
        <v>3198.3016774558391</v>
      </c>
      <c r="AD2354" s="16">
        <f t="shared" si="580"/>
        <v>14.643370165745857</v>
      </c>
      <c r="AE2354" s="16">
        <f t="shared" si="581"/>
        <v>0.83323796168784758</v>
      </c>
      <c r="AF2354" s="16">
        <f t="shared" si="582"/>
        <v>9</v>
      </c>
      <c r="AG2354" s="16">
        <f t="shared" si="583"/>
        <v>9</v>
      </c>
      <c r="AH2354" s="17">
        <f t="shared" si="584"/>
        <v>2.6827492659810099</v>
      </c>
      <c r="AI2354" s="17">
        <f t="shared" si="585"/>
        <v>33.937913153963706</v>
      </c>
      <c r="AJ2354" s="17">
        <f t="shared" si="586"/>
        <v>34.016294363077556</v>
      </c>
      <c r="AK2354" s="17">
        <f t="shared" si="587"/>
        <v>34.016294363077556</v>
      </c>
      <c r="AL2354" s="17">
        <f t="shared" si="588"/>
        <v>0.39304994440559266</v>
      </c>
      <c r="AM2354" s="17">
        <f t="shared" si="589"/>
        <v>4.9722480768359993</v>
      </c>
      <c r="AN2354" s="17">
        <f t="shared" si="590"/>
        <v>4.9837317179929661</v>
      </c>
      <c r="AO2354" s="17">
        <f t="shared" si="591"/>
        <v>4.9837317179929661</v>
      </c>
      <c r="AP2354" s="17">
        <f t="shared" si="593"/>
        <v>4.5906817735873737</v>
      </c>
      <c r="AQ2354" s="17">
        <f t="shared" si="592"/>
        <v>4.1430658525491477</v>
      </c>
    </row>
    <row r="2355" spans="1:43" x14ac:dyDescent="0.2">
      <c r="A2355" s="4">
        <v>90006</v>
      </c>
      <c r="B2355" s="5">
        <v>9006</v>
      </c>
      <c r="C2355" t="s">
        <v>5030</v>
      </c>
      <c r="D2355" t="s">
        <v>8</v>
      </c>
      <c r="E2355" t="s">
        <v>9</v>
      </c>
      <c r="F2355" t="s">
        <v>12</v>
      </c>
      <c r="G2355" t="s">
        <v>15</v>
      </c>
      <c r="H2355">
        <v>204</v>
      </c>
      <c r="I2355" t="s">
        <v>6115</v>
      </c>
      <c r="J2355" s="6">
        <v>163703</v>
      </c>
      <c r="K2355" s="6">
        <v>2806</v>
      </c>
      <c r="L2355" s="6">
        <v>58</v>
      </c>
      <c r="M2355" s="6">
        <v>72209</v>
      </c>
      <c r="N2355" s="6">
        <v>500554</v>
      </c>
      <c r="O2355" s="6">
        <v>454409</v>
      </c>
      <c r="P2355" s="6">
        <v>43963</v>
      </c>
      <c r="Q2355" s="6">
        <v>240</v>
      </c>
      <c r="R2355" s="6">
        <v>287363</v>
      </c>
      <c r="S2355" s="6">
        <v>5269932</v>
      </c>
      <c r="T2355" s="6">
        <v>380153</v>
      </c>
      <c r="U2355" s="6">
        <v>0</v>
      </c>
      <c r="V2355" s="6">
        <v>51</v>
      </c>
      <c r="W2355" s="6">
        <v>439</v>
      </c>
      <c r="X2355" s="6">
        <v>0</v>
      </c>
      <c r="Z2355" s="6">
        <v>8902875000</v>
      </c>
      <c r="AA2355" s="6">
        <v>632049311.77920008</v>
      </c>
      <c r="AB2355" s="6">
        <f t="shared" si="578"/>
        <v>17786.043064284771</v>
      </c>
      <c r="AC2355" s="6">
        <f t="shared" si="579"/>
        <v>1262.6995524542808</v>
      </c>
      <c r="AD2355" s="16">
        <f t="shared" si="580"/>
        <v>10.336169051247641</v>
      </c>
      <c r="AE2355" s="16">
        <f t="shared" si="581"/>
        <v>1.1015494851554437</v>
      </c>
      <c r="AF2355" s="16">
        <f t="shared" si="582"/>
        <v>8.6078431372549016</v>
      </c>
      <c r="AG2355" s="16">
        <f t="shared" si="583"/>
        <v>8.6078431372549016</v>
      </c>
      <c r="AH2355" s="17">
        <f t="shared" si="584"/>
        <v>3.9796008807766343</v>
      </c>
      <c r="AI2355" s="17">
        <f t="shared" si="585"/>
        <v>72.981650486781433</v>
      </c>
      <c r="AJ2355" s="17">
        <f t="shared" si="586"/>
        <v>78.246271240427092</v>
      </c>
      <c r="AK2355" s="17">
        <f t="shared" si="587"/>
        <v>78.246271240427092</v>
      </c>
      <c r="AL2355" s="17">
        <f t="shared" si="588"/>
        <v>0.5740899083815133</v>
      </c>
      <c r="AM2355" s="17">
        <f t="shared" si="589"/>
        <v>10.528198755778597</v>
      </c>
      <c r="AN2355" s="17">
        <f t="shared" si="590"/>
        <v>11.287663269097839</v>
      </c>
      <c r="AO2355" s="17">
        <f t="shared" si="591"/>
        <v>11.287663269097839</v>
      </c>
      <c r="AP2355" s="17">
        <f t="shared" si="593"/>
        <v>10.713573360716326</v>
      </c>
      <c r="AQ2355" s="17">
        <f t="shared" si="592"/>
        <v>11.597331919042096</v>
      </c>
    </row>
    <row r="2356" spans="1:43" x14ac:dyDescent="0.2">
      <c r="A2356" s="4">
        <v>90007</v>
      </c>
      <c r="B2356" s="5">
        <v>9007</v>
      </c>
      <c r="C2356" t="s">
        <v>5031</v>
      </c>
      <c r="D2356" t="s">
        <v>8</v>
      </c>
      <c r="E2356" t="s">
        <v>9</v>
      </c>
      <c r="F2356" t="s">
        <v>12</v>
      </c>
      <c r="G2356" t="s">
        <v>11</v>
      </c>
      <c r="H2356">
        <v>105</v>
      </c>
      <c r="I2356" t="s">
        <v>6116</v>
      </c>
      <c r="J2356" s="6">
        <v>358172</v>
      </c>
      <c r="K2356" s="6">
        <v>3898</v>
      </c>
      <c r="L2356" s="6">
        <v>92</v>
      </c>
      <c r="M2356" s="6">
        <v>92025</v>
      </c>
      <c r="N2356" s="6">
        <v>625770</v>
      </c>
      <c r="O2356" s="6">
        <v>371842</v>
      </c>
      <c r="P2356" s="6">
        <v>28974</v>
      </c>
      <c r="Q2356" s="6">
        <v>310</v>
      </c>
      <c r="R2356" s="6">
        <v>271445</v>
      </c>
      <c r="S2356" s="6">
        <v>2851334</v>
      </c>
      <c r="T2356" s="6">
        <v>0</v>
      </c>
      <c r="U2356" s="6">
        <v>0</v>
      </c>
      <c r="V2356" s="6">
        <v>18</v>
      </c>
      <c r="W2356" s="6">
        <v>276</v>
      </c>
      <c r="X2356" s="6">
        <v>0</v>
      </c>
      <c r="Z2356" s="6">
        <v>7889585200</v>
      </c>
      <c r="AA2356" s="6">
        <v>575728775.39520001</v>
      </c>
      <c r="AB2356" s="6">
        <f t="shared" si="578"/>
        <v>12607.803506080509</v>
      </c>
      <c r="AC2356" s="6">
        <f t="shared" si="579"/>
        <v>920.03256051776214</v>
      </c>
      <c r="AD2356" s="16">
        <f t="shared" si="580"/>
        <v>12.833643956650791</v>
      </c>
      <c r="AE2356" s="16">
        <f t="shared" si="581"/>
        <v>1.6828921961478263</v>
      </c>
      <c r="AF2356" s="16">
        <f t="shared" si="582"/>
        <v>15.333333333333334</v>
      </c>
      <c r="AG2356" s="16">
        <f t="shared" si="583"/>
        <v>15.333333333333334</v>
      </c>
      <c r="AH2356" s="17">
        <f t="shared" si="584"/>
        <v>2.9496875848954089</v>
      </c>
      <c r="AI2356" s="17">
        <f t="shared" si="585"/>
        <v>30.984341211627275</v>
      </c>
      <c r="AJ2356" s="17">
        <f t="shared" si="586"/>
        <v>30.984341211627275</v>
      </c>
      <c r="AK2356" s="17">
        <f t="shared" si="587"/>
        <v>30.984341211627275</v>
      </c>
      <c r="AL2356" s="17">
        <f t="shared" si="588"/>
        <v>0.43377758601403071</v>
      </c>
      <c r="AM2356" s="17">
        <f t="shared" si="589"/>
        <v>4.5565207664157761</v>
      </c>
      <c r="AN2356" s="17">
        <f t="shared" si="590"/>
        <v>4.5565207664157761</v>
      </c>
      <c r="AO2356" s="17">
        <f t="shared" si="591"/>
        <v>4.5565207664157761</v>
      </c>
      <c r="AP2356" s="17">
        <f t="shared" si="593"/>
        <v>4.1227431804017449</v>
      </c>
      <c r="AQ2356" s="17">
        <f t="shared" si="592"/>
        <v>7.6681332393866208</v>
      </c>
    </row>
    <row r="2357" spans="1:43" x14ac:dyDescent="0.2">
      <c r="A2357" s="4">
        <v>90008</v>
      </c>
      <c r="B2357" s="5">
        <v>9008</v>
      </c>
      <c r="C2357" t="s">
        <v>5032</v>
      </c>
      <c r="D2357" t="s">
        <v>8</v>
      </c>
      <c r="E2357" t="s">
        <v>9</v>
      </c>
      <c r="F2357" t="s">
        <v>12</v>
      </c>
      <c r="G2357" t="s">
        <v>11</v>
      </c>
      <c r="H2357">
        <v>2</v>
      </c>
      <c r="I2357" t="s">
        <v>6117</v>
      </c>
      <c r="J2357" s="6">
        <v>12150996</v>
      </c>
      <c r="K2357" s="6">
        <v>6999</v>
      </c>
      <c r="L2357" s="6">
        <v>1736</v>
      </c>
      <c r="M2357" s="6">
        <v>21392</v>
      </c>
      <c r="N2357" s="6">
        <v>44850</v>
      </c>
      <c r="O2357" s="6">
        <v>60472</v>
      </c>
      <c r="P2357" s="6">
        <v>9320</v>
      </c>
      <c r="Q2357" s="6">
        <v>77</v>
      </c>
      <c r="R2357" s="6">
        <v>8932</v>
      </c>
      <c r="S2357" s="6">
        <v>499454</v>
      </c>
      <c r="T2357" s="6">
        <v>0</v>
      </c>
      <c r="U2357" s="6">
        <v>0</v>
      </c>
      <c r="V2357" s="6">
        <v>7</v>
      </c>
      <c r="W2357" s="6">
        <v>101</v>
      </c>
      <c r="X2357" s="6">
        <v>0</v>
      </c>
      <c r="Z2357" s="6">
        <v>1362339600</v>
      </c>
      <c r="AA2357" s="6">
        <v>111147151.14719999</v>
      </c>
      <c r="AB2357" s="6">
        <f t="shared" si="578"/>
        <v>30375.464882943143</v>
      </c>
      <c r="AC2357" s="6">
        <f t="shared" si="579"/>
        <v>2478.1973499933106</v>
      </c>
      <c r="AD2357" s="16">
        <f t="shared" si="580"/>
        <v>6.4884120171673816</v>
      </c>
      <c r="AE2357" s="16">
        <f t="shared" si="581"/>
        <v>0.7416655642280725</v>
      </c>
      <c r="AF2357" s="16">
        <f t="shared" si="582"/>
        <v>14.428571428571429</v>
      </c>
      <c r="AG2357" s="16">
        <f t="shared" si="583"/>
        <v>14.428571428571429</v>
      </c>
      <c r="AH2357" s="17">
        <f t="shared" si="584"/>
        <v>0.41753926701570682</v>
      </c>
      <c r="AI2357" s="17">
        <f t="shared" si="585"/>
        <v>23.347700074794314</v>
      </c>
      <c r="AJ2357" s="17">
        <f t="shared" si="586"/>
        <v>23.347700074794314</v>
      </c>
      <c r="AK2357" s="17">
        <f t="shared" si="587"/>
        <v>23.347700074794314</v>
      </c>
      <c r="AL2357" s="17">
        <f t="shared" si="588"/>
        <v>0.19915273132664438</v>
      </c>
      <c r="AM2357" s="17">
        <f t="shared" si="589"/>
        <v>11.136098104793756</v>
      </c>
      <c r="AN2357" s="17">
        <f t="shared" si="590"/>
        <v>11.136098104793756</v>
      </c>
      <c r="AO2357" s="17">
        <f t="shared" si="591"/>
        <v>11.136098104793756</v>
      </c>
      <c r="AP2357" s="17">
        <f t="shared" si="593"/>
        <v>10.936945373467111</v>
      </c>
      <c r="AQ2357" s="17">
        <f t="shared" si="592"/>
        <v>8.2592604841910298</v>
      </c>
    </row>
    <row r="2358" spans="1:43" x14ac:dyDescent="0.2">
      <c r="A2358" s="4">
        <v>90009</v>
      </c>
      <c r="B2358" s="5">
        <v>9009</v>
      </c>
      <c r="C2358" t="s">
        <v>5033</v>
      </c>
      <c r="D2358" t="s">
        <v>8</v>
      </c>
      <c r="E2358" t="s">
        <v>9</v>
      </c>
      <c r="F2358" t="s">
        <v>12</v>
      </c>
      <c r="G2358" t="s">
        <v>11</v>
      </c>
      <c r="H2358">
        <v>13</v>
      </c>
      <c r="I2358" t="s">
        <v>6112</v>
      </c>
      <c r="J2358" s="6">
        <v>3281212</v>
      </c>
      <c r="K2358" s="6">
        <v>6266</v>
      </c>
      <c r="L2358" s="6">
        <v>524</v>
      </c>
      <c r="M2358" s="6">
        <v>258865</v>
      </c>
      <c r="N2358" s="6">
        <v>2743486</v>
      </c>
      <c r="O2358" s="6">
        <v>1935204</v>
      </c>
      <c r="P2358" s="6">
        <v>150801</v>
      </c>
      <c r="Q2358" s="6">
        <v>886</v>
      </c>
      <c r="R2358" s="6">
        <v>658355</v>
      </c>
      <c r="S2358" s="6">
        <v>13047085</v>
      </c>
      <c r="T2358" s="6">
        <v>0</v>
      </c>
      <c r="U2358" s="6">
        <v>0</v>
      </c>
      <c r="V2358" s="6">
        <v>90</v>
      </c>
      <c r="W2358" s="6">
        <v>617</v>
      </c>
      <c r="X2358" s="6">
        <v>0</v>
      </c>
      <c r="Z2358" s="6">
        <v>30623232700</v>
      </c>
      <c r="AA2358" s="6">
        <v>2174787778.2623997</v>
      </c>
      <c r="AB2358" s="6">
        <f t="shared" si="578"/>
        <v>11162.16109723177</v>
      </c>
      <c r="AC2358" s="6">
        <f t="shared" si="579"/>
        <v>792.70963229351264</v>
      </c>
      <c r="AD2358" s="16">
        <f t="shared" si="580"/>
        <v>12.832832673523384</v>
      </c>
      <c r="AE2358" s="16">
        <f t="shared" si="581"/>
        <v>1.4176727621480734</v>
      </c>
      <c r="AF2358" s="16">
        <f t="shared" si="582"/>
        <v>6.8555555555555552</v>
      </c>
      <c r="AG2358" s="16">
        <f t="shared" si="583"/>
        <v>6.8555555555555552</v>
      </c>
      <c r="AH2358" s="17">
        <f t="shared" si="584"/>
        <v>2.5432368222818842</v>
      </c>
      <c r="AI2358" s="17">
        <f t="shared" si="585"/>
        <v>50.401116412029438</v>
      </c>
      <c r="AJ2358" s="17">
        <f t="shared" si="586"/>
        <v>50.401116412029438</v>
      </c>
      <c r="AK2358" s="17">
        <f t="shared" si="587"/>
        <v>50.401116412029438</v>
      </c>
      <c r="AL2358" s="17">
        <f t="shared" si="588"/>
        <v>0.23997024223925328</v>
      </c>
      <c r="AM2358" s="17">
        <f t="shared" si="589"/>
        <v>4.7556594055883643</v>
      </c>
      <c r="AN2358" s="17">
        <f t="shared" si="590"/>
        <v>4.7556594055883643</v>
      </c>
      <c r="AO2358" s="17">
        <f t="shared" si="591"/>
        <v>4.7556594055883643</v>
      </c>
      <c r="AP2358" s="17">
        <f t="shared" si="593"/>
        <v>4.5156891633491112</v>
      </c>
      <c r="AQ2358" s="17">
        <f t="shared" si="592"/>
        <v>6.7419688053559215</v>
      </c>
    </row>
    <row r="2359" spans="1:43" x14ac:dyDescent="0.2">
      <c r="A2359" s="4">
        <v>90011</v>
      </c>
      <c r="B2359" s="5" t="s">
        <v>5035</v>
      </c>
      <c r="C2359" t="s">
        <v>5036</v>
      </c>
      <c r="D2359" t="s">
        <v>25</v>
      </c>
      <c r="E2359" t="s">
        <v>26</v>
      </c>
      <c r="F2359" t="s">
        <v>12</v>
      </c>
      <c r="G2359" t="s">
        <v>15</v>
      </c>
      <c r="H2359">
        <v>0</v>
      </c>
      <c r="I2359" t="s">
        <v>6118</v>
      </c>
      <c r="J2359" s="6">
        <v>0</v>
      </c>
      <c r="K2359" s="6">
        <v>0</v>
      </c>
      <c r="L2359" s="6">
        <v>0</v>
      </c>
      <c r="M2359" s="6">
        <v>2923</v>
      </c>
      <c r="N2359" s="6">
        <v>0</v>
      </c>
      <c r="O2359" s="6">
        <v>35827</v>
      </c>
      <c r="P2359" s="6">
        <v>1203</v>
      </c>
      <c r="Q2359" s="6">
        <v>0</v>
      </c>
      <c r="R2359" s="6">
        <v>0</v>
      </c>
      <c r="S2359" s="6">
        <v>76866</v>
      </c>
      <c r="T2359" s="6">
        <v>0</v>
      </c>
      <c r="U2359" s="6">
        <v>0</v>
      </c>
      <c r="V2359" s="6">
        <v>1</v>
      </c>
      <c r="W2359" s="6">
        <v>12</v>
      </c>
      <c r="X2359" s="6">
        <v>0</v>
      </c>
      <c r="Z2359" s="6">
        <v>0</v>
      </c>
      <c r="AA2359" s="6">
        <v>0</v>
      </c>
      <c r="AB2359" s="6" t="str">
        <f t="shared" si="578"/>
        <v/>
      </c>
      <c r="AC2359" s="6" t="str">
        <f t="shared" si="579"/>
        <v/>
      </c>
      <c r="AD2359" s="16">
        <f t="shared" si="580"/>
        <v>29.781379883624272</v>
      </c>
      <c r="AE2359" s="16">
        <f t="shared" si="581"/>
        <v>0</v>
      </c>
      <c r="AF2359" s="16">
        <f t="shared" si="582"/>
        <v>12</v>
      </c>
      <c r="AG2359" s="16">
        <f t="shared" si="583"/>
        <v>12</v>
      </c>
      <c r="AH2359" s="17">
        <f t="shared" si="584"/>
        <v>0</v>
      </c>
      <c r="AI2359" s="17">
        <f t="shared" si="585"/>
        <v>26.296955183031134</v>
      </c>
      <c r="AJ2359" s="17">
        <f t="shared" si="586"/>
        <v>26.296955183031134</v>
      </c>
      <c r="AK2359" s="17">
        <f t="shared" si="587"/>
        <v>26.296955183031134</v>
      </c>
      <c r="AL2359" s="17" t="str">
        <f t="shared" si="588"/>
        <v/>
      </c>
      <c r="AM2359" s="17" t="str">
        <f t="shared" si="589"/>
        <v/>
      </c>
      <c r="AN2359" s="17" t="str">
        <f t="shared" si="590"/>
        <v/>
      </c>
      <c r="AO2359" s="17" t="str">
        <f t="shared" si="591"/>
        <v/>
      </c>
      <c r="AP2359" s="17" t="str">
        <f t="shared" si="593"/>
        <v/>
      </c>
      <c r="AQ2359" s="17">
        <f t="shared" si="592"/>
        <v>2.1454768749825552</v>
      </c>
    </row>
    <row r="2360" spans="1:43" x14ac:dyDescent="0.2">
      <c r="A2360" s="4">
        <v>90013</v>
      </c>
      <c r="B2360" s="5">
        <v>9013</v>
      </c>
      <c r="C2360" t="s">
        <v>5038</v>
      </c>
      <c r="D2360" t="s">
        <v>8</v>
      </c>
      <c r="E2360" t="s">
        <v>9</v>
      </c>
      <c r="F2360" t="s">
        <v>12</v>
      </c>
      <c r="G2360" t="s">
        <v>11</v>
      </c>
      <c r="H2360">
        <v>29</v>
      </c>
      <c r="I2360" t="s">
        <v>6120</v>
      </c>
      <c r="J2360" s="6">
        <v>1664496</v>
      </c>
      <c r="K2360" s="6">
        <v>5820</v>
      </c>
      <c r="L2360" s="6">
        <v>286</v>
      </c>
      <c r="M2360" s="6">
        <v>385735</v>
      </c>
      <c r="N2360" s="6">
        <v>4521225</v>
      </c>
      <c r="O2360" s="6">
        <v>4341115</v>
      </c>
      <c r="P2360" s="6">
        <v>247793</v>
      </c>
      <c r="Q2360" s="6">
        <v>1341</v>
      </c>
      <c r="R2360" s="6">
        <v>1485110</v>
      </c>
      <c r="S2360" s="6">
        <v>17426388</v>
      </c>
      <c r="T2360" s="6">
        <v>0</v>
      </c>
      <c r="U2360" s="6">
        <v>0</v>
      </c>
      <c r="V2360" s="6">
        <v>189</v>
      </c>
      <c r="W2360" s="6">
        <v>1074</v>
      </c>
      <c r="X2360" s="6">
        <v>0</v>
      </c>
      <c r="Z2360" s="6">
        <v>45648250000</v>
      </c>
      <c r="AA2360" s="6">
        <v>3240744702.8544002</v>
      </c>
      <c r="AB2360" s="6">
        <f t="shared" si="578"/>
        <v>10096.434041659064</v>
      </c>
      <c r="AC2360" s="6">
        <f t="shared" si="579"/>
        <v>716.78465523268585</v>
      </c>
      <c r="AD2360" s="16">
        <f t="shared" si="580"/>
        <v>17.519118780595093</v>
      </c>
      <c r="AE2360" s="16">
        <f t="shared" si="581"/>
        <v>1.0414893408721031</v>
      </c>
      <c r="AF2360" s="16">
        <f t="shared" si="582"/>
        <v>5.6825396825396828</v>
      </c>
      <c r="AG2360" s="16">
        <f t="shared" si="583"/>
        <v>5.6825396825396828</v>
      </c>
      <c r="AH2360" s="17">
        <f t="shared" si="584"/>
        <v>3.8500784217143895</v>
      </c>
      <c r="AI2360" s="17">
        <f t="shared" si="585"/>
        <v>45.177098266944924</v>
      </c>
      <c r="AJ2360" s="17">
        <f t="shared" si="586"/>
        <v>45.177098266944924</v>
      </c>
      <c r="AK2360" s="17">
        <f t="shared" si="587"/>
        <v>45.177098266944924</v>
      </c>
      <c r="AL2360" s="17">
        <f t="shared" si="588"/>
        <v>0.32847513671626605</v>
      </c>
      <c r="AM2360" s="17">
        <f t="shared" si="589"/>
        <v>3.8543509778876301</v>
      </c>
      <c r="AN2360" s="17">
        <f t="shared" si="590"/>
        <v>3.8543509778876301</v>
      </c>
      <c r="AO2360" s="17">
        <f t="shared" si="591"/>
        <v>3.8543509778876301</v>
      </c>
      <c r="AP2360" s="17">
        <f t="shared" si="593"/>
        <v>3.5258758411713642</v>
      </c>
      <c r="AQ2360" s="17">
        <f t="shared" si="592"/>
        <v>4.0142654594499341</v>
      </c>
    </row>
    <row r="2361" spans="1:43" x14ac:dyDescent="0.2">
      <c r="A2361" s="4">
        <v>90014</v>
      </c>
      <c r="B2361" s="5">
        <v>9014</v>
      </c>
      <c r="C2361" t="s">
        <v>5039</v>
      </c>
      <c r="D2361" t="s">
        <v>8</v>
      </c>
      <c r="E2361" t="s">
        <v>9</v>
      </c>
      <c r="F2361" t="s">
        <v>12</v>
      </c>
      <c r="G2361" t="s">
        <v>11</v>
      </c>
      <c r="H2361">
        <v>13</v>
      </c>
      <c r="I2361" t="s">
        <v>6112</v>
      </c>
      <c r="J2361" s="6">
        <v>3281212</v>
      </c>
      <c r="K2361" s="6">
        <v>6266</v>
      </c>
      <c r="L2361" s="6">
        <v>524</v>
      </c>
      <c r="M2361" s="6">
        <v>770782</v>
      </c>
      <c r="N2361" s="6">
        <v>7095706</v>
      </c>
      <c r="O2361" s="6">
        <v>6187208</v>
      </c>
      <c r="P2361" s="6">
        <v>423608</v>
      </c>
      <c r="Q2361" s="6">
        <v>2659</v>
      </c>
      <c r="R2361" s="6">
        <v>2917515</v>
      </c>
      <c r="S2361" s="6">
        <v>41056241</v>
      </c>
      <c r="T2361" s="6">
        <v>0</v>
      </c>
      <c r="U2361" s="6">
        <v>0</v>
      </c>
      <c r="V2361" s="6">
        <v>271</v>
      </c>
      <c r="W2361" s="6">
        <v>3000</v>
      </c>
      <c r="X2361" s="6">
        <v>409</v>
      </c>
      <c r="Z2361" s="6">
        <v>131789219200</v>
      </c>
      <c r="AA2361" s="6">
        <v>9373087567.0656013</v>
      </c>
      <c r="AB2361" s="6">
        <f t="shared" si="578"/>
        <v>18573.094657529498</v>
      </c>
      <c r="AC2361" s="6">
        <f t="shared" si="579"/>
        <v>1320.9520753911734</v>
      </c>
      <c r="AD2361" s="16">
        <f t="shared" si="580"/>
        <v>14.605975335687711</v>
      </c>
      <c r="AE2361" s="16">
        <f t="shared" si="581"/>
        <v>1.1468348890161766</v>
      </c>
      <c r="AF2361" s="16">
        <f t="shared" si="582"/>
        <v>11.07011070110701</v>
      </c>
      <c r="AG2361" s="16">
        <f t="shared" si="583"/>
        <v>12.579335793357934</v>
      </c>
      <c r="AH2361" s="17">
        <f t="shared" si="584"/>
        <v>3.7851363939479645</v>
      </c>
      <c r="AI2361" s="17">
        <f t="shared" si="585"/>
        <v>53.265697694030216</v>
      </c>
      <c r="AJ2361" s="17">
        <f t="shared" si="586"/>
        <v>53.265697694030216</v>
      </c>
      <c r="AK2361" s="17">
        <f t="shared" si="587"/>
        <v>53.265697694030216</v>
      </c>
      <c r="AL2361" s="17">
        <f t="shared" si="588"/>
        <v>0.41116627436367853</v>
      </c>
      <c r="AM2361" s="17">
        <f t="shared" si="589"/>
        <v>5.7860685039656374</v>
      </c>
      <c r="AN2361" s="17">
        <f t="shared" si="590"/>
        <v>5.7860685039656374</v>
      </c>
      <c r="AO2361" s="17">
        <f t="shared" si="591"/>
        <v>5.7860685039656374</v>
      </c>
      <c r="AP2361" s="17">
        <f t="shared" si="593"/>
        <v>5.3749022296019593</v>
      </c>
      <c r="AQ2361" s="17">
        <f t="shared" si="592"/>
        <v>6.6356652305854276</v>
      </c>
    </row>
    <row r="2362" spans="1:43" x14ac:dyDescent="0.2">
      <c r="A2362" s="4">
        <v>90015</v>
      </c>
      <c r="B2362" s="5">
        <v>9015</v>
      </c>
      <c r="C2362" t="s">
        <v>5040</v>
      </c>
      <c r="D2362" t="s">
        <v>8</v>
      </c>
      <c r="E2362" t="s">
        <v>9</v>
      </c>
      <c r="F2362" t="s">
        <v>12</v>
      </c>
      <c r="G2362" t="s">
        <v>11</v>
      </c>
      <c r="H2362">
        <v>13</v>
      </c>
      <c r="I2362" t="s">
        <v>6112</v>
      </c>
      <c r="J2362" s="6">
        <v>3281212</v>
      </c>
      <c r="K2362" s="6">
        <v>6266</v>
      </c>
      <c r="L2362" s="6">
        <v>524</v>
      </c>
      <c r="M2362" s="6">
        <v>445651</v>
      </c>
      <c r="N2362" s="6">
        <v>2776611</v>
      </c>
      <c r="O2362" s="6">
        <v>1826069</v>
      </c>
      <c r="P2362" s="6">
        <v>259338</v>
      </c>
      <c r="Q2362" s="6">
        <v>1571</v>
      </c>
      <c r="R2362" s="6">
        <v>1227070</v>
      </c>
      <c r="S2362" s="6">
        <v>21304495</v>
      </c>
      <c r="T2362" s="6">
        <v>2559172</v>
      </c>
      <c r="U2362" s="6">
        <v>0</v>
      </c>
      <c r="V2362" s="6">
        <v>148</v>
      </c>
      <c r="W2362" s="6">
        <v>2079</v>
      </c>
      <c r="X2362" s="6">
        <v>0</v>
      </c>
      <c r="Z2362" s="6">
        <v>50526363292</v>
      </c>
      <c r="AA2362" s="6">
        <v>3590459106.1920004</v>
      </c>
      <c r="AB2362" s="6">
        <f t="shared" si="578"/>
        <v>18197.134309415327</v>
      </c>
      <c r="AC2362" s="6">
        <f t="shared" si="579"/>
        <v>1293.1084354963659</v>
      </c>
      <c r="AD2362" s="16">
        <f t="shared" si="580"/>
        <v>7.0412704655700287</v>
      </c>
      <c r="AE2362" s="16">
        <f t="shared" si="581"/>
        <v>1.5205400234054682</v>
      </c>
      <c r="AF2362" s="16">
        <f t="shared" si="582"/>
        <v>14.047297297297296</v>
      </c>
      <c r="AG2362" s="16">
        <f t="shared" si="583"/>
        <v>14.047297297297296</v>
      </c>
      <c r="AH2362" s="17">
        <f t="shared" si="584"/>
        <v>2.7534326187981177</v>
      </c>
      <c r="AI2362" s="17">
        <f t="shared" si="585"/>
        <v>47.805334218929161</v>
      </c>
      <c r="AJ2362" s="17">
        <f t="shared" si="586"/>
        <v>53.547881638322366</v>
      </c>
      <c r="AK2362" s="17">
        <f t="shared" si="587"/>
        <v>53.547881638322366</v>
      </c>
      <c r="AL2362" s="17">
        <f t="shared" si="588"/>
        <v>0.44193082862525573</v>
      </c>
      <c r="AM2362" s="17">
        <f t="shared" si="589"/>
        <v>7.6728411001757175</v>
      </c>
      <c r="AN2362" s="17">
        <f t="shared" si="590"/>
        <v>8.5945301664511167</v>
      </c>
      <c r="AO2362" s="17">
        <f t="shared" si="591"/>
        <v>8.5945301664511167</v>
      </c>
      <c r="AP2362" s="17">
        <f t="shared" si="593"/>
        <v>8.1525993378258601</v>
      </c>
      <c r="AQ2362" s="17">
        <f t="shared" si="592"/>
        <v>11.666861986047625</v>
      </c>
    </row>
    <row r="2363" spans="1:43" x14ac:dyDescent="0.2">
      <c r="A2363" s="4">
        <v>90016</v>
      </c>
      <c r="B2363" s="5">
        <v>9016</v>
      </c>
      <c r="C2363" t="s">
        <v>5042</v>
      </c>
      <c r="D2363" t="s">
        <v>8</v>
      </c>
      <c r="E2363" t="s">
        <v>9</v>
      </c>
      <c r="F2363" t="s">
        <v>12</v>
      </c>
      <c r="G2363" t="s">
        <v>11</v>
      </c>
      <c r="H2363">
        <v>13</v>
      </c>
      <c r="I2363" t="s">
        <v>6112</v>
      </c>
      <c r="J2363" s="6">
        <v>3281212</v>
      </c>
      <c r="K2363" s="6">
        <v>6266</v>
      </c>
      <c r="L2363" s="6">
        <v>524</v>
      </c>
      <c r="M2363" s="6">
        <v>37762</v>
      </c>
      <c r="N2363" s="6">
        <v>406656</v>
      </c>
      <c r="O2363" s="6">
        <v>389273</v>
      </c>
      <c r="P2363" s="6">
        <v>22875</v>
      </c>
      <c r="Q2363" s="6">
        <v>129</v>
      </c>
      <c r="R2363" s="6">
        <v>149084</v>
      </c>
      <c r="S2363" s="6">
        <v>2001792</v>
      </c>
      <c r="T2363" s="6">
        <v>0</v>
      </c>
      <c r="U2363" s="6">
        <v>0</v>
      </c>
      <c r="V2363" s="6">
        <v>18</v>
      </c>
      <c r="W2363" s="6">
        <v>144</v>
      </c>
      <c r="X2363" s="6">
        <v>0</v>
      </c>
      <c r="Z2363" s="6">
        <v>7839875000</v>
      </c>
      <c r="AA2363" s="6">
        <v>556582856.4576</v>
      </c>
      <c r="AB2363" s="6">
        <f t="shared" si="578"/>
        <v>19278.886823260938</v>
      </c>
      <c r="AC2363" s="6">
        <f t="shared" si="579"/>
        <v>1368.6822682011332</v>
      </c>
      <c r="AD2363" s="16">
        <f t="shared" si="580"/>
        <v>17.017398907103825</v>
      </c>
      <c r="AE2363" s="16">
        <f t="shared" si="581"/>
        <v>1.0446550364397222</v>
      </c>
      <c r="AF2363" s="16">
        <f t="shared" si="582"/>
        <v>8</v>
      </c>
      <c r="AG2363" s="16">
        <f t="shared" si="583"/>
        <v>8</v>
      </c>
      <c r="AH2363" s="17">
        <f t="shared" si="584"/>
        <v>3.9479900429002699</v>
      </c>
      <c r="AI2363" s="17">
        <f t="shared" si="585"/>
        <v>53.010751549176419</v>
      </c>
      <c r="AJ2363" s="17">
        <f t="shared" si="586"/>
        <v>53.010751549176419</v>
      </c>
      <c r="AK2363" s="17">
        <f t="shared" si="587"/>
        <v>53.010751549176419</v>
      </c>
      <c r="AL2363" s="17">
        <f t="shared" si="588"/>
        <v>0.36660961598992758</v>
      </c>
      <c r="AM2363" s="17">
        <f t="shared" si="589"/>
        <v>4.9225684608120872</v>
      </c>
      <c r="AN2363" s="17">
        <f t="shared" si="590"/>
        <v>4.9225684608120872</v>
      </c>
      <c r="AO2363" s="17">
        <f t="shared" si="591"/>
        <v>4.9225684608120872</v>
      </c>
      <c r="AP2363" s="17">
        <f t="shared" si="593"/>
        <v>4.5559588448221593</v>
      </c>
      <c r="AQ2363" s="17">
        <f t="shared" si="592"/>
        <v>5.1423859348066783</v>
      </c>
    </row>
    <row r="2364" spans="1:43" x14ac:dyDescent="0.2">
      <c r="A2364" s="4">
        <v>90017</v>
      </c>
      <c r="B2364" s="5">
        <v>9017</v>
      </c>
      <c r="C2364" t="s">
        <v>5043</v>
      </c>
      <c r="D2364" t="s">
        <v>8</v>
      </c>
      <c r="E2364" t="s">
        <v>9</v>
      </c>
      <c r="F2364" t="s">
        <v>12</v>
      </c>
      <c r="G2364" t="s">
        <v>11</v>
      </c>
      <c r="H2364">
        <v>123</v>
      </c>
      <c r="I2364" t="s">
        <v>6121</v>
      </c>
      <c r="J2364" s="6">
        <v>308231</v>
      </c>
      <c r="K2364" s="6">
        <v>3146</v>
      </c>
      <c r="L2364" s="6">
        <v>98</v>
      </c>
      <c r="M2364" s="6">
        <v>39814</v>
      </c>
      <c r="N2364" s="6">
        <v>257302</v>
      </c>
      <c r="O2364" s="6">
        <v>200624</v>
      </c>
      <c r="P2364" s="6">
        <v>16335</v>
      </c>
      <c r="Q2364" s="6">
        <v>144</v>
      </c>
      <c r="R2364" s="6">
        <v>119443</v>
      </c>
      <c r="S2364" s="6">
        <v>1248456</v>
      </c>
      <c r="T2364" s="6">
        <v>0</v>
      </c>
      <c r="U2364" s="6">
        <v>0</v>
      </c>
      <c r="V2364" s="6">
        <v>12</v>
      </c>
      <c r="W2364" s="6">
        <v>80</v>
      </c>
      <c r="X2364" s="6">
        <v>0</v>
      </c>
      <c r="Z2364" s="6">
        <v>4118750000</v>
      </c>
      <c r="AA2364" s="6">
        <v>292405891.68000001</v>
      </c>
      <c r="AB2364" s="6">
        <f t="shared" si="578"/>
        <v>16007.454275520595</v>
      </c>
      <c r="AC2364" s="6">
        <f t="shared" si="579"/>
        <v>1136.4306988674787</v>
      </c>
      <c r="AD2364" s="16">
        <f t="shared" si="580"/>
        <v>12.2818487909397</v>
      </c>
      <c r="AE2364" s="16">
        <f t="shared" si="581"/>
        <v>1.2825085732514554</v>
      </c>
      <c r="AF2364" s="16">
        <f t="shared" si="582"/>
        <v>6.666666666666667</v>
      </c>
      <c r="AG2364" s="16">
        <f t="shared" si="583"/>
        <v>6.666666666666667</v>
      </c>
      <c r="AH2364" s="17">
        <f t="shared" si="584"/>
        <v>3.000025116793088</v>
      </c>
      <c r="AI2364" s="17">
        <f t="shared" si="585"/>
        <v>31.357211031295524</v>
      </c>
      <c r="AJ2364" s="17">
        <f t="shared" si="586"/>
        <v>31.357211031295524</v>
      </c>
      <c r="AK2364" s="17">
        <f t="shared" si="587"/>
        <v>31.357211031295524</v>
      </c>
      <c r="AL2364" s="17">
        <f t="shared" si="588"/>
        <v>0.46421325912740669</v>
      </c>
      <c r="AM2364" s="17">
        <f t="shared" si="589"/>
        <v>4.8521037535658484</v>
      </c>
      <c r="AN2364" s="17">
        <f t="shared" si="590"/>
        <v>4.8521037535658484</v>
      </c>
      <c r="AO2364" s="17">
        <f t="shared" si="591"/>
        <v>4.8521037535658484</v>
      </c>
      <c r="AP2364" s="17">
        <f t="shared" si="593"/>
        <v>4.3878904944384418</v>
      </c>
      <c r="AQ2364" s="17">
        <f t="shared" si="592"/>
        <v>6.2228646622537687</v>
      </c>
    </row>
    <row r="2365" spans="1:43" x14ac:dyDescent="0.2">
      <c r="A2365" s="4">
        <v>90019</v>
      </c>
      <c r="B2365" s="5">
        <v>9019</v>
      </c>
      <c r="C2365" t="s">
        <v>5044</v>
      </c>
      <c r="D2365" t="s">
        <v>8</v>
      </c>
      <c r="E2365" t="s">
        <v>9</v>
      </c>
      <c r="F2365" t="s">
        <v>12</v>
      </c>
      <c r="G2365" t="s">
        <v>15</v>
      </c>
      <c r="H2365">
        <v>28</v>
      </c>
      <c r="I2365" t="s">
        <v>6122</v>
      </c>
      <c r="J2365" s="6">
        <v>1723634</v>
      </c>
      <c r="K2365" s="6">
        <v>3660</v>
      </c>
      <c r="L2365" s="6">
        <v>471</v>
      </c>
      <c r="M2365" s="6">
        <v>16065</v>
      </c>
      <c r="N2365" s="6">
        <v>56533</v>
      </c>
      <c r="O2365" s="6">
        <v>73311</v>
      </c>
      <c r="P2365" s="6">
        <v>6458</v>
      </c>
      <c r="Q2365" s="6">
        <v>64</v>
      </c>
      <c r="R2365" s="6">
        <v>20976</v>
      </c>
      <c r="S2365" s="6">
        <v>700557</v>
      </c>
      <c r="T2365" s="6">
        <v>116996</v>
      </c>
      <c r="U2365" s="6">
        <v>0</v>
      </c>
      <c r="V2365" s="6">
        <v>11</v>
      </c>
      <c r="W2365" s="6">
        <v>132</v>
      </c>
      <c r="X2365" s="6">
        <v>110</v>
      </c>
      <c r="Z2365" s="6">
        <v>4006871000</v>
      </c>
      <c r="AA2365" s="6">
        <v>331450994.95200002</v>
      </c>
      <c r="AB2365" s="6">
        <f t="shared" si="578"/>
        <v>70876.673801142693</v>
      </c>
      <c r="AC2365" s="6">
        <f t="shared" si="579"/>
        <v>5862.9649046043905</v>
      </c>
      <c r="AD2365" s="16">
        <f t="shared" si="580"/>
        <v>11.351966553112419</v>
      </c>
      <c r="AE2365" s="16">
        <f t="shared" si="581"/>
        <v>0.77113939245133745</v>
      </c>
      <c r="AF2365" s="16">
        <f t="shared" si="582"/>
        <v>12</v>
      </c>
      <c r="AG2365" s="16">
        <f t="shared" si="583"/>
        <v>22</v>
      </c>
      <c r="AH2365" s="17">
        <f t="shared" si="584"/>
        <v>1.3056956115779645</v>
      </c>
      <c r="AI2365" s="17">
        <f t="shared" si="585"/>
        <v>43.607656395891688</v>
      </c>
      <c r="AJ2365" s="17">
        <f t="shared" si="586"/>
        <v>50.890320572673517</v>
      </c>
      <c r="AK2365" s="17">
        <f t="shared" si="587"/>
        <v>50.890320572673517</v>
      </c>
      <c r="AL2365" s="17">
        <f t="shared" si="588"/>
        <v>0.37103992358445509</v>
      </c>
      <c r="AM2365" s="17">
        <f t="shared" si="589"/>
        <v>12.392001132082147</v>
      </c>
      <c r="AN2365" s="17">
        <f t="shared" si="590"/>
        <v>14.461518051403605</v>
      </c>
      <c r="AO2365" s="17">
        <f t="shared" si="591"/>
        <v>14.461518051403605</v>
      </c>
      <c r="AP2365" s="17">
        <f t="shared" si="593"/>
        <v>14.09047812781915</v>
      </c>
      <c r="AQ2365" s="17">
        <f t="shared" si="592"/>
        <v>9.5559602242501125</v>
      </c>
    </row>
    <row r="2366" spans="1:43" x14ac:dyDescent="0.2">
      <c r="A2366" s="4">
        <v>90019</v>
      </c>
      <c r="B2366" s="5">
        <v>9019</v>
      </c>
      <c r="C2366" t="s">
        <v>5044</v>
      </c>
      <c r="D2366" t="s">
        <v>8</v>
      </c>
      <c r="E2366" t="s">
        <v>9</v>
      </c>
      <c r="F2366" t="s">
        <v>12</v>
      </c>
      <c r="G2366" t="s">
        <v>11</v>
      </c>
      <c r="H2366">
        <v>28</v>
      </c>
      <c r="I2366" t="s">
        <v>6122</v>
      </c>
      <c r="J2366" s="6">
        <v>1723634</v>
      </c>
      <c r="K2366" s="6">
        <v>3660</v>
      </c>
      <c r="L2366" s="6">
        <v>471</v>
      </c>
      <c r="M2366" s="6">
        <v>0</v>
      </c>
      <c r="N2366" s="6">
        <v>0</v>
      </c>
      <c r="O2366" s="6">
        <v>0</v>
      </c>
      <c r="P2366" s="6">
        <v>0</v>
      </c>
      <c r="Q2366" s="6">
        <v>0</v>
      </c>
      <c r="R2366" s="6">
        <v>1006046</v>
      </c>
      <c r="S2366" s="6">
        <v>12163222</v>
      </c>
      <c r="T2366" s="6">
        <v>62459</v>
      </c>
      <c r="U2366" s="6">
        <v>0</v>
      </c>
      <c r="V2366" s="6">
        <v>0</v>
      </c>
      <c r="W2366" s="6">
        <v>0</v>
      </c>
      <c r="X2366" s="6">
        <v>0</v>
      </c>
      <c r="Z2366" s="6">
        <v>0</v>
      </c>
      <c r="AA2366" s="6">
        <v>0</v>
      </c>
      <c r="AB2366" s="6" t="str">
        <f t="shared" si="578"/>
        <v/>
      </c>
      <c r="AC2366" s="6" t="str">
        <f t="shared" si="579"/>
        <v/>
      </c>
      <c r="AD2366" s="16" t="str">
        <f t="shared" si="580"/>
        <v/>
      </c>
      <c r="AE2366" s="16" t="str">
        <f t="shared" si="581"/>
        <v/>
      </c>
      <c r="AF2366" s="16" t="str">
        <f t="shared" si="582"/>
        <v/>
      </c>
      <c r="AG2366" s="16" t="str">
        <f t="shared" si="583"/>
        <v/>
      </c>
      <c r="AH2366" s="17" t="str">
        <f t="shared" si="584"/>
        <v/>
      </c>
      <c r="AI2366" s="17" t="str">
        <f t="shared" si="585"/>
        <v/>
      </c>
      <c r="AJ2366" s="17" t="str">
        <f t="shared" si="586"/>
        <v/>
      </c>
      <c r="AK2366" s="17" t="str">
        <f t="shared" si="587"/>
        <v/>
      </c>
      <c r="AL2366" s="17" t="str">
        <f t="shared" si="588"/>
        <v/>
      </c>
      <c r="AM2366" s="17" t="str">
        <f t="shared" si="589"/>
        <v/>
      </c>
      <c r="AN2366" s="17" t="str">
        <f t="shared" si="590"/>
        <v/>
      </c>
      <c r="AO2366" s="17" t="str">
        <f t="shared" si="591"/>
        <v/>
      </c>
      <c r="AP2366" s="17" t="str">
        <f t="shared" si="593"/>
        <v/>
      </c>
      <c r="AQ2366" s="17" t="str">
        <f t="shared" si="592"/>
        <v/>
      </c>
    </row>
    <row r="2367" spans="1:43" x14ac:dyDescent="0.2">
      <c r="A2367" s="4">
        <v>90022</v>
      </c>
      <c r="B2367" s="5">
        <v>9022</v>
      </c>
      <c r="C2367" t="s">
        <v>5046</v>
      </c>
      <c r="D2367" t="s">
        <v>8</v>
      </c>
      <c r="E2367" t="s">
        <v>9</v>
      </c>
      <c r="F2367" t="s">
        <v>12</v>
      </c>
      <c r="G2367" t="s">
        <v>11</v>
      </c>
      <c r="H2367">
        <v>2</v>
      </c>
      <c r="I2367" t="s">
        <v>6117</v>
      </c>
      <c r="J2367" s="6">
        <v>12150996</v>
      </c>
      <c r="K2367" s="6">
        <v>6999</v>
      </c>
      <c r="L2367" s="6">
        <v>1736</v>
      </c>
      <c r="M2367" s="6">
        <v>22344</v>
      </c>
      <c r="N2367" s="6">
        <v>76091</v>
      </c>
      <c r="O2367" s="6">
        <v>48238</v>
      </c>
      <c r="P2367" s="6">
        <v>6401</v>
      </c>
      <c r="Q2367" s="6">
        <v>79</v>
      </c>
      <c r="R2367" s="6">
        <v>17337</v>
      </c>
      <c r="S2367" s="6">
        <v>392794</v>
      </c>
      <c r="T2367" s="6">
        <v>144566</v>
      </c>
      <c r="U2367" s="6">
        <v>0</v>
      </c>
      <c r="V2367" s="6">
        <v>7</v>
      </c>
      <c r="W2367" s="6">
        <v>110</v>
      </c>
      <c r="X2367" s="6">
        <v>36</v>
      </c>
      <c r="Z2367" s="6">
        <v>1779750000</v>
      </c>
      <c r="AA2367" s="6">
        <v>126351292.43520002</v>
      </c>
      <c r="AB2367" s="6">
        <f t="shared" si="578"/>
        <v>23389.757001485064</v>
      </c>
      <c r="AC2367" s="6">
        <f t="shared" si="579"/>
        <v>1660.528741049533</v>
      </c>
      <c r="AD2367" s="16">
        <f t="shared" si="580"/>
        <v>7.536009998437744</v>
      </c>
      <c r="AE2367" s="16">
        <f t="shared" si="581"/>
        <v>1.5774078527302127</v>
      </c>
      <c r="AF2367" s="16">
        <f t="shared" si="582"/>
        <v>15.714285714285714</v>
      </c>
      <c r="AG2367" s="16">
        <f t="shared" si="583"/>
        <v>20.857142857142858</v>
      </c>
      <c r="AH2367" s="17">
        <f t="shared" si="584"/>
        <v>0.77591299677765846</v>
      </c>
      <c r="AI2367" s="17">
        <f t="shared" si="585"/>
        <v>17.57939491586108</v>
      </c>
      <c r="AJ2367" s="17">
        <f t="shared" si="586"/>
        <v>24.049409237379162</v>
      </c>
      <c r="AK2367" s="17">
        <f t="shared" si="587"/>
        <v>24.049409237379162</v>
      </c>
      <c r="AL2367" s="17">
        <f t="shared" si="588"/>
        <v>0.22784560591922828</v>
      </c>
      <c r="AM2367" s="17">
        <f t="shared" si="589"/>
        <v>5.1621610965817242</v>
      </c>
      <c r="AN2367" s="17">
        <f t="shared" si="590"/>
        <v>7.0620704156864811</v>
      </c>
      <c r="AO2367" s="17">
        <f t="shared" si="591"/>
        <v>7.0620704156864811</v>
      </c>
      <c r="AP2367" s="17">
        <f t="shared" si="593"/>
        <v>6.8342248097672531</v>
      </c>
      <c r="AQ2367" s="17">
        <f t="shared" si="592"/>
        <v>8.1428334508064175</v>
      </c>
    </row>
    <row r="2368" spans="1:43" x14ac:dyDescent="0.2">
      <c r="A2368" s="4">
        <v>90023</v>
      </c>
      <c r="B2368" s="5">
        <v>9023</v>
      </c>
      <c r="C2368" t="s">
        <v>5047</v>
      </c>
      <c r="D2368" t="s">
        <v>8</v>
      </c>
      <c r="E2368" t="s">
        <v>9</v>
      </c>
      <c r="F2368" t="s">
        <v>12</v>
      </c>
      <c r="G2368" t="s">
        <v>11</v>
      </c>
      <c r="H2368">
        <v>2</v>
      </c>
      <c r="I2368" t="s">
        <v>6117</v>
      </c>
      <c r="J2368" s="6">
        <v>12150996</v>
      </c>
      <c r="K2368" s="6">
        <v>6999</v>
      </c>
      <c r="L2368" s="6">
        <v>1736</v>
      </c>
      <c r="M2368" s="6">
        <v>38986</v>
      </c>
      <c r="N2368" s="6">
        <v>185719</v>
      </c>
      <c r="O2368" s="6">
        <v>231003</v>
      </c>
      <c r="P2368" s="6">
        <v>21893</v>
      </c>
      <c r="Q2368" s="6">
        <v>123</v>
      </c>
      <c r="R2368" s="6">
        <v>65200</v>
      </c>
      <c r="S2368" s="6">
        <v>828552</v>
      </c>
      <c r="T2368" s="6">
        <v>194794</v>
      </c>
      <c r="U2368" s="6">
        <v>0</v>
      </c>
      <c r="V2368" s="6">
        <v>10</v>
      </c>
      <c r="W2368" s="6">
        <v>40</v>
      </c>
      <c r="X2368" s="6">
        <v>0</v>
      </c>
      <c r="Z2368" s="6">
        <v>3301477800</v>
      </c>
      <c r="AA2368" s="6">
        <v>264941477.64000002</v>
      </c>
      <c r="AB2368" s="6">
        <f t="shared" si="578"/>
        <v>17776.736898217197</v>
      </c>
      <c r="AC2368" s="6">
        <f t="shared" si="579"/>
        <v>1426.5717435480485</v>
      </c>
      <c r="AD2368" s="16">
        <f t="shared" si="580"/>
        <v>10.551454802905038</v>
      </c>
      <c r="AE2368" s="16">
        <f t="shared" si="581"/>
        <v>0.80396791383661681</v>
      </c>
      <c r="AF2368" s="16">
        <f t="shared" si="582"/>
        <v>4</v>
      </c>
      <c r="AG2368" s="16">
        <f t="shared" si="583"/>
        <v>4</v>
      </c>
      <c r="AH2368" s="17">
        <f t="shared" si="584"/>
        <v>1.672395218796491</v>
      </c>
      <c r="AI2368" s="17">
        <f t="shared" si="585"/>
        <v>21.252552198225004</v>
      </c>
      <c r="AJ2368" s="17">
        <f t="shared" si="586"/>
        <v>26.249063766480276</v>
      </c>
      <c r="AK2368" s="17">
        <f t="shared" si="587"/>
        <v>26.249063766480276</v>
      </c>
      <c r="AL2368" s="17">
        <f t="shared" si="588"/>
        <v>0.3510680113504811</v>
      </c>
      <c r="AM2368" s="17">
        <f t="shared" si="589"/>
        <v>4.4613205972463774</v>
      </c>
      <c r="AN2368" s="17">
        <f t="shared" si="590"/>
        <v>5.5101847414642551</v>
      </c>
      <c r="AO2368" s="17">
        <f t="shared" si="591"/>
        <v>5.5101847414642551</v>
      </c>
      <c r="AP2368" s="17">
        <f t="shared" si="593"/>
        <v>5.1591167301137739</v>
      </c>
      <c r="AQ2368" s="17">
        <f t="shared" si="592"/>
        <v>3.5867586135244998</v>
      </c>
    </row>
    <row r="2369" spans="1:43" x14ac:dyDescent="0.2">
      <c r="A2369" s="4">
        <v>90024</v>
      </c>
      <c r="B2369" s="5">
        <v>9024</v>
      </c>
      <c r="C2369" t="s">
        <v>5048</v>
      </c>
      <c r="D2369" t="s">
        <v>8</v>
      </c>
      <c r="E2369" t="s">
        <v>9</v>
      </c>
      <c r="F2369" t="s">
        <v>12</v>
      </c>
      <c r="G2369" t="s">
        <v>11</v>
      </c>
      <c r="H2369">
        <v>2</v>
      </c>
      <c r="I2369" t="s">
        <v>6117</v>
      </c>
      <c r="J2369" s="6">
        <v>12150996</v>
      </c>
      <c r="K2369" s="6">
        <v>6999</v>
      </c>
      <c r="L2369" s="6">
        <v>1736</v>
      </c>
      <c r="M2369" s="6">
        <v>42407</v>
      </c>
      <c r="N2369" s="6">
        <v>120636</v>
      </c>
      <c r="O2369" s="6">
        <v>64692</v>
      </c>
      <c r="P2369" s="6">
        <v>7258</v>
      </c>
      <c r="Q2369" s="6">
        <v>158</v>
      </c>
      <c r="R2369" s="6">
        <v>33988</v>
      </c>
      <c r="S2369" s="6">
        <v>849103</v>
      </c>
      <c r="T2369" s="6">
        <v>0</v>
      </c>
      <c r="U2369" s="6">
        <v>0</v>
      </c>
      <c r="V2369" s="6">
        <v>10</v>
      </c>
      <c r="W2369" s="6">
        <v>196</v>
      </c>
      <c r="X2369" s="6">
        <v>0</v>
      </c>
      <c r="Z2369" s="6">
        <v>2680088600</v>
      </c>
      <c r="AA2369" s="6">
        <v>209570229.89280003</v>
      </c>
      <c r="AB2369" s="6">
        <f t="shared" si="578"/>
        <v>22216.325143406611</v>
      </c>
      <c r="AC2369" s="6">
        <f t="shared" si="579"/>
        <v>1737.211362220233</v>
      </c>
      <c r="AD2369" s="16">
        <f t="shared" si="580"/>
        <v>8.9131992284375858</v>
      </c>
      <c r="AE2369" s="16">
        <f t="shared" si="581"/>
        <v>1.8647746243739567</v>
      </c>
      <c r="AF2369" s="16">
        <f t="shared" si="582"/>
        <v>19.600000000000001</v>
      </c>
      <c r="AG2369" s="16">
        <f t="shared" si="583"/>
        <v>19.600000000000001</v>
      </c>
      <c r="AH2369" s="17">
        <f t="shared" si="584"/>
        <v>0.80147145518428564</v>
      </c>
      <c r="AI2369" s="17">
        <f t="shared" si="585"/>
        <v>20.022708515103638</v>
      </c>
      <c r="AJ2369" s="17">
        <f t="shared" si="586"/>
        <v>20.022708515103638</v>
      </c>
      <c r="AK2369" s="17">
        <f t="shared" si="587"/>
        <v>20.022708515103638</v>
      </c>
      <c r="AL2369" s="17">
        <f t="shared" si="588"/>
        <v>0.28174011074637756</v>
      </c>
      <c r="AM2369" s="17">
        <f t="shared" si="589"/>
        <v>7.0385539971484468</v>
      </c>
      <c r="AN2369" s="17">
        <f t="shared" si="590"/>
        <v>7.0385539971484468</v>
      </c>
      <c r="AO2369" s="17">
        <f t="shared" si="591"/>
        <v>7.0385539971484468</v>
      </c>
      <c r="AP2369" s="17">
        <f t="shared" si="593"/>
        <v>6.7568138864020693</v>
      </c>
      <c r="AQ2369" s="17">
        <f t="shared" si="592"/>
        <v>13.125316886168305</v>
      </c>
    </row>
    <row r="2370" spans="1:43" x14ac:dyDescent="0.2">
      <c r="A2370" s="4">
        <v>90026</v>
      </c>
      <c r="B2370" s="5">
        <v>9026</v>
      </c>
      <c r="C2370" t="s">
        <v>5049</v>
      </c>
      <c r="D2370" t="s">
        <v>8</v>
      </c>
      <c r="E2370" t="s">
        <v>9</v>
      </c>
      <c r="F2370" t="s">
        <v>12</v>
      </c>
      <c r="G2370" t="s">
        <v>11</v>
      </c>
      <c r="H2370">
        <v>15</v>
      </c>
      <c r="I2370" t="s">
        <v>6124</v>
      </c>
      <c r="J2370" s="6">
        <v>2956746</v>
      </c>
      <c r="K2370" s="6">
        <v>4037</v>
      </c>
      <c r="L2370" s="6">
        <v>732</v>
      </c>
      <c r="M2370" s="6">
        <v>596699</v>
      </c>
      <c r="N2370" s="6">
        <v>6977458</v>
      </c>
      <c r="O2370" s="6">
        <v>4674819</v>
      </c>
      <c r="P2370" s="6">
        <v>257128</v>
      </c>
      <c r="Q2370" s="6">
        <v>2173</v>
      </c>
      <c r="R2370" s="6">
        <v>2686881</v>
      </c>
      <c r="S2370" s="6">
        <v>20194758</v>
      </c>
      <c r="T2370" s="6">
        <v>2699411</v>
      </c>
      <c r="U2370" s="6">
        <v>0</v>
      </c>
      <c r="V2370" s="6">
        <v>175</v>
      </c>
      <c r="W2370" s="6">
        <v>2100</v>
      </c>
      <c r="X2370" s="6">
        <v>0</v>
      </c>
      <c r="Z2370" s="6">
        <v>112892811200</v>
      </c>
      <c r="AA2370" s="6">
        <v>7731921963.0240002</v>
      </c>
      <c r="AB2370" s="6">
        <f t="shared" si="578"/>
        <v>16179.647544994179</v>
      </c>
      <c r="AC2370" s="6">
        <f t="shared" si="579"/>
        <v>1108.1287716850463</v>
      </c>
      <c r="AD2370" s="16">
        <f t="shared" si="580"/>
        <v>18.180902118789085</v>
      </c>
      <c r="AE2370" s="16">
        <f t="shared" si="581"/>
        <v>1.4925621719258009</v>
      </c>
      <c r="AF2370" s="16">
        <f t="shared" si="582"/>
        <v>12</v>
      </c>
      <c r="AG2370" s="16">
        <f t="shared" si="583"/>
        <v>12</v>
      </c>
      <c r="AH2370" s="17">
        <f t="shared" si="584"/>
        <v>4.5029085016063375</v>
      </c>
      <c r="AI2370" s="17">
        <f t="shared" si="585"/>
        <v>33.844129117025503</v>
      </c>
      <c r="AJ2370" s="17">
        <f t="shared" si="586"/>
        <v>38.368036480704674</v>
      </c>
      <c r="AK2370" s="17">
        <f t="shared" si="587"/>
        <v>38.368036480704674</v>
      </c>
      <c r="AL2370" s="17">
        <f t="shared" si="588"/>
        <v>0.38508021115999552</v>
      </c>
      <c r="AM2370" s="17">
        <f t="shared" si="589"/>
        <v>2.8942858559664564</v>
      </c>
      <c r="AN2370" s="17">
        <f t="shared" si="590"/>
        <v>3.2811618500605806</v>
      </c>
      <c r="AO2370" s="17">
        <f t="shared" si="591"/>
        <v>3.2811618500605806</v>
      </c>
      <c r="AP2370" s="17">
        <f t="shared" si="593"/>
        <v>2.896081638900585</v>
      </c>
      <c r="AQ2370" s="17">
        <f t="shared" si="592"/>
        <v>4.3199015833554197</v>
      </c>
    </row>
    <row r="2371" spans="1:43" x14ac:dyDescent="0.2">
      <c r="A2371" s="4">
        <v>90027</v>
      </c>
      <c r="B2371" s="5">
        <v>9027</v>
      </c>
      <c r="C2371" t="s">
        <v>5050</v>
      </c>
      <c r="D2371" t="s">
        <v>8</v>
      </c>
      <c r="E2371" t="s">
        <v>9</v>
      </c>
      <c r="F2371" t="s">
        <v>12</v>
      </c>
      <c r="G2371" t="s">
        <v>11</v>
      </c>
      <c r="H2371">
        <v>63</v>
      </c>
      <c r="I2371" t="s">
        <v>6125</v>
      </c>
      <c r="J2371" s="6">
        <v>654628</v>
      </c>
      <c r="K2371" s="6">
        <v>3822</v>
      </c>
      <c r="L2371" s="6">
        <v>171</v>
      </c>
      <c r="M2371" s="6">
        <v>213026</v>
      </c>
      <c r="N2371" s="6">
        <v>1524485</v>
      </c>
      <c r="O2371" s="6">
        <v>1212603</v>
      </c>
      <c r="P2371" s="6">
        <v>104147</v>
      </c>
      <c r="Q2371" s="6">
        <v>690</v>
      </c>
      <c r="R2371" s="6">
        <v>294817</v>
      </c>
      <c r="S2371" s="6">
        <v>7204580</v>
      </c>
      <c r="T2371" s="6">
        <v>960305</v>
      </c>
      <c r="U2371" s="6">
        <v>0</v>
      </c>
      <c r="V2371" s="6">
        <v>55</v>
      </c>
      <c r="W2371" s="6">
        <v>687</v>
      </c>
      <c r="X2371" s="6">
        <v>0</v>
      </c>
      <c r="Z2371" s="6">
        <v>32057359000</v>
      </c>
      <c r="AA2371" s="6">
        <v>2338636829.1552</v>
      </c>
      <c r="AB2371" s="6">
        <f t="shared" ref="AB2371:AB2434" si="594">IF(N2371&gt;0, Z2371/N2371,"")</f>
        <v>21028.320383604954</v>
      </c>
      <c r="AC2371" s="6">
        <f t="shared" ref="AC2371:AC2434" si="595">IF(N2371&gt;0, AA2371/N2371, "")</f>
        <v>1534.0504033527388</v>
      </c>
      <c r="AD2371" s="16">
        <f t="shared" ref="AD2371:AD2434" si="596">IF(P2371&gt;0, O2371/P2371, "")</f>
        <v>11.643187033711964</v>
      </c>
      <c r="AE2371" s="16">
        <f t="shared" ref="AE2371:AE2434" si="597">IF(O2371&gt;0, N2371/O2371, "")</f>
        <v>1.2572004192633532</v>
      </c>
      <c r="AF2371" s="16">
        <f t="shared" ref="AF2371:AF2434" si="598">IF(V2371&gt;0,(W2371)/V2371,"")</f>
        <v>12.49090909090909</v>
      </c>
      <c r="AG2371" s="16">
        <f t="shared" ref="AG2371:AG2434" si="599">IF(V2371&gt;0,(W2371+X2371)/V2371,"")</f>
        <v>12.49090909090909</v>
      </c>
      <c r="AH2371" s="17">
        <f t="shared" ref="AH2371:AH2434" si="600">IF($M2371&gt;0,R2371/$M2371,"")</f>
        <v>1.383948438218809</v>
      </c>
      <c r="AI2371" s="17">
        <f t="shared" ref="AI2371:AI2434" si="601">IF($M2371&gt;0,S2371/$M2371,"")</f>
        <v>33.820190962605501</v>
      </c>
      <c r="AJ2371" s="17">
        <f t="shared" ref="AJ2371:AJ2434" si="602">IF($M2371&gt;0,(S2371+T2371)/$M2371,"")</f>
        <v>38.328114877996114</v>
      </c>
      <c r="AK2371" s="17">
        <f t="shared" ref="AK2371:AK2434" si="603">IF($M2371&gt;0,(S2371+T2371+U2371)/$M2371,"")</f>
        <v>38.328114877996114</v>
      </c>
      <c r="AL2371" s="17">
        <f t="shared" ref="AL2371:AL2434" si="604">IF($N2371&gt;0,R2371/$N2371,"")</f>
        <v>0.19338793100620866</v>
      </c>
      <c r="AM2371" s="17">
        <f t="shared" ref="AM2371:AM2434" si="605">IF($N2371&gt;0,(S2371)/$N2371,"")</f>
        <v>4.7259107173898069</v>
      </c>
      <c r="AN2371" s="17">
        <f t="shared" ref="AN2371:AN2434" si="606">IF($N2371&gt;0,(S2371+T2371)/$N2371,"")</f>
        <v>5.3558316415051639</v>
      </c>
      <c r="AO2371" s="17">
        <f t="shared" ref="AO2371:AO2434" si="607">IF($N2371&gt;0,(S2371+T2371+U2371)/$N2371,"")</f>
        <v>5.3558316415051639</v>
      </c>
      <c r="AP2371" s="17">
        <f t="shared" si="593"/>
        <v>5.1624437104989553</v>
      </c>
      <c r="AQ2371" s="17">
        <f t="shared" ref="AQ2371:AQ2434" si="608">IF(O2371&gt;0,S2371/O2371,"")</f>
        <v>5.9414169353036401</v>
      </c>
    </row>
    <row r="2372" spans="1:43" x14ac:dyDescent="0.2">
      <c r="A2372" s="4">
        <v>90029</v>
      </c>
      <c r="B2372" s="5">
        <v>9029</v>
      </c>
      <c r="C2372" t="s">
        <v>5051</v>
      </c>
      <c r="D2372" t="s">
        <v>8</v>
      </c>
      <c r="E2372" t="s">
        <v>9</v>
      </c>
      <c r="F2372" t="s">
        <v>12</v>
      </c>
      <c r="G2372" t="s">
        <v>11</v>
      </c>
      <c r="H2372">
        <v>22</v>
      </c>
      <c r="I2372" t="s">
        <v>6126</v>
      </c>
      <c r="J2372" s="6">
        <v>1932666</v>
      </c>
      <c r="K2372" s="6">
        <v>3546</v>
      </c>
      <c r="L2372" s="6">
        <v>545</v>
      </c>
      <c r="M2372" s="6">
        <v>378087</v>
      </c>
      <c r="N2372" s="6">
        <v>5521135</v>
      </c>
      <c r="O2372" s="6">
        <v>2430867</v>
      </c>
      <c r="P2372" s="6">
        <v>157556</v>
      </c>
      <c r="Q2372" s="6">
        <v>1401</v>
      </c>
      <c r="R2372" s="6">
        <v>1511449</v>
      </c>
      <c r="S2372" s="6">
        <v>13514125</v>
      </c>
      <c r="T2372" s="6">
        <v>3683398</v>
      </c>
      <c r="U2372" s="6">
        <v>0</v>
      </c>
      <c r="V2372" s="6">
        <v>73</v>
      </c>
      <c r="W2372" s="6">
        <v>1168</v>
      </c>
      <c r="X2372" s="6">
        <v>130</v>
      </c>
      <c r="Z2372" s="6">
        <v>58256161600</v>
      </c>
      <c r="AA2372" s="6">
        <v>4439719306.7136002</v>
      </c>
      <c r="AB2372" s="6">
        <f t="shared" si="594"/>
        <v>10551.482910669636</v>
      </c>
      <c r="AC2372" s="6">
        <f t="shared" si="595"/>
        <v>804.13163357056112</v>
      </c>
      <c r="AD2372" s="16">
        <f t="shared" si="596"/>
        <v>15.428590469420396</v>
      </c>
      <c r="AE2372" s="16">
        <f t="shared" si="597"/>
        <v>2.271261652735423</v>
      </c>
      <c r="AF2372" s="16">
        <f t="shared" si="598"/>
        <v>16</v>
      </c>
      <c r="AG2372" s="16">
        <f t="shared" si="599"/>
        <v>17.780821917808218</v>
      </c>
      <c r="AH2372" s="17">
        <f t="shared" si="600"/>
        <v>3.9976222403838269</v>
      </c>
      <c r="AI2372" s="17">
        <f t="shared" si="601"/>
        <v>35.74342677743482</v>
      </c>
      <c r="AJ2372" s="17">
        <f t="shared" si="602"/>
        <v>45.485623679206107</v>
      </c>
      <c r="AK2372" s="17">
        <f t="shared" si="603"/>
        <v>45.485623679206107</v>
      </c>
      <c r="AL2372" s="17">
        <f t="shared" si="604"/>
        <v>0.27375693584742994</v>
      </c>
      <c r="AM2372" s="17">
        <f t="shared" si="605"/>
        <v>2.4477077629871395</v>
      </c>
      <c r="AN2372" s="17">
        <f t="shared" si="606"/>
        <v>3.1148528337017662</v>
      </c>
      <c r="AO2372" s="17">
        <f t="shared" si="607"/>
        <v>3.1148528337017662</v>
      </c>
      <c r="AP2372" s="17">
        <f t="shared" ref="AP2372:AP2435" si="609">IF(AO2372&lt;&gt;"", AO2372-AL2372,"")</f>
        <v>2.8410958978543364</v>
      </c>
      <c r="AQ2372" s="17">
        <f t="shared" si="608"/>
        <v>5.5593847791754962</v>
      </c>
    </row>
    <row r="2373" spans="1:43" x14ac:dyDescent="0.2">
      <c r="A2373" s="4">
        <v>90030</v>
      </c>
      <c r="B2373" s="5">
        <v>9030</v>
      </c>
      <c r="C2373" t="s">
        <v>5052</v>
      </c>
      <c r="D2373" t="s">
        <v>8</v>
      </c>
      <c r="E2373" t="s">
        <v>9</v>
      </c>
      <c r="F2373" t="s">
        <v>12</v>
      </c>
      <c r="G2373" t="s">
        <v>11</v>
      </c>
      <c r="H2373">
        <v>15</v>
      </c>
      <c r="I2373" t="s">
        <v>6124</v>
      </c>
      <c r="J2373" s="6">
        <v>2956746</v>
      </c>
      <c r="K2373" s="6">
        <v>4037</v>
      </c>
      <c r="L2373" s="6">
        <v>732</v>
      </c>
      <c r="M2373" s="6">
        <v>187965</v>
      </c>
      <c r="N2373" s="6">
        <v>2111383</v>
      </c>
      <c r="O2373" s="6">
        <v>1826204</v>
      </c>
      <c r="P2373" s="6">
        <v>116638</v>
      </c>
      <c r="Q2373" s="6">
        <v>648</v>
      </c>
      <c r="R2373" s="6">
        <v>754843</v>
      </c>
      <c r="S2373" s="6">
        <v>10186310</v>
      </c>
      <c r="T2373" s="6">
        <v>819931</v>
      </c>
      <c r="U2373" s="6">
        <v>0</v>
      </c>
      <c r="V2373" s="6">
        <v>54</v>
      </c>
      <c r="W2373" s="6">
        <v>405</v>
      </c>
      <c r="X2373" s="6">
        <v>0</v>
      </c>
      <c r="Z2373" s="6">
        <v>29252375000</v>
      </c>
      <c r="AA2373" s="6">
        <v>2076738523.9776001</v>
      </c>
      <c r="AB2373" s="6">
        <f t="shared" si="594"/>
        <v>13854.60383075927</v>
      </c>
      <c r="AC2373" s="6">
        <f t="shared" si="595"/>
        <v>983.59157195904299</v>
      </c>
      <c r="AD2373" s="16">
        <f t="shared" si="596"/>
        <v>15.65702429739879</v>
      </c>
      <c r="AE2373" s="16">
        <f t="shared" si="597"/>
        <v>1.156159443304253</v>
      </c>
      <c r="AF2373" s="16">
        <f t="shared" si="598"/>
        <v>7.5</v>
      </c>
      <c r="AG2373" s="16">
        <f t="shared" si="599"/>
        <v>7.5</v>
      </c>
      <c r="AH2373" s="17">
        <f t="shared" si="600"/>
        <v>4.0158699757933656</v>
      </c>
      <c r="AI2373" s="17">
        <f t="shared" si="601"/>
        <v>54.192589045833003</v>
      </c>
      <c r="AJ2373" s="17">
        <f t="shared" si="602"/>
        <v>58.55473625408986</v>
      </c>
      <c r="AK2373" s="17">
        <f t="shared" si="603"/>
        <v>58.55473625408986</v>
      </c>
      <c r="AL2373" s="17">
        <f t="shared" si="604"/>
        <v>0.3575111668513008</v>
      </c>
      <c r="AM2373" s="17">
        <f t="shared" si="605"/>
        <v>4.824472869204687</v>
      </c>
      <c r="AN2373" s="17">
        <f t="shared" si="606"/>
        <v>5.212811223733449</v>
      </c>
      <c r="AO2373" s="17">
        <f t="shared" si="607"/>
        <v>5.212811223733449</v>
      </c>
      <c r="AP2373" s="17">
        <f t="shared" si="609"/>
        <v>4.8553000568821485</v>
      </c>
      <c r="AQ2373" s="17">
        <f t="shared" si="608"/>
        <v>5.577859866696163</v>
      </c>
    </row>
    <row r="2374" spans="1:43" x14ac:dyDescent="0.2">
      <c r="A2374" s="4">
        <v>90031</v>
      </c>
      <c r="B2374" s="5">
        <v>9031</v>
      </c>
      <c r="C2374" t="s">
        <v>5053</v>
      </c>
      <c r="D2374" t="s">
        <v>8</v>
      </c>
      <c r="E2374" t="s">
        <v>9</v>
      </c>
      <c r="F2374" t="s">
        <v>12</v>
      </c>
      <c r="G2374" t="s">
        <v>11</v>
      </c>
      <c r="H2374">
        <v>22</v>
      </c>
      <c r="I2374" t="s">
        <v>6126</v>
      </c>
      <c r="J2374" s="6">
        <v>1932666</v>
      </c>
      <c r="K2374" s="6">
        <v>3546</v>
      </c>
      <c r="L2374" s="6">
        <v>545</v>
      </c>
      <c r="M2374" s="6">
        <v>403099</v>
      </c>
      <c r="N2374" s="6">
        <v>3855143</v>
      </c>
      <c r="O2374" s="6">
        <v>3265003</v>
      </c>
      <c r="P2374" s="6">
        <v>204027</v>
      </c>
      <c r="Q2374" s="6">
        <v>1415</v>
      </c>
      <c r="R2374" s="6">
        <v>1451607</v>
      </c>
      <c r="S2374" s="6">
        <v>12887952</v>
      </c>
      <c r="T2374" s="6">
        <v>234757</v>
      </c>
      <c r="U2374" s="6">
        <v>500002</v>
      </c>
      <c r="V2374" s="6">
        <v>98</v>
      </c>
      <c r="W2374" s="6">
        <v>1176</v>
      </c>
      <c r="X2374" s="6">
        <v>690</v>
      </c>
      <c r="Z2374" s="6">
        <v>72328875000</v>
      </c>
      <c r="AA2374" s="6">
        <v>5134904810.5824003</v>
      </c>
      <c r="AB2374" s="6">
        <f t="shared" si="594"/>
        <v>18761.658127856736</v>
      </c>
      <c r="AC2374" s="6">
        <f t="shared" si="595"/>
        <v>1331.9622153010666</v>
      </c>
      <c r="AD2374" s="16">
        <f t="shared" si="596"/>
        <v>16.00279864919839</v>
      </c>
      <c r="AE2374" s="16">
        <f t="shared" si="597"/>
        <v>1.1807471539842382</v>
      </c>
      <c r="AF2374" s="16">
        <f t="shared" si="598"/>
        <v>12</v>
      </c>
      <c r="AG2374" s="16">
        <f t="shared" si="599"/>
        <v>19.040816326530614</v>
      </c>
      <c r="AH2374" s="17">
        <f t="shared" si="600"/>
        <v>3.601117839538178</v>
      </c>
      <c r="AI2374" s="17">
        <f t="shared" si="601"/>
        <v>31.972175569773182</v>
      </c>
      <c r="AJ2374" s="17">
        <f t="shared" si="602"/>
        <v>32.554556076795031</v>
      </c>
      <c r="AK2374" s="17">
        <f t="shared" si="603"/>
        <v>33.794951116227033</v>
      </c>
      <c r="AL2374" s="17">
        <f t="shared" si="604"/>
        <v>0.37653778342333866</v>
      </c>
      <c r="AM2374" s="17">
        <f t="shared" si="605"/>
        <v>3.3430542005834805</v>
      </c>
      <c r="AN2374" s="17">
        <f t="shared" si="606"/>
        <v>3.403948699179252</v>
      </c>
      <c r="AO2374" s="17">
        <f t="shared" si="607"/>
        <v>3.5336460930243057</v>
      </c>
      <c r="AP2374" s="17">
        <f t="shared" si="609"/>
        <v>3.1571083096009671</v>
      </c>
      <c r="AQ2374" s="17">
        <f t="shared" si="608"/>
        <v>3.9473017329539974</v>
      </c>
    </row>
    <row r="2375" spans="1:43" x14ac:dyDescent="0.2">
      <c r="A2375" s="4">
        <v>90032</v>
      </c>
      <c r="B2375" s="5">
        <v>9032</v>
      </c>
      <c r="C2375" t="s">
        <v>5054</v>
      </c>
      <c r="D2375" t="s">
        <v>8</v>
      </c>
      <c r="E2375" t="s">
        <v>9</v>
      </c>
      <c r="F2375" t="s">
        <v>12</v>
      </c>
      <c r="G2375" t="s">
        <v>11</v>
      </c>
      <c r="H2375">
        <v>12</v>
      </c>
      <c r="I2375" t="s">
        <v>6127</v>
      </c>
      <c r="J2375" s="6">
        <v>3629114</v>
      </c>
      <c r="K2375" s="6">
        <v>3165</v>
      </c>
      <c r="L2375" s="6">
        <v>1147</v>
      </c>
      <c r="M2375" s="6">
        <v>339092</v>
      </c>
      <c r="N2375" s="6">
        <v>3266394</v>
      </c>
      <c r="O2375" s="6">
        <v>3398596</v>
      </c>
      <c r="P2375" s="6">
        <v>267299</v>
      </c>
      <c r="Q2375" s="6">
        <v>1109</v>
      </c>
      <c r="R2375" s="6">
        <v>963037</v>
      </c>
      <c r="S2375" s="6">
        <v>18724246</v>
      </c>
      <c r="T2375" s="6">
        <v>1608800</v>
      </c>
      <c r="U2375" s="6">
        <v>0</v>
      </c>
      <c r="V2375" s="6">
        <v>125</v>
      </c>
      <c r="W2375" s="6">
        <v>1045</v>
      </c>
      <c r="X2375" s="6">
        <v>340</v>
      </c>
      <c r="Z2375" s="6">
        <v>77526250000</v>
      </c>
      <c r="AA2375" s="6">
        <v>5503886436.3839998</v>
      </c>
      <c r="AB2375" s="6">
        <f t="shared" si="594"/>
        <v>23734.506614939899</v>
      </c>
      <c r="AC2375" s="6">
        <f t="shared" si="595"/>
        <v>1685.003841050406</v>
      </c>
      <c r="AD2375" s="16">
        <f t="shared" si="596"/>
        <v>12.71458553904055</v>
      </c>
      <c r="AE2375" s="16">
        <f t="shared" si="597"/>
        <v>0.96110099582298103</v>
      </c>
      <c r="AF2375" s="16">
        <f t="shared" si="598"/>
        <v>8.36</v>
      </c>
      <c r="AG2375" s="16">
        <f t="shared" si="599"/>
        <v>11.08</v>
      </c>
      <c r="AH2375" s="17">
        <f t="shared" si="600"/>
        <v>2.8400463591001852</v>
      </c>
      <c r="AI2375" s="17">
        <f t="shared" si="601"/>
        <v>55.218778384627178</v>
      </c>
      <c r="AJ2375" s="17">
        <f t="shared" si="602"/>
        <v>59.96321352317365</v>
      </c>
      <c r="AK2375" s="17">
        <f t="shared" si="603"/>
        <v>59.96321352317365</v>
      </c>
      <c r="AL2375" s="17">
        <f t="shared" si="604"/>
        <v>0.294831854332331</v>
      </c>
      <c r="AM2375" s="17">
        <f t="shared" si="605"/>
        <v>5.7323905199433991</v>
      </c>
      <c r="AN2375" s="17">
        <f t="shared" si="606"/>
        <v>6.2249214271150386</v>
      </c>
      <c r="AO2375" s="17">
        <f t="shared" si="607"/>
        <v>6.2249214271150386</v>
      </c>
      <c r="AP2375" s="17">
        <f t="shared" si="609"/>
        <v>5.9300895727827072</v>
      </c>
      <c r="AQ2375" s="17">
        <f t="shared" si="608"/>
        <v>5.5094062371638168</v>
      </c>
    </row>
    <row r="2376" spans="1:43" x14ac:dyDescent="0.2">
      <c r="A2376" s="4">
        <v>90033</v>
      </c>
      <c r="B2376" s="5">
        <v>9033</v>
      </c>
      <c r="C2376" t="s">
        <v>5055</v>
      </c>
      <c r="D2376" t="s">
        <v>8</v>
      </c>
      <c r="E2376" t="s">
        <v>9</v>
      </c>
      <c r="F2376" t="s">
        <v>12</v>
      </c>
      <c r="G2376" t="s">
        <v>15</v>
      </c>
      <c r="H2376">
        <v>52</v>
      </c>
      <c r="I2376" t="s">
        <v>6128</v>
      </c>
      <c r="J2376" s="6">
        <v>843168</v>
      </c>
      <c r="K2376" s="6">
        <v>2385</v>
      </c>
      <c r="L2376" s="6">
        <v>353</v>
      </c>
      <c r="M2376" s="6">
        <v>557275</v>
      </c>
      <c r="N2376" s="6">
        <v>4211767</v>
      </c>
      <c r="O2376" s="6">
        <v>3718658</v>
      </c>
      <c r="P2376" s="6">
        <v>283912</v>
      </c>
      <c r="Q2376" s="6">
        <v>1920</v>
      </c>
      <c r="R2376" s="6">
        <v>1101585</v>
      </c>
      <c r="S2376" s="6">
        <v>15776315</v>
      </c>
      <c r="T2376" s="6">
        <v>69687</v>
      </c>
      <c r="U2376" s="6">
        <v>0</v>
      </c>
      <c r="V2376" s="6">
        <v>139</v>
      </c>
      <c r="W2376" s="6">
        <v>1036</v>
      </c>
      <c r="X2376" s="6">
        <v>0</v>
      </c>
      <c r="Z2376" s="6">
        <v>78654722700</v>
      </c>
      <c r="AA2376" s="6">
        <v>5584405984.8192005</v>
      </c>
      <c r="AB2376" s="6">
        <f t="shared" si="594"/>
        <v>18674.993820883254</v>
      </c>
      <c r="AC2376" s="6">
        <f t="shared" si="595"/>
        <v>1325.9057266983668</v>
      </c>
      <c r="AD2376" s="16">
        <f t="shared" si="596"/>
        <v>13.097924709064781</v>
      </c>
      <c r="AE2376" s="16">
        <f t="shared" si="597"/>
        <v>1.1326040200523952</v>
      </c>
      <c r="AF2376" s="16">
        <f t="shared" si="598"/>
        <v>7.4532374100719423</v>
      </c>
      <c r="AG2376" s="16">
        <f t="shared" si="599"/>
        <v>7.4532374100719423</v>
      </c>
      <c r="AH2376" s="17">
        <f t="shared" si="600"/>
        <v>1.9767350051590329</v>
      </c>
      <c r="AI2376" s="17">
        <f t="shared" si="601"/>
        <v>28.309748328921987</v>
      </c>
      <c r="AJ2376" s="17">
        <f t="shared" si="602"/>
        <v>28.434797900497959</v>
      </c>
      <c r="AK2376" s="17">
        <f t="shared" si="603"/>
        <v>28.434797900497959</v>
      </c>
      <c r="AL2376" s="17">
        <f t="shared" si="604"/>
        <v>0.26154936870914275</v>
      </c>
      <c r="AM2376" s="17">
        <f t="shared" si="605"/>
        <v>3.7457710742308397</v>
      </c>
      <c r="AN2376" s="17">
        <f t="shared" si="606"/>
        <v>3.762316861307855</v>
      </c>
      <c r="AO2376" s="17">
        <f t="shared" si="607"/>
        <v>3.762316861307855</v>
      </c>
      <c r="AP2376" s="17">
        <f t="shared" si="609"/>
        <v>3.5007674925987122</v>
      </c>
      <c r="AQ2376" s="17">
        <f t="shared" si="608"/>
        <v>4.2424753768698276</v>
      </c>
    </row>
    <row r="2377" spans="1:43" x14ac:dyDescent="0.2">
      <c r="A2377" s="4">
        <v>90034</v>
      </c>
      <c r="B2377" s="5">
        <v>9034</v>
      </c>
      <c r="C2377" t="s">
        <v>5056</v>
      </c>
      <c r="D2377" t="s">
        <v>8</v>
      </c>
      <c r="E2377" t="s">
        <v>9</v>
      </c>
      <c r="F2377" t="s">
        <v>12</v>
      </c>
      <c r="G2377" t="s">
        <v>15</v>
      </c>
      <c r="H2377">
        <v>12</v>
      </c>
      <c r="I2377" t="s">
        <v>6127</v>
      </c>
      <c r="J2377" s="6">
        <v>3629114</v>
      </c>
      <c r="K2377" s="6">
        <v>3165</v>
      </c>
      <c r="L2377" s="6">
        <v>1147</v>
      </c>
      <c r="M2377" s="6">
        <v>69934</v>
      </c>
      <c r="N2377" s="6">
        <v>321696</v>
      </c>
      <c r="O2377" s="6">
        <v>280391</v>
      </c>
      <c r="P2377" s="6">
        <v>25090</v>
      </c>
      <c r="Q2377" s="6">
        <v>249</v>
      </c>
      <c r="R2377" s="6">
        <v>129571</v>
      </c>
      <c r="S2377" s="6">
        <v>2782853</v>
      </c>
      <c r="T2377" s="6">
        <v>30801</v>
      </c>
      <c r="U2377" s="6">
        <v>0</v>
      </c>
      <c r="V2377" s="6">
        <v>20</v>
      </c>
      <c r="W2377" s="6">
        <v>234</v>
      </c>
      <c r="X2377" s="6">
        <v>0</v>
      </c>
      <c r="Z2377" s="6">
        <v>7724583200</v>
      </c>
      <c r="AA2377" s="6">
        <v>538981391.54159999</v>
      </c>
      <c r="AB2377" s="6">
        <f t="shared" si="594"/>
        <v>24012.058589475779</v>
      </c>
      <c r="AC2377" s="6">
        <f t="shared" si="595"/>
        <v>1675.4370322963293</v>
      </c>
      <c r="AD2377" s="16">
        <f t="shared" si="596"/>
        <v>11.17540852929454</v>
      </c>
      <c r="AE2377" s="16">
        <f t="shared" si="597"/>
        <v>1.147312146252911</v>
      </c>
      <c r="AF2377" s="16">
        <f t="shared" si="598"/>
        <v>11.7</v>
      </c>
      <c r="AG2377" s="16">
        <f t="shared" si="599"/>
        <v>11.7</v>
      </c>
      <c r="AH2377" s="17">
        <f t="shared" si="600"/>
        <v>1.852761174821975</v>
      </c>
      <c r="AI2377" s="17">
        <f t="shared" si="601"/>
        <v>39.79256155804044</v>
      </c>
      <c r="AJ2377" s="17">
        <f t="shared" si="602"/>
        <v>40.232991105899849</v>
      </c>
      <c r="AK2377" s="17">
        <f t="shared" si="603"/>
        <v>40.232991105899849</v>
      </c>
      <c r="AL2377" s="17">
        <f t="shared" si="604"/>
        <v>0.40277466925295929</v>
      </c>
      <c r="AM2377" s="17">
        <f t="shared" si="605"/>
        <v>8.6505676166318519</v>
      </c>
      <c r="AN2377" s="17">
        <f t="shared" si="606"/>
        <v>8.746313289565304</v>
      </c>
      <c r="AO2377" s="17">
        <f t="shared" si="607"/>
        <v>8.746313289565304</v>
      </c>
      <c r="AP2377" s="17">
        <f t="shared" si="609"/>
        <v>8.3435386203123443</v>
      </c>
      <c r="AQ2377" s="17">
        <f t="shared" si="608"/>
        <v>9.9249012985438192</v>
      </c>
    </row>
    <row r="2378" spans="1:43" x14ac:dyDescent="0.2">
      <c r="A2378" s="4">
        <v>90035</v>
      </c>
      <c r="B2378" s="5">
        <v>9035</v>
      </c>
      <c r="C2378" t="s">
        <v>5057</v>
      </c>
      <c r="D2378" t="s">
        <v>8</v>
      </c>
      <c r="E2378" t="s">
        <v>9</v>
      </c>
      <c r="F2378" t="s">
        <v>12</v>
      </c>
      <c r="G2378" t="s">
        <v>11</v>
      </c>
      <c r="H2378">
        <v>103</v>
      </c>
      <c r="I2378" t="s">
        <v>6129</v>
      </c>
      <c r="J2378" s="6">
        <v>367260</v>
      </c>
      <c r="K2378" s="6">
        <v>4352</v>
      </c>
      <c r="L2378" s="6">
        <v>84</v>
      </c>
      <c r="M2378" s="6">
        <v>114229</v>
      </c>
      <c r="N2378" s="6">
        <v>868969</v>
      </c>
      <c r="O2378" s="6">
        <v>801563</v>
      </c>
      <c r="P2378" s="6">
        <v>54368</v>
      </c>
      <c r="Q2378" s="6">
        <v>391</v>
      </c>
      <c r="R2378" s="6">
        <v>303830</v>
      </c>
      <c r="S2378" s="6">
        <v>3379323</v>
      </c>
      <c r="T2378" s="6">
        <v>949896</v>
      </c>
      <c r="U2378" s="6">
        <v>0</v>
      </c>
      <c r="V2378" s="6">
        <v>28</v>
      </c>
      <c r="W2378" s="6">
        <v>236</v>
      </c>
      <c r="X2378" s="6">
        <v>7</v>
      </c>
      <c r="Z2378" s="6">
        <v>16937813000</v>
      </c>
      <c r="AA2378" s="6">
        <v>1401106991.256</v>
      </c>
      <c r="AB2378" s="6">
        <f t="shared" si="594"/>
        <v>19491.849536634792</v>
      </c>
      <c r="AC2378" s="6">
        <f t="shared" si="595"/>
        <v>1612.3785673090756</v>
      </c>
      <c r="AD2378" s="16">
        <f t="shared" si="596"/>
        <v>14.74328649205415</v>
      </c>
      <c r="AE2378" s="16">
        <f t="shared" si="597"/>
        <v>1.0840932029048247</v>
      </c>
      <c r="AF2378" s="16">
        <f t="shared" si="598"/>
        <v>8.4285714285714288</v>
      </c>
      <c r="AG2378" s="16">
        <f t="shared" si="599"/>
        <v>8.6785714285714288</v>
      </c>
      <c r="AH2378" s="17">
        <f t="shared" si="600"/>
        <v>2.6598324418492676</v>
      </c>
      <c r="AI2378" s="17">
        <f t="shared" si="601"/>
        <v>29.583757189505292</v>
      </c>
      <c r="AJ2378" s="17">
        <f t="shared" si="602"/>
        <v>37.899473863904966</v>
      </c>
      <c r="AK2378" s="17">
        <f t="shared" si="603"/>
        <v>37.899473863904966</v>
      </c>
      <c r="AL2378" s="17">
        <f t="shared" si="604"/>
        <v>0.34964423356874641</v>
      </c>
      <c r="AM2378" s="17">
        <f t="shared" si="605"/>
        <v>3.888887865965299</v>
      </c>
      <c r="AN2378" s="17">
        <f t="shared" si="606"/>
        <v>4.9820177704843323</v>
      </c>
      <c r="AO2378" s="17">
        <f t="shared" si="607"/>
        <v>4.9820177704843323</v>
      </c>
      <c r="AP2378" s="17">
        <f t="shared" si="609"/>
        <v>4.6323735369155861</v>
      </c>
      <c r="AQ2378" s="17">
        <f t="shared" si="608"/>
        <v>4.2159169023520295</v>
      </c>
    </row>
    <row r="2379" spans="1:43" x14ac:dyDescent="0.2">
      <c r="A2379" s="4">
        <v>90036</v>
      </c>
      <c r="B2379" s="5">
        <v>9036</v>
      </c>
      <c r="C2379" t="s">
        <v>5058</v>
      </c>
      <c r="D2379" t="s">
        <v>8</v>
      </c>
      <c r="E2379" t="s">
        <v>9</v>
      </c>
      <c r="F2379" t="s">
        <v>12</v>
      </c>
      <c r="G2379" t="s">
        <v>11</v>
      </c>
      <c r="H2379">
        <v>2</v>
      </c>
      <c r="I2379" t="s">
        <v>6117</v>
      </c>
      <c r="J2379" s="6">
        <v>12150996</v>
      </c>
      <c r="K2379" s="6">
        <v>6999</v>
      </c>
      <c r="L2379" s="6">
        <v>1736</v>
      </c>
      <c r="M2379" s="6">
        <v>1490193</v>
      </c>
      <c r="N2379" s="6">
        <v>16571985</v>
      </c>
      <c r="O2379" s="6">
        <v>11517869</v>
      </c>
      <c r="P2379" s="6">
        <v>713591</v>
      </c>
      <c r="Q2379" s="6">
        <v>5316</v>
      </c>
      <c r="R2379" s="6">
        <v>6610251</v>
      </c>
      <c r="S2379" s="6">
        <v>72775552</v>
      </c>
      <c r="T2379" s="6">
        <v>1473506</v>
      </c>
      <c r="U2379" s="6">
        <v>0</v>
      </c>
      <c r="V2379" s="6">
        <v>248</v>
      </c>
      <c r="W2379" s="6">
        <v>2780</v>
      </c>
      <c r="X2379" s="6">
        <v>0</v>
      </c>
      <c r="Z2379" s="6">
        <v>216545990200</v>
      </c>
      <c r="AA2379" s="6">
        <v>15404855417.884802</v>
      </c>
      <c r="AB2379" s="6">
        <f t="shared" si="594"/>
        <v>13066.991685063678</v>
      </c>
      <c r="AC2379" s="6">
        <f t="shared" si="595"/>
        <v>929.57213139432611</v>
      </c>
      <c r="AD2379" s="16">
        <f t="shared" si="596"/>
        <v>16.140715059466839</v>
      </c>
      <c r="AE2379" s="16">
        <f t="shared" si="597"/>
        <v>1.4388065188100334</v>
      </c>
      <c r="AF2379" s="16">
        <f t="shared" si="598"/>
        <v>11.209677419354838</v>
      </c>
      <c r="AG2379" s="16">
        <f t="shared" si="599"/>
        <v>11.209677419354838</v>
      </c>
      <c r="AH2379" s="17">
        <f t="shared" si="600"/>
        <v>4.4358354924496357</v>
      </c>
      <c r="AI2379" s="17">
        <f t="shared" si="601"/>
        <v>48.836326569779885</v>
      </c>
      <c r="AJ2379" s="17">
        <f t="shared" si="602"/>
        <v>49.825128691384272</v>
      </c>
      <c r="AK2379" s="17">
        <f t="shared" si="603"/>
        <v>49.825128691384272</v>
      </c>
      <c r="AL2379" s="17">
        <f t="shared" si="604"/>
        <v>0.39888106343325802</v>
      </c>
      <c r="AM2379" s="17">
        <f t="shared" si="605"/>
        <v>4.3914806826098385</v>
      </c>
      <c r="AN2379" s="17">
        <f t="shared" si="606"/>
        <v>4.4803961625598863</v>
      </c>
      <c r="AO2379" s="17">
        <f t="shared" si="607"/>
        <v>4.4803961625598863</v>
      </c>
      <c r="AP2379" s="17">
        <f t="shared" si="609"/>
        <v>4.0815150991266282</v>
      </c>
      <c r="AQ2379" s="17">
        <f t="shared" si="608"/>
        <v>6.3184910333673701</v>
      </c>
    </row>
    <row r="2380" spans="1:43" x14ac:dyDescent="0.2">
      <c r="A2380" s="4">
        <v>90039</v>
      </c>
      <c r="B2380" s="5">
        <v>9039</v>
      </c>
      <c r="C2380" t="s">
        <v>5059</v>
      </c>
      <c r="D2380" t="s">
        <v>8</v>
      </c>
      <c r="E2380" t="s">
        <v>9</v>
      </c>
      <c r="F2380" t="s">
        <v>12</v>
      </c>
      <c r="G2380" t="s">
        <v>15</v>
      </c>
      <c r="H2380">
        <v>2</v>
      </c>
      <c r="I2380" t="s">
        <v>6117</v>
      </c>
      <c r="J2380" s="6">
        <v>12150996</v>
      </c>
      <c r="K2380" s="6">
        <v>6999</v>
      </c>
      <c r="L2380" s="6">
        <v>1736</v>
      </c>
      <c r="M2380" s="6">
        <v>8727</v>
      </c>
      <c r="N2380" s="6">
        <v>17996</v>
      </c>
      <c r="O2380" s="6">
        <v>21106</v>
      </c>
      <c r="P2380" s="6">
        <v>2200</v>
      </c>
      <c r="Q2380" s="6">
        <v>35</v>
      </c>
      <c r="R2380" s="6">
        <v>3453</v>
      </c>
      <c r="S2380" s="6">
        <v>268306</v>
      </c>
      <c r="T2380" s="6">
        <v>0</v>
      </c>
      <c r="U2380" s="6">
        <v>0</v>
      </c>
      <c r="V2380" s="6">
        <v>3</v>
      </c>
      <c r="W2380" s="6">
        <v>48</v>
      </c>
      <c r="X2380" s="6">
        <v>0</v>
      </c>
      <c r="Z2380" s="6">
        <v>1034682400</v>
      </c>
      <c r="AA2380" s="6">
        <v>85589606.188799992</v>
      </c>
      <c r="AB2380" s="6">
        <f t="shared" si="594"/>
        <v>57495.132251611467</v>
      </c>
      <c r="AC2380" s="6">
        <f t="shared" si="595"/>
        <v>4756.0350182707261</v>
      </c>
      <c r="AD2380" s="16">
        <f t="shared" si="596"/>
        <v>9.5936363636363637</v>
      </c>
      <c r="AE2380" s="16">
        <f t="shared" si="597"/>
        <v>0.85264853596133805</v>
      </c>
      <c r="AF2380" s="16">
        <f t="shared" si="598"/>
        <v>16</v>
      </c>
      <c r="AG2380" s="16">
        <f t="shared" si="599"/>
        <v>16</v>
      </c>
      <c r="AH2380" s="17">
        <f t="shared" si="600"/>
        <v>0.39566861464420761</v>
      </c>
      <c r="AI2380" s="17">
        <f t="shared" si="601"/>
        <v>30.744356594476912</v>
      </c>
      <c r="AJ2380" s="17">
        <f t="shared" si="602"/>
        <v>30.744356594476912</v>
      </c>
      <c r="AK2380" s="17">
        <f t="shared" si="603"/>
        <v>30.744356594476912</v>
      </c>
      <c r="AL2380" s="17">
        <f t="shared" si="604"/>
        <v>0.19187597243831964</v>
      </c>
      <c r="AM2380" s="17">
        <f t="shared" si="605"/>
        <v>14.909202044898866</v>
      </c>
      <c r="AN2380" s="17">
        <f t="shared" si="606"/>
        <v>14.909202044898866</v>
      </c>
      <c r="AO2380" s="17">
        <f t="shared" si="607"/>
        <v>14.909202044898866</v>
      </c>
      <c r="AP2380" s="17">
        <f t="shared" si="609"/>
        <v>14.717326072460546</v>
      </c>
      <c r="AQ2380" s="17">
        <f t="shared" si="608"/>
        <v>12.712309295934805</v>
      </c>
    </row>
    <row r="2381" spans="1:43" x14ac:dyDescent="0.2">
      <c r="A2381" s="4">
        <v>90042</v>
      </c>
      <c r="B2381" s="5">
        <v>9042</v>
      </c>
      <c r="C2381" t="s">
        <v>5061</v>
      </c>
      <c r="D2381" t="s">
        <v>8</v>
      </c>
      <c r="E2381" t="s">
        <v>9</v>
      </c>
      <c r="F2381" t="s">
        <v>12</v>
      </c>
      <c r="G2381" t="s">
        <v>15</v>
      </c>
      <c r="H2381">
        <v>2</v>
      </c>
      <c r="I2381" t="s">
        <v>6117</v>
      </c>
      <c r="J2381" s="6">
        <v>12150996</v>
      </c>
      <c r="K2381" s="6">
        <v>6999</v>
      </c>
      <c r="L2381" s="6">
        <v>1736</v>
      </c>
      <c r="M2381" s="6">
        <v>23443</v>
      </c>
      <c r="N2381" s="6">
        <v>75118</v>
      </c>
      <c r="O2381" s="6">
        <v>65443</v>
      </c>
      <c r="P2381" s="6">
        <v>9162</v>
      </c>
      <c r="Q2381" s="6">
        <v>81</v>
      </c>
      <c r="R2381" s="6">
        <v>12859</v>
      </c>
      <c r="S2381" s="6">
        <v>865116</v>
      </c>
      <c r="T2381" s="6">
        <v>0</v>
      </c>
      <c r="U2381" s="6">
        <v>0</v>
      </c>
      <c r="V2381" s="6">
        <v>8</v>
      </c>
      <c r="W2381" s="6">
        <v>80</v>
      </c>
      <c r="X2381" s="6">
        <v>0</v>
      </c>
      <c r="Z2381" s="6">
        <v>1368500000</v>
      </c>
      <c r="AA2381" s="6">
        <v>97155074.419200003</v>
      </c>
      <c r="AB2381" s="6">
        <f t="shared" si="594"/>
        <v>18218.003674219228</v>
      </c>
      <c r="AC2381" s="6">
        <f t="shared" si="595"/>
        <v>1293.3660962645438</v>
      </c>
      <c r="AD2381" s="16">
        <f t="shared" si="596"/>
        <v>7.1428727352106529</v>
      </c>
      <c r="AE2381" s="16">
        <f t="shared" si="597"/>
        <v>1.1478385770823465</v>
      </c>
      <c r="AF2381" s="16">
        <f t="shared" si="598"/>
        <v>10</v>
      </c>
      <c r="AG2381" s="16">
        <f t="shared" si="599"/>
        <v>10</v>
      </c>
      <c r="AH2381" s="17">
        <f t="shared" si="600"/>
        <v>0.54852194684980593</v>
      </c>
      <c r="AI2381" s="17">
        <f t="shared" si="601"/>
        <v>36.902956106300387</v>
      </c>
      <c r="AJ2381" s="17">
        <f t="shared" si="602"/>
        <v>36.902956106300387</v>
      </c>
      <c r="AK2381" s="17">
        <f t="shared" si="603"/>
        <v>36.902956106300387</v>
      </c>
      <c r="AL2381" s="17">
        <f t="shared" si="604"/>
        <v>0.1711840038339679</v>
      </c>
      <c r="AM2381" s="17">
        <f t="shared" si="605"/>
        <v>11.516760297132512</v>
      </c>
      <c r="AN2381" s="17">
        <f t="shared" si="606"/>
        <v>11.516760297132512</v>
      </c>
      <c r="AO2381" s="17">
        <f t="shared" si="607"/>
        <v>11.516760297132512</v>
      </c>
      <c r="AP2381" s="17">
        <f t="shared" si="609"/>
        <v>11.345576293298544</v>
      </c>
      <c r="AQ2381" s="17">
        <f t="shared" si="608"/>
        <v>13.219381752059043</v>
      </c>
    </row>
    <row r="2382" spans="1:43" x14ac:dyDescent="0.2">
      <c r="A2382" s="4">
        <v>90043</v>
      </c>
      <c r="B2382" s="5">
        <v>9043</v>
      </c>
      <c r="C2382" t="s">
        <v>5062</v>
      </c>
      <c r="D2382" t="s">
        <v>8</v>
      </c>
      <c r="E2382" t="s">
        <v>9</v>
      </c>
      <c r="F2382" t="s">
        <v>12</v>
      </c>
      <c r="G2382" t="s">
        <v>15</v>
      </c>
      <c r="H2382">
        <v>2</v>
      </c>
      <c r="I2382" t="s">
        <v>6117</v>
      </c>
      <c r="J2382" s="6">
        <v>12150996</v>
      </c>
      <c r="K2382" s="6">
        <v>6999</v>
      </c>
      <c r="L2382" s="6">
        <v>1736</v>
      </c>
      <c r="M2382" s="6">
        <v>9086</v>
      </c>
      <c r="N2382" s="6">
        <v>71500</v>
      </c>
      <c r="O2382" s="6">
        <v>68623</v>
      </c>
      <c r="P2382" s="6">
        <v>6250</v>
      </c>
      <c r="Q2382" s="6">
        <v>36</v>
      </c>
      <c r="R2382" s="6">
        <v>0</v>
      </c>
      <c r="S2382" s="6">
        <v>682732</v>
      </c>
      <c r="T2382" s="6">
        <v>216824</v>
      </c>
      <c r="U2382" s="6">
        <v>0</v>
      </c>
      <c r="V2382" s="6">
        <v>6</v>
      </c>
      <c r="W2382" s="6">
        <v>60</v>
      </c>
      <c r="X2382" s="6">
        <v>0</v>
      </c>
      <c r="Z2382" s="6">
        <v>1366464000</v>
      </c>
      <c r="AA2382" s="6">
        <v>113034797.56799999</v>
      </c>
      <c r="AB2382" s="6">
        <f t="shared" si="594"/>
        <v>19111.384615384617</v>
      </c>
      <c r="AC2382" s="6">
        <f t="shared" si="595"/>
        <v>1580.9062596923075</v>
      </c>
      <c r="AD2382" s="16">
        <f t="shared" si="596"/>
        <v>10.97968</v>
      </c>
      <c r="AE2382" s="16">
        <f t="shared" si="597"/>
        <v>1.041924719117497</v>
      </c>
      <c r="AF2382" s="16">
        <f t="shared" si="598"/>
        <v>10</v>
      </c>
      <c r="AG2382" s="16">
        <f t="shared" si="599"/>
        <v>10</v>
      </c>
      <c r="AH2382" s="17">
        <f t="shared" si="600"/>
        <v>0</v>
      </c>
      <c r="AI2382" s="17">
        <f t="shared" si="601"/>
        <v>75.141096191943646</v>
      </c>
      <c r="AJ2382" s="17">
        <f t="shared" si="602"/>
        <v>99.004622496147917</v>
      </c>
      <c r="AK2382" s="17">
        <f t="shared" si="603"/>
        <v>99.004622496147917</v>
      </c>
      <c r="AL2382" s="17">
        <f t="shared" si="604"/>
        <v>0</v>
      </c>
      <c r="AM2382" s="17">
        <f t="shared" si="605"/>
        <v>9.5486993006993011</v>
      </c>
      <c r="AN2382" s="17">
        <f t="shared" si="606"/>
        <v>12.581202797202797</v>
      </c>
      <c r="AO2382" s="17">
        <f t="shared" si="607"/>
        <v>12.581202797202797</v>
      </c>
      <c r="AP2382" s="17">
        <f t="shared" si="609"/>
        <v>12.581202797202797</v>
      </c>
      <c r="AQ2382" s="17">
        <f t="shared" si="608"/>
        <v>9.94902583681856</v>
      </c>
    </row>
    <row r="2383" spans="1:43" x14ac:dyDescent="0.2">
      <c r="A2383" s="4">
        <v>90044</v>
      </c>
      <c r="B2383" s="5">
        <v>9044</v>
      </c>
      <c r="C2383" t="s">
        <v>5063</v>
      </c>
      <c r="D2383" t="s">
        <v>25</v>
      </c>
      <c r="E2383" t="s">
        <v>9</v>
      </c>
      <c r="F2383" t="s">
        <v>12</v>
      </c>
      <c r="G2383" t="s">
        <v>11</v>
      </c>
      <c r="H2383">
        <v>2</v>
      </c>
      <c r="I2383" t="s">
        <v>6117</v>
      </c>
      <c r="J2383" s="6">
        <v>12150996</v>
      </c>
      <c r="K2383" s="6">
        <v>6999</v>
      </c>
      <c r="L2383" s="6">
        <v>1736</v>
      </c>
      <c r="M2383" s="6">
        <v>26247</v>
      </c>
      <c r="N2383" s="6">
        <v>0</v>
      </c>
      <c r="O2383" s="6">
        <v>90405</v>
      </c>
      <c r="P2383" s="6">
        <v>11020</v>
      </c>
      <c r="Q2383" s="6">
        <v>0</v>
      </c>
      <c r="R2383" s="6">
        <v>6054</v>
      </c>
      <c r="S2383" s="6">
        <v>763455</v>
      </c>
      <c r="T2383" s="6">
        <v>0</v>
      </c>
      <c r="U2383" s="6">
        <v>0</v>
      </c>
      <c r="V2383" s="6">
        <v>0</v>
      </c>
      <c r="W2383" s="6">
        <v>0</v>
      </c>
      <c r="X2383" s="6">
        <v>0</v>
      </c>
      <c r="Z2383" s="6">
        <v>0</v>
      </c>
      <c r="AA2383" s="6">
        <v>0</v>
      </c>
      <c r="AB2383" s="6" t="str">
        <f t="shared" si="594"/>
        <v/>
      </c>
      <c r="AC2383" s="6" t="str">
        <f t="shared" si="595"/>
        <v/>
      </c>
      <c r="AD2383" s="16">
        <f t="shared" si="596"/>
        <v>8.2037205081669686</v>
      </c>
      <c r="AE2383" s="16">
        <f t="shared" si="597"/>
        <v>0</v>
      </c>
      <c r="AF2383" s="16" t="str">
        <f t="shared" si="598"/>
        <v/>
      </c>
      <c r="AG2383" s="16" t="str">
        <f t="shared" si="599"/>
        <v/>
      </c>
      <c r="AH2383" s="17">
        <f t="shared" si="600"/>
        <v>0.2306549319922277</v>
      </c>
      <c r="AI2383" s="17">
        <f t="shared" si="601"/>
        <v>29.087324265630357</v>
      </c>
      <c r="AJ2383" s="17">
        <f t="shared" si="602"/>
        <v>29.087324265630357</v>
      </c>
      <c r="AK2383" s="17">
        <f t="shared" si="603"/>
        <v>29.087324265630357</v>
      </c>
      <c r="AL2383" s="17" t="str">
        <f t="shared" si="604"/>
        <v/>
      </c>
      <c r="AM2383" s="17" t="str">
        <f t="shared" si="605"/>
        <v/>
      </c>
      <c r="AN2383" s="17" t="str">
        <f t="shared" si="606"/>
        <v/>
      </c>
      <c r="AO2383" s="17" t="str">
        <f t="shared" si="607"/>
        <v/>
      </c>
      <c r="AP2383" s="17" t="str">
        <f t="shared" si="609"/>
        <v/>
      </c>
      <c r="AQ2383" s="17">
        <f t="shared" si="608"/>
        <v>8.4448315911730543</v>
      </c>
    </row>
    <row r="2384" spans="1:43" x14ac:dyDescent="0.2">
      <c r="A2384" s="4">
        <v>90045</v>
      </c>
      <c r="B2384" s="5">
        <v>9045</v>
      </c>
      <c r="C2384" t="s">
        <v>5064</v>
      </c>
      <c r="D2384" t="s">
        <v>8</v>
      </c>
      <c r="E2384" t="s">
        <v>9</v>
      </c>
      <c r="F2384" t="s">
        <v>12</v>
      </c>
      <c r="G2384" t="s">
        <v>11</v>
      </c>
      <c r="H2384">
        <v>23</v>
      </c>
      <c r="I2384" t="s">
        <v>6130</v>
      </c>
      <c r="J2384" s="6">
        <v>1886011</v>
      </c>
      <c r="K2384" s="6">
        <v>4525</v>
      </c>
      <c r="L2384" s="6">
        <v>417</v>
      </c>
      <c r="M2384" s="6">
        <v>1340231</v>
      </c>
      <c r="N2384" s="6">
        <v>14544049</v>
      </c>
      <c r="O2384" s="6">
        <v>10754447</v>
      </c>
      <c r="P2384" s="6">
        <v>712907</v>
      </c>
      <c r="Q2384" s="6">
        <v>4624</v>
      </c>
      <c r="R2384" s="6">
        <v>2775969</v>
      </c>
      <c r="S2384" s="6">
        <v>58542343</v>
      </c>
      <c r="T2384" s="6">
        <v>13676792</v>
      </c>
      <c r="U2384" s="6">
        <v>1585266</v>
      </c>
      <c r="V2384" s="6">
        <v>402</v>
      </c>
      <c r="W2384" s="6">
        <v>4870</v>
      </c>
      <c r="X2384" s="6">
        <v>0</v>
      </c>
      <c r="Z2384" s="6">
        <v>241935298000</v>
      </c>
      <c r="AA2384" s="6">
        <v>20013046398.576</v>
      </c>
      <c r="AB2384" s="6">
        <f t="shared" si="594"/>
        <v>16634.659165408477</v>
      </c>
      <c r="AC2384" s="6">
        <f t="shared" si="595"/>
        <v>1376.0299073920887</v>
      </c>
      <c r="AD2384" s="16">
        <f t="shared" si="596"/>
        <v>15.085343530081763</v>
      </c>
      <c r="AE2384" s="16">
        <f t="shared" si="597"/>
        <v>1.3523753476120157</v>
      </c>
      <c r="AF2384" s="16">
        <f t="shared" si="598"/>
        <v>12.114427860696518</v>
      </c>
      <c r="AG2384" s="16">
        <f t="shared" si="599"/>
        <v>12.114427860696518</v>
      </c>
      <c r="AH2384" s="17">
        <f t="shared" si="600"/>
        <v>2.0712615959487581</v>
      </c>
      <c r="AI2384" s="17">
        <f t="shared" si="601"/>
        <v>43.68078562576153</v>
      </c>
      <c r="AJ2384" s="17">
        <f t="shared" si="602"/>
        <v>53.885587633773582</v>
      </c>
      <c r="AK2384" s="17">
        <f t="shared" si="603"/>
        <v>55.068418056290298</v>
      </c>
      <c r="AL2384" s="17">
        <f t="shared" si="604"/>
        <v>0.19086631240035012</v>
      </c>
      <c r="AM2384" s="17">
        <f t="shared" si="605"/>
        <v>4.0251750389454823</v>
      </c>
      <c r="AN2384" s="17">
        <f t="shared" si="606"/>
        <v>4.965545358104885</v>
      </c>
      <c r="AO2384" s="17">
        <f t="shared" si="607"/>
        <v>5.0745429281763279</v>
      </c>
      <c r="AP2384" s="17">
        <f t="shared" si="609"/>
        <v>4.8836766157759781</v>
      </c>
      <c r="AQ2384" s="17">
        <f t="shared" si="608"/>
        <v>5.4435474924931055</v>
      </c>
    </row>
    <row r="2385" spans="1:43" x14ac:dyDescent="0.2">
      <c r="A2385" s="4">
        <v>90050</v>
      </c>
      <c r="B2385" s="5">
        <v>9050</v>
      </c>
      <c r="C2385" t="s">
        <v>5065</v>
      </c>
      <c r="D2385" t="s">
        <v>25</v>
      </c>
      <c r="E2385" t="s">
        <v>9</v>
      </c>
      <c r="F2385" t="s">
        <v>12</v>
      </c>
      <c r="G2385" t="s">
        <v>15</v>
      </c>
      <c r="H2385">
        <v>254</v>
      </c>
      <c r="I2385" t="s">
        <v>6131</v>
      </c>
      <c r="J2385" s="6">
        <v>125206</v>
      </c>
      <c r="K2385" s="6">
        <v>3983</v>
      </c>
      <c r="L2385" s="6">
        <v>31</v>
      </c>
      <c r="M2385" s="6">
        <v>43298</v>
      </c>
      <c r="N2385" s="6">
        <v>0</v>
      </c>
      <c r="O2385" s="6">
        <v>162551</v>
      </c>
      <c r="P2385" s="6">
        <v>17709</v>
      </c>
      <c r="Q2385" s="6">
        <v>0</v>
      </c>
      <c r="R2385" s="6">
        <v>117600</v>
      </c>
      <c r="S2385" s="6">
        <v>3665900</v>
      </c>
      <c r="T2385" s="6">
        <v>57624</v>
      </c>
      <c r="U2385" s="6">
        <v>0</v>
      </c>
      <c r="V2385" s="6">
        <v>12</v>
      </c>
      <c r="W2385" s="6">
        <v>168</v>
      </c>
      <c r="X2385" s="6">
        <v>0</v>
      </c>
      <c r="Z2385" s="6">
        <v>0</v>
      </c>
      <c r="AA2385" s="6">
        <v>0</v>
      </c>
      <c r="AB2385" s="6" t="str">
        <f t="shared" si="594"/>
        <v/>
      </c>
      <c r="AC2385" s="6" t="str">
        <f t="shared" si="595"/>
        <v/>
      </c>
      <c r="AD2385" s="16">
        <f t="shared" si="596"/>
        <v>9.1790050256931508</v>
      </c>
      <c r="AE2385" s="16">
        <f t="shared" si="597"/>
        <v>0</v>
      </c>
      <c r="AF2385" s="16">
        <f t="shared" si="598"/>
        <v>14</v>
      </c>
      <c r="AG2385" s="16">
        <f t="shared" si="599"/>
        <v>14</v>
      </c>
      <c r="AH2385" s="17">
        <f t="shared" si="600"/>
        <v>2.7160607880271606</v>
      </c>
      <c r="AI2385" s="17">
        <f t="shared" si="601"/>
        <v>84.666728255346669</v>
      </c>
      <c r="AJ2385" s="17">
        <f t="shared" si="602"/>
        <v>85.997598041479975</v>
      </c>
      <c r="AK2385" s="17">
        <f t="shared" si="603"/>
        <v>85.997598041479975</v>
      </c>
      <c r="AL2385" s="17" t="str">
        <f t="shared" si="604"/>
        <v/>
      </c>
      <c r="AM2385" s="17" t="str">
        <f t="shared" si="605"/>
        <v/>
      </c>
      <c r="AN2385" s="17" t="str">
        <f t="shared" si="606"/>
        <v/>
      </c>
      <c r="AO2385" s="17" t="str">
        <f t="shared" si="607"/>
        <v/>
      </c>
      <c r="AP2385" s="17" t="str">
        <f t="shared" si="609"/>
        <v/>
      </c>
      <c r="AQ2385" s="17">
        <f t="shared" si="608"/>
        <v>22.552306660678802</v>
      </c>
    </row>
    <row r="2386" spans="1:43" x14ac:dyDescent="0.2">
      <c r="A2386" s="4">
        <v>90052</v>
      </c>
      <c r="B2386" s="5">
        <v>9052</v>
      </c>
      <c r="C2386" t="s">
        <v>5066</v>
      </c>
      <c r="D2386" t="s">
        <v>25</v>
      </c>
      <c r="E2386" t="s">
        <v>9</v>
      </c>
      <c r="F2386" t="s">
        <v>12</v>
      </c>
      <c r="G2386" t="s">
        <v>11</v>
      </c>
      <c r="H2386">
        <v>22</v>
      </c>
      <c r="I2386" t="s">
        <v>6126</v>
      </c>
      <c r="J2386" s="6">
        <v>1932666</v>
      </c>
      <c r="K2386" s="6">
        <v>3546</v>
      </c>
      <c r="L2386" s="6">
        <v>545</v>
      </c>
      <c r="M2386" s="6">
        <v>58089</v>
      </c>
      <c r="N2386" s="6">
        <v>0</v>
      </c>
      <c r="O2386" s="6">
        <v>195419</v>
      </c>
      <c r="P2386" s="6">
        <v>15338</v>
      </c>
      <c r="Q2386" s="6">
        <v>0</v>
      </c>
      <c r="R2386" s="6">
        <v>162529</v>
      </c>
      <c r="S2386" s="6">
        <v>1197411</v>
      </c>
      <c r="T2386" s="6">
        <v>1443292</v>
      </c>
      <c r="U2386" s="6">
        <v>0</v>
      </c>
      <c r="V2386" s="6">
        <v>0</v>
      </c>
      <c r="W2386" s="6">
        <v>0</v>
      </c>
      <c r="X2386" s="6">
        <v>0</v>
      </c>
      <c r="Z2386" s="6">
        <v>0</v>
      </c>
      <c r="AA2386" s="6">
        <v>0</v>
      </c>
      <c r="AB2386" s="6" t="str">
        <f t="shared" si="594"/>
        <v/>
      </c>
      <c r="AC2386" s="6" t="str">
        <f t="shared" si="595"/>
        <v/>
      </c>
      <c r="AD2386" s="16">
        <f t="shared" si="596"/>
        <v>12.74083974442561</v>
      </c>
      <c r="AE2386" s="16">
        <f t="shared" si="597"/>
        <v>0</v>
      </c>
      <c r="AF2386" s="16" t="str">
        <f t="shared" si="598"/>
        <v/>
      </c>
      <c r="AG2386" s="16" t="str">
        <f t="shared" si="599"/>
        <v/>
      </c>
      <c r="AH2386" s="17">
        <f t="shared" si="600"/>
        <v>2.7979307614178244</v>
      </c>
      <c r="AI2386" s="17">
        <f t="shared" si="601"/>
        <v>20.613386355420133</v>
      </c>
      <c r="AJ2386" s="17">
        <f t="shared" si="602"/>
        <v>45.459605088743139</v>
      </c>
      <c r="AK2386" s="17">
        <f t="shared" si="603"/>
        <v>45.459605088743139</v>
      </c>
      <c r="AL2386" s="17" t="str">
        <f t="shared" si="604"/>
        <v/>
      </c>
      <c r="AM2386" s="17" t="str">
        <f t="shared" si="605"/>
        <v/>
      </c>
      <c r="AN2386" s="17" t="str">
        <f t="shared" si="606"/>
        <v/>
      </c>
      <c r="AO2386" s="17" t="str">
        <f t="shared" si="607"/>
        <v/>
      </c>
      <c r="AP2386" s="17" t="str">
        <f t="shared" si="609"/>
        <v/>
      </c>
      <c r="AQ2386" s="17">
        <f t="shared" si="608"/>
        <v>6.1274031695996811</v>
      </c>
    </row>
    <row r="2387" spans="1:43" x14ac:dyDescent="0.2">
      <c r="A2387" s="4">
        <v>90061</v>
      </c>
      <c r="B2387" s="5">
        <v>9061</v>
      </c>
      <c r="C2387" t="s">
        <v>5067</v>
      </c>
      <c r="D2387" t="s">
        <v>8</v>
      </c>
      <c r="E2387" t="s">
        <v>9</v>
      </c>
      <c r="F2387" t="s">
        <v>12</v>
      </c>
      <c r="G2387" t="s">
        <v>11</v>
      </c>
      <c r="H2387">
        <v>270</v>
      </c>
      <c r="I2387" t="s">
        <v>6132</v>
      </c>
      <c r="J2387" s="6">
        <v>116719</v>
      </c>
      <c r="K2387" s="6">
        <v>3019</v>
      </c>
      <c r="L2387" s="6">
        <v>39</v>
      </c>
      <c r="M2387" s="6">
        <v>72073</v>
      </c>
      <c r="N2387" s="6">
        <v>423925</v>
      </c>
      <c r="O2387" s="6">
        <v>323378</v>
      </c>
      <c r="P2387" s="6">
        <v>25267</v>
      </c>
      <c r="Q2387" s="6">
        <v>276</v>
      </c>
      <c r="R2387" s="6">
        <v>131685</v>
      </c>
      <c r="S2387" s="6">
        <v>2154433</v>
      </c>
      <c r="T2387" s="6">
        <v>0</v>
      </c>
      <c r="U2387" s="6">
        <v>0</v>
      </c>
      <c r="V2387" s="6">
        <v>0</v>
      </c>
      <c r="W2387" s="6">
        <v>0</v>
      </c>
      <c r="X2387" s="6">
        <v>0</v>
      </c>
      <c r="Z2387" s="6">
        <v>6493795300</v>
      </c>
      <c r="AA2387" s="6">
        <v>475371210.58560002</v>
      </c>
      <c r="AB2387" s="6">
        <f t="shared" si="594"/>
        <v>15318.26455151265</v>
      </c>
      <c r="AC2387" s="6">
        <f t="shared" si="595"/>
        <v>1121.3568687517841</v>
      </c>
      <c r="AD2387" s="16">
        <f t="shared" si="596"/>
        <v>12.798432738354375</v>
      </c>
      <c r="AE2387" s="16">
        <f t="shared" si="597"/>
        <v>1.3109271502699626</v>
      </c>
      <c r="AF2387" s="16" t="str">
        <f t="shared" si="598"/>
        <v/>
      </c>
      <c r="AG2387" s="16" t="str">
        <f t="shared" si="599"/>
        <v/>
      </c>
      <c r="AH2387" s="17">
        <f t="shared" si="600"/>
        <v>1.8271058510121683</v>
      </c>
      <c r="AI2387" s="17">
        <f t="shared" si="601"/>
        <v>29.892373010697487</v>
      </c>
      <c r="AJ2387" s="17">
        <f t="shared" si="602"/>
        <v>29.892373010697487</v>
      </c>
      <c r="AK2387" s="17">
        <f t="shared" si="603"/>
        <v>29.892373010697487</v>
      </c>
      <c r="AL2387" s="17">
        <f t="shared" si="604"/>
        <v>0.31063277702423781</v>
      </c>
      <c r="AM2387" s="17">
        <f t="shared" si="605"/>
        <v>5.0821088635961553</v>
      </c>
      <c r="AN2387" s="17">
        <f t="shared" si="606"/>
        <v>5.0821088635961553</v>
      </c>
      <c r="AO2387" s="17">
        <f t="shared" si="607"/>
        <v>5.0821088635961553</v>
      </c>
      <c r="AP2387" s="17">
        <f t="shared" si="609"/>
        <v>4.7714760865719175</v>
      </c>
      <c r="AQ2387" s="17">
        <f t="shared" si="608"/>
        <v>6.6622744899158262</v>
      </c>
    </row>
    <row r="2388" spans="1:43" x14ac:dyDescent="0.2">
      <c r="A2388" s="4">
        <v>90062</v>
      </c>
      <c r="B2388" s="5">
        <v>9062</v>
      </c>
      <c r="C2388" t="s">
        <v>5068</v>
      </c>
      <c r="D2388" t="s">
        <v>8</v>
      </c>
      <c r="E2388" t="s">
        <v>9</v>
      </c>
      <c r="F2388" t="s">
        <v>12</v>
      </c>
      <c r="G2388" t="s">
        <v>11</v>
      </c>
      <c r="H2388">
        <v>276</v>
      </c>
      <c r="I2388" t="s">
        <v>6133</v>
      </c>
      <c r="J2388" s="6">
        <v>114237</v>
      </c>
      <c r="K2388" s="6">
        <v>2952</v>
      </c>
      <c r="L2388" s="6">
        <v>39</v>
      </c>
      <c r="M2388" s="6">
        <v>201443</v>
      </c>
      <c r="N2388" s="6">
        <v>1727374</v>
      </c>
      <c r="O2388" s="6">
        <v>1307664</v>
      </c>
      <c r="P2388" s="6">
        <v>113949</v>
      </c>
      <c r="Q2388" s="6">
        <v>724</v>
      </c>
      <c r="R2388" s="6">
        <v>319767</v>
      </c>
      <c r="S2388" s="6">
        <v>5664307</v>
      </c>
      <c r="T2388" s="6">
        <v>25616</v>
      </c>
      <c r="U2388" s="6">
        <v>0</v>
      </c>
      <c r="V2388" s="6">
        <v>39</v>
      </c>
      <c r="W2388" s="6">
        <v>541</v>
      </c>
      <c r="X2388" s="6">
        <v>83</v>
      </c>
      <c r="Z2388" s="6">
        <v>25119750000</v>
      </c>
      <c r="AA2388" s="6">
        <v>1783347592.7232001</v>
      </c>
      <c r="AB2388" s="6">
        <f t="shared" si="594"/>
        <v>14542.160528061671</v>
      </c>
      <c r="AC2388" s="6">
        <f t="shared" si="595"/>
        <v>1032.4038643184394</v>
      </c>
      <c r="AD2388" s="16">
        <f t="shared" si="596"/>
        <v>11.475870784298239</v>
      </c>
      <c r="AE2388" s="16">
        <f t="shared" si="597"/>
        <v>1.3209616537581519</v>
      </c>
      <c r="AF2388" s="16">
        <f t="shared" si="598"/>
        <v>13.871794871794872</v>
      </c>
      <c r="AG2388" s="16">
        <f t="shared" si="599"/>
        <v>16</v>
      </c>
      <c r="AH2388" s="17">
        <f t="shared" si="600"/>
        <v>1.5873820385915618</v>
      </c>
      <c r="AI2388" s="17">
        <f t="shared" si="601"/>
        <v>28.118658876208158</v>
      </c>
      <c r="AJ2388" s="17">
        <f t="shared" si="602"/>
        <v>28.245821398609035</v>
      </c>
      <c r="AK2388" s="17">
        <f t="shared" si="603"/>
        <v>28.245821398609035</v>
      </c>
      <c r="AL2388" s="17">
        <f t="shared" si="604"/>
        <v>0.18511740943188909</v>
      </c>
      <c r="AM2388" s="17">
        <f t="shared" si="605"/>
        <v>3.2791433702255564</v>
      </c>
      <c r="AN2388" s="17">
        <f t="shared" si="606"/>
        <v>3.2939728165411775</v>
      </c>
      <c r="AO2388" s="17">
        <f t="shared" si="607"/>
        <v>3.2939728165411775</v>
      </c>
      <c r="AP2388" s="17">
        <f t="shared" si="609"/>
        <v>3.1088554071092882</v>
      </c>
      <c r="AQ2388" s="17">
        <f t="shared" si="608"/>
        <v>4.331622649243231</v>
      </c>
    </row>
    <row r="2389" spans="1:43" x14ac:dyDescent="0.2">
      <c r="A2389" s="4">
        <v>90078</v>
      </c>
      <c r="B2389" s="5">
        <v>9078</v>
      </c>
      <c r="C2389" t="s">
        <v>5069</v>
      </c>
      <c r="D2389" t="s">
        <v>8</v>
      </c>
      <c r="E2389" t="s">
        <v>9</v>
      </c>
      <c r="F2389" t="s">
        <v>12</v>
      </c>
      <c r="G2389" t="s">
        <v>11</v>
      </c>
      <c r="H2389">
        <v>66</v>
      </c>
      <c r="I2389" t="s">
        <v>6134</v>
      </c>
      <c r="J2389" s="6">
        <v>615968</v>
      </c>
      <c r="K2389" s="6">
        <v>3023</v>
      </c>
      <c r="L2389" s="6">
        <v>204</v>
      </c>
      <c r="M2389" s="6">
        <v>149722</v>
      </c>
      <c r="N2389" s="6">
        <v>1400020</v>
      </c>
      <c r="O2389" s="6">
        <v>1054542</v>
      </c>
      <c r="P2389" s="6">
        <v>70159</v>
      </c>
      <c r="Q2389" s="6">
        <v>560</v>
      </c>
      <c r="R2389" s="6">
        <v>504028</v>
      </c>
      <c r="S2389" s="6">
        <v>5527275</v>
      </c>
      <c r="T2389" s="6">
        <v>313778</v>
      </c>
      <c r="U2389" s="6">
        <v>0</v>
      </c>
      <c r="V2389" s="6">
        <v>62</v>
      </c>
      <c r="W2389" s="6">
        <v>1255</v>
      </c>
      <c r="X2389" s="6">
        <v>0</v>
      </c>
      <c r="Z2389" s="6">
        <v>26514375000</v>
      </c>
      <c r="AA2389" s="6">
        <v>1882357381.296</v>
      </c>
      <c r="AB2389" s="6">
        <f t="shared" si="594"/>
        <v>18938.568734732362</v>
      </c>
      <c r="AC2389" s="6">
        <f t="shared" si="595"/>
        <v>1344.5217791860116</v>
      </c>
      <c r="AD2389" s="16">
        <f t="shared" si="596"/>
        <v>15.030744451887855</v>
      </c>
      <c r="AE2389" s="16">
        <f t="shared" si="597"/>
        <v>1.327609521479467</v>
      </c>
      <c r="AF2389" s="16">
        <f t="shared" si="598"/>
        <v>20.241935483870968</v>
      </c>
      <c r="AG2389" s="16">
        <f t="shared" si="599"/>
        <v>20.241935483870968</v>
      </c>
      <c r="AH2389" s="17">
        <f t="shared" si="600"/>
        <v>3.3664257757710958</v>
      </c>
      <c r="AI2389" s="17">
        <f t="shared" si="601"/>
        <v>36.916919357208691</v>
      </c>
      <c r="AJ2389" s="17">
        <f t="shared" si="602"/>
        <v>39.012656790585218</v>
      </c>
      <c r="AK2389" s="17">
        <f t="shared" si="603"/>
        <v>39.012656790585218</v>
      </c>
      <c r="AL2389" s="17">
        <f t="shared" si="604"/>
        <v>0.3600148569306153</v>
      </c>
      <c r="AM2389" s="17">
        <f t="shared" si="605"/>
        <v>3.947997171468979</v>
      </c>
      <c r="AN2389" s="17">
        <f t="shared" si="606"/>
        <v>4.1721211125555353</v>
      </c>
      <c r="AO2389" s="17">
        <f t="shared" si="607"/>
        <v>4.1721211125555353</v>
      </c>
      <c r="AP2389" s="17">
        <f t="shared" si="609"/>
        <v>3.8121062556249199</v>
      </c>
      <c r="AQ2389" s="17">
        <f t="shared" si="608"/>
        <v>5.2413986356162203</v>
      </c>
    </row>
    <row r="2390" spans="1:43" x14ac:dyDescent="0.2">
      <c r="A2390" s="4">
        <v>90079</v>
      </c>
      <c r="B2390" s="5">
        <v>9079</v>
      </c>
      <c r="C2390" t="s">
        <v>5070</v>
      </c>
      <c r="D2390" t="s">
        <v>8</v>
      </c>
      <c r="E2390" t="s">
        <v>9</v>
      </c>
      <c r="F2390" t="s">
        <v>12</v>
      </c>
      <c r="G2390" t="s">
        <v>15</v>
      </c>
      <c r="H2390">
        <v>111</v>
      </c>
      <c r="I2390" t="s">
        <v>6135</v>
      </c>
      <c r="J2390" s="6">
        <v>345580</v>
      </c>
      <c r="K2390" s="6">
        <v>2403</v>
      </c>
      <c r="L2390" s="6">
        <v>144</v>
      </c>
      <c r="M2390" s="6">
        <v>156292</v>
      </c>
      <c r="N2390" s="6">
        <v>1801819</v>
      </c>
      <c r="O2390" s="6">
        <v>989084</v>
      </c>
      <c r="P2390" s="6">
        <v>66851</v>
      </c>
      <c r="Q2390" s="6">
        <v>531</v>
      </c>
      <c r="R2390" s="6">
        <v>325536</v>
      </c>
      <c r="S2390" s="6">
        <v>5901495</v>
      </c>
      <c r="T2390" s="6">
        <v>40742</v>
      </c>
      <c r="U2390" s="6">
        <v>0</v>
      </c>
      <c r="V2390" s="6">
        <v>39</v>
      </c>
      <c r="W2390" s="6">
        <v>472</v>
      </c>
      <c r="X2390" s="6">
        <v>0</v>
      </c>
      <c r="Z2390" s="6">
        <v>28149029000</v>
      </c>
      <c r="AA2390" s="6">
        <v>2328506125.848</v>
      </c>
      <c r="AB2390" s="6">
        <f t="shared" si="594"/>
        <v>15622.561977645923</v>
      </c>
      <c r="AC2390" s="6">
        <f t="shared" si="595"/>
        <v>1292.3085647603893</v>
      </c>
      <c r="AD2390" s="16">
        <f t="shared" si="596"/>
        <v>14.795350854886239</v>
      </c>
      <c r="AE2390" s="16">
        <f t="shared" si="597"/>
        <v>1.8217047288197969</v>
      </c>
      <c r="AF2390" s="16">
        <f t="shared" si="598"/>
        <v>12.102564102564102</v>
      </c>
      <c r="AG2390" s="16">
        <f t="shared" si="599"/>
        <v>12.102564102564102</v>
      </c>
      <c r="AH2390" s="17">
        <f t="shared" si="600"/>
        <v>2.0828705244030403</v>
      </c>
      <c r="AI2390" s="17">
        <f t="shared" si="601"/>
        <v>37.759418268369465</v>
      </c>
      <c r="AJ2390" s="17">
        <f t="shared" si="602"/>
        <v>38.020096997926956</v>
      </c>
      <c r="AK2390" s="17">
        <f t="shared" si="603"/>
        <v>38.020096997926956</v>
      </c>
      <c r="AL2390" s="17">
        <f t="shared" si="604"/>
        <v>0.18067075549763878</v>
      </c>
      <c r="AM2390" s="17">
        <f t="shared" si="605"/>
        <v>3.2752984622761776</v>
      </c>
      <c r="AN2390" s="17">
        <f t="shared" si="606"/>
        <v>3.2979100564485111</v>
      </c>
      <c r="AO2390" s="17">
        <f t="shared" si="607"/>
        <v>3.2979100564485111</v>
      </c>
      <c r="AP2390" s="17">
        <f t="shared" si="609"/>
        <v>3.1172393009508723</v>
      </c>
      <c r="AQ2390" s="17">
        <f t="shared" si="608"/>
        <v>5.9666266970247221</v>
      </c>
    </row>
    <row r="2391" spans="1:43" x14ac:dyDescent="0.2">
      <c r="A2391" s="4">
        <v>90086</v>
      </c>
      <c r="B2391" s="5">
        <v>9086</v>
      </c>
      <c r="C2391" t="s">
        <v>5071</v>
      </c>
      <c r="D2391" t="s">
        <v>8</v>
      </c>
      <c r="E2391" t="s">
        <v>9</v>
      </c>
      <c r="F2391" t="s">
        <v>12</v>
      </c>
      <c r="G2391" t="s">
        <v>15</v>
      </c>
      <c r="H2391">
        <v>22</v>
      </c>
      <c r="I2391" t="s">
        <v>6126</v>
      </c>
      <c r="J2391" s="6">
        <v>1932666</v>
      </c>
      <c r="K2391" s="6">
        <v>3546</v>
      </c>
      <c r="L2391" s="6">
        <v>545</v>
      </c>
      <c r="M2391" s="6">
        <v>153559</v>
      </c>
      <c r="N2391" s="6">
        <v>1171169</v>
      </c>
      <c r="O2391" s="6">
        <v>615113</v>
      </c>
      <c r="P2391" s="6">
        <v>45473</v>
      </c>
      <c r="Q2391" s="6">
        <v>556</v>
      </c>
      <c r="R2391" s="6">
        <v>442655</v>
      </c>
      <c r="S2391" s="6">
        <v>3359600</v>
      </c>
      <c r="T2391" s="6">
        <v>38789</v>
      </c>
      <c r="U2391" s="6">
        <v>0</v>
      </c>
      <c r="V2391" s="6">
        <v>36</v>
      </c>
      <c r="W2391" s="6">
        <v>567</v>
      </c>
      <c r="X2391" s="6">
        <v>0</v>
      </c>
      <c r="Z2391" s="6">
        <v>12996892000</v>
      </c>
      <c r="AA2391" s="6">
        <v>1075096765.0079999</v>
      </c>
      <c r="AB2391" s="6">
        <f t="shared" si="594"/>
        <v>11097.366818964641</v>
      </c>
      <c r="AC2391" s="6">
        <f t="shared" si="595"/>
        <v>917.96893958771102</v>
      </c>
      <c r="AD2391" s="16">
        <f t="shared" si="596"/>
        <v>13.52699404041959</v>
      </c>
      <c r="AE2391" s="16">
        <f t="shared" si="597"/>
        <v>1.9039899985856257</v>
      </c>
      <c r="AF2391" s="16">
        <f t="shared" si="598"/>
        <v>15.75</v>
      </c>
      <c r="AG2391" s="16">
        <f t="shared" si="599"/>
        <v>15.75</v>
      </c>
      <c r="AH2391" s="17">
        <f t="shared" si="600"/>
        <v>2.8826379437219569</v>
      </c>
      <c r="AI2391" s="17">
        <f t="shared" si="601"/>
        <v>21.878235726984418</v>
      </c>
      <c r="AJ2391" s="17">
        <f t="shared" si="602"/>
        <v>22.13083570484309</v>
      </c>
      <c r="AK2391" s="17">
        <f t="shared" si="603"/>
        <v>22.13083570484309</v>
      </c>
      <c r="AL2391" s="17">
        <f t="shared" si="604"/>
        <v>0.37795996991040576</v>
      </c>
      <c r="AM2391" s="17">
        <f t="shared" si="605"/>
        <v>2.868586856380249</v>
      </c>
      <c r="AN2391" s="17">
        <f t="shared" si="606"/>
        <v>2.9017067562409866</v>
      </c>
      <c r="AO2391" s="17">
        <f t="shared" si="607"/>
        <v>2.9017067562409866</v>
      </c>
      <c r="AP2391" s="17">
        <f t="shared" si="609"/>
        <v>2.5237467863305807</v>
      </c>
      <c r="AQ2391" s="17">
        <f t="shared" si="608"/>
        <v>5.4617606846221749</v>
      </c>
    </row>
    <row r="2392" spans="1:43" x14ac:dyDescent="0.2">
      <c r="A2392" s="4">
        <v>90087</v>
      </c>
      <c r="B2392" s="5">
        <v>9087</v>
      </c>
      <c r="C2392" t="s">
        <v>5072</v>
      </c>
      <c r="D2392" t="s">
        <v>8</v>
      </c>
      <c r="E2392" t="s">
        <v>9</v>
      </c>
      <c r="F2392" t="s">
        <v>12</v>
      </c>
      <c r="G2392" t="s">
        <v>11</v>
      </c>
      <c r="H2392">
        <v>246</v>
      </c>
      <c r="I2392" t="s">
        <v>6136</v>
      </c>
      <c r="J2392" s="6">
        <v>130447</v>
      </c>
      <c r="K2392" s="6">
        <v>4479</v>
      </c>
      <c r="L2392" s="6">
        <v>29</v>
      </c>
      <c r="M2392" s="6">
        <v>26211</v>
      </c>
      <c r="N2392" s="6">
        <v>189110</v>
      </c>
      <c r="O2392" s="6">
        <v>127312</v>
      </c>
      <c r="P2392" s="6">
        <v>8367</v>
      </c>
      <c r="Q2392" s="6">
        <v>93</v>
      </c>
      <c r="R2392" s="6">
        <v>15155</v>
      </c>
      <c r="S2392" s="6">
        <v>519405</v>
      </c>
      <c r="T2392" s="6">
        <v>0</v>
      </c>
      <c r="U2392" s="6">
        <v>0</v>
      </c>
      <c r="V2392" s="6">
        <v>11</v>
      </c>
      <c r="W2392" s="6">
        <v>198</v>
      </c>
      <c r="X2392" s="6">
        <v>220</v>
      </c>
      <c r="Z2392" s="6">
        <v>2779500000</v>
      </c>
      <c r="AA2392" s="6">
        <v>197327387.1744</v>
      </c>
      <c r="AB2392" s="6">
        <f t="shared" si="594"/>
        <v>14697.7949341653</v>
      </c>
      <c r="AC2392" s="6">
        <f t="shared" si="595"/>
        <v>1043.4529489418858</v>
      </c>
      <c r="AD2392" s="16">
        <f t="shared" si="596"/>
        <v>15.215967491335007</v>
      </c>
      <c r="AE2392" s="16">
        <f t="shared" si="597"/>
        <v>1.4854059318838759</v>
      </c>
      <c r="AF2392" s="16">
        <f t="shared" si="598"/>
        <v>18</v>
      </c>
      <c r="AG2392" s="16">
        <f t="shared" si="599"/>
        <v>38</v>
      </c>
      <c r="AH2392" s="17">
        <f t="shared" si="600"/>
        <v>0.57819236198542601</v>
      </c>
      <c r="AI2392" s="17">
        <f t="shared" si="601"/>
        <v>19.816298500629507</v>
      </c>
      <c r="AJ2392" s="17">
        <f t="shared" si="602"/>
        <v>19.816298500629507</v>
      </c>
      <c r="AK2392" s="17">
        <f t="shared" si="603"/>
        <v>19.816298500629507</v>
      </c>
      <c r="AL2392" s="17">
        <f t="shared" si="604"/>
        <v>8.0138543704722121E-2</v>
      </c>
      <c r="AM2392" s="17">
        <f t="shared" si="605"/>
        <v>2.7465760668394057</v>
      </c>
      <c r="AN2392" s="17">
        <f t="shared" si="606"/>
        <v>2.7465760668394057</v>
      </c>
      <c r="AO2392" s="17">
        <f t="shared" si="607"/>
        <v>2.7465760668394057</v>
      </c>
      <c r="AP2392" s="17">
        <f t="shared" si="609"/>
        <v>2.6664375231346837</v>
      </c>
      <c r="AQ2392" s="17">
        <f t="shared" si="608"/>
        <v>4.0797803820535377</v>
      </c>
    </row>
    <row r="2393" spans="1:43" x14ac:dyDescent="0.2">
      <c r="A2393" s="4">
        <v>90088</v>
      </c>
      <c r="B2393" s="5">
        <v>9088</v>
      </c>
      <c r="C2393" t="s">
        <v>5073</v>
      </c>
      <c r="D2393" t="s">
        <v>8</v>
      </c>
      <c r="E2393" t="s">
        <v>9</v>
      </c>
      <c r="F2393" t="s">
        <v>12</v>
      </c>
      <c r="G2393" t="s">
        <v>11</v>
      </c>
      <c r="H2393">
        <v>342</v>
      </c>
      <c r="I2393" t="s">
        <v>6137</v>
      </c>
      <c r="J2393" s="6">
        <v>83913</v>
      </c>
      <c r="K2393" s="6">
        <v>3250</v>
      </c>
      <c r="L2393" s="6">
        <v>26</v>
      </c>
      <c r="M2393" s="6">
        <v>99575</v>
      </c>
      <c r="N2393" s="6">
        <v>706983</v>
      </c>
      <c r="O2393" s="6">
        <v>241589</v>
      </c>
      <c r="P2393" s="6">
        <v>27974</v>
      </c>
      <c r="Q2393" s="6">
        <v>345</v>
      </c>
      <c r="R2393" s="6">
        <v>277092</v>
      </c>
      <c r="S2393" s="6">
        <v>2808453</v>
      </c>
      <c r="T2393" s="6">
        <v>28440</v>
      </c>
      <c r="U2393" s="6">
        <v>0</v>
      </c>
      <c r="V2393" s="6">
        <v>24</v>
      </c>
      <c r="W2393" s="6">
        <v>318</v>
      </c>
      <c r="X2393" s="6">
        <v>22</v>
      </c>
      <c r="Z2393" s="6">
        <v>7957550784</v>
      </c>
      <c r="AA2393" s="6">
        <v>565037483.27040005</v>
      </c>
      <c r="AB2393" s="6">
        <f t="shared" si="594"/>
        <v>11255.646577074696</v>
      </c>
      <c r="AC2393" s="6">
        <f t="shared" si="595"/>
        <v>799.22357860146576</v>
      </c>
      <c r="AD2393" s="16">
        <f t="shared" si="596"/>
        <v>8.6361978980481879</v>
      </c>
      <c r="AE2393" s="16">
        <f t="shared" si="597"/>
        <v>2.9263873769087168</v>
      </c>
      <c r="AF2393" s="16">
        <f t="shared" si="598"/>
        <v>13.25</v>
      </c>
      <c r="AG2393" s="16">
        <f t="shared" si="599"/>
        <v>14.166666666666666</v>
      </c>
      <c r="AH2393" s="17">
        <f t="shared" si="600"/>
        <v>2.7827466733617876</v>
      </c>
      <c r="AI2393" s="17">
        <f t="shared" si="601"/>
        <v>28.20439869445142</v>
      </c>
      <c r="AJ2393" s="17">
        <f t="shared" si="602"/>
        <v>28.490012553351743</v>
      </c>
      <c r="AK2393" s="17">
        <f t="shared" si="603"/>
        <v>28.490012553351743</v>
      </c>
      <c r="AL2393" s="17">
        <f t="shared" si="604"/>
        <v>0.39193587398848345</v>
      </c>
      <c r="AM2393" s="17">
        <f t="shared" si="605"/>
        <v>3.9724477109067684</v>
      </c>
      <c r="AN2393" s="17">
        <f t="shared" si="606"/>
        <v>4.0126749865272577</v>
      </c>
      <c r="AO2393" s="17">
        <f t="shared" si="607"/>
        <v>4.0126749865272577</v>
      </c>
      <c r="AP2393" s="17">
        <f t="shared" si="609"/>
        <v>3.6207391125387742</v>
      </c>
      <c r="AQ2393" s="17">
        <f t="shared" si="608"/>
        <v>11.624920836627496</v>
      </c>
    </row>
    <row r="2394" spans="1:43" x14ac:dyDescent="0.2">
      <c r="A2394" s="4">
        <v>90089</v>
      </c>
      <c r="B2394" s="5">
        <v>9089</v>
      </c>
      <c r="C2394" t="s">
        <v>5074</v>
      </c>
      <c r="D2394" t="s">
        <v>8</v>
      </c>
      <c r="E2394" t="s">
        <v>9</v>
      </c>
      <c r="F2394" t="s">
        <v>12</v>
      </c>
      <c r="G2394" t="s">
        <v>11</v>
      </c>
      <c r="H2394">
        <v>123</v>
      </c>
      <c r="I2394" t="s">
        <v>6121</v>
      </c>
      <c r="J2394" s="6">
        <v>308231</v>
      </c>
      <c r="K2394" s="6">
        <v>3146</v>
      </c>
      <c r="L2394" s="6">
        <v>98</v>
      </c>
      <c r="M2394" s="6">
        <v>59214</v>
      </c>
      <c r="N2394" s="6">
        <v>720628</v>
      </c>
      <c r="O2394" s="6">
        <v>544878</v>
      </c>
      <c r="P2394" s="6">
        <v>38382</v>
      </c>
      <c r="Q2394" s="6">
        <v>216</v>
      </c>
      <c r="R2394" s="6">
        <v>231932</v>
      </c>
      <c r="S2394" s="6">
        <v>3277647</v>
      </c>
      <c r="T2394" s="6">
        <v>38998</v>
      </c>
      <c r="U2394" s="6">
        <v>0</v>
      </c>
      <c r="V2394" s="6">
        <v>28</v>
      </c>
      <c r="W2394" s="6">
        <v>166</v>
      </c>
      <c r="X2394" s="6">
        <v>84</v>
      </c>
      <c r="Z2394" s="6">
        <v>11345375000</v>
      </c>
      <c r="AA2394" s="6">
        <v>805451773.79519999</v>
      </c>
      <c r="AB2394" s="6">
        <f t="shared" si="594"/>
        <v>15743.733243781813</v>
      </c>
      <c r="AC2394" s="6">
        <f t="shared" si="595"/>
        <v>1117.7081292916735</v>
      </c>
      <c r="AD2394" s="16">
        <f t="shared" si="596"/>
        <v>14.196185712052525</v>
      </c>
      <c r="AE2394" s="16">
        <f t="shared" si="597"/>
        <v>1.3225492679095137</v>
      </c>
      <c r="AF2394" s="16">
        <f t="shared" si="598"/>
        <v>5.9285714285714288</v>
      </c>
      <c r="AG2394" s="16">
        <f t="shared" si="599"/>
        <v>8.9285714285714288</v>
      </c>
      <c r="AH2394" s="17">
        <f t="shared" si="600"/>
        <v>3.9168439895970546</v>
      </c>
      <c r="AI2394" s="17">
        <f t="shared" si="601"/>
        <v>55.352568649305908</v>
      </c>
      <c r="AJ2394" s="17">
        <f t="shared" si="602"/>
        <v>56.011162900665383</v>
      </c>
      <c r="AK2394" s="17">
        <f t="shared" si="603"/>
        <v>56.011162900665383</v>
      </c>
      <c r="AL2394" s="17">
        <f t="shared" si="604"/>
        <v>0.32184705562370597</v>
      </c>
      <c r="AM2394" s="17">
        <f t="shared" si="605"/>
        <v>4.5483203539135308</v>
      </c>
      <c r="AN2394" s="17">
        <f t="shared" si="606"/>
        <v>4.6024370410253281</v>
      </c>
      <c r="AO2394" s="17">
        <f t="shared" si="607"/>
        <v>4.6024370410253281</v>
      </c>
      <c r="AP2394" s="17">
        <f t="shared" si="609"/>
        <v>4.2805899854016225</v>
      </c>
      <c r="AQ2394" s="17">
        <f t="shared" si="608"/>
        <v>6.0153777542862805</v>
      </c>
    </row>
    <row r="2395" spans="1:43" x14ac:dyDescent="0.2">
      <c r="A2395" s="4">
        <v>90090</v>
      </c>
      <c r="B2395" s="5">
        <v>9090</v>
      </c>
      <c r="C2395" t="s">
        <v>5075</v>
      </c>
      <c r="D2395" t="s">
        <v>8</v>
      </c>
      <c r="E2395" t="s">
        <v>9</v>
      </c>
      <c r="F2395" t="s">
        <v>12</v>
      </c>
      <c r="G2395" t="s">
        <v>11</v>
      </c>
      <c r="H2395">
        <v>28</v>
      </c>
      <c r="I2395" t="s">
        <v>6122</v>
      </c>
      <c r="J2395" s="6">
        <v>1723634</v>
      </c>
      <c r="K2395" s="6">
        <v>3660</v>
      </c>
      <c r="L2395" s="6">
        <v>471</v>
      </c>
      <c r="M2395" s="6">
        <v>24813</v>
      </c>
      <c r="N2395" s="6">
        <v>323424</v>
      </c>
      <c r="O2395" s="6">
        <v>300187</v>
      </c>
      <c r="P2395" s="6">
        <v>16094</v>
      </c>
      <c r="Q2395" s="6">
        <v>90</v>
      </c>
      <c r="R2395" s="6">
        <v>115015</v>
      </c>
      <c r="S2395" s="6">
        <v>1760733</v>
      </c>
      <c r="T2395" s="6">
        <v>0</v>
      </c>
      <c r="U2395" s="6">
        <v>0</v>
      </c>
      <c r="V2395" s="6">
        <v>11</v>
      </c>
      <c r="W2395" s="6">
        <v>168</v>
      </c>
      <c r="X2395" s="6">
        <v>0</v>
      </c>
      <c r="Z2395" s="6">
        <v>5074894300</v>
      </c>
      <c r="AA2395" s="6">
        <v>371502108.6336</v>
      </c>
      <c r="AB2395" s="6">
        <f t="shared" si="594"/>
        <v>15691.1493890373</v>
      </c>
      <c r="AC2395" s="6">
        <f t="shared" si="595"/>
        <v>1148.6534970614425</v>
      </c>
      <c r="AD2395" s="16">
        <f t="shared" si="596"/>
        <v>18.6521063750466</v>
      </c>
      <c r="AE2395" s="16">
        <f t="shared" si="597"/>
        <v>1.0774084154210541</v>
      </c>
      <c r="AF2395" s="16">
        <f t="shared" si="598"/>
        <v>15.272727272727273</v>
      </c>
      <c r="AG2395" s="16">
        <f t="shared" si="599"/>
        <v>15.272727272727273</v>
      </c>
      <c r="AH2395" s="17">
        <f t="shared" si="600"/>
        <v>4.6352718333131824</v>
      </c>
      <c r="AI2395" s="17">
        <f t="shared" si="601"/>
        <v>70.960101559666299</v>
      </c>
      <c r="AJ2395" s="17">
        <f t="shared" si="602"/>
        <v>70.960101559666299</v>
      </c>
      <c r="AK2395" s="17">
        <f t="shared" si="603"/>
        <v>70.960101559666299</v>
      </c>
      <c r="AL2395" s="17">
        <f t="shared" si="604"/>
        <v>0.35561677550212722</v>
      </c>
      <c r="AM2395" s="17">
        <f t="shared" si="605"/>
        <v>5.4440394033837931</v>
      </c>
      <c r="AN2395" s="17">
        <f t="shared" si="606"/>
        <v>5.4440394033837931</v>
      </c>
      <c r="AO2395" s="17">
        <f t="shared" si="607"/>
        <v>5.4440394033837931</v>
      </c>
      <c r="AP2395" s="17">
        <f t="shared" si="609"/>
        <v>5.0884226278816662</v>
      </c>
      <c r="AQ2395" s="17">
        <f t="shared" si="608"/>
        <v>5.8654538670895144</v>
      </c>
    </row>
    <row r="2396" spans="1:43" x14ac:dyDescent="0.2">
      <c r="A2396" s="4">
        <v>90091</v>
      </c>
      <c r="B2396" s="5">
        <v>9091</v>
      </c>
      <c r="C2396" t="s">
        <v>5076</v>
      </c>
      <c r="D2396" t="s">
        <v>8</v>
      </c>
      <c r="E2396" t="s">
        <v>9</v>
      </c>
      <c r="F2396" t="s">
        <v>12</v>
      </c>
      <c r="G2396" t="s">
        <v>11</v>
      </c>
      <c r="H2396">
        <v>162</v>
      </c>
      <c r="I2396" t="s">
        <v>6138</v>
      </c>
      <c r="J2396" s="6">
        <v>219454</v>
      </c>
      <c r="K2396" s="6">
        <v>3460</v>
      </c>
      <c r="L2396" s="6">
        <v>63</v>
      </c>
      <c r="M2396" s="6">
        <v>39109</v>
      </c>
      <c r="N2396" s="6">
        <v>278541</v>
      </c>
      <c r="O2396" s="6">
        <v>176746</v>
      </c>
      <c r="P2396" s="6">
        <v>13322</v>
      </c>
      <c r="Q2396" s="6">
        <v>141</v>
      </c>
      <c r="R2396" s="6">
        <v>80672</v>
      </c>
      <c r="S2396" s="6">
        <v>975239</v>
      </c>
      <c r="T2396" s="6">
        <v>0</v>
      </c>
      <c r="U2396" s="6">
        <v>0</v>
      </c>
      <c r="V2396" s="6">
        <v>11</v>
      </c>
      <c r="W2396" s="6">
        <v>176</v>
      </c>
      <c r="X2396" s="6">
        <v>0</v>
      </c>
      <c r="Z2396" s="6">
        <v>5527968000</v>
      </c>
      <c r="AA2396" s="6">
        <v>457277135.616</v>
      </c>
      <c r="AB2396" s="6">
        <f t="shared" si="594"/>
        <v>19846.155503139573</v>
      </c>
      <c r="AC2396" s="6">
        <f t="shared" si="595"/>
        <v>1641.6869890464959</v>
      </c>
      <c r="AD2396" s="16">
        <f t="shared" si="596"/>
        <v>13.267227143071612</v>
      </c>
      <c r="AE2396" s="16">
        <f t="shared" si="597"/>
        <v>1.5759394837789822</v>
      </c>
      <c r="AF2396" s="16">
        <f t="shared" si="598"/>
        <v>16</v>
      </c>
      <c r="AG2396" s="16">
        <f t="shared" si="599"/>
        <v>16</v>
      </c>
      <c r="AH2396" s="17">
        <f t="shared" si="600"/>
        <v>2.062747705131811</v>
      </c>
      <c r="AI2396" s="17">
        <f t="shared" si="601"/>
        <v>24.936434068884399</v>
      </c>
      <c r="AJ2396" s="17">
        <f t="shared" si="602"/>
        <v>24.936434068884399</v>
      </c>
      <c r="AK2396" s="17">
        <f t="shared" si="603"/>
        <v>24.936434068884399</v>
      </c>
      <c r="AL2396" s="17">
        <f t="shared" si="604"/>
        <v>0.28962343066191332</v>
      </c>
      <c r="AM2396" s="17">
        <f t="shared" si="605"/>
        <v>3.5012403918992177</v>
      </c>
      <c r="AN2396" s="17">
        <f t="shared" si="606"/>
        <v>3.5012403918992177</v>
      </c>
      <c r="AO2396" s="17">
        <f t="shared" si="607"/>
        <v>3.5012403918992177</v>
      </c>
      <c r="AP2396" s="17">
        <f t="shared" si="609"/>
        <v>3.2116169612373042</v>
      </c>
      <c r="AQ2396" s="17">
        <f t="shared" si="608"/>
        <v>5.517742975795775</v>
      </c>
    </row>
    <row r="2397" spans="1:43" x14ac:dyDescent="0.2">
      <c r="A2397" s="4">
        <v>90092</v>
      </c>
      <c r="B2397" s="5">
        <v>9092</v>
      </c>
      <c r="C2397" t="s">
        <v>5077</v>
      </c>
      <c r="D2397" t="s">
        <v>8</v>
      </c>
      <c r="E2397" t="s">
        <v>9</v>
      </c>
      <c r="F2397" t="s">
        <v>12</v>
      </c>
      <c r="G2397" t="s">
        <v>11</v>
      </c>
      <c r="H2397">
        <v>240</v>
      </c>
      <c r="I2397" t="s">
        <v>6139</v>
      </c>
      <c r="J2397" s="6">
        <v>133683</v>
      </c>
      <c r="K2397" s="6">
        <v>3388</v>
      </c>
      <c r="L2397" s="6">
        <v>39</v>
      </c>
      <c r="M2397" s="6">
        <v>25324</v>
      </c>
      <c r="N2397" s="6">
        <v>244149</v>
      </c>
      <c r="O2397" s="6">
        <v>229706</v>
      </c>
      <c r="P2397" s="6">
        <v>13914</v>
      </c>
      <c r="Q2397" s="6">
        <v>94</v>
      </c>
      <c r="R2397" s="6">
        <v>112786</v>
      </c>
      <c r="S2397" s="6">
        <v>1424365</v>
      </c>
      <c r="T2397" s="6">
        <v>11449</v>
      </c>
      <c r="U2397" s="6">
        <v>0</v>
      </c>
      <c r="V2397" s="6">
        <v>12</v>
      </c>
      <c r="W2397" s="6">
        <v>148</v>
      </c>
      <c r="X2397" s="6">
        <v>0</v>
      </c>
      <c r="Z2397" s="6">
        <v>4969625000</v>
      </c>
      <c r="AA2397" s="6">
        <v>352812778.01279998</v>
      </c>
      <c r="AB2397" s="6">
        <f t="shared" si="594"/>
        <v>20354.885745999371</v>
      </c>
      <c r="AC2397" s="6">
        <f t="shared" si="595"/>
        <v>1445.0715670053942</v>
      </c>
      <c r="AD2397" s="16">
        <f t="shared" si="596"/>
        <v>16.508983757366682</v>
      </c>
      <c r="AE2397" s="16">
        <f t="shared" si="597"/>
        <v>1.0628760241351989</v>
      </c>
      <c r="AF2397" s="16">
        <f t="shared" si="598"/>
        <v>12.333333333333334</v>
      </c>
      <c r="AG2397" s="16">
        <f t="shared" si="599"/>
        <v>12.333333333333334</v>
      </c>
      <c r="AH2397" s="17">
        <f t="shared" si="600"/>
        <v>4.4537197915021327</v>
      </c>
      <c r="AI2397" s="17">
        <f t="shared" si="601"/>
        <v>56.245656294424265</v>
      </c>
      <c r="AJ2397" s="17">
        <f t="shared" si="602"/>
        <v>56.697757068393621</v>
      </c>
      <c r="AK2397" s="17">
        <f t="shared" si="603"/>
        <v>56.697757068393621</v>
      </c>
      <c r="AL2397" s="17">
        <f t="shared" si="604"/>
        <v>0.46195560907478628</v>
      </c>
      <c r="AM2397" s="17">
        <f t="shared" si="605"/>
        <v>5.8339989105013741</v>
      </c>
      <c r="AN2397" s="17">
        <f t="shared" si="606"/>
        <v>5.8808924058669092</v>
      </c>
      <c r="AO2397" s="17">
        <f t="shared" si="607"/>
        <v>5.8808924058669092</v>
      </c>
      <c r="AP2397" s="17">
        <f t="shared" si="609"/>
        <v>5.4189367967921225</v>
      </c>
      <c r="AQ2397" s="17">
        <f t="shared" si="608"/>
        <v>6.2008175668027823</v>
      </c>
    </row>
    <row r="2398" spans="1:43" x14ac:dyDescent="0.2">
      <c r="A2398" s="4">
        <v>90093</v>
      </c>
      <c r="B2398" s="5">
        <v>9093</v>
      </c>
      <c r="C2398" t="s">
        <v>5078</v>
      </c>
      <c r="D2398" t="s">
        <v>8</v>
      </c>
      <c r="E2398" t="s">
        <v>9</v>
      </c>
      <c r="F2398" t="s">
        <v>12</v>
      </c>
      <c r="G2398" t="s">
        <v>11</v>
      </c>
      <c r="H2398">
        <v>267</v>
      </c>
      <c r="I2398" t="s">
        <v>6140</v>
      </c>
      <c r="J2398" s="6">
        <v>117731</v>
      </c>
      <c r="K2398" s="6">
        <v>1657</v>
      </c>
      <c r="L2398" s="6">
        <v>71</v>
      </c>
      <c r="M2398" s="6">
        <v>52821</v>
      </c>
      <c r="N2398" s="6">
        <v>471113</v>
      </c>
      <c r="O2398" s="6">
        <v>294282</v>
      </c>
      <c r="P2398" s="6">
        <v>16232</v>
      </c>
      <c r="Q2398" s="6">
        <v>199</v>
      </c>
      <c r="R2398" s="6">
        <v>161296</v>
      </c>
      <c r="S2398" s="6">
        <v>1611600</v>
      </c>
      <c r="T2398" s="6">
        <v>0</v>
      </c>
      <c r="U2398" s="6">
        <v>0</v>
      </c>
      <c r="V2398" s="6">
        <v>18</v>
      </c>
      <c r="W2398" s="6">
        <v>214</v>
      </c>
      <c r="X2398" s="6">
        <v>0</v>
      </c>
      <c r="Z2398" s="6">
        <v>6711125000</v>
      </c>
      <c r="AA2398" s="6">
        <v>476448555.94559997</v>
      </c>
      <c r="AB2398" s="6">
        <f t="shared" si="594"/>
        <v>14245.25538458926</v>
      </c>
      <c r="AC2398" s="6">
        <f t="shared" si="595"/>
        <v>1011.3254271174856</v>
      </c>
      <c r="AD2398" s="16">
        <f t="shared" si="596"/>
        <v>18.129743716116312</v>
      </c>
      <c r="AE2398" s="16">
        <f t="shared" si="597"/>
        <v>1.6008896228787353</v>
      </c>
      <c r="AF2398" s="16">
        <f t="shared" si="598"/>
        <v>11.888888888888889</v>
      </c>
      <c r="AG2398" s="16">
        <f t="shared" si="599"/>
        <v>11.888888888888889</v>
      </c>
      <c r="AH2398" s="17">
        <f t="shared" si="600"/>
        <v>3.0536339713371574</v>
      </c>
      <c r="AI2398" s="17">
        <f t="shared" si="601"/>
        <v>30.510592378031465</v>
      </c>
      <c r="AJ2398" s="17">
        <f t="shared" si="602"/>
        <v>30.510592378031465</v>
      </c>
      <c r="AK2398" s="17">
        <f t="shared" si="603"/>
        <v>30.510592378031465</v>
      </c>
      <c r="AL2398" s="17">
        <f t="shared" si="604"/>
        <v>0.34237221218688507</v>
      </c>
      <c r="AM2398" s="17">
        <f t="shared" si="605"/>
        <v>3.420835340990378</v>
      </c>
      <c r="AN2398" s="17">
        <f t="shared" si="606"/>
        <v>3.420835340990378</v>
      </c>
      <c r="AO2398" s="17">
        <f t="shared" si="607"/>
        <v>3.420835340990378</v>
      </c>
      <c r="AP2398" s="17">
        <f t="shared" si="609"/>
        <v>3.0784631288034929</v>
      </c>
      <c r="AQ2398" s="17">
        <f t="shared" si="608"/>
        <v>5.4763797989683365</v>
      </c>
    </row>
    <row r="2399" spans="1:43" x14ac:dyDescent="0.2">
      <c r="A2399" s="4">
        <v>90121</v>
      </c>
      <c r="B2399" s="5">
        <v>9121</v>
      </c>
      <c r="C2399" t="s">
        <v>5081</v>
      </c>
      <c r="D2399" t="s">
        <v>8</v>
      </c>
      <c r="E2399" t="s">
        <v>9</v>
      </c>
      <c r="F2399" t="s">
        <v>12</v>
      </c>
      <c r="G2399" t="s">
        <v>11</v>
      </c>
      <c r="H2399">
        <v>112</v>
      </c>
      <c r="I2399" t="s">
        <v>6142</v>
      </c>
      <c r="J2399" s="6">
        <v>341219</v>
      </c>
      <c r="K2399" s="6">
        <v>2954</v>
      </c>
      <c r="L2399" s="6">
        <v>116</v>
      </c>
      <c r="M2399" s="6">
        <v>46745</v>
      </c>
      <c r="N2399" s="6">
        <v>450095</v>
      </c>
      <c r="O2399" s="6">
        <v>432298</v>
      </c>
      <c r="P2399" s="6">
        <v>20878</v>
      </c>
      <c r="Q2399" s="6">
        <v>162</v>
      </c>
      <c r="R2399" s="6">
        <v>115050</v>
      </c>
      <c r="S2399" s="6">
        <v>1648010</v>
      </c>
      <c r="T2399" s="6">
        <v>0</v>
      </c>
      <c r="U2399" s="6">
        <v>0</v>
      </c>
      <c r="V2399" s="6">
        <v>15</v>
      </c>
      <c r="W2399" s="6">
        <v>210</v>
      </c>
      <c r="X2399" s="6">
        <v>0</v>
      </c>
      <c r="Z2399" s="6">
        <v>2881125000</v>
      </c>
      <c r="AA2399" s="6">
        <v>204542136.4896</v>
      </c>
      <c r="AB2399" s="6">
        <f t="shared" si="594"/>
        <v>6401.1486463968722</v>
      </c>
      <c r="AC2399" s="6">
        <f t="shared" si="595"/>
        <v>454.44214330219177</v>
      </c>
      <c r="AD2399" s="16">
        <f t="shared" si="596"/>
        <v>20.705910527828337</v>
      </c>
      <c r="AE2399" s="16">
        <f t="shared" si="597"/>
        <v>1.0411683607141371</v>
      </c>
      <c r="AF2399" s="16">
        <f t="shared" si="598"/>
        <v>14</v>
      </c>
      <c r="AG2399" s="16">
        <f t="shared" si="599"/>
        <v>14</v>
      </c>
      <c r="AH2399" s="17">
        <f t="shared" si="600"/>
        <v>2.4612257995507543</v>
      </c>
      <c r="AI2399" s="17">
        <f t="shared" si="601"/>
        <v>35.255321424751308</v>
      </c>
      <c r="AJ2399" s="17">
        <f t="shared" si="602"/>
        <v>35.255321424751308</v>
      </c>
      <c r="AK2399" s="17">
        <f t="shared" si="603"/>
        <v>35.255321424751308</v>
      </c>
      <c r="AL2399" s="17">
        <f t="shared" si="604"/>
        <v>0.25561270398471436</v>
      </c>
      <c r="AM2399" s="17">
        <f t="shared" si="605"/>
        <v>3.6614714671347159</v>
      </c>
      <c r="AN2399" s="17">
        <f t="shared" si="606"/>
        <v>3.6614714671347159</v>
      </c>
      <c r="AO2399" s="17">
        <f t="shared" si="607"/>
        <v>3.6614714671347159</v>
      </c>
      <c r="AP2399" s="17">
        <f t="shared" si="609"/>
        <v>3.4058587631500017</v>
      </c>
      <c r="AQ2399" s="17">
        <f t="shared" si="608"/>
        <v>3.8122082452382386</v>
      </c>
    </row>
    <row r="2400" spans="1:43" x14ac:dyDescent="0.2">
      <c r="A2400" s="4">
        <v>90140</v>
      </c>
      <c r="B2400" s="5">
        <v>9140</v>
      </c>
      <c r="C2400" t="s">
        <v>5085</v>
      </c>
      <c r="D2400" t="s">
        <v>8</v>
      </c>
      <c r="E2400" t="s">
        <v>9</v>
      </c>
      <c r="F2400" t="s">
        <v>12</v>
      </c>
      <c r="G2400" t="s">
        <v>15</v>
      </c>
      <c r="H2400">
        <v>12</v>
      </c>
      <c r="I2400" t="s">
        <v>6127</v>
      </c>
      <c r="J2400" s="6">
        <v>3629114</v>
      </c>
      <c r="K2400" s="6">
        <v>3165</v>
      </c>
      <c r="L2400" s="6">
        <v>1147</v>
      </c>
      <c r="M2400" s="6">
        <v>20823</v>
      </c>
      <c r="N2400" s="6">
        <v>97606</v>
      </c>
      <c r="O2400" s="6">
        <v>82980</v>
      </c>
      <c r="P2400" s="6">
        <v>7688</v>
      </c>
      <c r="Q2400" s="6">
        <v>83</v>
      </c>
      <c r="R2400" s="6">
        <v>26208</v>
      </c>
      <c r="S2400" s="6">
        <v>864536</v>
      </c>
      <c r="T2400" s="6">
        <v>1983840</v>
      </c>
      <c r="U2400" s="6">
        <v>0</v>
      </c>
      <c r="V2400" s="6">
        <v>9</v>
      </c>
      <c r="W2400" s="6">
        <v>84</v>
      </c>
      <c r="X2400" s="6">
        <v>0</v>
      </c>
      <c r="Z2400" s="6">
        <v>2218125000</v>
      </c>
      <c r="AA2400" s="6">
        <v>157473218.44800001</v>
      </c>
      <c r="AB2400" s="6">
        <f t="shared" si="594"/>
        <v>22725.293527037273</v>
      </c>
      <c r="AC2400" s="6">
        <f t="shared" si="595"/>
        <v>1613.3559253324593</v>
      </c>
      <c r="AD2400" s="16">
        <f t="shared" si="596"/>
        <v>10.793444328824142</v>
      </c>
      <c r="AE2400" s="16">
        <f t="shared" si="597"/>
        <v>1.1762593395999037</v>
      </c>
      <c r="AF2400" s="16">
        <f t="shared" si="598"/>
        <v>9.3333333333333339</v>
      </c>
      <c r="AG2400" s="16">
        <f t="shared" si="599"/>
        <v>9.3333333333333339</v>
      </c>
      <c r="AH2400" s="17">
        <f t="shared" si="600"/>
        <v>1.258608269701772</v>
      </c>
      <c r="AI2400" s="17">
        <f t="shared" si="601"/>
        <v>41.518321087259281</v>
      </c>
      <c r="AJ2400" s="17">
        <f t="shared" si="602"/>
        <v>136.78989578831101</v>
      </c>
      <c r="AK2400" s="17">
        <f t="shared" si="603"/>
        <v>136.78989578831101</v>
      </c>
      <c r="AL2400" s="17">
        <f t="shared" si="604"/>
        <v>0.26850808351945576</v>
      </c>
      <c r="AM2400" s="17">
        <f t="shared" si="605"/>
        <v>8.8574063069893239</v>
      </c>
      <c r="AN2400" s="17">
        <f t="shared" si="606"/>
        <v>29.182386328709299</v>
      </c>
      <c r="AO2400" s="17">
        <f t="shared" si="607"/>
        <v>29.182386328709299</v>
      </c>
      <c r="AP2400" s="17">
        <f t="shared" si="609"/>
        <v>28.913878245189842</v>
      </c>
      <c r="AQ2400" s="17">
        <f t="shared" si="608"/>
        <v>10.418606893227283</v>
      </c>
    </row>
    <row r="2401" spans="1:43" x14ac:dyDescent="0.2">
      <c r="A2401" s="4">
        <v>90144</v>
      </c>
      <c r="B2401" s="5">
        <v>9144</v>
      </c>
      <c r="C2401" t="s">
        <v>5087</v>
      </c>
      <c r="D2401" t="s">
        <v>8</v>
      </c>
      <c r="E2401" t="s">
        <v>9</v>
      </c>
      <c r="F2401" t="s">
        <v>12</v>
      </c>
      <c r="G2401" t="s">
        <v>11</v>
      </c>
      <c r="H2401">
        <v>66</v>
      </c>
      <c r="I2401" t="s">
        <v>6134</v>
      </c>
      <c r="J2401" s="6">
        <v>615968</v>
      </c>
      <c r="K2401" s="6">
        <v>3023</v>
      </c>
      <c r="L2401" s="6">
        <v>204</v>
      </c>
      <c r="M2401" s="6">
        <v>48872</v>
      </c>
      <c r="N2401" s="6">
        <v>332863</v>
      </c>
      <c r="O2401" s="6">
        <v>411459</v>
      </c>
      <c r="P2401" s="6">
        <v>31219</v>
      </c>
      <c r="Q2401" s="6">
        <v>169</v>
      </c>
      <c r="R2401" s="6">
        <v>217184</v>
      </c>
      <c r="S2401" s="6">
        <v>1703128</v>
      </c>
      <c r="T2401" s="6">
        <v>0</v>
      </c>
      <c r="U2401" s="6">
        <v>0</v>
      </c>
      <c r="V2401" s="6">
        <v>25</v>
      </c>
      <c r="W2401" s="6">
        <v>69</v>
      </c>
      <c r="X2401" s="6">
        <v>0</v>
      </c>
      <c r="Z2401" s="6">
        <v>3100000000</v>
      </c>
      <c r="AA2401" s="6">
        <v>220080913.92000002</v>
      </c>
      <c r="AB2401" s="6">
        <f t="shared" si="594"/>
        <v>9313.140841727678</v>
      </c>
      <c r="AC2401" s="6">
        <f t="shared" si="595"/>
        <v>661.1756606171308</v>
      </c>
      <c r="AD2401" s="16">
        <f t="shared" si="596"/>
        <v>13.179762324225631</v>
      </c>
      <c r="AE2401" s="16">
        <f t="shared" si="597"/>
        <v>0.80898218291494417</v>
      </c>
      <c r="AF2401" s="16">
        <f t="shared" si="598"/>
        <v>2.76</v>
      </c>
      <c r="AG2401" s="16">
        <f t="shared" si="599"/>
        <v>2.76</v>
      </c>
      <c r="AH2401" s="17">
        <f t="shared" si="600"/>
        <v>4.4439351776068099</v>
      </c>
      <c r="AI2401" s="17">
        <f t="shared" si="601"/>
        <v>34.848747749222461</v>
      </c>
      <c r="AJ2401" s="17">
        <f t="shared" si="602"/>
        <v>34.848747749222461</v>
      </c>
      <c r="AK2401" s="17">
        <f t="shared" si="603"/>
        <v>34.848747749222461</v>
      </c>
      <c r="AL2401" s="17">
        <f t="shared" si="604"/>
        <v>0.65247263889347873</v>
      </c>
      <c r="AM2401" s="17">
        <f t="shared" si="605"/>
        <v>5.1166035275774115</v>
      </c>
      <c r="AN2401" s="17">
        <f t="shared" si="606"/>
        <v>5.1166035275774115</v>
      </c>
      <c r="AO2401" s="17">
        <f t="shared" si="607"/>
        <v>5.1166035275774115</v>
      </c>
      <c r="AP2401" s="17">
        <f t="shared" si="609"/>
        <v>4.4641308886839326</v>
      </c>
      <c r="AQ2401" s="17">
        <f t="shared" si="608"/>
        <v>4.139241090849878</v>
      </c>
    </row>
    <row r="2402" spans="1:43" x14ac:dyDescent="0.2">
      <c r="A2402" s="4">
        <v>90147</v>
      </c>
      <c r="B2402" s="5">
        <v>9147</v>
      </c>
      <c r="C2402" t="s">
        <v>5089</v>
      </c>
      <c r="D2402" t="s">
        <v>8</v>
      </c>
      <c r="E2402" t="s">
        <v>9</v>
      </c>
      <c r="F2402" t="s">
        <v>12</v>
      </c>
      <c r="G2402" t="s">
        <v>11</v>
      </c>
      <c r="H2402">
        <v>2</v>
      </c>
      <c r="I2402" t="s">
        <v>6117</v>
      </c>
      <c r="J2402" s="6">
        <v>12150996</v>
      </c>
      <c r="K2402" s="6">
        <v>6999</v>
      </c>
      <c r="L2402" s="6">
        <v>1736</v>
      </c>
      <c r="M2402" s="6">
        <v>202456</v>
      </c>
      <c r="N2402" s="6">
        <v>946350</v>
      </c>
      <c r="O2402" s="6">
        <v>1003698</v>
      </c>
      <c r="P2402" s="6">
        <v>120393</v>
      </c>
      <c r="Q2402" s="6">
        <v>802</v>
      </c>
      <c r="R2402" s="6">
        <v>156021</v>
      </c>
      <c r="S2402" s="6">
        <v>9782430</v>
      </c>
      <c r="T2402" s="6">
        <v>2605469</v>
      </c>
      <c r="U2402" s="6">
        <v>0</v>
      </c>
      <c r="V2402" s="6">
        <v>107</v>
      </c>
      <c r="W2402" s="6">
        <v>1245</v>
      </c>
      <c r="X2402" s="6">
        <v>0</v>
      </c>
      <c r="Z2402" s="6">
        <v>54108183000</v>
      </c>
      <c r="AA2402" s="6">
        <v>3842402487.1344004</v>
      </c>
      <c r="AB2402" s="6">
        <f t="shared" si="594"/>
        <v>57175.656997939448</v>
      </c>
      <c r="AC2402" s="6">
        <f t="shared" si="595"/>
        <v>4060.2340435720403</v>
      </c>
      <c r="AD2402" s="16">
        <f t="shared" si="596"/>
        <v>8.3368468266427449</v>
      </c>
      <c r="AE2402" s="16">
        <f t="shared" si="597"/>
        <v>0.94286329154785598</v>
      </c>
      <c r="AF2402" s="16">
        <f t="shared" si="598"/>
        <v>11.635514018691589</v>
      </c>
      <c r="AG2402" s="16">
        <f t="shared" si="599"/>
        <v>11.635514018691589</v>
      </c>
      <c r="AH2402" s="17">
        <f t="shared" si="600"/>
        <v>0.77064152210850756</v>
      </c>
      <c r="AI2402" s="17">
        <f t="shared" si="601"/>
        <v>48.318795195005336</v>
      </c>
      <c r="AJ2402" s="17">
        <f t="shared" si="602"/>
        <v>61.18810506974355</v>
      </c>
      <c r="AK2402" s="17">
        <f t="shared" si="603"/>
        <v>61.18810506974355</v>
      </c>
      <c r="AL2402" s="17">
        <f t="shared" si="604"/>
        <v>0.16486606435251228</v>
      </c>
      <c r="AM2402" s="17">
        <f t="shared" si="605"/>
        <v>10.337010619749565</v>
      </c>
      <c r="AN2402" s="17">
        <f t="shared" si="606"/>
        <v>13.090187562741058</v>
      </c>
      <c r="AO2402" s="17">
        <f t="shared" si="607"/>
        <v>13.090187562741058</v>
      </c>
      <c r="AP2402" s="17">
        <f t="shared" si="609"/>
        <v>12.925321498388545</v>
      </c>
      <c r="AQ2402" s="17">
        <f t="shared" si="608"/>
        <v>9.7463878577022172</v>
      </c>
    </row>
    <row r="2403" spans="1:43" x14ac:dyDescent="0.2">
      <c r="A2403" s="4">
        <v>90148</v>
      </c>
      <c r="B2403" s="5">
        <v>9148</v>
      </c>
      <c r="C2403" t="s">
        <v>5090</v>
      </c>
      <c r="D2403" t="s">
        <v>8</v>
      </c>
      <c r="E2403" t="s">
        <v>9</v>
      </c>
      <c r="F2403" t="s">
        <v>12</v>
      </c>
      <c r="G2403" t="s">
        <v>11</v>
      </c>
      <c r="H2403">
        <v>114</v>
      </c>
      <c r="I2403" t="s">
        <v>6144</v>
      </c>
      <c r="J2403" s="6">
        <v>328454</v>
      </c>
      <c r="K2403" s="6">
        <v>1969</v>
      </c>
      <c r="L2403" s="6">
        <v>167</v>
      </c>
      <c r="M2403" s="6">
        <v>182765</v>
      </c>
      <c r="N2403" s="6">
        <v>2536036</v>
      </c>
      <c r="O2403" s="6">
        <v>919424</v>
      </c>
      <c r="P2403" s="6">
        <v>59758</v>
      </c>
      <c r="Q2403" s="6">
        <v>662</v>
      </c>
      <c r="R2403" s="6">
        <v>544512</v>
      </c>
      <c r="S2403" s="6">
        <v>5114970</v>
      </c>
      <c r="T2403" s="6">
        <v>1237847</v>
      </c>
      <c r="U2403" s="6">
        <v>0</v>
      </c>
      <c r="V2403" s="6">
        <v>36</v>
      </c>
      <c r="W2403" s="6">
        <v>601</v>
      </c>
      <c r="X2403" s="6">
        <v>56</v>
      </c>
      <c r="Z2403" s="6">
        <v>26927806000</v>
      </c>
      <c r="AA2403" s="6">
        <v>2053385108.5104001</v>
      </c>
      <c r="AB2403" s="6">
        <f t="shared" si="594"/>
        <v>10618.069301855336</v>
      </c>
      <c r="AC2403" s="6">
        <f t="shared" si="595"/>
        <v>809.68294949693143</v>
      </c>
      <c r="AD2403" s="16">
        <f t="shared" si="596"/>
        <v>15.385789350379865</v>
      </c>
      <c r="AE2403" s="16">
        <f t="shared" si="597"/>
        <v>2.7582877975776139</v>
      </c>
      <c r="AF2403" s="16">
        <f t="shared" si="598"/>
        <v>16.694444444444443</v>
      </c>
      <c r="AG2403" s="16">
        <f t="shared" si="599"/>
        <v>18.25</v>
      </c>
      <c r="AH2403" s="17">
        <f t="shared" si="600"/>
        <v>2.9793012885399284</v>
      </c>
      <c r="AI2403" s="17">
        <f t="shared" si="601"/>
        <v>27.986594807539738</v>
      </c>
      <c r="AJ2403" s="17">
        <f t="shared" si="602"/>
        <v>34.759483489727245</v>
      </c>
      <c r="AK2403" s="17">
        <f t="shared" si="603"/>
        <v>34.759483489727245</v>
      </c>
      <c r="AL2403" s="17">
        <f t="shared" si="604"/>
        <v>0.21470988582181011</v>
      </c>
      <c r="AM2403" s="17">
        <f t="shared" si="605"/>
        <v>2.0169153750183355</v>
      </c>
      <c r="AN2403" s="17">
        <f t="shared" si="606"/>
        <v>2.5050184618830333</v>
      </c>
      <c r="AO2403" s="17">
        <f t="shared" si="607"/>
        <v>2.5050184618830333</v>
      </c>
      <c r="AP2403" s="17">
        <f t="shared" si="609"/>
        <v>2.2903085760612232</v>
      </c>
      <c r="AQ2403" s="17">
        <f t="shared" si="608"/>
        <v>5.5632330676597519</v>
      </c>
    </row>
    <row r="2404" spans="1:43" x14ac:dyDescent="0.2">
      <c r="A2404" s="4">
        <v>90149</v>
      </c>
      <c r="B2404" s="5">
        <v>9149</v>
      </c>
      <c r="C2404" t="s">
        <v>5091</v>
      </c>
      <c r="D2404" t="s">
        <v>25</v>
      </c>
      <c r="E2404" t="s">
        <v>9</v>
      </c>
      <c r="F2404" t="s">
        <v>12</v>
      </c>
      <c r="G2404" t="s">
        <v>11</v>
      </c>
      <c r="H2404">
        <v>485</v>
      </c>
      <c r="I2404" t="s">
        <v>6145</v>
      </c>
      <c r="J2404" s="6">
        <v>51509</v>
      </c>
      <c r="K2404" s="6">
        <v>4816</v>
      </c>
      <c r="L2404" s="6">
        <v>11</v>
      </c>
      <c r="M2404" s="6">
        <v>8863</v>
      </c>
      <c r="N2404" s="6">
        <v>0</v>
      </c>
      <c r="O2404" s="6">
        <v>35608</v>
      </c>
      <c r="P2404" s="6">
        <v>4244</v>
      </c>
      <c r="Q2404" s="6">
        <v>0</v>
      </c>
      <c r="R2404" s="6">
        <v>26280</v>
      </c>
      <c r="S2404" s="6">
        <v>453812</v>
      </c>
      <c r="T2404" s="6">
        <v>559068</v>
      </c>
      <c r="U2404" s="6">
        <v>0</v>
      </c>
      <c r="V2404" s="6">
        <v>1</v>
      </c>
      <c r="W2404" s="6">
        <v>5</v>
      </c>
      <c r="X2404" s="6">
        <v>0</v>
      </c>
      <c r="Z2404" s="6">
        <v>0</v>
      </c>
      <c r="AA2404" s="6">
        <v>0</v>
      </c>
      <c r="AB2404" s="6" t="str">
        <f t="shared" si="594"/>
        <v/>
      </c>
      <c r="AC2404" s="6" t="str">
        <f t="shared" si="595"/>
        <v/>
      </c>
      <c r="AD2404" s="16">
        <f t="shared" si="596"/>
        <v>8.3901979264844488</v>
      </c>
      <c r="AE2404" s="16">
        <f t="shared" si="597"/>
        <v>0</v>
      </c>
      <c r="AF2404" s="16">
        <f t="shared" si="598"/>
        <v>5</v>
      </c>
      <c r="AG2404" s="16">
        <f t="shared" si="599"/>
        <v>5</v>
      </c>
      <c r="AH2404" s="17">
        <f t="shared" si="600"/>
        <v>2.9651359584790704</v>
      </c>
      <c r="AI2404" s="17">
        <f t="shared" si="601"/>
        <v>51.202978675392082</v>
      </c>
      <c r="AJ2404" s="17">
        <f t="shared" si="602"/>
        <v>114.28184587611418</v>
      </c>
      <c r="AK2404" s="17">
        <f t="shared" si="603"/>
        <v>114.28184587611418</v>
      </c>
      <c r="AL2404" s="17" t="str">
        <f t="shared" si="604"/>
        <v/>
      </c>
      <c r="AM2404" s="17" t="str">
        <f t="shared" si="605"/>
        <v/>
      </c>
      <c r="AN2404" s="17" t="str">
        <f t="shared" si="606"/>
        <v/>
      </c>
      <c r="AO2404" s="17" t="str">
        <f t="shared" si="607"/>
        <v/>
      </c>
      <c r="AP2404" s="17" t="str">
        <f t="shared" si="609"/>
        <v/>
      </c>
      <c r="AQ2404" s="17">
        <f t="shared" si="608"/>
        <v>12.744664120422376</v>
      </c>
    </row>
    <row r="2405" spans="1:43" x14ac:dyDescent="0.2">
      <c r="A2405" s="4">
        <v>90155</v>
      </c>
      <c r="B2405" s="5">
        <v>9155</v>
      </c>
      <c r="C2405" t="s">
        <v>5094</v>
      </c>
      <c r="D2405" t="s">
        <v>25</v>
      </c>
      <c r="E2405" t="s">
        <v>9</v>
      </c>
      <c r="F2405" t="s">
        <v>12</v>
      </c>
      <c r="G2405" t="s">
        <v>11</v>
      </c>
      <c r="H2405">
        <v>314</v>
      </c>
      <c r="I2405" t="s">
        <v>6146</v>
      </c>
      <c r="J2405" s="6">
        <v>93141</v>
      </c>
      <c r="K2405" s="6">
        <v>3398</v>
      </c>
      <c r="L2405" s="6">
        <v>27</v>
      </c>
      <c r="M2405" s="6">
        <v>15527</v>
      </c>
      <c r="N2405" s="6">
        <v>0</v>
      </c>
      <c r="O2405" s="6">
        <v>66753</v>
      </c>
      <c r="P2405" s="6">
        <v>5668</v>
      </c>
      <c r="Q2405" s="6">
        <v>0</v>
      </c>
      <c r="R2405" s="6">
        <v>31395</v>
      </c>
      <c r="S2405" s="6">
        <v>470390</v>
      </c>
      <c r="T2405" s="6">
        <v>0</v>
      </c>
      <c r="U2405" s="6">
        <v>0</v>
      </c>
      <c r="V2405" s="6">
        <v>0</v>
      </c>
      <c r="W2405" s="6">
        <v>0</v>
      </c>
      <c r="X2405" s="6">
        <v>0</v>
      </c>
      <c r="Z2405" s="6">
        <v>0</v>
      </c>
      <c r="AA2405" s="6">
        <v>0</v>
      </c>
      <c r="AB2405" s="6" t="str">
        <f t="shared" si="594"/>
        <v/>
      </c>
      <c r="AC2405" s="6" t="str">
        <f t="shared" si="595"/>
        <v/>
      </c>
      <c r="AD2405" s="16">
        <f t="shared" si="596"/>
        <v>11.777170077628794</v>
      </c>
      <c r="AE2405" s="16">
        <f t="shared" si="597"/>
        <v>0</v>
      </c>
      <c r="AF2405" s="16" t="str">
        <f t="shared" si="598"/>
        <v/>
      </c>
      <c r="AG2405" s="16" t="str">
        <f t="shared" si="599"/>
        <v/>
      </c>
      <c r="AH2405" s="17">
        <f t="shared" si="600"/>
        <v>2.0219617440587365</v>
      </c>
      <c r="AI2405" s="17">
        <f t="shared" si="601"/>
        <v>30.294970052167194</v>
      </c>
      <c r="AJ2405" s="17">
        <f t="shared" si="602"/>
        <v>30.294970052167194</v>
      </c>
      <c r="AK2405" s="17">
        <f t="shared" si="603"/>
        <v>30.294970052167194</v>
      </c>
      <c r="AL2405" s="17" t="str">
        <f t="shared" si="604"/>
        <v/>
      </c>
      <c r="AM2405" s="17" t="str">
        <f t="shared" si="605"/>
        <v/>
      </c>
      <c r="AN2405" s="17" t="str">
        <f t="shared" si="606"/>
        <v/>
      </c>
      <c r="AO2405" s="17" t="str">
        <f t="shared" si="607"/>
        <v/>
      </c>
      <c r="AP2405" s="17" t="str">
        <f t="shared" si="609"/>
        <v/>
      </c>
      <c r="AQ2405" s="17">
        <f t="shared" si="608"/>
        <v>7.0467244917831406</v>
      </c>
    </row>
    <row r="2406" spans="1:43" x14ac:dyDescent="0.2">
      <c r="A2406" s="4">
        <v>90157</v>
      </c>
      <c r="B2406" s="5">
        <v>9157</v>
      </c>
      <c r="C2406" t="s">
        <v>5096</v>
      </c>
      <c r="D2406" t="s">
        <v>8</v>
      </c>
      <c r="E2406" t="s">
        <v>9</v>
      </c>
      <c r="F2406" t="s">
        <v>12</v>
      </c>
      <c r="G2406" t="s">
        <v>11</v>
      </c>
      <c r="H2406">
        <v>2</v>
      </c>
      <c r="I2406" t="s">
        <v>6117</v>
      </c>
      <c r="J2406" s="6">
        <v>12150996</v>
      </c>
      <c r="K2406" s="6">
        <v>6999</v>
      </c>
      <c r="L2406" s="6">
        <v>1736</v>
      </c>
      <c r="M2406" s="6">
        <v>2227184</v>
      </c>
      <c r="N2406" s="6">
        <v>25915355</v>
      </c>
      <c r="O2406" s="6">
        <v>19967604</v>
      </c>
      <c r="P2406" s="6">
        <v>1386063</v>
      </c>
      <c r="Q2406" s="6">
        <v>7313</v>
      </c>
      <c r="R2406" s="6">
        <v>4994249</v>
      </c>
      <c r="S2406" s="6">
        <v>74818081</v>
      </c>
      <c r="T2406" s="6">
        <v>1323502</v>
      </c>
      <c r="U2406" s="6">
        <v>0</v>
      </c>
      <c r="V2406" s="6">
        <v>811</v>
      </c>
      <c r="W2406" s="6">
        <v>3384</v>
      </c>
      <c r="X2406" s="6">
        <v>0</v>
      </c>
      <c r="Z2406" s="6">
        <v>250952768200</v>
      </c>
      <c r="AA2406" s="6">
        <v>18186287831.611202</v>
      </c>
      <c r="AB2406" s="6">
        <f t="shared" si="594"/>
        <v>9683.5551046860055</v>
      </c>
      <c r="AC2406" s="6">
        <f t="shared" si="595"/>
        <v>701.75723356331423</v>
      </c>
      <c r="AD2406" s="16">
        <f t="shared" si="596"/>
        <v>14.405985875100916</v>
      </c>
      <c r="AE2406" s="16">
        <f t="shared" si="597"/>
        <v>1.2978700398906149</v>
      </c>
      <c r="AF2406" s="16">
        <f t="shared" si="598"/>
        <v>4.1726263871763258</v>
      </c>
      <c r="AG2406" s="16">
        <f t="shared" si="599"/>
        <v>4.1726263871763258</v>
      </c>
      <c r="AH2406" s="17">
        <f t="shared" si="600"/>
        <v>2.2424052076523537</v>
      </c>
      <c r="AI2406" s="17">
        <f t="shared" si="601"/>
        <v>33.59312970998355</v>
      </c>
      <c r="AJ2406" s="17">
        <f t="shared" si="602"/>
        <v>34.187378770680823</v>
      </c>
      <c r="AK2406" s="17">
        <f t="shared" si="603"/>
        <v>34.187378770680823</v>
      </c>
      <c r="AL2406" s="17">
        <f t="shared" si="604"/>
        <v>0.19271389490902208</v>
      </c>
      <c r="AM2406" s="17">
        <f t="shared" si="605"/>
        <v>2.8870174072475567</v>
      </c>
      <c r="AN2406" s="17">
        <f t="shared" si="606"/>
        <v>2.9380875932434649</v>
      </c>
      <c r="AO2406" s="17">
        <f t="shared" si="607"/>
        <v>2.9380875932434649</v>
      </c>
      <c r="AP2406" s="17">
        <f t="shared" si="609"/>
        <v>2.745373698334443</v>
      </c>
      <c r="AQ2406" s="17">
        <f t="shared" si="608"/>
        <v>3.7469733975092856</v>
      </c>
    </row>
    <row r="2407" spans="1:43" x14ac:dyDescent="0.2">
      <c r="A2407" s="4">
        <v>90159</v>
      </c>
      <c r="B2407" s="5">
        <v>9159</v>
      </c>
      <c r="C2407" t="s">
        <v>5097</v>
      </c>
      <c r="D2407" t="s">
        <v>8</v>
      </c>
      <c r="E2407" t="s">
        <v>9</v>
      </c>
      <c r="F2407" t="s">
        <v>12</v>
      </c>
      <c r="G2407" t="s">
        <v>11</v>
      </c>
      <c r="H2407">
        <v>13</v>
      </c>
      <c r="I2407" t="s">
        <v>6112</v>
      </c>
      <c r="J2407" s="6">
        <v>3281212</v>
      </c>
      <c r="K2407" s="6">
        <v>6266</v>
      </c>
      <c r="L2407" s="6">
        <v>524</v>
      </c>
      <c r="M2407" s="6">
        <v>40481</v>
      </c>
      <c r="N2407" s="6">
        <v>352855</v>
      </c>
      <c r="O2407" s="6">
        <v>211442</v>
      </c>
      <c r="P2407" s="6">
        <v>15287</v>
      </c>
      <c r="Q2407" s="6">
        <v>152</v>
      </c>
      <c r="R2407" s="6">
        <v>60920</v>
      </c>
      <c r="S2407" s="6">
        <v>1545739</v>
      </c>
      <c r="T2407" s="6">
        <v>0</v>
      </c>
      <c r="U2407" s="6">
        <v>0</v>
      </c>
      <c r="V2407" s="6">
        <v>2</v>
      </c>
      <c r="W2407" s="6">
        <v>10</v>
      </c>
      <c r="X2407" s="6">
        <v>0</v>
      </c>
      <c r="Z2407" s="6">
        <v>4518000000</v>
      </c>
      <c r="AA2407" s="6">
        <v>320750183.5776</v>
      </c>
      <c r="AB2407" s="6">
        <f t="shared" si="594"/>
        <v>12804.126340848225</v>
      </c>
      <c r="AC2407" s="6">
        <f t="shared" si="595"/>
        <v>909.01413775516858</v>
      </c>
      <c r="AD2407" s="16">
        <f t="shared" si="596"/>
        <v>13.831490809184274</v>
      </c>
      <c r="AE2407" s="16">
        <f t="shared" si="597"/>
        <v>1.6688027922550865</v>
      </c>
      <c r="AF2407" s="16">
        <f t="shared" si="598"/>
        <v>5</v>
      </c>
      <c r="AG2407" s="16">
        <f t="shared" si="599"/>
        <v>5</v>
      </c>
      <c r="AH2407" s="17">
        <f t="shared" si="600"/>
        <v>1.5049035349917246</v>
      </c>
      <c r="AI2407" s="17">
        <f t="shared" si="601"/>
        <v>38.184308688026483</v>
      </c>
      <c r="AJ2407" s="17">
        <f t="shared" si="602"/>
        <v>38.184308688026483</v>
      </c>
      <c r="AK2407" s="17">
        <f t="shared" si="603"/>
        <v>38.184308688026483</v>
      </c>
      <c r="AL2407" s="17">
        <f t="shared" si="604"/>
        <v>0.17264882175397828</v>
      </c>
      <c r="AM2407" s="17">
        <f t="shared" si="605"/>
        <v>4.3806634453245668</v>
      </c>
      <c r="AN2407" s="17">
        <f t="shared" si="606"/>
        <v>4.3806634453245668</v>
      </c>
      <c r="AO2407" s="17">
        <f t="shared" si="607"/>
        <v>4.3806634453245668</v>
      </c>
      <c r="AP2407" s="17">
        <f t="shared" si="609"/>
        <v>4.2080146235705884</v>
      </c>
      <c r="AQ2407" s="17">
        <f t="shared" si="608"/>
        <v>7.310463389487424</v>
      </c>
    </row>
    <row r="2408" spans="1:43" x14ac:dyDescent="0.2">
      <c r="A2408" s="4">
        <v>90161</v>
      </c>
      <c r="B2408" s="5">
        <v>9161</v>
      </c>
      <c r="C2408" t="s">
        <v>5098</v>
      </c>
      <c r="D2408" t="s">
        <v>25</v>
      </c>
      <c r="E2408" t="s">
        <v>9</v>
      </c>
      <c r="F2408" t="s">
        <v>12</v>
      </c>
      <c r="G2408" t="s">
        <v>11</v>
      </c>
      <c r="H2408">
        <v>13</v>
      </c>
      <c r="I2408" t="s">
        <v>6112</v>
      </c>
      <c r="J2408" s="6">
        <v>3281212</v>
      </c>
      <c r="K2408" s="6">
        <v>6266</v>
      </c>
      <c r="L2408" s="6">
        <v>524</v>
      </c>
      <c r="M2408" s="6">
        <v>18028</v>
      </c>
      <c r="N2408" s="6">
        <v>0</v>
      </c>
      <c r="O2408" s="6">
        <v>73036</v>
      </c>
      <c r="P2408" s="6">
        <v>10804</v>
      </c>
      <c r="Q2408" s="6">
        <v>0</v>
      </c>
      <c r="R2408" s="6">
        <v>45616</v>
      </c>
      <c r="S2408" s="6">
        <v>980023</v>
      </c>
      <c r="T2408" s="6">
        <v>0</v>
      </c>
      <c r="U2408" s="6">
        <v>0</v>
      </c>
      <c r="V2408" s="6">
        <v>7</v>
      </c>
      <c r="W2408" s="6">
        <v>88</v>
      </c>
      <c r="X2408" s="6">
        <v>0</v>
      </c>
      <c r="Z2408" s="6">
        <v>0</v>
      </c>
      <c r="AA2408" s="6">
        <v>0</v>
      </c>
      <c r="AB2408" s="6" t="str">
        <f t="shared" si="594"/>
        <v/>
      </c>
      <c r="AC2408" s="6" t="str">
        <f t="shared" si="595"/>
        <v/>
      </c>
      <c r="AD2408" s="16">
        <f t="shared" si="596"/>
        <v>6.7600888559792667</v>
      </c>
      <c r="AE2408" s="16">
        <f t="shared" si="597"/>
        <v>0</v>
      </c>
      <c r="AF2408" s="16">
        <f t="shared" si="598"/>
        <v>12.571428571428571</v>
      </c>
      <c r="AG2408" s="16">
        <f t="shared" si="599"/>
        <v>12.571428571428571</v>
      </c>
      <c r="AH2408" s="17">
        <f t="shared" si="600"/>
        <v>2.5302862214333262</v>
      </c>
      <c r="AI2408" s="17">
        <f t="shared" si="601"/>
        <v>54.361160417128907</v>
      </c>
      <c r="AJ2408" s="17">
        <f t="shared" si="602"/>
        <v>54.361160417128907</v>
      </c>
      <c r="AK2408" s="17">
        <f t="shared" si="603"/>
        <v>54.361160417128907</v>
      </c>
      <c r="AL2408" s="17" t="str">
        <f t="shared" si="604"/>
        <v/>
      </c>
      <c r="AM2408" s="17" t="str">
        <f t="shared" si="605"/>
        <v/>
      </c>
      <c r="AN2408" s="17" t="str">
        <f t="shared" si="606"/>
        <v/>
      </c>
      <c r="AO2408" s="17" t="str">
        <f t="shared" si="607"/>
        <v/>
      </c>
      <c r="AP2408" s="17" t="str">
        <f t="shared" si="609"/>
        <v/>
      </c>
      <c r="AQ2408" s="17">
        <f t="shared" si="608"/>
        <v>13.418355331617285</v>
      </c>
    </row>
    <row r="2409" spans="1:43" x14ac:dyDescent="0.2">
      <c r="A2409" s="4">
        <v>90162</v>
      </c>
      <c r="B2409" s="5">
        <v>9162</v>
      </c>
      <c r="C2409" t="s">
        <v>5099</v>
      </c>
      <c r="D2409" t="s">
        <v>8</v>
      </c>
      <c r="E2409" t="s">
        <v>9</v>
      </c>
      <c r="F2409" t="s">
        <v>12</v>
      </c>
      <c r="G2409" t="s">
        <v>11</v>
      </c>
      <c r="H2409">
        <v>137</v>
      </c>
      <c r="I2409" t="s">
        <v>6148</v>
      </c>
      <c r="J2409" s="6">
        <v>277634</v>
      </c>
      <c r="K2409" s="6">
        <v>3412</v>
      </c>
      <c r="L2409" s="6">
        <v>81</v>
      </c>
      <c r="M2409" s="6">
        <v>125558</v>
      </c>
      <c r="N2409" s="6">
        <v>740527</v>
      </c>
      <c r="O2409" s="6">
        <v>692759</v>
      </c>
      <c r="P2409" s="6">
        <v>46390</v>
      </c>
      <c r="Q2409" s="6">
        <v>469</v>
      </c>
      <c r="R2409" s="6">
        <v>390382</v>
      </c>
      <c r="S2409" s="6">
        <v>3726633</v>
      </c>
      <c r="T2409" s="6">
        <v>3248654</v>
      </c>
      <c r="U2409" s="6">
        <v>0</v>
      </c>
      <c r="V2409" s="6">
        <v>36</v>
      </c>
      <c r="W2409" s="6">
        <v>498</v>
      </c>
      <c r="X2409" s="6">
        <v>150</v>
      </c>
      <c r="Z2409" s="6">
        <v>15257125000</v>
      </c>
      <c r="AA2409" s="6">
        <v>1083161939.9328001</v>
      </c>
      <c r="AB2409" s="6">
        <f t="shared" si="594"/>
        <v>20603.063764049115</v>
      </c>
      <c r="AC2409" s="6">
        <f t="shared" si="595"/>
        <v>1462.6906783045049</v>
      </c>
      <c r="AD2409" s="16">
        <f t="shared" si="596"/>
        <v>14.933369260616512</v>
      </c>
      <c r="AE2409" s="16">
        <f t="shared" si="597"/>
        <v>1.0689532723501247</v>
      </c>
      <c r="AF2409" s="16">
        <f t="shared" si="598"/>
        <v>13.833333333333334</v>
      </c>
      <c r="AG2409" s="16">
        <f t="shared" si="599"/>
        <v>18</v>
      </c>
      <c r="AH2409" s="17">
        <f t="shared" si="600"/>
        <v>3.1091766354991317</v>
      </c>
      <c r="AI2409" s="17">
        <f t="shared" si="601"/>
        <v>29.68056993580656</v>
      </c>
      <c r="AJ2409" s="17">
        <f t="shared" si="602"/>
        <v>55.554301597668008</v>
      </c>
      <c r="AK2409" s="17">
        <f t="shared" si="603"/>
        <v>55.554301597668008</v>
      </c>
      <c r="AL2409" s="17">
        <f t="shared" si="604"/>
        <v>0.52716781427280845</v>
      </c>
      <c r="AM2409" s="17">
        <f t="shared" si="605"/>
        <v>5.0324066509391283</v>
      </c>
      <c r="AN2409" s="17">
        <f t="shared" si="606"/>
        <v>9.4193554050021131</v>
      </c>
      <c r="AO2409" s="17">
        <f t="shared" si="607"/>
        <v>9.4193554050021131</v>
      </c>
      <c r="AP2409" s="17">
        <f t="shared" si="609"/>
        <v>8.8921875907293053</v>
      </c>
      <c r="AQ2409" s="17">
        <f t="shared" si="608"/>
        <v>5.3794075573179132</v>
      </c>
    </row>
    <row r="2410" spans="1:43" x14ac:dyDescent="0.2">
      <c r="A2410" s="4">
        <v>90163</v>
      </c>
      <c r="B2410" s="5">
        <v>9163</v>
      </c>
      <c r="C2410" t="s">
        <v>5100</v>
      </c>
      <c r="D2410" t="s">
        <v>25</v>
      </c>
      <c r="E2410" t="s">
        <v>9</v>
      </c>
      <c r="F2410" t="s">
        <v>12</v>
      </c>
      <c r="G2410" t="s">
        <v>11</v>
      </c>
      <c r="H2410">
        <v>386</v>
      </c>
      <c r="I2410" t="s">
        <v>6149</v>
      </c>
      <c r="J2410" s="6">
        <v>71772</v>
      </c>
      <c r="K2410" s="6">
        <v>3263</v>
      </c>
      <c r="L2410" s="6">
        <v>22</v>
      </c>
      <c r="M2410" s="6">
        <v>94440</v>
      </c>
      <c r="N2410" s="6">
        <v>0</v>
      </c>
      <c r="O2410" s="6">
        <v>303078</v>
      </c>
      <c r="P2410" s="6">
        <v>27464</v>
      </c>
      <c r="Q2410" s="6">
        <v>0</v>
      </c>
      <c r="R2410" s="6">
        <v>135093</v>
      </c>
      <c r="S2410" s="6">
        <v>1741513</v>
      </c>
      <c r="T2410" s="6">
        <v>133332</v>
      </c>
      <c r="U2410" s="6">
        <v>0</v>
      </c>
      <c r="V2410" s="6">
        <v>16</v>
      </c>
      <c r="W2410" s="6">
        <v>178</v>
      </c>
      <c r="X2410" s="6">
        <v>18</v>
      </c>
      <c r="Z2410" s="6">
        <v>0</v>
      </c>
      <c r="AA2410" s="6">
        <v>0</v>
      </c>
      <c r="AB2410" s="6" t="str">
        <f t="shared" si="594"/>
        <v/>
      </c>
      <c r="AC2410" s="6" t="str">
        <f t="shared" si="595"/>
        <v/>
      </c>
      <c r="AD2410" s="16">
        <f t="shared" si="596"/>
        <v>11.03546460821439</v>
      </c>
      <c r="AE2410" s="16">
        <f t="shared" si="597"/>
        <v>0</v>
      </c>
      <c r="AF2410" s="16">
        <f t="shared" si="598"/>
        <v>11.125</v>
      </c>
      <c r="AG2410" s="16">
        <f t="shared" si="599"/>
        <v>12.25</v>
      </c>
      <c r="AH2410" s="17">
        <f t="shared" si="600"/>
        <v>1.4304637865311309</v>
      </c>
      <c r="AI2410" s="17">
        <f t="shared" si="601"/>
        <v>18.440417196103347</v>
      </c>
      <c r="AJ2410" s="17">
        <f t="shared" si="602"/>
        <v>19.852234222786954</v>
      </c>
      <c r="AK2410" s="17">
        <f t="shared" si="603"/>
        <v>19.852234222786954</v>
      </c>
      <c r="AL2410" s="17" t="str">
        <f t="shared" si="604"/>
        <v/>
      </c>
      <c r="AM2410" s="17" t="str">
        <f t="shared" si="605"/>
        <v/>
      </c>
      <c r="AN2410" s="17" t="str">
        <f t="shared" si="606"/>
        <v/>
      </c>
      <c r="AO2410" s="17" t="str">
        <f t="shared" si="607"/>
        <v/>
      </c>
      <c r="AP2410" s="17" t="str">
        <f t="shared" si="609"/>
        <v/>
      </c>
      <c r="AQ2410" s="17">
        <f t="shared" si="608"/>
        <v>5.7460884656755029</v>
      </c>
    </row>
    <row r="2411" spans="1:43" x14ac:dyDescent="0.2">
      <c r="A2411" s="4">
        <v>90164</v>
      </c>
      <c r="B2411" s="5">
        <v>9164</v>
      </c>
      <c r="C2411" t="s">
        <v>5101</v>
      </c>
      <c r="D2411" t="s">
        <v>8</v>
      </c>
      <c r="E2411" t="s">
        <v>9</v>
      </c>
      <c r="F2411" t="s">
        <v>12</v>
      </c>
      <c r="G2411" t="s">
        <v>11</v>
      </c>
      <c r="H2411">
        <v>103</v>
      </c>
      <c r="I2411" t="s">
        <v>6129</v>
      </c>
      <c r="J2411" s="6">
        <v>367260</v>
      </c>
      <c r="K2411" s="6">
        <v>4352</v>
      </c>
      <c r="L2411" s="6">
        <v>84</v>
      </c>
      <c r="M2411" s="6">
        <v>33076</v>
      </c>
      <c r="N2411" s="6">
        <v>108003</v>
      </c>
      <c r="O2411" s="6">
        <v>209636</v>
      </c>
      <c r="P2411" s="6">
        <v>14702</v>
      </c>
      <c r="Q2411" s="6">
        <v>113</v>
      </c>
      <c r="R2411" s="6">
        <v>53591</v>
      </c>
      <c r="S2411" s="6">
        <v>1090690</v>
      </c>
      <c r="T2411" s="6">
        <v>124461</v>
      </c>
      <c r="U2411" s="6">
        <v>0</v>
      </c>
      <c r="V2411" s="6">
        <v>5</v>
      </c>
      <c r="W2411" s="6">
        <v>60</v>
      </c>
      <c r="X2411" s="6">
        <v>25</v>
      </c>
      <c r="Z2411" s="6">
        <v>3895375000</v>
      </c>
      <c r="AA2411" s="6">
        <v>276547641.95520002</v>
      </c>
      <c r="AB2411" s="6">
        <f t="shared" si="594"/>
        <v>36067.285168004593</v>
      </c>
      <c r="AC2411" s="6">
        <f t="shared" si="595"/>
        <v>2560.555187867004</v>
      </c>
      <c r="AD2411" s="16">
        <f t="shared" si="596"/>
        <v>14.259012379268126</v>
      </c>
      <c r="AE2411" s="16">
        <f t="shared" si="597"/>
        <v>0.51519300120208367</v>
      </c>
      <c r="AF2411" s="16">
        <f t="shared" si="598"/>
        <v>12</v>
      </c>
      <c r="AG2411" s="16">
        <f t="shared" si="599"/>
        <v>17</v>
      </c>
      <c r="AH2411" s="17">
        <f t="shared" si="600"/>
        <v>1.6202382392066756</v>
      </c>
      <c r="AI2411" s="17">
        <f t="shared" si="601"/>
        <v>32.975269077276572</v>
      </c>
      <c r="AJ2411" s="17">
        <f t="shared" si="602"/>
        <v>36.738148506469948</v>
      </c>
      <c r="AK2411" s="17">
        <f t="shared" si="603"/>
        <v>36.738148506469948</v>
      </c>
      <c r="AL2411" s="17">
        <f t="shared" si="604"/>
        <v>0.49619917965241706</v>
      </c>
      <c r="AM2411" s="17">
        <f t="shared" si="605"/>
        <v>10.098700962010314</v>
      </c>
      <c r="AN2411" s="17">
        <f t="shared" si="606"/>
        <v>11.251085617992093</v>
      </c>
      <c r="AO2411" s="17">
        <f t="shared" si="607"/>
        <v>11.251085617992093</v>
      </c>
      <c r="AP2411" s="17">
        <f t="shared" si="609"/>
        <v>10.754886438339677</v>
      </c>
      <c r="AQ2411" s="17">
        <f t="shared" si="608"/>
        <v>5.2027800568604627</v>
      </c>
    </row>
    <row r="2412" spans="1:43" x14ac:dyDescent="0.2">
      <c r="A2412" s="4">
        <v>90165</v>
      </c>
      <c r="B2412" s="5">
        <v>9165</v>
      </c>
      <c r="C2412" t="s">
        <v>5102</v>
      </c>
      <c r="D2412" t="s">
        <v>25</v>
      </c>
      <c r="E2412" t="s">
        <v>9</v>
      </c>
      <c r="F2412" t="s">
        <v>12</v>
      </c>
      <c r="G2412" t="s">
        <v>11</v>
      </c>
      <c r="H2412">
        <v>168</v>
      </c>
      <c r="I2412" t="s">
        <v>6150</v>
      </c>
      <c r="J2412" s="6">
        <v>214811</v>
      </c>
      <c r="K2412" s="6">
        <v>2509</v>
      </c>
      <c r="L2412" s="6">
        <v>86</v>
      </c>
      <c r="M2412" s="6">
        <v>90442</v>
      </c>
      <c r="N2412" s="6">
        <v>0</v>
      </c>
      <c r="O2412" s="6">
        <v>680890</v>
      </c>
      <c r="P2412" s="6">
        <v>40850</v>
      </c>
      <c r="Q2412" s="6">
        <v>0</v>
      </c>
      <c r="R2412" s="6">
        <v>276198</v>
      </c>
      <c r="S2412" s="6">
        <v>3308197</v>
      </c>
      <c r="T2412" s="6">
        <v>0</v>
      </c>
      <c r="U2412" s="6">
        <v>0</v>
      </c>
      <c r="V2412" s="6">
        <v>24</v>
      </c>
      <c r="W2412" s="6">
        <v>184</v>
      </c>
      <c r="X2412" s="6">
        <v>0</v>
      </c>
      <c r="Z2412" s="6">
        <v>0</v>
      </c>
      <c r="AA2412" s="6">
        <v>0</v>
      </c>
      <c r="AB2412" s="6" t="str">
        <f t="shared" si="594"/>
        <v/>
      </c>
      <c r="AC2412" s="6" t="str">
        <f t="shared" si="595"/>
        <v/>
      </c>
      <c r="AD2412" s="16">
        <f t="shared" si="596"/>
        <v>16.668053855569156</v>
      </c>
      <c r="AE2412" s="16">
        <f t="shared" si="597"/>
        <v>0</v>
      </c>
      <c r="AF2412" s="16">
        <f t="shared" si="598"/>
        <v>7.666666666666667</v>
      </c>
      <c r="AG2412" s="16">
        <f t="shared" si="599"/>
        <v>7.666666666666667</v>
      </c>
      <c r="AH2412" s="17">
        <f t="shared" si="600"/>
        <v>3.0538687777802349</v>
      </c>
      <c r="AI2412" s="17">
        <f t="shared" si="601"/>
        <v>36.578105305057385</v>
      </c>
      <c r="AJ2412" s="17">
        <f t="shared" si="602"/>
        <v>36.578105305057385</v>
      </c>
      <c r="AK2412" s="17">
        <f t="shared" si="603"/>
        <v>36.578105305057385</v>
      </c>
      <c r="AL2412" s="17" t="str">
        <f t="shared" si="604"/>
        <v/>
      </c>
      <c r="AM2412" s="17" t="str">
        <f t="shared" si="605"/>
        <v/>
      </c>
      <c r="AN2412" s="17" t="str">
        <f t="shared" si="606"/>
        <v/>
      </c>
      <c r="AO2412" s="17" t="str">
        <f t="shared" si="607"/>
        <v/>
      </c>
      <c r="AP2412" s="17" t="str">
        <f t="shared" si="609"/>
        <v/>
      </c>
      <c r="AQ2412" s="17">
        <f t="shared" si="608"/>
        <v>4.8586364904757007</v>
      </c>
    </row>
    <row r="2413" spans="1:43" x14ac:dyDescent="0.2">
      <c r="A2413" s="4">
        <v>90167</v>
      </c>
      <c r="B2413" s="5">
        <v>9167</v>
      </c>
      <c r="C2413" t="s">
        <v>5103</v>
      </c>
      <c r="D2413" t="s">
        <v>25</v>
      </c>
      <c r="E2413" t="s">
        <v>9</v>
      </c>
      <c r="F2413" t="s">
        <v>12</v>
      </c>
      <c r="G2413" t="s">
        <v>15</v>
      </c>
      <c r="H2413">
        <v>382</v>
      </c>
      <c r="I2413" t="s">
        <v>6143</v>
      </c>
      <c r="J2413" s="6">
        <v>72794</v>
      </c>
      <c r="K2413" s="6">
        <v>5157</v>
      </c>
      <c r="L2413" s="6">
        <v>14</v>
      </c>
      <c r="M2413" s="6">
        <v>18197</v>
      </c>
      <c r="N2413" s="6">
        <v>0</v>
      </c>
      <c r="O2413" s="6">
        <v>71032</v>
      </c>
      <c r="P2413" s="6">
        <v>5472</v>
      </c>
      <c r="Q2413" s="6">
        <v>0</v>
      </c>
      <c r="R2413" s="6">
        <v>33531</v>
      </c>
      <c r="S2413" s="6">
        <v>700232</v>
      </c>
      <c r="T2413" s="6">
        <v>57780</v>
      </c>
      <c r="U2413" s="6">
        <v>0</v>
      </c>
      <c r="V2413" s="6">
        <v>4</v>
      </c>
      <c r="W2413" s="6">
        <v>50</v>
      </c>
      <c r="X2413" s="6">
        <v>0</v>
      </c>
      <c r="Z2413" s="6">
        <v>0</v>
      </c>
      <c r="AA2413" s="6">
        <v>0</v>
      </c>
      <c r="AB2413" s="6" t="str">
        <f t="shared" si="594"/>
        <v/>
      </c>
      <c r="AC2413" s="6" t="str">
        <f t="shared" si="595"/>
        <v/>
      </c>
      <c r="AD2413" s="16">
        <f t="shared" si="596"/>
        <v>12.980994152046783</v>
      </c>
      <c r="AE2413" s="16">
        <f t="shared" si="597"/>
        <v>0</v>
      </c>
      <c r="AF2413" s="16">
        <f t="shared" si="598"/>
        <v>12.5</v>
      </c>
      <c r="AG2413" s="16">
        <f t="shared" si="599"/>
        <v>12.5</v>
      </c>
      <c r="AH2413" s="17">
        <f t="shared" si="600"/>
        <v>1.8426663735780624</v>
      </c>
      <c r="AI2413" s="17">
        <f t="shared" si="601"/>
        <v>38.48062867505633</v>
      </c>
      <c r="AJ2413" s="17">
        <f t="shared" si="602"/>
        <v>41.655877342419082</v>
      </c>
      <c r="AK2413" s="17">
        <f t="shared" si="603"/>
        <v>41.655877342419082</v>
      </c>
      <c r="AL2413" s="17" t="str">
        <f t="shared" si="604"/>
        <v/>
      </c>
      <c r="AM2413" s="17" t="str">
        <f t="shared" si="605"/>
        <v/>
      </c>
      <c r="AN2413" s="17" t="str">
        <f t="shared" si="606"/>
        <v/>
      </c>
      <c r="AO2413" s="17" t="str">
        <f t="shared" si="607"/>
        <v/>
      </c>
      <c r="AP2413" s="17" t="str">
        <f t="shared" si="609"/>
        <v/>
      </c>
      <c r="AQ2413" s="17">
        <f t="shared" si="608"/>
        <v>9.8579795021961925</v>
      </c>
    </row>
    <row r="2414" spans="1:43" x14ac:dyDescent="0.2">
      <c r="A2414" s="4">
        <v>90168</v>
      </c>
      <c r="B2414" s="5">
        <v>9168</v>
      </c>
      <c r="C2414" t="s">
        <v>5104</v>
      </c>
      <c r="D2414" t="s">
        <v>25</v>
      </c>
      <c r="E2414" t="s">
        <v>9</v>
      </c>
      <c r="F2414" t="s">
        <v>12</v>
      </c>
      <c r="G2414" t="s">
        <v>11</v>
      </c>
      <c r="H2414">
        <v>28</v>
      </c>
      <c r="I2414" t="s">
        <v>6122</v>
      </c>
      <c r="J2414" s="6">
        <v>1723634</v>
      </c>
      <c r="K2414" s="6">
        <v>3660</v>
      </c>
      <c r="L2414" s="6">
        <v>471</v>
      </c>
      <c r="M2414" s="6">
        <v>28783</v>
      </c>
      <c r="N2414" s="6">
        <v>0</v>
      </c>
      <c r="O2414" s="6">
        <v>140367</v>
      </c>
      <c r="P2414" s="6">
        <v>11855</v>
      </c>
      <c r="Q2414" s="6">
        <v>0</v>
      </c>
      <c r="R2414" s="6">
        <v>81721</v>
      </c>
      <c r="S2414" s="6">
        <v>1288543</v>
      </c>
      <c r="T2414" s="6">
        <v>722929</v>
      </c>
      <c r="U2414" s="6">
        <v>0</v>
      </c>
      <c r="V2414" s="6">
        <v>0</v>
      </c>
      <c r="W2414" s="6">
        <v>0</v>
      </c>
      <c r="X2414" s="6">
        <v>0</v>
      </c>
      <c r="Z2414" s="6">
        <v>0</v>
      </c>
      <c r="AA2414" s="6">
        <v>0</v>
      </c>
      <c r="AB2414" s="6" t="str">
        <f t="shared" si="594"/>
        <v/>
      </c>
      <c r="AC2414" s="6" t="str">
        <f t="shared" si="595"/>
        <v/>
      </c>
      <c r="AD2414" s="16">
        <f t="shared" si="596"/>
        <v>11.8403205398566</v>
      </c>
      <c r="AE2414" s="16">
        <f t="shared" si="597"/>
        <v>0</v>
      </c>
      <c r="AF2414" s="16" t="str">
        <f t="shared" si="598"/>
        <v/>
      </c>
      <c r="AG2414" s="16" t="str">
        <f t="shared" si="599"/>
        <v/>
      </c>
      <c r="AH2414" s="17">
        <f t="shared" si="600"/>
        <v>2.8392106451724977</v>
      </c>
      <c r="AI2414" s="17">
        <f t="shared" si="601"/>
        <v>44.767501650279677</v>
      </c>
      <c r="AJ2414" s="17">
        <f t="shared" si="602"/>
        <v>69.884028766980506</v>
      </c>
      <c r="AK2414" s="17">
        <f t="shared" si="603"/>
        <v>69.884028766980506</v>
      </c>
      <c r="AL2414" s="17" t="str">
        <f t="shared" si="604"/>
        <v/>
      </c>
      <c r="AM2414" s="17" t="str">
        <f t="shared" si="605"/>
        <v/>
      </c>
      <c r="AN2414" s="17" t="str">
        <f t="shared" si="606"/>
        <v/>
      </c>
      <c r="AO2414" s="17" t="str">
        <f t="shared" si="607"/>
        <v/>
      </c>
      <c r="AP2414" s="17" t="str">
        <f t="shared" si="609"/>
        <v/>
      </c>
      <c r="AQ2414" s="17">
        <f t="shared" si="608"/>
        <v>9.1798143438272533</v>
      </c>
    </row>
    <row r="2415" spans="1:43" x14ac:dyDescent="0.2">
      <c r="A2415" s="4">
        <v>90171</v>
      </c>
      <c r="B2415" s="5">
        <v>9171</v>
      </c>
      <c r="C2415" t="s">
        <v>5105</v>
      </c>
      <c r="D2415" t="s">
        <v>8</v>
      </c>
      <c r="E2415" t="s">
        <v>9</v>
      </c>
      <c r="F2415" t="s">
        <v>12</v>
      </c>
      <c r="G2415" t="s">
        <v>11</v>
      </c>
      <c r="H2415">
        <v>146</v>
      </c>
      <c r="I2415" t="s">
        <v>6151</v>
      </c>
      <c r="J2415" s="6">
        <v>258653</v>
      </c>
      <c r="K2415" s="6">
        <v>3371</v>
      </c>
      <c r="L2415" s="6">
        <v>77</v>
      </c>
      <c r="M2415" s="6">
        <v>104851</v>
      </c>
      <c r="N2415" s="6">
        <v>799544</v>
      </c>
      <c r="O2415" s="6">
        <v>632008</v>
      </c>
      <c r="P2415" s="6">
        <v>45169</v>
      </c>
      <c r="Q2415" s="6">
        <v>348</v>
      </c>
      <c r="R2415" s="6">
        <v>114467</v>
      </c>
      <c r="S2415" s="6">
        <v>4281267</v>
      </c>
      <c r="T2415" s="6">
        <v>1228953</v>
      </c>
      <c r="U2415" s="6">
        <v>0</v>
      </c>
      <c r="V2415" s="6">
        <v>23</v>
      </c>
      <c r="W2415" s="6">
        <v>322</v>
      </c>
      <c r="X2415" s="6">
        <v>125</v>
      </c>
      <c r="Z2415" s="6">
        <v>15784448400</v>
      </c>
      <c r="AA2415" s="6">
        <v>1237838319.7488</v>
      </c>
      <c r="AB2415" s="6">
        <f t="shared" si="594"/>
        <v>19741.813333600152</v>
      </c>
      <c r="AC2415" s="6">
        <f t="shared" si="595"/>
        <v>1548.1803624926208</v>
      </c>
      <c r="AD2415" s="16">
        <f t="shared" si="596"/>
        <v>13.992074210188404</v>
      </c>
      <c r="AE2415" s="16">
        <f t="shared" si="597"/>
        <v>1.2650852520854166</v>
      </c>
      <c r="AF2415" s="16">
        <f t="shared" si="598"/>
        <v>14</v>
      </c>
      <c r="AG2415" s="16">
        <f t="shared" si="599"/>
        <v>19.434782608695652</v>
      </c>
      <c r="AH2415" s="17">
        <f t="shared" si="600"/>
        <v>1.0917110947916566</v>
      </c>
      <c r="AI2415" s="17">
        <f t="shared" si="601"/>
        <v>40.831913858713797</v>
      </c>
      <c r="AJ2415" s="17">
        <f t="shared" si="602"/>
        <v>52.552860726173328</v>
      </c>
      <c r="AK2415" s="17">
        <f t="shared" si="603"/>
        <v>52.552860726173328</v>
      </c>
      <c r="AL2415" s="17">
        <f t="shared" si="604"/>
        <v>0.14316535425192359</v>
      </c>
      <c r="AM2415" s="17">
        <f t="shared" si="605"/>
        <v>5.3546358924587016</v>
      </c>
      <c r="AN2415" s="17">
        <f t="shared" si="606"/>
        <v>6.8917032708643928</v>
      </c>
      <c r="AO2415" s="17">
        <f t="shared" si="607"/>
        <v>6.8917032708643928</v>
      </c>
      <c r="AP2415" s="17">
        <f t="shared" si="609"/>
        <v>6.7485379166124693</v>
      </c>
      <c r="AQ2415" s="17">
        <f t="shared" si="608"/>
        <v>6.7740708978367365</v>
      </c>
    </row>
    <row r="2416" spans="1:43" x14ac:dyDescent="0.2">
      <c r="A2416" s="4">
        <v>90173</v>
      </c>
      <c r="B2416" s="5">
        <v>9173</v>
      </c>
      <c r="C2416" t="s">
        <v>5106</v>
      </c>
      <c r="D2416" t="s">
        <v>8</v>
      </c>
      <c r="E2416" t="s">
        <v>9</v>
      </c>
      <c r="F2416" t="s">
        <v>12</v>
      </c>
      <c r="G2416" t="s">
        <v>11</v>
      </c>
      <c r="H2416">
        <v>235</v>
      </c>
      <c r="I2416" t="s">
        <v>6152</v>
      </c>
      <c r="J2416" s="6">
        <v>136969</v>
      </c>
      <c r="K2416" s="6">
        <v>2882</v>
      </c>
      <c r="L2416" s="6">
        <v>48</v>
      </c>
      <c r="M2416" s="6">
        <v>49912</v>
      </c>
      <c r="N2416" s="6">
        <v>317570</v>
      </c>
      <c r="O2416" s="6">
        <v>367850</v>
      </c>
      <c r="P2416" s="6">
        <v>27473</v>
      </c>
      <c r="Q2416" s="6">
        <v>173</v>
      </c>
      <c r="R2416" s="6">
        <v>173996</v>
      </c>
      <c r="S2416" s="6">
        <v>1862322</v>
      </c>
      <c r="T2416" s="6">
        <v>542227</v>
      </c>
      <c r="U2416" s="6">
        <v>0</v>
      </c>
      <c r="V2416" s="6">
        <v>28</v>
      </c>
      <c r="W2416" s="6">
        <v>365</v>
      </c>
      <c r="X2416" s="6">
        <v>112</v>
      </c>
      <c r="Z2416" s="6">
        <v>11338250000</v>
      </c>
      <c r="AA2416" s="6">
        <v>804945942.66240001</v>
      </c>
      <c r="AB2416" s="6">
        <f t="shared" si="594"/>
        <v>35703.152060962937</v>
      </c>
      <c r="AC2416" s="6">
        <f t="shared" si="595"/>
        <v>2534.7039791617594</v>
      </c>
      <c r="AD2416" s="16">
        <f t="shared" si="596"/>
        <v>13.389509700433152</v>
      </c>
      <c r="AE2416" s="16">
        <f t="shared" si="597"/>
        <v>0.8633138507543836</v>
      </c>
      <c r="AF2416" s="16">
        <f t="shared" si="598"/>
        <v>13.035714285714286</v>
      </c>
      <c r="AG2416" s="16">
        <f t="shared" si="599"/>
        <v>17.035714285714285</v>
      </c>
      <c r="AH2416" s="17">
        <f t="shared" si="600"/>
        <v>3.4860554576053855</v>
      </c>
      <c r="AI2416" s="17">
        <f t="shared" si="601"/>
        <v>37.312109312389808</v>
      </c>
      <c r="AJ2416" s="17">
        <f t="shared" si="602"/>
        <v>48.175769354063149</v>
      </c>
      <c r="AK2416" s="17">
        <f t="shared" si="603"/>
        <v>48.175769354063149</v>
      </c>
      <c r="AL2416" s="17">
        <f t="shared" si="604"/>
        <v>0.54789810120603333</v>
      </c>
      <c r="AM2416" s="17">
        <f t="shared" si="605"/>
        <v>5.8642881884308968</v>
      </c>
      <c r="AN2416" s="17">
        <f t="shared" si="606"/>
        <v>7.5717133230468869</v>
      </c>
      <c r="AO2416" s="17">
        <f t="shared" si="607"/>
        <v>7.5717133230468869</v>
      </c>
      <c r="AP2416" s="17">
        <f t="shared" si="609"/>
        <v>7.0238152218408541</v>
      </c>
      <c r="AQ2416" s="17">
        <f t="shared" si="608"/>
        <v>5.0627212178877263</v>
      </c>
    </row>
    <row r="2417" spans="1:43" x14ac:dyDescent="0.2">
      <c r="A2417" s="4">
        <v>90175</v>
      </c>
      <c r="B2417" s="5">
        <v>9175</v>
      </c>
      <c r="C2417" t="s">
        <v>5107</v>
      </c>
      <c r="D2417" t="s">
        <v>25</v>
      </c>
      <c r="E2417" t="s">
        <v>9</v>
      </c>
      <c r="F2417" t="s">
        <v>12</v>
      </c>
      <c r="G2417" t="s">
        <v>11</v>
      </c>
      <c r="H2417">
        <v>403</v>
      </c>
      <c r="I2417" t="s">
        <v>6153</v>
      </c>
      <c r="J2417" s="6">
        <v>68738</v>
      </c>
      <c r="K2417" s="6">
        <v>4320</v>
      </c>
      <c r="L2417" s="6">
        <v>16</v>
      </c>
      <c r="M2417" s="6">
        <v>31163</v>
      </c>
      <c r="N2417" s="6">
        <v>0</v>
      </c>
      <c r="O2417" s="6">
        <v>108661</v>
      </c>
      <c r="P2417" s="6">
        <v>11736</v>
      </c>
      <c r="Q2417" s="6">
        <v>0</v>
      </c>
      <c r="R2417" s="6">
        <v>62356</v>
      </c>
      <c r="S2417" s="6">
        <v>1287256</v>
      </c>
      <c r="T2417" s="6">
        <v>0</v>
      </c>
      <c r="U2417" s="6">
        <v>0</v>
      </c>
      <c r="V2417" s="6">
        <v>0</v>
      </c>
      <c r="W2417" s="6">
        <v>0</v>
      </c>
      <c r="X2417" s="6">
        <v>0</v>
      </c>
      <c r="Z2417" s="6">
        <v>0</v>
      </c>
      <c r="AA2417" s="6">
        <v>0</v>
      </c>
      <c r="AB2417" s="6" t="str">
        <f t="shared" si="594"/>
        <v/>
      </c>
      <c r="AC2417" s="6" t="str">
        <f t="shared" si="595"/>
        <v/>
      </c>
      <c r="AD2417" s="16">
        <f t="shared" si="596"/>
        <v>9.2587764144512619</v>
      </c>
      <c r="AE2417" s="16">
        <f t="shared" si="597"/>
        <v>0</v>
      </c>
      <c r="AF2417" s="16" t="str">
        <f t="shared" si="598"/>
        <v/>
      </c>
      <c r="AG2417" s="16" t="str">
        <f t="shared" si="599"/>
        <v/>
      </c>
      <c r="AH2417" s="17">
        <f t="shared" si="600"/>
        <v>2.0009626801014022</v>
      </c>
      <c r="AI2417" s="17">
        <f t="shared" si="601"/>
        <v>41.307191220357474</v>
      </c>
      <c r="AJ2417" s="17">
        <f t="shared" si="602"/>
        <v>41.307191220357474</v>
      </c>
      <c r="AK2417" s="17">
        <f t="shared" si="603"/>
        <v>41.307191220357474</v>
      </c>
      <c r="AL2417" s="17" t="str">
        <f t="shared" si="604"/>
        <v/>
      </c>
      <c r="AM2417" s="17" t="str">
        <f t="shared" si="605"/>
        <v/>
      </c>
      <c r="AN2417" s="17" t="str">
        <f t="shared" si="606"/>
        <v/>
      </c>
      <c r="AO2417" s="17" t="str">
        <f t="shared" si="607"/>
        <v/>
      </c>
      <c r="AP2417" s="17" t="str">
        <f t="shared" si="609"/>
        <v/>
      </c>
      <c r="AQ2417" s="17">
        <f t="shared" si="608"/>
        <v>11.846531874361547</v>
      </c>
    </row>
    <row r="2418" spans="1:43" x14ac:dyDescent="0.2">
      <c r="A2418" s="4">
        <v>90191</v>
      </c>
      <c r="B2418" s="5">
        <v>9191</v>
      </c>
      <c r="C2418" t="s">
        <v>5109</v>
      </c>
      <c r="D2418" t="s">
        <v>25</v>
      </c>
      <c r="E2418" t="s">
        <v>9</v>
      </c>
      <c r="F2418" t="s">
        <v>12</v>
      </c>
      <c r="G2418" t="s">
        <v>15</v>
      </c>
      <c r="H2418">
        <v>52</v>
      </c>
      <c r="I2418" t="s">
        <v>6128</v>
      </c>
      <c r="J2418" s="6">
        <v>843168</v>
      </c>
      <c r="K2418" s="6">
        <v>2385</v>
      </c>
      <c r="L2418" s="6">
        <v>353</v>
      </c>
      <c r="M2418" s="6">
        <v>49474</v>
      </c>
      <c r="N2418" s="6">
        <v>0</v>
      </c>
      <c r="O2418" s="6">
        <v>468346</v>
      </c>
      <c r="P2418" s="6">
        <v>29045</v>
      </c>
      <c r="Q2418" s="6">
        <v>0</v>
      </c>
      <c r="R2418" s="6">
        <v>119536</v>
      </c>
      <c r="S2418" s="6">
        <v>1471295</v>
      </c>
      <c r="T2418" s="6">
        <v>129565</v>
      </c>
      <c r="U2418" s="6">
        <v>0</v>
      </c>
      <c r="V2418" s="6">
        <v>30</v>
      </c>
      <c r="W2418" s="6">
        <v>292</v>
      </c>
      <c r="X2418" s="6">
        <v>0</v>
      </c>
      <c r="Z2418" s="6">
        <v>0</v>
      </c>
      <c r="AA2418" s="6">
        <v>0</v>
      </c>
      <c r="AB2418" s="6" t="str">
        <f t="shared" si="594"/>
        <v/>
      </c>
      <c r="AC2418" s="6" t="str">
        <f t="shared" si="595"/>
        <v/>
      </c>
      <c r="AD2418" s="16">
        <f t="shared" si="596"/>
        <v>16.124840764331211</v>
      </c>
      <c r="AE2418" s="16">
        <f t="shared" si="597"/>
        <v>0</v>
      </c>
      <c r="AF2418" s="16">
        <f t="shared" si="598"/>
        <v>9.7333333333333325</v>
      </c>
      <c r="AG2418" s="16">
        <f t="shared" si="599"/>
        <v>9.7333333333333325</v>
      </c>
      <c r="AH2418" s="17">
        <f t="shared" si="600"/>
        <v>2.4161377693333872</v>
      </c>
      <c r="AI2418" s="17">
        <f t="shared" si="601"/>
        <v>29.738751667542548</v>
      </c>
      <c r="AJ2418" s="17">
        <f t="shared" si="602"/>
        <v>32.357601972753365</v>
      </c>
      <c r="AK2418" s="17">
        <f t="shared" si="603"/>
        <v>32.357601972753365</v>
      </c>
      <c r="AL2418" s="17" t="str">
        <f t="shared" si="604"/>
        <v/>
      </c>
      <c r="AM2418" s="17" t="str">
        <f t="shared" si="605"/>
        <v/>
      </c>
      <c r="AN2418" s="17" t="str">
        <f t="shared" si="606"/>
        <v/>
      </c>
      <c r="AO2418" s="17" t="str">
        <f t="shared" si="607"/>
        <v/>
      </c>
      <c r="AP2418" s="17" t="str">
        <f t="shared" si="609"/>
        <v/>
      </c>
      <c r="AQ2418" s="17">
        <f t="shared" si="608"/>
        <v>3.1414701951121606</v>
      </c>
    </row>
    <row r="2419" spans="1:43" x14ac:dyDescent="0.2">
      <c r="A2419" s="4">
        <v>90194</v>
      </c>
      <c r="B2419" s="5">
        <v>9194</v>
      </c>
      <c r="C2419" t="s">
        <v>5110</v>
      </c>
      <c r="D2419" t="s">
        <v>25</v>
      </c>
      <c r="E2419" t="s">
        <v>9</v>
      </c>
      <c r="F2419" t="s">
        <v>12</v>
      </c>
      <c r="G2419" t="s">
        <v>11</v>
      </c>
      <c r="H2419">
        <v>423</v>
      </c>
      <c r="I2419" t="s">
        <v>6154</v>
      </c>
      <c r="J2419" s="6">
        <v>65088</v>
      </c>
      <c r="K2419" s="6">
        <v>2070</v>
      </c>
      <c r="L2419" s="6">
        <v>31</v>
      </c>
      <c r="M2419" s="6">
        <v>12826</v>
      </c>
      <c r="N2419" s="6">
        <v>0</v>
      </c>
      <c r="O2419" s="6">
        <v>49188</v>
      </c>
      <c r="P2419" s="6">
        <v>4542</v>
      </c>
      <c r="Q2419" s="6">
        <v>0</v>
      </c>
      <c r="R2419" s="6">
        <v>37499</v>
      </c>
      <c r="S2419" s="6">
        <v>404193</v>
      </c>
      <c r="T2419" s="6">
        <v>234593</v>
      </c>
      <c r="U2419" s="6">
        <v>0</v>
      </c>
      <c r="V2419" s="6">
        <v>6</v>
      </c>
      <c r="W2419" s="6">
        <v>118</v>
      </c>
      <c r="X2419" s="6">
        <v>0</v>
      </c>
      <c r="Z2419" s="6">
        <v>0</v>
      </c>
      <c r="AA2419" s="6">
        <v>0</v>
      </c>
      <c r="AB2419" s="6" t="str">
        <f t="shared" si="594"/>
        <v/>
      </c>
      <c r="AC2419" s="6" t="str">
        <f t="shared" si="595"/>
        <v/>
      </c>
      <c r="AD2419" s="16">
        <f t="shared" si="596"/>
        <v>10.829590488771466</v>
      </c>
      <c r="AE2419" s="16">
        <f t="shared" si="597"/>
        <v>0</v>
      </c>
      <c r="AF2419" s="16">
        <f t="shared" si="598"/>
        <v>19.666666666666668</v>
      </c>
      <c r="AG2419" s="16">
        <f t="shared" si="599"/>
        <v>19.666666666666668</v>
      </c>
      <c r="AH2419" s="17">
        <f t="shared" si="600"/>
        <v>2.923670668953688</v>
      </c>
      <c r="AI2419" s="17">
        <f t="shared" si="601"/>
        <v>31.51356619366911</v>
      </c>
      <c r="AJ2419" s="17">
        <f t="shared" si="602"/>
        <v>49.803991891470453</v>
      </c>
      <c r="AK2419" s="17">
        <f t="shared" si="603"/>
        <v>49.803991891470453</v>
      </c>
      <c r="AL2419" s="17" t="str">
        <f t="shared" si="604"/>
        <v/>
      </c>
      <c r="AM2419" s="17" t="str">
        <f t="shared" si="605"/>
        <v/>
      </c>
      <c r="AN2419" s="17" t="str">
        <f t="shared" si="606"/>
        <v/>
      </c>
      <c r="AO2419" s="17" t="str">
        <f t="shared" si="607"/>
        <v/>
      </c>
      <c r="AP2419" s="17" t="str">
        <f t="shared" si="609"/>
        <v/>
      </c>
      <c r="AQ2419" s="17">
        <f t="shared" si="608"/>
        <v>8.2173090997804348</v>
      </c>
    </row>
    <row r="2420" spans="1:43" x14ac:dyDescent="0.2">
      <c r="A2420" s="4">
        <v>90196</v>
      </c>
      <c r="B2420" s="5">
        <v>9196</v>
      </c>
      <c r="C2420" t="s">
        <v>5111</v>
      </c>
      <c r="D2420" t="s">
        <v>8</v>
      </c>
      <c r="E2420" t="s">
        <v>9</v>
      </c>
      <c r="F2420" t="s">
        <v>12</v>
      </c>
      <c r="G2420" t="s">
        <v>15</v>
      </c>
      <c r="H2420">
        <v>28</v>
      </c>
      <c r="I2420" t="s">
        <v>6122</v>
      </c>
      <c r="J2420" s="6">
        <v>1723634</v>
      </c>
      <c r="K2420" s="6">
        <v>3660</v>
      </c>
      <c r="L2420" s="6">
        <v>471</v>
      </c>
      <c r="M2420" s="6">
        <v>223</v>
      </c>
      <c r="N2420" s="6">
        <v>2790</v>
      </c>
      <c r="O2420" s="6">
        <v>2790</v>
      </c>
      <c r="P2420" s="6">
        <v>98</v>
      </c>
      <c r="Q2420" s="6">
        <v>1</v>
      </c>
      <c r="R2420" s="6">
        <v>784</v>
      </c>
      <c r="S2420" s="6">
        <v>21115</v>
      </c>
      <c r="T2420" s="6">
        <v>0</v>
      </c>
      <c r="U2420" s="6">
        <v>0</v>
      </c>
      <c r="V2420" s="6">
        <v>2</v>
      </c>
      <c r="W2420" s="6">
        <v>32</v>
      </c>
      <c r="X2420" s="6">
        <v>26</v>
      </c>
      <c r="Z2420" s="6">
        <v>119750000</v>
      </c>
      <c r="AA2420" s="6">
        <v>8501512.7232000008</v>
      </c>
      <c r="AB2420" s="6">
        <f t="shared" si="594"/>
        <v>42921.146953405019</v>
      </c>
      <c r="AC2420" s="6">
        <f t="shared" si="595"/>
        <v>3047.1371767741939</v>
      </c>
      <c r="AD2420" s="16">
        <f t="shared" si="596"/>
        <v>28.469387755102041</v>
      </c>
      <c r="AE2420" s="16">
        <f t="shared" si="597"/>
        <v>1</v>
      </c>
      <c r="AF2420" s="16">
        <f t="shared" si="598"/>
        <v>16</v>
      </c>
      <c r="AG2420" s="16">
        <f t="shared" si="599"/>
        <v>29</v>
      </c>
      <c r="AH2420" s="17">
        <f t="shared" si="600"/>
        <v>3.5156950672645739</v>
      </c>
      <c r="AI2420" s="17">
        <f t="shared" si="601"/>
        <v>94.686098654708516</v>
      </c>
      <c r="AJ2420" s="17">
        <f t="shared" si="602"/>
        <v>94.686098654708516</v>
      </c>
      <c r="AK2420" s="17">
        <f t="shared" si="603"/>
        <v>94.686098654708516</v>
      </c>
      <c r="AL2420" s="17">
        <f t="shared" si="604"/>
        <v>0.2810035842293907</v>
      </c>
      <c r="AM2420" s="17">
        <f t="shared" si="605"/>
        <v>7.5681003584229387</v>
      </c>
      <c r="AN2420" s="17">
        <f t="shared" si="606"/>
        <v>7.5681003584229387</v>
      </c>
      <c r="AO2420" s="17">
        <f t="shared" si="607"/>
        <v>7.5681003584229387</v>
      </c>
      <c r="AP2420" s="17">
        <f t="shared" si="609"/>
        <v>7.2870967741935484</v>
      </c>
      <c r="AQ2420" s="17">
        <f t="shared" si="608"/>
        <v>7.5681003584229387</v>
      </c>
    </row>
    <row r="2421" spans="1:43" x14ac:dyDescent="0.2">
      <c r="A2421" s="4">
        <v>90196</v>
      </c>
      <c r="B2421" s="5">
        <v>9196</v>
      </c>
      <c r="C2421" t="s">
        <v>5111</v>
      </c>
      <c r="D2421" t="s">
        <v>8</v>
      </c>
      <c r="E2421" t="s">
        <v>9</v>
      </c>
      <c r="F2421" t="s">
        <v>12</v>
      </c>
      <c r="G2421" t="s">
        <v>11</v>
      </c>
      <c r="H2421">
        <v>28</v>
      </c>
      <c r="I2421" t="s">
        <v>6122</v>
      </c>
      <c r="J2421" s="6">
        <v>1723634</v>
      </c>
      <c r="K2421" s="6">
        <v>3660</v>
      </c>
      <c r="L2421" s="6">
        <v>471</v>
      </c>
      <c r="M2421" s="6">
        <v>31300</v>
      </c>
      <c r="N2421" s="6">
        <v>123848</v>
      </c>
      <c r="O2421" s="6">
        <v>136433</v>
      </c>
      <c r="P2421" s="6">
        <v>16127</v>
      </c>
      <c r="Q2421" s="6">
        <v>114</v>
      </c>
      <c r="R2421" s="6">
        <v>27150</v>
      </c>
      <c r="S2421" s="6">
        <v>1006368</v>
      </c>
      <c r="T2421" s="6">
        <v>310418</v>
      </c>
      <c r="U2421" s="6">
        <v>0</v>
      </c>
      <c r="V2421" s="6">
        <v>15</v>
      </c>
      <c r="W2421" s="6">
        <v>220</v>
      </c>
      <c r="X2421" s="6">
        <v>64</v>
      </c>
      <c r="Z2421" s="6">
        <v>3876500000</v>
      </c>
      <c r="AA2421" s="6">
        <v>275207633.16480005</v>
      </c>
      <c r="AB2421" s="6">
        <f t="shared" si="594"/>
        <v>31300.465086234741</v>
      </c>
      <c r="AC2421" s="6">
        <f t="shared" si="595"/>
        <v>2222.1403104192241</v>
      </c>
      <c r="AD2421" s="16">
        <f t="shared" si="596"/>
        <v>8.4599119489055621</v>
      </c>
      <c r="AE2421" s="16">
        <f t="shared" si="597"/>
        <v>0.90775692097952843</v>
      </c>
      <c r="AF2421" s="16">
        <f t="shared" si="598"/>
        <v>14.666666666666666</v>
      </c>
      <c r="AG2421" s="16">
        <f t="shared" si="599"/>
        <v>18.933333333333334</v>
      </c>
      <c r="AH2421" s="17">
        <f t="shared" si="600"/>
        <v>0.86741214057507987</v>
      </c>
      <c r="AI2421" s="17">
        <f t="shared" si="601"/>
        <v>32.152332268370607</v>
      </c>
      <c r="AJ2421" s="17">
        <f t="shared" si="602"/>
        <v>42.069840255591053</v>
      </c>
      <c r="AK2421" s="17">
        <f t="shared" si="603"/>
        <v>42.069840255591053</v>
      </c>
      <c r="AL2421" s="17">
        <f t="shared" si="604"/>
        <v>0.21922033460370777</v>
      </c>
      <c r="AM2421" s="17">
        <f t="shared" si="605"/>
        <v>8.125831664621149</v>
      </c>
      <c r="AN2421" s="17">
        <f t="shared" si="606"/>
        <v>10.6322750468316</v>
      </c>
      <c r="AO2421" s="17">
        <f t="shared" si="607"/>
        <v>10.6322750468316</v>
      </c>
      <c r="AP2421" s="17">
        <f t="shared" si="609"/>
        <v>10.413054712227892</v>
      </c>
      <c r="AQ2421" s="17">
        <f t="shared" si="608"/>
        <v>7.3762799322744499</v>
      </c>
    </row>
    <row r="2422" spans="1:43" x14ac:dyDescent="0.2">
      <c r="A2422" s="4">
        <v>90197</v>
      </c>
      <c r="B2422" s="5">
        <v>9197</v>
      </c>
      <c r="C2422" t="s">
        <v>5112</v>
      </c>
      <c r="D2422" t="s">
        <v>25</v>
      </c>
      <c r="E2422" t="s">
        <v>9</v>
      </c>
      <c r="F2422" t="s">
        <v>12</v>
      </c>
      <c r="G2422" t="s">
        <v>11</v>
      </c>
      <c r="H2422">
        <v>334</v>
      </c>
      <c r="I2422" t="s">
        <v>6155</v>
      </c>
      <c r="J2422" s="6">
        <v>87569</v>
      </c>
      <c r="K2422" s="6">
        <v>3935</v>
      </c>
      <c r="L2422" s="6">
        <v>22</v>
      </c>
      <c r="M2422" s="6">
        <v>19188</v>
      </c>
      <c r="N2422" s="6">
        <v>0</v>
      </c>
      <c r="O2422" s="6">
        <v>75840</v>
      </c>
      <c r="P2422" s="6">
        <v>9866</v>
      </c>
      <c r="Q2422" s="6">
        <v>0</v>
      </c>
      <c r="R2422" s="6">
        <v>27287</v>
      </c>
      <c r="S2422" s="6">
        <v>795462</v>
      </c>
      <c r="T2422" s="6">
        <v>8747</v>
      </c>
      <c r="U2422" s="6">
        <v>0</v>
      </c>
      <c r="V2422" s="6">
        <v>3</v>
      </c>
      <c r="W2422" s="6">
        <v>15</v>
      </c>
      <c r="X2422" s="6">
        <v>0</v>
      </c>
      <c r="Z2422" s="6">
        <v>0</v>
      </c>
      <c r="AA2422" s="6">
        <v>0</v>
      </c>
      <c r="AB2422" s="6" t="str">
        <f t="shared" si="594"/>
        <v/>
      </c>
      <c r="AC2422" s="6" t="str">
        <f t="shared" si="595"/>
        <v/>
      </c>
      <c r="AD2422" s="16">
        <f t="shared" si="596"/>
        <v>7.6870058787755928</v>
      </c>
      <c r="AE2422" s="16">
        <f t="shared" si="597"/>
        <v>0</v>
      </c>
      <c r="AF2422" s="16">
        <f t="shared" si="598"/>
        <v>5</v>
      </c>
      <c r="AG2422" s="16">
        <f t="shared" si="599"/>
        <v>5</v>
      </c>
      <c r="AH2422" s="17">
        <f t="shared" si="600"/>
        <v>1.4220867208672088</v>
      </c>
      <c r="AI2422" s="17">
        <f t="shared" si="601"/>
        <v>41.456222639149466</v>
      </c>
      <c r="AJ2422" s="17">
        <f t="shared" si="602"/>
        <v>41.912080466958514</v>
      </c>
      <c r="AK2422" s="17">
        <f t="shared" si="603"/>
        <v>41.912080466958514</v>
      </c>
      <c r="AL2422" s="17" t="str">
        <f t="shared" si="604"/>
        <v/>
      </c>
      <c r="AM2422" s="17" t="str">
        <f t="shared" si="605"/>
        <v/>
      </c>
      <c r="AN2422" s="17" t="str">
        <f t="shared" si="606"/>
        <v/>
      </c>
      <c r="AO2422" s="17" t="str">
        <f t="shared" si="607"/>
        <v/>
      </c>
      <c r="AP2422" s="17" t="str">
        <f t="shared" si="609"/>
        <v/>
      </c>
      <c r="AQ2422" s="17">
        <f t="shared" si="608"/>
        <v>10.48868670886076</v>
      </c>
    </row>
    <row r="2423" spans="1:43" x14ac:dyDescent="0.2">
      <c r="A2423" s="4">
        <v>90198</v>
      </c>
      <c r="B2423" s="5">
        <v>9198</v>
      </c>
      <c r="C2423" t="s">
        <v>5113</v>
      </c>
      <c r="D2423" t="s">
        <v>25</v>
      </c>
      <c r="E2423" t="s">
        <v>9</v>
      </c>
      <c r="F2423" t="s">
        <v>12</v>
      </c>
      <c r="G2423" t="s">
        <v>11</v>
      </c>
      <c r="H2423">
        <v>394</v>
      </c>
      <c r="I2423" t="s">
        <v>6156</v>
      </c>
      <c r="J2423" s="6">
        <v>70272</v>
      </c>
      <c r="K2423" s="6">
        <v>3426</v>
      </c>
      <c r="L2423" s="6">
        <v>21</v>
      </c>
      <c r="M2423" s="6">
        <v>13001</v>
      </c>
      <c r="N2423" s="6">
        <v>0</v>
      </c>
      <c r="O2423" s="6">
        <v>42491</v>
      </c>
      <c r="P2423" s="6">
        <v>2659</v>
      </c>
      <c r="Q2423" s="6">
        <v>0</v>
      </c>
      <c r="R2423" s="6">
        <v>20173</v>
      </c>
      <c r="S2423" s="6">
        <v>564159</v>
      </c>
      <c r="T2423" s="6">
        <v>0</v>
      </c>
      <c r="U2423" s="6">
        <v>0</v>
      </c>
      <c r="V2423" s="6">
        <v>7</v>
      </c>
      <c r="W2423" s="6">
        <v>69</v>
      </c>
      <c r="X2423" s="6">
        <v>9</v>
      </c>
      <c r="Z2423" s="6">
        <v>0</v>
      </c>
      <c r="AA2423" s="6">
        <v>0</v>
      </c>
      <c r="AB2423" s="6" t="str">
        <f t="shared" si="594"/>
        <v/>
      </c>
      <c r="AC2423" s="6" t="str">
        <f t="shared" si="595"/>
        <v/>
      </c>
      <c r="AD2423" s="16">
        <f t="shared" si="596"/>
        <v>15.980067694622038</v>
      </c>
      <c r="AE2423" s="16">
        <f t="shared" si="597"/>
        <v>0</v>
      </c>
      <c r="AF2423" s="16">
        <f t="shared" si="598"/>
        <v>9.8571428571428577</v>
      </c>
      <c r="AG2423" s="16">
        <f t="shared" si="599"/>
        <v>11.142857142857142</v>
      </c>
      <c r="AH2423" s="17">
        <f t="shared" si="600"/>
        <v>1.5516498730866857</v>
      </c>
      <c r="AI2423" s="17">
        <f t="shared" si="601"/>
        <v>43.393508191677562</v>
      </c>
      <c r="AJ2423" s="17">
        <f t="shared" si="602"/>
        <v>43.393508191677562</v>
      </c>
      <c r="AK2423" s="17">
        <f t="shared" si="603"/>
        <v>43.393508191677562</v>
      </c>
      <c r="AL2423" s="17" t="str">
        <f t="shared" si="604"/>
        <v/>
      </c>
      <c r="AM2423" s="17" t="str">
        <f t="shared" si="605"/>
        <v/>
      </c>
      <c r="AN2423" s="17" t="str">
        <f t="shared" si="606"/>
        <v/>
      </c>
      <c r="AO2423" s="17" t="str">
        <f t="shared" si="607"/>
        <v/>
      </c>
      <c r="AP2423" s="17" t="str">
        <f t="shared" si="609"/>
        <v/>
      </c>
      <c r="AQ2423" s="17">
        <f t="shared" si="608"/>
        <v>13.277141041632346</v>
      </c>
    </row>
    <row r="2424" spans="1:43" x14ac:dyDescent="0.2">
      <c r="A2424" s="4">
        <v>90199</v>
      </c>
      <c r="B2424" s="5">
        <v>9199</v>
      </c>
      <c r="C2424" t="s">
        <v>5114</v>
      </c>
      <c r="D2424" t="s">
        <v>25</v>
      </c>
      <c r="E2424" t="s">
        <v>9</v>
      </c>
      <c r="F2424" t="s">
        <v>12</v>
      </c>
      <c r="G2424" t="s">
        <v>11</v>
      </c>
      <c r="H2424">
        <v>362</v>
      </c>
      <c r="I2424" t="s">
        <v>6157</v>
      </c>
      <c r="J2424" s="6">
        <v>78413</v>
      </c>
      <c r="K2424" s="6">
        <v>3502</v>
      </c>
      <c r="L2424" s="6">
        <v>22</v>
      </c>
      <c r="M2424" s="6">
        <v>32224</v>
      </c>
      <c r="N2424" s="6">
        <v>0</v>
      </c>
      <c r="O2424" s="6">
        <v>149147</v>
      </c>
      <c r="P2424" s="6">
        <v>11179</v>
      </c>
      <c r="Q2424" s="6">
        <v>0</v>
      </c>
      <c r="R2424" s="6">
        <v>21128</v>
      </c>
      <c r="S2424" s="6">
        <v>1067146</v>
      </c>
      <c r="T2424" s="6">
        <v>0</v>
      </c>
      <c r="U2424" s="6">
        <v>0</v>
      </c>
      <c r="V2424" s="6">
        <v>8</v>
      </c>
      <c r="W2424" s="6">
        <v>144</v>
      </c>
      <c r="X2424" s="6">
        <v>64</v>
      </c>
      <c r="Z2424" s="6">
        <v>0</v>
      </c>
      <c r="AA2424" s="6">
        <v>0</v>
      </c>
      <c r="AB2424" s="6" t="str">
        <f t="shared" si="594"/>
        <v/>
      </c>
      <c r="AC2424" s="6" t="str">
        <f t="shared" si="595"/>
        <v/>
      </c>
      <c r="AD2424" s="16">
        <f t="shared" si="596"/>
        <v>13.341712138831738</v>
      </c>
      <c r="AE2424" s="16">
        <f t="shared" si="597"/>
        <v>0</v>
      </c>
      <c r="AF2424" s="16">
        <f t="shared" si="598"/>
        <v>18</v>
      </c>
      <c r="AG2424" s="16">
        <f t="shared" si="599"/>
        <v>26</v>
      </c>
      <c r="AH2424" s="17">
        <f t="shared" si="600"/>
        <v>0.65566037735849059</v>
      </c>
      <c r="AI2424" s="17">
        <f t="shared" si="601"/>
        <v>33.11649702085402</v>
      </c>
      <c r="AJ2424" s="17">
        <f t="shared" si="602"/>
        <v>33.11649702085402</v>
      </c>
      <c r="AK2424" s="17">
        <f t="shared" si="603"/>
        <v>33.11649702085402</v>
      </c>
      <c r="AL2424" s="17" t="str">
        <f t="shared" si="604"/>
        <v/>
      </c>
      <c r="AM2424" s="17" t="str">
        <f t="shared" si="605"/>
        <v/>
      </c>
      <c r="AN2424" s="17" t="str">
        <f t="shared" si="606"/>
        <v/>
      </c>
      <c r="AO2424" s="17" t="str">
        <f t="shared" si="607"/>
        <v/>
      </c>
      <c r="AP2424" s="17" t="str">
        <f t="shared" si="609"/>
        <v/>
      </c>
      <c r="AQ2424" s="17">
        <f t="shared" si="608"/>
        <v>7.1549947367362403</v>
      </c>
    </row>
    <row r="2425" spans="1:43" x14ac:dyDescent="0.2">
      <c r="A2425" s="4">
        <v>90200</v>
      </c>
      <c r="B2425" s="5">
        <v>9200</v>
      </c>
      <c r="C2425" t="s">
        <v>5115</v>
      </c>
      <c r="D2425" t="s">
        <v>8</v>
      </c>
      <c r="E2425" t="s">
        <v>9</v>
      </c>
      <c r="F2425" t="s">
        <v>12</v>
      </c>
      <c r="G2425" t="s">
        <v>11</v>
      </c>
      <c r="H2425">
        <v>333</v>
      </c>
      <c r="I2425" t="s">
        <v>6158</v>
      </c>
      <c r="J2425" s="6">
        <v>87941</v>
      </c>
      <c r="K2425" s="6">
        <v>3170</v>
      </c>
      <c r="L2425" s="6">
        <v>28</v>
      </c>
      <c r="M2425" s="6">
        <v>14294</v>
      </c>
      <c r="N2425" s="6">
        <v>55826</v>
      </c>
      <c r="O2425" s="6">
        <v>60011</v>
      </c>
      <c r="P2425" s="6">
        <v>4321</v>
      </c>
      <c r="Q2425" s="6">
        <v>52</v>
      </c>
      <c r="R2425" s="6">
        <v>35433</v>
      </c>
      <c r="S2425" s="6">
        <v>324316</v>
      </c>
      <c r="T2425" s="6">
        <v>631305</v>
      </c>
      <c r="U2425" s="6">
        <v>0</v>
      </c>
      <c r="V2425" s="6">
        <v>11</v>
      </c>
      <c r="W2425" s="6">
        <v>104</v>
      </c>
      <c r="X2425" s="6">
        <v>0</v>
      </c>
      <c r="Z2425" s="6">
        <v>1429750000</v>
      </c>
      <c r="AA2425" s="6">
        <v>101503447.3152</v>
      </c>
      <c r="AB2425" s="6">
        <f t="shared" si="594"/>
        <v>25610.826496614482</v>
      </c>
      <c r="AC2425" s="6">
        <f t="shared" si="595"/>
        <v>1818.2110005230538</v>
      </c>
      <c r="AD2425" s="16">
        <f t="shared" si="596"/>
        <v>13.888220319370516</v>
      </c>
      <c r="AE2425" s="16">
        <f t="shared" si="597"/>
        <v>0.93026278515605476</v>
      </c>
      <c r="AF2425" s="16">
        <f t="shared" si="598"/>
        <v>9.454545454545455</v>
      </c>
      <c r="AG2425" s="16">
        <f t="shared" si="599"/>
        <v>9.454545454545455</v>
      </c>
      <c r="AH2425" s="17">
        <f t="shared" si="600"/>
        <v>2.4788722540926265</v>
      </c>
      <c r="AI2425" s="17">
        <f t="shared" si="601"/>
        <v>22.688960402966281</v>
      </c>
      <c r="AJ2425" s="17">
        <f t="shared" si="602"/>
        <v>66.854694277319155</v>
      </c>
      <c r="AK2425" s="17">
        <f t="shared" si="603"/>
        <v>66.854694277319155</v>
      </c>
      <c r="AL2425" s="17">
        <f t="shared" si="604"/>
        <v>0.63470425966395583</v>
      </c>
      <c r="AM2425" s="17">
        <f t="shared" si="605"/>
        <v>5.8094078028158922</v>
      </c>
      <c r="AN2425" s="17">
        <f t="shared" si="606"/>
        <v>17.117848314405474</v>
      </c>
      <c r="AO2425" s="17">
        <f t="shared" si="607"/>
        <v>17.117848314405474</v>
      </c>
      <c r="AP2425" s="17">
        <f t="shared" si="609"/>
        <v>16.483144054741519</v>
      </c>
      <c r="AQ2425" s="17">
        <f t="shared" si="608"/>
        <v>5.4042758827548285</v>
      </c>
    </row>
    <row r="2426" spans="1:43" x14ac:dyDescent="0.2">
      <c r="A2426" s="4">
        <v>90201</v>
      </c>
      <c r="B2426" s="5">
        <v>9201</v>
      </c>
      <c r="C2426" t="s">
        <v>5116</v>
      </c>
      <c r="D2426" t="s">
        <v>8</v>
      </c>
      <c r="E2426" t="s">
        <v>9</v>
      </c>
      <c r="F2426" t="s">
        <v>12</v>
      </c>
      <c r="G2426" t="s">
        <v>11</v>
      </c>
      <c r="H2426">
        <v>300</v>
      </c>
      <c r="I2426" t="s">
        <v>6159</v>
      </c>
      <c r="J2426" s="6">
        <v>99904</v>
      </c>
      <c r="K2426" s="6">
        <v>3874</v>
      </c>
      <c r="L2426" s="6">
        <v>26</v>
      </c>
      <c r="M2426" s="6">
        <v>11279</v>
      </c>
      <c r="N2426" s="6">
        <v>83634</v>
      </c>
      <c r="O2426" s="6">
        <v>40400</v>
      </c>
      <c r="P2426" s="6">
        <v>3780</v>
      </c>
      <c r="Q2426" s="6">
        <v>42</v>
      </c>
      <c r="R2426" s="6">
        <v>21507</v>
      </c>
      <c r="S2426" s="6">
        <v>482495</v>
      </c>
      <c r="T2426" s="6">
        <v>0</v>
      </c>
      <c r="U2426" s="6">
        <v>24884</v>
      </c>
      <c r="V2426" s="6">
        <v>0</v>
      </c>
      <c r="W2426" s="6">
        <v>0</v>
      </c>
      <c r="X2426" s="6">
        <v>0</v>
      </c>
      <c r="Z2426" s="6">
        <v>489250000</v>
      </c>
      <c r="AA2426" s="6">
        <v>34733737.785599999</v>
      </c>
      <c r="AB2426" s="6">
        <f t="shared" si="594"/>
        <v>5849.8935839491114</v>
      </c>
      <c r="AC2426" s="6">
        <f t="shared" si="595"/>
        <v>415.30642783556925</v>
      </c>
      <c r="AD2426" s="16">
        <f t="shared" si="596"/>
        <v>10.687830687830688</v>
      </c>
      <c r="AE2426" s="16">
        <f t="shared" si="597"/>
        <v>2.0701485148514851</v>
      </c>
      <c r="AF2426" s="16" t="str">
        <f t="shared" si="598"/>
        <v/>
      </c>
      <c r="AG2426" s="16" t="str">
        <f t="shared" si="599"/>
        <v/>
      </c>
      <c r="AH2426" s="17">
        <f t="shared" si="600"/>
        <v>1.9068179803174041</v>
      </c>
      <c r="AI2426" s="17">
        <f t="shared" si="601"/>
        <v>42.778171823743243</v>
      </c>
      <c r="AJ2426" s="17">
        <f t="shared" si="602"/>
        <v>42.778171823743243</v>
      </c>
      <c r="AK2426" s="17">
        <f t="shared" si="603"/>
        <v>44.984395779767709</v>
      </c>
      <c r="AL2426" s="17">
        <f t="shared" si="604"/>
        <v>0.25715618050075328</v>
      </c>
      <c r="AM2426" s="17">
        <f t="shared" si="605"/>
        <v>5.7691249970107847</v>
      </c>
      <c r="AN2426" s="17">
        <f t="shared" si="606"/>
        <v>5.7691249970107847</v>
      </c>
      <c r="AO2426" s="17">
        <f t="shared" si="607"/>
        <v>6.0666594925508761</v>
      </c>
      <c r="AP2426" s="17">
        <f t="shared" si="609"/>
        <v>5.8095033120501229</v>
      </c>
      <c r="AQ2426" s="17">
        <f t="shared" si="608"/>
        <v>11.942945544554455</v>
      </c>
    </row>
    <row r="2427" spans="1:43" x14ac:dyDescent="0.2">
      <c r="A2427" s="4">
        <v>90205</v>
      </c>
      <c r="B2427" s="5">
        <v>9205</v>
      </c>
      <c r="C2427" t="s">
        <v>5117</v>
      </c>
      <c r="D2427" t="s">
        <v>8</v>
      </c>
      <c r="E2427" t="s">
        <v>9</v>
      </c>
      <c r="F2427" t="s">
        <v>12</v>
      </c>
      <c r="G2427" t="s">
        <v>11</v>
      </c>
      <c r="H2427">
        <v>28</v>
      </c>
      <c r="I2427" t="s">
        <v>6122</v>
      </c>
      <c r="J2427" s="6">
        <v>1723634</v>
      </c>
      <c r="K2427" s="6">
        <v>3660</v>
      </c>
      <c r="L2427" s="6">
        <v>471</v>
      </c>
      <c r="M2427" s="6">
        <v>20784</v>
      </c>
      <c r="N2427" s="6">
        <v>129667</v>
      </c>
      <c r="O2427" s="6">
        <v>162718</v>
      </c>
      <c r="P2427" s="6">
        <v>13500</v>
      </c>
      <c r="Q2427" s="6">
        <v>71</v>
      </c>
      <c r="R2427" s="6">
        <v>99703</v>
      </c>
      <c r="S2427" s="6">
        <v>1663881</v>
      </c>
      <c r="T2427" s="6">
        <v>0</v>
      </c>
      <c r="U2427" s="6">
        <v>0</v>
      </c>
      <c r="V2427" s="6">
        <v>11</v>
      </c>
      <c r="W2427" s="6">
        <v>159</v>
      </c>
      <c r="X2427" s="6">
        <v>40</v>
      </c>
      <c r="Z2427" s="6">
        <v>4641166800</v>
      </c>
      <c r="AA2427" s="6">
        <v>337570134.24960005</v>
      </c>
      <c r="AB2427" s="6">
        <f t="shared" si="594"/>
        <v>35792.968141470075</v>
      </c>
      <c r="AC2427" s="6">
        <f t="shared" si="595"/>
        <v>2603.3619521512801</v>
      </c>
      <c r="AD2427" s="16">
        <f t="shared" si="596"/>
        <v>12.053185185185185</v>
      </c>
      <c r="AE2427" s="16">
        <f t="shared" si="597"/>
        <v>0.79688172175174232</v>
      </c>
      <c r="AF2427" s="16">
        <f t="shared" si="598"/>
        <v>14.454545454545455</v>
      </c>
      <c r="AG2427" s="16">
        <f t="shared" si="599"/>
        <v>18.09090909090909</v>
      </c>
      <c r="AH2427" s="17">
        <f t="shared" si="600"/>
        <v>4.7971035411855274</v>
      </c>
      <c r="AI2427" s="17">
        <f t="shared" si="601"/>
        <v>80.055860277136262</v>
      </c>
      <c r="AJ2427" s="17">
        <f t="shared" si="602"/>
        <v>80.055860277136262</v>
      </c>
      <c r="AK2427" s="17">
        <f t="shared" si="603"/>
        <v>80.055860277136262</v>
      </c>
      <c r="AL2427" s="17">
        <f t="shared" si="604"/>
        <v>0.76891576114200222</v>
      </c>
      <c r="AM2427" s="17">
        <f t="shared" si="605"/>
        <v>12.831954159500876</v>
      </c>
      <c r="AN2427" s="17">
        <f t="shared" si="606"/>
        <v>12.831954159500876</v>
      </c>
      <c r="AO2427" s="17">
        <f t="shared" si="607"/>
        <v>12.831954159500876</v>
      </c>
      <c r="AP2427" s="17">
        <f t="shared" si="609"/>
        <v>12.063038398358874</v>
      </c>
      <c r="AQ2427" s="17">
        <f t="shared" si="608"/>
        <v>10.225549724062489</v>
      </c>
    </row>
    <row r="2428" spans="1:43" x14ac:dyDescent="0.2">
      <c r="A2428" s="4">
        <v>90206</v>
      </c>
      <c r="B2428" s="5">
        <v>9206</v>
      </c>
      <c r="C2428" t="s">
        <v>5118</v>
      </c>
      <c r="D2428" t="s">
        <v>8</v>
      </c>
      <c r="E2428" t="s">
        <v>9</v>
      </c>
      <c r="F2428" t="s">
        <v>12</v>
      </c>
      <c r="G2428" t="s">
        <v>15</v>
      </c>
      <c r="H2428">
        <v>447</v>
      </c>
      <c r="I2428" t="s">
        <v>6147</v>
      </c>
      <c r="J2428" s="6">
        <v>59219</v>
      </c>
      <c r="K2428" s="6">
        <v>2901</v>
      </c>
      <c r="L2428" s="6">
        <v>20</v>
      </c>
      <c r="M2428" s="6">
        <v>58242</v>
      </c>
      <c r="N2428" s="6">
        <v>516494</v>
      </c>
      <c r="O2428" s="6">
        <v>511984</v>
      </c>
      <c r="P2428" s="6">
        <v>32971</v>
      </c>
      <c r="Q2428" s="6">
        <v>207</v>
      </c>
      <c r="R2428" s="6">
        <v>194903</v>
      </c>
      <c r="S2428" s="6">
        <v>3650965</v>
      </c>
      <c r="T2428" s="6">
        <v>8250</v>
      </c>
      <c r="U2428" s="6">
        <v>0</v>
      </c>
      <c r="V2428" s="6">
        <v>26</v>
      </c>
      <c r="W2428" s="6">
        <v>215</v>
      </c>
      <c r="X2428" s="6">
        <v>0</v>
      </c>
      <c r="Z2428" s="6">
        <v>7967625000</v>
      </c>
      <c r="AA2428" s="6">
        <v>565652319.92640007</v>
      </c>
      <c r="AB2428" s="6">
        <f t="shared" si="594"/>
        <v>15426.365069100511</v>
      </c>
      <c r="AC2428" s="6">
        <f t="shared" si="595"/>
        <v>1095.176942861679</v>
      </c>
      <c r="AD2428" s="16">
        <f t="shared" si="596"/>
        <v>15.528312759697917</v>
      </c>
      <c r="AE2428" s="16">
        <f t="shared" si="597"/>
        <v>1.0088088690271571</v>
      </c>
      <c r="AF2428" s="16">
        <f t="shared" si="598"/>
        <v>8.2692307692307701</v>
      </c>
      <c r="AG2428" s="16">
        <f t="shared" si="599"/>
        <v>8.2692307692307701</v>
      </c>
      <c r="AH2428" s="17">
        <f t="shared" si="600"/>
        <v>3.3464338449915867</v>
      </c>
      <c r="AI2428" s="17">
        <f t="shared" si="601"/>
        <v>62.686119982143474</v>
      </c>
      <c r="AJ2428" s="17">
        <f t="shared" si="602"/>
        <v>62.827770337557091</v>
      </c>
      <c r="AK2428" s="17">
        <f t="shared" si="603"/>
        <v>62.827770337557091</v>
      </c>
      <c r="AL2428" s="17">
        <f t="shared" si="604"/>
        <v>0.37735772341982676</v>
      </c>
      <c r="AM2428" s="17">
        <f t="shared" si="605"/>
        <v>7.0687462003430825</v>
      </c>
      <c r="AN2428" s="17">
        <f t="shared" si="606"/>
        <v>7.0847192803788621</v>
      </c>
      <c r="AO2428" s="17">
        <f t="shared" si="607"/>
        <v>7.0847192803788621</v>
      </c>
      <c r="AP2428" s="17">
        <f t="shared" si="609"/>
        <v>6.707361556959035</v>
      </c>
      <c r="AQ2428" s="17">
        <f t="shared" si="608"/>
        <v>7.1310138598081192</v>
      </c>
    </row>
    <row r="2429" spans="1:43" x14ac:dyDescent="0.2">
      <c r="A2429" s="4">
        <v>90208</v>
      </c>
      <c r="B2429" s="5">
        <v>9208</v>
      </c>
      <c r="C2429" t="s">
        <v>5119</v>
      </c>
      <c r="D2429" t="s">
        <v>8</v>
      </c>
      <c r="E2429" t="s">
        <v>9</v>
      </c>
      <c r="F2429" t="s">
        <v>12</v>
      </c>
      <c r="G2429" t="s">
        <v>11</v>
      </c>
      <c r="H2429">
        <v>306</v>
      </c>
      <c r="I2429" t="s">
        <v>6160</v>
      </c>
      <c r="J2429" s="6">
        <v>98176</v>
      </c>
      <c r="K2429" s="6">
        <v>2853</v>
      </c>
      <c r="L2429" s="6">
        <v>34</v>
      </c>
      <c r="M2429" s="6">
        <v>168449</v>
      </c>
      <c r="N2429" s="6">
        <v>645481</v>
      </c>
      <c r="O2429" s="6">
        <v>409196</v>
      </c>
      <c r="P2429" s="6">
        <v>46213</v>
      </c>
      <c r="Q2429" s="6">
        <v>598</v>
      </c>
      <c r="R2429" s="6">
        <v>377085</v>
      </c>
      <c r="S2429" s="6">
        <v>3318102</v>
      </c>
      <c r="T2429" s="6">
        <v>0</v>
      </c>
      <c r="U2429" s="6">
        <v>0</v>
      </c>
      <c r="V2429" s="6">
        <v>26</v>
      </c>
      <c r="W2429" s="6">
        <v>468</v>
      </c>
      <c r="X2429" s="6">
        <v>0</v>
      </c>
      <c r="Z2429" s="6">
        <v>11616000000</v>
      </c>
      <c r="AA2429" s="6">
        <v>824664482.61120009</v>
      </c>
      <c r="AB2429" s="6">
        <f t="shared" si="594"/>
        <v>17995.882140605223</v>
      </c>
      <c r="AC2429" s="6">
        <f t="shared" si="595"/>
        <v>1277.5968349358077</v>
      </c>
      <c r="AD2429" s="16">
        <f t="shared" si="596"/>
        <v>8.8545647328673756</v>
      </c>
      <c r="AE2429" s="16">
        <f t="shared" si="597"/>
        <v>1.5774372183501304</v>
      </c>
      <c r="AF2429" s="16">
        <f t="shared" si="598"/>
        <v>18</v>
      </c>
      <c r="AG2429" s="16">
        <f t="shared" si="599"/>
        <v>18</v>
      </c>
      <c r="AH2429" s="17">
        <f t="shared" si="600"/>
        <v>2.238570724670375</v>
      </c>
      <c r="AI2429" s="17">
        <f t="shared" si="601"/>
        <v>19.697961994431548</v>
      </c>
      <c r="AJ2429" s="17">
        <f t="shared" si="602"/>
        <v>19.697961994431548</v>
      </c>
      <c r="AK2429" s="17">
        <f t="shared" si="603"/>
        <v>19.697961994431548</v>
      </c>
      <c r="AL2429" s="17">
        <f t="shared" si="604"/>
        <v>0.58419225352876381</v>
      </c>
      <c r="AM2429" s="17">
        <f t="shared" si="605"/>
        <v>5.1405107199127471</v>
      </c>
      <c r="AN2429" s="17">
        <f t="shared" si="606"/>
        <v>5.1405107199127471</v>
      </c>
      <c r="AO2429" s="17">
        <f t="shared" si="607"/>
        <v>5.1405107199127471</v>
      </c>
      <c r="AP2429" s="17">
        <f t="shared" si="609"/>
        <v>4.5563184663839831</v>
      </c>
      <c r="AQ2429" s="17">
        <f t="shared" si="608"/>
        <v>8.1088329309181901</v>
      </c>
    </row>
    <row r="2430" spans="1:43" x14ac:dyDescent="0.2">
      <c r="A2430" s="4">
        <v>90213</v>
      </c>
      <c r="B2430" s="5">
        <v>9213</v>
      </c>
      <c r="C2430" t="s">
        <v>5122</v>
      </c>
      <c r="D2430" t="s">
        <v>8</v>
      </c>
      <c r="E2430" t="s">
        <v>9</v>
      </c>
      <c r="F2430" t="s">
        <v>12</v>
      </c>
      <c r="G2430" t="s">
        <v>11</v>
      </c>
      <c r="H2430">
        <v>428</v>
      </c>
      <c r="I2430" t="s">
        <v>6161</v>
      </c>
      <c r="J2430" s="6">
        <v>64078</v>
      </c>
      <c r="K2430" s="6">
        <v>3008</v>
      </c>
      <c r="L2430" s="6">
        <v>21</v>
      </c>
      <c r="M2430" s="6">
        <v>17222</v>
      </c>
      <c r="N2430" s="6">
        <v>54835</v>
      </c>
      <c r="O2430" s="6">
        <v>65561</v>
      </c>
      <c r="P2430" s="6">
        <v>7997</v>
      </c>
      <c r="Q2430" s="6">
        <v>59</v>
      </c>
      <c r="R2430" s="6">
        <v>43762</v>
      </c>
      <c r="S2430" s="6">
        <v>895743</v>
      </c>
      <c r="T2430" s="6">
        <v>0</v>
      </c>
      <c r="U2430" s="6">
        <v>0</v>
      </c>
      <c r="V2430" s="6">
        <v>9</v>
      </c>
      <c r="W2430" s="6">
        <v>90</v>
      </c>
      <c r="X2430" s="6">
        <v>0</v>
      </c>
      <c r="Z2430" s="6">
        <v>1646500000</v>
      </c>
      <c r="AA2430" s="6">
        <v>116891362.82880001</v>
      </c>
      <c r="AB2430" s="6">
        <f t="shared" si="594"/>
        <v>30026.442965259415</v>
      </c>
      <c r="AC2430" s="6">
        <f t="shared" si="595"/>
        <v>2131.6925837293702</v>
      </c>
      <c r="AD2430" s="16">
        <f t="shared" si="596"/>
        <v>8.1981993247467795</v>
      </c>
      <c r="AE2430" s="16">
        <f t="shared" si="597"/>
        <v>0.83639663824529831</v>
      </c>
      <c r="AF2430" s="16">
        <f t="shared" si="598"/>
        <v>10</v>
      </c>
      <c r="AG2430" s="16">
        <f t="shared" si="599"/>
        <v>10</v>
      </c>
      <c r="AH2430" s="17">
        <f t="shared" si="600"/>
        <v>2.5410521426082919</v>
      </c>
      <c r="AI2430" s="17">
        <f t="shared" si="601"/>
        <v>52.011554987806292</v>
      </c>
      <c r="AJ2430" s="17">
        <f t="shared" si="602"/>
        <v>52.011554987806292</v>
      </c>
      <c r="AK2430" s="17">
        <f t="shared" si="603"/>
        <v>52.011554987806292</v>
      </c>
      <c r="AL2430" s="17">
        <f t="shared" si="604"/>
        <v>0.79806692805689794</v>
      </c>
      <c r="AM2430" s="17">
        <f t="shared" si="605"/>
        <v>16.335242089906082</v>
      </c>
      <c r="AN2430" s="17">
        <f t="shared" si="606"/>
        <v>16.335242089906082</v>
      </c>
      <c r="AO2430" s="17">
        <f t="shared" si="607"/>
        <v>16.335242089906082</v>
      </c>
      <c r="AP2430" s="17">
        <f t="shared" si="609"/>
        <v>15.537175161849184</v>
      </c>
      <c r="AQ2430" s="17">
        <f t="shared" si="608"/>
        <v>13.662741568920547</v>
      </c>
    </row>
    <row r="2431" spans="1:43" x14ac:dyDescent="0.2">
      <c r="A2431" s="4">
        <v>90214</v>
      </c>
      <c r="B2431" s="5">
        <v>9214</v>
      </c>
      <c r="C2431" t="s">
        <v>5123</v>
      </c>
      <c r="D2431" t="s">
        <v>8</v>
      </c>
      <c r="E2431" t="s">
        <v>9</v>
      </c>
      <c r="F2431" t="s">
        <v>12</v>
      </c>
      <c r="G2431" t="s">
        <v>11</v>
      </c>
      <c r="H2431">
        <v>2</v>
      </c>
      <c r="I2431" t="s">
        <v>6117</v>
      </c>
      <c r="J2431" s="6">
        <v>12150996</v>
      </c>
      <c r="K2431" s="6">
        <v>6999</v>
      </c>
      <c r="L2431" s="6">
        <v>1736</v>
      </c>
      <c r="M2431" s="6">
        <v>14201</v>
      </c>
      <c r="N2431" s="6">
        <v>61537</v>
      </c>
      <c r="O2431" s="6">
        <v>61662</v>
      </c>
      <c r="P2431" s="6">
        <v>6730</v>
      </c>
      <c r="Q2431" s="6">
        <v>49</v>
      </c>
      <c r="R2431" s="6">
        <v>12528</v>
      </c>
      <c r="S2431" s="6">
        <v>562525</v>
      </c>
      <c r="T2431" s="6">
        <v>65374</v>
      </c>
      <c r="U2431" s="6">
        <v>0</v>
      </c>
      <c r="V2431" s="6">
        <v>7</v>
      </c>
      <c r="W2431" s="6">
        <v>81</v>
      </c>
      <c r="X2431" s="6">
        <v>30</v>
      </c>
      <c r="Z2431" s="6">
        <v>2522911800</v>
      </c>
      <c r="AA2431" s="6">
        <v>208696917.44160002</v>
      </c>
      <c r="AB2431" s="6">
        <f t="shared" si="594"/>
        <v>40998.290459398413</v>
      </c>
      <c r="AC2431" s="6">
        <f t="shared" si="595"/>
        <v>3391.4054543055399</v>
      </c>
      <c r="AD2431" s="16">
        <f t="shared" si="596"/>
        <v>9.1622585438335804</v>
      </c>
      <c r="AE2431" s="16">
        <f t="shared" si="597"/>
        <v>0.99797281956472383</v>
      </c>
      <c r="AF2431" s="16">
        <f t="shared" si="598"/>
        <v>11.571428571428571</v>
      </c>
      <c r="AG2431" s="16">
        <f t="shared" si="599"/>
        <v>15.857142857142858</v>
      </c>
      <c r="AH2431" s="17">
        <f t="shared" si="600"/>
        <v>0.88219139497218502</v>
      </c>
      <c r="AI2431" s="17">
        <f t="shared" si="601"/>
        <v>39.611647067107953</v>
      </c>
      <c r="AJ2431" s="17">
        <f t="shared" si="602"/>
        <v>44.215125695373565</v>
      </c>
      <c r="AK2431" s="17">
        <f t="shared" si="603"/>
        <v>44.215125695373565</v>
      </c>
      <c r="AL2431" s="17">
        <f t="shared" si="604"/>
        <v>0.20358483513983458</v>
      </c>
      <c r="AM2431" s="17">
        <f t="shared" si="605"/>
        <v>9.1412483546484236</v>
      </c>
      <c r="AN2431" s="17">
        <f t="shared" si="606"/>
        <v>10.203601085525781</v>
      </c>
      <c r="AO2431" s="17">
        <f t="shared" si="607"/>
        <v>10.203601085525781</v>
      </c>
      <c r="AP2431" s="17">
        <f t="shared" si="609"/>
        <v>10.000016250385947</v>
      </c>
      <c r="AQ2431" s="17">
        <f t="shared" si="608"/>
        <v>9.1227173948298788</v>
      </c>
    </row>
    <row r="2432" spans="1:43" x14ac:dyDescent="0.2">
      <c r="A2432" s="4">
        <v>90215</v>
      </c>
      <c r="B2432" s="5">
        <v>9215</v>
      </c>
      <c r="C2432" t="s">
        <v>5124</v>
      </c>
      <c r="D2432" t="s">
        <v>25</v>
      </c>
      <c r="E2432" t="s">
        <v>9</v>
      </c>
      <c r="F2432" t="s">
        <v>12</v>
      </c>
      <c r="G2432" t="s">
        <v>11</v>
      </c>
      <c r="H2432">
        <v>454</v>
      </c>
      <c r="I2432" t="s">
        <v>6162</v>
      </c>
      <c r="J2432" s="6">
        <v>58079</v>
      </c>
      <c r="K2432" s="6">
        <v>2516</v>
      </c>
      <c r="L2432" s="6">
        <v>23</v>
      </c>
      <c r="M2432" s="6">
        <v>28188</v>
      </c>
      <c r="N2432" s="6">
        <v>0</v>
      </c>
      <c r="O2432" s="6">
        <v>88043</v>
      </c>
      <c r="P2432" s="6">
        <v>8220</v>
      </c>
      <c r="Q2432" s="6">
        <v>0</v>
      </c>
      <c r="R2432" s="6">
        <v>25304</v>
      </c>
      <c r="S2432" s="6">
        <v>453695</v>
      </c>
      <c r="T2432" s="6">
        <v>0</v>
      </c>
      <c r="U2432" s="6">
        <v>0</v>
      </c>
      <c r="V2432" s="6">
        <v>6</v>
      </c>
      <c r="W2432" s="6">
        <v>63</v>
      </c>
      <c r="X2432" s="6">
        <v>0</v>
      </c>
      <c r="Z2432" s="6">
        <v>0</v>
      </c>
      <c r="AA2432" s="6">
        <v>0</v>
      </c>
      <c r="AB2432" s="6" t="str">
        <f t="shared" si="594"/>
        <v/>
      </c>
      <c r="AC2432" s="6" t="str">
        <f t="shared" si="595"/>
        <v/>
      </c>
      <c r="AD2432" s="16">
        <f t="shared" si="596"/>
        <v>10.710827250608272</v>
      </c>
      <c r="AE2432" s="16">
        <f t="shared" si="597"/>
        <v>0</v>
      </c>
      <c r="AF2432" s="16">
        <f t="shared" si="598"/>
        <v>10.5</v>
      </c>
      <c r="AG2432" s="16">
        <f t="shared" si="599"/>
        <v>10.5</v>
      </c>
      <c r="AH2432" s="17">
        <f t="shared" si="600"/>
        <v>0.89768695898964102</v>
      </c>
      <c r="AI2432" s="17">
        <f t="shared" si="601"/>
        <v>16.095324251454521</v>
      </c>
      <c r="AJ2432" s="17">
        <f t="shared" si="602"/>
        <v>16.095324251454521</v>
      </c>
      <c r="AK2432" s="17">
        <f t="shared" si="603"/>
        <v>16.095324251454521</v>
      </c>
      <c r="AL2432" s="17" t="str">
        <f t="shared" si="604"/>
        <v/>
      </c>
      <c r="AM2432" s="17" t="str">
        <f t="shared" si="605"/>
        <v/>
      </c>
      <c r="AN2432" s="17" t="str">
        <f t="shared" si="606"/>
        <v/>
      </c>
      <c r="AO2432" s="17" t="str">
        <f t="shared" si="607"/>
        <v/>
      </c>
      <c r="AP2432" s="17" t="str">
        <f t="shared" si="609"/>
        <v/>
      </c>
      <c r="AQ2432" s="17">
        <f t="shared" si="608"/>
        <v>5.1531070045318765</v>
      </c>
    </row>
    <row r="2433" spans="1:43" x14ac:dyDescent="0.2">
      <c r="A2433" s="4">
        <v>90217</v>
      </c>
      <c r="B2433" s="5">
        <v>9217</v>
      </c>
      <c r="C2433" t="s">
        <v>5125</v>
      </c>
      <c r="D2433" t="s">
        <v>25</v>
      </c>
      <c r="E2433" t="s">
        <v>9</v>
      </c>
      <c r="F2433" t="s">
        <v>12</v>
      </c>
      <c r="G2433" t="s">
        <v>11</v>
      </c>
      <c r="H2433">
        <v>345</v>
      </c>
      <c r="I2433" t="s">
        <v>6163</v>
      </c>
      <c r="J2433" s="6">
        <v>83578</v>
      </c>
      <c r="K2433" s="6">
        <v>3828</v>
      </c>
      <c r="L2433" s="6">
        <v>22</v>
      </c>
      <c r="M2433" s="6">
        <v>11966</v>
      </c>
      <c r="N2433" s="6">
        <v>0</v>
      </c>
      <c r="O2433" s="6">
        <v>43312</v>
      </c>
      <c r="P2433" s="6">
        <v>4177</v>
      </c>
      <c r="Q2433" s="6">
        <v>0</v>
      </c>
      <c r="R2433" s="6">
        <v>23090</v>
      </c>
      <c r="S2433" s="6">
        <v>451642</v>
      </c>
      <c r="T2433" s="6">
        <v>498956</v>
      </c>
      <c r="U2433" s="6">
        <v>0</v>
      </c>
      <c r="V2433" s="6">
        <v>3</v>
      </c>
      <c r="W2433" s="6">
        <v>52</v>
      </c>
      <c r="X2433" s="6">
        <v>0</v>
      </c>
      <c r="Z2433" s="6">
        <v>0</v>
      </c>
      <c r="AA2433" s="6">
        <v>0</v>
      </c>
      <c r="AB2433" s="6" t="str">
        <f t="shared" si="594"/>
        <v/>
      </c>
      <c r="AC2433" s="6" t="str">
        <f t="shared" si="595"/>
        <v/>
      </c>
      <c r="AD2433" s="16">
        <f t="shared" si="596"/>
        <v>10.369164472109169</v>
      </c>
      <c r="AE2433" s="16">
        <f t="shared" si="597"/>
        <v>0</v>
      </c>
      <c r="AF2433" s="16">
        <f t="shared" si="598"/>
        <v>17.333333333333332</v>
      </c>
      <c r="AG2433" s="16">
        <f t="shared" si="599"/>
        <v>17.333333333333332</v>
      </c>
      <c r="AH2433" s="17">
        <f t="shared" si="600"/>
        <v>1.9296339628948689</v>
      </c>
      <c r="AI2433" s="17">
        <f t="shared" si="601"/>
        <v>37.743774026408154</v>
      </c>
      <c r="AJ2433" s="17">
        <f t="shared" si="602"/>
        <v>79.441584489386599</v>
      </c>
      <c r="AK2433" s="17">
        <f t="shared" si="603"/>
        <v>79.441584489386599</v>
      </c>
      <c r="AL2433" s="17" t="str">
        <f t="shared" si="604"/>
        <v/>
      </c>
      <c r="AM2433" s="17" t="str">
        <f t="shared" si="605"/>
        <v/>
      </c>
      <c r="AN2433" s="17" t="str">
        <f t="shared" si="606"/>
        <v/>
      </c>
      <c r="AO2433" s="17" t="str">
        <f t="shared" si="607"/>
        <v/>
      </c>
      <c r="AP2433" s="17" t="str">
        <f t="shared" si="609"/>
        <v/>
      </c>
      <c r="AQ2433" s="17">
        <f t="shared" si="608"/>
        <v>10.427641300332471</v>
      </c>
    </row>
    <row r="2434" spans="1:43" x14ac:dyDescent="0.2">
      <c r="A2434" s="4">
        <v>90219</v>
      </c>
      <c r="B2434" s="5">
        <v>9219</v>
      </c>
      <c r="C2434" t="s">
        <v>5127</v>
      </c>
      <c r="D2434" t="s">
        <v>8</v>
      </c>
      <c r="E2434" t="s">
        <v>9</v>
      </c>
      <c r="F2434" t="s">
        <v>12</v>
      </c>
      <c r="G2434" t="s">
        <v>15</v>
      </c>
      <c r="H2434">
        <v>384</v>
      </c>
      <c r="I2434" t="s">
        <v>6164</v>
      </c>
      <c r="J2434" s="6">
        <v>71957</v>
      </c>
      <c r="K2434" s="6">
        <v>2066</v>
      </c>
      <c r="L2434" s="6">
        <v>35</v>
      </c>
      <c r="M2434" s="6">
        <v>23296</v>
      </c>
      <c r="N2434" s="6">
        <v>127517</v>
      </c>
      <c r="O2434" s="6">
        <v>102212</v>
      </c>
      <c r="P2434" s="6">
        <v>7139</v>
      </c>
      <c r="Q2434" s="6">
        <v>83</v>
      </c>
      <c r="R2434" s="6">
        <v>101136</v>
      </c>
      <c r="S2434" s="6">
        <v>955439</v>
      </c>
      <c r="T2434" s="6">
        <v>16167</v>
      </c>
      <c r="U2434" s="6">
        <v>0</v>
      </c>
      <c r="V2434" s="6">
        <v>8</v>
      </c>
      <c r="W2434" s="6">
        <v>78</v>
      </c>
      <c r="X2434" s="6">
        <v>0</v>
      </c>
      <c r="Z2434" s="6">
        <v>2254625000</v>
      </c>
      <c r="AA2434" s="6">
        <v>160064493.72480002</v>
      </c>
      <c r="AB2434" s="6">
        <f t="shared" si="594"/>
        <v>17680.975869884016</v>
      </c>
      <c r="AC2434" s="6">
        <f t="shared" si="595"/>
        <v>1255.2404285295295</v>
      </c>
      <c r="AD2434" s="16">
        <f t="shared" si="596"/>
        <v>14.317411402157164</v>
      </c>
      <c r="AE2434" s="16">
        <f t="shared" si="597"/>
        <v>1.2475736704105194</v>
      </c>
      <c r="AF2434" s="16">
        <f t="shared" si="598"/>
        <v>9.75</v>
      </c>
      <c r="AG2434" s="16">
        <f t="shared" si="599"/>
        <v>9.75</v>
      </c>
      <c r="AH2434" s="17">
        <f t="shared" si="600"/>
        <v>4.3413461538461542</v>
      </c>
      <c r="AI2434" s="17">
        <f t="shared" si="601"/>
        <v>41.013006524725277</v>
      </c>
      <c r="AJ2434" s="17">
        <f t="shared" si="602"/>
        <v>41.706988324175825</v>
      </c>
      <c r="AK2434" s="17">
        <f t="shared" si="603"/>
        <v>41.706988324175825</v>
      </c>
      <c r="AL2434" s="17">
        <f t="shared" si="604"/>
        <v>0.79311778037438141</v>
      </c>
      <c r="AM2434" s="17">
        <f t="shared" si="605"/>
        <v>7.4926401969933423</v>
      </c>
      <c r="AN2434" s="17">
        <f t="shared" si="606"/>
        <v>7.6194232925805974</v>
      </c>
      <c r="AO2434" s="17">
        <f t="shared" si="607"/>
        <v>7.6194232925805974</v>
      </c>
      <c r="AP2434" s="17">
        <f t="shared" si="609"/>
        <v>6.8263055122062157</v>
      </c>
      <c r="AQ2434" s="17">
        <f t="shared" si="608"/>
        <v>9.3476206316283807</v>
      </c>
    </row>
    <row r="2435" spans="1:43" x14ac:dyDescent="0.2">
      <c r="A2435" s="4">
        <v>90220</v>
      </c>
      <c r="B2435" s="5">
        <v>9220</v>
      </c>
      <c r="C2435" t="s">
        <v>5128</v>
      </c>
      <c r="D2435" t="s">
        <v>25</v>
      </c>
      <c r="E2435" t="s">
        <v>9</v>
      </c>
      <c r="F2435" t="s">
        <v>12</v>
      </c>
      <c r="G2435" t="s">
        <v>15</v>
      </c>
      <c r="H2435">
        <v>28</v>
      </c>
      <c r="I2435" t="s">
        <v>6122</v>
      </c>
      <c r="J2435" s="6">
        <v>1723634</v>
      </c>
      <c r="K2435" s="6">
        <v>3660</v>
      </c>
      <c r="L2435" s="6">
        <v>471</v>
      </c>
      <c r="M2435" s="6">
        <v>13299</v>
      </c>
      <c r="N2435" s="6">
        <v>0</v>
      </c>
      <c r="O2435" s="6">
        <v>58323</v>
      </c>
      <c r="P2435" s="6">
        <v>4677</v>
      </c>
      <c r="Q2435" s="6">
        <v>0</v>
      </c>
      <c r="R2435" s="6">
        <v>0</v>
      </c>
      <c r="S2435" s="6">
        <v>767392</v>
      </c>
      <c r="T2435" s="6">
        <v>0</v>
      </c>
      <c r="U2435" s="6">
        <v>0</v>
      </c>
      <c r="V2435" s="6">
        <v>0</v>
      </c>
      <c r="W2435" s="6">
        <v>0</v>
      </c>
      <c r="X2435" s="6">
        <v>0</v>
      </c>
      <c r="Z2435" s="6">
        <v>0</v>
      </c>
      <c r="AA2435" s="6">
        <v>0</v>
      </c>
      <c r="AB2435" s="6" t="str">
        <f t="shared" ref="AB2435:AB2498" si="610">IF(N2435&gt;0, Z2435/N2435,"")</f>
        <v/>
      </c>
      <c r="AC2435" s="6" t="str">
        <f t="shared" ref="AC2435:AC2498" si="611">IF(N2435&gt;0, AA2435/N2435, "")</f>
        <v/>
      </c>
      <c r="AD2435" s="16">
        <f t="shared" ref="AD2435:AD2498" si="612">IF(P2435&gt;0, O2435/P2435, "")</f>
        <v>12.470173187940988</v>
      </c>
      <c r="AE2435" s="16">
        <f t="shared" ref="AE2435:AE2498" si="613">IF(O2435&gt;0, N2435/O2435, "")</f>
        <v>0</v>
      </c>
      <c r="AF2435" s="16" t="str">
        <f t="shared" ref="AF2435:AF2498" si="614">IF(V2435&gt;0,(W2435)/V2435,"")</f>
        <v/>
      </c>
      <c r="AG2435" s="16" t="str">
        <f t="shared" ref="AG2435:AG2498" si="615">IF(V2435&gt;0,(W2435+X2435)/V2435,"")</f>
        <v/>
      </c>
      <c r="AH2435" s="17">
        <f t="shared" ref="AH2435:AH2498" si="616">IF($M2435&gt;0,R2435/$M2435,"")</f>
        <v>0</v>
      </c>
      <c r="AI2435" s="17">
        <f t="shared" ref="AI2435:AI2498" si="617">IF($M2435&gt;0,S2435/$M2435,"")</f>
        <v>57.702985186856154</v>
      </c>
      <c r="AJ2435" s="17">
        <f t="shared" ref="AJ2435:AJ2498" si="618">IF($M2435&gt;0,(S2435+T2435)/$M2435,"")</f>
        <v>57.702985186856154</v>
      </c>
      <c r="AK2435" s="17">
        <f t="shared" ref="AK2435:AK2498" si="619">IF($M2435&gt;0,(S2435+T2435+U2435)/$M2435,"")</f>
        <v>57.702985186856154</v>
      </c>
      <c r="AL2435" s="17" t="str">
        <f t="shared" ref="AL2435:AL2498" si="620">IF($N2435&gt;0,R2435/$N2435,"")</f>
        <v/>
      </c>
      <c r="AM2435" s="17" t="str">
        <f t="shared" ref="AM2435:AM2498" si="621">IF($N2435&gt;0,(S2435)/$N2435,"")</f>
        <v/>
      </c>
      <c r="AN2435" s="17" t="str">
        <f t="shared" ref="AN2435:AN2498" si="622">IF($N2435&gt;0,(S2435+T2435)/$N2435,"")</f>
        <v/>
      </c>
      <c r="AO2435" s="17" t="str">
        <f t="shared" ref="AO2435:AO2498" si="623">IF($N2435&gt;0,(S2435+T2435+U2435)/$N2435,"")</f>
        <v/>
      </c>
      <c r="AP2435" s="17" t="str">
        <f t="shared" si="609"/>
        <v/>
      </c>
      <c r="AQ2435" s="17">
        <f t="shared" ref="AQ2435:AQ2498" si="624">IF(O2435&gt;0,S2435/O2435,"")</f>
        <v>13.157622207362447</v>
      </c>
    </row>
    <row r="2436" spans="1:43" x14ac:dyDescent="0.2">
      <c r="A2436" s="4">
        <v>90223</v>
      </c>
      <c r="B2436" s="5">
        <v>9223</v>
      </c>
      <c r="C2436" t="s">
        <v>5130</v>
      </c>
      <c r="D2436" t="s">
        <v>8</v>
      </c>
      <c r="E2436" t="s">
        <v>9</v>
      </c>
      <c r="F2436" t="s">
        <v>12</v>
      </c>
      <c r="G2436" t="s">
        <v>15</v>
      </c>
      <c r="H2436">
        <v>28</v>
      </c>
      <c r="I2436" t="s">
        <v>6122</v>
      </c>
      <c r="J2436" s="6">
        <v>1723634</v>
      </c>
      <c r="K2436" s="6">
        <v>3660</v>
      </c>
      <c r="L2436" s="6">
        <v>471</v>
      </c>
      <c r="M2436" s="6">
        <v>332940</v>
      </c>
      <c r="N2436" s="6">
        <v>3202528</v>
      </c>
      <c r="O2436" s="6">
        <v>2841053</v>
      </c>
      <c r="P2436" s="6">
        <v>198857</v>
      </c>
      <c r="Q2436" s="6">
        <v>1049</v>
      </c>
      <c r="R2436" s="6">
        <v>1459689</v>
      </c>
      <c r="S2436" s="6">
        <v>15055196</v>
      </c>
      <c r="T2436" s="6">
        <v>3859514</v>
      </c>
      <c r="U2436" s="6">
        <v>0</v>
      </c>
      <c r="V2436" s="6">
        <v>127</v>
      </c>
      <c r="W2436" s="6">
        <v>1980</v>
      </c>
      <c r="X2436" s="6">
        <v>0</v>
      </c>
      <c r="Z2436" s="6">
        <v>64595875000</v>
      </c>
      <c r="AA2436" s="6">
        <v>4585909421.1168003</v>
      </c>
      <c r="AB2436" s="6">
        <f t="shared" si="610"/>
        <v>20170.276419128888</v>
      </c>
      <c r="AC2436" s="6">
        <f t="shared" si="611"/>
        <v>1431.9654414002939</v>
      </c>
      <c r="AD2436" s="16">
        <f t="shared" si="612"/>
        <v>14.286914717611147</v>
      </c>
      <c r="AE2436" s="16">
        <f t="shared" si="613"/>
        <v>1.1272327548975678</v>
      </c>
      <c r="AF2436" s="16">
        <f t="shared" si="614"/>
        <v>15.590551181102363</v>
      </c>
      <c r="AG2436" s="16">
        <f t="shared" si="615"/>
        <v>15.590551181102363</v>
      </c>
      <c r="AH2436" s="17">
        <f t="shared" si="616"/>
        <v>4.3842404036763378</v>
      </c>
      <c r="AI2436" s="17">
        <f t="shared" si="617"/>
        <v>45.218946356700904</v>
      </c>
      <c r="AJ2436" s="17">
        <f t="shared" si="618"/>
        <v>56.811167177269176</v>
      </c>
      <c r="AK2436" s="17">
        <f t="shared" si="619"/>
        <v>56.811167177269176</v>
      </c>
      <c r="AL2436" s="17">
        <f t="shared" si="620"/>
        <v>0.45579273623837169</v>
      </c>
      <c r="AM2436" s="17">
        <f t="shared" si="621"/>
        <v>4.7010349324034015</v>
      </c>
      <c r="AN2436" s="17">
        <f t="shared" si="622"/>
        <v>5.9061809920163073</v>
      </c>
      <c r="AO2436" s="17">
        <f t="shared" si="623"/>
        <v>5.9061809920163073</v>
      </c>
      <c r="AP2436" s="17">
        <f t="shared" ref="AP2436:AP2499" si="625">IF(AO2436&lt;&gt;"", AO2436-AL2436,"")</f>
        <v>5.450388255777936</v>
      </c>
      <c r="AQ2436" s="17">
        <f t="shared" si="624"/>
        <v>5.2991605577227876</v>
      </c>
    </row>
    <row r="2437" spans="1:43" x14ac:dyDescent="0.2">
      <c r="A2437" s="4">
        <v>90223</v>
      </c>
      <c r="B2437" s="5">
        <v>9223</v>
      </c>
      <c r="C2437" t="s">
        <v>5130</v>
      </c>
      <c r="D2437" t="s">
        <v>8</v>
      </c>
      <c r="E2437" t="s">
        <v>9</v>
      </c>
      <c r="F2437" t="s">
        <v>12</v>
      </c>
      <c r="G2437" t="s">
        <v>11</v>
      </c>
      <c r="H2437">
        <v>28</v>
      </c>
      <c r="I2437" t="s">
        <v>6122</v>
      </c>
      <c r="J2437" s="6">
        <v>1723634</v>
      </c>
      <c r="K2437" s="6">
        <v>3660</v>
      </c>
      <c r="L2437" s="6">
        <v>471</v>
      </c>
      <c r="M2437" s="6">
        <v>32359</v>
      </c>
      <c r="N2437" s="6">
        <v>334809</v>
      </c>
      <c r="O2437" s="6">
        <v>367909</v>
      </c>
      <c r="P2437" s="6">
        <v>23148</v>
      </c>
      <c r="Q2437" s="6">
        <v>124</v>
      </c>
      <c r="R2437" s="6">
        <v>158347</v>
      </c>
      <c r="S2437" s="6">
        <v>2471477</v>
      </c>
      <c r="T2437" s="6">
        <v>0</v>
      </c>
      <c r="U2437" s="6">
        <v>0</v>
      </c>
      <c r="V2437" s="6">
        <v>19</v>
      </c>
      <c r="W2437" s="6">
        <v>120</v>
      </c>
      <c r="X2437" s="6">
        <v>0</v>
      </c>
      <c r="Z2437" s="6">
        <v>5254875000</v>
      </c>
      <c r="AA2437" s="6">
        <v>373063771.78560007</v>
      </c>
      <c r="AB2437" s="6">
        <f t="shared" si="610"/>
        <v>15695.14260369345</v>
      </c>
      <c r="AC2437" s="6">
        <f t="shared" si="611"/>
        <v>1114.2584930082526</v>
      </c>
      <c r="AD2437" s="16">
        <f t="shared" si="612"/>
        <v>15.893770520131328</v>
      </c>
      <c r="AE2437" s="16">
        <f t="shared" si="613"/>
        <v>0.91003210032915749</v>
      </c>
      <c r="AF2437" s="16">
        <f t="shared" si="614"/>
        <v>6.3157894736842106</v>
      </c>
      <c r="AG2437" s="16">
        <f t="shared" si="615"/>
        <v>6.3157894736842106</v>
      </c>
      <c r="AH2437" s="17">
        <f t="shared" si="616"/>
        <v>4.8934454093142561</v>
      </c>
      <c r="AI2437" s="17">
        <f t="shared" si="617"/>
        <v>76.3768039803455</v>
      </c>
      <c r="AJ2437" s="17">
        <f t="shared" si="618"/>
        <v>76.3768039803455</v>
      </c>
      <c r="AK2437" s="17">
        <f t="shared" si="619"/>
        <v>76.3768039803455</v>
      </c>
      <c r="AL2437" s="17">
        <f t="shared" si="620"/>
        <v>0.4729472624690495</v>
      </c>
      <c r="AM2437" s="17">
        <f t="shared" si="621"/>
        <v>7.3817519839669785</v>
      </c>
      <c r="AN2437" s="17">
        <f t="shared" si="622"/>
        <v>7.3817519839669785</v>
      </c>
      <c r="AO2437" s="17">
        <f t="shared" si="623"/>
        <v>7.3817519839669785</v>
      </c>
      <c r="AP2437" s="17">
        <f t="shared" si="625"/>
        <v>6.9088047214979289</v>
      </c>
      <c r="AQ2437" s="17">
        <f t="shared" si="624"/>
        <v>6.7176312620783944</v>
      </c>
    </row>
    <row r="2438" spans="1:43" x14ac:dyDescent="0.2">
      <c r="A2438" s="4">
        <v>90226</v>
      </c>
      <c r="B2438" s="5">
        <v>9226</v>
      </c>
      <c r="C2438" t="s">
        <v>5132</v>
      </c>
      <c r="D2438" t="s">
        <v>8</v>
      </c>
      <c r="E2438" t="s">
        <v>9</v>
      </c>
      <c r="F2438" t="s">
        <v>12</v>
      </c>
      <c r="G2438" t="s">
        <v>11</v>
      </c>
      <c r="H2438">
        <v>289</v>
      </c>
      <c r="I2438" t="s">
        <v>6165</v>
      </c>
      <c r="J2438" s="6">
        <v>107672</v>
      </c>
      <c r="K2438" s="6">
        <v>3590</v>
      </c>
      <c r="L2438" s="6">
        <v>30</v>
      </c>
      <c r="M2438" s="6">
        <v>37585</v>
      </c>
      <c r="N2438" s="6">
        <v>1150676</v>
      </c>
      <c r="O2438" s="6">
        <v>405185</v>
      </c>
      <c r="P2438" s="6">
        <v>17876</v>
      </c>
      <c r="Q2438" s="6">
        <v>148</v>
      </c>
      <c r="R2438" s="6">
        <v>102122</v>
      </c>
      <c r="S2438" s="6">
        <v>1843438</v>
      </c>
      <c r="T2438" s="6">
        <v>306900</v>
      </c>
      <c r="U2438" s="6">
        <v>0</v>
      </c>
      <c r="V2438" s="6">
        <v>15</v>
      </c>
      <c r="W2438" s="6">
        <v>247</v>
      </c>
      <c r="X2438" s="6">
        <v>0</v>
      </c>
      <c r="Z2438" s="6">
        <v>8748250000</v>
      </c>
      <c r="AA2438" s="6">
        <v>621071888.7744</v>
      </c>
      <c r="AB2438" s="6">
        <f t="shared" si="610"/>
        <v>7602.7048448042715</v>
      </c>
      <c r="AC2438" s="6">
        <f t="shared" si="611"/>
        <v>539.7452356479148</v>
      </c>
      <c r="AD2438" s="16">
        <f t="shared" si="612"/>
        <v>22.666424255985678</v>
      </c>
      <c r="AE2438" s="16">
        <f t="shared" si="613"/>
        <v>2.839878080383035</v>
      </c>
      <c r="AF2438" s="16">
        <f t="shared" si="614"/>
        <v>16.466666666666665</v>
      </c>
      <c r="AG2438" s="16">
        <f t="shared" si="615"/>
        <v>16.466666666666665</v>
      </c>
      <c r="AH2438" s="17">
        <f t="shared" si="616"/>
        <v>2.7170945856059596</v>
      </c>
      <c r="AI2438" s="17">
        <f t="shared" si="617"/>
        <v>49.047173074364771</v>
      </c>
      <c r="AJ2438" s="17">
        <f t="shared" si="618"/>
        <v>57.212664626845815</v>
      </c>
      <c r="AK2438" s="17">
        <f t="shared" si="619"/>
        <v>57.212664626845815</v>
      </c>
      <c r="AL2438" s="17">
        <f t="shared" si="620"/>
        <v>8.8749569818089541E-2</v>
      </c>
      <c r="AM2438" s="17">
        <f t="shared" si="621"/>
        <v>1.6020478397046605</v>
      </c>
      <c r="AN2438" s="17">
        <f t="shared" si="622"/>
        <v>1.8687606241896069</v>
      </c>
      <c r="AO2438" s="17">
        <f t="shared" si="623"/>
        <v>1.8687606241896069</v>
      </c>
      <c r="AP2438" s="17">
        <f t="shared" si="625"/>
        <v>1.7800110543715173</v>
      </c>
      <c r="AQ2438" s="17">
        <f t="shared" si="624"/>
        <v>4.5496205437022592</v>
      </c>
    </row>
    <row r="2439" spans="1:43" x14ac:dyDescent="0.2">
      <c r="A2439" s="4">
        <v>90227</v>
      </c>
      <c r="B2439" s="5">
        <v>9227</v>
      </c>
      <c r="C2439" t="s">
        <v>5133</v>
      </c>
      <c r="D2439" t="s">
        <v>25</v>
      </c>
      <c r="E2439" t="s">
        <v>9</v>
      </c>
      <c r="F2439" t="s">
        <v>12</v>
      </c>
      <c r="G2439" t="s">
        <v>11</v>
      </c>
      <c r="H2439">
        <v>168</v>
      </c>
      <c r="I2439" t="s">
        <v>6150</v>
      </c>
      <c r="J2439" s="6">
        <v>214811</v>
      </c>
      <c r="K2439" s="6">
        <v>2509</v>
      </c>
      <c r="L2439" s="6">
        <v>86</v>
      </c>
      <c r="M2439" s="6">
        <v>0</v>
      </c>
      <c r="N2439" s="6">
        <v>0</v>
      </c>
      <c r="O2439" s="6">
        <v>0</v>
      </c>
      <c r="P2439" s="6">
        <v>0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0</v>
      </c>
      <c r="W2439" s="6">
        <v>0</v>
      </c>
      <c r="X2439" s="6">
        <v>0</v>
      </c>
      <c r="Z2439" s="6">
        <v>0</v>
      </c>
      <c r="AA2439" s="6">
        <v>0</v>
      </c>
      <c r="AB2439" s="6" t="str">
        <f t="shared" si="610"/>
        <v/>
      </c>
      <c r="AC2439" s="6" t="str">
        <f t="shared" si="611"/>
        <v/>
      </c>
      <c r="AD2439" s="16" t="str">
        <f t="shared" si="612"/>
        <v/>
      </c>
      <c r="AE2439" s="16" t="str">
        <f t="shared" si="613"/>
        <v/>
      </c>
      <c r="AF2439" s="16" t="str">
        <f t="shared" si="614"/>
        <v/>
      </c>
      <c r="AG2439" s="16" t="str">
        <f t="shared" si="615"/>
        <v/>
      </c>
      <c r="AH2439" s="17" t="str">
        <f t="shared" si="616"/>
        <v/>
      </c>
      <c r="AI2439" s="17" t="str">
        <f t="shared" si="617"/>
        <v/>
      </c>
      <c r="AJ2439" s="17" t="str">
        <f t="shared" si="618"/>
        <v/>
      </c>
      <c r="AK2439" s="17" t="str">
        <f t="shared" si="619"/>
        <v/>
      </c>
      <c r="AL2439" s="17" t="str">
        <f t="shared" si="620"/>
        <v/>
      </c>
      <c r="AM2439" s="17" t="str">
        <f t="shared" si="621"/>
        <v/>
      </c>
      <c r="AN2439" s="17" t="str">
        <f t="shared" si="622"/>
        <v/>
      </c>
      <c r="AO2439" s="17" t="str">
        <f t="shared" si="623"/>
        <v/>
      </c>
      <c r="AP2439" s="17" t="str">
        <f t="shared" si="625"/>
        <v/>
      </c>
      <c r="AQ2439" s="17" t="str">
        <f t="shared" si="624"/>
        <v/>
      </c>
    </row>
    <row r="2440" spans="1:43" x14ac:dyDescent="0.2">
      <c r="A2440" s="4">
        <v>90229</v>
      </c>
      <c r="B2440" s="5">
        <v>9229</v>
      </c>
      <c r="C2440" t="s">
        <v>5134</v>
      </c>
      <c r="D2440" t="s">
        <v>8</v>
      </c>
      <c r="E2440" t="s">
        <v>9</v>
      </c>
      <c r="F2440" t="s">
        <v>12</v>
      </c>
      <c r="G2440" t="s">
        <v>15</v>
      </c>
      <c r="H2440">
        <v>28</v>
      </c>
      <c r="I2440" t="s">
        <v>6122</v>
      </c>
      <c r="J2440" s="6">
        <v>1723634</v>
      </c>
      <c r="K2440" s="6">
        <v>3660</v>
      </c>
      <c r="L2440" s="6">
        <v>471</v>
      </c>
      <c r="M2440" s="6">
        <v>48659</v>
      </c>
      <c r="N2440" s="6">
        <v>536601</v>
      </c>
      <c r="O2440" s="6">
        <v>332161</v>
      </c>
      <c r="P2440" s="6">
        <v>16869</v>
      </c>
      <c r="Q2440" s="6">
        <v>183</v>
      </c>
      <c r="R2440" s="6">
        <v>516075</v>
      </c>
      <c r="S2440" s="6">
        <v>2511892</v>
      </c>
      <c r="T2440" s="6">
        <v>47542</v>
      </c>
      <c r="U2440" s="6">
        <v>0</v>
      </c>
      <c r="V2440" s="6">
        <v>21</v>
      </c>
      <c r="W2440" s="6">
        <v>300</v>
      </c>
      <c r="X2440" s="6">
        <v>119</v>
      </c>
      <c r="Z2440" s="6">
        <v>9013125000</v>
      </c>
      <c r="AA2440" s="6">
        <v>639876382.99199998</v>
      </c>
      <c r="AB2440" s="6">
        <f t="shared" si="610"/>
        <v>16796.698105296113</v>
      </c>
      <c r="AC2440" s="6">
        <f t="shared" si="611"/>
        <v>1192.4621515651293</v>
      </c>
      <c r="AD2440" s="16">
        <f t="shared" si="612"/>
        <v>19.690615922698441</v>
      </c>
      <c r="AE2440" s="16">
        <f t="shared" si="613"/>
        <v>1.6154846595476291</v>
      </c>
      <c r="AF2440" s="16">
        <f t="shared" si="614"/>
        <v>14.285714285714286</v>
      </c>
      <c r="AG2440" s="16">
        <f t="shared" si="615"/>
        <v>19.952380952380953</v>
      </c>
      <c r="AH2440" s="17">
        <f t="shared" si="616"/>
        <v>10.605951622515876</v>
      </c>
      <c r="AI2440" s="17">
        <f t="shared" si="617"/>
        <v>51.62235146632689</v>
      </c>
      <c r="AJ2440" s="17">
        <f t="shared" si="618"/>
        <v>52.599395795228013</v>
      </c>
      <c r="AK2440" s="17">
        <f t="shared" si="619"/>
        <v>52.599395795228013</v>
      </c>
      <c r="AL2440" s="17">
        <f t="shared" si="620"/>
        <v>0.96174811452084508</v>
      </c>
      <c r="AM2440" s="17">
        <f t="shared" si="621"/>
        <v>4.6811168820035745</v>
      </c>
      <c r="AN2440" s="17">
        <f t="shared" si="622"/>
        <v>4.7697153005678334</v>
      </c>
      <c r="AO2440" s="17">
        <f t="shared" si="623"/>
        <v>4.7697153005678334</v>
      </c>
      <c r="AP2440" s="17">
        <f t="shared" si="625"/>
        <v>3.8079671860469881</v>
      </c>
      <c r="AQ2440" s="17">
        <f t="shared" si="624"/>
        <v>7.5622725124262029</v>
      </c>
    </row>
    <row r="2441" spans="1:43" x14ac:dyDescent="0.2">
      <c r="A2441" s="4">
        <v>90232</v>
      </c>
      <c r="B2441" s="5">
        <v>9232</v>
      </c>
      <c r="C2441" t="s">
        <v>5136</v>
      </c>
      <c r="D2441" t="s">
        <v>8</v>
      </c>
      <c r="E2441" t="s">
        <v>9</v>
      </c>
      <c r="F2441" t="s">
        <v>12</v>
      </c>
      <c r="G2441" t="s">
        <v>11</v>
      </c>
      <c r="H2441">
        <v>203</v>
      </c>
      <c r="I2441" t="s">
        <v>6166</v>
      </c>
      <c r="J2441" s="6">
        <v>165074</v>
      </c>
      <c r="K2441" s="6">
        <v>3929</v>
      </c>
      <c r="L2441" s="6">
        <v>42</v>
      </c>
      <c r="M2441" s="6">
        <v>29527</v>
      </c>
      <c r="N2441" s="6">
        <v>140199</v>
      </c>
      <c r="O2441" s="6">
        <v>142768</v>
      </c>
      <c r="P2441" s="6">
        <v>13887</v>
      </c>
      <c r="Q2441" s="6">
        <v>104</v>
      </c>
      <c r="R2441" s="6">
        <v>45124</v>
      </c>
      <c r="S2441" s="6">
        <v>1789663</v>
      </c>
      <c r="T2441" s="6">
        <v>32727</v>
      </c>
      <c r="U2441" s="6">
        <v>0</v>
      </c>
      <c r="V2441" s="6">
        <v>14</v>
      </c>
      <c r="W2441" s="6">
        <v>203</v>
      </c>
      <c r="X2441" s="6">
        <v>0</v>
      </c>
      <c r="Z2441" s="6">
        <v>5610875000</v>
      </c>
      <c r="AA2441" s="6">
        <v>398337579.96480006</v>
      </c>
      <c r="AB2441" s="6">
        <f t="shared" si="610"/>
        <v>40020.791874407092</v>
      </c>
      <c r="AC2441" s="6">
        <f t="shared" si="611"/>
        <v>2841.2298230714919</v>
      </c>
      <c r="AD2441" s="16">
        <f t="shared" si="612"/>
        <v>10.280694174407719</v>
      </c>
      <c r="AE2441" s="16">
        <f t="shared" si="613"/>
        <v>0.98200577160147928</v>
      </c>
      <c r="AF2441" s="16">
        <f t="shared" si="614"/>
        <v>14.5</v>
      </c>
      <c r="AG2441" s="16">
        <f t="shared" si="615"/>
        <v>14.5</v>
      </c>
      <c r="AH2441" s="17">
        <f t="shared" si="616"/>
        <v>1.5282284011243947</v>
      </c>
      <c r="AI2441" s="17">
        <f t="shared" si="617"/>
        <v>60.6110678362177</v>
      </c>
      <c r="AJ2441" s="17">
        <f t="shared" si="618"/>
        <v>61.719443221458327</v>
      </c>
      <c r="AK2441" s="17">
        <f t="shared" si="619"/>
        <v>61.719443221458327</v>
      </c>
      <c r="AL2441" s="17">
        <f t="shared" si="620"/>
        <v>0.32185678927809758</v>
      </c>
      <c r="AM2441" s="17">
        <f t="shared" si="621"/>
        <v>12.765162376336493</v>
      </c>
      <c r="AN2441" s="17">
        <f t="shared" si="622"/>
        <v>12.998594854456879</v>
      </c>
      <c r="AO2441" s="17">
        <f t="shared" si="623"/>
        <v>12.998594854456879</v>
      </c>
      <c r="AP2441" s="17">
        <f t="shared" si="625"/>
        <v>12.676738065178782</v>
      </c>
      <c r="AQ2441" s="17">
        <f t="shared" si="624"/>
        <v>12.535463128992491</v>
      </c>
    </row>
    <row r="2442" spans="1:43" x14ac:dyDescent="0.2">
      <c r="A2442" s="4">
        <v>90233</v>
      </c>
      <c r="B2442" s="5">
        <v>9233</v>
      </c>
      <c r="C2442" t="s">
        <v>5137</v>
      </c>
      <c r="D2442" t="s">
        <v>8</v>
      </c>
      <c r="E2442" t="s">
        <v>9</v>
      </c>
      <c r="F2442" t="s">
        <v>12</v>
      </c>
      <c r="G2442" t="s">
        <v>11</v>
      </c>
      <c r="H2442">
        <v>238</v>
      </c>
      <c r="I2442" t="s">
        <v>6167</v>
      </c>
      <c r="J2442" s="6">
        <v>135267</v>
      </c>
      <c r="K2442" s="6">
        <v>2300</v>
      </c>
      <c r="L2442" s="6">
        <v>59</v>
      </c>
      <c r="M2442" s="6">
        <v>7933</v>
      </c>
      <c r="N2442" s="6">
        <v>71720</v>
      </c>
      <c r="O2442" s="6">
        <v>68964</v>
      </c>
      <c r="P2442" s="6">
        <v>4260</v>
      </c>
      <c r="Q2442" s="6">
        <v>30</v>
      </c>
      <c r="R2442" s="6">
        <v>6778</v>
      </c>
      <c r="S2442" s="6">
        <v>233870</v>
      </c>
      <c r="T2442" s="6">
        <v>0</v>
      </c>
      <c r="U2442" s="6">
        <v>0</v>
      </c>
      <c r="V2442" s="6">
        <v>2</v>
      </c>
      <c r="W2442" s="6">
        <v>12</v>
      </c>
      <c r="X2442" s="6">
        <v>0</v>
      </c>
      <c r="Z2442" s="6">
        <v>980375000</v>
      </c>
      <c r="AA2442" s="6">
        <v>69600589.027199998</v>
      </c>
      <c r="AB2442" s="6">
        <f t="shared" si="610"/>
        <v>13669.478527607362</v>
      </c>
      <c r="AC2442" s="6">
        <f t="shared" si="611"/>
        <v>970.44881521472394</v>
      </c>
      <c r="AD2442" s="16">
        <f t="shared" si="612"/>
        <v>16.188732394366198</v>
      </c>
      <c r="AE2442" s="16">
        <f t="shared" si="613"/>
        <v>1.039962879183342</v>
      </c>
      <c r="AF2442" s="16">
        <f t="shared" si="614"/>
        <v>6</v>
      </c>
      <c r="AG2442" s="16">
        <f t="shared" si="615"/>
        <v>6</v>
      </c>
      <c r="AH2442" s="17">
        <f t="shared" si="616"/>
        <v>0.85440564729610491</v>
      </c>
      <c r="AI2442" s="17">
        <f t="shared" si="617"/>
        <v>29.480650447497794</v>
      </c>
      <c r="AJ2442" s="17">
        <f t="shared" si="618"/>
        <v>29.480650447497794</v>
      </c>
      <c r="AK2442" s="17">
        <f t="shared" si="619"/>
        <v>29.480650447497794</v>
      </c>
      <c r="AL2442" s="17">
        <f t="shared" si="620"/>
        <v>9.4506413831567201E-2</v>
      </c>
      <c r="AM2442" s="17">
        <f t="shared" si="621"/>
        <v>3.2608756274400448</v>
      </c>
      <c r="AN2442" s="17">
        <f t="shared" si="622"/>
        <v>3.2608756274400448</v>
      </c>
      <c r="AO2442" s="17">
        <f t="shared" si="623"/>
        <v>3.2608756274400448</v>
      </c>
      <c r="AP2442" s="17">
        <f t="shared" si="625"/>
        <v>3.1663692136084776</v>
      </c>
      <c r="AQ2442" s="17">
        <f t="shared" si="624"/>
        <v>3.3911896061713356</v>
      </c>
    </row>
    <row r="2443" spans="1:43" x14ac:dyDescent="0.2">
      <c r="A2443" s="4">
        <v>90234</v>
      </c>
      <c r="B2443" s="5">
        <v>9234</v>
      </c>
      <c r="C2443" t="s">
        <v>5138</v>
      </c>
      <c r="D2443" t="s">
        <v>8</v>
      </c>
      <c r="E2443" t="s">
        <v>9</v>
      </c>
      <c r="F2443" t="s">
        <v>12</v>
      </c>
      <c r="G2443" t="s">
        <v>11</v>
      </c>
      <c r="H2443">
        <v>13</v>
      </c>
      <c r="I2443" t="s">
        <v>6112</v>
      </c>
      <c r="J2443" s="6">
        <v>3281212</v>
      </c>
      <c r="K2443" s="6">
        <v>6266</v>
      </c>
      <c r="L2443" s="6">
        <v>524</v>
      </c>
      <c r="M2443" s="6">
        <v>98068</v>
      </c>
      <c r="N2443" s="6">
        <v>772059</v>
      </c>
      <c r="O2443" s="6">
        <v>704224</v>
      </c>
      <c r="P2443" s="6">
        <v>47569</v>
      </c>
      <c r="Q2443" s="6">
        <v>335</v>
      </c>
      <c r="R2443" s="6">
        <v>299811</v>
      </c>
      <c r="S2443" s="6">
        <v>5665113</v>
      </c>
      <c r="T2443" s="6">
        <v>648690</v>
      </c>
      <c r="U2443" s="6">
        <v>0</v>
      </c>
      <c r="V2443" s="6">
        <v>39</v>
      </c>
      <c r="W2443" s="6">
        <v>344</v>
      </c>
      <c r="X2443" s="6">
        <v>0</v>
      </c>
      <c r="Z2443" s="6">
        <v>13032000000</v>
      </c>
      <c r="AA2443" s="6">
        <v>925191764.58240008</v>
      </c>
      <c r="AB2443" s="6">
        <f t="shared" si="610"/>
        <v>16879.538998962515</v>
      </c>
      <c r="AC2443" s="6">
        <f t="shared" si="611"/>
        <v>1198.3433449806298</v>
      </c>
      <c r="AD2443" s="16">
        <f t="shared" si="612"/>
        <v>14.804263280708025</v>
      </c>
      <c r="AE2443" s="16">
        <f t="shared" si="613"/>
        <v>1.0963258849456992</v>
      </c>
      <c r="AF2443" s="16">
        <f t="shared" si="614"/>
        <v>8.8205128205128212</v>
      </c>
      <c r="AG2443" s="16">
        <f t="shared" si="615"/>
        <v>8.8205128205128212</v>
      </c>
      <c r="AH2443" s="17">
        <f t="shared" si="616"/>
        <v>3.0571746135334665</v>
      </c>
      <c r="AI2443" s="17">
        <f t="shared" si="617"/>
        <v>57.767192152384062</v>
      </c>
      <c r="AJ2443" s="17">
        <f t="shared" si="618"/>
        <v>64.381888077660392</v>
      </c>
      <c r="AK2443" s="17">
        <f t="shared" si="619"/>
        <v>64.381888077660392</v>
      </c>
      <c r="AL2443" s="17">
        <f t="shared" si="620"/>
        <v>0.38832653981107662</v>
      </c>
      <c r="AM2443" s="17">
        <f t="shared" si="621"/>
        <v>7.3376684942472012</v>
      </c>
      <c r="AN2443" s="17">
        <f t="shared" si="622"/>
        <v>8.177876302199703</v>
      </c>
      <c r="AO2443" s="17">
        <f t="shared" si="623"/>
        <v>8.177876302199703</v>
      </c>
      <c r="AP2443" s="17">
        <f t="shared" si="625"/>
        <v>7.7895497623886261</v>
      </c>
      <c r="AQ2443" s="17">
        <f t="shared" si="624"/>
        <v>8.0444759053937389</v>
      </c>
    </row>
    <row r="2444" spans="1:43" x14ac:dyDescent="0.2">
      <c r="A2444" s="4">
        <v>90236</v>
      </c>
      <c r="B2444" s="5">
        <v>9236</v>
      </c>
      <c r="C2444" t="s">
        <v>5139</v>
      </c>
      <c r="D2444" t="s">
        <v>25</v>
      </c>
      <c r="E2444" t="s">
        <v>9</v>
      </c>
      <c r="F2444" t="s">
        <v>12</v>
      </c>
      <c r="G2444" t="s">
        <v>11</v>
      </c>
      <c r="H2444">
        <v>105</v>
      </c>
      <c r="I2444" t="s">
        <v>6116</v>
      </c>
      <c r="J2444" s="6">
        <v>358172</v>
      </c>
      <c r="K2444" s="6">
        <v>3898</v>
      </c>
      <c r="L2444" s="6">
        <v>92</v>
      </c>
      <c r="M2444" s="6">
        <v>42755</v>
      </c>
      <c r="N2444" s="6">
        <v>0</v>
      </c>
      <c r="O2444" s="6">
        <v>272739</v>
      </c>
      <c r="P2444" s="6">
        <v>20909</v>
      </c>
      <c r="Q2444" s="6">
        <v>0</v>
      </c>
      <c r="R2444" s="6">
        <v>111981</v>
      </c>
      <c r="S2444" s="6">
        <v>1841286</v>
      </c>
      <c r="T2444" s="6">
        <v>134285</v>
      </c>
      <c r="U2444" s="6">
        <v>0</v>
      </c>
      <c r="V2444" s="6">
        <v>12</v>
      </c>
      <c r="W2444" s="6">
        <v>263</v>
      </c>
      <c r="X2444" s="6">
        <v>0</v>
      </c>
      <c r="Z2444" s="6">
        <v>0</v>
      </c>
      <c r="AA2444" s="6">
        <v>0</v>
      </c>
      <c r="AB2444" s="6" t="str">
        <f t="shared" si="610"/>
        <v/>
      </c>
      <c r="AC2444" s="6" t="str">
        <f t="shared" si="611"/>
        <v/>
      </c>
      <c r="AD2444" s="16">
        <f t="shared" si="612"/>
        <v>13.044095843894974</v>
      </c>
      <c r="AE2444" s="16">
        <f t="shared" si="613"/>
        <v>0</v>
      </c>
      <c r="AF2444" s="16">
        <f t="shared" si="614"/>
        <v>21.916666666666668</v>
      </c>
      <c r="AG2444" s="16">
        <f t="shared" si="615"/>
        <v>21.916666666666668</v>
      </c>
      <c r="AH2444" s="17">
        <f t="shared" si="616"/>
        <v>2.6191322652321367</v>
      </c>
      <c r="AI2444" s="17">
        <f t="shared" si="617"/>
        <v>43.065980587065837</v>
      </c>
      <c r="AJ2444" s="17">
        <f t="shared" si="618"/>
        <v>46.206782832417261</v>
      </c>
      <c r="AK2444" s="17">
        <f t="shared" si="619"/>
        <v>46.206782832417261</v>
      </c>
      <c r="AL2444" s="17" t="str">
        <f t="shared" si="620"/>
        <v/>
      </c>
      <c r="AM2444" s="17" t="str">
        <f t="shared" si="621"/>
        <v/>
      </c>
      <c r="AN2444" s="17" t="str">
        <f t="shared" si="622"/>
        <v/>
      </c>
      <c r="AO2444" s="17" t="str">
        <f t="shared" si="623"/>
        <v/>
      </c>
      <c r="AP2444" s="17" t="str">
        <f t="shared" si="625"/>
        <v/>
      </c>
      <c r="AQ2444" s="17">
        <f t="shared" si="624"/>
        <v>6.751091703056769</v>
      </c>
    </row>
    <row r="2445" spans="1:43" x14ac:dyDescent="0.2">
      <c r="A2445" s="4">
        <v>90238</v>
      </c>
      <c r="B2445" s="5">
        <v>9238</v>
      </c>
      <c r="C2445" t="s">
        <v>5140</v>
      </c>
      <c r="D2445" t="s">
        <v>25</v>
      </c>
      <c r="E2445" t="s">
        <v>9</v>
      </c>
      <c r="F2445" t="s">
        <v>12</v>
      </c>
      <c r="G2445" t="s">
        <v>15</v>
      </c>
      <c r="H2445">
        <v>471</v>
      </c>
      <c r="I2445" t="s">
        <v>6168</v>
      </c>
      <c r="J2445" s="6">
        <v>54372</v>
      </c>
      <c r="K2445" s="6">
        <v>5483</v>
      </c>
      <c r="L2445" s="6">
        <v>10</v>
      </c>
      <c r="M2445" s="6">
        <v>11371</v>
      </c>
      <c r="N2445" s="6">
        <v>0</v>
      </c>
      <c r="O2445" s="6">
        <v>42252</v>
      </c>
      <c r="P2445" s="6">
        <v>6140</v>
      </c>
      <c r="Q2445" s="6">
        <v>0</v>
      </c>
      <c r="R2445" s="6">
        <v>75245</v>
      </c>
      <c r="S2445" s="6">
        <v>689762</v>
      </c>
      <c r="T2445" s="6">
        <v>0</v>
      </c>
      <c r="U2445" s="6">
        <v>0</v>
      </c>
      <c r="V2445" s="6">
        <v>7</v>
      </c>
      <c r="W2445" s="6">
        <v>50</v>
      </c>
      <c r="X2445" s="6">
        <v>0</v>
      </c>
      <c r="Z2445" s="6">
        <v>0</v>
      </c>
      <c r="AA2445" s="6">
        <v>0</v>
      </c>
      <c r="AB2445" s="6" t="str">
        <f t="shared" si="610"/>
        <v/>
      </c>
      <c r="AC2445" s="6" t="str">
        <f t="shared" si="611"/>
        <v/>
      </c>
      <c r="AD2445" s="16">
        <f t="shared" si="612"/>
        <v>6.8814332247557006</v>
      </c>
      <c r="AE2445" s="16">
        <f t="shared" si="613"/>
        <v>0</v>
      </c>
      <c r="AF2445" s="16">
        <f t="shared" si="614"/>
        <v>7.1428571428571432</v>
      </c>
      <c r="AG2445" s="16">
        <f t="shared" si="615"/>
        <v>7.1428571428571432</v>
      </c>
      <c r="AH2445" s="17">
        <f t="shared" si="616"/>
        <v>6.6172720077389853</v>
      </c>
      <c r="AI2445" s="17">
        <f t="shared" si="617"/>
        <v>60.659748482983026</v>
      </c>
      <c r="AJ2445" s="17">
        <f t="shared" si="618"/>
        <v>60.659748482983026</v>
      </c>
      <c r="AK2445" s="17">
        <f t="shared" si="619"/>
        <v>60.659748482983026</v>
      </c>
      <c r="AL2445" s="17" t="str">
        <f t="shared" si="620"/>
        <v/>
      </c>
      <c r="AM2445" s="17" t="str">
        <f t="shared" si="621"/>
        <v/>
      </c>
      <c r="AN2445" s="17" t="str">
        <f t="shared" si="622"/>
        <v/>
      </c>
      <c r="AO2445" s="17" t="str">
        <f t="shared" si="623"/>
        <v/>
      </c>
      <c r="AP2445" s="17" t="str">
        <f t="shared" si="625"/>
        <v/>
      </c>
      <c r="AQ2445" s="17">
        <f t="shared" si="624"/>
        <v>16.324955031714474</v>
      </c>
    </row>
    <row r="2446" spans="1:43" x14ac:dyDescent="0.2">
      <c r="A2446" s="4">
        <v>90239</v>
      </c>
      <c r="B2446" s="5">
        <v>9239</v>
      </c>
      <c r="C2446" t="s">
        <v>5141</v>
      </c>
      <c r="D2446" t="s">
        <v>25</v>
      </c>
      <c r="E2446" t="s">
        <v>9</v>
      </c>
      <c r="F2446" t="s">
        <v>12</v>
      </c>
      <c r="G2446" t="s">
        <v>15</v>
      </c>
      <c r="H2446">
        <v>480</v>
      </c>
      <c r="I2446" t="s">
        <v>6169</v>
      </c>
      <c r="J2446" s="6">
        <v>52745</v>
      </c>
      <c r="K2446" s="6">
        <v>1742</v>
      </c>
      <c r="L2446" s="6">
        <v>30</v>
      </c>
      <c r="M2446" s="6">
        <v>6906</v>
      </c>
      <c r="N2446" s="6">
        <v>0</v>
      </c>
      <c r="O2446" s="6">
        <v>32943</v>
      </c>
      <c r="P2446" s="6">
        <v>1334</v>
      </c>
      <c r="Q2446" s="6">
        <v>0</v>
      </c>
      <c r="R2446" s="6">
        <v>13280</v>
      </c>
      <c r="S2446" s="6">
        <v>182579</v>
      </c>
      <c r="T2446" s="6">
        <v>0</v>
      </c>
      <c r="U2446" s="6">
        <v>0</v>
      </c>
      <c r="V2446" s="6">
        <v>0</v>
      </c>
      <c r="W2446" s="6">
        <v>0</v>
      </c>
      <c r="X2446" s="6">
        <v>0</v>
      </c>
      <c r="Z2446" s="6">
        <v>0</v>
      </c>
      <c r="AA2446" s="6">
        <v>0</v>
      </c>
      <c r="AB2446" s="6" t="str">
        <f t="shared" si="610"/>
        <v/>
      </c>
      <c r="AC2446" s="6" t="str">
        <f t="shared" si="611"/>
        <v/>
      </c>
      <c r="AD2446" s="16">
        <f t="shared" si="612"/>
        <v>24.694902548725636</v>
      </c>
      <c r="AE2446" s="16">
        <f t="shared" si="613"/>
        <v>0</v>
      </c>
      <c r="AF2446" s="16" t="str">
        <f t="shared" si="614"/>
        <v/>
      </c>
      <c r="AG2446" s="16" t="str">
        <f t="shared" si="615"/>
        <v/>
      </c>
      <c r="AH2446" s="17">
        <f t="shared" si="616"/>
        <v>1.9229655372140169</v>
      </c>
      <c r="AI2446" s="17">
        <f t="shared" si="617"/>
        <v>26.437735302635389</v>
      </c>
      <c r="AJ2446" s="17">
        <f t="shared" si="618"/>
        <v>26.437735302635389</v>
      </c>
      <c r="AK2446" s="17">
        <f t="shared" si="619"/>
        <v>26.437735302635389</v>
      </c>
      <c r="AL2446" s="17" t="str">
        <f t="shared" si="620"/>
        <v/>
      </c>
      <c r="AM2446" s="17" t="str">
        <f t="shared" si="621"/>
        <v/>
      </c>
      <c r="AN2446" s="17" t="str">
        <f t="shared" si="622"/>
        <v/>
      </c>
      <c r="AO2446" s="17" t="str">
        <f t="shared" si="623"/>
        <v/>
      </c>
      <c r="AP2446" s="17" t="str">
        <f t="shared" si="625"/>
        <v/>
      </c>
      <c r="AQ2446" s="17">
        <f t="shared" si="624"/>
        <v>5.5422699814831677</v>
      </c>
    </row>
    <row r="2447" spans="1:43" x14ac:dyDescent="0.2">
      <c r="A2447" s="4">
        <v>90241</v>
      </c>
      <c r="B2447" s="5">
        <v>9241</v>
      </c>
      <c r="C2447" t="s">
        <v>5142</v>
      </c>
      <c r="D2447" t="s">
        <v>8</v>
      </c>
      <c r="E2447" t="s">
        <v>9</v>
      </c>
      <c r="F2447" t="s">
        <v>12</v>
      </c>
      <c r="G2447" t="s">
        <v>11</v>
      </c>
      <c r="H2447">
        <v>463</v>
      </c>
      <c r="I2447" t="s">
        <v>6170</v>
      </c>
      <c r="J2447" s="6">
        <v>55934</v>
      </c>
      <c r="K2447" s="6">
        <v>3354</v>
      </c>
      <c r="L2447" s="6">
        <v>17</v>
      </c>
      <c r="M2447" s="6">
        <v>304705</v>
      </c>
      <c r="N2447" s="6">
        <v>2231096</v>
      </c>
      <c r="O2447" s="6">
        <v>1225119</v>
      </c>
      <c r="P2447" s="6">
        <v>75149</v>
      </c>
      <c r="Q2447" s="6">
        <v>1036</v>
      </c>
      <c r="R2447" s="6">
        <v>80564</v>
      </c>
      <c r="S2447" s="6">
        <v>8301655</v>
      </c>
      <c r="T2447" s="6">
        <v>521990</v>
      </c>
      <c r="U2447" s="6">
        <v>0</v>
      </c>
      <c r="V2447" s="6">
        <v>103</v>
      </c>
      <c r="W2447" s="6">
        <v>1981</v>
      </c>
      <c r="X2447" s="6">
        <v>0</v>
      </c>
      <c r="Z2447" s="6">
        <v>23813559600</v>
      </c>
      <c r="AA2447" s="6">
        <v>1705485581.4528003</v>
      </c>
      <c r="AB2447" s="6">
        <f t="shared" si="610"/>
        <v>10673.480477756224</v>
      </c>
      <c r="AC2447" s="6">
        <f t="shared" si="611"/>
        <v>764.41604550086606</v>
      </c>
      <c r="AD2447" s="16">
        <f t="shared" si="612"/>
        <v>16.302532302492381</v>
      </c>
      <c r="AE2447" s="16">
        <f t="shared" si="613"/>
        <v>1.8211259477650743</v>
      </c>
      <c r="AF2447" s="16">
        <f t="shared" si="614"/>
        <v>19.233009708737864</v>
      </c>
      <c r="AG2447" s="16">
        <f t="shared" si="615"/>
        <v>19.233009708737864</v>
      </c>
      <c r="AH2447" s="17">
        <f t="shared" si="616"/>
        <v>0.26439999343627441</v>
      </c>
      <c r="AI2447" s="17">
        <f t="shared" si="617"/>
        <v>27.244892601040352</v>
      </c>
      <c r="AJ2447" s="17">
        <f t="shared" si="618"/>
        <v>28.957992156347942</v>
      </c>
      <c r="AK2447" s="17">
        <f t="shared" si="619"/>
        <v>28.957992156347942</v>
      </c>
      <c r="AL2447" s="17">
        <f t="shared" si="620"/>
        <v>3.6109607116860953E-2</v>
      </c>
      <c r="AM2447" s="17">
        <f t="shared" si="621"/>
        <v>3.720886506004224</v>
      </c>
      <c r="AN2447" s="17">
        <f t="shared" si="622"/>
        <v>3.9548477519568856</v>
      </c>
      <c r="AO2447" s="17">
        <f t="shared" si="623"/>
        <v>3.9548477519568856</v>
      </c>
      <c r="AP2447" s="17">
        <f t="shared" si="625"/>
        <v>3.9187381448400247</v>
      </c>
      <c r="AQ2447" s="17">
        <f t="shared" si="624"/>
        <v>6.7762029647732183</v>
      </c>
    </row>
    <row r="2448" spans="1:43" x14ac:dyDescent="0.2">
      <c r="A2448" s="4">
        <v>90243</v>
      </c>
      <c r="B2448" s="5">
        <v>9243</v>
      </c>
      <c r="C2448" t="s">
        <v>5143</v>
      </c>
      <c r="D2448" t="s">
        <v>25</v>
      </c>
      <c r="E2448" t="s">
        <v>9</v>
      </c>
      <c r="F2448" t="s">
        <v>12</v>
      </c>
      <c r="G2448" t="s">
        <v>15</v>
      </c>
      <c r="H2448">
        <v>184</v>
      </c>
      <c r="I2448" t="s">
        <v>6123</v>
      </c>
      <c r="J2448" s="6">
        <v>195861</v>
      </c>
      <c r="K2448" s="6">
        <v>3507</v>
      </c>
      <c r="L2448" s="6">
        <v>56</v>
      </c>
      <c r="M2448" s="6">
        <v>71579</v>
      </c>
      <c r="N2448" s="6">
        <v>0</v>
      </c>
      <c r="O2448" s="6">
        <v>542221</v>
      </c>
      <c r="P2448" s="6">
        <v>27248</v>
      </c>
      <c r="Q2448" s="6">
        <v>0</v>
      </c>
      <c r="R2448" s="6">
        <v>1037093</v>
      </c>
      <c r="S2448" s="6">
        <v>2392130</v>
      </c>
      <c r="T2448" s="6">
        <v>65175</v>
      </c>
      <c r="U2448" s="6">
        <v>0</v>
      </c>
      <c r="V2448" s="6">
        <v>28</v>
      </c>
      <c r="W2448" s="6">
        <v>124</v>
      </c>
      <c r="X2448" s="6">
        <v>0</v>
      </c>
      <c r="Z2448" s="6">
        <v>0</v>
      </c>
      <c r="AA2448" s="6">
        <v>0</v>
      </c>
      <c r="AB2448" s="6" t="str">
        <f t="shared" si="610"/>
        <v/>
      </c>
      <c r="AC2448" s="6" t="str">
        <f t="shared" si="611"/>
        <v/>
      </c>
      <c r="AD2448" s="16">
        <f t="shared" si="612"/>
        <v>19.899478860833824</v>
      </c>
      <c r="AE2448" s="16">
        <f t="shared" si="613"/>
        <v>0</v>
      </c>
      <c r="AF2448" s="16">
        <f t="shared" si="614"/>
        <v>4.4285714285714288</v>
      </c>
      <c r="AG2448" s="16">
        <f t="shared" si="615"/>
        <v>4.4285714285714288</v>
      </c>
      <c r="AH2448" s="17">
        <f t="shared" si="616"/>
        <v>14.488788611184845</v>
      </c>
      <c r="AI2448" s="17">
        <f t="shared" si="617"/>
        <v>33.419438662177456</v>
      </c>
      <c r="AJ2448" s="17">
        <f t="shared" si="618"/>
        <v>34.329971080903618</v>
      </c>
      <c r="AK2448" s="17">
        <f t="shared" si="619"/>
        <v>34.329971080903618</v>
      </c>
      <c r="AL2448" s="17" t="str">
        <f t="shared" si="620"/>
        <v/>
      </c>
      <c r="AM2448" s="17" t="str">
        <f t="shared" si="621"/>
        <v/>
      </c>
      <c r="AN2448" s="17" t="str">
        <f t="shared" si="622"/>
        <v/>
      </c>
      <c r="AO2448" s="17" t="str">
        <f t="shared" si="623"/>
        <v/>
      </c>
      <c r="AP2448" s="17" t="str">
        <f t="shared" si="625"/>
        <v/>
      </c>
      <c r="AQ2448" s="17">
        <f t="shared" si="624"/>
        <v>4.4117251083967606</v>
      </c>
    </row>
    <row r="2449" spans="1:43" x14ac:dyDescent="0.2">
      <c r="A2449" s="4">
        <v>90244</v>
      </c>
      <c r="B2449" s="5">
        <v>9244</v>
      </c>
      <c r="C2449" t="s">
        <v>5144</v>
      </c>
      <c r="D2449" t="s">
        <v>8</v>
      </c>
      <c r="E2449" t="s">
        <v>9</v>
      </c>
      <c r="F2449" t="s">
        <v>12</v>
      </c>
      <c r="G2449" t="s">
        <v>11</v>
      </c>
      <c r="H2449">
        <v>162</v>
      </c>
      <c r="I2449" t="s">
        <v>6138</v>
      </c>
      <c r="J2449" s="6">
        <v>219454</v>
      </c>
      <c r="K2449" s="6">
        <v>3460</v>
      </c>
      <c r="L2449" s="6">
        <v>63</v>
      </c>
      <c r="M2449" s="6">
        <v>17246</v>
      </c>
      <c r="N2449" s="6">
        <v>79443</v>
      </c>
      <c r="O2449" s="6">
        <v>69841</v>
      </c>
      <c r="P2449" s="6">
        <v>6209</v>
      </c>
      <c r="Q2449" s="6">
        <v>60</v>
      </c>
      <c r="R2449" s="6">
        <v>41295</v>
      </c>
      <c r="S2449" s="6">
        <v>601881</v>
      </c>
      <c r="T2449" s="6">
        <v>0</v>
      </c>
      <c r="U2449" s="6">
        <v>0</v>
      </c>
      <c r="V2449" s="6">
        <v>4</v>
      </c>
      <c r="W2449" s="6">
        <v>42</v>
      </c>
      <c r="X2449" s="6">
        <v>16</v>
      </c>
      <c r="Z2449" s="6">
        <v>2307179200</v>
      </c>
      <c r="AA2449" s="6">
        <v>167047412.61599997</v>
      </c>
      <c r="AB2449" s="6">
        <f t="shared" si="610"/>
        <v>29041.944538851756</v>
      </c>
      <c r="AC2449" s="6">
        <f t="shared" si="611"/>
        <v>2102.7329357652652</v>
      </c>
      <c r="AD2449" s="16">
        <f t="shared" si="612"/>
        <v>11.248349170558866</v>
      </c>
      <c r="AE2449" s="16">
        <f t="shared" si="613"/>
        <v>1.1374837130052549</v>
      </c>
      <c r="AF2449" s="16">
        <f t="shared" si="614"/>
        <v>10.5</v>
      </c>
      <c r="AG2449" s="16">
        <f t="shared" si="615"/>
        <v>14.5</v>
      </c>
      <c r="AH2449" s="17">
        <f t="shared" si="616"/>
        <v>2.3944682825002901</v>
      </c>
      <c r="AI2449" s="17">
        <f t="shared" si="617"/>
        <v>34.899744868375272</v>
      </c>
      <c r="AJ2449" s="17">
        <f t="shared" si="618"/>
        <v>34.899744868375272</v>
      </c>
      <c r="AK2449" s="17">
        <f t="shared" si="619"/>
        <v>34.899744868375272</v>
      </c>
      <c r="AL2449" s="17">
        <f t="shared" si="620"/>
        <v>0.51980665382727242</v>
      </c>
      <c r="AM2449" s="17">
        <f t="shared" si="621"/>
        <v>7.5762622257467616</v>
      </c>
      <c r="AN2449" s="17">
        <f t="shared" si="622"/>
        <v>7.5762622257467616</v>
      </c>
      <c r="AO2449" s="17">
        <f t="shared" si="623"/>
        <v>7.5762622257467616</v>
      </c>
      <c r="AP2449" s="17">
        <f t="shared" si="625"/>
        <v>7.0564555719194892</v>
      </c>
      <c r="AQ2449" s="17">
        <f t="shared" si="624"/>
        <v>8.6178748872438824</v>
      </c>
    </row>
    <row r="2450" spans="1:43" x14ac:dyDescent="0.2">
      <c r="A2450" s="4">
        <v>90246</v>
      </c>
      <c r="B2450" s="5"/>
      <c r="C2450" t="s">
        <v>5145</v>
      </c>
      <c r="D2450" t="s">
        <v>25</v>
      </c>
      <c r="E2450" t="s">
        <v>9</v>
      </c>
      <c r="F2450" t="s">
        <v>12</v>
      </c>
      <c r="G2450" t="s">
        <v>11</v>
      </c>
      <c r="H2450">
        <v>2</v>
      </c>
      <c r="I2450" t="s">
        <v>6117</v>
      </c>
      <c r="J2450" s="6">
        <v>12150996</v>
      </c>
      <c r="K2450" s="6">
        <v>6999</v>
      </c>
      <c r="L2450" s="6">
        <v>1736</v>
      </c>
      <c r="M2450" s="6">
        <v>9014</v>
      </c>
      <c r="N2450" s="6">
        <v>0</v>
      </c>
      <c r="O2450" s="6">
        <v>77369</v>
      </c>
      <c r="P2450" s="6">
        <v>5136</v>
      </c>
      <c r="Q2450" s="6">
        <v>0</v>
      </c>
      <c r="R2450" s="6">
        <v>18397</v>
      </c>
      <c r="S2450" s="6">
        <v>347981</v>
      </c>
      <c r="T2450" s="6">
        <v>0</v>
      </c>
      <c r="U2450" s="6">
        <v>0</v>
      </c>
      <c r="V2450" s="6">
        <v>5</v>
      </c>
      <c r="W2450" s="6">
        <v>34</v>
      </c>
      <c r="X2450" s="6">
        <v>0</v>
      </c>
      <c r="Z2450" s="6">
        <v>0</v>
      </c>
      <c r="AA2450" s="6">
        <v>0</v>
      </c>
      <c r="AB2450" s="6" t="str">
        <f t="shared" si="610"/>
        <v/>
      </c>
      <c r="AC2450" s="6" t="str">
        <f t="shared" si="611"/>
        <v/>
      </c>
      <c r="AD2450" s="16">
        <f t="shared" si="612"/>
        <v>15.064057632398754</v>
      </c>
      <c r="AE2450" s="16">
        <f t="shared" si="613"/>
        <v>0</v>
      </c>
      <c r="AF2450" s="16">
        <f t="shared" si="614"/>
        <v>6.8</v>
      </c>
      <c r="AG2450" s="16">
        <f t="shared" si="615"/>
        <v>6.8</v>
      </c>
      <c r="AH2450" s="17">
        <f t="shared" si="616"/>
        <v>2.0409363212780121</v>
      </c>
      <c r="AI2450" s="17">
        <f t="shared" si="617"/>
        <v>38.604504104725983</v>
      </c>
      <c r="AJ2450" s="17">
        <f t="shared" si="618"/>
        <v>38.604504104725983</v>
      </c>
      <c r="AK2450" s="17">
        <f t="shared" si="619"/>
        <v>38.604504104725983</v>
      </c>
      <c r="AL2450" s="17" t="str">
        <f t="shared" si="620"/>
        <v/>
      </c>
      <c r="AM2450" s="17" t="str">
        <f t="shared" si="621"/>
        <v/>
      </c>
      <c r="AN2450" s="17" t="str">
        <f t="shared" si="622"/>
        <v/>
      </c>
      <c r="AO2450" s="17" t="str">
        <f t="shared" si="623"/>
        <v/>
      </c>
      <c r="AP2450" s="17" t="str">
        <f t="shared" si="625"/>
        <v/>
      </c>
      <c r="AQ2450" s="17">
        <f t="shared" si="624"/>
        <v>4.4976799493337127</v>
      </c>
    </row>
    <row r="2451" spans="1:43" x14ac:dyDescent="0.2">
      <c r="A2451" s="4">
        <v>90247</v>
      </c>
      <c r="B2451" s="5"/>
      <c r="C2451" t="s">
        <v>5146</v>
      </c>
      <c r="D2451" t="s">
        <v>25</v>
      </c>
      <c r="E2451" t="s">
        <v>9</v>
      </c>
      <c r="F2451" t="s">
        <v>12</v>
      </c>
      <c r="G2451" t="s">
        <v>11</v>
      </c>
      <c r="H2451">
        <v>2</v>
      </c>
      <c r="I2451" t="s">
        <v>6117</v>
      </c>
      <c r="J2451" s="6">
        <v>12150996</v>
      </c>
      <c r="K2451" s="6">
        <v>6999</v>
      </c>
      <c r="L2451" s="6">
        <v>1736</v>
      </c>
      <c r="M2451" s="6">
        <v>37869</v>
      </c>
      <c r="N2451" s="6">
        <v>0</v>
      </c>
      <c r="O2451" s="6">
        <v>102289</v>
      </c>
      <c r="P2451" s="6">
        <v>13446</v>
      </c>
      <c r="Q2451" s="6">
        <v>0</v>
      </c>
      <c r="R2451" s="6">
        <v>0</v>
      </c>
      <c r="S2451" s="6">
        <v>878572</v>
      </c>
      <c r="T2451" s="6">
        <v>0</v>
      </c>
      <c r="U2451" s="6">
        <v>0</v>
      </c>
      <c r="V2451" s="6">
        <v>8</v>
      </c>
      <c r="W2451" s="6">
        <v>76</v>
      </c>
      <c r="X2451" s="6">
        <v>0</v>
      </c>
      <c r="Z2451" s="6">
        <v>0</v>
      </c>
      <c r="AA2451" s="6">
        <v>0</v>
      </c>
      <c r="AB2451" s="6" t="str">
        <f t="shared" si="610"/>
        <v/>
      </c>
      <c r="AC2451" s="6" t="str">
        <f t="shared" si="611"/>
        <v/>
      </c>
      <c r="AD2451" s="16">
        <f t="shared" si="612"/>
        <v>7.6073925330953447</v>
      </c>
      <c r="AE2451" s="16">
        <f t="shared" si="613"/>
        <v>0</v>
      </c>
      <c r="AF2451" s="16">
        <f t="shared" si="614"/>
        <v>9.5</v>
      </c>
      <c r="AG2451" s="16">
        <f t="shared" si="615"/>
        <v>9.5</v>
      </c>
      <c r="AH2451" s="17">
        <f t="shared" si="616"/>
        <v>0</v>
      </c>
      <c r="AI2451" s="17">
        <f t="shared" si="617"/>
        <v>23.200295756423461</v>
      </c>
      <c r="AJ2451" s="17">
        <f t="shared" si="618"/>
        <v>23.200295756423461</v>
      </c>
      <c r="AK2451" s="17">
        <f t="shared" si="619"/>
        <v>23.200295756423461</v>
      </c>
      <c r="AL2451" s="17" t="str">
        <f t="shared" si="620"/>
        <v/>
      </c>
      <c r="AM2451" s="17" t="str">
        <f t="shared" si="621"/>
        <v/>
      </c>
      <c r="AN2451" s="17" t="str">
        <f t="shared" si="622"/>
        <v/>
      </c>
      <c r="AO2451" s="17" t="str">
        <f t="shared" si="623"/>
        <v/>
      </c>
      <c r="AP2451" s="17" t="str">
        <f t="shared" si="625"/>
        <v/>
      </c>
      <c r="AQ2451" s="17">
        <f t="shared" si="624"/>
        <v>8.589115154122144</v>
      </c>
    </row>
    <row r="2452" spans="1:43" x14ac:dyDescent="0.2">
      <c r="A2452" s="4">
        <v>90249</v>
      </c>
      <c r="B2452" s="5"/>
      <c r="C2452" t="s">
        <v>5147</v>
      </c>
      <c r="D2452" t="s">
        <v>25</v>
      </c>
      <c r="E2452" t="s">
        <v>9</v>
      </c>
      <c r="F2452" t="s">
        <v>12</v>
      </c>
      <c r="G2452" t="s">
        <v>11</v>
      </c>
      <c r="H2452">
        <v>2</v>
      </c>
      <c r="I2452" t="s">
        <v>6117</v>
      </c>
      <c r="J2452" s="6">
        <v>12150996</v>
      </c>
      <c r="K2452" s="6">
        <v>6999</v>
      </c>
      <c r="L2452" s="6">
        <v>1736</v>
      </c>
      <c r="M2452" s="6">
        <v>4139</v>
      </c>
      <c r="N2452" s="6">
        <v>0</v>
      </c>
      <c r="O2452" s="6">
        <v>7535</v>
      </c>
      <c r="P2452" s="6">
        <v>4028</v>
      </c>
      <c r="Q2452" s="6">
        <v>0</v>
      </c>
      <c r="R2452" s="6">
        <v>10068</v>
      </c>
      <c r="S2452" s="6">
        <v>356570</v>
      </c>
      <c r="T2452" s="6">
        <v>0</v>
      </c>
      <c r="U2452" s="6">
        <v>0</v>
      </c>
      <c r="V2452" s="6">
        <v>2</v>
      </c>
      <c r="W2452" s="6">
        <v>12</v>
      </c>
      <c r="X2452" s="6">
        <v>0</v>
      </c>
      <c r="Z2452" s="6">
        <v>0</v>
      </c>
      <c r="AA2452" s="6">
        <v>0</v>
      </c>
      <c r="AB2452" s="6" t="str">
        <f t="shared" si="610"/>
        <v/>
      </c>
      <c r="AC2452" s="6" t="str">
        <f t="shared" si="611"/>
        <v/>
      </c>
      <c r="AD2452" s="16">
        <f t="shared" si="612"/>
        <v>1.8706554121151937</v>
      </c>
      <c r="AE2452" s="16">
        <f t="shared" si="613"/>
        <v>0</v>
      </c>
      <c r="AF2452" s="16">
        <f t="shared" si="614"/>
        <v>6</v>
      </c>
      <c r="AG2452" s="16">
        <f t="shared" si="615"/>
        <v>6</v>
      </c>
      <c r="AH2452" s="17">
        <f t="shared" si="616"/>
        <v>2.4324716115003624</v>
      </c>
      <c r="AI2452" s="17">
        <f t="shared" si="617"/>
        <v>86.148828219376668</v>
      </c>
      <c r="AJ2452" s="17">
        <f t="shared" si="618"/>
        <v>86.148828219376668</v>
      </c>
      <c r="AK2452" s="17">
        <f t="shared" si="619"/>
        <v>86.148828219376668</v>
      </c>
      <c r="AL2452" s="17" t="str">
        <f t="shared" si="620"/>
        <v/>
      </c>
      <c r="AM2452" s="17" t="str">
        <f t="shared" si="621"/>
        <v/>
      </c>
      <c r="AN2452" s="17" t="str">
        <f t="shared" si="622"/>
        <v/>
      </c>
      <c r="AO2452" s="17" t="str">
        <f t="shared" si="623"/>
        <v/>
      </c>
      <c r="AP2452" s="17" t="str">
        <f t="shared" si="625"/>
        <v/>
      </c>
      <c r="AQ2452" s="17">
        <f t="shared" si="624"/>
        <v>47.321831453218316</v>
      </c>
    </row>
    <row r="2453" spans="1:43" x14ac:dyDescent="0.2">
      <c r="A2453" s="4">
        <v>90250</v>
      </c>
      <c r="B2453" s="5"/>
      <c r="C2453" t="s">
        <v>5148</v>
      </c>
      <c r="D2453" t="s">
        <v>25</v>
      </c>
      <c r="E2453" t="s">
        <v>9</v>
      </c>
      <c r="F2453" t="s">
        <v>12</v>
      </c>
      <c r="G2453" t="s">
        <v>15</v>
      </c>
      <c r="H2453">
        <v>2</v>
      </c>
      <c r="I2453" t="s">
        <v>6117</v>
      </c>
      <c r="J2453" s="6">
        <v>12150996</v>
      </c>
      <c r="K2453" s="6">
        <v>6999</v>
      </c>
      <c r="L2453" s="6">
        <v>1736</v>
      </c>
      <c r="M2453" s="6">
        <v>35321</v>
      </c>
      <c r="N2453" s="6">
        <v>0</v>
      </c>
      <c r="O2453" s="6">
        <v>95307</v>
      </c>
      <c r="P2453" s="6">
        <v>10098</v>
      </c>
      <c r="Q2453" s="6">
        <v>0</v>
      </c>
      <c r="R2453" s="6">
        <v>14875</v>
      </c>
      <c r="S2453" s="6">
        <v>1069653</v>
      </c>
      <c r="T2453" s="6">
        <v>0</v>
      </c>
      <c r="U2453" s="6">
        <v>0</v>
      </c>
      <c r="V2453" s="6">
        <v>6</v>
      </c>
      <c r="W2453" s="6">
        <v>68</v>
      </c>
      <c r="X2453" s="6">
        <v>0</v>
      </c>
      <c r="Z2453" s="6">
        <v>0</v>
      </c>
      <c r="AA2453" s="6">
        <v>0</v>
      </c>
      <c r="AB2453" s="6" t="str">
        <f t="shared" si="610"/>
        <v/>
      </c>
      <c r="AC2453" s="6" t="str">
        <f t="shared" si="611"/>
        <v/>
      </c>
      <c r="AD2453" s="16">
        <f t="shared" si="612"/>
        <v>9.4382055852644093</v>
      </c>
      <c r="AE2453" s="16">
        <f t="shared" si="613"/>
        <v>0</v>
      </c>
      <c r="AF2453" s="16">
        <f t="shared" si="614"/>
        <v>11.333333333333334</v>
      </c>
      <c r="AG2453" s="16">
        <f t="shared" si="615"/>
        <v>11.333333333333334</v>
      </c>
      <c r="AH2453" s="17">
        <f t="shared" si="616"/>
        <v>0.42113756688655474</v>
      </c>
      <c r="AI2453" s="17">
        <f t="shared" si="617"/>
        <v>30.283768862716229</v>
      </c>
      <c r="AJ2453" s="17">
        <f t="shared" si="618"/>
        <v>30.283768862716229</v>
      </c>
      <c r="AK2453" s="17">
        <f t="shared" si="619"/>
        <v>30.283768862716229</v>
      </c>
      <c r="AL2453" s="17" t="str">
        <f t="shared" si="620"/>
        <v/>
      </c>
      <c r="AM2453" s="17" t="str">
        <f t="shared" si="621"/>
        <v/>
      </c>
      <c r="AN2453" s="17" t="str">
        <f t="shared" si="622"/>
        <v/>
      </c>
      <c r="AO2453" s="17" t="str">
        <f t="shared" si="623"/>
        <v/>
      </c>
      <c r="AP2453" s="17" t="str">
        <f t="shared" si="625"/>
        <v/>
      </c>
      <c r="AQ2453" s="17">
        <f t="shared" si="624"/>
        <v>11.223236488400643</v>
      </c>
    </row>
    <row r="2454" spans="1:43" x14ac:dyDescent="0.2">
      <c r="A2454" s="4">
        <v>90251</v>
      </c>
      <c r="B2454" s="5"/>
      <c r="C2454" t="s">
        <v>5149</v>
      </c>
      <c r="D2454" t="s">
        <v>25</v>
      </c>
      <c r="E2454" t="s">
        <v>9</v>
      </c>
      <c r="F2454" t="s">
        <v>12</v>
      </c>
      <c r="G2454" t="s">
        <v>11</v>
      </c>
      <c r="H2454">
        <v>2</v>
      </c>
      <c r="I2454" t="s">
        <v>6117</v>
      </c>
      <c r="J2454" s="6">
        <v>12150996</v>
      </c>
      <c r="K2454" s="6">
        <v>6999</v>
      </c>
      <c r="L2454" s="6">
        <v>1736</v>
      </c>
      <c r="M2454" s="6">
        <v>13559</v>
      </c>
      <c r="N2454" s="6">
        <v>0</v>
      </c>
      <c r="O2454" s="6">
        <v>36514</v>
      </c>
      <c r="P2454" s="6">
        <v>4449</v>
      </c>
      <c r="Q2454" s="6">
        <v>0</v>
      </c>
      <c r="R2454" s="6">
        <v>3921</v>
      </c>
      <c r="S2454" s="6">
        <v>341404</v>
      </c>
      <c r="T2454" s="6">
        <v>0</v>
      </c>
      <c r="U2454" s="6">
        <v>0</v>
      </c>
      <c r="V2454" s="6">
        <v>3</v>
      </c>
      <c r="W2454" s="6">
        <v>60</v>
      </c>
      <c r="X2454" s="6">
        <v>0</v>
      </c>
      <c r="Z2454" s="6">
        <v>0</v>
      </c>
      <c r="AA2454" s="6">
        <v>0</v>
      </c>
      <c r="AB2454" s="6" t="str">
        <f t="shared" si="610"/>
        <v/>
      </c>
      <c r="AC2454" s="6" t="str">
        <f t="shared" si="611"/>
        <v/>
      </c>
      <c r="AD2454" s="16">
        <f t="shared" si="612"/>
        <v>8.2072375814789833</v>
      </c>
      <c r="AE2454" s="16">
        <f t="shared" si="613"/>
        <v>0</v>
      </c>
      <c r="AF2454" s="16">
        <f t="shared" si="614"/>
        <v>20</v>
      </c>
      <c r="AG2454" s="16">
        <f t="shared" si="615"/>
        <v>20</v>
      </c>
      <c r="AH2454" s="17">
        <f t="shared" si="616"/>
        <v>0.28918061803967843</v>
      </c>
      <c r="AI2454" s="17">
        <f t="shared" si="617"/>
        <v>25.17914300464636</v>
      </c>
      <c r="AJ2454" s="17">
        <f t="shared" si="618"/>
        <v>25.17914300464636</v>
      </c>
      <c r="AK2454" s="17">
        <f t="shared" si="619"/>
        <v>25.17914300464636</v>
      </c>
      <c r="AL2454" s="17" t="str">
        <f t="shared" si="620"/>
        <v/>
      </c>
      <c r="AM2454" s="17" t="str">
        <f t="shared" si="621"/>
        <v/>
      </c>
      <c r="AN2454" s="17" t="str">
        <f t="shared" si="622"/>
        <v/>
      </c>
      <c r="AO2454" s="17" t="str">
        <f t="shared" si="623"/>
        <v/>
      </c>
      <c r="AP2454" s="17" t="str">
        <f t="shared" si="625"/>
        <v/>
      </c>
      <c r="AQ2454" s="17">
        <f t="shared" si="624"/>
        <v>9.3499479651640467</v>
      </c>
    </row>
    <row r="2455" spans="1:43" x14ac:dyDescent="0.2">
      <c r="A2455" s="4">
        <v>90252</v>
      </c>
      <c r="B2455" s="5"/>
      <c r="C2455" t="s">
        <v>5150</v>
      </c>
      <c r="D2455" t="s">
        <v>25</v>
      </c>
      <c r="E2455" t="s">
        <v>9</v>
      </c>
      <c r="F2455" t="s">
        <v>12</v>
      </c>
      <c r="G2455" t="s">
        <v>11</v>
      </c>
      <c r="H2455">
        <v>2</v>
      </c>
      <c r="I2455" t="s">
        <v>6117</v>
      </c>
      <c r="J2455" s="6">
        <v>12150996</v>
      </c>
      <c r="K2455" s="6">
        <v>6999</v>
      </c>
      <c r="L2455" s="6">
        <v>1736</v>
      </c>
      <c r="M2455" s="6">
        <v>2943</v>
      </c>
      <c r="N2455" s="6">
        <v>0</v>
      </c>
      <c r="O2455" s="6">
        <v>10366</v>
      </c>
      <c r="P2455" s="6">
        <v>1792</v>
      </c>
      <c r="Q2455" s="6">
        <v>0</v>
      </c>
      <c r="R2455" s="6">
        <v>0</v>
      </c>
      <c r="S2455" s="6">
        <v>78427</v>
      </c>
      <c r="T2455" s="6">
        <v>0</v>
      </c>
      <c r="U2455" s="6">
        <v>0</v>
      </c>
      <c r="V2455" s="6">
        <v>1</v>
      </c>
      <c r="W2455" s="6">
        <v>10</v>
      </c>
      <c r="X2455" s="6">
        <v>0</v>
      </c>
      <c r="Z2455" s="6">
        <v>0</v>
      </c>
      <c r="AA2455" s="6">
        <v>0</v>
      </c>
      <c r="AB2455" s="6" t="str">
        <f t="shared" si="610"/>
        <v/>
      </c>
      <c r="AC2455" s="6" t="str">
        <f t="shared" si="611"/>
        <v/>
      </c>
      <c r="AD2455" s="16">
        <f t="shared" si="612"/>
        <v>5.7845982142857144</v>
      </c>
      <c r="AE2455" s="16">
        <f t="shared" si="613"/>
        <v>0</v>
      </c>
      <c r="AF2455" s="16">
        <f t="shared" si="614"/>
        <v>10</v>
      </c>
      <c r="AG2455" s="16">
        <f t="shared" si="615"/>
        <v>10</v>
      </c>
      <c r="AH2455" s="17">
        <f t="shared" si="616"/>
        <v>0</v>
      </c>
      <c r="AI2455" s="17">
        <f t="shared" si="617"/>
        <v>26.648657832144071</v>
      </c>
      <c r="AJ2455" s="17">
        <f t="shared" si="618"/>
        <v>26.648657832144071</v>
      </c>
      <c r="AK2455" s="17">
        <f t="shared" si="619"/>
        <v>26.648657832144071</v>
      </c>
      <c r="AL2455" s="17" t="str">
        <f t="shared" si="620"/>
        <v/>
      </c>
      <c r="AM2455" s="17" t="str">
        <f t="shared" si="621"/>
        <v/>
      </c>
      <c r="AN2455" s="17" t="str">
        <f t="shared" si="622"/>
        <v/>
      </c>
      <c r="AO2455" s="17" t="str">
        <f t="shared" si="623"/>
        <v/>
      </c>
      <c r="AP2455" s="17" t="str">
        <f t="shared" si="625"/>
        <v/>
      </c>
      <c r="AQ2455" s="17">
        <f t="shared" si="624"/>
        <v>7.5657920123480613</v>
      </c>
    </row>
    <row r="2456" spans="1:43" x14ac:dyDescent="0.2">
      <c r="A2456" s="4">
        <v>90253</v>
      </c>
      <c r="B2456" s="5"/>
      <c r="C2456" t="s">
        <v>5151</v>
      </c>
      <c r="D2456" t="s">
        <v>25</v>
      </c>
      <c r="E2456" t="s">
        <v>9</v>
      </c>
      <c r="F2456" t="s">
        <v>12</v>
      </c>
      <c r="G2456" t="s">
        <v>11</v>
      </c>
      <c r="H2456">
        <v>2</v>
      </c>
      <c r="I2456" t="s">
        <v>6117</v>
      </c>
      <c r="J2456" s="6">
        <v>12150996</v>
      </c>
      <c r="K2456" s="6">
        <v>6999</v>
      </c>
      <c r="L2456" s="6">
        <v>1736</v>
      </c>
      <c r="M2456" s="6">
        <v>36975</v>
      </c>
      <c r="N2456" s="6">
        <v>0</v>
      </c>
      <c r="O2456" s="6">
        <v>52500</v>
      </c>
      <c r="P2456" s="6">
        <v>6591</v>
      </c>
      <c r="Q2456" s="6">
        <v>0</v>
      </c>
      <c r="R2456" s="6">
        <v>19457</v>
      </c>
      <c r="S2456" s="6">
        <v>541966</v>
      </c>
      <c r="T2456" s="6">
        <v>0</v>
      </c>
      <c r="U2456" s="6">
        <v>0</v>
      </c>
      <c r="V2456" s="6">
        <v>3</v>
      </c>
      <c r="W2456" s="6">
        <v>60</v>
      </c>
      <c r="X2456" s="6">
        <v>30</v>
      </c>
      <c r="Z2456" s="6">
        <v>0</v>
      </c>
      <c r="AA2456" s="6">
        <v>0</v>
      </c>
      <c r="AB2456" s="6" t="str">
        <f t="shared" si="610"/>
        <v/>
      </c>
      <c r="AC2456" s="6" t="str">
        <f t="shared" si="611"/>
        <v/>
      </c>
      <c r="AD2456" s="16">
        <f t="shared" si="612"/>
        <v>7.9654073736913977</v>
      </c>
      <c r="AE2456" s="16">
        <f t="shared" si="613"/>
        <v>0</v>
      </c>
      <c r="AF2456" s="16">
        <f t="shared" si="614"/>
        <v>20</v>
      </c>
      <c r="AG2456" s="16">
        <f t="shared" si="615"/>
        <v>30</v>
      </c>
      <c r="AH2456" s="17">
        <f t="shared" si="616"/>
        <v>0.52622041920216367</v>
      </c>
      <c r="AI2456" s="17">
        <f t="shared" si="617"/>
        <v>14.657633536173091</v>
      </c>
      <c r="AJ2456" s="17">
        <f t="shared" si="618"/>
        <v>14.657633536173091</v>
      </c>
      <c r="AK2456" s="17">
        <f t="shared" si="619"/>
        <v>14.657633536173091</v>
      </c>
      <c r="AL2456" s="17" t="str">
        <f t="shared" si="620"/>
        <v/>
      </c>
      <c r="AM2456" s="17" t="str">
        <f t="shared" si="621"/>
        <v/>
      </c>
      <c r="AN2456" s="17" t="str">
        <f t="shared" si="622"/>
        <v/>
      </c>
      <c r="AO2456" s="17" t="str">
        <f t="shared" si="623"/>
        <v/>
      </c>
      <c r="AP2456" s="17" t="str">
        <f t="shared" si="625"/>
        <v/>
      </c>
      <c r="AQ2456" s="17">
        <f t="shared" si="624"/>
        <v>10.323161904761905</v>
      </c>
    </row>
    <row r="2457" spans="1:43" x14ac:dyDescent="0.2">
      <c r="A2457" s="4">
        <v>90254</v>
      </c>
      <c r="B2457" s="5"/>
      <c r="C2457" t="s">
        <v>5152</v>
      </c>
      <c r="D2457" t="s">
        <v>25</v>
      </c>
      <c r="E2457" t="s">
        <v>9</v>
      </c>
      <c r="F2457" t="s">
        <v>12</v>
      </c>
      <c r="G2457" t="s">
        <v>11</v>
      </c>
      <c r="H2457">
        <v>2</v>
      </c>
      <c r="I2457" t="s">
        <v>6117</v>
      </c>
      <c r="J2457" s="6">
        <v>12150996</v>
      </c>
      <c r="K2457" s="6">
        <v>6999</v>
      </c>
      <c r="L2457" s="6">
        <v>1736</v>
      </c>
      <c r="M2457" s="6">
        <v>8170</v>
      </c>
      <c r="N2457" s="6">
        <v>0</v>
      </c>
      <c r="O2457" s="6">
        <v>28718</v>
      </c>
      <c r="P2457" s="6">
        <v>3319</v>
      </c>
      <c r="Q2457" s="6">
        <v>0</v>
      </c>
      <c r="R2457" s="6">
        <v>6403</v>
      </c>
      <c r="S2457" s="6">
        <v>214654</v>
      </c>
      <c r="T2457" s="6">
        <v>0</v>
      </c>
      <c r="U2457" s="6">
        <v>0</v>
      </c>
      <c r="V2457" s="6">
        <v>2</v>
      </c>
      <c r="W2457" s="6">
        <v>22</v>
      </c>
      <c r="X2457" s="6">
        <v>10</v>
      </c>
      <c r="Z2457" s="6">
        <v>0</v>
      </c>
      <c r="AA2457" s="6">
        <v>0</v>
      </c>
      <c r="AB2457" s="6" t="str">
        <f t="shared" si="610"/>
        <v/>
      </c>
      <c r="AC2457" s="6" t="str">
        <f t="shared" si="611"/>
        <v/>
      </c>
      <c r="AD2457" s="16">
        <f t="shared" si="612"/>
        <v>8.6526062066887608</v>
      </c>
      <c r="AE2457" s="16">
        <f t="shared" si="613"/>
        <v>0</v>
      </c>
      <c r="AF2457" s="16">
        <f t="shared" si="614"/>
        <v>11</v>
      </c>
      <c r="AG2457" s="16">
        <f t="shared" si="615"/>
        <v>16</v>
      </c>
      <c r="AH2457" s="17">
        <f t="shared" si="616"/>
        <v>0.78372093023255818</v>
      </c>
      <c r="AI2457" s="17">
        <f t="shared" si="617"/>
        <v>26.273439412484699</v>
      </c>
      <c r="AJ2457" s="17">
        <f t="shared" si="618"/>
        <v>26.273439412484699</v>
      </c>
      <c r="AK2457" s="17">
        <f t="shared" si="619"/>
        <v>26.273439412484699</v>
      </c>
      <c r="AL2457" s="17" t="str">
        <f t="shared" si="620"/>
        <v/>
      </c>
      <c r="AM2457" s="17" t="str">
        <f t="shared" si="621"/>
        <v/>
      </c>
      <c r="AN2457" s="17" t="str">
        <f t="shared" si="622"/>
        <v/>
      </c>
      <c r="AO2457" s="17" t="str">
        <f t="shared" si="623"/>
        <v/>
      </c>
      <c r="AP2457" s="17" t="str">
        <f t="shared" si="625"/>
        <v/>
      </c>
      <c r="AQ2457" s="17">
        <f t="shared" si="624"/>
        <v>7.4745455811686048</v>
      </c>
    </row>
    <row r="2458" spans="1:43" x14ac:dyDescent="0.2">
      <c r="A2458" s="4">
        <v>90255</v>
      </c>
      <c r="B2458" s="5"/>
      <c r="C2458" t="s">
        <v>5153</v>
      </c>
      <c r="D2458" t="s">
        <v>25</v>
      </c>
      <c r="E2458" t="s">
        <v>9</v>
      </c>
      <c r="F2458" t="s">
        <v>12</v>
      </c>
      <c r="G2458" t="s">
        <v>11</v>
      </c>
      <c r="H2458">
        <v>2</v>
      </c>
      <c r="I2458" t="s">
        <v>6117</v>
      </c>
      <c r="J2458" s="6">
        <v>12150996</v>
      </c>
      <c r="K2458" s="6">
        <v>6999</v>
      </c>
      <c r="L2458" s="6">
        <v>1736</v>
      </c>
      <c r="M2458" s="6">
        <v>11012</v>
      </c>
      <c r="N2458" s="6">
        <v>0</v>
      </c>
      <c r="O2458" s="6">
        <v>30388</v>
      </c>
      <c r="P2458" s="6">
        <v>7006</v>
      </c>
      <c r="Q2458" s="6">
        <v>0</v>
      </c>
      <c r="R2458" s="6">
        <v>0</v>
      </c>
      <c r="S2458" s="6">
        <v>612861</v>
      </c>
      <c r="T2458" s="6">
        <v>0</v>
      </c>
      <c r="U2458" s="6">
        <v>0</v>
      </c>
      <c r="V2458" s="6">
        <v>5</v>
      </c>
      <c r="W2458" s="6">
        <v>100</v>
      </c>
      <c r="X2458" s="6">
        <v>0</v>
      </c>
      <c r="Z2458" s="6">
        <v>0</v>
      </c>
      <c r="AA2458" s="6">
        <v>0</v>
      </c>
      <c r="AB2458" s="6" t="str">
        <f t="shared" si="610"/>
        <v/>
      </c>
      <c r="AC2458" s="6" t="str">
        <f t="shared" si="611"/>
        <v/>
      </c>
      <c r="AD2458" s="16">
        <f t="shared" si="612"/>
        <v>4.3374250642306595</v>
      </c>
      <c r="AE2458" s="16">
        <f t="shared" si="613"/>
        <v>0</v>
      </c>
      <c r="AF2458" s="16">
        <f t="shared" si="614"/>
        <v>20</v>
      </c>
      <c r="AG2458" s="16">
        <f t="shared" si="615"/>
        <v>20</v>
      </c>
      <c r="AH2458" s="17">
        <f t="shared" si="616"/>
        <v>0</v>
      </c>
      <c r="AI2458" s="17">
        <f t="shared" si="617"/>
        <v>55.65392299309844</v>
      </c>
      <c r="AJ2458" s="17">
        <f t="shared" si="618"/>
        <v>55.65392299309844</v>
      </c>
      <c r="AK2458" s="17">
        <f t="shared" si="619"/>
        <v>55.65392299309844</v>
      </c>
      <c r="AL2458" s="17" t="str">
        <f t="shared" si="620"/>
        <v/>
      </c>
      <c r="AM2458" s="17" t="str">
        <f t="shared" si="621"/>
        <v/>
      </c>
      <c r="AN2458" s="17" t="str">
        <f t="shared" si="622"/>
        <v/>
      </c>
      <c r="AO2458" s="17" t="str">
        <f t="shared" si="623"/>
        <v/>
      </c>
      <c r="AP2458" s="17" t="str">
        <f t="shared" si="625"/>
        <v/>
      </c>
      <c r="AQ2458" s="17">
        <f t="shared" si="624"/>
        <v>20.167862314071343</v>
      </c>
    </row>
    <row r="2459" spans="1:43" x14ac:dyDescent="0.2">
      <c r="A2459" s="4">
        <v>90257</v>
      </c>
      <c r="B2459" s="5"/>
      <c r="C2459" t="s">
        <v>5155</v>
      </c>
      <c r="D2459" t="s">
        <v>25</v>
      </c>
      <c r="E2459" t="s">
        <v>9</v>
      </c>
      <c r="F2459" t="s">
        <v>12</v>
      </c>
      <c r="G2459" t="s">
        <v>11</v>
      </c>
      <c r="H2459">
        <v>2</v>
      </c>
      <c r="I2459" t="s">
        <v>6117</v>
      </c>
      <c r="J2459" s="6">
        <v>12150996</v>
      </c>
      <c r="K2459" s="6">
        <v>6999</v>
      </c>
      <c r="L2459" s="6">
        <v>1736</v>
      </c>
      <c r="M2459" s="6">
        <v>2511</v>
      </c>
      <c r="N2459" s="6">
        <v>0</v>
      </c>
      <c r="O2459" s="6">
        <v>16517</v>
      </c>
      <c r="P2459" s="6">
        <v>2625</v>
      </c>
      <c r="Q2459" s="6">
        <v>0</v>
      </c>
      <c r="R2459" s="6">
        <v>7810</v>
      </c>
      <c r="S2459" s="6">
        <v>137267</v>
      </c>
      <c r="T2459" s="6">
        <v>0</v>
      </c>
      <c r="U2459" s="6">
        <v>0</v>
      </c>
      <c r="V2459" s="6">
        <v>2</v>
      </c>
      <c r="W2459" s="6">
        <v>11</v>
      </c>
      <c r="X2459" s="6">
        <v>0</v>
      </c>
      <c r="Z2459" s="6">
        <v>0</v>
      </c>
      <c r="AA2459" s="6">
        <v>0</v>
      </c>
      <c r="AB2459" s="6" t="str">
        <f t="shared" si="610"/>
        <v/>
      </c>
      <c r="AC2459" s="6" t="str">
        <f t="shared" si="611"/>
        <v/>
      </c>
      <c r="AD2459" s="16">
        <f t="shared" si="612"/>
        <v>6.2921904761904761</v>
      </c>
      <c r="AE2459" s="16">
        <f t="shared" si="613"/>
        <v>0</v>
      </c>
      <c r="AF2459" s="16">
        <f t="shared" si="614"/>
        <v>5.5</v>
      </c>
      <c r="AG2459" s="16">
        <f t="shared" si="615"/>
        <v>5.5</v>
      </c>
      <c r="AH2459" s="17">
        <f t="shared" si="616"/>
        <v>3.1103146156909598</v>
      </c>
      <c r="AI2459" s="17">
        <f t="shared" si="617"/>
        <v>54.666268418956591</v>
      </c>
      <c r="AJ2459" s="17">
        <f t="shared" si="618"/>
        <v>54.666268418956591</v>
      </c>
      <c r="AK2459" s="17">
        <f t="shared" si="619"/>
        <v>54.666268418956591</v>
      </c>
      <c r="AL2459" s="17" t="str">
        <f t="shared" si="620"/>
        <v/>
      </c>
      <c r="AM2459" s="17" t="str">
        <f t="shared" si="621"/>
        <v/>
      </c>
      <c r="AN2459" s="17" t="str">
        <f t="shared" si="622"/>
        <v/>
      </c>
      <c r="AO2459" s="17" t="str">
        <f t="shared" si="623"/>
        <v/>
      </c>
      <c r="AP2459" s="17" t="str">
        <f t="shared" si="625"/>
        <v/>
      </c>
      <c r="AQ2459" s="17">
        <f t="shared" si="624"/>
        <v>8.3106496337107227</v>
      </c>
    </row>
    <row r="2460" spans="1:43" x14ac:dyDescent="0.2">
      <c r="A2460" s="4">
        <v>90259</v>
      </c>
      <c r="B2460" s="5"/>
      <c r="C2460" t="s">
        <v>5157</v>
      </c>
      <c r="D2460" t="s">
        <v>25</v>
      </c>
      <c r="E2460" t="s">
        <v>9</v>
      </c>
      <c r="F2460" t="s">
        <v>12</v>
      </c>
      <c r="G2460" t="s">
        <v>11</v>
      </c>
      <c r="H2460">
        <v>2</v>
      </c>
      <c r="I2460" t="s">
        <v>6117</v>
      </c>
      <c r="J2460" s="6">
        <v>12150996</v>
      </c>
      <c r="K2460" s="6">
        <v>6999</v>
      </c>
      <c r="L2460" s="6">
        <v>1736</v>
      </c>
      <c r="M2460" s="6">
        <v>20336</v>
      </c>
      <c r="N2460" s="6">
        <v>0</v>
      </c>
      <c r="O2460" s="6">
        <v>62183</v>
      </c>
      <c r="P2460" s="6">
        <v>6560</v>
      </c>
      <c r="Q2460" s="6">
        <v>0</v>
      </c>
      <c r="R2460" s="6">
        <v>20637</v>
      </c>
      <c r="S2460" s="6">
        <v>217429</v>
      </c>
      <c r="T2460" s="6">
        <v>0</v>
      </c>
      <c r="U2460" s="6">
        <v>0</v>
      </c>
      <c r="V2460" s="6">
        <v>10</v>
      </c>
      <c r="W2460" s="6">
        <v>40</v>
      </c>
      <c r="X2460" s="6">
        <v>0</v>
      </c>
      <c r="Z2460" s="6">
        <v>0</v>
      </c>
      <c r="AA2460" s="6">
        <v>0</v>
      </c>
      <c r="AB2460" s="6" t="str">
        <f t="shared" si="610"/>
        <v/>
      </c>
      <c r="AC2460" s="6" t="str">
        <f t="shared" si="611"/>
        <v/>
      </c>
      <c r="AD2460" s="16">
        <f t="shared" si="612"/>
        <v>9.479115853658536</v>
      </c>
      <c r="AE2460" s="16">
        <f t="shared" si="613"/>
        <v>0</v>
      </c>
      <c r="AF2460" s="16">
        <f t="shared" si="614"/>
        <v>4</v>
      </c>
      <c r="AG2460" s="16">
        <f t="shared" si="615"/>
        <v>4</v>
      </c>
      <c r="AH2460" s="17">
        <f t="shared" si="616"/>
        <v>1.0148013375295044</v>
      </c>
      <c r="AI2460" s="17">
        <f t="shared" si="617"/>
        <v>10.691827301337529</v>
      </c>
      <c r="AJ2460" s="17">
        <f t="shared" si="618"/>
        <v>10.691827301337529</v>
      </c>
      <c r="AK2460" s="17">
        <f t="shared" si="619"/>
        <v>10.691827301337529</v>
      </c>
      <c r="AL2460" s="17" t="str">
        <f t="shared" si="620"/>
        <v/>
      </c>
      <c r="AM2460" s="17" t="str">
        <f t="shared" si="621"/>
        <v/>
      </c>
      <c r="AN2460" s="17" t="str">
        <f t="shared" si="622"/>
        <v/>
      </c>
      <c r="AO2460" s="17" t="str">
        <f t="shared" si="623"/>
        <v/>
      </c>
      <c r="AP2460" s="17" t="str">
        <f t="shared" si="625"/>
        <v/>
      </c>
      <c r="AQ2460" s="17">
        <f t="shared" si="624"/>
        <v>3.4965987488541885</v>
      </c>
    </row>
    <row r="2461" spans="1:43" x14ac:dyDescent="0.2">
      <c r="A2461" s="4">
        <v>90260</v>
      </c>
      <c r="B2461" s="5"/>
      <c r="C2461" t="s">
        <v>5158</v>
      </c>
      <c r="D2461" t="s">
        <v>25</v>
      </c>
      <c r="E2461" t="s">
        <v>9</v>
      </c>
      <c r="F2461" t="s">
        <v>12</v>
      </c>
      <c r="G2461" t="s">
        <v>15</v>
      </c>
      <c r="H2461">
        <v>2</v>
      </c>
      <c r="I2461" t="s">
        <v>6117</v>
      </c>
      <c r="J2461" s="6">
        <v>12150996</v>
      </c>
      <c r="K2461" s="6">
        <v>6999</v>
      </c>
      <c r="L2461" s="6">
        <v>1736</v>
      </c>
      <c r="M2461" s="6">
        <v>5972</v>
      </c>
      <c r="N2461" s="6">
        <v>0</v>
      </c>
      <c r="O2461" s="6">
        <v>21230</v>
      </c>
      <c r="P2461" s="6">
        <v>1345</v>
      </c>
      <c r="Q2461" s="6">
        <v>0</v>
      </c>
      <c r="R2461" s="6">
        <v>1985</v>
      </c>
      <c r="S2461" s="6">
        <v>113548</v>
      </c>
      <c r="T2461" s="6">
        <v>0</v>
      </c>
      <c r="U2461" s="6">
        <v>0</v>
      </c>
      <c r="V2461" s="6">
        <v>2</v>
      </c>
      <c r="W2461" s="6">
        <v>48</v>
      </c>
      <c r="X2461" s="6">
        <v>12</v>
      </c>
      <c r="Z2461" s="6">
        <v>0</v>
      </c>
      <c r="AA2461" s="6">
        <v>0</v>
      </c>
      <c r="AB2461" s="6" t="str">
        <f t="shared" si="610"/>
        <v/>
      </c>
      <c r="AC2461" s="6" t="str">
        <f t="shared" si="611"/>
        <v/>
      </c>
      <c r="AD2461" s="16">
        <f t="shared" si="612"/>
        <v>15.784386617100372</v>
      </c>
      <c r="AE2461" s="16">
        <f t="shared" si="613"/>
        <v>0</v>
      </c>
      <c r="AF2461" s="16">
        <f t="shared" si="614"/>
        <v>24</v>
      </c>
      <c r="AG2461" s="16">
        <f t="shared" si="615"/>
        <v>30</v>
      </c>
      <c r="AH2461" s="17">
        <f t="shared" si="616"/>
        <v>0.33238446081714668</v>
      </c>
      <c r="AI2461" s="17">
        <f t="shared" si="617"/>
        <v>19.013395847287342</v>
      </c>
      <c r="AJ2461" s="17">
        <f t="shared" si="618"/>
        <v>19.013395847287342</v>
      </c>
      <c r="AK2461" s="17">
        <f t="shared" si="619"/>
        <v>19.013395847287342</v>
      </c>
      <c r="AL2461" s="17" t="str">
        <f t="shared" si="620"/>
        <v/>
      </c>
      <c r="AM2461" s="17" t="str">
        <f t="shared" si="621"/>
        <v/>
      </c>
      <c r="AN2461" s="17" t="str">
        <f t="shared" si="622"/>
        <v/>
      </c>
      <c r="AO2461" s="17" t="str">
        <f t="shared" si="623"/>
        <v/>
      </c>
      <c r="AP2461" s="17" t="str">
        <f t="shared" si="625"/>
        <v/>
      </c>
      <c r="AQ2461" s="17">
        <f t="shared" si="624"/>
        <v>5.348469147432878</v>
      </c>
    </row>
    <row r="2462" spans="1:43" x14ac:dyDescent="0.2">
      <c r="A2462" s="4">
        <v>90261</v>
      </c>
      <c r="B2462" s="5"/>
      <c r="C2462" t="s">
        <v>5159</v>
      </c>
      <c r="D2462" t="s">
        <v>25</v>
      </c>
      <c r="E2462" t="s">
        <v>9</v>
      </c>
      <c r="F2462" t="s">
        <v>12</v>
      </c>
      <c r="G2462" t="s">
        <v>11</v>
      </c>
      <c r="H2462">
        <v>2</v>
      </c>
      <c r="I2462" t="s">
        <v>6117</v>
      </c>
      <c r="J2462" s="6">
        <v>12150996</v>
      </c>
      <c r="K2462" s="6">
        <v>6999</v>
      </c>
      <c r="L2462" s="6">
        <v>1736</v>
      </c>
      <c r="M2462" s="6">
        <v>19258</v>
      </c>
      <c r="N2462" s="6">
        <v>0</v>
      </c>
      <c r="O2462" s="6">
        <v>58773</v>
      </c>
      <c r="P2462" s="6">
        <v>6870</v>
      </c>
      <c r="Q2462" s="6">
        <v>0</v>
      </c>
      <c r="R2462" s="6">
        <v>5473</v>
      </c>
      <c r="S2462" s="6">
        <v>388039</v>
      </c>
      <c r="T2462" s="6">
        <v>157512</v>
      </c>
      <c r="U2462" s="6">
        <v>0</v>
      </c>
      <c r="V2462" s="6">
        <v>6</v>
      </c>
      <c r="W2462" s="6">
        <v>58</v>
      </c>
      <c r="X2462" s="6">
        <v>0</v>
      </c>
      <c r="Z2462" s="6">
        <v>0</v>
      </c>
      <c r="AA2462" s="6">
        <v>0</v>
      </c>
      <c r="AB2462" s="6" t="str">
        <f t="shared" si="610"/>
        <v/>
      </c>
      <c r="AC2462" s="6" t="str">
        <f t="shared" si="611"/>
        <v/>
      </c>
      <c r="AD2462" s="16">
        <f t="shared" si="612"/>
        <v>8.5550218340611348</v>
      </c>
      <c r="AE2462" s="16">
        <f t="shared" si="613"/>
        <v>0</v>
      </c>
      <c r="AF2462" s="16">
        <f t="shared" si="614"/>
        <v>9.6666666666666661</v>
      </c>
      <c r="AG2462" s="16">
        <f t="shared" si="615"/>
        <v>9.6666666666666661</v>
      </c>
      <c r="AH2462" s="17">
        <f t="shared" si="616"/>
        <v>0.28419358188804655</v>
      </c>
      <c r="AI2462" s="17">
        <f t="shared" si="617"/>
        <v>20.149496313220478</v>
      </c>
      <c r="AJ2462" s="17">
        <f t="shared" si="618"/>
        <v>28.32853878907467</v>
      </c>
      <c r="AK2462" s="17">
        <f t="shared" si="619"/>
        <v>28.32853878907467</v>
      </c>
      <c r="AL2462" s="17" t="str">
        <f t="shared" si="620"/>
        <v/>
      </c>
      <c r="AM2462" s="17" t="str">
        <f t="shared" si="621"/>
        <v/>
      </c>
      <c r="AN2462" s="17" t="str">
        <f t="shared" si="622"/>
        <v/>
      </c>
      <c r="AO2462" s="17" t="str">
        <f t="shared" si="623"/>
        <v/>
      </c>
      <c r="AP2462" s="17" t="str">
        <f t="shared" si="625"/>
        <v/>
      </c>
      <c r="AQ2462" s="17">
        <f t="shared" si="624"/>
        <v>6.6023344052541129</v>
      </c>
    </row>
    <row r="2463" spans="1:43" x14ac:dyDescent="0.2">
      <c r="A2463" s="4">
        <v>90263</v>
      </c>
      <c r="B2463" s="5"/>
      <c r="C2463" t="s">
        <v>5161</v>
      </c>
      <c r="D2463" t="s">
        <v>25</v>
      </c>
      <c r="E2463" t="s">
        <v>9</v>
      </c>
      <c r="F2463" t="s">
        <v>12</v>
      </c>
      <c r="G2463" t="s">
        <v>15</v>
      </c>
      <c r="H2463">
        <v>2</v>
      </c>
      <c r="I2463" t="s">
        <v>6117</v>
      </c>
      <c r="J2463" s="6">
        <v>12150996</v>
      </c>
      <c r="K2463" s="6">
        <v>6999</v>
      </c>
      <c r="L2463" s="6">
        <v>1736</v>
      </c>
      <c r="M2463" s="6">
        <v>23814</v>
      </c>
      <c r="N2463" s="6">
        <v>0</v>
      </c>
      <c r="O2463" s="6">
        <v>75729</v>
      </c>
      <c r="P2463" s="6">
        <v>7858</v>
      </c>
      <c r="Q2463" s="6">
        <v>0</v>
      </c>
      <c r="R2463" s="6">
        <v>10293</v>
      </c>
      <c r="S2463" s="6">
        <v>1185637</v>
      </c>
      <c r="T2463" s="6">
        <v>0</v>
      </c>
      <c r="U2463" s="6">
        <v>0</v>
      </c>
      <c r="V2463" s="6">
        <v>8</v>
      </c>
      <c r="W2463" s="6">
        <v>86</v>
      </c>
      <c r="X2463" s="6">
        <v>0</v>
      </c>
      <c r="Z2463" s="6">
        <v>0</v>
      </c>
      <c r="AA2463" s="6">
        <v>0</v>
      </c>
      <c r="AB2463" s="6" t="str">
        <f t="shared" si="610"/>
        <v/>
      </c>
      <c r="AC2463" s="6" t="str">
        <f t="shared" si="611"/>
        <v/>
      </c>
      <c r="AD2463" s="16">
        <f t="shared" si="612"/>
        <v>9.6371850343598879</v>
      </c>
      <c r="AE2463" s="16">
        <f t="shared" si="613"/>
        <v>0</v>
      </c>
      <c r="AF2463" s="16">
        <f t="shared" si="614"/>
        <v>10.75</v>
      </c>
      <c r="AG2463" s="16">
        <f t="shared" si="615"/>
        <v>10.75</v>
      </c>
      <c r="AH2463" s="17">
        <f t="shared" si="616"/>
        <v>0.4322247417485513</v>
      </c>
      <c r="AI2463" s="17">
        <f t="shared" si="617"/>
        <v>49.787393969933653</v>
      </c>
      <c r="AJ2463" s="17">
        <f t="shared" si="618"/>
        <v>49.787393969933653</v>
      </c>
      <c r="AK2463" s="17">
        <f t="shared" si="619"/>
        <v>49.787393969933653</v>
      </c>
      <c r="AL2463" s="17" t="str">
        <f t="shared" si="620"/>
        <v/>
      </c>
      <c r="AM2463" s="17" t="str">
        <f t="shared" si="621"/>
        <v/>
      </c>
      <c r="AN2463" s="17" t="str">
        <f t="shared" si="622"/>
        <v/>
      </c>
      <c r="AO2463" s="17" t="str">
        <f t="shared" si="623"/>
        <v/>
      </c>
      <c r="AP2463" s="17" t="str">
        <f t="shared" si="625"/>
        <v/>
      </c>
      <c r="AQ2463" s="17">
        <f t="shared" si="624"/>
        <v>15.656313961626326</v>
      </c>
    </row>
    <row r="2464" spans="1:43" x14ac:dyDescent="0.2">
      <c r="A2464" s="4">
        <v>90265</v>
      </c>
      <c r="B2464" s="5"/>
      <c r="C2464" t="s">
        <v>5163</v>
      </c>
      <c r="D2464" t="s">
        <v>25</v>
      </c>
      <c r="E2464" t="s">
        <v>9</v>
      </c>
      <c r="F2464" t="s">
        <v>12</v>
      </c>
      <c r="G2464" t="s">
        <v>15</v>
      </c>
      <c r="H2464">
        <v>2</v>
      </c>
      <c r="I2464" t="s">
        <v>6117</v>
      </c>
      <c r="J2464" s="6">
        <v>12150996</v>
      </c>
      <c r="K2464" s="6">
        <v>6999</v>
      </c>
      <c r="L2464" s="6">
        <v>1736</v>
      </c>
      <c r="M2464" s="6">
        <v>3839</v>
      </c>
      <c r="N2464" s="6">
        <v>0</v>
      </c>
      <c r="O2464" s="6">
        <v>6532</v>
      </c>
      <c r="P2464" s="6">
        <v>695</v>
      </c>
      <c r="Q2464" s="6">
        <v>0</v>
      </c>
      <c r="R2464" s="6">
        <v>0</v>
      </c>
      <c r="S2464" s="6">
        <v>83321</v>
      </c>
      <c r="T2464" s="6">
        <v>0</v>
      </c>
      <c r="U2464" s="6">
        <v>0</v>
      </c>
      <c r="V2464" s="6">
        <v>0</v>
      </c>
      <c r="W2464" s="6">
        <v>0</v>
      </c>
      <c r="X2464" s="6">
        <v>0</v>
      </c>
      <c r="Z2464" s="6">
        <v>0</v>
      </c>
      <c r="AA2464" s="6">
        <v>0</v>
      </c>
      <c r="AB2464" s="6" t="str">
        <f t="shared" si="610"/>
        <v/>
      </c>
      <c r="AC2464" s="6" t="str">
        <f t="shared" si="611"/>
        <v/>
      </c>
      <c r="AD2464" s="16">
        <f t="shared" si="612"/>
        <v>9.3985611510791358</v>
      </c>
      <c r="AE2464" s="16">
        <f t="shared" si="613"/>
        <v>0</v>
      </c>
      <c r="AF2464" s="16" t="str">
        <f t="shared" si="614"/>
        <v/>
      </c>
      <c r="AG2464" s="16" t="str">
        <f t="shared" si="615"/>
        <v/>
      </c>
      <c r="AH2464" s="17">
        <f t="shared" si="616"/>
        <v>0</v>
      </c>
      <c r="AI2464" s="17">
        <f t="shared" si="617"/>
        <v>21.703829122167232</v>
      </c>
      <c r="AJ2464" s="17">
        <f t="shared" si="618"/>
        <v>21.703829122167232</v>
      </c>
      <c r="AK2464" s="17">
        <f t="shared" si="619"/>
        <v>21.703829122167232</v>
      </c>
      <c r="AL2464" s="17" t="str">
        <f t="shared" si="620"/>
        <v/>
      </c>
      <c r="AM2464" s="17" t="str">
        <f t="shared" si="621"/>
        <v/>
      </c>
      <c r="AN2464" s="17" t="str">
        <f t="shared" si="622"/>
        <v/>
      </c>
      <c r="AO2464" s="17" t="str">
        <f t="shared" si="623"/>
        <v/>
      </c>
      <c r="AP2464" s="17" t="str">
        <f t="shared" si="625"/>
        <v/>
      </c>
      <c r="AQ2464" s="17">
        <f t="shared" si="624"/>
        <v>12.755817513778322</v>
      </c>
    </row>
    <row r="2465" spans="1:43" x14ac:dyDescent="0.2">
      <c r="A2465" s="4">
        <v>90265</v>
      </c>
      <c r="B2465" s="5"/>
      <c r="C2465" t="s">
        <v>5163</v>
      </c>
      <c r="D2465" t="s">
        <v>25</v>
      </c>
      <c r="E2465" t="s">
        <v>9</v>
      </c>
      <c r="F2465" t="s">
        <v>12</v>
      </c>
      <c r="G2465" t="s">
        <v>11</v>
      </c>
      <c r="H2465">
        <v>2</v>
      </c>
      <c r="I2465" t="s">
        <v>6117</v>
      </c>
      <c r="J2465" s="6">
        <v>12150996</v>
      </c>
      <c r="K2465" s="6">
        <v>6999</v>
      </c>
      <c r="L2465" s="6">
        <v>1736</v>
      </c>
      <c r="M2465" s="6">
        <v>19418</v>
      </c>
      <c r="N2465" s="6">
        <v>0</v>
      </c>
      <c r="O2465" s="6">
        <v>72803</v>
      </c>
      <c r="P2465" s="6">
        <v>8138</v>
      </c>
      <c r="Q2465" s="6">
        <v>0</v>
      </c>
      <c r="R2465" s="6">
        <v>10839</v>
      </c>
      <c r="S2465" s="6">
        <v>807213</v>
      </c>
      <c r="T2465" s="6">
        <v>0</v>
      </c>
      <c r="U2465" s="6">
        <v>0</v>
      </c>
      <c r="V2465" s="6">
        <v>6</v>
      </c>
      <c r="W2465" s="6">
        <v>45</v>
      </c>
      <c r="X2465" s="6">
        <v>0</v>
      </c>
      <c r="Z2465" s="6">
        <v>0</v>
      </c>
      <c r="AA2465" s="6">
        <v>0</v>
      </c>
      <c r="AB2465" s="6" t="str">
        <f t="shared" si="610"/>
        <v/>
      </c>
      <c r="AC2465" s="6" t="str">
        <f t="shared" si="611"/>
        <v/>
      </c>
      <c r="AD2465" s="16">
        <f t="shared" si="612"/>
        <v>8.9460555419021865</v>
      </c>
      <c r="AE2465" s="16">
        <f t="shared" si="613"/>
        <v>0</v>
      </c>
      <c r="AF2465" s="16">
        <f t="shared" si="614"/>
        <v>7.5</v>
      </c>
      <c r="AG2465" s="16">
        <f t="shared" si="615"/>
        <v>7.5</v>
      </c>
      <c r="AH2465" s="17">
        <f t="shared" si="616"/>
        <v>0.55819342877742306</v>
      </c>
      <c r="AI2465" s="17">
        <f t="shared" si="617"/>
        <v>41.570347100628283</v>
      </c>
      <c r="AJ2465" s="17">
        <f t="shared" si="618"/>
        <v>41.570347100628283</v>
      </c>
      <c r="AK2465" s="17">
        <f t="shared" si="619"/>
        <v>41.570347100628283</v>
      </c>
      <c r="AL2465" s="17" t="str">
        <f t="shared" si="620"/>
        <v/>
      </c>
      <c r="AM2465" s="17" t="str">
        <f t="shared" si="621"/>
        <v/>
      </c>
      <c r="AN2465" s="17" t="str">
        <f t="shared" si="622"/>
        <v/>
      </c>
      <c r="AO2465" s="17" t="str">
        <f t="shared" si="623"/>
        <v/>
      </c>
      <c r="AP2465" s="17" t="str">
        <f t="shared" si="625"/>
        <v/>
      </c>
      <c r="AQ2465" s="17">
        <f t="shared" si="624"/>
        <v>11.0876337513564</v>
      </c>
    </row>
    <row r="2466" spans="1:43" x14ac:dyDescent="0.2">
      <c r="A2466" s="4">
        <v>90266</v>
      </c>
      <c r="B2466" s="5"/>
      <c r="C2466" t="s">
        <v>5164</v>
      </c>
      <c r="D2466" t="s">
        <v>25</v>
      </c>
      <c r="E2466" t="s">
        <v>9</v>
      </c>
      <c r="F2466" t="s">
        <v>12</v>
      </c>
      <c r="G2466" t="s">
        <v>11</v>
      </c>
      <c r="H2466">
        <v>2</v>
      </c>
      <c r="I2466" t="s">
        <v>6117</v>
      </c>
      <c r="J2466" s="6">
        <v>12150996</v>
      </c>
      <c r="K2466" s="6">
        <v>6999</v>
      </c>
      <c r="L2466" s="6">
        <v>1736</v>
      </c>
      <c r="M2466" s="6">
        <v>26026</v>
      </c>
      <c r="N2466" s="6">
        <v>0</v>
      </c>
      <c r="O2466" s="6">
        <v>117169</v>
      </c>
      <c r="P2466" s="6">
        <v>11466</v>
      </c>
      <c r="Q2466" s="6">
        <v>0</v>
      </c>
      <c r="R2466" s="6">
        <v>19145</v>
      </c>
      <c r="S2466" s="6">
        <v>541088</v>
      </c>
      <c r="T2466" s="6">
        <v>0</v>
      </c>
      <c r="U2466" s="6">
        <v>0</v>
      </c>
      <c r="V2466" s="6">
        <v>5</v>
      </c>
      <c r="W2466" s="6">
        <v>23</v>
      </c>
      <c r="X2466" s="6">
        <v>0</v>
      </c>
      <c r="Z2466" s="6">
        <v>0</v>
      </c>
      <c r="AA2466" s="6">
        <v>0</v>
      </c>
      <c r="AB2466" s="6" t="str">
        <f t="shared" si="610"/>
        <v/>
      </c>
      <c r="AC2466" s="6" t="str">
        <f t="shared" si="611"/>
        <v/>
      </c>
      <c r="AD2466" s="16">
        <f t="shared" si="612"/>
        <v>10.218820861678005</v>
      </c>
      <c r="AE2466" s="16">
        <f t="shared" si="613"/>
        <v>0</v>
      </c>
      <c r="AF2466" s="16">
        <f t="shared" si="614"/>
        <v>4.5999999999999996</v>
      </c>
      <c r="AG2466" s="16">
        <f t="shared" si="615"/>
        <v>4.5999999999999996</v>
      </c>
      <c r="AH2466" s="17">
        <f t="shared" si="616"/>
        <v>0.73561054330285103</v>
      </c>
      <c r="AI2466" s="17">
        <f t="shared" si="617"/>
        <v>20.790286636440484</v>
      </c>
      <c r="AJ2466" s="17">
        <f t="shared" si="618"/>
        <v>20.790286636440484</v>
      </c>
      <c r="AK2466" s="17">
        <f t="shared" si="619"/>
        <v>20.790286636440484</v>
      </c>
      <c r="AL2466" s="17" t="str">
        <f t="shared" si="620"/>
        <v/>
      </c>
      <c r="AM2466" s="17" t="str">
        <f t="shared" si="621"/>
        <v/>
      </c>
      <c r="AN2466" s="17" t="str">
        <f t="shared" si="622"/>
        <v/>
      </c>
      <c r="AO2466" s="17" t="str">
        <f t="shared" si="623"/>
        <v/>
      </c>
      <c r="AP2466" s="17" t="str">
        <f t="shared" si="625"/>
        <v/>
      </c>
      <c r="AQ2466" s="17">
        <f t="shared" si="624"/>
        <v>4.6180132970324914</v>
      </c>
    </row>
    <row r="2467" spans="1:43" x14ac:dyDescent="0.2">
      <c r="A2467" s="4">
        <v>90268</v>
      </c>
      <c r="B2467" s="5"/>
      <c r="C2467" t="s">
        <v>5165</v>
      </c>
      <c r="D2467" t="s">
        <v>25</v>
      </c>
      <c r="E2467" t="s">
        <v>9</v>
      </c>
      <c r="F2467" t="s">
        <v>12</v>
      </c>
      <c r="G2467" t="s">
        <v>15</v>
      </c>
      <c r="H2467">
        <v>2</v>
      </c>
      <c r="I2467" t="s">
        <v>6117</v>
      </c>
      <c r="J2467" s="6">
        <v>12150996</v>
      </c>
      <c r="K2467" s="6">
        <v>6999</v>
      </c>
      <c r="L2467" s="6">
        <v>1736</v>
      </c>
      <c r="M2467" s="6">
        <v>30377</v>
      </c>
      <c r="N2467" s="6">
        <v>0</v>
      </c>
      <c r="O2467" s="6">
        <v>65292</v>
      </c>
      <c r="P2467" s="6">
        <v>7055</v>
      </c>
      <c r="Q2467" s="6">
        <v>0</v>
      </c>
      <c r="R2467" s="6">
        <v>4141</v>
      </c>
      <c r="S2467" s="6">
        <v>723725</v>
      </c>
      <c r="T2467" s="6">
        <v>0</v>
      </c>
      <c r="U2467" s="6">
        <v>0</v>
      </c>
      <c r="V2467" s="6">
        <v>9</v>
      </c>
      <c r="W2467" s="6">
        <v>160</v>
      </c>
      <c r="X2467" s="6">
        <v>0</v>
      </c>
      <c r="Z2467" s="6">
        <v>0</v>
      </c>
      <c r="AA2467" s="6">
        <v>0</v>
      </c>
      <c r="AB2467" s="6" t="str">
        <f t="shared" si="610"/>
        <v/>
      </c>
      <c r="AC2467" s="6" t="str">
        <f t="shared" si="611"/>
        <v/>
      </c>
      <c r="AD2467" s="16">
        <f t="shared" si="612"/>
        <v>9.2547129695251602</v>
      </c>
      <c r="AE2467" s="16">
        <f t="shared" si="613"/>
        <v>0</v>
      </c>
      <c r="AF2467" s="16">
        <f t="shared" si="614"/>
        <v>17.777777777777779</v>
      </c>
      <c r="AG2467" s="16">
        <f t="shared" si="615"/>
        <v>17.777777777777779</v>
      </c>
      <c r="AH2467" s="17">
        <f t="shared" si="616"/>
        <v>0.13632024228857359</v>
      </c>
      <c r="AI2467" s="17">
        <f t="shared" si="617"/>
        <v>23.824768739506865</v>
      </c>
      <c r="AJ2467" s="17">
        <f t="shared" si="618"/>
        <v>23.824768739506865</v>
      </c>
      <c r="AK2467" s="17">
        <f t="shared" si="619"/>
        <v>23.824768739506865</v>
      </c>
      <c r="AL2467" s="17" t="str">
        <f t="shared" si="620"/>
        <v/>
      </c>
      <c r="AM2467" s="17" t="str">
        <f t="shared" si="621"/>
        <v/>
      </c>
      <c r="AN2467" s="17" t="str">
        <f t="shared" si="622"/>
        <v/>
      </c>
      <c r="AO2467" s="17" t="str">
        <f t="shared" si="623"/>
        <v/>
      </c>
      <c r="AP2467" s="17" t="str">
        <f t="shared" si="625"/>
        <v/>
      </c>
      <c r="AQ2467" s="17">
        <f t="shared" si="624"/>
        <v>11.084436071800527</v>
      </c>
    </row>
    <row r="2468" spans="1:43" x14ac:dyDescent="0.2">
      <c r="A2468" s="4">
        <v>90271</v>
      </c>
      <c r="B2468" s="5"/>
      <c r="C2468" t="s">
        <v>5168</v>
      </c>
      <c r="D2468" t="s">
        <v>25</v>
      </c>
      <c r="E2468" t="s">
        <v>9</v>
      </c>
      <c r="F2468" t="s">
        <v>12</v>
      </c>
      <c r="G2468" t="s">
        <v>11</v>
      </c>
      <c r="H2468">
        <v>2</v>
      </c>
      <c r="I2468" t="s">
        <v>6117</v>
      </c>
      <c r="J2468" s="6">
        <v>12150996</v>
      </c>
      <c r="K2468" s="6">
        <v>6999</v>
      </c>
      <c r="L2468" s="6">
        <v>1736</v>
      </c>
      <c r="M2468" s="6">
        <v>18162</v>
      </c>
      <c r="N2468" s="6">
        <v>0</v>
      </c>
      <c r="O2468" s="6">
        <v>78793</v>
      </c>
      <c r="P2468" s="6">
        <v>8178</v>
      </c>
      <c r="Q2468" s="6">
        <v>0</v>
      </c>
      <c r="R2468" s="6">
        <v>7331</v>
      </c>
      <c r="S2468" s="6">
        <v>564392</v>
      </c>
      <c r="T2468" s="6">
        <v>252894</v>
      </c>
      <c r="U2468" s="6">
        <v>0</v>
      </c>
      <c r="V2468" s="6">
        <v>7</v>
      </c>
      <c r="W2468" s="6">
        <v>35</v>
      </c>
      <c r="X2468" s="6">
        <v>0</v>
      </c>
      <c r="Z2468" s="6">
        <v>0</v>
      </c>
      <c r="AA2468" s="6">
        <v>0</v>
      </c>
      <c r="AB2468" s="6" t="str">
        <f t="shared" si="610"/>
        <v/>
      </c>
      <c r="AC2468" s="6" t="str">
        <f t="shared" si="611"/>
        <v/>
      </c>
      <c r="AD2468" s="16">
        <f t="shared" si="612"/>
        <v>9.6347517730496453</v>
      </c>
      <c r="AE2468" s="16">
        <f t="shared" si="613"/>
        <v>0</v>
      </c>
      <c r="AF2468" s="16">
        <f t="shared" si="614"/>
        <v>5</v>
      </c>
      <c r="AG2468" s="16">
        <f t="shared" si="615"/>
        <v>5</v>
      </c>
      <c r="AH2468" s="17">
        <f t="shared" si="616"/>
        <v>0.40364497302059243</v>
      </c>
      <c r="AI2468" s="17">
        <f t="shared" si="617"/>
        <v>31.075432221121023</v>
      </c>
      <c r="AJ2468" s="17">
        <f t="shared" si="618"/>
        <v>44.999779759938335</v>
      </c>
      <c r="AK2468" s="17">
        <f t="shared" si="619"/>
        <v>44.999779759938335</v>
      </c>
      <c r="AL2468" s="17" t="str">
        <f t="shared" si="620"/>
        <v/>
      </c>
      <c r="AM2468" s="17" t="str">
        <f t="shared" si="621"/>
        <v/>
      </c>
      <c r="AN2468" s="17" t="str">
        <f t="shared" si="622"/>
        <v/>
      </c>
      <c r="AO2468" s="17" t="str">
        <f t="shared" si="623"/>
        <v/>
      </c>
      <c r="AP2468" s="17" t="str">
        <f t="shared" si="625"/>
        <v/>
      </c>
      <c r="AQ2468" s="17">
        <f t="shared" si="624"/>
        <v>7.1629713299404774</v>
      </c>
    </row>
    <row r="2469" spans="1:43" x14ac:dyDescent="0.2">
      <c r="A2469" s="4">
        <v>90277</v>
      </c>
      <c r="B2469" s="5"/>
      <c r="C2469" t="s">
        <v>5174</v>
      </c>
      <c r="D2469" t="s">
        <v>25</v>
      </c>
      <c r="E2469" t="s">
        <v>9</v>
      </c>
      <c r="F2469" t="s">
        <v>12</v>
      </c>
      <c r="G2469" t="s">
        <v>11</v>
      </c>
      <c r="H2469">
        <v>2</v>
      </c>
      <c r="I2469" t="s">
        <v>6117</v>
      </c>
      <c r="J2469" s="6">
        <v>12150996</v>
      </c>
      <c r="K2469" s="6">
        <v>6999</v>
      </c>
      <c r="L2469" s="6">
        <v>1736</v>
      </c>
      <c r="M2469" s="6">
        <v>31127</v>
      </c>
      <c r="N2469" s="6">
        <v>0</v>
      </c>
      <c r="O2469" s="6">
        <v>211153</v>
      </c>
      <c r="P2469" s="6">
        <v>16555</v>
      </c>
      <c r="Q2469" s="6">
        <v>0</v>
      </c>
      <c r="R2469" s="6">
        <v>14763</v>
      </c>
      <c r="S2469" s="6">
        <v>941681</v>
      </c>
      <c r="T2469" s="6">
        <v>403588</v>
      </c>
      <c r="U2469" s="6">
        <v>0</v>
      </c>
      <c r="V2469" s="6">
        <v>10</v>
      </c>
      <c r="W2469" s="6">
        <v>64</v>
      </c>
      <c r="X2469" s="6">
        <v>0</v>
      </c>
      <c r="Z2469" s="6">
        <v>0</v>
      </c>
      <c r="AA2469" s="6">
        <v>0</v>
      </c>
      <c r="AB2469" s="6" t="str">
        <f t="shared" si="610"/>
        <v/>
      </c>
      <c r="AC2469" s="6" t="str">
        <f t="shared" si="611"/>
        <v/>
      </c>
      <c r="AD2469" s="16">
        <f t="shared" si="612"/>
        <v>12.754636061612805</v>
      </c>
      <c r="AE2469" s="16">
        <f t="shared" si="613"/>
        <v>0</v>
      </c>
      <c r="AF2469" s="16">
        <f t="shared" si="614"/>
        <v>6.4</v>
      </c>
      <c r="AG2469" s="16">
        <f t="shared" si="615"/>
        <v>6.4</v>
      </c>
      <c r="AH2469" s="17">
        <f t="shared" si="616"/>
        <v>0.47428277701031257</v>
      </c>
      <c r="AI2469" s="17">
        <f t="shared" si="617"/>
        <v>30.252867285636263</v>
      </c>
      <c r="AJ2469" s="17">
        <f t="shared" si="618"/>
        <v>43.218716869598744</v>
      </c>
      <c r="AK2469" s="17">
        <f t="shared" si="619"/>
        <v>43.218716869598744</v>
      </c>
      <c r="AL2469" s="17" t="str">
        <f t="shared" si="620"/>
        <v/>
      </c>
      <c r="AM2469" s="17" t="str">
        <f t="shared" si="621"/>
        <v/>
      </c>
      <c r="AN2469" s="17" t="str">
        <f t="shared" si="622"/>
        <v/>
      </c>
      <c r="AO2469" s="17" t="str">
        <f t="shared" si="623"/>
        <v/>
      </c>
      <c r="AP2469" s="17" t="str">
        <f t="shared" si="625"/>
        <v/>
      </c>
      <c r="AQ2469" s="17">
        <f t="shared" si="624"/>
        <v>4.459709310310533</v>
      </c>
    </row>
    <row r="2470" spans="1:43" x14ac:dyDescent="0.2">
      <c r="A2470" s="4">
        <v>90279</v>
      </c>
      <c r="B2470" s="5"/>
      <c r="C2470" t="s">
        <v>5176</v>
      </c>
      <c r="D2470" t="s">
        <v>25</v>
      </c>
      <c r="E2470" t="s">
        <v>9</v>
      </c>
      <c r="F2470" t="s">
        <v>12</v>
      </c>
      <c r="G2470" t="s">
        <v>11</v>
      </c>
      <c r="H2470">
        <v>2</v>
      </c>
      <c r="I2470" t="s">
        <v>6117</v>
      </c>
      <c r="J2470" s="6">
        <v>12150996</v>
      </c>
      <c r="K2470" s="6">
        <v>6999</v>
      </c>
      <c r="L2470" s="6">
        <v>1736</v>
      </c>
      <c r="M2470" s="6">
        <v>6053</v>
      </c>
      <c r="N2470" s="6">
        <v>0</v>
      </c>
      <c r="O2470" s="6">
        <v>31603</v>
      </c>
      <c r="P2470" s="6">
        <v>2902</v>
      </c>
      <c r="Q2470" s="6">
        <v>0</v>
      </c>
      <c r="R2470" s="6">
        <v>2610</v>
      </c>
      <c r="S2470" s="6">
        <v>204534</v>
      </c>
      <c r="T2470" s="6">
        <v>0</v>
      </c>
      <c r="U2470" s="6">
        <v>0</v>
      </c>
      <c r="V2470" s="6">
        <v>6</v>
      </c>
      <c r="W2470" s="6">
        <v>69</v>
      </c>
      <c r="X2470" s="6">
        <v>0</v>
      </c>
      <c r="Z2470" s="6">
        <v>0</v>
      </c>
      <c r="AA2470" s="6">
        <v>0</v>
      </c>
      <c r="AB2470" s="6" t="str">
        <f t="shared" si="610"/>
        <v/>
      </c>
      <c r="AC2470" s="6" t="str">
        <f t="shared" si="611"/>
        <v/>
      </c>
      <c r="AD2470" s="16">
        <f t="shared" si="612"/>
        <v>10.890075809786355</v>
      </c>
      <c r="AE2470" s="16">
        <f t="shared" si="613"/>
        <v>0</v>
      </c>
      <c r="AF2470" s="16">
        <f t="shared" si="614"/>
        <v>11.5</v>
      </c>
      <c r="AG2470" s="16">
        <f t="shared" si="615"/>
        <v>11.5</v>
      </c>
      <c r="AH2470" s="17">
        <f t="shared" si="616"/>
        <v>0.43119114488683297</v>
      </c>
      <c r="AI2470" s="17">
        <f t="shared" si="617"/>
        <v>33.790517098959192</v>
      </c>
      <c r="AJ2470" s="17">
        <f t="shared" si="618"/>
        <v>33.790517098959192</v>
      </c>
      <c r="AK2470" s="17">
        <f t="shared" si="619"/>
        <v>33.790517098959192</v>
      </c>
      <c r="AL2470" s="17" t="str">
        <f t="shared" si="620"/>
        <v/>
      </c>
      <c r="AM2470" s="17" t="str">
        <f t="shared" si="621"/>
        <v/>
      </c>
      <c r="AN2470" s="17" t="str">
        <f t="shared" si="622"/>
        <v/>
      </c>
      <c r="AO2470" s="17" t="str">
        <f t="shared" si="623"/>
        <v/>
      </c>
      <c r="AP2470" s="17" t="str">
        <f t="shared" si="625"/>
        <v/>
      </c>
      <c r="AQ2470" s="17">
        <f t="shared" si="624"/>
        <v>6.4719805081796036</v>
      </c>
    </row>
    <row r="2471" spans="1:43" x14ac:dyDescent="0.2">
      <c r="A2471" s="4">
        <v>90283</v>
      </c>
      <c r="B2471" s="5"/>
      <c r="C2471" t="s">
        <v>5180</v>
      </c>
      <c r="D2471" t="s">
        <v>25</v>
      </c>
      <c r="E2471" t="s">
        <v>9</v>
      </c>
      <c r="F2471" t="s">
        <v>12</v>
      </c>
      <c r="G2471" t="s">
        <v>15</v>
      </c>
      <c r="H2471">
        <v>2</v>
      </c>
      <c r="I2471" t="s">
        <v>6117</v>
      </c>
      <c r="J2471" s="6">
        <v>12150996</v>
      </c>
      <c r="K2471" s="6">
        <v>6999</v>
      </c>
      <c r="L2471" s="6">
        <v>1736</v>
      </c>
      <c r="M2471" s="6">
        <v>25963</v>
      </c>
      <c r="N2471" s="6">
        <v>0</v>
      </c>
      <c r="O2471" s="6">
        <v>42535</v>
      </c>
      <c r="P2471" s="6">
        <v>6072</v>
      </c>
      <c r="Q2471" s="6">
        <v>0</v>
      </c>
      <c r="R2471" s="6">
        <v>6413</v>
      </c>
      <c r="S2471" s="6">
        <v>866923</v>
      </c>
      <c r="T2471" s="6">
        <v>0</v>
      </c>
      <c r="U2471" s="6">
        <v>0</v>
      </c>
      <c r="V2471" s="6">
        <v>5</v>
      </c>
      <c r="W2471" s="6">
        <v>80</v>
      </c>
      <c r="X2471" s="6">
        <v>0</v>
      </c>
      <c r="Z2471" s="6">
        <v>0</v>
      </c>
      <c r="AA2471" s="6">
        <v>0</v>
      </c>
      <c r="AB2471" s="6" t="str">
        <f t="shared" si="610"/>
        <v/>
      </c>
      <c r="AC2471" s="6" t="str">
        <f t="shared" si="611"/>
        <v/>
      </c>
      <c r="AD2471" s="16">
        <f t="shared" si="612"/>
        <v>7.0051054018445322</v>
      </c>
      <c r="AE2471" s="16">
        <f t="shared" si="613"/>
        <v>0</v>
      </c>
      <c r="AF2471" s="16">
        <f t="shared" si="614"/>
        <v>16</v>
      </c>
      <c r="AG2471" s="16">
        <f t="shared" si="615"/>
        <v>16</v>
      </c>
      <c r="AH2471" s="17">
        <f t="shared" si="616"/>
        <v>0.24700535377267649</v>
      </c>
      <c r="AI2471" s="17">
        <f t="shared" si="617"/>
        <v>33.390709856334013</v>
      </c>
      <c r="AJ2471" s="17">
        <f t="shared" si="618"/>
        <v>33.390709856334013</v>
      </c>
      <c r="AK2471" s="17">
        <f t="shared" si="619"/>
        <v>33.390709856334013</v>
      </c>
      <c r="AL2471" s="17" t="str">
        <f t="shared" si="620"/>
        <v/>
      </c>
      <c r="AM2471" s="17" t="str">
        <f t="shared" si="621"/>
        <v/>
      </c>
      <c r="AN2471" s="17" t="str">
        <f t="shared" si="622"/>
        <v/>
      </c>
      <c r="AO2471" s="17" t="str">
        <f t="shared" si="623"/>
        <v/>
      </c>
      <c r="AP2471" s="17" t="str">
        <f t="shared" si="625"/>
        <v/>
      </c>
      <c r="AQ2471" s="17">
        <f t="shared" si="624"/>
        <v>20.381403550017634</v>
      </c>
    </row>
    <row r="2472" spans="1:43" x14ac:dyDescent="0.2">
      <c r="A2472" s="4">
        <v>90284</v>
      </c>
      <c r="B2472" s="5"/>
      <c r="C2472" t="s">
        <v>5181</v>
      </c>
      <c r="D2472" t="s">
        <v>25</v>
      </c>
      <c r="E2472" t="s">
        <v>9</v>
      </c>
      <c r="F2472" t="s">
        <v>12</v>
      </c>
      <c r="G2472" t="s">
        <v>11</v>
      </c>
      <c r="H2472">
        <v>2</v>
      </c>
      <c r="I2472" t="s">
        <v>6117</v>
      </c>
      <c r="J2472" s="6">
        <v>12150996</v>
      </c>
      <c r="K2472" s="6">
        <v>6999</v>
      </c>
      <c r="L2472" s="6">
        <v>1736</v>
      </c>
      <c r="M2472" s="6">
        <v>5955</v>
      </c>
      <c r="N2472" s="6">
        <v>0</v>
      </c>
      <c r="O2472" s="6">
        <v>23820</v>
      </c>
      <c r="P2472" s="6">
        <v>1489</v>
      </c>
      <c r="Q2472" s="6">
        <v>0</v>
      </c>
      <c r="R2472" s="6">
        <v>5955</v>
      </c>
      <c r="S2472" s="6">
        <v>200718</v>
      </c>
      <c r="T2472" s="6">
        <v>0</v>
      </c>
      <c r="U2472" s="6">
        <v>0</v>
      </c>
      <c r="V2472" s="6">
        <v>4</v>
      </c>
      <c r="W2472" s="6">
        <v>24</v>
      </c>
      <c r="X2472" s="6">
        <v>2</v>
      </c>
      <c r="Z2472" s="6">
        <v>0</v>
      </c>
      <c r="AA2472" s="6">
        <v>0</v>
      </c>
      <c r="AB2472" s="6" t="str">
        <f t="shared" si="610"/>
        <v/>
      </c>
      <c r="AC2472" s="6" t="str">
        <f t="shared" si="611"/>
        <v/>
      </c>
      <c r="AD2472" s="16">
        <f t="shared" si="612"/>
        <v>15.997313633310947</v>
      </c>
      <c r="AE2472" s="16">
        <f t="shared" si="613"/>
        <v>0</v>
      </c>
      <c r="AF2472" s="16">
        <f t="shared" si="614"/>
        <v>6</v>
      </c>
      <c r="AG2472" s="16">
        <f t="shared" si="615"/>
        <v>6.5</v>
      </c>
      <c r="AH2472" s="17">
        <f t="shared" si="616"/>
        <v>1</v>
      </c>
      <c r="AI2472" s="17">
        <f t="shared" si="617"/>
        <v>33.705793450881615</v>
      </c>
      <c r="AJ2472" s="17">
        <f t="shared" si="618"/>
        <v>33.705793450881615</v>
      </c>
      <c r="AK2472" s="17">
        <f t="shared" si="619"/>
        <v>33.705793450881615</v>
      </c>
      <c r="AL2472" s="17" t="str">
        <f t="shared" si="620"/>
        <v/>
      </c>
      <c r="AM2472" s="17" t="str">
        <f t="shared" si="621"/>
        <v/>
      </c>
      <c r="AN2472" s="17" t="str">
        <f t="shared" si="622"/>
        <v/>
      </c>
      <c r="AO2472" s="17" t="str">
        <f t="shared" si="623"/>
        <v/>
      </c>
      <c r="AP2472" s="17" t="str">
        <f t="shared" si="625"/>
        <v/>
      </c>
      <c r="AQ2472" s="17">
        <f t="shared" si="624"/>
        <v>8.4264483627204037</v>
      </c>
    </row>
    <row r="2473" spans="1:43" x14ac:dyDescent="0.2">
      <c r="A2473" s="4">
        <v>90285</v>
      </c>
      <c r="B2473" s="5"/>
      <c r="C2473" t="s">
        <v>5182</v>
      </c>
      <c r="D2473" t="s">
        <v>25</v>
      </c>
      <c r="E2473" t="s">
        <v>9</v>
      </c>
      <c r="F2473" t="s">
        <v>12</v>
      </c>
      <c r="G2473" t="s">
        <v>11</v>
      </c>
      <c r="H2473">
        <v>2</v>
      </c>
      <c r="I2473" t="s">
        <v>6117</v>
      </c>
      <c r="J2473" s="6">
        <v>12150996</v>
      </c>
      <c r="K2473" s="6">
        <v>6999</v>
      </c>
      <c r="L2473" s="6">
        <v>1736</v>
      </c>
      <c r="M2473" s="6">
        <v>31362</v>
      </c>
      <c r="N2473" s="6">
        <v>0</v>
      </c>
      <c r="O2473" s="6">
        <v>100033</v>
      </c>
      <c r="P2473" s="6">
        <v>13840</v>
      </c>
      <c r="Q2473" s="6">
        <v>0</v>
      </c>
      <c r="R2473" s="6">
        <v>24310</v>
      </c>
      <c r="S2473" s="6">
        <v>807102</v>
      </c>
      <c r="T2473" s="6">
        <v>377079</v>
      </c>
      <c r="U2473" s="6">
        <v>0</v>
      </c>
      <c r="V2473" s="6">
        <v>9</v>
      </c>
      <c r="W2473" s="6">
        <v>114</v>
      </c>
      <c r="X2473" s="6">
        <v>10</v>
      </c>
      <c r="Z2473" s="6">
        <v>0</v>
      </c>
      <c r="AA2473" s="6">
        <v>0</v>
      </c>
      <c r="AB2473" s="6" t="str">
        <f t="shared" si="610"/>
        <v/>
      </c>
      <c r="AC2473" s="6" t="str">
        <f t="shared" si="611"/>
        <v/>
      </c>
      <c r="AD2473" s="16">
        <f t="shared" si="612"/>
        <v>7.2278179190751448</v>
      </c>
      <c r="AE2473" s="16">
        <f t="shared" si="613"/>
        <v>0</v>
      </c>
      <c r="AF2473" s="16">
        <f t="shared" si="614"/>
        <v>12.666666666666666</v>
      </c>
      <c r="AG2473" s="16">
        <f t="shared" si="615"/>
        <v>13.777777777777779</v>
      </c>
      <c r="AH2473" s="17">
        <f t="shared" si="616"/>
        <v>0.77514189146100376</v>
      </c>
      <c r="AI2473" s="17">
        <f t="shared" si="617"/>
        <v>25.735029653721064</v>
      </c>
      <c r="AJ2473" s="17">
        <f t="shared" si="618"/>
        <v>37.758465659077864</v>
      </c>
      <c r="AK2473" s="17">
        <f t="shared" si="619"/>
        <v>37.758465659077864</v>
      </c>
      <c r="AL2473" s="17" t="str">
        <f t="shared" si="620"/>
        <v/>
      </c>
      <c r="AM2473" s="17" t="str">
        <f t="shared" si="621"/>
        <v/>
      </c>
      <c r="AN2473" s="17" t="str">
        <f t="shared" si="622"/>
        <v/>
      </c>
      <c r="AO2473" s="17" t="str">
        <f t="shared" si="623"/>
        <v/>
      </c>
      <c r="AP2473" s="17" t="str">
        <f t="shared" si="625"/>
        <v/>
      </c>
      <c r="AQ2473" s="17">
        <f t="shared" si="624"/>
        <v>8.0683574420441246</v>
      </c>
    </row>
    <row r="2474" spans="1:43" x14ac:dyDescent="0.2">
      <c r="A2474" s="4">
        <v>90286</v>
      </c>
      <c r="B2474" s="5"/>
      <c r="C2474" t="s">
        <v>5183</v>
      </c>
      <c r="D2474" t="s">
        <v>25</v>
      </c>
      <c r="E2474" t="s">
        <v>9</v>
      </c>
      <c r="F2474" t="s">
        <v>12</v>
      </c>
      <c r="G2474" t="s">
        <v>15</v>
      </c>
      <c r="H2474">
        <v>2</v>
      </c>
      <c r="I2474" t="s">
        <v>6117</v>
      </c>
      <c r="J2474" s="6">
        <v>12150996</v>
      </c>
      <c r="K2474" s="6">
        <v>6999</v>
      </c>
      <c r="L2474" s="6">
        <v>1736</v>
      </c>
      <c r="M2474" s="6">
        <v>9136</v>
      </c>
      <c r="N2474" s="6">
        <v>0</v>
      </c>
      <c r="O2474" s="6">
        <v>25428</v>
      </c>
      <c r="P2474" s="6">
        <v>3482</v>
      </c>
      <c r="Q2474" s="6">
        <v>0</v>
      </c>
      <c r="R2474" s="6">
        <v>0</v>
      </c>
      <c r="S2474" s="6">
        <v>468554</v>
      </c>
      <c r="T2474" s="6">
        <v>0</v>
      </c>
      <c r="U2474" s="6">
        <v>0</v>
      </c>
      <c r="V2474" s="6">
        <v>4</v>
      </c>
      <c r="W2474" s="6">
        <v>33</v>
      </c>
      <c r="X2474" s="6">
        <v>6</v>
      </c>
      <c r="Z2474" s="6">
        <v>0</v>
      </c>
      <c r="AA2474" s="6">
        <v>0</v>
      </c>
      <c r="AB2474" s="6" t="str">
        <f t="shared" si="610"/>
        <v/>
      </c>
      <c r="AC2474" s="6" t="str">
        <f t="shared" si="611"/>
        <v/>
      </c>
      <c r="AD2474" s="16">
        <f t="shared" si="612"/>
        <v>7.3026995979322225</v>
      </c>
      <c r="AE2474" s="16">
        <f t="shared" si="613"/>
        <v>0</v>
      </c>
      <c r="AF2474" s="16">
        <f t="shared" si="614"/>
        <v>8.25</v>
      </c>
      <c r="AG2474" s="16">
        <f t="shared" si="615"/>
        <v>9.75</v>
      </c>
      <c r="AH2474" s="17">
        <f t="shared" si="616"/>
        <v>0</v>
      </c>
      <c r="AI2474" s="17">
        <f t="shared" si="617"/>
        <v>51.286558669001749</v>
      </c>
      <c r="AJ2474" s="17">
        <f t="shared" si="618"/>
        <v>51.286558669001749</v>
      </c>
      <c r="AK2474" s="17">
        <f t="shared" si="619"/>
        <v>51.286558669001749</v>
      </c>
      <c r="AL2474" s="17" t="str">
        <f t="shared" si="620"/>
        <v/>
      </c>
      <c r="AM2474" s="17" t="str">
        <f t="shared" si="621"/>
        <v/>
      </c>
      <c r="AN2474" s="17" t="str">
        <f t="shared" si="622"/>
        <v/>
      </c>
      <c r="AO2474" s="17" t="str">
        <f t="shared" si="623"/>
        <v/>
      </c>
      <c r="AP2474" s="17" t="str">
        <f t="shared" si="625"/>
        <v/>
      </c>
      <c r="AQ2474" s="17">
        <f t="shared" si="624"/>
        <v>18.426694981909705</v>
      </c>
    </row>
    <row r="2475" spans="1:43" x14ac:dyDescent="0.2">
      <c r="A2475" s="4">
        <v>90288</v>
      </c>
      <c r="B2475" s="5"/>
      <c r="C2475" t="s">
        <v>5185</v>
      </c>
      <c r="D2475" t="s">
        <v>25</v>
      </c>
      <c r="E2475" t="s">
        <v>9</v>
      </c>
      <c r="F2475" t="s">
        <v>12</v>
      </c>
      <c r="G2475" t="s">
        <v>11</v>
      </c>
      <c r="H2475">
        <v>2</v>
      </c>
      <c r="I2475" t="s">
        <v>6117</v>
      </c>
      <c r="J2475" s="6">
        <v>12150996</v>
      </c>
      <c r="K2475" s="6">
        <v>6999</v>
      </c>
      <c r="L2475" s="6">
        <v>1736</v>
      </c>
      <c r="M2475" s="6">
        <v>8166</v>
      </c>
      <c r="N2475" s="6">
        <v>0</v>
      </c>
      <c r="O2475" s="6">
        <v>21737</v>
      </c>
      <c r="P2475" s="6">
        <v>2504</v>
      </c>
      <c r="Q2475" s="6">
        <v>0</v>
      </c>
      <c r="R2475" s="6">
        <v>0</v>
      </c>
      <c r="S2475" s="6">
        <v>519422</v>
      </c>
      <c r="T2475" s="6">
        <v>0</v>
      </c>
      <c r="U2475" s="6">
        <v>0</v>
      </c>
      <c r="V2475" s="6">
        <v>2</v>
      </c>
      <c r="W2475" s="6">
        <v>40</v>
      </c>
      <c r="X2475" s="6">
        <v>0</v>
      </c>
      <c r="Z2475" s="6">
        <v>0</v>
      </c>
      <c r="AA2475" s="6">
        <v>0</v>
      </c>
      <c r="AB2475" s="6" t="str">
        <f t="shared" si="610"/>
        <v/>
      </c>
      <c r="AC2475" s="6" t="str">
        <f t="shared" si="611"/>
        <v/>
      </c>
      <c r="AD2475" s="16">
        <f t="shared" si="612"/>
        <v>8.6809105431309899</v>
      </c>
      <c r="AE2475" s="16">
        <f t="shared" si="613"/>
        <v>0</v>
      </c>
      <c r="AF2475" s="16">
        <f t="shared" si="614"/>
        <v>20</v>
      </c>
      <c r="AG2475" s="16">
        <f t="shared" si="615"/>
        <v>20</v>
      </c>
      <c r="AH2475" s="17">
        <f t="shared" si="616"/>
        <v>0</v>
      </c>
      <c r="AI2475" s="17">
        <f t="shared" si="617"/>
        <v>63.607886358070047</v>
      </c>
      <c r="AJ2475" s="17">
        <f t="shared" si="618"/>
        <v>63.607886358070047</v>
      </c>
      <c r="AK2475" s="17">
        <f t="shared" si="619"/>
        <v>63.607886358070047</v>
      </c>
      <c r="AL2475" s="17" t="str">
        <f t="shared" si="620"/>
        <v/>
      </c>
      <c r="AM2475" s="17" t="str">
        <f t="shared" si="621"/>
        <v/>
      </c>
      <c r="AN2475" s="17" t="str">
        <f t="shared" si="622"/>
        <v/>
      </c>
      <c r="AO2475" s="17" t="str">
        <f t="shared" si="623"/>
        <v/>
      </c>
      <c r="AP2475" s="17" t="str">
        <f t="shared" si="625"/>
        <v/>
      </c>
      <c r="AQ2475" s="17">
        <f t="shared" si="624"/>
        <v>23.89575378387082</v>
      </c>
    </row>
    <row r="2476" spans="1:43" x14ac:dyDescent="0.2">
      <c r="A2476" s="4">
        <v>90289</v>
      </c>
      <c r="B2476" s="5"/>
      <c r="C2476" t="s">
        <v>5186</v>
      </c>
      <c r="D2476" t="s">
        <v>25</v>
      </c>
      <c r="E2476" t="s">
        <v>9</v>
      </c>
      <c r="F2476" t="s">
        <v>12</v>
      </c>
      <c r="G2476" t="s">
        <v>11</v>
      </c>
      <c r="H2476">
        <v>2</v>
      </c>
      <c r="I2476" t="s">
        <v>6117</v>
      </c>
      <c r="J2476" s="6">
        <v>12150996</v>
      </c>
      <c r="K2476" s="6">
        <v>6999</v>
      </c>
      <c r="L2476" s="6">
        <v>1736</v>
      </c>
      <c r="M2476" s="6">
        <v>9383</v>
      </c>
      <c r="N2476" s="6">
        <v>0</v>
      </c>
      <c r="O2476" s="6">
        <v>42854</v>
      </c>
      <c r="P2476" s="6">
        <v>3937</v>
      </c>
      <c r="Q2476" s="6">
        <v>0</v>
      </c>
      <c r="R2476" s="6">
        <v>4348</v>
      </c>
      <c r="S2476" s="6">
        <v>269643</v>
      </c>
      <c r="T2476" s="6">
        <v>0</v>
      </c>
      <c r="U2476" s="6">
        <v>0</v>
      </c>
      <c r="V2476" s="6">
        <v>0</v>
      </c>
      <c r="W2476" s="6">
        <v>0</v>
      </c>
      <c r="X2476" s="6">
        <v>0</v>
      </c>
      <c r="Z2476" s="6">
        <v>0</v>
      </c>
      <c r="AA2476" s="6">
        <v>0</v>
      </c>
      <c r="AB2476" s="6" t="str">
        <f t="shared" si="610"/>
        <v/>
      </c>
      <c r="AC2476" s="6" t="str">
        <f t="shared" si="611"/>
        <v/>
      </c>
      <c r="AD2476" s="16">
        <f t="shared" si="612"/>
        <v>10.88493776987554</v>
      </c>
      <c r="AE2476" s="16">
        <f t="shared" si="613"/>
        <v>0</v>
      </c>
      <c r="AF2476" s="16" t="str">
        <f t="shared" si="614"/>
        <v/>
      </c>
      <c r="AG2476" s="16" t="str">
        <f t="shared" si="615"/>
        <v/>
      </c>
      <c r="AH2476" s="17">
        <f t="shared" si="616"/>
        <v>0.46339123947564742</v>
      </c>
      <c r="AI2476" s="17">
        <f t="shared" si="617"/>
        <v>28.737397420867527</v>
      </c>
      <c r="AJ2476" s="17">
        <f t="shared" si="618"/>
        <v>28.737397420867527</v>
      </c>
      <c r="AK2476" s="17">
        <f t="shared" si="619"/>
        <v>28.737397420867527</v>
      </c>
      <c r="AL2476" s="17" t="str">
        <f t="shared" si="620"/>
        <v/>
      </c>
      <c r="AM2476" s="17" t="str">
        <f t="shared" si="621"/>
        <v/>
      </c>
      <c r="AN2476" s="17" t="str">
        <f t="shared" si="622"/>
        <v/>
      </c>
      <c r="AO2476" s="17" t="str">
        <f t="shared" si="623"/>
        <v/>
      </c>
      <c r="AP2476" s="17" t="str">
        <f t="shared" si="625"/>
        <v/>
      </c>
      <c r="AQ2476" s="17">
        <f t="shared" si="624"/>
        <v>6.2921314229710177</v>
      </c>
    </row>
    <row r="2477" spans="1:43" x14ac:dyDescent="0.2">
      <c r="A2477" s="4">
        <v>90290</v>
      </c>
      <c r="B2477" s="5"/>
      <c r="C2477" t="s">
        <v>5187</v>
      </c>
      <c r="D2477" t="s">
        <v>25</v>
      </c>
      <c r="E2477" t="s">
        <v>9</v>
      </c>
      <c r="F2477" t="s">
        <v>12</v>
      </c>
      <c r="G2477" t="s">
        <v>15</v>
      </c>
      <c r="H2477">
        <v>2</v>
      </c>
      <c r="I2477" t="s">
        <v>6117</v>
      </c>
      <c r="J2477" s="6">
        <v>12150996</v>
      </c>
      <c r="K2477" s="6">
        <v>6999</v>
      </c>
      <c r="L2477" s="6">
        <v>1736</v>
      </c>
      <c r="M2477" s="6">
        <v>6483</v>
      </c>
      <c r="N2477" s="6">
        <v>0</v>
      </c>
      <c r="O2477" s="6">
        <v>13166</v>
      </c>
      <c r="P2477" s="6">
        <v>1555</v>
      </c>
      <c r="Q2477" s="6">
        <v>0</v>
      </c>
      <c r="R2477" s="6">
        <v>0</v>
      </c>
      <c r="S2477" s="6">
        <v>264440</v>
      </c>
      <c r="T2477" s="6">
        <v>0</v>
      </c>
      <c r="U2477" s="6">
        <v>0</v>
      </c>
      <c r="V2477" s="6">
        <v>4</v>
      </c>
      <c r="W2477" s="6">
        <v>64</v>
      </c>
      <c r="X2477" s="6">
        <v>0</v>
      </c>
      <c r="Z2477" s="6">
        <v>0</v>
      </c>
      <c r="AA2477" s="6">
        <v>0</v>
      </c>
      <c r="AB2477" s="6" t="str">
        <f t="shared" si="610"/>
        <v/>
      </c>
      <c r="AC2477" s="6" t="str">
        <f t="shared" si="611"/>
        <v/>
      </c>
      <c r="AD2477" s="16">
        <f t="shared" si="612"/>
        <v>8.4668810289389071</v>
      </c>
      <c r="AE2477" s="16">
        <f t="shared" si="613"/>
        <v>0</v>
      </c>
      <c r="AF2477" s="16">
        <f t="shared" si="614"/>
        <v>16</v>
      </c>
      <c r="AG2477" s="16">
        <f t="shared" si="615"/>
        <v>16</v>
      </c>
      <c r="AH2477" s="17">
        <f t="shared" si="616"/>
        <v>0</v>
      </c>
      <c r="AI2477" s="17">
        <f t="shared" si="617"/>
        <v>40.789757828165975</v>
      </c>
      <c r="AJ2477" s="17">
        <f t="shared" si="618"/>
        <v>40.789757828165975</v>
      </c>
      <c r="AK2477" s="17">
        <f t="shared" si="619"/>
        <v>40.789757828165975</v>
      </c>
      <c r="AL2477" s="17" t="str">
        <f t="shared" si="620"/>
        <v/>
      </c>
      <c r="AM2477" s="17" t="str">
        <f t="shared" si="621"/>
        <v/>
      </c>
      <c r="AN2477" s="17" t="str">
        <f t="shared" si="622"/>
        <v/>
      </c>
      <c r="AO2477" s="17" t="str">
        <f t="shared" si="623"/>
        <v/>
      </c>
      <c r="AP2477" s="17" t="str">
        <f t="shared" si="625"/>
        <v/>
      </c>
      <c r="AQ2477" s="17">
        <f t="shared" si="624"/>
        <v>20.085067598359412</v>
      </c>
    </row>
    <row r="2478" spans="1:43" x14ac:dyDescent="0.2">
      <c r="A2478" s="4">
        <v>90292</v>
      </c>
      <c r="B2478" s="5"/>
      <c r="C2478" t="s">
        <v>5189</v>
      </c>
      <c r="D2478" t="s">
        <v>25</v>
      </c>
      <c r="E2478" t="s">
        <v>9</v>
      </c>
      <c r="F2478" t="s">
        <v>12</v>
      </c>
      <c r="G2478" t="s">
        <v>15</v>
      </c>
      <c r="H2478">
        <v>2</v>
      </c>
      <c r="I2478" t="s">
        <v>6117</v>
      </c>
      <c r="J2478" s="6">
        <v>12150996</v>
      </c>
      <c r="K2478" s="6">
        <v>6999</v>
      </c>
      <c r="L2478" s="6">
        <v>1736</v>
      </c>
      <c r="M2478" s="6">
        <v>9703</v>
      </c>
      <c r="N2478" s="6">
        <v>0</v>
      </c>
      <c r="O2478" s="6">
        <v>36012</v>
      </c>
      <c r="P2478" s="6">
        <v>3998</v>
      </c>
      <c r="Q2478" s="6">
        <v>0</v>
      </c>
      <c r="R2478" s="6">
        <v>4419</v>
      </c>
      <c r="S2478" s="6">
        <v>398877</v>
      </c>
      <c r="T2478" s="6">
        <v>0</v>
      </c>
      <c r="U2478" s="6">
        <v>0</v>
      </c>
      <c r="V2478" s="6">
        <v>5</v>
      </c>
      <c r="W2478" s="6">
        <v>41</v>
      </c>
      <c r="X2478" s="6">
        <v>0</v>
      </c>
      <c r="Z2478" s="6">
        <v>0</v>
      </c>
      <c r="AA2478" s="6">
        <v>0</v>
      </c>
      <c r="AB2478" s="6" t="str">
        <f t="shared" si="610"/>
        <v/>
      </c>
      <c r="AC2478" s="6" t="str">
        <f t="shared" si="611"/>
        <v/>
      </c>
      <c r="AD2478" s="16">
        <f t="shared" si="612"/>
        <v>9.0075037518759373</v>
      </c>
      <c r="AE2478" s="16">
        <f t="shared" si="613"/>
        <v>0</v>
      </c>
      <c r="AF2478" s="16">
        <f t="shared" si="614"/>
        <v>8.1999999999999993</v>
      </c>
      <c r="AG2478" s="16">
        <f t="shared" si="615"/>
        <v>8.1999999999999993</v>
      </c>
      <c r="AH2478" s="17">
        <f t="shared" si="616"/>
        <v>0.45542615685870347</v>
      </c>
      <c r="AI2478" s="17">
        <f t="shared" si="617"/>
        <v>41.108626198083066</v>
      </c>
      <c r="AJ2478" s="17">
        <f t="shared" si="618"/>
        <v>41.108626198083066</v>
      </c>
      <c r="AK2478" s="17">
        <f t="shared" si="619"/>
        <v>41.108626198083066</v>
      </c>
      <c r="AL2478" s="17" t="str">
        <f t="shared" si="620"/>
        <v/>
      </c>
      <c r="AM2478" s="17" t="str">
        <f t="shared" si="621"/>
        <v/>
      </c>
      <c r="AN2478" s="17" t="str">
        <f t="shared" si="622"/>
        <v/>
      </c>
      <c r="AO2478" s="17" t="str">
        <f t="shared" si="623"/>
        <v/>
      </c>
      <c r="AP2478" s="17" t="str">
        <f t="shared" si="625"/>
        <v/>
      </c>
      <c r="AQ2478" s="17">
        <f t="shared" si="624"/>
        <v>11.076224591802733</v>
      </c>
    </row>
    <row r="2479" spans="1:43" x14ac:dyDescent="0.2">
      <c r="A2479" s="4">
        <v>90293</v>
      </c>
      <c r="B2479" s="5"/>
      <c r="C2479" t="s">
        <v>5190</v>
      </c>
      <c r="D2479" t="s">
        <v>25</v>
      </c>
      <c r="E2479" t="s">
        <v>9</v>
      </c>
      <c r="F2479" t="s">
        <v>12</v>
      </c>
      <c r="G2479" t="s">
        <v>11</v>
      </c>
      <c r="H2479">
        <v>2</v>
      </c>
      <c r="I2479" t="s">
        <v>6117</v>
      </c>
      <c r="J2479" s="6">
        <v>12150996</v>
      </c>
      <c r="K2479" s="6">
        <v>6999</v>
      </c>
      <c r="L2479" s="6">
        <v>1736</v>
      </c>
      <c r="M2479" s="6">
        <v>15945</v>
      </c>
      <c r="N2479" s="6">
        <v>0</v>
      </c>
      <c r="O2479" s="6">
        <v>67766</v>
      </c>
      <c r="P2479" s="6">
        <v>7343</v>
      </c>
      <c r="Q2479" s="6">
        <v>0</v>
      </c>
      <c r="R2479" s="6">
        <v>14509</v>
      </c>
      <c r="S2479" s="6">
        <v>446858</v>
      </c>
      <c r="T2479" s="6">
        <v>0</v>
      </c>
      <c r="U2479" s="6">
        <v>0</v>
      </c>
      <c r="V2479" s="6">
        <v>5</v>
      </c>
      <c r="W2479" s="6">
        <v>110</v>
      </c>
      <c r="X2479" s="6">
        <v>25</v>
      </c>
      <c r="Z2479" s="6">
        <v>0</v>
      </c>
      <c r="AA2479" s="6">
        <v>0</v>
      </c>
      <c r="AB2479" s="6" t="str">
        <f t="shared" si="610"/>
        <v/>
      </c>
      <c r="AC2479" s="6" t="str">
        <f t="shared" si="611"/>
        <v/>
      </c>
      <c r="AD2479" s="16">
        <f t="shared" si="612"/>
        <v>9.2286531390439883</v>
      </c>
      <c r="AE2479" s="16">
        <f t="shared" si="613"/>
        <v>0</v>
      </c>
      <c r="AF2479" s="16">
        <f t="shared" si="614"/>
        <v>22</v>
      </c>
      <c r="AG2479" s="16">
        <f t="shared" si="615"/>
        <v>27</v>
      </c>
      <c r="AH2479" s="17">
        <f t="shared" si="616"/>
        <v>0.90994042019441834</v>
      </c>
      <c r="AI2479" s="17">
        <f t="shared" si="617"/>
        <v>28.024960802759487</v>
      </c>
      <c r="AJ2479" s="17">
        <f t="shared" si="618"/>
        <v>28.024960802759487</v>
      </c>
      <c r="AK2479" s="17">
        <f t="shared" si="619"/>
        <v>28.024960802759487</v>
      </c>
      <c r="AL2479" s="17" t="str">
        <f t="shared" si="620"/>
        <v/>
      </c>
      <c r="AM2479" s="17" t="str">
        <f t="shared" si="621"/>
        <v/>
      </c>
      <c r="AN2479" s="17" t="str">
        <f t="shared" si="622"/>
        <v/>
      </c>
      <c r="AO2479" s="17" t="str">
        <f t="shared" si="623"/>
        <v/>
      </c>
      <c r="AP2479" s="17" t="str">
        <f t="shared" si="625"/>
        <v/>
      </c>
      <c r="AQ2479" s="17">
        <f t="shared" si="624"/>
        <v>6.5941327509370478</v>
      </c>
    </row>
    <row r="2480" spans="1:43" x14ac:dyDescent="0.2">
      <c r="A2480" s="4">
        <v>90294</v>
      </c>
      <c r="B2480" s="5"/>
      <c r="C2480" t="s">
        <v>5191</v>
      </c>
      <c r="D2480" t="s">
        <v>25</v>
      </c>
      <c r="E2480" t="s">
        <v>9</v>
      </c>
      <c r="F2480" t="s">
        <v>12</v>
      </c>
      <c r="G2480" t="s">
        <v>11</v>
      </c>
      <c r="H2480">
        <v>2</v>
      </c>
      <c r="I2480" t="s">
        <v>6117</v>
      </c>
      <c r="J2480" s="6">
        <v>12150996</v>
      </c>
      <c r="K2480" s="6">
        <v>6999</v>
      </c>
      <c r="L2480" s="6">
        <v>1736</v>
      </c>
      <c r="M2480" s="6">
        <v>17065</v>
      </c>
      <c r="N2480" s="6">
        <v>0</v>
      </c>
      <c r="O2480" s="6">
        <v>62518</v>
      </c>
      <c r="P2480" s="6">
        <v>11697</v>
      </c>
      <c r="Q2480" s="6">
        <v>0</v>
      </c>
      <c r="R2480" s="6">
        <v>0</v>
      </c>
      <c r="S2480" s="6">
        <v>796956</v>
      </c>
      <c r="T2480" s="6">
        <v>0</v>
      </c>
      <c r="U2480" s="6">
        <v>0</v>
      </c>
      <c r="V2480" s="6">
        <v>7</v>
      </c>
      <c r="W2480" s="6">
        <v>50</v>
      </c>
      <c r="X2480" s="6">
        <v>0</v>
      </c>
      <c r="Z2480" s="6">
        <v>0</v>
      </c>
      <c r="AA2480" s="6">
        <v>0</v>
      </c>
      <c r="AB2480" s="6" t="str">
        <f t="shared" si="610"/>
        <v/>
      </c>
      <c r="AC2480" s="6" t="str">
        <f t="shared" si="611"/>
        <v/>
      </c>
      <c r="AD2480" s="16">
        <f t="shared" si="612"/>
        <v>5.3447892622039843</v>
      </c>
      <c r="AE2480" s="16">
        <f t="shared" si="613"/>
        <v>0</v>
      </c>
      <c r="AF2480" s="16">
        <f t="shared" si="614"/>
        <v>7.1428571428571432</v>
      </c>
      <c r="AG2480" s="16">
        <f t="shared" si="615"/>
        <v>7.1428571428571432</v>
      </c>
      <c r="AH2480" s="17">
        <f t="shared" si="616"/>
        <v>0</v>
      </c>
      <c r="AI2480" s="17">
        <f t="shared" si="617"/>
        <v>46.701201289188397</v>
      </c>
      <c r="AJ2480" s="17">
        <f t="shared" si="618"/>
        <v>46.701201289188397</v>
      </c>
      <c r="AK2480" s="17">
        <f t="shared" si="619"/>
        <v>46.701201289188397</v>
      </c>
      <c r="AL2480" s="17" t="str">
        <f t="shared" si="620"/>
        <v/>
      </c>
      <c r="AM2480" s="17" t="str">
        <f t="shared" si="621"/>
        <v/>
      </c>
      <c r="AN2480" s="17" t="str">
        <f t="shared" si="622"/>
        <v/>
      </c>
      <c r="AO2480" s="17" t="str">
        <f t="shared" si="623"/>
        <v/>
      </c>
      <c r="AP2480" s="17" t="str">
        <f t="shared" si="625"/>
        <v/>
      </c>
      <c r="AQ2480" s="17">
        <f t="shared" si="624"/>
        <v>12.747624684090981</v>
      </c>
    </row>
    <row r="2481" spans="1:43" x14ac:dyDescent="0.2">
      <c r="A2481" s="4">
        <v>90295</v>
      </c>
      <c r="B2481" s="5"/>
      <c r="C2481" t="s">
        <v>5192</v>
      </c>
      <c r="D2481" t="s">
        <v>25</v>
      </c>
      <c r="E2481" t="s">
        <v>9</v>
      </c>
      <c r="F2481" t="s">
        <v>12</v>
      </c>
      <c r="G2481" t="s">
        <v>11</v>
      </c>
      <c r="H2481">
        <v>2</v>
      </c>
      <c r="I2481" t="s">
        <v>6117</v>
      </c>
      <c r="J2481" s="6">
        <v>12150996</v>
      </c>
      <c r="K2481" s="6">
        <v>6999</v>
      </c>
      <c r="L2481" s="6">
        <v>1736</v>
      </c>
      <c r="M2481" s="6">
        <v>66420</v>
      </c>
      <c r="N2481" s="6">
        <v>0</v>
      </c>
      <c r="O2481" s="6">
        <v>186061</v>
      </c>
      <c r="P2481" s="6">
        <v>21935</v>
      </c>
      <c r="Q2481" s="6">
        <v>0</v>
      </c>
      <c r="R2481" s="6">
        <v>27225</v>
      </c>
      <c r="S2481" s="6">
        <v>1249634</v>
      </c>
      <c r="T2481" s="6">
        <v>341197</v>
      </c>
      <c r="U2481" s="6">
        <v>0</v>
      </c>
      <c r="V2481" s="6">
        <v>22</v>
      </c>
      <c r="W2481" s="6">
        <v>211</v>
      </c>
      <c r="X2481" s="6">
        <v>0</v>
      </c>
      <c r="Z2481" s="6">
        <v>0</v>
      </c>
      <c r="AA2481" s="6">
        <v>0</v>
      </c>
      <c r="AB2481" s="6" t="str">
        <f t="shared" si="610"/>
        <v/>
      </c>
      <c r="AC2481" s="6" t="str">
        <f t="shared" si="611"/>
        <v/>
      </c>
      <c r="AD2481" s="16">
        <f t="shared" si="612"/>
        <v>8.4823797583770233</v>
      </c>
      <c r="AE2481" s="16">
        <f t="shared" si="613"/>
        <v>0</v>
      </c>
      <c r="AF2481" s="16">
        <f t="shared" si="614"/>
        <v>9.5909090909090917</v>
      </c>
      <c r="AG2481" s="16">
        <f t="shared" si="615"/>
        <v>9.5909090909090917</v>
      </c>
      <c r="AH2481" s="17">
        <f t="shared" si="616"/>
        <v>0.40989159891598914</v>
      </c>
      <c r="AI2481" s="17">
        <f t="shared" si="617"/>
        <v>18.814122252333636</v>
      </c>
      <c r="AJ2481" s="17">
        <f t="shared" si="618"/>
        <v>23.951084010840109</v>
      </c>
      <c r="AK2481" s="17">
        <f t="shared" si="619"/>
        <v>23.951084010840109</v>
      </c>
      <c r="AL2481" s="17" t="str">
        <f t="shared" si="620"/>
        <v/>
      </c>
      <c r="AM2481" s="17" t="str">
        <f t="shared" si="621"/>
        <v/>
      </c>
      <c r="AN2481" s="17" t="str">
        <f t="shared" si="622"/>
        <v/>
      </c>
      <c r="AO2481" s="17" t="str">
        <f t="shared" si="623"/>
        <v/>
      </c>
      <c r="AP2481" s="17" t="str">
        <f t="shared" si="625"/>
        <v/>
      </c>
      <c r="AQ2481" s="17">
        <f t="shared" si="624"/>
        <v>6.7162597212742057</v>
      </c>
    </row>
    <row r="2482" spans="1:43" x14ac:dyDescent="0.2">
      <c r="A2482" s="4">
        <v>90296</v>
      </c>
      <c r="B2482" s="5">
        <v>9296</v>
      </c>
      <c r="C2482" t="s">
        <v>5193</v>
      </c>
      <c r="D2482" t="s">
        <v>25</v>
      </c>
      <c r="E2482" t="s">
        <v>9</v>
      </c>
      <c r="F2482" t="s">
        <v>12</v>
      </c>
      <c r="G2482" t="s">
        <v>11</v>
      </c>
      <c r="H2482">
        <v>2</v>
      </c>
      <c r="I2482" t="s">
        <v>6117</v>
      </c>
      <c r="J2482" s="6">
        <v>12150996</v>
      </c>
      <c r="K2482" s="6">
        <v>6999</v>
      </c>
      <c r="L2482" s="6">
        <v>1736</v>
      </c>
      <c r="M2482" s="6">
        <v>12997</v>
      </c>
      <c r="N2482" s="6">
        <v>0</v>
      </c>
      <c r="O2482" s="6">
        <v>11277</v>
      </c>
      <c r="P2482" s="6">
        <v>1091</v>
      </c>
      <c r="Q2482" s="6">
        <v>0</v>
      </c>
      <c r="R2482" s="6">
        <v>11005</v>
      </c>
      <c r="S2482" s="6">
        <v>162632</v>
      </c>
      <c r="T2482" s="6">
        <v>335412</v>
      </c>
      <c r="U2482" s="6">
        <v>0</v>
      </c>
      <c r="V2482" s="6">
        <v>8</v>
      </c>
      <c r="W2482" s="6">
        <v>144</v>
      </c>
      <c r="X2482" s="6">
        <v>0</v>
      </c>
      <c r="Z2482" s="6">
        <v>0</v>
      </c>
      <c r="AA2482" s="6">
        <v>0</v>
      </c>
      <c r="AB2482" s="6" t="str">
        <f t="shared" si="610"/>
        <v/>
      </c>
      <c r="AC2482" s="6" t="str">
        <f t="shared" si="611"/>
        <v/>
      </c>
      <c r="AD2482" s="16">
        <f t="shared" si="612"/>
        <v>10.336388634280476</v>
      </c>
      <c r="AE2482" s="16">
        <f t="shared" si="613"/>
        <v>0</v>
      </c>
      <c r="AF2482" s="16">
        <f t="shared" si="614"/>
        <v>18</v>
      </c>
      <c r="AG2482" s="16">
        <f t="shared" si="615"/>
        <v>18</v>
      </c>
      <c r="AH2482" s="17">
        <f t="shared" si="616"/>
        <v>0.84673386166038311</v>
      </c>
      <c r="AI2482" s="17">
        <f t="shared" si="617"/>
        <v>12.513041471108718</v>
      </c>
      <c r="AJ2482" s="17">
        <f t="shared" si="618"/>
        <v>38.319919981534198</v>
      </c>
      <c r="AK2482" s="17">
        <f t="shared" si="619"/>
        <v>38.319919981534198</v>
      </c>
      <c r="AL2482" s="17" t="str">
        <f t="shared" si="620"/>
        <v/>
      </c>
      <c r="AM2482" s="17" t="str">
        <f t="shared" si="621"/>
        <v/>
      </c>
      <c r="AN2482" s="17" t="str">
        <f t="shared" si="622"/>
        <v/>
      </c>
      <c r="AO2482" s="17" t="str">
        <f t="shared" si="623"/>
        <v/>
      </c>
      <c r="AP2482" s="17" t="str">
        <f t="shared" si="625"/>
        <v/>
      </c>
      <c r="AQ2482" s="17">
        <f t="shared" si="624"/>
        <v>14.421566019331383</v>
      </c>
    </row>
    <row r="2483" spans="1:43" x14ac:dyDescent="0.2">
      <c r="A2483" s="4">
        <v>90298</v>
      </c>
      <c r="B2483" s="5"/>
      <c r="C2483" t="s">
        <v>5195</v>
      </c>
      <c r="D2483" t="s">
        <v>25</v>
      </c>
      <c r="E2483" t="s">
        <v>9</v>
      </c>
      <c r="F2483" t="s">
        <v>12</v>
      </c>
      <c r="G2483" t="s">
        <v>11</v>
      </c>
      <c r="H2483">
        <v>168</v>
      </c>
      <c r="I2483" t="s">
        <v>6150</v>
      </c>
      <c r="J2483" s="6">
        <v>214811</v>
      </c>
      <c r="K2483" s="6">
        <v>2509</v>
      </c>
      <c r="L2483" s="6">
        <v>86</v>
      </c>
      <c r="M2483" s="6">
        <v>0</v>
      </c>
      <c r="N2483" s="6">
        <v>0</v>
      </c>
      <c r="O2483" s="6">
        <v>0</v>
      </c>
      <c r="P2483" s="6">
        <v>0</v>
      </c>
      <c r="Q2483" s="6">
        <v>0</v>
      </c>
      <c r="R2483" s="6">
        <v>0</v>
      </c>
      <c r="S2483" s="6">
        <v>0</v>
      </c>
      <c r="T2483" s="6">
        <v>0</v>
      </c>
      <c r="U2483" s="6">
        <v>0</v>
      </c>
      <c r="V2483" s="6">
        <v>0</v>
      </c>
      <c r="W2483" s="6">
        <v>0</v>
      </c>
      <c r="X2483" s="6">
        <v>0</v>
      </c>
      <c r="Z2483" s="6">
        <v>0</v>
      </c>
      <c r="AA2483" s="6">
        <v>0</v>
      </c>
      <c r="AB2483" s="6" t="str">
        <f t="shared" si="610"/>
        <v/>
      </c>
      <c r="AC2483" s="6" t="str">
        <f t="shared" si="611"/>
        <v/>
      </c>
      <c r="AD2483" s="16" t="str">
        <f t="shared" si="612"/>
        <v/>
      </c>
      <c r="AE2483" s="16" t="str">
        <f t="shared" si="613"/>
        <v/>
      </c>
      <c r="AF2483" s="16" t="str">
        <f t="shared" si="614"/>
        <v/>
      </c>
      <c r="AG2483" s="16" t="str">
        <f t="shared" si="615"/>
        <v/>
      </c>
      <c r="AH2483" s="17" t="str">
        <f t="shared" si="616"/>
        <v/>
      </c>
      <c r="AI2483" s="17" t="str">
        <f t="shared" si="617"/>
        <v/>
      </c>
      <c r="AJ2483" s="17" t="str">
        <f t="shared" si="618"/>
        <v/>
      </c>
      <c r="AK2483" s="17" t="str">
        <f t="shared" si="619"/>
        <v/>
      </c>
      <c r="AL2483" s="17" t="str">
        <f t="shared" si="620"/>
        <v/>
      </c>
      <c r="AM2483" s="17" t="str">
        <f t="shared" si="621"/>
        <v/>
      </c>
      <c r="AN2483" s="17" t="str">
        <f t="shared" si="622"/>
        <v/>
      </c>
      <c r="AO2483" s="17" t="str">
        <f t="shared" si="623"/>
        <v/>
      </c>
      <c r="AP2483" s="17" t="str">
        <f t="shared" si="625"/>
        <v/>
      </c>
      <c r="AQ2483" s="17" t="str">
        <f t="shared" si="624"/>
        <v/>
      </c>
    </row>
    <row r="2484" spans="1:43" x14ac:dyDescent="0.2">
      <c r="A2484" s="4">
        <v>90301</v>
      </c>
      <c r="B2484" s="5"/>
      <c r="C2484" t="s">
        <v>5198</v>
      </c>
      <c r="D2484" t="s">
        <v>25</v>
      </c>
      <c r="E2484" t="s">
        <v>9</v>
      </c>
      <c r="F2484" t="s">
        <v>12</v>
      </c>
      <c r="G2484" t="s">
        <v>15</v>
      </c>
      <c r="H2484">
        <v>2</v>
      </c>
      <c r="I2484" t="s">
        <v>6117</v>
      </c>
      <c r="J2484" s="6">
        <v>12150996</v>
      </c>
      <c r="K2484" s="6">
        <v>6999</v>
      </c>
      <c r="L2484" s="6">
        <v>1736</v>
      </c>
      <c r="M2484" s="6">
        <v>15614</v>
      </c>
      <c r="N2484" s="6">
        <v>0</v>
      </c>
      <c r="O2484" s="6">
        <v>81479</v>
      </c>
      <c r="P2484" s="6">
        <v>10312</v>
      </c>
      <c r="Q2484" s="6">
        <v>0</v>
      </c>
      <c r="R2484" s="6">
        <v>0</v>
      </c>
      <c r="S2484" s="6">
        <v>671986</v>
      </c>
      <c r="T2484" s="6">
        <v>170166</v>
      </c>
      <c r="U2484" s="6">
        <v>0</v>
      </c>
      <c r="V2484" s="6">
        <v>12</v>
      </c>
      <c r="W2484" s="6">
        <v>126</v>
      </c>
      <c r="X2484" s="6">
        <v>0</v>
      </c>
      <c r="Z2484" s="6">
        <v>0</v>
      </c>
      <c r="AA2484" s="6">
        <v>0</v>
      </c>
      <c r="AB2484" s="6" t="str">
        <f t="shared" si="610"/>
        <v/>
      </c>
      <c r="AC2484" s="6" t="str">
        <f t="shared" si="611"/>
        <v/>
      </c>
      <c r="AD2484" s="16">
        <f t="shared" si="612"/>
        <v>7.9013770364623737</v>
      </c>
      <c r="AE2484" s="16">
        <f t="shared" si="613"/>
        <v>0</v>
      </c>
      <c r="AF2484" s="16">
        <f t="shared" si="614"/>
        <v>10.5</v>
      </c>
      <c r="AG2484" s="16">
        <f t="shared" si="615"/>
        <v>10.5</v>
      </c>
      <c r="AH2484" s="17">
        <f t="shared" si="616"/>
        <v>0</v>
      </c>
      <c r="AI2484" s="17">
        <f t="shared" si="617"/>
        <v>43.037402331241196</v>
      </c>
      <c r="AJ2484" s="17">
        <f t="shared" si="618"/>
        <v>53.935698731907266</v>
      </c>
      <c r="AK2484" s="17">
        <f t="shared" si="619"/>
        <v>53.935698731907266</v>
      </c>
      <c r="AL2484" s="17" t="str">
        <f t="shared" si="620"/>
        <v/>
      </c>
      <c r="AM2484" s="17" t="str">
        <f t="shared" si="621"/>
        <v/>
      </c>
      <c r="AN2484" s="17" t="str">
        <f t="shared" si="622"/>
        <v/>
      </c>
      <c r="AO2484" s="17" t="str">
        <f t="shared" si="623"/>
        <v/>
      </c>
      <c r="AP2484" s="17" t="str">
        <f t="shared" si="625"/>
        <v/>
      </c>
      <c r="AQ2484" s="17">
        <f t="shared" si="624"/>
        <v>8.2473520784496621</v>
      </c>
    </row>
    <row r="2485" spans="1:43" x14ac:dyDescent="0.2">
      <c r="A2485" s="4">
        <v>91092</v>
      </c>
      <c r="B2485" s="5" t="s">
        <v>5199</v>
      </c>
      <c r="C2485" t="s">
        <v>5200</v>
      </c>
      <c r="D2485" t="s">
        <v>8</v>
      </c>
      <c r="E2485" t="s">
        <v>9</v>
      </c>
      <c r="F2485" t="s">
        <v>12</v>
      </c>
      <c r="G2485" t="s">
        <v>15</v>
      </c>
      <c r="H2485">
        <v>601</v>
      </c>
      <c r="I2485" t="s">
        <v>6171</v>
      </c>
      <c r="J2485" s="6">
        <v>210000</v>
      </c>
      <c r="K2485" s="6">
        <v>5676</v>
      </c>
      <c r="L2485" s="6">
        <v>37</v>
      </c>
      <c r="M2485" s="6">
        <v>17754</v>
      </c>
      <c r="N2485" s="6">
        <v>110188</v>
      </c>
      <c r="O2485" s="6">
        <v>93793</v>
      </c>
      <c r="P2485" s="6">
        <v>7375</v>
      </c>
      <c r="Q2485" s="6">
        <v>60</v>
      </c>
      <c r="R2485" s="6">
        <v>80708</v>
      </c>
      <c r="S2485" s="6">
        <v>791070</v>
      </c>
      <c r="T2485" s="6">
        <v>0</v>
      </c>
      <c r="U2485" s="6">
        <v>0</v>
      </c>
      <c r="V2485" s="6">
        <v>2</v>
      </c>
      <c r="W2485" s="6">
        <v>19</v>
      </c>
      <c r="X2485" s="6">
        <v>0</v>
      </c>
      <c r="Z2485" s="6">
        <v>2076575300</v>
      </c>
      <c r="AA2485" s="6">
        <v>149713581.22559997</v>
      </c>
      <c r="AB2485" s="6">
        <f t="shared" si="610"/>
        <v>18845.748175844921</v>
      </c>
      <c r="AC2485" s="6">
        <f t="shared" si="611"/>
        <v>1358.7103970087485</v>
      </c>
      <c r="AD2485" s="16">
        <f t="shared" si="612"/>
        <v>12.717694915254237</v>
      </c>
      <c r="AE2485" s="16">
        <f t="shared" si="613"/>
        <v>1.1747998251468659</v>
      </c>
      <c r="AF2485" s="16">
        <f t="shared" si="614"/>
        <v>9.5</v>
      </c>
      <c r="AG2485" s="16">
        <f t="shared" si="615"/>
        <v>9.5</v>
      </c>
      <c r="AH2485" s="17">
        <f t="shared" si="616"/>
        <v>4.5459051481356312</v>
      </c>
      <c r="AI2485" s="17">
        <f t="shared" si="617"/>
        <v>44.557282865833052</v>
      </c>
      <c r="AJ2485" s="17">
        <f t="shared" si="618"/>
        <v>44.557282865833052</v>
      </c>
      <c r="AK2485" s="17">
        <f t="shared" si="619"/>
        <v>44.557282865833052</v>
      </c>
      <c r="AL2485" s="17">
        <f t="shared" si="620"/>
        <v>0.73245725487348889</v>
      </c>
      <c r="AM2485" s="17">
        <f t="shared" si="621"/>
        <v>7.1792754201909466</v>
      </c>
      <c r="AN2485" s="17">
        <f t="shared" si="622"/>
        <v>7.1792754201909466</v>
      </c>
      <c r="AO2485" s="17">
        <f t="shared" si="623"/>
        <v>7.1792754201909466</v>
      </c>
      <c r="AP2485" s="17">
        <f t="shared" si="625"/>
        <v>6.4468181653174579</v>
      </c>
      <c r="AQ2485" s="17">
        <f t="shared" si="624"/>
        <v>8.4342115083215159</v>
      </c>
    </row>
    <row r="2486" spans="1:43" x14ac:dyDescent="0.2">
      <c r="A2486" s="4">
        <v>91092</v>
      </c>
      <c r="B2486" s="5" t="s">
        <v>5199</v>
      </c>
      <c r="C2486" t="s">
        <v>5200</v>
      </c>
      <c r="D2486" t="s">
        <v>8</v>
      </c>
      <c r="E2486" t="s">
        <v>9</v>
      </c>
      <c r="F2486" t="s">
        <v>12</v>
      </c>
      <c r="G2486" t="s">
        <v>11</v>
      </c>
      <c r="H2486">
        <v>601</v>
      </c>
      <c r="I2486" t="s">
        <v>6171</v>
      </c>
      <c r="J2486" s="6">
        <v>210000</v>
      </c>
      <c r="K2486" s="6">
        <v>5676</v>
      </c>
      <c r="L2486" s="6">
        <v>37</v>
      </c>
      <c r="M2486" s="6">
        <v>327</v>
      </c>
      <c r="N2486" s="6">
        <v>27393</v>
      </c>
      <c r="O2486" s="6">
        <v>4456</v>
      </c>
      <c r="P2486" s="6">
        <v>126</v>
      </c>
      <c r="Q2486" s="6">
        <v>9</v>
      </c>
      <c r="R2486" s="6">
        <v>833</v>
      </c>
      <c r="S2486" s="6">
        <v>42134</v>
      </c>
      <c r="T2486" s="6">
        <v>0</v>
      </c>
      <c r="U2486" s="6">
        <v>0</v>
      </c>
      <c r="V2486" s="6">
        <v>1</v>
      </c>
      <c r="W2486" s="6">
        <v>16</v>
      </c>
      <c r="X2486" s="6">
        <v>0</v>
      </c>
      <c r="Z2486" s="6">
        <v>135125000</v>
      </c>
      <c r="AA2486" s="6">
        <v>9593043.0624000002</v>
      </c>
      <c r="AB2486" s="6">
        <f t="shared" si="610"/>
        <v>4932.829554995802</v>
      </c>
      <c r="AC2486" s="6">
        <f t="shared" si="611"/>
        <v>350.20052795969775</v>
      </c>
      <c r="AD2486" s="16">
        <f t="shared" si="612"/>
        <v>35.365079365079367</v>
      </c>
      <c r="AE2486" s="16">
        <f t="shared" si="613"/>
        <v>6.1474416517055657</v>
      </c>
      <c r="AF2486" s="16">
        <f t="shared" si="614"/>
        <v>16</v>
      </c>
      <c r="AG2486" s="16">
        <f t="shared" si="615"/>
        <v>16</v>
      </c>
      <c r="AH2486" s="17">
        <f t="shared" si="616"/>
        <v>2.547400611620795</v>
      </c>
      <c r="AI2486" s="17">
        <f t="shared" si="617"/>
        <v>128.85015290519877</v>
      </c>
      <c r="AJ2486" s="17">
        <f t="shared" si="618"/>
        <v>128.85015290519877</v>
      </c>
      <c r="AK2486" s="17">
        <f t="shared" si="619"/>
        <v>128.85015290519877</v>
      </c>
      <c r="AL2486" s="17">
        <f t="shared" si="620"/>
        <v>3.040922863505275E-2</v>
      </c>
      <c r="AM2486" s="17">
        <f t="shared" si="621"/>
        <v>1.5381301792428723</v>
      </c>
      <c r="AN2486" s="17">
        <f t="shared" si="622"/>
        <v>1.5381301792428723</v>
      </c>
      <c r="AO2486" s="17">
        <f t="shared" si="623"/>
        <v>1.5381301792428723</v>
      </c>
      <c r="AP2486" s="17">
        <f t="shared" si="625"/>
        <v>1.5077209506078195</v>
      </c>
      <c r="AQ2486" s="17">
        <f t="shared" si="624"/>
        <v>9.4555655296229801</v>
      </c>
    </row>
    <row r="2487" spans="1:43" x14ac:dyDescent="0.2">
      <c r="A2487" s="4">
        <v>99256</v>
      </c>
      <c r="B2487" s="5" t="s">
        <v>5201</v>
      </c>
      <c r="C2487" t="s">
        <v>5202</v>
      </c>
      <c r="D2487" t="s">
        <v>25</v>
      </c>
      <c r="E2487" t="s">
        <v>26</v>
      </c>
      <c r="F2487" t="s">
        <v>12</v>
      </c>
      <c r="G2487" t="s">
        <v>15</v>
      </c>
      <c r="H2487">
        <v>0</v>
      </c>
      <c r="I2487" t="s">
        <v>6172</v>
      </c>
      <c r="J2487" s="6">
        <v>0</v>
      </c>
      <c r="K2487" s="6">
        <v>0</v>
      </c>
      <c r="L2487" s="6">
        <v>0</v>
      </c>
      <c r="M2487" s="6">
        <v>99</v>
      </c>
      <c r="N2487" s="6">
        <v>0</v>
      </c>
      <c r="O2487" s="6">
        <v>14130</v>
      </c>
      <c r="P2487" s="6">
        <v>284</v>
      </c>
      <c r="Q2487" s="6">
        <v>0</v>
      </c>
      <c r="R2487" s="6">
        <v>1162</v>
      </c>
      <c r="S2487" s="6">
        <v>17717</v>
      </c>
      <c r="T2487" s="6">
        <v>46784</v>
      </c>
      <c r="U2487" s="6">
        <v>0</v>
      </c>
      <c r="V2487" s="6">
        <v>1</v>
      </c>
      <c r="W2487" s="6">
        <v>10</v>
      </c>
      <c r="X2487" s="6">
        <v>0</v>
      </c>
      <c r="Z2487" s="6">
        <v>0</v>
      </c>
      <c r="AA2487" s="6">
        <v>0</v>
      </c>
      <c r="AB2487" s="6" t="str">
        <f t="shared" si="610"/>
        <v/>
      </c>
      <c r="AC2487" s="6" t="str">
        <f t="shared" si="611"/>
        <v/>
      </c>
      <c r="AD2487" s="16">
        <f t="shared" si="612"/>
        <v>49.75352112676056</v>
      </c>
      <c r="AE2487" s="16">
        <f t="shared" si="613"/>
        <v>0</v>
      </c>
      <c r="AF2487" s="16">
        <f t="shared" si="614"/>
        <v>10</v>
      </c>
      <c r="AG2487" s="16">
        <f t="shared" si="615"/>
        <v>10</v>
      </c>
      <c r="AH2487" s="17">
        <f t="shared" si="616"/>
        <v>11.737373737373737</v>
      </c>
      <c r="AI2487" s="17">
        <f t="shared" si="617"/>
        <v>178.95959595959596</v>
      </c>
      <c r="AJ2487" s="17">
        <f t="shared" si="618"/>
        <v>651.52525252525254</v>
      </c>
      <c r="AK2487" s="17">
        <f t="shared" si="619"/>
        <v>651.52525252525254</v>
      </c>
      <c r="AL2487" s="17" t="str">
        <f t="shared" si="620"/>
        <v/>
      </c>
      <c r="AM2487" s="17" t="str">
        <f t="shared" si="621"/>
        <v/>
      </c>
      <c r="AN2487" s="17" t="str">
        <f t="shared" si="622"/>
        <v/>
      </c>
      <c r="AO2487" s="17" t="str">
        <f t="shared" si="623"/>
        <v/>
      </c>
      <c r="AP2487" s="17" t="str">
        <f t="shared" si="625"/>
        <v/>
      </c>
      <c r="AQ2487" s="17">
        <f t="shared" si="624"/>
        <v>1.2538570417551309</v>
      </c>
    </row>
    <row r="2488" spans="1:43" x14ac:dyDescent="0.2">
      <c r="A2488" s="4">
        <v>99262</v>
      </c>
      <c r="B2488" s="5" t="s">
        <v>5203</v>
      </c>
      <c r="C2488" t="s">
        <v>5204</v>
      </c>
      <c r="D2488" t="s">
        <v>25</v>
      </c>
      <c r="E2488" t="s">
        <v>26</v>
      </c>
      <c r="F2488" t="s">
        <v>12</v>
      </c>
      <c r="G2488" t="s">
        <v>15</v>
      </c>
      <c r="H2488">
        <v>0</v>
      </c>
      <c r="I2488" t="s">
        <v>6172</v>
      </c>
      <c r="J2488" s="6">
        <v>0</v>
      </c>
      <c r="K2488" s="6">
        <v>0</v>
      </c>
      <c r="L2488" s="6">
        <v>0</v>
      </c>
      <c r="M2488" s="6">
        <v>24193</v>
      </c>
      <c r="N2488" s="6">
        <v>0</v>
      </c>
      <c r="O2488" s="6">
        <v>99979</v>
      </c>
      <c r="P2488" s="6">
        <v>7487</v>
      </c>
      <c r="Q2488" s="6">
        <v>0</v>
      </c>
      <c r="R2488" s="6">
        <v>9968</v>
      </c>
      <c r="S2488" s="6">
        <v>381839</v>
      </c>
      <c r="T2488" s="6">
        <v>103630</v>
      </c>
      <c r="U2488" s="6">
        <v>0</v>
      </c>
      <c r="V2488" s="6">
        <v>7</v>
      </c>
      <c r="W2488" s="6">
        <v>74</v>
      </c>
      <c r="X2488" s="6">
        <v>0</v>
      </c>
      <c r="Z2488" s="6">
        <v>0</v>
      </c>
      <c r="AA2488" s="6">
        <v>0</v>
      </c>
      <c r="AB2488" s="6" t="str">
        <f t="shared" si="610"/>
        <v/>
      </c>
      <c r="AC2488" s="6" t="str">
        <f t="shared" si="611"/>
        <v/>
      </c>
      <c r="AD2488" s="16">
        <f t="shared" si="612"/>
        <v>13.353679711499932</v>
      </c>
      <c r="AE2488" s="16">
        <f t="shared" si="613"/>
        <v>0</v>
      </c>
      <c r="AF2488" s="16">
        <f t="shared" si="614"/>
        <v>10.571428571428571</v>
      </c>
      <c r="AG2488" s="16">
        <f t="shared" si="615"/>
        <v>10.571428571428571</v>
      </c>
      <c r="AH2488" s="17">
        <f t="shared" si="616"/>
        <v>0.41202000578679782</v>
      </c>
      <c r="AI2488" s="17">
        <f t="shared" si="617"/>
        <v>15.783036415492084</v>
      </c>
      <c r="AJ2488" s="17">
        <f t="shared" si="618"/>
        <v>20.066506840821724</v>
      </c>
      <c r="AK2488" s="17">
        <f t="shared" si="619"/>
        <v>20.066506840821724</v>
      </c>
      <c r="AL2488" s="17" t="str">
        <f t="shared" si="620"/>
        <v/>
      </c>
      <c r="AM2488" s="17" t="str">
        <f t="shared" si="621"/>
        <v/>
      </c>
      <c r="AN2488" s="17" t="str">
        <f t="shared" si="622"/>
        <v/>
      </c>
      <c r="AO2488" s="17" t="str">
        <f t="shared" si="623"/>
        <v/>
      </c>
      <c r="AP2488" s="17" t="str">
        <f t="shared" si="625"/>
        <v/>
      </c>
      <c r="AQ2488" s="17">
        <f t="shared" si="624"/>
        <v>3.8191920303263687</v>
      </c>
    </row>
    <row r="2489" spans="1:43" x14ac:dyDescent="0.2">
      <c r="A2489" s="4">
        <v>99298</v>
      </c>
      <c r="B2489" s="5" t="s">
        <v>5209</v>
      </c>
      <c r="C2489" t="s">
        <v>5210</v>
      </c>
      <c r="D2489" t="s">
        <v>25</v>
      </c>
      <c r="E2489" t="s">
        <v>26</v>
      </c>
      <c r="F2489" t="s">
        <v>12</v>
      </c>
      <c r="G2489" t="s">
        <v>15</v>
      </c>
      <c r="H2489">
        <v>0</v>
      </c>
      <c r="I2489" t="s">
        <v>6114</v>
      </c>
      <c r="J2489" s="6">
        <v>0</v>
      </c>
      <c r="K2489" s="6">
        <v>0</v>
      </c>
      <c r="L2489" s="6">
        <v>0</v>
      </c>
      <c r="M2489" s="6">
        <v>878</v>
      </c>
      <c r="N2489" s="6">
        <v>0</v>
      </c>
      <c r="O2489" s="6">
        <v>41074</v>
      </c>
      <c r="P2489" s="6">
        <v>874</v>
      </c>
      <c r="Q2489" s="6">
        <v>0</v>
      </c>
      <c r="R2489" s="6">
        <v>0</v>
      </c>
      <c r="S2489" s="6">
        <v>32209</v>
      </c>
      <c r="T2489" s="6">
        <v>32954</v>
      </c>
      <c r="U2489" s="6">
        <v>0</v>
      </c>
      <c r="V2489" s="6">
        <v>3</v>
      </c>
      <c r="W2489" s="6">
        <v>42</v>
      </c>
      <c r="X2489" s="6">
        <v>0</v>
      </c>
      <c r="Z2489" s="6">
        <v>0</v>
      </c>
      <c r="AA2489" s="6">
        <v>0</v>
      </c>
      <c r="AB2489" s="6" t="str">
        <f t="shared" si="610"/>
        <v/>
      </c>
      <c r="AC2489" s="6" t="str">
        <f t="shared" si="611"/>
        <v/>
      </c>
      <c r="AD2489" s="16">
        <f t="shared" si="612"/>
        <v>46.995423340961096</v>
      </c>
      <c r="AE2489" s="16">
        <f t="shared" si="613"/>
        <v>0</v>
      </c>
      <c r="AF2489" s="16">
        <f t="shared" si="614"/>
        <v>14</v>
      </c>
      <c r="AG2489" s="16">
        <f t="shared" si="615"/>
        <v>14</v>
      </c>
      <c r="AH2489" s="17">
        <f t="shared" si="616"/>
        <v>0</v>
      </c>
      <c r="AI2489" s="17">
        <f t="shared" si="617"/>
        <v>36.684510250569474</v>
      </c>
      <c r="AJ2489" s="17">
        <f t="shared" si="618"/>
        <v>74.21753986332574</v>
      </c>
      <c r="AK2489" s="17">
        <f t="shared" si="619"/>
        <v>74.21753986332574</v>
      </c>
      <c r="AL2489" s="17" t="str">
        <f t="shared" si="620"/>
        <v/>
      </c>
      <c r="AM2489" s="17" t="str">
        <f t="shared" si="621"/>
        <v/>
      </c>
      <c r="AN2489" s="17" t="str">
        <f t="shared" si="622"/>
        <v/>
      </c>
      <c r="AO2489" s="17" t="str">
        <f t="shared" si="623"/>
        <v/>
      </c>
      <c r="AP2489" s="17" t="str">
        <f t="shared" si="625"/>
        <v/>
      </c>
      <c r="AQ2489" s="17">
        <f t="shared" si="624"/>
        <v>0.7841700345717485</v>
      </c>
    </row>
    <row r="2490" spans="1:43" x14ac:dyDescent="0.2">
      <c r="A2490" s="4">
        <v>99328</v>
      </c>
      <c r="B2490" s="5" t="s">
        <v>5213</v>
      </c>
      <c r="C2490" t="s">
        <v>5214</v>
      </c>
      <c r="D2490" t="s">
        <v>25</v>
      </c>
      <c r="E2490" t="s">
        <v>26</v>
      </c>
      <c r="F2490" t="s">
        <v>12</v>
      </c>
      <c r="G2490" t="s">
        <v>15</v>
      </c>
      <c r="H2490">
        <v>0</v>
      </c>
      <c r="I2490" t="s">
        <v>6114</v>
      </c>
      <c r="J2490" s="6">
        <v>0</v>
      </c>
      <c r="K2490" s="6">
        <v>0</v>
      </c>
      <c r="L2490" s="6">
        <v>0</v>
      </c>
      <c r="M2490" s="6">
        <v>4015</v>
      </c>
      <c r="N2490" s="6">
        <v>0</v>
      </c>
      <c r="O2490" s="6">
        <v>55717</v>
      </c>
      <c r="P2490" s="6">
        <v>2096</v>
      </c>
      <c r="Q2490" s="6">
        <v>0</v>
      </c>
      <c r="R2490" s="6">
        <v>0</v>
      </c>
      <c r="S2490" s="6">
        <v>104939</v>
      </c>
      <c r="T2490" s="6">
        <v>0</v>
      </c>
      <c r="U2490" s="6">
        <v>0</v>
      </c>
      <c r="V2490" s="6">
        <v>4</v>
      </c>
      <c r="W2490" s="6">
        <v>44</v>
      </c>
      <c r="X2490" s="6">
        <v>0</v>
      </c>
      <c r="Z2490" s="6">
        <v>0</v>
      </c>
      <c r="AA2490" s="6">
        <v>0</v>
      </c>
      <c r="AB2490" s="6" t="str">
        <f t="shared" si="610"/>
        <v/>
      </c>
      <c r="AC2490" s="6" t="str">
        <f t="shared" si="611"/>
        <v/>
      </c>
      <c r="AD2490" s="16">
        <f t="shared" si="612"/>
        <v>26.582538167938932</v>
      </c>
      <c r="AE2490" s="16">
        <f t="shared" si="613"/>
        <v>0</v>
      </c>
      <c r="AF2490" s="16">
        <f t="shared" si="614"/>
        <v>11</v>
      </c>
      <c r="AG2490" s="16">
        <f t="shared" si="615"/>
        <v>11</v>
      </c>
      <c r="AH2490" s="17">
        <f t="shared" si="616"/>
        <v>0</v>
      </c>
      <c r="AI2490" s="17">
        <f t="shared" si="617"/>
        <v>26.136737235367374</v>
      </c>
      <c r="AJ2490" s="17">
        <f t="shared" si="618"/>
        <v>26.136737235367374</v>
      </c>
      <c r="AK2490" s="17">
        <f t="shared" si="619"/>
        <v>26.136737235367374</v>
      </c>
      <c r="AL2490" s="17" t="str">
        <f t="shared" si="620"/>
        <v/>
      </c>
      <c r="AM2490" s="17" t="str">
        <f t="shared" si="621"/>
        <v/>
      </c>
      <c r="AN2490" s="17" t="str">
        <f t="shared" si="622"/>
        <v/>
      </c>
      <c r="AO2490" s="17" t="str">
        <f t="shared" si="623"/>
        <v/>
      </c>
      <c r="AP2490" s="17" t="str">
        <f t="shared" si="625"/>
        <v/>
      </c>
      <c r="AQ2490" s="17">
        <f t="shared" si="624"/>
        <v>1.8834287560349623</v>
      </c>
    </row>
    <row r="2491" spans="1:43" x14ac:dyDescent="0.2">
      <c r="A2491" s="4">
        <v>99340</v>
      </c>
      <c r="B2491" s="5" t="s">
        <v>5217</v>
      </c>
      <c r="C2491" t="s">
        <v>5218</v>
      </c>
      <c r="D2491" t="s">
        <v>25</v>
      </c>
      <c r="E2491" t="s">
        <v>26</v>
      </c>
      <c r="F2491" t="s">
        <v>12</v>
      </c>
      <c r="G2491" t="s">
        <v>15</v>
      </c>
      <c r="H2491">
        <v>0</v>
      </c>
      <c r="I2491" t="s">
        <v>6114</v>
      </c>
      <c r="J2491" s="6">
        <v>0</v>
      </c>
      <c r="K2491" s="6">
        <v>0</v>
      </c>
      <c r="L2491" s="6">
        <v>0</v>
      </c>
      <c r="M2491" s="6">
        <v>4155</v>
      </c>
      <c r="N2491" s="6">
        <v>0</v>
      </c>
      <c r="O2491" s="6">
        <v>102407</v>
      </c>
      <c r="P2491" s="6">
        <v>5269</v>
      </c>
      <c r="Q2491" s="6">
        <v>0</v>
      </c>
      <c r="R2491" s="6">
        <v>0</v>
      </c>
      <c r="S2491" s="6">
        <v>230863</v>
      </c>
      <c r="T2491" s="6">
        <v>51587</v>
      </c>
      <c r="U2491" s="6">
        <v>0</v>
      </c>
      <c r="V2491" s="6">
        <v>12</v>
      </c>
      <c r="W2491" s="6">
        <v>90</v>
      </c>
      <c r="X2491" s="6">
        <v>0</v>
      </c>
      <c r="Z2491" s="6">
        <v>0</v>
      </c>
      <c r="AA2491" s="6">
        <v>0</v>
      </c>
      <c r="AB2491" s="6" t="str">
        <f t="shared" si="610"/>
        <v/>
      </c>
      <c r="AC2491" s="6" t="str">
        <f t="shared" si="611"/>
        <v/>
      </c>
      <c r="AD2491" s="16">
        <f t="shared" si="612"/>
        <v>19.43575631049535</v>
      </c>
      <c r="AE2491" s="16">
        <f t="shared" si="613"/>
        <v>0</v>
      </c>
      <c r="AF2491" s="16">
        <f t="shared" si="614"/>
        <v>7.5</v>
      </c>
      <c r="AG2491" s="16">
        <f t="shared" si="615"/>
        <v>7.5</v>
      </c>
      <c r="AH2491" s="17">
        <f t="shared" si="616"/>
        <v>0</v>
      </c>
      <c r="AI2491" s="17">
        <f t="shared" si="617"/>
        <v>55.562695547533096</v>
      </c>
      <c r="AJ2491" s="17">
        <f t="shared" si="618"/>
        <v>67.978339350180505</v>
      </c>
      <c r="AK2491" s="17">
        <f t="shared" si="619"/>
        <v>67.978339350180505</v>
      </c>
      <c r="AL2491" s="17" t="str">
        <f t="shared" si="620"/>
        <v/>
      </c>
      <c r="AM2491" s="17" t="str">
        <f t="shared" si="621"/>
        <v/>
      </c>
      <c r="AN2491" s="17" t="str">
        <f t="shared" si="622"/>
        <v/>
      </c>
      <c r="AO2491" s="17" t="str">
        <f t="shared" si="623"/>
        <v/>
      </c>
      <c r="AP2491" s="17" t="str">
        <f t="shared" si="625"/>
        <v/>
      </c>
      <c r="AQ2491" s="17">
        <f t="shared" si="624"/>
        <v>2.2543673772300723</v>
      </c>
    </row>
    <row r="2492" spans="1:43" x14ac:dyDescent="0.2">
      <c r="A2492" s="4">
        <v>99358</v>
      </c>
      <c r="B2492" s="5" t="s">
        <v>5219</v>
      </c>
      <c r="C2492" t="s">
        <v>5220</v>
      </c>
      <c r="D2492" t="s">
        <v>25</v>
      </c>
      <c r="E2492" t="s">
        <v>26</v>
      </c>
      <c r="F2492" t="s">
        <v>12</v>
      </c>
      <c r="G2492" t="s">
        <v>15</v>
      </c>
      <c r="H2492">
        <v>0</v>
      </c>
      <c r="I2492" t="s">
        <v>6172</v>
      </c>
      <c r="J2492" s="6">
        <v>0</v>
      </c>
      <c r="K2492" s="6">
        <v>0</v>
      </c>
      <c r="L2492" s="6">
        <v>0</v>
      </c>
      <c r="M2492" s="6">
        <v>2638</v>
      </c>
      <c r="N2492" s="6">
        <v>0</v>
      </c>
      <c r="O2492" s="6">
        <v>17125</v>
      </c>
      <c r="P2492" s="6">
        <v>1016</v>
      </c>
      <c r="Q2492" s="6">
        <v>0</v>
      </c>
      <c r="R2492" s="6">
        <v>4049</v>
      </c>
      <c r="S2492" s="6">
        <v>51636</v>
      </c>
      <c r="T2492" s="6">
        <v>0</v>
      </c>
      <c r="U2492" s="6">
        <v>0</v>
      </c>
      <c r="V2492" s="6">
        <v>2</v>
      </c>
      <c r="W2492" s="6">
        <v>26</v>
      </c>
      <c r="X2492" s="6">
        <v>0</v>
      </c>
      <c r="Z2492" s="6">
        <v>0</v>
      </c>
      <c r="AA2492" s="6">
        <v>0</v>
      </c>
      <c r="AB2492" s="6" t="str">
        <f t="shared" si="610"/>
        <v/>
      </c>
      <c r="AC2492" s="6" t="str">
        <f t="shared" si="611"/>
        <v/>
      </c>
      <c r="AD2492" s="16">
        <f t="shared" si="612"/>
        <v>16.855314960629922</v>
      </c>
      <c r="AE2492" s="16">
        <f t="shared" si="613"/>
        <v>0</v>
      </c>
      <c r="AF2492" s="16">
        <f t="shared" si="614"/>
        <v>13</v>
      </c>
      <c r="AG2492" s="16">
        <f t="shared" si="615"/>
        <v>13</v>
      </c>
      <c r="AH2492" s="17">
        <f t="shared" si="616"/>
        <v>1.5348749052312358</v>
      </c>
      <c r="AI2492" s="17">
        <f t="shared" si="617"/>
        <v>19.573919636087947</v>
      </c>
      <c r="AJ2492" s="17">
        <f t="shared" si="618"/>
        <v>19.573919636087947</v>
      </c>
      <c r="AK2492" s="17">
        <f t="shared" si="619"/>
        <v>19.573919636087947</v>
      </c>
      <c r="AL2492" s="17" t="str">
        <f t="shared" si="620"/>
        <v/>
      </c>
      <c r="AM2492" s="17" t="str">
        <f t="shared" si="621"/>
        <v/>
      </c>
      <c r="AN2492" s="17" t="str">
        <f t="shared" si="622"/>
        <v/>
      </c>
      <c r="AO2492" s="17" t="str">
        <f t="shared" si="623"/>
        <v/>
      </c>
      <c r="AP2492" s="17" t="str">
        <f t="shared" si="625"/>
        <v/>
      </c>
      <c r="AQ2492" s="17">
        <f t="shared" si="624"/>
        <v>3.0152408759124087</v>
      </c>
    </row>
    <row r="2493" spans="1:43" x14ac:dyDescent="0.2">
      <c r="A2493" s="4">
        <v>99364</v>
      </c>
      <c r="B2493" s="5" t="s">
        <v>5221</v>
      </c>
      <c r="C2493" t="s">
        <v>5222</v>
      </c>
      <c r="D2493" t="s">
        <v>25</v>
      </c>
      <c r="E2493" t="s">
        <v>26</v>
      </c>
      <c r="F2493" t="s">
        <v>12</v>
      </c>
      <c r="G2493" t="s">
        <v>15</v>
      </c>
      <c r="H2493">
        <v>0</v>
      </c>
      <c r="I2493" t="s">
        <v>6172</v>
      </c>
      <c r="J2493" s="6">
        <v>0</v>
      </c>
      <c r="K2493" s="6">
        <v>0</v>
      </c>
      <c r="L2493" s="6">
        <v>0</v>
      </c>
      <c r="M2493" s="6">
        <v>3226</v>
      </c>
      <c r="N2493" s="6">
        <v>0</v>
      </c>
      <c r="O2493" s="6">
        <v>27904</v>
      </c>
      <c r="P2493" s="6">
        <v>945</v>
      </c>
      <c r="Q2493" s="6">
        <v>0</v>
      </c>
      <c r="R2493" s="6">
        <v>0</v>
      </c>
      <c r="S2493" s="6">
        <v>117140</v>
      </c>
      <c r="T2493" s="6">
        <v>0</v>
      </c>
      <c r="U2493" s="6">
        <v>0</v>
      </c>
      <c r="V2493" s="6">
        <v>3</v>
      </c>
      <c r="W2493" s="6">
        <v>38</v>
      </c>
      <c r="X2493" s="6">
        <v>0</v>
      </c>
      <c r="Z2493" s="6">
        <v>0</v>
      </c>
      <c r="AA2493" s="6">
        <v>0</v>
      </c>
      <c r="AB2493" s="6" t="str">
        <f t="shared" si="610"/>
        <v/>
      </c>
      <c r="AC2493" s="6" t="str">
        <f t="shared" si="611"/>
        <v/>
      </c>
      <c r="AD2493" s="16">
        <f t="shared" si="612"/>
        <v>29.528042328042329</v>
      </c>
      <c r="AE2493" s="16">
        <f t="shared" si="613"/>
        <v>0</v>
      </c>
      <c r="AF2493" s="16">
        <f t="shared" si="614"/>
        <v>12.666666666666666</v>
      </c>
      <c r="AG2493" s="16">
        <f t="shared" si="615"/>
        <v>12.666666666666666</v>
      </c>
      <c r="AH2493" s="17">
        <f t="shared" si="616"/>
        <v>0</v>
      </c>
      <c r="AI2493" s="17">
        <f t="shared" si="617"/>
        <v>36.3112213267204</v>
      </c>
      <c r="AJ2493" s="17">
        <f t="shared" si="618"/>
        <v>36.3112213267204</v>
      </c>
      <c r="AK2493" s="17">
        <f t="shared" si="619"/>
        <v>36.3112213267204</v>
      </c>
      <c r="AL2493" s="17" t="str">
        <f t="shared" si="620"/>
        <v/>
      </c>
      <c r="AM2493" s="17" t="str">
        <f t="shared" si="621"/>
        <v/>
      </c>
      <c r="AN2493" s="17" t="str">
        <f t="shared" si="622"/>
        <v/>
      </c>
      <c r="AO2493" s="17" t="str">
        <f t="shared" si="623"/>
        <v/>
      </c>
      <c r="AP2493" s="17" t="str">
        <f t="shared" si="625"/>
        <v/>
      </c>
      <c r="AQ2493" s="17">
        <f t="shared" si="624"/>
        <v>4.197964449541284</v>
      </c>
    </row>
    <row r="2494" spans="1:43" x14ac:dyDescent="0.2">
      <c r="A2494" s="4">
        <v>99376</v>
      </c>
      <c r="B2494" s="5" t="s">
        <v>5223</v>
      </c>
      <c r="C2494" t="s">
        <v>5224</v>
      </c>
      <c r="D2494" t="s">
        <v>25</v>
      </c>
      <c r="E2494" t="s">
        <v>26</v>
      </c>
      <c r="F2494" t="s">
        <v>12</v>
      </c>
      <c r="G2494" t="s">
        <v>15</v>
      </c>
      <c r="H2494">
        <v>0</v>
      </c>
      <c r="I2494" t="s">
        <v>6114</v>
      </c>
      <c r="J2494" s="6">
        <v>0</v>
      </c>
      <c r="K2494" s="6">
        <v>0</v>
      </c>
      <c r="L2494" s="6">
        <v>0</v>
      </c>
      <c r="M2494" s="6">
        <v>24516</v>
      </c>
      <c r="N2494" s="6">
        <v>0</v>
      </c>
      <c r="O2494" s="6">
        <v>178408</v>
      </c>
      <c r="P2494" s="6">
        <v>12293</v>
      </c>
      <c r="Q2494" s="6">
        <v>0</v>
      </c>
      <c r="R2494" s="6">
        <v>16809</v>
      </c>
      <c r="S2494" s="6">
        <v>751366</v>
      </c>
      <c r="T2494" s="6">
        <v>0</v>
      </c>
      <c r="U2494" s="6">
        <v>0</v>
      </c>
      <c r="V2494" s="6">
        <v>9</v>
      </c>
      <c r="W2494" s="6">
        <v>126</v>
      </c>
      <c r="X2494" s="6">
        <v>0</v>
      </c>
      <c r="Z2494" s="6">
        <v>0</v>
      </c>
      <c r="AA2494" s="6">
        <v>0</v>
      </c>
      <c r="AB2494" s="6" t="str">
        <f t="shared" si="610"/>
        <v/>
      </c>
      <c r="AC2494" s="6" t="str">
        <f t="shared" si="611"/>
        <v/>
      </c>
      <c r="AD2494" s="16">
        <f t="shared" si="612"/>
        <v>14.512974863743594</v>
      </c>
      <c r="AE2494" s="16">
        <f t="shared" si="613"/>
        <v>0</v>
      </c>
      <c r="AF2494" s="16">
        <f t="shared" si="614"/>
        <v>14</v>
      </c>
      <c r="AG2494" s="16">
        <f t="shared" si="615"/>
        <v>14</v>
      </c>
      <c r="AH2494" s="17">
        <f t="shared" si="616"/>
        <v>0.68563387175721979</v>
      </c>
      <c r="AI2494" s="17">
        <f t="shared" si="617"/>
        <v>30.647984989394683</v>
      </c>
      <c r="AJ2494" s="17">
        <f t="shared" si="618"/>
        <v>30.647984989394683</v>
      </c>
      <c r="AK2494" s="17">
        <f t="shared" si="619"/>
        <v>30.647984989394683</v>
      </c>
      <c r="AL2494" s="17" t="str">
        <f t="shared" si="620"/>
        <v/>
      </c>
      <c r="AM2494" s="17" t="str">
        <f t="shared" si="621"/>
        <v/>
      </c>
      <c r="AN2494" s="17" t="str">
        <f t="shared" si="622"/>
        <v/>
      </c>
      <c r="AO2494" s="17" t="str">
        <f t="shared" si="623"/>
        <v/>
      </c>
      <c r="AP2494" s="17" t="str">
        <f t="shared" si="625"/>
        <v/>
      </c>
      <c r="AQ2494" s="17">
        <f t="shared" si="624"/>
        <v>4.2115039684319084</v>
      </c>
    </row>
    <row r="2495" spans="1:43" x14ac:dyDescent="0.2">
      <c r="A2495" s="4">
        <v>99394</v>
      </c>
      <c r="B2495" s="5" t="s">
        <v>5227</v>
      </c>
      <c r="C2495" t="s">
        <v>5228</v>
      </c>
      <c r="D2495" t="s">
        <v>25</v>
      </c>
      <c r="E2495" t="s">
        <v>26</v>
      </c>
      <c r="F2495" t="s">
        <v>12</v>
      </c>
      <c r="G2495" t="s">
        <v>15</v>
      </c>
      <c r="H2495">
        <v>0</v>
      </c>
      <c r="I2495" t="s">
        <v>6118</v>
      </c>
      <c r="J2495" s="6">
        <v>0</v>
      </c>
      <c r="K2495" s="6">
        <v>0</v>
      </c>
      <c r="L2495" s="6">
        <v>0</v>
      </c>
      <c r="M2495" s="6">
        <v>3549</v>
      </c>
      <c r="N2495" s="6">
        <v>0</v>
      </c>
      <c r="O2495" s="6">
        <v>7216</v>
      </c>
      <c r="P2495" s="6">
        <v>753</v>
      </c>
      <c r="Q2495" s="6">
        <v>0</v>
      </c>
      <c r="R2495" s="6">
        <v>0</v>
      </c>
      <c r="S2495" s="6">
        <v>39384</v>
      </c>
      <c r="T2495" s="6">
        <v>0</v>
      </c>
      <c r="U2495" s="6">
        <v>0</v>
      </c>
      <c r="V2495" s="6">
        <v>2</v>
      </c>
      <c r="W2495" s="6">
        <v>20</v>
      </c>
      <c r="X2495" s="6">
        <v>0</v>
      </c>
      <c r="Z2495" s="6">
        <v>0</v>
      </c>
      <c r="AA2495" s="6">
        <v>0</v>
      </c>
      <c r="AB2495" s="6" t="str">
        <f t="shared" si="610"/>
        <v/>
      </c>
      <c r="AC2495" s="6" t="str">
        <f t="shared" si="611"/>
        <v/>
      </c>
      <c r="AD2495" s="16">
        <f t="shared" si="612"/>
        <v>9.5830013280212487</v>
      </c>
      <c r="AE2495" s="16">
        <f t="shared" si="613"/>
        <v>0</v>
      </c>
      <c r="AF2495" s="16">
        <f t="shared" si="614"/>
        <v>10</v>
      </c>
      <c r="AG2495" s="16">
        <f t="shared" si="615"/>
        <v>10</v>
      </c>
      <c r="AH2495" s="17">
        <f t="shared" si="616"/>
        <v>0</v>
      </c>
      <c r="AI2495" s="17">
        <f t="shared" si="617"/>
        <v>11.097210481825867</v>
      </c>
      <c r="AJ2495" s="17">
        <f t="shared" si="618"/>
        <v>11.097210481825867</v>
      </c>
      <c r="AK2495" s="17">
        <f t="shared" si="619"/>
        <v>11.097210481825867</v>
      </c>
      <c r="AL2495" s="17" t="str">
        <f t="shared" si="620"/>
        <v/>
      </c>
      <c r="AM2495" s="17" t="str">
        <f t="shared" si="621"/>
        <v/>
      </c>
      <c r="AN2495" s="17" t="str">
        <f t="shared" si="622"/>
        <v/>
      </c>
      <c r="AO2495" s="17" t="str">
        <f t="shared" si="623"/>
        <v/>
      </c>
      <c r="AP2495" s="17" t="str">
        <f t="shared" si="625"/>
        <v/>
      </c>
      <c r="AQ2495" s="17">
        <f t="shared" si="624"/>
        <v>5.4578713968957873</v>
      </c>
    </row>
    <row r="2496" spans="1:43" x14ac:dyDescent="0.2">
      <c r="A2496" s="4">
        <v>99423</v>
      </c>
      <c r="B2496" s="5"/>
      <c r="C2496" t="s">
        <v>5232</v>
      </c>
      <c r="D2496" t="s">
        <v>8</v>
      </c>
      <c r="E2496" t="s">
        <v>9</v>
      </c>
      <c r="F2496" t="s">
        <v>12</v>
      </c>
      <c r="G2496" t="s">
        <v>11</v>
      </c>
      <c r="H2496">
        <v>2</v>
      </c>
      <c r="I2496" t="s">
        <v>6117</v>
      </c>
      <c r="J2496" s="6">
        <v>12150996</v>
      </c>
      <c r="K2496" s="6">
        <v>6999</v>
      </c>
      <c r="L2496" s="6">
        <v>1736</v>
      </c>
      <c r="M2496" s="6">
        <v>45144</v>
      </c>
      <c r="N2496" s="6">
        <v>253741</v>
      </c>
      <c r="O2496" s="6">
        <v>137434</v>
      </c>
      <c r="P2496" s="6">
        <v>10802</v>
      </c>
      <c r="Q2496" s="6">
        <v>169</v>
      </c>
      <c r="R2496" s="6">
        <v>47953</v>
      </c>
      <c r="S2496" s="6">
        <v>1023542</v>
      </c>
      <c r="T2496" s="6">
        <v>100721</v>
      </c>
      <c r="U2496" s="6">
        <v>0</v>
      </c>
      <c r="V2496" s="6">
        <v>10</v>
      </c>
      <c r="W2496" s="6">
        <v>92</v>
      </c>
      <c r="X2496" s="6">
        <v>0</v>
      </c>
      <c r="Z2496" s="6">
        <v>3010625000</v>
      </c>
      <c r="AA2496" s="6">
        <v>213735839.18400002</v>
      </c>
      <c r="AB2496" s="6">
        <f t="shared" si="610"/>
        <v>11864.952845618171</v>
      </c>
      <c r="AC2496" s="6">
        <f t="shared" si="611"/>
        <v>842.3386018972102</v>
      </c>
      <c r="AD2496" s="16">
        <f t="shared" si="612"/>
        <v>12.723014256619145</v>
      </c>
      <c r="AE2496" s="16">
        <f t="shared" si="613"/>
        <v>1.8462753030545571</v>
      </c>
      <c r="AF2496" s="16">
        <f t="shared" si="614"/>
        <v>9.1999999999999993</v>
      </c>
      <c r="AG2496" s="16">
        <f t="shared" si="615"/>
        <v>9.1999999999999993</v>
      </c>
      <c r="AH2496" s="17">
        <f t="shared" si="616"/>
        <v>1.0622231082757398</v>
      </c>
      <c r="AI2496" s="17">
        <f t="shared" si="617"/>
        <v>22.672824738614214</v>
      </c>
      <c r="AJ2496" s="17">
        <f t="shared" si="618"/>
        <v>24.903929647350701</v>
      </c>
      <c r="AK2496" s="17">
        <f t="shared" si="619"/>
        <v>24.903929647350701</v>
      </c>
      <c r="AL2496" s="17">
        <f t="shared" si="620"/>
        <v>0.18898404278378347</v>
      </c>
      <c r="AM2496" s="17">
        <f t="shared" si="621"/>
        <v>4.0338061251433546</v>
      </c>
      <c r="AN2496" s="17">
        <f t="shared" si="622"/>
        <v>4.4307502532109515</v>
      </c>
      <c r="AO2496" s="17">
        <f t="shared" si="623"/>
        <v>4.4307502532109515</v>
      </c>
      <c r="AP2496" s="17">
        <f t="shared" si="625"/>
        <v>4.2417662104271683</v>
      </c>
      <c r="AQ2496" s="17">
        <f t="shared" si="624"/>
        <v>7.4475166261623764</v>
      </c>
    </row>
    <row r="2497" spans="1:43" x14ac:dyDescent="0.2">
      <c r="A2497" s="4">
        <v>99424</v>
      </c>
      <c r="B2497" s="5"/>
      <c r="C2497" t="s">
        <v>5233</v>
      </c>
      <c r="D2497" t="s">
        <v>8</v>
      </c>
      <c r="E2497" t="s">
        <v>9</v>
      </c>
      <c r="F2497" t="s">
        <v>12</v>
      </c>
      <c r="G2497" t="s">
        <v>11</v>
      </c>
      <c r="H2497">
        <v>2</v>
      </c>
      <c r="I2497" t="s">
        <v>6117</v>
      </c>
      <c r="J2497" s="6">
        <v>12150996</v>
      </c>
      <c r="K2497" s="6">
        <v>6999</v>
      </c>
      <c r="L2497" s="6">
        <v>1736</v>
      </c>
      <c r="M2497" s="6">
        <v>80378</v>
      </c>
      <c r="N2497" s="6">
        <v>302794</v>
      </c>
      <c r="O2497" s="6">
        <v>233097</v>
      </c>
      <c r="P2497" s="6">
        <v>23073</v>
      </c>
      <c r="Q2497" s="6">
        <v>286</v>
      </c>
      <c r="R2497" s="6">
        <v>50870</v>
      </c>
      <c r="S2497" s="6">
        <v>1819008</v>
      </c>
      <c r="T2497" s="6">
        <v>0</v>
      </c>
      <c r="U2497" s="6">
        <v>0</v>
      </c>
      <c r="V2497" s="6">
        <v>20</v>
      </c>
      <c r="W2497" s="6">
        <v>298</v>
      </c>
      <c r="X2497" s="6">
        <v>0</v>
      </c>
      <c r="Z2497" s="6">
        <v>3962625000</v>
      </c>
      <c r="AA2497" s="6">
        <v>281321977.91040003</v>
      </c>
      <c r="AB2497" s="6">
        <f t="shared" si="610"/>
        <v>13086.867639385193</v>
      </c>
      <c r="AC2497" s="6">
        <f t="shared" si="611"/>
        <v>929.08702916966661</v>
      </c>
      <c r="AD2497" s="16">
        <f t="shared" si="612"/>
        <v>10.102587439864777</v>
      </c>
      <c r="AE2497" s="16">
        <f t="shared" si="613"/>
        <v>1.2990042771893247</v>
      </c>
      <c r="AF2497" s="16">
        <f t="shared" si="614"/>
        <v>14.9</v>
      </c>
      <c r="AG2497" s="16">
        <f t="shared" si="615"/>
        <v>14.9</v>
      </c>
      <c r="AH2497" s="17">
        <f t="shared" si="616"/>
        <v>0.63288462016969815</v>
      </c>
      <c r="AI2497" s="17">
        <f t="shared" si="617"/>
        <v>22.63067008385379</v>
      </c>
      <c r="AJ2497" s="17">
        <f t="shared" si="618"/>
        <v>22.63067008385379</v>
      </c>
      <c r="AK2497" s="17">
        <f t="shared" si="619"/>
        <v>22.63067008385379</v>
      </c>
      <c r="AL2497" s="17">
        <f t="shared" si="620"/>
        <v>0.16800200796581174</v>
      </c>
      <c r="AM2497" s="17">
        <f t="shared" si="621"/>
        <v>6.007410979081488</v>
      </c>
      <c r="AN2497" s="17">
        <f t="shared" si="622"/>
        <v>6.007410979081488</v>
      </c>
      <c r="AO2497" s="17">
        <f t="shared" si="623"/>
        <v>6.007410979081488</v>
      </c>
      <c r="AP2497" s="17">
        <f t="shared" si="625"/>
        <v>5.8394089711156765</v>
      </c>
      <c r="AQ2497" s="17">
        <f t="shared" si="624"/>
        <v>7.8036525566609605</v>
      </c>
    </row>
    <row r="2498" spans="1:43" x14ac:dyDescent="0.2">
      <c r="A2498" s="4">
        <v>99425</v>
      </c>
      <c r="B2498" s="5"/>
      <c r="C2498" t="s">
        <v>5234</v>
      </c>
      <c r="D2498" t="s">
        <v>8</v>
      </c>
      <c r="E2498" t="s">
        <v>9</v>
      </c>
      <c r="F2498" t="s">
        <v>12</v>
      </c>
      <c r="G2498" t="s">
        <v>11</v>
      </c>
      <c r="H2498">
        <v>2</v>
      </c>
      <c r="I2498" t="s">
        <v>6117</v>
      </c>
      <c r="J2498" s="6">
        <v>12150996</v>
      </c>
      <c r="K2498" s="6">
        <v>6999</v>
      </c>
      <c r="L2498" s="6">
        <v>1736</v>
      </c>
      <c r="M2498" s="6">
        <v>89074</v>
      </c>
      <c r="N2498" s="6">
        <v>439946</v>
      </c>
      <c r="O2498" s="6">
        <v>263655</v>
      </c>
      <c r="P2498" s="6">
        <v>23779</v>
      </c>
      <c r="Q2498" s="6">
        <v>324</v>
      </c>
      <c r="R2498" s="6">
        <v>89392</v>
      </c>
      <c r="S2498" s="6">
        <v>2080927</v>
      </c>
      <c r="T2498" s="6">
        <v>93995</v>
      </c>
      <c r="U2498" s="6">
        <v>0</v>
      </c>
      <c r="V2498" s="6">
        <v>26</v>
      </c>
      <c r="W2498" s="6">
        <v>468</v>
      </c>
      <c r="X2498" s="6">
        <v>0</v>
      </c>
      <c r="Z2498" s="6">
        <v>8916625000</v>
      </c>
      <c r="AA2498" s="6">
        <v>633025477.12319994</v>
      </c>
      <c r="AB2498" s="6">
        <f t="shared" si="610"/>
        <v>20267.544198606192</v>
      </c>
      <c r="AC2498" s="6">
        <f t="shared" si="611"/>
        <v>1438.8708548849177</v>
      </c>
      <c r="AD2498" s="16">
        <f t="shared" si="612"/>
        <v>11.08772446276126</v>
      </c>
      <c r="AE2498" s="16">
        <f t="shared" si="613"/>
        <v>1.6686427338757088</v>
      </c>
      <c r="AF2498" s="16">
        <f t="shared" si="614"/>
        <v>18</v>
      </c>
      <c r="AG2498" s="16">
        <f t="shared" si="615"/>
        <v>18</v>
      </c>
      <c r="AH2498" s="17">
        <f t="shared" si="616"/>
        <v>1.0035700653389317</v>
      </c>
      <c r="AI2498" s="17">
        <f t="shared" si="617"/>
        <v>23.361777847632307</v>
      </c>
      <c r="AJ2498" s="17">
        <f t="shared" si="618"/>
        <v>24.417024047421247</v>
      </c>
      <c r="AK2498" s="17">
        <f t="shared" si="619"/>
        <v>24.417024047421247</v>
      </c>
      <c r="AL2498" s="17">
        <f t="shared" si="620"/>
        <v>0.20318857314306757</v>
      </c>
      <c r="AM2498" s="17">
        <f t="shared" si="621"/>
        <v>4.7299600405504316</v>
      </c>
      <c r="AN2498" s="17">
        <f t="shared" si="622"/>
        <v>4.9436112613820784</v>
      </c>
      <c r="AO2498" s="17">
        <f t="shared" si="623"/>
        <v>4.9436112613820784</v>
      </c>
      <c r="AP2498" s="17">
        <f t="shared" si="625"/>
        <v>4.7404226882390113</v>
      </c>
      <c r="AQ2498" s="17">
        <f t="shared" si="624"/>
        <v>7.8926134531869296</v>
      </c>
    </row>
    <row r="2499" spans="1:43" x14ac:dyDescent="0.2">
      <c r="A2499" s="4">
        <v>99433</v>
      </c>
      <c r="B2499" s="5" t="s">
        <v>5235</v>
      </c>
      <c r="C2499" t="s">
        <v>5236</v>
      </c>
      <c r="D2499" t="s">
        <v>25</v>
      </c>
      <c r="E2499" t="s">
        <v>26</v>
      </c>
      <c r="F2499" t="s">
        <v>12</v>
      </c>
      <c r="G2499" t="s">
        <v>15</v>
      </c>
      <c r="M2499" s="6">
        <v>4525</v>
      </c>
      <c r="N2499" s="6">
        <v>0</v>
      </c>
      <c r="O2499" s="6">
        <v>145767</v>
      </c>
      <c r="P2499" s="6">
        <v>4899</v>
      </c>
      <c r="Q2499" s="6">
        <v>0</v>
      </c>
      <c r="R2499" s="6">
        <v>3856</v>
      </c>
      <c r="S2499" s="6">
        <v>402431</v>
      </c>
      <c r="T2499" s="6">
        <v>0</v>
      </c>
      <c r="U2499" s="6">
        <v>0</v>
      </c>
      <c r="V2499" s="6">
        <v>7</v>
      </c>
      <c r="W2499" s="6">
        <v>57</v>
      </c>
      <c r="X2499" s="6">
        <v>0</v>
      </c>
      <c r="Z2499" s="6">
        <v>0</v>
      </c>
      <c r="AA2499" s="6">
        <v>0</v>
      </c>
      <c r="AB2499" s="6" t="str">
        <f t="shared" ref="AB2499:AB2562" si="626">IF(N2499&gt;0, Z2499/N2499,"")</f>
        <v/>
      </c>
      <c r="AC2499" s="6" t="str">
        <f t="shared" ref="AC2499:AC2562" si="627">IF(N2499&gt;0, AA2499/N2499, "")</f>
        <v/>
      </c>
      <c r="AD2499" s="16">
        <f t="shared" ref="AD2499:AD2562" si="628">IF(P2499&gt;0, O2499/P2499, "")</f>
        <v>29.754439681567668</v>
      </c>
      <c r="AE2499" s="16">
        <f t="shared" ref="AE2499:AE2562" si="629">IF(O2499&gt;0, N2499/O2499, "")</f>
        <v>0</v>
      </c>
      <c r="AF2499" s="16">
        <f t="shared" ref="AF2499:AF2562" si="630">IF(V2499&gt;0,(W2499)/V2499,"")</f>
        <v>8.1428571428571423</v>
      </c>
      <c r="AG2499" s="16">
        <f t="shared" ref="AG2499:AG2562" si="631">IF(V2499&gt;0,(W2499+X2499)/V2499,"")</f>
        <v>8.1428571428571423</v>
      </c>
      <c r="AH2499" s="17">
        <f t="shared" ref="AH2499:AH2562" si="632">IF($M2499&gt;0,R2499/$M2499,"")</f>
        <v>0.85215469613259665</v>
      </c>
      <c r="AI2499" s="17">
        <f t="shared" ref="AI2499:AI2562" si="633">IF($M2499&gt;0,S2499/$M2499,"")</f>
        <v>88.935027624309399</v>
      </c>
      <c r="AJ2499" s="17">
        <f t="shared" ref="AJ2499:AJ2562" si="634">IF($M2499&gt;0,(S2499+T2499)/$M2499,"")</f>
        <v>88.935027624309399</v>
      </c>
      <c r="AK2499" s="17">
        <f t="shared" ref="AK2499:AK2562" si="635">IF($M2499&gt;0,(S2499+T2499+U2499)/$M2499,"")</f>
        <v>88.935027624309399</v>
      </c>
      <c r="AL2499" s="17" t="str">
        <f t="shared" ref="AL2499:AL2562" si="636">IF($N2499&gt;0,R2499/$N2499,"")</f>
        <v/>
      </c>
      <c r="AM2499" s="17" t="str">
        <f t="shared" ref="AM2499:AM2562" si="637">IF($N2499&gt;0,(S2499)/$N2499,"")</f>
        <v/>
      </c>
      <c r="AN2499" s="17" t="str">
        <f t="shared" ref="AN2499:AN2562" si="638">IF($N2499&gt;0,(S2499+T2499)/$N2499,"")</f>
        <v/>
      </c>
      <c r="AO2499" s="17" t="str">
        <f t="shared" ref="AO2499:AO2562" si="639">IF($N2499&gt;0,(S2499+T2499+U2499)/$N2499,"")</f>
        <v/>
      </c>
      <c r="AP2499" s="17" t="str">
        <f t="shared" si="625"/>
        <v/>
      </c>
      <c r="AQ2499" s="17">
        <f t="shared" ref="AQ2499:AQ2562" si="640">IF(O2499&gt;0,S2499/O2499,"")</f>
        <v>2.7607826188369109</v>
      </c>
    </row>
    <row r="2500" spans="1:43" x14ac:dyDescent="0.2">
      <c r="A2500" s="4" t="s">
        <v>5241</v>
      </c>
      <c r="B2500" s="5" t="s">
        <v>5242</v>
      </c>
      <c r="C2500" t="s">
        <v>5243</v>
      </c>
      <c r="D2500" t="s">
        <v>133</v>
      </c>
      <c r="E2500" t="s">
        <v>134</v>
      </c>
      <c r="F2500" t="s">
        <v>12</v>
      </c>
      <c r="G2500" t="s">
        <v>15</v>
      </c>
      <c r="M2500" s="6">
        <v>19984</v>
      </c>
      <c r="N2500" s="6">
        <v>0</v>
      </c>
      <c r="O2500" s="6">
        <v>117748</v>
      </c>
      <c r="P2500" s="6">
        <v>10251</v>
      </c>
      <c r="Q2500" s="6">
        <v>0</v>
      </c>
      <c r="R2500" s="6">
        <v>13774</v>
      </c>
      <c r="S2500" s="6">
        <v>636167</v>
      </c>
      <c r="T2500" s="6">
        <v>0</v>
      </c>
      <c r="U2500" s="6">
        <v>0</v>
      </c>
      <c r="V2500" s="6">
        <v>8</v>
      </c>
      <c r="W2500" s="6">
        <v>91</v>
      </c>
      <c r="X2500" s="6">
        <v>0</v>
      </c>
      <c r="Z2500" s="6">
        <v>0</v>
      </c>
      <c r="AA2500" s="6">
        <v>0</v>
      </c>
      <c r="AB2500" s="6" t="str">
        <f t="shared" si="626"/>
        <v/>
      </c>
      <c r="AC2500" s="6" t="str">
        <f t="shared" si="627"/>
        <v/>
      </c>
      <c r="AD2500" s="16">
        <f t="shared" si="628"/>
        <v>11.486489123012388</v>
      </c>
      <c r="AE2500" s="16">
        <f t="shared" si="629"/>
        <v>0</v>
      </c>
      <c r="AF2500" s="16">
        <f t="shared" si="630"/>
        <v>11.375</v>
      </c>
      <c r="AG2500" s="16">
        <f t="shared" si="631"/>
        <v>11.375</v>
      </c>
      <c r="AH2500" s="17">
        <f t="shared" si="632"/>
        <v>0.68925140112089667</v>
      </c>
      <c r="AI2500" s="17">
        <f t="shared" si="633"/>
        <v>31.833817053642914</v>
      </c>
      <c r="AJ2500" s="17">
        <f t="shared" si="634"/>
        <v>31.833817053642914</v>
      </c>
      <c r="AK2500" s="17">
        <f t="shared" si="635"/>
        <v>31.833817053642914</v>
      </c>
      <c r="AL2500" s="17" t="str">
        <f t="shared" si="636"/>
        <v/>
      </c>
      <c r="AM2500" s="17" t="str">
        <f t="shared" si="637"/>
        <v/>
      </c>
      <c r="AN2500" s="17" t="str">
        <f t="shared" si="638"/>
        <v/>
      </c>
      <c r="AO2500" s="17" t="str">
        <f t="shared" si="639"/>
        <v/>
      </c>
      <c r="AP2500" s="17" t="str">
        <f t="shared" ref="AP2500:AP2563" si="641">IF(AO2500&lt;&gt;"", AO2500-AL2500,"")</f>
        <v/>
      </c>
      <c r="AQ2500" s="17">
        <f t="shared" si="640"/>
        <v>5.4027839114040157</v>
      </c>
    </row>
    <row r="2501" spans="1:43" x14ac:dyDescent="0.2">
      <c r="A2501" s="4" t="s">
        <v>5247</v>
      </c>
      <c r="B2501" s="5" t="s">
        <v>5248</v>
      </c>
      <c r="C2501" t="s">
        <v>5249</v>
      </c>
      <c r="D2501" t="s">
        <v>133</v>
      </c>
      <c r="E2501" t="s">
        <v>134</v>
      </c>
      <c r="F2501" t="s">
        <v>12</v>
      </c>
      <c r="G2501" t="s">
        <v>15</v>
      </c>
      <c r="M2501" s="6">
        <v>11451</v>
      </c>
      <c r="N2501" s="6">
        <v>0</v>
      </c>
      <c r="O2501" s="6">
        <v>83688</v>
      </c>
      <c r="P2501" s="6">
        <v>4901</v>
      </c>
      <c r="Q2501" s="6">
        <v>0</v>
      </c>
      <c r="R2501" s="6">
        <v>14976</v>
      </c>
      <c r="S2501" s="6">
        <v>291135</v>
      </c>
      <c r="T2501" s="6">
        <v>47913</v>
      </c>
      <c r="U2501" s="6">
        <v>0</v>
      </c>
      <c r="V2501" s="6">
        <v>4</v>
      </c>
      <c r="W2501" s="6">
        <v>20</v>
      </c>
      <c r="X2501" s="6">
        <v>0</v>
      </c>
      <c r="Z2501" s="6">
        <v>0</v>
      </c>
      <c r="AA2501" s="6">
        <v>0</v>
      </c>
      <c r="AB2501" s="6" t="str">
        <f t="shared" si="626"/>
        <v/>
      </c>
      <c r="AC2501" s="6" t="str">
        <f t="shared" si="627"/>
        <v/>
      </c>
      <c r="AD2501" s="16">
        <f t="shared" si="628"/>
        <v>17.075698836972048</v>
      </c>
      <c r="AE2501" s="16">
        <f t="shared" si="629"/>
        <v>0</v>
      </c>
      <c r="AF2501" s="16">
        <f t="shared" si="630"/>
        <v>5</v>
      </c>
      <c r="AG2501" s="16">
        <f t="shared" si="631"/>
        <v>5</v>
      </c>
      <c r="AH2501" s="17">
        <f t="shared" si="632"/>
        <v>1.307833376997642</v>
      </c>
      <c r="AI2501" s="17">
        <f t="shared" si="633"/>
        <v>25.4244170814776</v>
      </c>
      <c r="AJ2501" s="17">
        <f t="shared" si="634"/>
        <v>29.608593135970658</v>
      </c>
      <c r="AK2501" s="17">
        <f t="shared" si="635"/>
        <v>29.608593135970658</v>
      </c>
      <c r="AL2501" s="17" t="str">
        <f t="shared" si="636"/>
        <v/>
      </c>
      <c r="AM2501" s="17" t="str">
        <f t="shared" si="637"/>
        <v/>
      </c>
      <c r="AN2501" s="17" t="str">
        <f t="shared" si="638"/>
        <v/>
      </c>
      <c r="AO2501" s="17" t="str">
        <f t="shared" si="639"/>
        <v/>
      </c>
      <c r="AP2501" s="17" t="str">
        <f t="shared" si="641"/>
        <v/>
      </c>
      <c r="AQ2501" s="17">
        <f t="shared" si="640"/>
        <v>3.4788141669056496</v>
      </c>
    </row>
    <row r="2502" spans="1:43" x14ac:dyDescent="0.2">
      <c r="A2502" s="4" t="s">
        <v>5250</v>
      </c>
      <c r="B2502" s="5" t="s">
        <v>5251</v>
      </c>
      <c r="C2502" t="s">
        <v>5252</v>
      </c>
      <c r="D2502" t="s">
        <v>133</v>
      </c>
      <c r="E2502" t="s">
        <v>134</v>
      </c>
      <c r="F2502" t="s">
        <v>12</v>
      </c>
      <c r="G2502" t="s">
        <v>15</v>
      </c>
      <c r="M2502" s="6">
        <v>8309</v>
      </c>
      <c r="N2502" s="6">
        <v>0</v>
      </c>
      <c r="O2502" s="6">
        <v>18714</v>
      </c>
      <c r="P2502" s="6">
        <v>2112</v>
      </c>
      <c r="Q2502" s="6">
        <v>0</v>
      </c>
      <c r="R2502" s="6">
        <v>0</v>
      </c>
      <c r="S2502" s="6">
        <v>50089</v>
      </c>
      <c r="T2502" s="6">
        <v>7133</v>
      </c>
      <c r="U2502" s="6">
        <v>0</v>
      </c>
      <c r="V2502" s="6">
        <v>2</v>
      </c>
      <c r="W2502" s="6">
        <v>12</v>
      </c>
      <c r="X2502" s="6">
        <v>0</v>
      </c>
      <c r="Z2502" s="6">
        <v>0</v>
      </c>
      <c r="AA2502" s="6">
        <v>0</v>
      </c>
      <c r="AB2502" s="6" t="str">
        <f t="shared" si="626"/>
        <v/>
      </c>
      <c r="AC2502" s="6" t="str">
        <f t="shared" si="627"/>
        <v/>
      </c>
      <c r="AD2502" s="16">
        <f t="shared" si="628"/>
        <v>8.860795454545455</v>
      </c>
      <c r="AE2502" s="16">
        <f t="shared" si="629"/>
        <v>0</v>
      </c>
      <c r="AF2502" s="16">
        <f t="shared" si="630"/>
        <v>6</v>
      </c>
      <c r="AG2502" s="16">
        <f t="shared" si="631"/>
        <v>6</v>
      </c>
      <c r="AH2502" s="17">
        <f t="shared" si="632"/>
        <v>0</v>
      </c>
      <c r="AI2502" s="17">
        <f t="shared" si="633"/>
        <v>6.0282825851486344</v>
      </c>
      <c r="AJ2502" s="17">
        <f t="shared" si="634"/>
        <v>6.8867493079792999</v>
      </c>
      <c r="AK2502" s="17">
        <f t="shared" si="635"/>
        <v>6.8867493079792999</v>
      </c>
      <c r="AL2502" s="17" t="str">
        <f t="shared" si="636"/>
        <v/>
      </c>
      <c r="AM2502" s="17" t="str">
        <f t="shared" si="637"/>
        <v/>
      </c>
      <c r="AN2502" s="17" t="str">
        <f t="shared" si="638"/>
        <v/>
      </c>
      <c r="AO2502" s="17" t="str">
        <f t="shared" si="639"/>
        <v/>
      </c>
      <c r="AP2502" s="17" t="str">
        <f t="shared" si="641"/>
        <v/>
      </c>
      <c r="AQ2502" s="17">
        <f t="shared" si="640"/>
        <v>2.6765523137757827</v>
      </c>
    </row>
    <row r="2503" spans="1:43" x14ac:dyDescent="0.2">
      <c r="A2503" s="4" t="s">
        <v>5253</v>
      </c>
      <c r="B2503" s="5" t="s">
        <v>5254</v>
      </c>
      <c r="C2503" t="s">
        <v>5255</v>
      </c>
      <c r="D2503" t="s">
        <v>133</v>
      </c>
      <c r="E2503" t="s">
        <v>134</v>
      </c>
      <c r="F2503" t="s">
        <v>12</v>
      </c>
      <c r="G2503" t="s">
        <v>15</v>
      </c>
      <c r="M2503" s="6">
        <v>3710</v>
      </c>
      <c r="N2503" s="6">
        <v>0</v>
      </c>
      <c r="O2503" s="6">
        <v>13936</v>
      </c>
      <c r="P2503" s="6">
        <v>2556</v>
      </c>
      <c r="Q2503" s="6">
        <v>0</v>
      </c>
      <c r="R2503" s="6">
        <v>7799</v>
      </c>
      <c r="S2503" s="6">
        <v>86237</v>
      </c>
      <c r="T2503" s="6">
        <v>0</v>
      </c>
      <c r="U2503" s="6">
        <v>0</v>
      </c>
      <c r="V2503" s="6">
        <v>2</v>
      </c>
      <c r="W2503" s="6">
        <v>14</v>
      </c>
      <c r="X2503" s="6">
        <v>0</v>
      </c>
      <c r="Z2503" s="6">
        <v>0</v>
      </c>
      <c r="AA2503" s="6">
        <v>0</v>
      </c>
      <c r="AB2503" s="6" t="str">
        <f t="shared" si="626"/>
        <v/>
      </c>
      <c r="AC2503" s="6" t="str">
        <f t="shared" si="627"/>
        <v/>
      </c>
      <c r="AD2503" s="16">
        <f t="shared" si="628"/>
        <v>5.4522691705790294</v>
      </c>
      <c r="AE2503" s="16">
        <f t="shared" si="629"/>
        <v>0</v>
      </c>
      <c r="AF2503" s="16">
        <f t="shared" si="630"/>
        <v>7</v>
      </c>
      <c r="AG2503" s="16">
        <f t="shared" si="631"/>
        <v>7</v>
      </c>
      <c r="AH2503" s="17">
        <f t="shared" si="632"/>
        <v>2.1021563342318061</v>
      </c>
      <c r="AI2503" s="17">
        <f t="shared" si="633"/>
        <v>23.244474393530997</v>
      </c>
      <c r="AJ2503" s="17">
        <f t="shared" si="634"/>
        <v>23.244474393530997</v>
      </c>
      <c r="AK2503" s="17">
        <f t="shared" si="635"/>
        <v>23.244474393530997</v>
      </c>
      <c r="AL2503" s="17" t="str">
        <f t="shared" si="636"/>
        <v/>
      </c>
      <c r="AM2503" s="17" t="str">
        <f t="shared" si="637"/>
        <v/>
      </c>
      <c r="AN2503" s="17" t="str">
        <f t="shared" si="638"/>
        <v/>
      </c>
      <c r="AO2503" s="17" t="str">
        <f t="shared" si="639"/>
        <v/>
      </c>
      <c r="AP2503" s="17" t="str">
        <f t="shared" si="641"/>
        <v/>
      </c>
      <c r="AQ2503" s="17">
        <f t="shared" si="640"/>
        <v>6.1880740528128584</v>
      </c>
    </row>
    <row r="2504" spans="1:43" x14ac:dyDescent="0.2">
      <c r="A2504" s="4" t="s">
        <v>5258</v>
      </c>
      <c r="B2504" s="5" t="s">
        <v>5259</v>
      </c>
      <c r="C2504" t="s">
        <v>5260</v>
      </c>
      <c r="D2504" t="s">
        <v>133</v>
      </c>
      <c r="E2504" t="s">
        <v>134</v>
      </c>
      <c r="F2504" t="s">
        <v>12</v>
      </c>
      <c r="G2504" t="s">
        <v>15</v>
      </c>
      <c r="M2504" s="6">
        <v>9149</v>
      </c>
      <c r="N2504" s="6">
        <v>0</v>
      </c>
      <c r="O2504" s="6">
        <v>10856</v>
      </c>
      <c r="P2504" s="6">
        <v>2016</v>
      </c>
      <c r="Q2504" s="6">
        <v>0</v>
      </c>
      <c r="R2504" s="6">
        <v>10657</v>
      </c>
      <c r="S2504" s="6">
        <v>205483</v>
      </c>
      <c r="T2504" s="6">
        <v>0</v>
      </c>
      <c r="U2504" s="6">
        <v>0</v>
      </c>
      <c r="V2504" s="6">
        <v>1</v>
      </c>
      <c r="W2504" s="6">
        <v>19</v>
      </c>
      <c r="X2504" s="6">
        <v>0</v>
      </c>
      <c r="Z2504" s="6">
        <v>0</v>
      </c>
      <c r="AA2504" s="6">
        <v>0</v>
      </c>
      <c r="AB2504" s="6" t="str">
        <f t="shared" si="626"/>
        <v/>
      </c>
      <c r="AC2504" s="6" t="str">
        <f t="shared" si="627"/>
        <v/>
      </c>
      <c r="AD2504" s="16">
        <f t="shared" si="628"/>
        <v>5.3849206349206353</v>
      </c>
      <c r="AE2504" s="16">
        <f t="shared" si="629"/>
        <v>0</v>
      </c>
      <c r="AF2504" s="16">
        <f t="shared" si="630"/>
        <v>19</v>
      </c>
      <c r="AG2504" s="16">
        <f t="shared" si="631"/>
        <v>19</v>
      </c>
      <c r="AH2504" s="17">
        <f t="shared" si="632"/>
        <v>1.1648267570226254</v>
      </c>
      <c r="AI2504" s="17">
        <f t="shared" si="633"/>
        <v>22.459613072466937</v>
      </c>
      <c r="AJ2504" s="17">
        <f t="shared" si="634"/>
        <v>22.459613072466937</v>
      </c>
      <c r="AK2504" s="17">
        <f t="shared" si="635"/>
        <v>22.459613072466937</v>
      </c>
      <c r="AL2504" s="17" t="str">
        <f t="shared" si="636"/>
        <v/>
      </c>
      <c r="AM2504" s="17" t="str">
        <f t="shared" si="637"/>
        <v/>
      </c>
      <c r="AN2504" s="17" t="str">
        <f t="shared" si="638"/>
        <v/>
      </c>
      <c r="AO2504" s="17" t="str">
        <f t="shared" si="639"/>
        <v/>
      </c>
      <c r="AP2504" s="17" t="str">
        <f t="shared" si="641"/>
        <v/>
      </c>
      <c r="AQ2504" s="17">
        <f t="shared" si="640"/>
        <v>18.928058216654385</v>
      </c>
    </row>
    <row r="2505" spans="1:43" x14ac:dyDescent="0.2">
      <c r="A2505" s="4" t="s">
        <v>5261</v>
      </c>
      <c r="B2505" s="5" t="s">
        <v>5262</v>
      </c>
      <c r="C2505" t="s">
        <v>5263</v>
      </c>
      <c r="D2505" t="s">
        <v>133</v>
      </c>
      <c r="E2505" t="s">
        <v>134</v>
      </c>
      <c r="F2505" t="s">
        <v>12</v>
      </c>
      <c r="G2505" t="s">
        <v>11</v>
      </c>
      <c r="M2505" s="6">
        <v>2315</v>
      </c>
      <c r="N2505" s="6">
        <v>0</v>
      </c>
      <c r="O2505" s="6">
        <v>23383</v>
      </c>
      <c r="P2505" s="6">
        <v>2241</v>
      </c>
      <c r="Q2505" s="6">
        <v>0</v>
      </c>
      <c r="R2505" s="6">
        <v>2746</v>
      </c>
      <c r="S2505" s="6">
        <v>162420</v>
      </c>
      <c r="T2505" s="6">
        <v>0</v>
      </c>
      <c r="U2505" s="6">
        <v>0</v>
      </c>
      <c r="V2505" s="6">
        <v>3</v>
      </c>
      <c r="W2505" s="6">
        <v>51</v>
      </c>
      <c r="X2505" s="6">
        <v>0</v>
      </c>
      <c r="Z2505" s="6">
        <v>0</v>
      </c>
      <c r="AA2505" s="6">
        <v>0</v>
      </c>
      <c r="AB2505" s="6" t="str">
        <f t="shared" si="626"/>
        <v/>
      </c>
      <c r="AC2505" s="6" t="str">
        <f t="shared" si="627"/>
        <v/>
      </c>
      <c r="AD2505" s="16">
        <f t="shared" si="628"/>
        <v>10.434181169120928</v>
      </c>
      <c r="AE2505" s="16">
        <f t="shared" si="629"/>
        <v>0</v>
      </c>
      <c r="AF2505" s="16">
        <f t="shared" si="630"/>
        <v>17</v>
      </c>
      <c r="AG2505" s="16">
        <f t="shared" si="631"/>
        <v>17</v>
      </c>
      <c r="AH2505" s="17">
        <f t="shared" si="632"/>
        <v>1.1861771058315336</v>
      </c>
      <c r="AI2505" s="17">
        <f t="shared" si="633"/>
        <v>70.159827213822894</v>
      </c>
      <c r="AJ2505" s="17">
        <f t="shared" si="634"/>
        <v>70.159827213822894</v>
      </c>
      <c r="AK2505" s="17">
        <f t="shared" si="635"/>
        <v>70.159827213822894</v>
      </c>
      <c r="AL2505" s="17" t="str">
        <f t="shared" si="636"/>
        <v/>
      </c>
      <c r="AM2505" s="17" t="str">
        <f t="shared" si="637"/>
        <v/>
      </c>
      <c r="AN2505" s="17" t="str">
        <f t="shared" si="638"/>
        <v/>
      </c>
      <c r="AO2505" s="17" t="str">
        <f t="shared" si="639"/>
        <v/>
      </c>
      <c r="AP2505" s="17" t="str">
        <f t="shared" si="641"/>
        <v/>
      </c>
      <c r="AQ2505" s="17">
        <f t="shared" si="640"/>
        <v>6.9460719326006073</v>
      </c>
    </row>
    <row r="2506" spans="1:43" x14ac:dyDescent="0.2">
      <c r="A2506" s="4" t="s">
        <v>5264</v>
      </c>
      <c r="B2506" s="5" t="s">
        <v>5265</v>
      </c>
      <c r="C2506" t="s">
        <v>5266</v>
      </c>
      <c r="D2506" t="s">
        <v>133</v>
      </c>
      <c r="E2506" t="s">
        <v>134</v>
      </c>
      <c r="F2506" t="s">
        <v>12</v>
      </c>
      <c r="G2506" t="s">
        <v>15</v>
      </c>
      <c r="M2506" s="6">
        <v>7434</v>
      </c>
      <c r="N2506" s="6">
        <v>0</v>
      </c>
      <c r="O2506" s="6">
        <v>33225</v>
      </c>
      <c r="P2506" s="6">
        <v>1987</v>
      </c>
      <c r="Q2506" s="6">
        <v>0</v>
      </c>
      <c r="R2506" s="6">
        <v>2975</v>
      </c>
      <c r="S2506" s="6">
        <v>61171</v>
      </c>
      <c r="T2506" s="6">
        <v>62746</v>
      </c>
      <c r="U2506" s="6">
        <v>0</v>
      </c>
      <c r="V2506" s="6">
        <v>2</v>
      </c>
      <c r="W2506" s="6">
        <v>31</v>
      </c>
      <c r="X2506" s="6">
        <v>0</v>
      </c>
      <c r="Z2506" s="6">
        <v>0</v>
      </c>
      <c r="AA2506" s="6">
        <v>0</v>
      </c>
      <c r="AB2506" s="6" t="str">
        <f t="shared" si="626"/>
        <v/>
      </c>
      <c r="AC2506" s="6" t="str">
        <f t="shared" si="627"/>
        <v/>
      </c>
      <c r="AD2506" s="16">
        <f t="shared" si="628"/>
        <v>16.721187720181177</v>
      </c>
      <c r="AE2506" s="16">
        <f t="shared" si="629"/>
        <v>0</v>
      </c>
      <c r="AF2506" s="16">
        <f t="shared" si="630"/>
        <v>15.5</v>
      </c>
      <c r="AG2506" s="16">
        <f t="shared" si="631"/>
        <v>15.5</v>
      </c>
      <c r="AH2506" s="17">
        <f t="shared" si="632"/>
        <v>0.40018832391713749</v>
      </c>
      <c r="AI2506" s="17">
        <f t="shared" si="633"/>
        <v>8.2285445251546943</v>
      </c>
      <c r="AJ2506" s="17">
        <f t="shared" si="634"/>
        <v>16.668953457089049</v>
      </c>
      <c r="AK2506" s="17">
        <f t="shared" si="635"/>
        <v>16.668953457089049</v>
      </c>
      <c r="AL2506" s="17" t="str">
        <f t="shared" si="636"/>
        <v/>
      </c>
      <c r="AM2506" s="17" t="str">
        <f t="shared" si="637"/>
        <v/>
      </c>
      <c r="AN2506" s="17" t="str">
        <f t="shared" si="638"/>
        <v/>
      </c>
      <c r="AO2506" s="17" t="str">
        <f t="shared" si="639"/>
        <v/>
      </c>
      <c r="AP2506" s="17" t="str">
        <f t="shared" si="641"/>
        <v/>
      </c>
      <c r="AQ2506" s="17">
        <f t="shared" si="640"/>
        <v>1.8411136192626034</v>
      </c>
    </row>
    <row r="2507" spans="1:43" x14ac:dyDescent="0.2">
      <c r="A2507" s="4" t="s">
        <v>5270</v>
      </c>
      <c r="B2507" s="5" t="s">
        <v>5271</v>
      </c>
      <c r="C2507" t="s">
        <v>5272</v>
      </c>
      <c r="D2507" t="s">
        <v>133</v>
      </c>
      <c r="E2507" t="s">
        <v>134</v>
      </c>
      <c r="F2507" t="s">
        <v>12</v>
      </c>
      <c r="G2507" t="s">
        <v>11</v>
      </c>
      <c r="M2507" s="6">
        <v>32432</v>
      </c>
      <c r="N2507" s="6">
        <v>0</v>
      </c>
      <c r="O2507" s="6">
        <v>125510</v>
      </c>
      <c r="P2507" s="6">
        <v>10804</v>
      </c>
      <c r="Q2507" s="6">
        <v>0</v>
      </c>
      <c r="R2507" s="6">
        <v>29504</v>
      </c>
      <c r="S2507" s="6">
        <v>493617</v>
      </c>
      <c r="T2507" s="6">
        <v>474009</v>
      </c>
      <c r="U2507" s="6">
        <v>0</v>
      </c>
      <c r="V2507" s="6">
        <v>5</v>
      </c>
      <c r="W2507" s="6">
        <v>75</v>
      </c>
      <c r="X2507" s="6">
        <v>0</v>
      </c>
      <c r="Z2507" s="6">
        <v>0</v>
      </c>
      <c r="AA2507" s="6">
        <v>0</v>
      </c>
      <c r="AB2507" s="6" t="str">
        <f t="shared" si="626"/>
        <v/>
      </c>
      <c r="AC2507" s="6" t="str">
        <f t="shared" si="627"/>
        <v/>
      </c>
      <c r="AD2507" s="16">
        <f t="shared" si="628"/>
        <v>11.616993706034801</v>
      </c>
      <c r="AE2507" s="16">
        <f t="shared" si="629"/>
        <v>0</v>
      </c>
      <c r="AF2507" s="16">
        <f t="shared" si="630"/>
        <v>15</v>
      </c>
      <c r="AG2507" s="16">
        <f t="shared" si="631"/>
        <v>15</v>
      </c>
      <c r="AH2507" s="17">
        <f t="shared" si="632"/>
        <v>0.90971879625061669</v>
      </c>
      <c r="AI2507" s="17">
        <f t="shared" si="633"/>
        <v>15.220060434139121</v>
      </c>
      <c r="AJ2507" s="17">
        <f t="shared" si="634"/>
        <v>29.835532807104094</v>
      </c>
      <c r="AK2507" s="17">
        <f t="shared" si="635"/>
        <v>29.835532807104094</v>
      </c>
      <c r="AL2507" s="17" t="str">
        <f t="shared" si="636"/>
        <v/>
      </c>
      <c r="AM2507" s="17" t="str">
        <f t="shared" si="637"/>
        <v/>
      </c>
      <c r="AN2507" s="17" t="str">
        <f t="shared" si="638"/>
        <v/>
      </c>
      <c r="AO2507" s="17" t="str">
        <f t="shared" si="639"/>
        <v/>
      </c>
      <c r="AP2507" s="17" t="str">
        <f t="shared" si="641"/>
        <v/>
      </c>
      <c r="AQ2507" s="17">
        <f t="shared" si="640"/>
        <v>3.9328898095769262</v>
      </c>
    </row>
    <row r="2508" spans="1:43" x14ac:dyDescent="0.2">
      <c r="A2508" s="4" t="s">
        <v>5275</v>
      </c>
      <c r="B2508" s="5"/>
      <c r="C2508" t="s">
        <v>5276</v>
      </c>
      <c r="D2508" t="s">
        <v>133</v>
      </c>
      <c r="E2508" t="s">
        <v>134</v>
      </c>
      <c r="F2508" t="s">
        <v>12</v>
      </c>
      <c r="G2508" t="s">
        <v>15</v>
      </c>
      <c r="M2508" s="6">
        <v>3499</v>
      </c>
      <c r="N2508" s="6">
        <v>0</v>
      </c>
      <c r="O2508" s="6">
        <v>11418</v>
      </c>
      <c r="P2508" s="6">
        <v>1414</v>
      </c>
      <c r="Q2508" s="6">
        <v>0</v>
      </c>
      <c r="R2508" s="6">
        <v>1870</v>
      </c>
      <c r="S2508" s="6">
        <v>103205</v>
      </c>
      <c r="T2508" s="6">
        <v>79690</v>
      </c>
      <c r="U2508" s="6">
        <v>0</v>
      </c>
      <c r="V2508" s="6">
        <v>2</v>
      </c>
      <c r="W2508" s="6">
        <v>22</v>
      </c>
      <c r="X2508" s="6">
        <v>0</v>
      </c>
      <c r="Z2508" s="6">
        <v>0</v>
      </c>
      <c r="AA2508" s="6">
        <v>0</v>
      </c>
      <c r="AB2508" s="6" t="str">
        <f t="shared" si="626"/>
        <v/>
      </c>
      <c r="AC2508" s="6" t="str">
        <f t="shared" si="627"/>
        <v/>
      </c>
      <c r="AD2508" s="16">
        <f t="shared" si="628"/>
        <v>8.0749646393210757</v>
      </c>
      <c r="AE2508" s="16">
        <f t="shared" si="629"/>
        <v>0</v>
      </c>
      <c r="AF2508" s="16">
        <f t="shared" si="630"/>
        <v>11</v>
      </c>
      <c r="AG2508" s="16">
        <f t="shared" si="631"/>
        <v>11</v>
      </c>
      <c r="AH2508" s="17">
        <f t="shared" si="632"/>
        <v>0.53443841097456413</v>
      </c>
      <c r="AI2508" s="17">
        <f t="shared" si="633"/>
        <v>29.495570162903686</v>
      </c>
      <c r="AJ2508" s="17">
        <f t="shared" si="634"/>
        <v>52.270648756787651</v>
      </c>
      <c r="AK2508" s="17">
        <f t="shared" si="635"/>
        <v>52.270648756787651</v>
      </c>
      <c r="AL2508" s="17" t="str">
        <f t="shared" si="636"/>
        <v/>
      </c>
      <c r="AM2508" s="17" t="str">
        <f t="shared" si="637"/>
        <v/>
      </c>
      <c r="AN2508" s="17" t="str">
        <f t="shared" si="638"/>
        <v/>
      </c>
      <c r="AO2508" s="17" t="str">
        <f t="shared" si="639"/>
        <v/>
      </c>
      <c r="AP2508" s="17" t="str">
        <f t="shared" si="641"/>
        <v/>
      </c>
      <c r="AQ2508" s="17">
        <f t="shared" si="640"/>
        <v>9.0387983885093703</v>
      </c>
    </row>
    <row r="2509" spans="1:43" x14ac:dyDescent="0.2">
      <c r="A2509" s="4" t="s">
        <v>5277</v>
      </c>
      <c r="B2509" s="5" t="s">
        <v>5278</v>
      </c>
      <c r="C2509" t="s">
        <v>5279</v>
      </c>
      <c r="D2509" t="s">
        <v>133</v>
      </c>
      <c r="E2509" t="s">
        <v>134</v>
      </c>
      <c r="F2509" t="s">
        <v>12</v>
      </c>
      <c r="G2509" t="s">
        <v>11</v>
      </c>
      <c r="M2509" s="6">
        <v>40575</v>
      </c>
      <c r="N2509" s="6">
        <v>0</v>
      </c>
      <c r="O2509" s="6">
        <v>116409</v>
      </c>
      <c r="P2509" s="6">
        <v>9681</v>
      </c>
      <c r="Q2509" s="6">
        <v>0</v>
      </c>
      <c r="R2509" s="6">
        <v>70707</v>
      </c>
      <c r="S2509" s="6">
        <v>865361</v>
      </c>
      <c r="T2509" s="6">
        <v>0</v>
      </c>
      <c r="U2509" s="6">
        <v>0</v>
      </c>
      <c r="V2509" s="6">
        <v>0</v>
      </c>
      <c r="W2509" s="6">
        <v>0</v>
      </c>
      <c r="X2509" s="6">
        <v>0</v>
      </c>
      <c r="Z2509" s="6">
        <v>0</v>
      </c>
      <c r="AA2509" s="6">
        <v>0</v>
      </c>
      <c r="AB2509" s="6" t="str">
        <f t="shared" si="626"/>
        <v/>
      </c>
      <c r="AC2509" s="6" t="str">
        <f t="shared" si="627"/>
        <v/>
      </c>
      <c r="AD2509" s="16">
        <f t="shared" si="628"/>
        <v>12.024480942051442</v>
      </c>
      <c r="AE2509" s="16">
        <f t="shared" si="629"/>
        <v>0</v>
      </c>
      <c r="AF2509" s="16" t="str">
        <f t="shared" si="630"/>
        <v/>
      </c>
      <c r="AG2509" s="16" t="str">
        <f t="shared" si="631"/>
        <v/>
      </c>
      <c r="AH2509" s="17">
        <f t="shared" si="632"/>
        <v>1.7426247689463956</v>
      </c>
      <c r="AI2509" s="17">
        <f t="shared" si="633"/>
        <v>21.327443006777571</v>
      </c>
      <c r="AJ2509" s="17">
        <f t="shared" si="634"/>
        <v>21.327443006777571</v>
      </c>
      <c r="AK2509" s="17">
        <f t="shared" si="635"/>
        <v>21.327443006777571</v>
      </c>
      <c r="AL2509" s="17" t="str">
        <f t="shared" si="636"/>
        <v/>
      </c>
      <c r="AM2509" s="17" t="str">
        <f t="shared" si="637"/>
        <v/>
      </c>
      <c r="AN2509" s="17" t="str">
        <f t="shared" si="638"/>
        <v/>
      </c>
      <c r="AO2509" s="17" t="str">
        <f t="shared" si="639"/>
        <v/>
      </c>
      <c r="AP2509" s="17" t="str">
        <f t="shared" si="641"/>
        <v/>
      </c>
      <c r="AQ2509" s="17">
        <f t="shared" si="640"/>
        <v>7.4337980740320768</v>
      </c>
    </row>
    <row r="2510" spans="1:43" x14ac:dyDescent="0.2">
      <c r="A2510" s="4" t="s">
        <v>5280</v>
      </c>
      <c r="B2510" s="5" t="s">
        <v>5281</v>
      </c>
      <c r="C2510" t="s">
        <v>5282</v>
      </c>
      <c r="D2510" t="s">
        <v>133</v>
      </c>
      <c r="E2510" t="s">
        <v>134</v>
      </c>
      <c r="F2510" t="s">
        <v>12</v>
      </c>
      <c r="G2510" t="s">
        <v>15</v>
      </c>
      <c r="M2510" s="6">
        <v>23373</v>
      </c>
      <c r="N2510" s="6">
        <v>0</v>
      </c>
      <c r="O2510" s="6">
        <v>34363</v>
      </c>
      <c r="P2510" s="6">
        <v>3110</v>
      </c>
      <c r="Q2510" s="6">
        <v>0</v>
      </c>
      <c r="R2510" s="6">
        <v>27973</v>
      </c>
      <c r="S2510" s="6">
        <v>203379</v>
      </c>
      <c r="T2510" s="6">
        <v>0</v>
      </c>
      <c r="U2510" s="6">
        <v>0</v>
      </c>
      <c r="V2510" s="6">
        <v>5</v>
      </c>
      <c r="W2510" s="6">
        <v>44</v>
      </c>
      <c r="X2510" s="6">
        <v>0</v>
      </c>
      <c r="Z2510" s="6">
        <v>0</v>
      </c>
      <c r="AA2510" s="6">
        <v>0</v>
      </c>
      <c r="AB2510" s="6" t="str">
        <f t="shared" si="626"/>
        <v/>
      </c>
      <c r="AC2510" s="6" t="str">
        <f t="shared" si="627"/>
        <v/>
      </c>
      <c r="AD2510" s="16">
        <f t="shared" si="628"/>
        <v>11.049196141479099</v>
      </c>
      <c r="AE2510" s="16">
        <f t="shared" si="629"/>
        <v>0</v>
      </c>
      <c r="AF2510" s="16">
        <f t="shared" si="630"/>
        <v>8.8000000000000007</v>
      </c>
      <c r="AG2510" s="16">
        <f t="shared" si="631"/>
        <v>8.8000000000000007</v>
      </c>
      <c r="AH2510" s="17">
        <f t="shared" si="632"/>
        <v>1.1968082830616524</v>
      </c>
      <c r="AI2510" s="17">
        <f t="shared" si="633"/>
        <v>8.701450391477346</v>
      </c>
      <c r="AJ2510" s="17">
        <f t="shared" si="634"/>
        <v>8.701450391477346</v>
      </c>
      <c r="AK2510" s="17">
        <f t="shared" si="635"/>
        <v>8.701450391477346</v>
      </c>
      <c r="AL2510" s="17" t="str">
        <f t="shared" si="636"/>
        <v/>
      </c>
      <c r="AM2510" s="17" t="str">
        <f t="shared" si="637"/>
        <v/>
      </c>
      <c r="AN2510" s="17" t="str">
        <f t="shared" si="638"/>
        <v/>
      </c>
      <c r="AO2510" s="17" t="str">
        <f t="shared" si="639"/>
        <v/>
      </c>
      <c r="AP2510" s="17" t="str">
        <f t="shared" si="641"/>
        <v/>
      </c>
      <c r="AQ2510" s="17">
        <f t="shared" si="640"/>
        <v>5.9185461106422608</v>
      </c>
    </row>
    <row r="2511" spans="1:43" x14ac:dyDescent="0.2">
      <c r="A2511" s="4" t="s">
        <v>5283</v>
      </c>
      <c r="B2511" s="5" t="s">
        <v>5284</v>
      </c>
      <c r="C2511" t="s">
        <v>5285</v>
      </c>
      <c r="D2511" t="s">
        <v>133</v>
      </c>
      <c r="E2511" t="s">
        <v>134</v>
      </c>
      <c r="F2511" t="s">
        <v>12</v>
      </c>
      <c r="G2511" t="s">
        <v>15</v>
      </c>
      <c r="M2511" s="6">
        <v>34151</v>
      </c>
      <c r="N2511" s="6">
        <v>0</v>
      </c>
      <c r="O2511" s="6">
        <v>55394</v>
      </c>
      <c r="P2511" s="6">
        <v>5232</v>
      </c>
      <c r="Q2511" s="6">
        <v>0</v>
      </c>
      <c r="R2511" s="6">
        <v>94136</v>
      </c>
      <c r="S2511" s="6">
        <v>820038</v>
      </c>
      <c r="T2511" s="6">
        <v>0</v>
      </c>
      <c r="U2511" s="6">
        <v>0</v>
      </c>
      <c r="V2511" s="6">
        <v>6</v>
      </c>
      <c r="W2511" s="6">
        <v>111</v>
      </c>
      <c r="X2511" s="6">
        <v>0</v>
      </c>
      <c r="Z2511" s="6">
        <v>0</v>
      </c>
      <c r="AA2511" s="6">
        <v>0</v>
      </c>
      <c r="AB2511" s="6" t="str">
        <f t="shared" si="626"/>
        <v/>
      </c>
      <c r="AC2511" s="6" t="str">
        <f t="shared" si="627"/>
        <v/>
      </c>
      <c r="AD2511" s="16">
        <f t="shared" si="628"/>
        <v>10.587538226299694</v>
      </c>
      <c r="AE2511" s="16">
        <f t="shared" si="629"/>
        <v>0</v>
      </c>
      <c r="AF2511" s="16">
        <f t="shared" si="630"/>
        <v>18.5</v>
      </c>
      <c r="AG2511" s="16">
        <f t="shared" si="631"/>
        <v>18.5</v>
      </c>
      <c r="AH2511" s="17">
        <f t="shared" si="632"/>
        <v>2.756463939562531</v>
      </c>
      <c r="AI2511" s="17">
        <f t="shared" si="633"/>
        <v>24.012122631840942</v>
      </c>
      <c r="AJ2511" s="17">
        <f t="shared" si="634"/>
        <v>24.012122631840942</v>
      </c>
      <c r="AK2511" s="17">
        <f t="shared" si="635"/>
        <v>24.012122631840942</v>
      </c>
      <c r="AL2511" s="17" t="str">
        <f t="shared" si="636"/>
        <v/>
      </c>
      <c r="AM2511" s="17" t="str">
        <f t="shared" si="637"/>
        <v/>
      </c>
      <c r="AN2511" s="17" t="str">
        <f t="shared" si="638"/>
        <v/>
      </c>
      <c r="AO2511" s="17" t="str">
        <f t="shared" si="639"/>
        <v/>
      </c>
      <c r="AP2511" s="17" t="str">
        <f t="shared" si="641"/>
        <v/>
      </c>
      <c r="AQ2511" s="17">
        <f t="shared" si="640"/>
        <v>14.803733256309348</v>
      </c>
    </row>
    <row r="2512" spans="1:43" x14ac:dyDescent="0.2">
      <c r="A2512" s="4" t="s">
        <v>5286</v>
      </c>
      <c r="B2512" s="5" t="s">
        <v>5287</v>
      </c>
      <c r="C2512" t="s">
        <v>5288</v>
      </c>
      <c r="D2512" t="s">
        <v>133</v>
      </c>
      <c r="E2512" t="s">
        <v>134</v>
      </c>
      <c r="F2512" t="s">
        <v>12</v>
      </c>
      <c r="G2512" t="s">
        <v>11</v>
      </c>
      <c r="M2512" s="6">
        <v>4504</v>
      </c>
      <c r="N2512" s="6">
        <v>0</v>
      </c>
      <c r="O2512" s="6">
        <v>30010</v>
      </c>
      <c r="P2512" s="6">
        <v>2002</v>
      </c>
      <c r="Q2512" s="6">
        <v>0</v>
      </c>
      <c r="R2512" s="6">
        <v>8713</v>
      </c>
      <c r="S2512" s="6">
        <v>116303</v>
      </c>
      <c r="T2512" s="6">
        <v>46341</v>
      </c>
      <c r="U2512" s="6">
        <v>0</v>
      </c>
      <c r="V2512" s="6">
        <v>1</v>
      </c>
      <c r="W2512" s="6">
        <v>5</v>
      </c>
      <c r="X2512" s="6">
        <v>0</v>
      </c>
      <c r="Z2512" s="6">
        <v>0</v>
      </c>
      <c r="AA2512" s="6">
        <v>0</v>
      </c>
      <c r="AB2512" s="6" t="str">
        <f t="shared" si="626"/>
        <v/>
      </c>
      <c r="AC2512" s="6" t="str">
        <f t="shared" si="627"/>
        <v/>
      </c>
      <c r="AD2512" s="16">
        <f t="shared" si="628"/>
        <v>14.990009990009989</v>
      </c>
      <c r="AE2512" s="16">
        <f t="shared" si="629"/>
        <v>0</v>
      </c>
      <c r="AF2512" s="16">
        <f t="shared" si="630"/>
        <v>5</v>
      </c>
      <c r="AG2512" s="16">
        <f t="shared" si="631"/>
        <v>5</v>
      </c>
      <c r="AH2512" s="17">
        <f t="shared" si="632"/>
        <v>1.9345026642984013</v>
      </c>
      <c r="AI2512" s="17">
        <f t="shared" si="633"/>
        <v>25.822158081705151</v>
      </c>
      <c r="AJ2512" s="17">
        <f t="shared" si="634"/>
        <v>36.111012433392538</v>
      </c>
      <c r="AK2512" s="17">
        <f t="shared" si="635"/>
        <v>36.111012433392538</v>
      </c>
      <c r="AL2512" s="17" t="str">
        <f t="shared" si="636"/>
        <v/>
      </c>
      <c r="AM2512" s="17" t="str">
        <f t="shared" si="637"/>
        <v/>
      </c>
      <c r="AN2512" s="17" t="str">
        <f t="shared" si="638"/>
        <v/>
      </c>
      <c r="AO2512" s="17" t="str">
        <f t="shared" si="639"/>
        <v/>
      </c>
      <c r="AP2512" s="17" t="str">
        <f t="shared" si="641"/>
        <v/>
      </c>
      <c r="AQ2512" s="17">
        <f t="shared" si="640"/>
        <v>3.8754748417194267</v>
      </c>
    </row>
    <row r="2513" spans="1:43" x14ac:dyDescent="0.2">
      <c r="A2513" s="4" t="s">
        <v>5289</v>
      </c>
      <c r="B2513" s="5" t="s">
        <v>5290</v>
      </c>
      <c r="C2513" t="s">
        <v>5291</v>
      </c>
      <c r="D2513" t="s">
        <v>133</v>
      </c>
      <c r="E2513" t="s">
        <v>134</v>
      </c>
      <c r="F2513" t="s">
        <v>12</v>
      </c>
      <c r="G2513" t="s">
        <v>15</v>
      </c>
      <c r="M2513" s="6">
        <v>2444</v>
      </c>
      <c r="N2513" s="6">
        <v>0</v>
      </c>
      <c r="O2513" s="6">
        <v>13912</v>
      </c>
      <c r="P2513" s="6">
        <v>655</v>
      </c>
      <c r="Q2513" s="6">
        <v>0</v>
      </c>
      <c r="R2513" s="6">
        <v>4420</v>
      </c>
      <c r="S2513" s="6">
        <v>179362</v>
      </c>
      <c r="T2513" s="6">
        <v>0</v>
      </c>
      <c r="U2513" s="6">
        <v>0</v>
      </c>
      <c r="V2513" s="6">
        <v>0</v>
      </c>
      <c r="W2513" s="6">
        <v>0</v>
      </c>
      <c r="X2513" s="6">
        <v>0</v>
      </c>
      <c r="Z2513" s="6">
        <v>0</v>
      </c>
      <c r="AA2513" s="6">
        <v>0</v>
      </c>
      <c r="AB2513" s="6" t="str">
        <f t="shared" si="626"/>
        <v/>
      </c>
      <c r="AC2513" s="6" t="str">
        <f t="shared" si="627"/>
        <v/>
      </c>
      <c r="AD2513" s="16">
        <f t="shared" si="628"/>
        <v>21.239694656488549</v>
      </c>
      <c r="AE2513" s="16">
        <f t="shared" si="629"/>
        <v>0</v>
      </c>
      <c r="AF2513" s="16" t="str">
        <f t="shared" si="630"/>
        <v/>
      </c>
      <c r="AG2513" s="16" t="str">
        <f t="shared" si="631"/>
        <v/>
      </c>
      <c r="AH2513" s="17">
        <f t="shared" si="632"/>
        <v>1.8085106382978724</v>
      </c>
      <c r="AI2513" s="17">
        <f t="shared" si="633"/>
        <v>73.388707037643215</v>
      </c>
      <c r="AJ2513" s="17">
        <f t="shared" si="634"/>
        <v>73.388707037643215</v>
      </c>
      <c r="AK2513" s="17">
        <f t="shared" si="635"/>
        <v>73.388707037643215</v>
      </c>
      <c r="AL2513" s="17" t="str">
        <f t="shared" si="636"/>
        <v/>
      </c>
      <c r="AM2513" s="17" t="str">
        <f t="shared" si="637"/>
        <v/>
      </c>
      <c r="AN2513" s="17" t="str">
        <f t="shared" si="638"/>
        <v/>
      </c>
      <c r="AO2513" s="17" t="str">
        <f t="shared" si="639"/>
        <v/>
      </c>
      <c r="AP2513" s="17" t="str">
        <f t="shared" si="641"/>
        <v/>
      </c>
      <c r="AQ2513" s="17">
        <f t="shared" si="640"/>
        <v>12.892610695802185</v>
      </c>
    </row>
    <row r="2514" spans="1:43" x14ac:dyDescent="0.2">
      <c r="A2514" s="4" t="s">
        <v>5292</v>
      </c>
      <c r="B2514" s="5" t="s">
        <v>5293</v>
      </c>
      <c r="C2514" t="s">
        <v>5294</v>
      </c>
      <c r="D2514" t="s">
        <v>133</v>
      </c>
      <c r="E2514" t="s">
        <v>134</v>
      </c>
      <c r="F2514" t="s">
        <v>12</v>
      </c>
      <c r="G2514" t="s">
        <v>11</v>
      </c>
      <c r="M2514" s="6">
        <v>283304</v>
      </c>
      <c r="N2514" s="6">
        <v>0</v>
      </c>
      <c r="O2514" s="6">
        <v>539459</v>
      </c>
      <c r="P2514" s="6">
        <v>49631</v>
      </c>
      <c r="Q2514" s="6">
        <v>0</v>
      </c>
      <c r="R2514" s="6">
        <v>412786</v>
      </c>
      <c r="S2514" s="6">
        <v>3452618</v>
      </c>
      <c r="T2514" s="6">
        <v>535337</v>
      </c>
      <c r="U2514" s="6">
        <v>0</v>
      </c>
      <c r="V2514" s="6">
        <v>18</v>
      </c>
      <c r="W2514" s="6">
        <v>172</v>
      </c>
      <c r="X2514" s="6">
        <v>0</v>
      </c>
      <c r="Z2514" s="6">
        <v>0</v>
      </c>
      <c r="AA2514" s="6">
        <v>0</v>
      </c>
      <c r="AB2514" s="6" t="str">
        <f t="shared" si="626"/>
        <v/>
      </c>
      <c r="AC2514" s="6" t="str">
        <f t="shared" si="627"/>
        <v/>
      </c>
      <c r="AD2514" s="16">
        <f t="shared" si="628"/>
        <v>10.869396143539321</v>
      </c>
      <c r="AE2514" s="16">
        <f t="shared" si="629"/>
        <v>0</v>
      </c>
      <c r="AF2514" s="16">
        <f t="shared" si="630"/>
        <v>9.5555555555555554</v>
      </c>
      <c r="AG2514" s="16">
        <f t="shared" si="631"/>
        <v>9.5555555555555554</v>
      </c>
      <c r="AH2514" s="17">
        <f t="shared" si="632"/>
        <v>1.4570426114703641</v>
      </c>
      <c r="AI2514" s="17">
        <f t="shared" si="633"/>
        <v>12.186972298308531</v>
      </c>
      <c r="AJ2514" s="17">
        <f t="shared" si="634"/>
        <v>14.076592635472849</v>
      </c>
      <c r="AK2514" s="17">
        <f t="shared" si="635"/>
        <v>14.076592635472849</v>
      </c>
      <c r="AL2514" s="17" t="str">
        <f t="shared" si="636"/>
        <v/>
      </c>
      <c r="AM2514" s="17" t="str">
        <f t="shared" si="637"/>
        <v/>
      </c>
      <c r="AN2514" s="17" t="str">
        <f t="shared" si="638"/>
        <v/>
      </c>
      <c r="AO2514" s="17" t="str">
        <f t="shared" si="639"/>
        <v/>
      </c>
      <c r="AP2514" s="17" t="str">
        <f t="shared" si="641"/>
        <v/>
      </c>
      <c r="AQ2514" s="17">
        <f t="shared" si="640"/>
        <v>6.4001490382030886</v>
      </c>
    </row>
    <row r="2515" spans="1:43" x14ac:dyDescent="0.2">
      <c r="A2515" s="4" t="s">
        <v>5295</v>
      </c>
      <c r="B2515" s="5" t="s">
        <v>5296</v>
      </c>
      <c r="C2515" t="s">
        <v>5297</v>
      </c>
      <c r="D2515" t="s">
        <v>133</v>
      </c>
      <c r="E2515" t="s">
        <v>134</v>
      </c>
      <c r="F2515" t="s">
        <v>12</v>
      </c>
      <c r="G2515" t="s">
        <v>11</v>
      </c>
      <c r="M2515" s="6">
        <v>10765</v>
      </c>
      <c r="N2515" s="6">
        <v>0</v>
      </c>
      <c r="O2515" s="6">
        <v>37665</v>
      </c>
      <c r="P2515" s="6">
        <v>3511</v>
      </c>
      <c r="Q2515" s="6">
        <v>0</v>
      </c>
      <c r="R2515" s="6">
        <v>12765</v>
      </c>
      <c r="S2515" s="6">
        <v>123934</v>
      </c>
      <c r="T2515" s="6">
        <v>6823</v>
      </c>
      <c r="U2515" s="6">
        <v>0</v>
      </c>
      <c r="V2515" s="6">
        <v>0</v>
      </c>
      <c r="W2515" s="6">
        <v>0</v>
      </c>
      <c r="X2515" s="6">
        <v>0</v>
      </c>
      <c r="Z2515" s="6">
        <v>0</v>
      </c>
      <c r="AA2515" s="6">
        <v>0</v>
      </c>
      <c r="AB2515" s="6" t="str">
        <f t="shared" si="626"/>
        <v/>
      </c>
      <c r="AC2515" s="6" t="str">
        <f t="shared" si="627"/>
        <v/>
      </c>
      <c r="AD2515" s="16">
        <f t="shared" si="628"/>
        <v>10.727712902307035</v>
      </c>
      <c r="AE2515" s="16">
        <f t="shared" si="629"/>
        <v>0</v>
      </c>
      <c r="AF2515" s="16" t="str">
        <f t="shared" si="630"/>
        <v/>
      </c>
      <c r="AG2515" s="16" t="str">
        <f t="shared" si="631"/>
        <v/>
      </c>
      <c r="AH2515" s="17">
        <f t="shared" si="632"/>
        <v>1.1857872735717603</v>
      </c>
      <c r="AI2515" s="17">
        <f t="shared" si="633"/>
        <v>11.512679981421273</v>
      </c>
      <c r="AJ2515" s="17">
        <f t="shared" si="634"/>
        <v>12.146493265211333</v>
      </c>
      <c r="AK2515" s="17">
        <f t="shared" si="635"/>
        <v>12.146493265211333</v>
      </c>
      <c r="AL2515" s="17" t="str">
        <f t="shared" si="636"/>
        <v/>
      </c>
      <c r="AM2515" s="17" t="str">
        <f t="shared" si="637"/>
        <v/>
      </c>
      <c r="AN2515" s="17" t="str">
        <f t="shared" si="638"/>
        <v/>
      </c>
      <c r="AO2515" s="17" t="str">
        <f t="shared" si="639"/>
        <v/>
      </c>
      <c r="AP2515" s="17" t="str">
        <f t="shared" si="641"/>
        <v/>
      </c>
      <c r="AQ2515" s="17">
        <f t="shared" si="640"/>
        <v>3.2904287800345147</v>
      </c>
    </row>
    <row r="2516" spans="1:43" x14ac:dyDescent="0.2">
      <c r="A2516" s="4" t="s">
        <v>5298</v>
      </c>
      <c r="B2516" s="5" t="s">
        <v>5299</v>
      </c>
      <c r="C2516" t="s">
        <v>5300</v>
      </c>
      <c r="D2516" t="s">
        <v>133</v>
      </c>
      <c r="E2516" t="s">
        <v>134</v>
      </c>
      <c r="F2516" t="s">
        <v>12</v>
      </c>
      <c r="G2516" t="s">
        <v>11</v>
      </c>
      <c r="M2516" s="6">
        <v>56225</v>
      </c>
      <c r="N2516" s="6">
        <v>0</v>
      </c>
      <c r="O2516" s="6">
        <v>276002</v>
      </c>
      <c r="P2516" s="6">
        <v>17728</v>
      </c>
      <c r="Q2516" s="6">
        <v>0</v>
      </c>
      <c r="R2516" s="6">
        <v>64332</v>
      </c>
      <c r="S2516" s="6">
        <v>1041423</v>
      </c>
      <c r="T2516" s="6">
        <v>0</v>
      </c>
      <c r="U2516" s="6">
        <v>0</v>
      </c>
      <c r="V2516" s="6">
        <v>13</v>
      </c>
      <c r="W2516" s="6">
        <v>142</v>
      </c>
      <c r="X2516" s="6">
        <v>0</v>
      </c>
      <c r="Z2516" s="6">
        <v>0</v>
      </c>
      <c r="AA2516" s="6">
        <v>0</v>
      </c>
      <c r="AB2516" s="6" t="str">
        <f t="shared" si="626"/>
        <v/>
      </c>
      <c r="AC2516" s="6" t="str">
        <f t="shared" si="627"/>
        <v/>
      </c>
      <c r="AD2516" s="16">
        <f t="shared" si="628"/>
        <v>15.56870487364621</v>
      </c>
      <c r="AE2516" s="16">
        <f t="shared" si="629"/>
        <v>0</v>
      </c>
      <c r="AF2516" s="16">
        <f t="shared" si="630"/>
        <v>10.923076923076923</v>
      </c>
      <c r="AG2516" s="16">
        <f t="shared" si="631"/>
        <v>10.923076923076923</v>
      </c>
      <c r="AH2516" s="17">
        <f t="shared" si="632"/>
        <v>1.144188528234771</v>
      </c>
      <c r="AI2516" s="17">
        <f t="shared" si="633"/>
        <v>18.522418852823478</v>
      </c>
      <c r="AJ2516" s="17">
        <f t="shared" si="634"/>
        <v>18.522418852823478</v>
      </c>
      <c r="AK2516" s="17">
        <f t="shared" si="635"/>
        <v>18.522418852823478</v>
      </c>
      <c r="AL2516" s="17" t="str">
        <f t="shared" si="636"/>
        <v/>
      </c>
      <c r="AM2516" s="17" t="str">
        <f t="shared" si="637"/>
        <v/>
      </c>
      <c r="AN2516" s="17" t="str">
        <f t="shared" si="638"/>
        <v/>
      </c>
      <c r="AO2516" s="17" t="str">
        <f t="shared" si="639"/>
        <v/>
      </c>
      <c r="AP2516" s="17" t="str">
        <f t="shared" si="641"/>
        <v/>
      </c>
      <c r="AQ2516" s="17">
        <f t="shared" si="640"/>
        <v>3.7732443967797336</v>
      </c>
    </row>
    <row r="2517" spans="1:43" x14ac:dyDescent="0.2">
      <c r="A2517" s="4" t="s">
        <v>5301</v>
      </c>
      <c r="B2517" s="5" t="s">
        <v>5302</v>
      </c>
      <c r="C2517" t="s">
        <v>5303</v>
      </c>
      <c r="D2517" t="s">
        <v>133</v>
      </c>
      <c r="E2517" t="s">
        <v>134</v>
      </c>
      <c r="F2517" t="s">
        <v>12</v>
      </c>
      <c r="G2517" t="s">
        <v>15</v>
      </c>
      <c r="M2517" s="6">
        <v>18759</v>
      </c>
      <c r="N2517" s="6">
        <v>0</v>
      </c>
      <c r="O2517" s="6">
        <v>111719</v>
      </c>
      <c r="P2517" s="6">
        <v>8962</v>
      </c>
      <c r="Q2517" s="6">
        <v>0</v>
      </c>
      <c r="R2517" s="6">
        <v>65388</v>
      </c>
      <c r="S2517" s="6">
        <v>530569</v>
      </c>
      <c r="T2517" s="6">
        <v>0</v>
      </c>
      <c r="U2517" s="6">
        <v>0</v>
      </c>
      <c r="V2517" s="6">
        <v>6</v>
      </c>
      <c r="W2517" s="6">
        <v>41</v>
      </c>
      <c r="X2517" s="6">
        <v>0</v>
      </c>
      <c r="Z2517" s="6">
        <v>0</v>
      </c>
      <c r="AA2517" s="6">
        <v>0</v>
      </c>
      <c r="AB2517" s="6" t="str">
        <f t="shared" si="626"/>
        <v/>
      </c>
      <c r="AC2517" s="6" t="str">
        <f t="shared" si="627"/>
        <v/>
      </c>
      <c r="AD2517" s="16">
        <f t="shared" si="628"/>
        <v>12.465855835750949</v>
      </c>
      <c r="AE2517" s="16">
        <f t="shared" si="629"/>
        <v>0</v>
      </c>
      <c r="AF2517" s="16">
        <f t="shared" si="630"/>
        <v>6.833333333333333</v>
      </c>
      <c r="AG2517" s="16">
        <f t="shared" si="631"/>
        <v>6.833333333333333</v>
      </c>
      <c r="AH2517" s="17">
        <f t="shared" si="632"/>
        <v>3.485686870302255</v>
      </c>
      <c r="AI2517" s="17">
        <f t="shared" si="633"/>
        <v>28.283437283437284</v>
      </c>
      <c r="AJ2517" s="17">
        <f t="shared" si="634"/>
        <v>28.283437283437284</v>
      </c>
      <c r="AK2517" s="17">
        <f t="shared" si="635"/>
        <v>28.283437283437284</v>
      </c>
      <c r="AL2517" s="17" t="str">
        <f t="shared" si="636"/>
        <v/>
      </c>
      <c r="AM2517" s="17" t="str">
        <f t="shared" si="637"/>
        <v/>
      </c>
      <c r="AN2517" s="17" t="str">
        <f t="shared" si="638"/>
        <v/>
      </c>
      <c r="AO2517" s="17" t="str">
        <f t="shared" si="639"/>
        <v/>
      </c>
      <c r="AP2517" s="17" t="str">
        <f t="shared" si="641"/>
        <v/>
      </c>
      <c r="AQ2517" s="17">
        <f t="shared" si="640"/>
        <v>4.7491384634663758</v>
      </c>
    </row>
    <row r="2518" spans="1:43" x14ac:dyDescent="0.2">
      <c r="A2518" s="4" t="s">
        <v>5313</v>
      </c>
      <c r="B2518" s="5" t="s">
        <v>5314</v>
      </c>
      <c r="C2518" t="s">
        <v>5315</v>
      </c>
      <c r="D2518" t="s">
        <v>133</v>
      </c>
      <c r="E2518" t="s">
        <v>134</v>
      </c>
      <c r="F2518" t="s">
        <v>12</v>
      </c>
      <c r="G2518" t="s">
        <v>15</v>
      </c>
      <c r="M2518" s="6">
        <v>8412</v>
      </c>
      <c r="N2518" s="6">
        <v>0</v>
      </c>
      <c r="O2518" s="6">
        <v>10256</v>
      </c>
      <c r="P2518" s="6">
        <v>1900</v>
      </c>
      <c r="Q2518" s="6">
        <v>0</v>
      </c>
      <c r="R2518" s="6">
        <v>6628</v>
      </c>
      <c r="S2518" s="6">
        <v>66092</v>
      </c>
      <c r="T2518" s="6">
        <v>0</v>
      </c>
      <c r="U2518" s="6">
        <v>0</v>
      </c>
      <c r="V2518" s="6">
        <v>1</v>
      </c>
      <c r="W2518" s="6">
        <v>16</v>
      </c>
      <c r="X2518" s="6">
        <v>0</v>
      </c>
      <c r="Z2518" s="6">
        <v>0</v>
      </c>
      <c r="AA2518" s="6">
        <v>0</v>
      </c>
      <c r="AB2518" s="6" t="str">
        <f t="shared" si="626"/>
        <v/>
      </c>
      <c r="AC2518" s="6" t="str">
        <f t="shared" si="627"/>
        <v/>
      </c>
      <c r="AD2518" s="16">
        <f t="shared" si="628"/>
        <v>5.3978947368421055</v>
      </c>
      <c r="AE2518" s="16">
        <f t="shared" si="629"/>
        <v>0</v>
      </c>
      <c r="AF2518" s="16">
        <f t="shared" si="630"/>
        <v>16</v>
      </c>
      <c r="AG2518" s="16">
        <f t="shared" si="631"/>
        <v>16</v>
      </c>
      <c r="AH2518" s="17">
        <f t="shared" si="632"/>
        <v>0.78792201616737989</v>
      </c>
      <c r="AI2518" s="17">
        <f t="shared" si="633"/>
        <v>7.8568711364717068</v>
      </c>
      <c r="AJ2518" s="17">
        <f t="shared" si="634"/>
        <v>7.8568711364717068</v>
      </c>
      <c r="AK2518" s="17">
        <f t="shared" si="635"/>
        <v>7.8568711364717068</v>
      </c>
      <c r="AL2518" s="17" t="str">
        <f t="shared" si="636"/>
        <v/>
      </c>
      <c r="AM2518" s="17" t="str">
        <f t="shared" si="637"/>
        <v/>
      </c>
      <c r="AN2518" s="17" t="str">
        <f t="shared" si="638"/>
        <v/>
      </c>
      <c r="AO2518" s="17" t="str">
        <f t="shared" si="639"/>
        <v/>
      </c>
      <c r="AP2518" s="17" t="str">
        <f t="shared" si="641"/>
        <v/>
      </c>
      <c r="AQ2518" s="17">
        <f t="shared" si="640"/>
        <v>6.4442277691107641</v>
      </c>
    </row>
    <row r="2519" spans="1:43" x14ac:dyDescent="0.2">
      <c r="A2519" s="4" t="s">
        <v>5316</v>
      </c>
      <c r="B2519" s="5" t="s">
        <v>5317</v>
      </c>
      <c r="C2519" t="s">
        <v>5318</v>
      </c>
      <c r="D2519" t="s">
        <v>133</v>
      </c>
      <c r="E2519" t="s">
        <v>134</v>
      </c>
      <c r="F2519" t="s">
        <v>12</v>
      </c>
      <c r="G2519" t="s">
        <v>11</v>
      </c>
      <c r="M2519" s="6">
        <v>5956</v>
      </c>
      <c r="N2519" s="6">
        <v>0</v>
      </c>
      <c r="O2519" s="6">
        <v>35375</v>
      </c>
      <c r="P2519" s="6">
        <v>2784</v>
      </c>
      <c r="Q2519" s="6">
        <v>0</v>
      </c>
      <c r="R2519" s="6">
        <v>10332</v>
      </c>
      <c r="S2519" s="6">
        <v>281345</v>
      </c>
      <c r="T2519" s="6">
        <v>0</v>
      </c>
      <c r="U2519" s="6">
        <v>0</v>
      </c>
      <c r="V2519" s="6">
        <v>0</v>
      </c>
      <c r="W2519" s="6">
        <v>0</v>
      </c>
      <c r="X2519" s="6">
        <v>0</v>
      </c>
      <c r="Z2519" s="6">
        <v>0</v>
      </c>
      <c r="AA2519" s="6">
        <v>0</v>
      </c>
      <c r="AB2519" s="6" t="str">
        <f t="shared" si="626"/>
        <v/>
      </c>
      <c r="AC2519" s="6" t="str">
        <f t="shared" si="627"/>
        <v/>
      </c>
      <c r="AD2519" s="16">
        <f t="shared" si="628"/>
        <v>12.706537356321839</v>
      </c>
      <c r="AE2519" s="16">
        <f t="shared" si="629"/>
        <v>0</v>
      </c>
      <c r="AF2519" s="16" t="str">
        <f t="shared" si="630"/>
        <v/>
      </c>
      <c r="AG2519" s="16" t="str">
        <f t="shared" si="631"/>
        <v/>
      </c>
      <c r="AH2519" s="17">
        <f t="shared" si="632"/>
        <v>1.7347212894560107</v>
      </c>
      <c r="AI2519" s="17">
        <f t="shared" si="633"/>
        <v>47.237239758226998</v>
      </c>
      <c r="AJ2519" s="17">
        <f t="shared" si="634"/>
        <v>47.237239758226998</v>
      </c>
      <c r="AK2519" s="17">
        <f t="shared" si="635"/>
        <v>47.237239758226998</v>
      </c>
      <c r="AL2519" s="17" t="str">
        <f t="shared" si="636"/>
        <v/>
      </c>
      <c r="AM2519" s="17" t="str">
        <f t="shared" si="637"/>
        <v/>
      </c>
      <c r="AN2519" s="17" t="str">
        <f t="shared" si="638"/>
        <v/>
      </c>
      <c r="AO2519" s="17" t="str">
        <f t="shared" si="639"/>
        <v/>
      </c>
      <c r="AP2519" s="17" t="str">
        <f t="shared" si="641"/>
        <v/>
      </c>
      <c r="AQ2519" s="17">
        <f t="shared" si="640"/>
        <v>7.9532155477031798</v>
      </c>
    </row>
    <row r="2520" spans="1:43" x14ac:dyDescent="0.2">
      <c r="A2520" s="4" t="s">
        <v>5328</v>
      </c>
      <c r="B2520" s="5" t="s">
        <v>5329</v>
      </c>
      <c r="C2520" t="s">
        <v>5330</v>
      </c>
      <c r="D2520" t="s">
        <v>133</v>
      </c>
      <c r="E2520" t="s">
        <v>134</v>
      </c>
      <c r="F2520" t="s">
        <v>12</v>
      </c>
      <c r="G2520" t="s">
        <v>15</v>
      </c>
      <c r="M2520" s="6">
        <v>3194</v>
      </c>
      <c r="N2520" s="6">
        <v>0</v>
      </c>
      <c r="O2520" s="6">
        <v>71350</v>
      </c>
      <c r="P2520" s="6">
        <v>3245</v>
      </c>
      <c r="Q2520" s="6">
        <v>0</v>
      </c>
      <c r="R2520" s="6">
        <v>12239</v>
      </c>
      <c r="S2520" s="6">
        <v>125479</v>
      </c>
      <c r="T2520" s="6">
        <v>0</v>
      </c>
      <c r="U2520" s="6">
        <v>0</v>
      </c>
      <c r="V2520" s="6">
        <v>4</v>
      </c>
      <c r="W2520" s="6">
        <v>30</v>
      </c>
      <c r="X2520" s="6">
        <v>0</v>
      </c>
      <c r="Z2520" s="6">
        <v>0</v>
      </c>
      <c r="AA2520" s="6">
        <v>0</v>
      </c>
      <c r="AB2520" s="6" t="str">
        <f t="shared" si="626"/>
        <v/>
      </c>
      <c r="AC2520" s="6" t="str">
        <f t="shared" si="627"/>
        <v/>
      </c>
      <c r="AD2520" s="16">
        <f t="shared" si="628"/>
        <v>21.987673343605547</v>
      </c>
      <c r="AE2520" s="16">
        <f t="shared" si="629"/>
        <v>0</v>
      </c>
      <c r="AF2520" s="16">
        <f t="shared" si="630"/>
        <v>7.5</v>
      </c>
      <c r="AG2520" s="16">
        <f t="shared" si="631"/>
        <v>7.5</v>
      </c>
      <c r="AH2520" s="17">
        <f t="shared" si="632"/>
        <v>3.8318722604884159</v>
      </c>
      <c r="AI2520" s="17">
        <f t="shared" si="633"/>
        <v>39.285848465873514</v>
      </c>
      <c r="AJ2520" s="17">
        <f t="shared" si="634"/>
        <v>39.285848465873514</v>
      </c>
      <c r="AK2520" s="17">
        <f t="shared" si="635"/>
        <v>39.285848465873514</v>
      </c>
      <c r="AL2520" s="17" t="str">
        <f t="shared" si="636"/>
        <v/>
      </c>
      <c r="AM2520" s="17" t="str">
        <f t="shared" si="637"/>
        <v/>
      </c>
      <c r="AN2520" s="17" t="str">
        <f t="shared" si="638"/>
        <v/>
      </c>
      <c r="AO2520" s="17" t="str">
        <f t="shared" si="639"/>
        <v/>
      </c>
      <c r="AP2520" s="17" t="str">
        <f t="shared" si="641"/>
        <v/>
      </c>
      <c r="AQ2520" s="17">
        <f t="shared" si="640"/>
        <v>1.7586405045550104</v>
      </c>
    </row>
    <row r="2521" spans="1:43" x14ac:dyDescent="0.2">
      <c r="A2521" s="4" t="s">
        <v>5331</v>
      </c>
      <c r="B2521" s="5" t="s">
        <v>5332</v>
      </c>
      <c r="C2521" t="s">
        <v>5333</v>
      </c>
      <c r="D2521" t="s">
        <v>133</v>
      </c>
      <c r="E2521" t="s">
        <v>134</v>
      </c>
      <c r="F2521" t="s">
        <v>12</v>
      </c>
      <c r="G2521" t="s">
        <v>15</v>
      </c>
      <c r="M2521" s="6">
        <v>16645</v>
      </c>
      <c r="N2521" s="6">
        <v>0</v>
      </c>
      <c r="O2521" s="6">
        <v>19555</v>
      </c>
      <c r="P2521" s="6">
        <v>2358</v>
      </c>
      <c r="Q2521" s="6">
        <v>0</v>
      </c>
      <c r="R2521" s="6">
        <v>21076</v>
      </c>
      <c r="S2521" s="6">
        <v>90232</v>
      </c>
      <c r="T2521" s="6">
        <v>0</v>
      </c>
      <c r="U2521" s="6">
        <v>0</v>
      </c>
      <c r="V2521" s="6">
        <v>0</v>
      </c>
      <c r="W2521" s="6">
        <v>0</v>
      </c>
      <c r="X2521" s="6">
        <v>0</v>
      </c>
      <c r="Z2521" s="6">
        <v>0</v>
      </c>
      <c r="AA2521" s="6">
        <v>0</v>
      </c>
      <c r="AB2521" s="6" t="str">
        <f t="shared" si="626"/>
        <v/>
      </c>
      <c r="AC2521" s="6" t="str">
        <f t="shared" si="627"/>
        <v/>
      </c>
      <c r="AD2521" s="16">
        <f t="shared" si="628"/>
        <v>8.2930449533502966</v>
      </c>
      <c r="AE2521" s="16">
        <f t="shared" si="629"/>
        <v>0</v>
      </c>
      <c r="AF2521" s="16" t="str">
        <f t="shared" si="630"/>
        <v/>
      </c>
      <c r="AG2521" s="16" t="str">
        <f t="shared" si="631"/>
        <v/>
      </c>
      <c r="AH2521" s="17">
        <f t="shared" si="632"/>
        <v>1.2662060678882547</v>
      </c>
      <c r="AI2521" s="17">
        <f t="shared" si="633"/>
        <v>5.4209672574346648</v>
      </c>
      <c r="AJ2521" s="17">
        <f t="shared" si="634"/>
        <v>5.4209672574346648</v>
      </c>
      <c r="AK2521" s="17">
        <f t="shared" si="635"/>
        <v>5.4209672574346648</v>
      </c>
      <c r="AL2521" s="17" t="str">
        <f t="shared" si="636"/>
        <v/>
      </c>
      <c r="AM2521" s="17" t="str">
        <f t="shared" si="637"/>
        <v/>
      </c>
      <c r="AN2521" s="17" t="str">
        <f t="shared" si="638"/>
        <v/>
      </c>
      <c r="AO2521" s="17" t="str">
        <f t="shared" si="639"/>
        <v/>
      </c>
      <c r="AP2521" s="17" t="str">
        <f t="shared" si="641"/>
        <v/>
      </c>
      <c r="AQ2521" s="17">
        <f t="shared" si="640"/>
        <v>4.6142674507798516</v>
      </c>
    </row>
    <row r="2522" spans="1:43" x14ac:dyDescent="0.2">
      <c r="A2522" s="4" t="s">
        <v>5334</v>
      </c>
      <c r="B2522" s="5" t="s">
        <v>5335</v>
      </c>
      <c r="C2522" t="s">
        <v>5336</v>
      </c>
      <c r="D2522" t="s">
        <v>133</v>
      </c>
      <c r="E2522" t="s">
        <v>134</v>
      </c>
      <c r="F2522" t="s">
        <v>12</v>
      </c>
      <c r="G2522" t="s">
        <v>15</v>
      </c>
      <c r="M2522" s="6">
        <v>63843</v>
      </c>
      <c r="N2522" s="6">
        <v>0</v>
      </c>
      <c r="O2522" s="6">
        <v>108182</v>
      </c>
      <c r="P2522" s="6">
        <v>10830</v>
      </c>
      <c r="Q2522" s="6">
        <v>0</v>
      </c>
      <c r="R2522" s="6">
        <v>111074</v>
      </c>
      <c r="S2522" s="6">
        <v>825024</v>
      </c>
      <c r="T2522" s="6">
        <v>86720</v>
      </c>
      <c r="U2522" s="6">
        <v>0</v>
      </c>
      <c r="V2522" s="6">
        <v>11</v>
      </c>
      <c r="W2522" s="6">
        <v>178</v>
      </c>
      <c r="X2522" s="6">
        <v>0</v>
      </c>
      <c r="Z2522" s="6">
        <v>0</v>
      </c>
      <c r="AA2522" s="6">
        <v>0</v>
      </c>
      <c r="AB2522" s="6" t="str">
        <f t="shared" si="626"/>
        <v/>
      </c>
      <c r="AC2522" s="6" t="str">
        <f t="shared" si="627"/>
        <v/>
      </c>
      <c r="AD2522" s="16">
        <f t="shared" si="628"/>
        <v>9.9891043397968602</v>
      </c>
      <c r="AE2522" s="16">
        <f t="shared" si="629"/>
        <v>0</v>
      </c>
      <c r="AF2522" s="16">
        <f t="shared" si="630"/>
        <v>16.181818181818183</v>
      </c>
      <c r="AG2522" s="16">
        <f t="shared" si="631"/>
        <v>16.181818181818183</v>
      </c>
      <c r="AH2522" s="17">
        <f t="shared" si="632"/>
        <v>1.7397991948999891</v>
      </c>
      <c r="AI2522" s="17">
        <f t="shared" si="633"/>
        <v>12.922701000892815</v>
      </c>
      <c r="AJ2522" s="17">
        <f t="shared" si="634"/>
        <v>14.281033159469324</v>
      </c>
      <c r="AK2522" s="17">
        <f t="shared" si="635"/>
        <v>14.281033159469324</v>
      </c>
      <c r="AL2522" s="17" t="str">
        <f t="shared" si="636"/>
        <v/>
      </c>
      <c r="AM2522" s="17" t="str">
        <f t="shared" si="637"/>
        <v/>
      </c>
      <c r="AN2522" s="17" t="str">
        <f t="shared" si="638"/>
        <v/>
      </c>
      <c r="AO2522" s="17" t="str">
        <f t="shared" si="639"/>
        <v/>
      </c>
      <c r="AP2522" s="17" t="str">
        <f t="shared" si="641"/>
        <v/>
      </c>
      <c r="AQ2522" s="17">
        <f t="shared" si="640"/>
        <v>7.6262594516647875</v>
      </c>
    </row>
    <row r="2523" spans="1:43" x14ac:dyDescent="0.2">
      <c r="A2523" s="4" t="s">
        <v>5337</v>
      </c>
      <c r="B2523" s="5" t="s">
        <v>5338</v>
      </c>
      <c r="C2523" t="s">
        <v>5339</v>
      </c>
      <c r="D2523" t="s">
        <v>133</v>
      </c>
      <c r="E2523" t="s">
        <v>134</v>
      </c>
      <c r="F2523" t="s">
        <v>12</v>
      </c>
      <c r="G2523" t="s">
        <v>11</v>
      </c>
      <c r="M2523" s="6">
        <v>1405</v>
      </c>
      <c r="N2523" s="6">
        <v>0</v>
      </c>
      <c r="O2523" s="6">
        <v>12653</v>
      </c>
      <c r="P2523" s="6">
        <v>745</v>
      </c>
      <c r="Q2523" s="6">
        <v>0</v>
      </c>
      <c r="R2523" s="6">
        <v>4191</v>
      </c>
      <c r="S2523" s="6">
        <v>48230</v>
      </c>
      <c r="T2523" s="6">
        <v>0</v>
      </c>
      <c r="U2523" s="6">
        <v>0</v>
      </c>
      <c r="V2523" s="6">
        <v>2</v>
      </c>
      <c r="W2523" s="6">
        <v>18</v>
      </c>
      <c r="X2523" s="6">
        <v>0</v>
      </c>
      <c r="Z2523" s="6">
        <v>0</v>
      </c>
      <c r="AA2523" s="6">
        <v>0</v>
      </c>
      <c r="AB2523" s="6" t="str">
        <f t="shared" si="626"/>
        <v/>
      </c>
      <c r="AC2523" s="6" t="str">
        <f t="shared" si="627"/>
        <v/>
      </c>
      <c r="AD2523" s="16">
        <f t="shared" si="628"/>
        <v>16.983892617449666</v>
      </c>
      <c r="AE2523" s="16">
        <f t="shared" si="629"/>
        <v>0</v>
      </c>
      <c r="AF2523" s="16">
        <f t="shared" si="630"/>
        <v>9</v>
      </c>
      <c r="AG2523" s="16">
        <f t="shared" si="631"/>
        <v>9</v>
      </c>
      <c r="AH2523" s="17">
        <f t="shared" si="632"/>
        <v>2.982918149466192</v>
      </c>
      <c r="AI2523" s="17">
        <f t="shared" si="633"/>
        <v>34.327402135231317</v>
      </c>
      <c r="AJ2523" s="17">
        <f t="shared" si="634"/>
        <v>34.327402135231317</v>
      </c>
      <c r="AK2523" s="17">
        <f t="shared" si="635"/>
        <v>34.327402135231317</v>
      </c>
      <c r="AL2523" s="17" t="str">
        <f t="shared" si="636"/>
        <v/>
      </c>
      <c r="AM2523" s="17" t="str">
        <f t="shared" si="637"/>
        <v/>
      </c>
      <c r="AN2523" s="17" t="str">
        <f t="shared" si="638"/>
        <v/>
      </c>
      <c r="AO2523" s="17" t="str">
        <f t="shared" si="639"/>
        <v/>
      </c>
      <c r="AP2523" s="17" t="str">
        <f t="shared" si="641"/>
        <v/>
      </c>
      <c r="AQ2523" s="17">
        <f t="shared" si="640"/>
        <v>3.8117442503754049</v>
      </c>
    </row>
    <row r="2524" spans="1:43" x14ac:dyDescent="0.2">
      <c r="A2524" s="4" t="s">
        <v>5340</v>
      </c>
      <c r="B2524" s="5" t="s">
        <v>5341</v>
      </c>
      <c r="C2524" t="s">
        <v>5342</v>
      </c>
      <c r="D2524" t="s">
        <v>133</v>
      </c>
      <c r="E2524" t="s">
        <v>134</v>
      </c>
      <c r="F2524" t="s">
        <v>12</v>
      </c>
      <c r="G2524" t="s">
        <v>15</v>
      </c>
      <c r="M2524" s="6">
        <v>45717</v>
      </c>
      <c r="N2524" s="6">
        <v>0</v>
      </c>
      <c r="O2524" s="6">
        <v>105232</v>
      </c>
      <c r="P2524" s="6">
        <v>9050</v>
      </c>
      <c r="Q2524" s="6">
        <v>0</v>
      </c>
      <c r="R2524" s="6">
        <v>103547</v>
      </c>
      <c r="S2524" s="6">
        <v>966875</v>
      </c>
      <c r="T2524" s="6">
        <v>112505</v>
      </c>
      <c r="U2524" s="6">
        <v>0</v>
      </c>
      <c r="V2524" s="6">
        <v>9</v>
      </c>
      <c r="W2524" s="6">
        <v>81</v>
      </c>
      <c r="X2524" s="6">
        <v>0</v>
      </c>
      <c r="Z2524" s="6">
        <v>0</v>
      </c>
      <c r="AA2524" s="6">
        <v>0</v>
      </c>
      <c r="AB2524" s="6" t="str">
        <f t="shared" si="626"/>
        <v/>
      </c>
      <c r="AC2524" s="6" t="str">
        <f t="shared" si="627"/>
        <v/>
      </c>
      <c r="AD2524" s="16">
        <f t="shared" si="628"/>
        <v>11.627845303867403</v>
      </c>
      <c r="AE2524" s="16">
        <f t="shared" si="629"/>
        <v>0</v>
      </c>
      <c r="AF2524" s="16">
        <f t="shared" si="630"/>
        <v>9</v>
      </c>
      <c r="AG2524" s="16">
        <f t="shared" si="631"/>
        <v>9</v>
      </c>
      <c r="AH2524" s="17">
        <f t="shared" si="632"/>
        <v>2.264956143228996</v>
      </c>
      <c r="AI2524" s="17">
        <f t="shared" si="633"/>
        <v>21.149134895115601</v>
      </c>
      <c r="AJ2524" s="17">
        <f t="shared" si="634"/>
        <v>23.610035654133036</v>
      </c>
      <c r="AK2524" s="17">
        <f t="shared" si="635"/>
        <v>23.610035654133036</v>
      </c>
      <c r="AL2524" s="17" t="str">
        <f t="shared" si="636"/>
        <v/>
      </c>
      <c r="AM2524" s="17" t="str">
        <f t="shared" si="637"/>
        <v/>
      </c>
      <c r="AN2524" s="17" t="str">
        <f t="shared" si="638"/>
        <v/>
      </c>
      <c r="AO2524" s="17" t="str">
        <f t="shared" si="639"/>
        <v/>
      </c>
      <c r="AP2524" s="17" t="str">
        <f t="shared" si="641"/>
        <v/>
      </c>
      <c r="AQ2524" s="17">
        <f t="shared" si="640"/>
        <v>9.1880321575186255</v>
      </c>
    </row>
    <row r="2525" spans="1:43" x14ac:dyDescent="0.2">
      <c r="A2525" s="4" t="s">
        <v>5346</v>
      </c>
      <c r="B2525" s="5" t="s">
        <v>5347</v>
      </c>
      <c r="C2525" t="s">
        <v>5348</v>
      </c>
      <c r="D2525" t="s">
        <v>133</v>
      </c>
      <c r="E2525" t="s">
        <v>134</v>
      </c>
      <c r="F2525" t="s">
        <v>12</v>
      </c>
      <c r="G2525" t="s">
        <v>11</v>
      </c>
      <c r="M2525" s="6">
        <v>8753</v>
      </c>
      <c r="N2525" s="6">
        <v>0</v>
      </c>
      <c r="O2525" s="6">
        <v>41082</v>
      </c>
      <c r="P2525" s="6">
        <v>4783</v>
      </c>
      <c r="Q2525" s="6">
        <v>0</v>
      </c>
      <c r="R2525" s="6">
        <v>11287</v>
      </c>
      <c r="S2525" s="6">
        <v>317181</v>
      </c>
      <c r="T2525" s="6">
        <v>111785</v>
      </c>
      <c r="U2525" s="6">
        <v>0</v>
      </c>
      <c r="V2525" s="6">
        <v>7</v>
      </c>
      <c r="W2525" s="6">
        <v>69</v>
      </c>
      <c r="X2525" s="6">
        <v>0</v>
      </c>
      <c r="Z2525" s="6">
        <v>0</v>
      </c>
      <c r="AA2525" s="6">
        <v>0</v>
      </c>
      <c r="AB2525" s="6" t="str">
        <f t="shared" si="626"/>
        <v/>
      </c>
      <c r="AC2525" s="6" t="str">
        <f t="shared" si="627"/>
        <v/>
      </c>
      <c r="AD2525" s="16">
        <f t="shared" si="628"/>
        <v>8.5891699770018821</v>
      </c>
      <c r="AE2525" s="16">
        <f t="shared" si="629"/>
        <v>0</v>
      </c>
      <c r="AF2525" s="16">
        <f t="shared" si="630"/>
        <v>9.8571428571428577</v>
      </c>
      <c r="AG2525" s="16">
        <f t="shared" si="631"/>
        <v>9.8571428571428577</v>
      </c>
      <c r="AH2525" s="17">
        <f t="shared" si="632"/>
        <v>1.2895007426025362</v>
      </c>
      <c r="AI2525" s="17">
        <f t="shared" si="633"/>
        <v>36.236833085799155</v>
      </c>
      <c r="AJ2525" s="17">
        <f t="shared" si="634"/>
        <v>49.007883011538901</v>
      </c>
      <c r="AK2525" s="17">
        <f t="shared" si="635"/>
        <v>49.007883011538901</v>
      </c>
      <c r="AL2525" s="17" t="str">
        <f t="shared" si="636"/>
        <v/>
      </c>
      <c r="AM2525" s="17" t="str">
        <f t="shared" si="637"/>
        <v/>
      </c>
      <c r="AN2525" s="17" t="str">
        <f t="shared" si="638"/>
        <v/>
      </c>
      <c r="AO2525" s="17" t="str">
        <f t="shared" si="639"/>
        <v/>
      </c>
      <c r="AP2525" s="17" t="str">
        <f t="shared" si="641"/>
        <v/>
      </c>
      <c r="AQ2525" s="17">
        <f t="shared" si="640"/>
        <v>7.7206805900394331</v>
      </c>
    </row>
    <row r="2526" spans="1:43" x14ac:dyDescent="0.2">
      <c r="A2526" s="4" t="s">
        <v>5349</v>
      </c>
      <c r="B2526" s="5" t="s">
        <v>5350</v>
      </c>
      <c r="C2526" t="s">
        <v>5351</v>
      </c>
      <c r="D2526" t="s">
        <v>133</v>
      </c>
      <c r="E2526" t="s">
        <v>134</v>
      </c>
      <c r="F2526" t="s">
        <v>12</v>
      </c>
      <c r="G2526" t="s">
        <v>11</v>
      </c>
      <c r="M2526" s="6">
        <v>7669</v>
      </c>
      <c r="N2526" s="6">
        <v>0</v>
      </c>
      <c r="O2526" s="6">
        <v>70199</v>
      </c>
      <c r="P2526" s="6">
        <v>4456</v>
      </c>
      <c r="Q2526" s="6">
        <v>0</v>
      </c>
      <c r="R2526" s="6">
        <v>8321</v>
      </c>
      <c r="S2526" s="6">
        <v>334623</v>
      </c>
      <c r="T2526" s="6">
        <v>0</v>
      </c>
      <c r="U2526" s="6">
        <v>0</v>
      </c>
      <c r="V2526" s="6">
        <v>0</v>
      </c>
      <c r="W2526" s="6">
        <v>0</v>
      </c>
      <c r="X2526" s="6">
        <v>0</v>
      </c>
      <c r="Z2526" s="6">
        <v>0</v>
      </c>
      <c r="AA2526" s="6">
        <v>0</v>
      </c>
      <c r="AB2526" s="6" t="str">
        <f t="shared" si="626"/>
        <v/>
      </c>
      <c r="AC2526" s="6" t="str">
        <f t="shared" si="627"/>
        <v/>
      </c>
      <c r="AD2526" s="16">
        <f t="shared" si="628"/>
        <v>15.753815080789947</v>
      </c>
      <c r="AE2526" s="16">
        <f t="shared" si="629"/>
        <v>0</v>
      </c>
      <c r="AF2526" s="16" t="str">
        <f t="shared" si="630"/>
        <v/>
      </c>
      <c r="AG2526" s="16" t="str">
        <f t="shared" si="631"/>
        <v/>
      </c>
      <c r="AH2526" s="17">
        <f t="shared" si="632"/>
        <v>1.0850176033381145</v>
      </c>
      <c r="AI2526" s="17">
        <f t="shared" si="633"/>
        <v>43.633198591732949</v>
      </c>
      <c r="AJ2526" s="17">
        <f t="shared" si="634"/>
        <v>43.633198591732949</v>
      </c>
      <c r="AK2526" s="17">
        <f t="shared" si="635"/>
        <v>43.633198591732949</v>
      </c>
      <c r="AL2526" s="17" t="str">
        <f t="shared" si="636"/>
        <v/>
      </c>
      <c r="AM2526" s="17" t="str">
        <f t="shared" si="637"/>
        <v/>
      </c>
      <c r="AN2526" s="17" t="str">
        <f t="shared" si="638"/>
        <v/>
      </c>
      <c r="AO2526" s="17" t="str">
        <f t="shared" si="639"/>
        <v/>
      </c>
      <c r="AP2526" s="17" t="str">
        <f t="shared" si="641"/>
        <v/>
      </c>
      <c r="AQ2526" s="17">
        <f t="shared" si="640"/>
        <v>4.7667773045200077</v>
      </c>
    </row>
    <row r="2527" spans="1:43" x14ac:dyDescent="0.2">
      <c r="A2527" s="4" t="s">
        <v>5352</v>
      </c>
      <c r="B2527" s="5" t="s">
        <v>5353</v>
      </c>
      <c r="C2527" t="s">
        <v>5354</v>
      </c>
      <c r="D2527" t="s">
        <v>133</v>
      </c>
      <c r="E2527" t="s">
        <v>134</v>
      </c>
      <c r="F2527" t="s">
        <v>12</v>
      </c>
      <c r="G2527" t="s">
        <v>15</v>
      </c>
      <c r="M2527" s="6">
        <v>35198</v>
      </c>
      <c r="N2527" s="6">
        <v>0</v>
      </c>
      <c r="O2527" s="6">
        <v>139328</v>
      </c>
      <c r="P2527" s="6">
        <v>8923</v>
      </c>
      <c r="Q2527" s="6">
        <v>0</v>
      </c>
      <c r="R2527" s="6">
        <v>94379</v>
      </c>
      <c r="S2527" s="6">
        <v>813786</v>
      </c>
      <c r="T2527" s="6">
        <v>0</v>
      </c>
      <c r="U2527" s="6">
        <v>0</v>
      </c>
      <c r="V2527" s="6">
        <v>3</v>
      </c>
      <c r="W2527" s="6">
        <v>48</v>
      </c>
      <c r="X2527" s="6">
        <v>0</v>
      </c>
      <c r="Z2527" s="6">
        <v>0</v>
      </c>
      <c r="AA2527" s="6">
        <v>0</v>
      </c>
      <c r="AB2527" s="6" t="str">
        <f t="shared" si="626"/>
        <v/>
      </c>
      <c r="AC2527" s="6" t="str">
        <f t="shared" si="627"/>
        <v/>
      </c>
      <c r="AD2527" s="16">
        <f t="shared" si="628"/>
        <v>15.614479435167544</v>
      </c>
      <c r="AE2527" s="16">
        <f t="shared" si="629"/>
        <v>0</v>
      </c>
      <c r="AF2527" s="16">
        <f t="shared" si="630"/>
        <v>16</v>
      </c>
      <c r="AG2527" s="16">
        <f t="shared" si="631"/>
        <v>16</v>
      </c>
      <c r="AH2527" s="17">
        <f t="shared" si="632"/>
        <v>2.6813739417012332</v>
      </c>
      <c r="AI2527" s="17">
        <f t="shared" si="633"/>
        <v>23.120234104210468</v>
      </c>
      <c r="AJ2527" s="17">
        <f t="shared" si="634"/>
        <v>23.120234104210468</v>
      </c>
      <c r="AK2527" s="17">
        <f t="shared" si="635"/>
        <v>23.120234104210468</v>
      </c>
      <c r="AL2527" s="17" t="str">
        <f t="shared" si="636"/>
        <v/>
      </c>
      <c r="AM2527" s="17" t="str">
        <f t="shared" si="637"/>
        <v/>
      </c>
      <c r="AN2527" s="17" t="str">
        <f t="shared" si="638"/>
        <v/>
      </c>
      <c r="AO2527" s="17" t="str">
        <f t="shared" si="639"/>
        <v/>
      </c>
      <c r="AP2527" s="17" t="str">
        <f t="shared" si="641"/>
        <v/>
      </c>
      <c r="AQ2527" s="17">
        <f t="shared" si="640"/>
        <v>5.8407929490124024</v>
      </c>
    </row>
    <row r="2528" spans="1:43" x14ac:dyDescent="0.2">
      <c r="A2528" s="4" t="s">
        <v>5358</v>
      </c>
      <c r="B2528" s="5" t="s">
        <v>5359</v>
      </c>
      <c r="C2528" t="s">
        <v>5360</v>
      </c>
      <c r="D2528" t="s">
        <v>133</v>
      </c>
      <c r="E2528" t="s">
        <v>134</v>
      </c>
      <c r="F2528" t="s">
        <v>12</v>
      </c>
      <c r="G2528" t="s">
        <v>11</v>
      </c>
      <c r="M2528" s="6">
        <v>89028</v>
      </c>
      <c r="N2528" s="6">
        <v>0</v>
      </c>
      <c r="O2528" s="6">
        <v>349645</v>
      </c>
      <c r="P2528" s="6">
        <v>36983</v>
      </c>
      <c r="Q2528" s="6">
        <v>0</v>
      </c>
      <c r="R2528" s="6">
        <v>156561</v>
      </c>
      <c r="S2528" s="6">
        <v>3866810</v>
      </c>
      <c r="T2528" s="6">
        <v>6064</v>
      </c>
      <c r="U2528" s="6">
        <v>0</v>
      </c>
      <c r="V2528" s="6">
        <v>4</v>
      </c>
      <c r="W2528" s="6">
        <v>59</v>
      </c>
      <c r="X2528" s="6">
        <v>0</v>
      </c>
      <c r="Z2528" s="6">
        <v>0</v>
      </c>
      <c r="AA2528" s="6">
        <v>0</v>
      </c>
      <c r="AB2528" s="6" t="str">
        <f t="shared" si="626"/>
        <v/>
      </c>
      <c r="AC2528" s="6" t="str">
        <f t="shared" si="627"/>
        <v/>
      </c>
      <c r="AD2528" s="16">
        <f t="shared" si="628"/>
        <v>9.45420869047941</v>
      </c>
      <c r="AE2528" s="16">
        <f t="shared" si="629"/>
        <v>0</v>
      </c>
      <c r="AF2528" s="16">
        <f t="shared" si="630"/>
        <v>14.75</v>
      </c>
      <c r="AG2528" s="16">
        <f t="shared" si="631"/>
        <v>14.75</v>
      </c>
      <c r="AH2528" s="17">
        <f t="shared" si="632"/>
        <v>1.7585591050006739</v>
      </c>
      <c r="AI2528" s="17">
        <f t="shared" si="633"/>
        <v>43.433638855191624</v>
      </c>
      <c r="AJ2528" s="17">
        <f t="shared" si="634"/>
        <v>43.501752257716674</v>
      </c>
      <c r="AK2528" s="17">
        <f t="shared" si="635"/>
        <v>43.501752257716674</v>
      </c>
      <c r="AL2528" s="17" t="str">
        <f t="shared" si="636"/>
        <v/>
      </c>
      <c r="AM2528" s="17" t="str">
        <f t="shared" si="637"/>
        <v/>
      </c>
      <c r="AN2528" s="17" t="str">
        <f t="shared" si="638"/>
        <v/>
      </c>
      <c r="AO2528" s="17" t="str">
        <f t="shared" si="639"/>
        <v/>
      </c>
      <c r="AP2528" s="17" t="str">
        <f t="shared" si="641"/>
        <v/>
      </c>
      <c r="AQ2528" s="17">
        <f t="shared" si="640"/>
        <v>11.059245806460838</v>
      </c>
    </row>
    <row r="2529" spans="1:43" x14ac:dyDescent="0.2">
      <c r="A2529" s="4" t="s">
        <v>5361</v>
      </c>
      <c r="B2529" s="5" t="s">
        <v>5362</v>
      </c>
      <c r="C2529" t="s">
        <v>5363</v>
      </c>
      <c r="D2529" t="s">
        <v>133</v>
      </c>
      <c r="E2529" t="s">
        <v>134</v>
      </c>
      <c r="F2529" t="s">
        <v>12</v>
      </c>
      <c r="G2529" t="s">
        <v>15</v>
      </c>
      <c r="M2529" s="6">
        <v>59418</v>
      </c>
      <c r="N2529" s="6">
        <v>0</v>
      </c>
      <c r="O2529" s="6">
        <v>175085</v>
      </c>
      <c r="P2529" s="6">
        <v>17962</v>
      </c>
      <c r="Q2529" s="6">
        <v>0</v>
      </c>
      <c r="R2529" s="6">
        <v>89089</v>
      </c>
      <c r="S2529" s="6">
        <v>1148177</v>
      </c>
      <c r="T2529" s="6">
        <v>14025</v>
      </c>
      <c r="U2529" s="6">
        <v>0</v>
      </c>
      <c r="V2529" s="6">
        <v>7</v>
      </c>
      <c r="W2529" s="6">
        <v>71</v>
      </c>
      <c r="X2529" s="6">
        <v>0</v>
      </c>
      <c r="Z2529" s="6">
        <v>0</v>
      </c>
      <c r="AA2529" s="6">
        <v>0</v>
      </c>
      <c r="AB2529" s="6" t="str">
        <f t="shared" si="626"/>
        <v/>
      </c>
      <c r="AC2529" s="6" t="str">
        <f t="shared" si="627"/>
        <v/>
      </c>
      <c r="AD2529" s="16">
        <f t="shared" si="628"/>
        <v>9.7475225476004894</v>
      </c>
      <c r="AE2529" s="16">
        <f t="shared" si="629"/>
        <v>0</v>
      </c>
      <c r="AF2529" s="16">
        <f t="shared" si="630"/>
        <v>10.142857142857142</v>
      </c>
      <c r="AG2529" s="16">
        <f t="shared" si="631"/>
        <v>10.142857142857142</v>
      </c>
      <c r="AH2529" s="17">
        <f t="shared" si="632"/>
        <v>1.499360463159312</v>
      </c>
      <c r="AI2529" s="17">
        <f t="shared" si="633"/>
        <v>19.323723450806153</v>
      </c>
      <c r="AJ2529" s="17">
        <f t="shared" si="634"/>
        <v>19.559763034770608</v>
      </c>
      <c r="AK2529" s="17">
        <f t="shared" si="635"/>
        <v>19.559763034770608</v>
      </c>
      <c r="AL2529" s="17" t="str">
        <f t="shared" si="636"/>
        <v/>
      </c>
      <c r="AM2529" s="17" t="str">
        <f t="shared" si="637"/>
        <v/>
      </c>
      <c r="AN2529" s="17" t="str">
        <f t="shared" si="638"/>
        <v/>
      </c>
      <c r="AO2529" s="17" t="str">
        <f t="shared" si="639"/>
        <v/>
      </c>
      <c r="AP2529" s="17" t="str">
        <f t="shared" si="641"/>
        <v/>
      </c>
      <c r="AQ2529" s="17">
        <f t="shared" si="640"/>
        <v>6.5578261987034869</v>
      </c>
    </row>
    <row r="2530" spans="1:43" x14ac:dyDescent="0.2">
      <c r="A2530" s="4" t="s">
        <v>5367</v>
      </c>
      <c r="B2530" s="5" t="s">
        <v>5368</v>
      </c>
      <c r="C2530" t="s">
        <v>5369</v>
      </c>
      <c r="D2530" t="s">
        <v>133</v>
      </c>
      <c r="E2530" t="s">
        <v>134</v>
      </c>
      <c r="F2530" t="s">
        <v>12</v>
      </c>
      <c r="G2530" t="s">
        <v>15</v>
      </c>
      <c r="M2530" s="6">
        <v>33734</v>
      </c>
      <c r="N2530" s="6">
        <v>0</v>
      </c>
      <c r="O2530" s="6">
        <v>75021</v>
      </c>
      <c r="P2530" s="6">
        <v>7493</v>
      </c>
      <c r="Q2530" s="6">
        <v>0</v>
      </c>
      <c r="R2530" s="6">
        <v>50079</v>
      </c>
      <c r="S2530" s="6">
        <v>541516</v>
      </c>
      <c r="T2530" s="6">
        <v>309310</v>
      </c>
      <c r="U2530" s="6">
        <v>0</v>
      </c>
      <c r="V2530" s="6">
        <v>9</v>
      </c>
      <c r="W2530" s="6">
        <v>85</v>
      </c>
      <c r="X2530" s="6">
        <v>0</v>
      </c>
      <c r="Z2530" s="6">
        <v>0</v>
      </c>
      <c r="AA2530" s="6">
        <v>0</v>
      </c>
      <c r="AB2530" s="6" t="str">
        <f t="shared" si="626"/>
        <v/>
      </c>
      <c r="AC2530" s="6" t="str">
        <f t="shared" si="627"/>
        <v/>
      </c>
      <c r="AD2530" s="16">
        <f t="shared" si="628"/>
        <v>10.012144668357132</v>
      </c>
      <c r="AE2530" s="16">
        <f t="shared" si="629"/>
        <v>0</v>
      </c>
      <c r="AF2530" s="16">
        <f t="shared" si="630"/>
        <v>9.4444444444444446</v>
      </c>
      <c r="AG2530" s="16">
        <f t="shared" si="631"/>
        <v>9.4444444444444446</v>
      </c>
      <c r="AH2530" s="17">
        <f t="shared" si="632"/>
        <v>1.4845259975099305</v>
      </c>
      <c r="AI2530" s="17">
        <f t="shared" si="633"/>
        <v>16.052528606154027</v>
      </c>
      <c r="AJ2530" s="17">
        <f t="shared" si="634"/>
        <v>25.221616173593407</v>
      </c>
      <c r="AK2530" s="17">
        <f t="shared" si="635"/>
        <v>25.221616173593407</v>
      </c>
      <c r="AL2530" s="17" t="str">
        <f t="shared" si="636"/>
        <v/>
      </c>
      <c r="AM2530" s="17" t="str">
        <f t="shared" si="637"/>
        <v/>
      </c>
      <c r="AN2530" s="17" t="str">
        <f t="shared" si="638"/>
        <v/>
      </c>
      <c r="AO2530" s="17" t="str">
        <f t="shared" si="639"/>
        <v/>
      </c>
      <c r="AP2530" s="17" t="str">
        <f t="shared" si="641"/>
        <v/>
      </c>
      <c r="AQ2530" s="17">
        <f t="shared" si="640"/>
        <v>7.2181922395062719</v>
      </c>
    </row>
    <row r="2531" spans="1:43" x14ac:dyDescent="0.2">
      <c r="A2531" s="4" t="s">
        <v>5373</v>
      </c>
      <c r="B2531" s="5" t="s">
        <v>5374</v>
      </c>
      <c r="C2531" t="s">
        <v>5375</v>
      </c>
      <c r="D2531" t="s">
        <v>133</v>
      </c>
      <c r="E2531" t="s">
        <v>134</v>
      </c>
      <c r="F2531" t="s">
        <v>12</v>
      </c>
      <c r="G2531" t="s">
        <v>15</v>
      </c>
      <c r="M2531" s="6">
        <v>15337</v>
      </c>
      <c r="N2531" s="6">
        <v>0</v>
      </c>
      <c r="O2531" s="6">
        <v>23524</v>
      </c>
      <c r="P2531" s="6">
        <v>2422</v>
      </c>
      <c r="Q2531" s="6">
        <v>0</v>
      </c>
      <c r="R2531" s="6">
        <v>20489</v>
      </c>
      <c r="S2531" s="6">
        <v>416148</v>
      </c>
      <c r="T2531" s="6">
        <v>387998</v>
      </c>
      <c r="U2531" s="6">
        <v>0</v>
      </c>
      <c r="V2531" s="6">
        <v>4</v>
      </c>
      <c r="W2531" s="6">
        <v>72</v>
      </c>
      <c r="X2531" s="6">
        <v>0</v>
      </c>
      <c r="Z2531" s="6">
        <v>0</v>
      </c>
      <c r="AA2531" s="6">
        <v>0</v>
      </c>
      <c r="AB2531" s="6" t="str">
        <f t="shared" si="626"/>
        <v/>
      </c>
      <c r="AC2531" s="6" t="str">
        <f t="shared" si="627"/>
        <v/>
      </c>
      <c r="AD2531" s="16">
        <f t="shared" si="628"/>
        <v>9.7126341866226262</v>
      </c>
      <c r="AE2531" s="16">
        <f t="shared" si="629"/>
        <v>0</v>
      </c>
      <c r="AF2531" s="16">
        <f t="shared" si="630"/>
        <v>18</v>
      </c>
      <c r="AG2531" s="16">
        <f t="shared" si="631"/>
        <v>18</v>
      </c>
      <c r="AH2531" s="17">
        <f t="shared" si="632"/>
        <v>1.3359196713829302</v>
      </c>
      <c r="AI2531" s="17">
        <f t="shared" si="633"/>
        <v>27.133598487318249</v>
      </c>
      <c r="AJ2531" s="17">
        <f t="shared" si="634"/>
        <v>52.431766316750341</v>
      </c>
      <c r="AK2531" s="17">
        <f t="shared" si="635"/>
        <v>52.431766316750341</v>
      </c>
      <c r="AL2531" s="17" t="str">
        <f t="shared" si="636"/>
        <v/>
      </c>
      <c r="AM2531" s="17" t="str">
        <f t="shared" si="637"/>
        <v/>
      </c>
      <c r="AN2531" s="17" t="str">
        <f t="shared" si="638"/>
        <v/>
      </c>
      <c r="AO2531" s="17" t="str">
        <f t="shared" si="639"/>
        <v/>
      </c>
      <c r="AP2531" s="17" t="str">
        <f t="shared" si="641"/>
        <v/>
      </c>
      <c r="AQ2531" s="17">
        <f t="shared" si="640"/>
        <v>17.690358782519979</v>
      </c>
    </row>
    <row r="2532" spans="1:43" x14ac:dyDescent="0.2">
      <c r="A2532" s="4" t="s">
        <v>5376</v>
      </c>
      <c r="B2532" s="5" t="s">
        <v>5377</v>
      </c>
      <c r="C2532" t="s">
        <v>5378</v>
      </c>
      <c r="D2532" t="s">
        <v>133</v>
      </c>
      <c r="E2532" t="s">
        <v>134</v>
      </c>
      <c r="F2532" t="s">
        <v>12</v>
      </c>
      <c r="G2532" t="s">
        <v>11</v>
      </c>
      <c r="M2532" s="6">
        <v>6368</v>
      </c>
      <c r="N2532" s="6">
        <v>0</v>
      </c>
      <c r="O2532" s="6">
        <v>18331</v>
      </c>
      <c r="P2532" s="6">
        <v>2207</v>
      </c>
      <c r="Q2532" s="6">
        <v>0</v>
      </c>
      <c r="R2532" s="6">
        <v>7064</v>
      </c>
      <c r="S2532" s="6">
        <v>262563</v>
      </c>
      <c r="T2532" s="6">
        <v>0</v>
      </c>
      <c r="U2532" s="6">
        <v>0</v>
      </c>
      <c r="V2532" s="6">
        <v>2</v>
      </c>
      <c r="W2532" s="6">
        <v>30</v>
      </c>
      <c r="X2532" s="6">
        <v>0</v>
      </c>
      <c r="Z2532" s="6">
        <v>0</v>
      </c>
      <c r="AA2532" s="6">
        <v>0</v>
      </c>
      <c r="AB2532" s="6" t="str">
        <f t="shared" si="626"/>
        <v/>
      </c>
      <c r="AC2532" s="6" t="str">
        <f t="shared" si="627"/>
        <v/>
      </c>
      <c r="AD2532" s="16">
        <f t="shared" si="628"/>
        <v>8.3058450385138194</v>
      </c>
      <c r="AE2532" s="16">
        <f t="shared" si="629"/>
        <v>0</v>
      </c>
      <c r="AF2532" s="16">
        <f t="shared" si="630"/>
        <v>15</v>
      </c>
      <c r="AG2532" s="16">
        <f t="shared" si="631"/>
        <v>15</v>
      </c>
      <c r="AH2532" s="17">
        <f t="shared" si="632"/>
        <v>1.1092964824120604</v>
      </c>
      <c r="AI2532" s="17">
        <f t="shared" si="633"/>
        <v>41.231626884422113</v>
      </c>
      <c r="AJ2532" s="17">
        <f t="shared" si="634"/>
        <v>41.231626884422113</v>
      </c>
      <c r="AK2532" s="17">
        <f t="shared" si="635"/>
        <v>41.231626884422113</v>
      </c>
      <c r="AL2532" s="17" t="str">
        <f t="shared" si="636"/>
        <v/>
      </c>
      <c r="AM2532" s="17" t="str">
        <f t="shared" si="637"/>
        <v/>
      </c>
      <c r="AN2532" s="17" t="str">
        <f t="shared" si="638"/>
        <v/>
      </c>
      <c r="AO2532" s="17" t="str">
        <f t="shared" si="639"/>
        <v/>
      </c>
      <c r="AP2532" s="17" t="str">
        <f t="shared" si="641"/>
        <v/>
      </c>
      <c r="AQ2532" s="17">
        <f t="shared" si="640"/>
        <v>14.323441165239212</v>
      </c>
    </row>
    <row r="2533" spans="1:43" x14ac:dyDescent="0.2">
      <c r="A2533" s="4" t="s">
        <v>5379</v>
      </c>
      <c r="B2533" s="5" t="s">
        <v>5380</v>
      </c>
      <c r="C2533" t="s">
        <v>5381</v>
      </c>
      <c r="D2533" t="s">
        <v>133</v>
      </c>
      <c r="E2533" t="s">
        <v>134</v>
      </c>
      <c r="F2533" t="s">
        <v>12</v>
      </c>
      <c r="G2533" t="s">
        <v>11</v>
      </c>
      <c r="M2533" s="6">
        <v>2226</v>
      </c>
      <c r="N2533" s="6">
        <v>0</v>
      </c>
      <c r="O2533" s="6">
        <v>4361</v>
      </c>
      <c r="P2533" s="6">
        <v>922</v>
      </c>
      <c r="Q2533" s="6">
        <v>0</v>
      </c>
      <c r="R2533" s="6">
        <v>2154</v>
      </c>
      <c r="S2533" s="6">
        <v>82516</v>
      </c>
      <c r="T2533" s="6">
        <v>0</v>
      </c>
      <c r="U2533" s="6">
        <v>0</v>
      </c>
      <c r="V2533" s="6">
        <v>1</v>
      </c>
      <c r="W2533" s="6">
        <v>16</v>
      </c>
      <c r="X2533" s="6">
        <v>0</v>
      </c>
      <c r="Z2533" s="6">
        <v>0</v>
      </c>
      <c r="AA2533" s="6">
        <v>0</v>
      </c>
      <c r="AB2533" s="6" t="str">
        <f t="shared" si="626"/>
        <v/>
      </c>
      <c r="AC2533" s="6" t="str">
        <f t="shared" si="627"/>
        <v/>
      </c>
      <c r="AD2533" s="16">
        <f t="shared" si="628"/>
        <v>4.7299349240780915</v>
      </c>
      <c r="AE2533" s="16">
        <f t="shared" si="629"/>
        <v>0</v>
      </c>
      <c r="AF2533" s="16">
        <f t="shared" si="630"/>
        <v>16</v>
      </c>
      <c r="AG2533" s="16">
        <f t="shared" si="631"/>
        <v>16</v>
      </c>
      <c r="AH2533" s="17">
        <f t="shared" si="632"/>
        <v>0.96765498652291104</v>
      </c>
      <c r="AI2533" s="17">
        <f t="shared" si="633"/>
        <v>37.069182389937104</v>
      </c>
      <c r="AJ2533" s="17">
        <f t="shared" si="634"/>
        <v>37.069182389937104</v>
      </c>
      <c r="AK2533" s="17">
        <f t="shared" si="635"/>
        <v>37.069182389937104</v>
      </c>
      <c r="AL2533" s="17" t="str">
        <f t="shared" si="636"/>
        <v/>
      </c>
      <c r="AM2533" s="17" t="str">
        <f t="shared" si="637"/>
        <v/>
      </c>
      <c r="AN2533" s="17" t="str">
        <f t="shared" si="638"/>
        <v/>
      </c>
      <c r="AO2533" s="17" t="str">
        <f t="shared" si="639"/>
        <v/>
      </c>
      <c r="AP2533" s="17" t="str">
        <f t="shared" si="641"/>
        <v/>
      </c>
      <c r="AQ2533" s="17">
        <f t="shared" si="640"/>
        <v>18.921348314606742</v>
      </c>
    </row>
    <row r="2534" spans="1:43" x14ac:dyDescent="0.2">
      <c r="A2534" s="4" t="s">
        <v>5382</v>
      </c>
      <c r="B2534" s="5" t="s">
        <v>5383</v>
      </c>
      <c r="C2534" t="s">
        <v>5384</v>
      </c>
      <c r="D2534" t="s">
        <v>133</v>
      </c>
      <c r="E2534" t="s">
        <v>134</v>
      </c>
      <c r="F2534" t="s">
        <v>12</v>
      </c>
      <c r="G2534" t="s">
        <v>15</v>
      </c>
      <c r="M2534" s="6">
        <v>20245</v>
      </c>
      <c r="N2534" s="6">
        <v>0</v>
      </c>
      <c r="O2534" s="6">
        <v>19184</v>
      </c>
      <c r="P2534" s="6">
        <v>1880</v>
      </c>
      <c r="Q2534" s="6">
        <v>0</v>
      </c>
      <c r="R2534" s="6">
        <v>17283</v>
      </c>
      <c r="S2534" s="6">
        <v>136761</v>
      </c>
      <c r="T2534" s="6">
        <v>0</v>
      </c>
      <c r="U2534" s="6">
        <v>0</v>
      </c>
      <c r="V2534" s="6">
        <v>3</v>
      </c>
      <c r="W2534" s="6">
        <v>52</v>
      </c>
      <c r="X2534" s="6">
        <v>0</v>
      </c>
      <c r="Z2534" s="6">
        <v>0</v>
      </c>
      <c r="AA2534" s="6">
        <v>0</v>
      </c>
      <c r="AB2534" s="6" t="str">
        <f t="shared" si="626"/>
        <v/>
      </c>
      <c r="AC2534" s="6" t="str">
        <f t="shared" si="627"/>
        <v/>
      </c>
      <c r="AD2534" s="16">
        <f t="shared" si="628"/>
        <v>10.204255319148936</v>
      </c>
      <c r="AE2534" s="16">
        <f t="shared" si="629"/>
        <v>0</v>
      </c>
      <c r="AF2534" s="16">
        <f t="shared" si="630"/>
        <v>17.333333333333332</v>
      </c>
      <c r="AG2534" s="16">
        <f t="shared" si="631"/>
        <v>17.333333333333332</v>
      </c>
      <c r="AH2534" s="17">
        <f t="shared" si="632"/>
        <v>0.85369226969622125</v>
      </c>
      <c r="AI2534" s="17">
        <f t="shared" si="633"/>
        <v>6.7552976043467519</v>
      </c>
      <c r="AJ2534" s="17">
        <f t="shared" si="634"/>
        <v>6.7552976043467519</v>
      </c>
      <c r="AK2534" s="17">
        <f t="shared" si="635"/>
        <v>6.7552976043467519</v>
      </c>
      <c r="AL2534" s="17" t="str">
        <f t="shared" si="636"/>
        <v/>
      </c>
      <c r="AM2534" s="17" t="str">
        <f t="shared" si="637"/>
        <v/>
      </c>
      <c r="AN2534" s="17" t="str">
        <f t="shared" si="638"/>
        <v/>
      </c>
      <c r="AO2534" s="17" t="str">
        <f t="shared" si="639"/>
        <v/>
      </c>
      <c r="AP2534" s="17" t="str">
        <f t="shared" si="641"/>
        <v/>
      </c>
      <c r="AQ2534" s="17">
        <f t="shared" si="640"/>
        <v>7.1289095079232698</v>
      </c>
    </row>
    <row r="2535" spans="1:43" x14ac:dyDescent="0.2">
      <c r="A2535" s="4" t="s">
        <v>5385</v>
      </c>
      <c r="B2535" s="5" t="s">
        <v>5386</v>
      </c>
      <c r="C2535" t="s">
        <v>5387</v>
      </c>
      <c r="D2535" t="s">
        <v>133</v>
      </c>
      <c r="E2535" t="s">
        <v>134</v>
      </c>
      <c r="F2535" t="s">
        <v>12</v>
      </c>
      <c r="G2535" t="s">
        <v>15</v>
      </c>
      <c r="M2535" s="6">
        <v>4265</v>
      </c>
      <c r="N2535" s="6">
        <v>0</v>
      </c>
      <c r="O2535" s="6">
        <v>33921</v>
      </c>
      <c r="P2535" s="6">
        <v>1205</v>
      </c>
      <c r="Q2535" s="6">
        <v>0</v>
      </c>
      <c r="R2535" s="6">
        <v>45907</v>
      </c>
      <c r="S2535" s="6">
        <v>286467</v>
      </c>
      <c r="T2535" s="6">
        <v>0</v>
      </c>
      <c r="U2535" s="6">
        <v>0</v>
      </c>
      <c r="V2535" s="6">
        <v>8</v>
      </c>
      <c r="W2535" s="6">
        <v>76</v>
      </c>
      <c r="X2535" s="6">
        <v>0</v>
      </c>
      <c r="Z2535" s="6">
        <v>0</v>
      </c>
      <c r="AA2535" s="6">
        <v>0</v>
      </c>
      <c r="AB2535" s="6" t="str">
        <f t="shared" si="626"/>
        <v/>
      </c>
      <c r="AC2535" s="6" t="str">
        <f t="shared" si="627"/>
        <v/>
      </c>
      <c r="AD2535" s="16">
        <f t="shared" si="628"/>
        <v>28.150207468879668</v>
      </c>
      <c r="AE2535" s="16">
        <f t="shared" si="629"/>
        <v>0</v>
      </c>
      <c r="AF2535" s="16">
        <f t="shared" si="630"/>
        <v>9.5</v>
      </c>
      <c r="AG2535" s="16">
        <f t="shared" si="631"/>
        <v>9.5</v>
      </c>
      <c r="AH2535" s="17">
        <f t="shared" si="632"/>
        <v>10.763657678780774</v>
      </c>
      <c r="AI2535" s="17">
        <f t="shared" si="633"/>
        <v>67.166940211019934</v>
      </c>
      <c r="AJ2535" s="17">
        <f t="shared" si="634"/>
        <v>67.166940211019934</v>
      </c>
      <c r="AK2535" s="17">
        <f t="shared" si="635"/>
        <v>67.166940211019934</v>
      </c>
      <c r="AL2535" s="17" t="str">
        <f t="shared" si="636"/>
        <v/>
      </c>
      <c r="AM2535" s="17" t="str">
        <f t="shared" si="637"/>
        <v/>
      </c>
      <c r="AN2535" s="17" t="str">
        <f t="shared" si="638"/>
        <v/>
      </c>
      <c r="AO2535" s="17" t="str">
        <f t="shared" si="639"/>
        <v/>
      </c>
      <c r="AP2535" s="17" t="str">
        <f t="shared" si="641"/>
        <v/>
      </c>
      <c r="AQ2535" s="17">
        <f t="shared" si="640"/>
        <v>8.445122490492615</v>
      </c>
    </row>
    <row r="2536" spans="1:43" x14ac:dyDescent="0.2">
      <c r="A2536" s="4" t="s">
        <v>5388</v>
      </c>
      <c r="B2536" s="5" t="s">
        <v>5389</v>
      </c>
      <c r="C2536" t="s">
        <v>5390</v>
      </c>
      <c r="D2536" t="s">
        <v>133</v>
      </c>
      <c r="E2536" t="s">
        <v>134</v>
      </c>
      <c r="F2536" t="s">
        <v>12</v>
      </c>
      <c r="G2536" t="s">
        <v>11</v>
      </c>
      <c r="M2536" s="6">
        <v>2076</v>
      </c>
      <c r="N2536" s="6">
        <v>0</v>
      </c>
      <c r="O2536" s="6">
        <v>6413</v>
      </c>
      <c r="P2536" s="6">
        <v>876</v>
      </c>
      <c r="Q2536" s="6">
        <v>0</v>
      </c>
      <c r="R2536" s="6">
        <v>6547</v>
      </c>
      <c r="S2536" s="6">
        <v>95620</v>
      </c>
      <c r="T2536" s="6">
        <v>0</v>
      </c>
      <c r="U2536" s="6">
        <v>0</v>
      </c>
      <c r="V2536" s="6">
        <v>0</v>
      </c>
      <c r="W2536" s="6">
        <v>0</v>
      </c>
      <c r="X2536" s="6">
        <v>0</v>
      </c>
      <c r="Z2536" s="6">
        <v>0</v>
      </c>
      <c r="AA2536" s="6">
        <v>0</v>
      </c>
      <c r="AB2536" s="6" t="str">
        <f t="shared" si="626"/>
        <v/>
      </c>
      <c r="AC2536" s="6" t="str">
        <f t="shared" si="627"/>
        <v/>
      </c>
      <c r="AD2536" s="16">
        <f t="shared" si="628"/>
        <v>7.3207762557077629</v>
      </c>
      <c r="AE2536" s="16">
        <f t="shared" si="629"/>
        <v>0</v>
      </c>
      <c r="AF2536" s="16" t="str">
        <f t="shared" si="630"/>
        <v/>
      </c>
      <c r="AG2536" s="16" t="str">
        <f t="shared" si="631"/>
        <v/>
      </c>
      <c r="AH2536" s="17">
        <f t="shared" si="632"/>
        <v>3.1536608863198459</v>
      </c>
      <c r="AI2536" s="17">
        <f t="shared" si="633"/>
        <v>46.059730250481692</v>
      </c>
      <c r="AJ2536" s="17">
        <f t="shared" si="634"/>
        <v>46.059730250481692</v>
      </c>
      <c r="AK2536" s="17">
        <f t="shared" si="635"/>
        <v>46.059730250481692</v>
      </c>
      <c r="AL2536" s="17" t="str">
        <f t="shared" si="636"/>
        <v/>
      </c>
      <c r="AM2536" s="17" t="str">
        <f t="shared" si="637"/>
        <v/>
      </c>
      <c r="AN2536" s="17" t="str">
        <f t="shared" si="638"/>
        <v/>
      </c>
      <c r="AO2536" s="17" t="str">
        <f t="shared" si="639"/>
        <v/>
      </c>
      <c r="AP2536" s="17" t="str">
        <f t="shared" si="641"/>
        <v/>
      </c>
      <c r="AQ2536" s="17">
        <f t="shared" si="640"/>
        <v>14.910338375175424</v>
      </c>
    </row>
    <row r="2537" spans="1:43" x14ac:dyDescent="0.2">
      <c r="A2537" s="4" t="s">
        <v>5391</v>
      </c>
      <c r="B2537" s="5" t="s">
        <v>5392</v>
      </c>
      <c r="C2537" t="s">
        <v>5393</v>
      </c>
      <c r="D2537" t="s">
        <v>133</v>
      </c>
      <c r="E2537" t="s">
        <v>134</v>
      </c>
      <c r="F2537" t="s">
        <v>12</v>
      </c>
      <c r="G2537" t="s">
        <v>11</v>
      </c>
      <c r="M2537" s="6">
        <v>16281</v>
      </c>
      <c r="N2537" s="6">
        <v>0</v>
      </c>
      <c r="O2537" s="6">
        <v>146553</v>
      </c>
      <c r="P2537" s="6">
        <v>5075</v>
      </c>
      <c r="Q2537" s="6">
        <v>0</v>
      </c>
      <c r="R2537" s="6">
        <v>33363</v>
      </c>
      <c r="S2537" s="6">
        <v>518978</v>
      </c>
      <c r="T2537" s="6">
        <v>0</v>
      </c>
      <c r="U2537" s="6">
        <v>0</v>
      </c>
      <c r="V2537" s="6">
        <v>2</v>
      </c>
      <c r="W2537" s="6">
        <v>36</v>
      </c>
      <c r="X2537" s="6">
        <v>0</v>
      </c>
      <c r="Z2537" s="6">
        <v>0</v>
      </c>
      <c r="AA2537" s="6">
        <v>0</v>
      </c>
      <c r="AB2537" s="6" t="str">
        <f t="shared" si="626"/>
        <v/>
      </c>
      <c r="AC2537" s="6" t="str">
        <f t="shared" si="627"/>
        <v/>
      </c>
      <c r="AD2537" s="16">
        <f t="shared" si="628"/>
        <v>28.877438423645319</v>
      </c>
      <c r="AE2537" s="16">
        <f t="shared" si="629"/>
        <v>0</v>
      </c>
      <c r="AF2537" s="16">
        <f t="shared" si="630"/>
        <v>18</v>
      </c>
      <c r="AG2537" s="16">
        <f t="shared" si="631"/>
        <v>18</v>
      </c>
      <c r="AH2537" s="17">
        <f t="shared" si="632"/>
        <v>2.0491984521835267</v>
      </c>
      <c r="AI2537" s="17">
        <f t="shared" si="633"/>
        <v>31.876297524722069</v>
      </c>
      <c r="AJ2537" s="17">
        <f t="shared" si="634"/>
        <v>31.876297524722069</v>
      </c>
      <c r="AK2537" s="17">
        <f t="shared" si="635"/>
        <v>31.876297524722069</v>
      </c>
      <c r="AL2537" s="17" t="str">
        <f t="shared" si="636"/>
        <v/>
      </c>
      <c r="AM2537" s="17" t="str">
        <f t="shared" si="637"/>
        <v/>
      </c>
      <c r="AN2537" s="17" t="str">
        <f t="shared" si="638"/>
        <v/>
      </c>
      <c r="AO2537" s="17" t="str">
        <f t="shared" si="639"/>
        <v/>
      </c>
      <c r="AP2537" s="17" t="str">
        <f t="shared" si="641"/>
        <v/>
      </c>
      <c r="AQ2537" s="17">
        <f t="shared" si="640"/>
        <v>3.5412308175199416</v>
      </c>
    </row>
    <row r="2538" spans="1:43" x14ac:dyDescent="0.2">
      <c r="A2538" s="4" t="s">
        <v>5394</v>
      </c>
      <c r="B2538" s="5" t="s">
        <v>5395</v>
      </c>
      <c r="C2538" t="s">
        <v>5396</v>
      </c>
      <c r="D2538" t="s">
        <v>133</v>
      </c>
      <c r="E2538" t="s">
        <v>134</v>
      </c>
      <c r="F2538" t="s">
        <v>12</v>
      </c>
      <c r="G2538" t="s">
        <v>15</v>
      </c>
      <c r="M2538" s="6">
        <v>18543</v>
      </c>
      <c r="N2538" s="6">
        <v>0</v>
      </c>
      <c r="O2538" s="6">
        <v>84508</v>
      </c>
      <c r="P2538" s="6">
        <v>7008</v>
      </c>
      <c r="Q2538" s="6">
        <v>0</v>
      </c>
      <c r="R2538" s="6">
        <v>37845</v>
      </c>
      <c r="S2538" s="6">
        <v>370690</v>
      </c>
      <c r="T2538" s="6">
        <v>311822</v>
      </c>
      <c r="U2538" s="6">
        <v>0</v>
      </c>
      <c r="V2538" s="6">
        <v>0</v>
      </c>
      <c r="W2538" s="6">
        <v>0</v>
      </c>
      <c r="X2538" s="6">
        <v>0</v>
      </c>
      <c r="Z2538" s="6">
        <v>0</v>
      </c>
      <c r="AA2538" s="6">
        <v>0</v>
      </c>
      <c r="AB2538" s="6" t="str">
        <f t="shared" si="626"/>
        <v/>
      </c>
      <c r="AC2538" s="6" t="str">
        <f t="shared" si="627"/>
        <v/>
      </c>
      <c r="AD2538" s="16">
        <f t="shared" si="628"/>
        <v>12.0587899543379</v>
      </c>
      <c r="AE2538" s="16">
        <f t="shared" si="629"/>
        <v>0</v>
      </c>
      <c r="AF2538" s="16" t="str">
        <f t="shared" si="630"/>
        <v/>
      </c>
      <c r="AG2538" s="16" t="str">
        <f t="shared" si="631"/>
        <v/>
      </c>
      <c r="AH2538" s="17">
        <f t="shared" si="632"/>
        <v>2.0409318880440059</v>
      </c>
      <c r="AI2538" s="17">
        <f t="shared" si="633"/>
        <v>19.990832119937444</v>
      </c>
      <c r="AJ2538" s="17">
        <f t="shared" si="634"/>
        <v>36.806989160330041</v>
      </c>
      <c r="AK2538" s="17">
        <f t="shared" si="635"/>
        <v>36.806989160330041</v>
      </c>
      <c r="AL2538" s="17" t="str">
        <f t="shared" si="636"/>
        <v/>
      </c>
      <c r="AM2538" s="17" t="str">
        <f t="shared" si="637"/>
        <v/>
      </c>
      <c r="AN2538" s="17" t="str">
        <f t="shared" si="638"/>
        <v/>
      </c>
      <c r="AO2538" s="17" t="str">
        <f t="shared" si="639"/>
        <v/>
      </c>
      <c r="AP2538" s="17" t="str">
        <f t="shared" si="641"/>
        <v/>
      </c>
      <c r="AQ2538" s="17">
        <f t="shared" si="640"/>
        <v>4.3864486202489701</v>
      </c>
    </row>
    <row r="2539" spans="1:43" x14ac:dyDescent="0.2">
      <c r="A2539" s="4" t="s">
        <v>5403</v>
      </c>
      <c r="B2539" s="5" t="s">
        <v>5404</v>
      </c>
      <c r="C2539" t="s">
        <v>5405</v>
      </c>
      <c r="D2539" t="s">
        <v>133</v>
      </c>
      <c r="E2539" t="s">
        <v>134</v>
      </c>
      <c r="F2539" t="s">
        <v>12</v>
      </c>
      <c r="G2539" t="s">
        <v>11</v>
      </c>
      <c r="M2539" s="6">
        <v>7656</v>
      </c>
      <c r="N2539" s="6">
        <v>0</v>
      </c>
      <c r="O2539" s="6">
        <v>31360</v>
      </c>
      <c r="P2539" s="6">
        <v>2408</v>
      </c>
      <c r="Q2539" s="6">
        <v>0</v>
      </c>
      <c r="R2539" s="6">
        <v>12058</v>
      </c>
      <c r="S2539" s="6">
        <v>177876</v>
      </c>
      <c r="T2539" s="6">
        <v>15000</v>
      </c>
      <c r="U2539" s="6">
        <v>0</v>
      </c>
      <c r="V2539" s="6">
        <v>5</v>
      </c>
      <c r="W2539" s="6">
        <v>76</v>
      </c>
      <c r="X2539" s="6">
        <v>0</v>
      </c>
      <c r="Z2539" s="6">
        <v>0</v>
      </c>
      <c r="AA2539" s="6">
        <v>0</v>
      </c>
      <c r="AB2539" s="6" t="str">
        <f t="shared" si="626"/>
        <v/>
      </c>
      <c r="AC2539" s="6" t="str">
        <f t="shared" si="627"/>
        <v/>
      </c>
      <c r="AD2539" s="16">
        <f t="shared" si="628"/>
        <v>13.023255813953488</v>
      </c>
      <c r="AE2539" s="16">
        <f t="shared" si="629"/>
        <v>0</v>
      </c>
      <c r="AF2539" s="16">
        <f t="shared" si="630"/>
        <v>15.2</v>
      </c>
      <c r="AG2539" s="16">
        <f t="shared" si="631"/>
        <v>15.2</v>
      </c>
      <c r="AH2539" s="17">
        <f t="shared" si="632"/>
        <v>1.5749738766980146</v>
      </c>
      <c r="AI2539" s="17">
        <f t="shared" si="633"/>
        <v>23.233542319749215</v>
      </c>
      <c r="AJ2539" s="17">
        <f t="shared" si="634"/>
        <v>25.192789968652036</v>
      </c>
      <c r="AK2539" s="17">
        <f t="shared" si="635"/>
        <v>25.192789968652036</v>
      </c>
      <c r="AL2539" s="17" t="str">
        <f t="shared" si="636"/>
        <v/>
      </c>
      <c r="AM2539" s="17" t="str">
        <f t="shared" si="637"/>
        <v/>
      </c>
      <c r="AN2539" s="17" t="str">
        <f t="shared" si="638"/>
        <v/>
      </c>
      <c r="AO2539" s="17" t="str">
        <f t="shared" si="639"/>
        <v/>
      </c>
      <c r="AP2539" s="17" t="str">
        <f t="shared" si="641"/>
        <v/>
      </c>
      <c r="AQ2539" s="17">
        <f t="shared" si="640"/>
        <v>5.6720663265306124</v>
      </c>
    </row>
    <row r="2540" spans="1:43" x14ac:dyDescent="0.2">
      <c r="A2540" s="4" t="s">
        <v>5406</v>
      </c>
      <c r="B2540" s="5" t="s">
        <v>5407</v>
      </c>
      <c r="C2540" t="s">
        <v>5408</v>
      </c>
      <c r="D2540" t="s">
        <v>133</v>
      </c>
      <c r="E2540" t="s">
        <v>134</v>
      </c>
      <c r="F2540" t="s">
        <v>12</v>
      </c>
      <c r="G2540" t="s">
        <v>11</v>
      </c>
      <c r="M2540" s="6">
        <v>19979</v>
      </c>
      <c r="N2540" s="6">
        <v>0</v>
      </c>
      <c r="O2540" s="6">
        <v>14116</v>
      </c>
      <c r="P2540" s="6">
        <v>1101</v>
      </c>
      <c r="Q2540" s="6">
        <v>0</v>
      </c>
      <c r="R2540" s="6">
        <v>37649</v>
      </c>
      <c r="S2540" s="6">
        <v>117185</v>
      </c>
      <c r="T2540" s="6">
        <v>5149</v>
      </c>
      <c r="U2540" s="6">
        <v>0</v>
      </c>
      <c r="V2540" s="6">
        <v>0</v>
      </c>
      <c r="W2540" s="6">
        <v>0</v>
      </c>
      <c r="X2540" s="6">
        <v>0</v>
      </c>
      <c r="Z2540" s="6">
        <v>0</v>
      </c>
      <c r="AA2540" s="6">
        <v>0</v>
      </c>
      <c r="AB2540" s="6" t="str">
        <f t="shared" si="626"/>
        <v/>
      </c>
      <c r="AC2540" s="6" t="str">
        <f t="shared" si="627"/>
        <v/>
      </c>
      <c r="AD2540" s="16">
        <f t="shared" si="628"/>
        <v>12.821071752951863</v>
      </c>
      <c r="AE2540" s="16">
        <f t="shared" si="629"/>
        <v>0</v>
      </c>
      <c r="AF2540" s="16" t="str">
        <f t="shared" si="630"/>
        <v/>
      </c>
      <c r="AG2540" s="16" t="str">
        <f t="shared" si="631"/>
        <v/>
      </c>
      <c r="AH2540" s="17">
        <f t="shared" si="632"/>
        <v>1.8844286500825866</v>
      </c>
      <c r="AI2540" s="17">
        <f t="shared" si="633"/>
        <v>5.8654086791130684</v>
      </c>
      <c r="AJ2540" s="17">
        <f t="shared" si="634"/>
        <v>6.1231292857500375</v>
      </c>
      <c r="AK2540" s="17">
        <f t="shared" si="635"/>
        <v>6.1231292857500375</v>
      </c>
      <c r="AL2540" s="17" t="str">
        <f t="shared" si="636"/>
        <v/>
      </c>
      <c r="AM2540" s="17" t="str">
        <f t="shared" si="637"/>
        <v/>
      </c>
      <c r="AN2540" s="17" t="str">
        <f t="shared" si="638"/>
        <v/>
      </c>
      <c r="AO2540" s="17" t="str">
        <f t="shared" si="639"/>
        <v/>
      </c>
      <c r="AP2540" s="17" t="str">
        <f t="shared" si="641"/>
        <v/>
      </c>
      <c r="AQ2540" s="17">
        <f t="shared" si="640"/>
        <v>8.3015726834797388</v>
      </c>
    </row>
    <row r="2541" spans="1:43" x14ac:dyDescent="0.2">
      <c r="A2541" s="4" t="s">
        <v>5409</v>
      </c>
      <c r="B2541" s="5" t="s">
        <v>5410</v>
      </c>
      <c r="C2541" t="s">
        <v>5411</v>
      </c>
      <c r="D2541" t="s">
        <v>133</v>
      </c>
      <c r="E2541" t="s">
        <v>134</v>
      </c>
      <c r="F2541" t="s">
        <v>12</v>
      </c>
      <c r="G2541" t="s">
        <v>11</v>
      </c>
      <c r="M2541" s="6">
        <v>6198</v>
      </c>
      <c r="N2541" s="6">
        <v>0</v>
      </c>
      <c r="O2541" s="6">
        <v>37126</v>
      </c>
      <c r="P2541" s="6">
        <v>2693</v>
      </c>
      <c r="Q2541" s="6">
        <v>0</v>
      </c>
      <c r="R2541" s="6">
        <v>12168</v>
      </c>
      <c r="S2541" s="6">
        <v>412406</v>
      </c>
      <c r="T2541" s="6">
        <v>0</v>
      </c>
      <c r="U2541" s="6">
        <v>0</v>
      </c>
      <c r="V2541" s="6">
        <v>2</v>
      </c>
      <c r="W2541" s="6">
        <v>28</v>
      </c>
      <c r="X2541" s="6">
        <v>0</v>
      </c>
      <c r="Z2541" s="6">
        <v>0</v>
      </c>
      <c r="AA2541" s="6">
        <v>0</v>
      </c>
      <c r="AB2541" s="6" t="str">
        <f t="shared" si="626"/>
        <v/>
      </c>
      <c r="AC2541" s="6" t="str">
        <f t="shared" si="627"/>
        <v/>
      </c>
      <c r="AD2541" s="16">
        <f t="shared" si="628"/>
        <v>13.786112142591906</v>
      </c>
      <c r="AE2541" s="16">
        <f t="shared" si="629"/>
        <v>0</v>
      </c>
      <c r="AF2541" s="16">
        <f t="shared" si="630"/>
        <v>14</v>
      </c>
      <c r="AG2541" s="16">
        <f t="shared" si="631"/>
        <v>14</v>
      </c>
      <c r="AH2541" s="17">
        <f t="shared" si="632"/>
        <v>1.963213939980639</v>
      </c>
      <c r="AI2541" s="17">
        <f t="shared" si="633"/>
        <v>66.538560826072924</v>
      </c>
      <c r="AJ2541" s="17">
        <f t="shared" si="634"/>
        <v>66.538560826072924</v>
      </c>
      <c r="AK2541" s="17">
        <f t="shared" si="635"/>
        <v>66.538560826072924</v>
      </c>
      <c r="AL2541" s="17" t="str">
        <f t="shared" si="636"/>
        <v/>
      </c>
      <c r="AM2541" s="17" t="str">
        <f t="shared" si="637"/>
        <v/>
      </c>
      <c r="AN2541" s="17" t="str">
        <f t="shared" si="638"/>
        <v/>
      </c>
      <c r="AO2541" s="17" t="str">
        <f t="shared" si="639"/>
        <v/>
      </c>
      <c r="AP2541" s="17" t="str">
        <f t="shared" si="641"/>
        <v/>
      </c>
      <c r="AQ2541" s="17">
        <f t="shared" si="640"/>
        <v>11.108279911652211</v>
      </c>
    </row>
    <row r="2542" spans="1:43" x14ac:dyDescent="0.2">
      <c r="A2542" s="4" t="s">
        <v>5412</v>
      </c>
      <c r="B2542" s="5" t="s">
        <v>5413</v>
      </c>
      <c r="C2542" t="s">
        <v>5414</v>
      </c>
      <c r="D2542" t="s">
        <v>133</v>
      </c>
      <c r="E2542" t="s">
        <v>134</v>
      </c>
      <c r="F2542" t="s">
        <v>12</v>
      </c>
      <c r="G2542" t="s">
        <v>15</v>
      </c>
      <c r="M2542" s="6">
        <v>11880</v>
      </c>
      <c r="N2542" s="6">
        <v>0</v>
      </c>
      <c r="O2542" s="6">
        <v>24655</v>
      </c>
      <c r="P2542" s="6">
        <v>2715</v>
      </c>
      <c r="Q2542" s="6">
        <v>0</v>
      </c>
      <c r="R2542" s="6">
        <v>15037</v>
      </c>
      <c r="S2542" s="6">
        <v>164641</v>
      </c>
      <c r="T2542" s="6">
        <v>177855</v>
      </c>
      <c r="U2542" s="6">
        <v>0</v>
      </c>
      <c r="V2542" s="6">
        <v>3</v>
      </c>
      <c r="W2542" s="6">
        <v>47</v>
      </c>
      <c r="X2542" s="6">
        <v>0</v>
      </c>
      <c r="Z2542" s="6">
        <v>0</v>
      </c>
      <c r="AA2542" s="6">
        <v>0</v>
      </c>
      <c r="AB2542" s="6" t="str">
        <f t="shared" si="626"/>
        <v/>
      </c>
      <c r="AC2542" s="6" t="str">
        <f t="shared" si="627"/>
        <v/>
      </c>
      <c r="AD2542" s="16">
        <f t="shared" si="628"/>
        <v>9.0810313075506439</v>
      </c>
      <c r="AE2542" s="16">
        <f t="shared" si="629"/>
        <v>0</v>
      </c>
      <c r="AF2542" s="16">
        <f t="shared" si="630"/>
        <v>15.666666666666666</v>
      </c>
      <c r="AG2542" s="16">
        <f t="shared" si="631"/>
        <v>15.666666666666666</v>
      </c>
      <c r="AH2542" s="17">
        <f t="shared" si="632"/>
        <v>1.2657407407407408</v>
      </c>
      <c r="AI2542" s="17">
        <f t="shared" si="633"/>
        <v>13.858670033670034</v>
      </c>
      <c r="AJ2542" s="17">
        <f t="shared" si="634"/>
        <v>28.829629629629629</v>
      </c>
      <c r="AK2542" s="17">
        <f t="shared" si="635"/>
        <v>28.829629629629629</v>
      </c>
      <c r="AL2542" s="17" t="str">
        <f t="shared" si="636"/>
        <v/>
      </c>
      <c r="AM2542" s="17" t="str">
        <f t="shared" si="637"/>
        <v/>
      </c>
      <c r="AN2542" s="17" t="str">
        <f t="shared" si="638"/>
        <v/>
      </c>
      <c r="AO2542" s="17" t="str">
        <f t="shared" si="639"/>
        <v/>
      </c>
      <c r="AP2542" s="17" t="str">
        <f t="shared" si="641"/>
        <v/>
      </c>
      <c r="AQ2542" s="17">
        <f t="shared" si="640"/>
        <v>6.6777935510038535</v>
      </c>
    </row>
    <row r="2543" spans="1:43" x14ac:dyDescent="0.2">
      <c r="A2543" s="4" t="s">
        <v>5415</v>
      </c>
      <c r="B2543" s="5" t="s">
        <v>5416</v>
      </c>
      <c r="C2543" t="s">
        <v>5417</v>
      </c>
      <c r="D2543" t="s">
        <v>133</v>
      </c>
      <c r="E2543" t="s">
        <v>134</v>
      </c>
      <c r="F2543" t="s">
        <v>12</v>
      </c>
      <c r="G2543" t="s">
        <v>15</v>
      </c>
      <c r="M2543" s="6">
        <v>15263</v>
      </c>
      <c r="N2543" s="6">
        <v>0</v>
      </c>
      <c r="O2543" s="6">
        <v>38628</v>
      </c>
      <c r="P2543" s="6">
        <v>2546</v>
      </c>
      <c r="Q2543" s="6">
        <v>0</v>
      </c>
      <c r="R2543" s="6">
        <v>21878</v>
      </c>
      <c r="S2543" s="6">
        <v>252948</v>
      </c>
      <c r="T2543" s="6">
        <v>0</v>
      </c>
      <c r="U2543" s="6">
        <v>0</v>
      </c>
      <c r="V2543" s="6">
        <v>4</v>
      </c>
      <c r="W2543" s="6">
        <v>64</v>
      </c>
      <c r="X2543" s="6">
        <v>0</v>
      </c>
      <c r="Z2543" s="6">
        <v>0</v>
      </c>
      <c r="AA2543" s="6">
        <v>0</v>
      </c>
      <c r="AB2543" s="6" t="str">
        <f t="shared" si="626"/>
        <v/>
      </c>
      <c r="AC2543" s="6" t="str">
        <f t="shared" si="627"/>
        <v/>
      </c>
      <c r="AD2543" s="16">
        <f t="shared" si="628"/>
        <v>15.172034564021995</v>
      </c>
      <c r="AE2543" s="16">
        <f t="shared" si="629"/>
        <v>0</v>
      </c>
      <c r="AF2543" s="16">
        <f t="shared" si="630"/>
        <v>16</v>
      </c>
      <c r="AG2543" s="16">
        <f t="shared" si="631"/>
        <v>16</v>
      </c>
      <c r="AH2543" s="17">
        <f t="shared" si="632"/>
        <v>1.4334010351831226</v>
      </c>
      <c r="AI2543" s="17">
        <f t="shared" si="633"/>
        <v>16.572626613378759</v>
      </c>
      <c r="AJ2543" s="17">
        <f t="shared" si="634"/>
        <v>16.572626613378759</v>
      </c>
      <c r="AK2543" s="17">
        <f t="shared" si="635"/>
        <v>16.572626613378759</v>
      </c>
      <c r="AL2543" s="17" t="str">
        <f t="shared" si="636"/>
        <v/>
      </c>
      <c r="AM2543" s="17" t="str">
        <f t="shared" si="637"/>
        <v/>
      </c>
      <c r="AN2543" s="17" t="str">
        <f t="shared" si="638"/>
        <v/>
      </c>
      <c r="AO2543" s="17" t="str">
        <f t="shared" si="639"/>
        <v/>
      </c>
      <c r="AP2543" s="17" t="str">
        <f t="shared" si="641"/>
        <v/>
      </c>
      <c r="AQ2543" s="17">
        <f t="shared" si="640"/>
        <v>6.5483069276172721</v>
      </c>
    </row>
    <row r="2544" spans="1:43" x14ac:dyDescent="0.2">
      <c r="A2544" s="4" t="s">
        <v>5418</v>
      </c>
      <c r="B2544" s="5" t="s">
        <v>5419</v>
      </c>
      <c r="C2544" t="s">
        <v>5420</v>
      </c>
      <c r="D2544" t="s">
        <v>133</v>
      </c>
      <c r="E2544" t="s">
        <v>134</v>
      </c>
      <c r="F2544" t="s">
        <v>12</v>
      </c>
      <c r="G2544" t="s">
        <v>15</v>
      </c>
      <c r="M2544" s="6">
        <v>43228</v>
      </c>
      <c r="N2544" s="6">
        <v>0</v>
      </c>
      <c r="O2544" s="6">
        <v>179300</v>
      </c>
      <c r="P2544" s="6">
        <v>10789</v>
      </c>
      <c r="Q2544" s="6">
        <v>0</v>
      </c>
      <c r="R2544" s="6">
        <v>93844</v>
      </c>
      <c r="S2544" s="6">
        <v>977656</v>
      </c>
      <c r="T2544" s="6">
        <v>0</v>
      </c>
      <c r="U2544" s="6">
        <v>0</v>
      </c>
      <c r="V2544" s="6">
        <v>11</v>
      </c>
      <c r="W2544" s="6">
        <v>184</v>
      </c>
      <c r="X2544" s="6">
        <v>0</v>
      </c>
      <c r="Z2544" s="6">
        <v>0</v>
      </c>
      <c r="AA2544" s="6">
        <v>0</v>
      </c>
      <c r="AB2544" s="6" t="str">
        <f t="shared" si="626"/>
        <v/>
      </c>
      <c r="AC2544" s="6" t="str">
        <f t="shared" si="627"/>
        <v/>
      </c>
      <c r="AD2544" s="16">
        <f t="shared" si="628"/>
        <v>16.618778385392531</v>
      </c>
      <c r="AE2544" s="16">
        <f t="shared" si="629"/>
        <v>0</v>
      </c>
      <c r="AF2544" s="16">
        <f t="shared" si="630"/>
        <v>16.727272727272727</v>
      </c>
      <c r="AG2544" s="16">
        <f t="shared" si="631"/>
        <v>16.727272727272727</v>
      </c>
      <c r="AH2544" s="17">
        <f t="shared" si="632"/>
        <v>2.1709077449801053</v>
      </c>
      <c r="AI2544" s="17">
        <f t="shared" si="633"/>
        <v>22.616267234200055</v>
      </c>
      <c r="AJ2544" s="17">
        <f t="shared" si="634"/>
        <v>22.616267234200055</v>
      </c>
      <c r="AK2544" s="17">
        <f t="shared" si="635"/>
        <v>22.616267234200055</v>
      </c>
      <c r="AL2544" s="17" t="str">
        <f t="shared" si="636"/>
        <v/>
      </c>
      <c r="AM2544" s="17" t="str">
        <f t="shared" si="637"/>
        <v/>
      </c>
      <c r="AN2544" s="17" t="str">
        <f t="shared" si="638"/>
        <v/>
      </c>
      <c r="AO2544" s="17" t="str">
        <f t="shared" si="639"/>
        <v/>
      </c>
      <c r="AP2544" s="17" t="str">
        <f t="shared" si="641"/>
        <v/>
      </c>
      <c r="AQ2544" s="17">
        <f t="shared" si="640"/>
        <v>5.4526268823201338</v>
      </c>
    </row>
    <row r="2545" spans="1:43" x14ac:dyDescent="0.2">
      <c r="A2545" s="4" t="s">
        <v>5421</v>
      </c>
      <c r="B2545" s="5" t="s">
        <v>5422</v>
      </c>
      <c r="C2545" t="s">
        <v>5423</v>
      </c>
      <c r="D2545" t="s">
        <v>133</v>
      </c>
      <c r="E2545" t="s">
        <v>134</v>
      </c>
      <c r="F2545" t="s">
        <v>12</v>
      </c>
      <c r="G2545" t="s">
        <v>15</v>
      </c>
      <c r="M2545" s="6">
        <v>601</v>
      </c>
      <c r="N2545" s="6">
        <v>0</v>
      </c>
      <c r="O2545" s="6">
        <v>16758</v>
      </c>
      <c r="P2545" s="6">
        <v>894</v>
      </c>
      <c r="Q2545" s="6">
        <v>0</v>
      </c>
      <c r="R2545" s="6">
        <v>5462</v>
      </c>
      <c r="S2545" s="6">
        <v>84087</v>
      </c>
      <c r="T2545" s="6">
        <v>0</v>
      </c>
      <c r="U2545" s="6">
        <v>0</v>
      </c>
      <c r="V2545" s="6">
        <v>2</v>
      </c>
      <c r="W2545" s="6">
        <v>13</v>
      </c>
      <c r="X2545" s="6">
        <v>0</v>
      </c>
      <c r="Z2545" s="6">
        <v>0</v>
      </c>
      <c r="AA2545" s="6">
        <v>0</v>
      </c>
      <c r="AB2545" s="6" t="str">
        <f t="shared" si="626"/>
        <v/>
      </c>
      <c r="AC2545" s="6" t="str">
        <f t="shared" si="627"/>
        <v/>
      </c>
      <c r="AD2545" s="16">
        <f t="shared" si="628"/>
        <v>18.744966442953022</v>
      </c>
      <c r="AE2545" s="16">
        <f t="shared" si="629"/>
        <v>0</v>
      </c>
      <c r="AF2545" s="16">
        <f t="shared" si="630"/>
        <v>6.5</v>
      </c>
      <c r="AG2545" s="16">
        <f t="shared" si="631"/>
        <v>6.5</v>
      </c>
      <c r="AH2545" s="17">
        <f t="shared" si="632"/>
        <v>9.0881863560732121</v>
      </c>
      <c r="AI2545" s="17">
        <f t="shared" si="633"/>
        <v>139.91181364392679</v>
      </c>
      <c r="AJ2545" s="17">
        <f t="shared" si="634"/>
        <v>139.91181364392679</v>
      </c>
      <c r="AK2545" s="17">
        <f t="shared" si="635"/>
        <v>139.91181364392679</v>
      </c>
      <c r="AL2545" s="17" t="str">
        <f t="shared" si="636"/>
        <v/>
      </c>
      <c r="AM2545" s="17" t="str">
        <f t="shared" si="637"/>
        <v/>
      </c>
      <c r="AN2545" s="17" t="str">
        <f t="shared" si="638"/>
        <v/>
      </c>
      <c r="AO2545" s="17" t="str">
        <f t="shared" si="639"/>
        <v/>
      </c>
      <c r="AP2545" s="17" t="str">
        <f t="shared" si="641"/>
        <v/>
      </c>
      <c r="AQ2545" s="17">
        <f t="shared" si="640"/>
        <v>5.0177228786251344</v>
      </c>
    </row>
    <row r="2546" spans="1:43" x14ac:dyDescent="0.2">
      <c r="A2546" s="4" t="s">
        <v>5427</v>
      </c>
      <c r="B2546" s="5" t="s">
        <v>5428</v>
      </c>
      <c r="C2546" t="s">
        <v>5429</v>
      </c>
      <c r="D2546" t="s">
        <v>133</v>
      </c>
      <c r="E2546" t="s">
        <v>134</v>
      </c>
      <c r="F2546" t="s">
        <v>12</v>
      </c>
      <c r="G2546" t="s">
        <v>15</v>
      </c>
      <c r="M2546" s="6">
        <v>33494</v>
      </c>
      <c r="N2546" s="6">
        <v>0</v>
      </c>
      <c r="O2546" s="6">
        <v>57286</v>
      </c>
      <c r="P2546" s="6">
        <v>3750</v>
      </c>
      <c r="Q2546" s="6">
        <v>0</v>
      </c>
      <c r="R2546" s="6">
        <v>34262</v>
      </c>
      <c r="S2546" s="6">
        <v>306019</v>
      </c>
      <c r="T2546" s="6">
        <v>0</v>
      </c>
      <c r="U2546" s="6">
        <v>0</v>
      </c>
      <c r="V2546" s="6">
        <v>9</v>
      </c>
      <c r="W2546" s="6">
        <v>73</v>
      </c>
      <c r="X2546" s="6">
        <v>0</v>
      </c>
      <c r="Z2546" s="6">
        <v>0</v>
      </c>
      <c r="AA2546" s="6">
        <v>0</v>
      </c>
      <c r="AB2546" s="6" t="str">
        <f t="shared" si="626"/>
        <v/>
      </c>
      <c r="AC2546" s="6" t="str">
        <f t="shared" si="627"/>
        <v/>
      </c>
      <c r="AD2546" s="16">
        <f t="shared" si="628"/>
        <v>15.276266666666666</v>
      </c>
      <c r="AE2546" s="16">
        <f t="shared" si="629"/>
        <v>0</v>
      </c>
      <c r="AF2546" s="16">
        <f t="shared" si="630"/>
        <v>8.1111111111111107</v>
      </c>
      <c r="AG2546" s="16">
        <f t="shared" si="631"/>
        <v>8.1111111111111107</v>
      </c>
      <c r="AH2546" s="17">
        <f t="shared" si="632"/>
        <v>1.0229294799068489</v>
      </c>
      <c r="AI2546" s="17">
        <f t="shared" si="633"/>
        <v>9.1365319161640883</v>
      </c>
      <c r="AJ2546" s="17">
        <f t="shared" si="634"/>
        <v>9.1365319161640883</v>
      </c>
      <c r="AK2546" s="17">
        <f t="shared" si="635"/>
        <v>9.1365319161640883</v>
      </c>
      <c r="AL2546" s="17" t="str">
        <f t="shared" si="636"/>
        <v/>
      </c>
      <c r="AM2546" s="17" t="str">
        <f t="shared" si="637"/>
        <v/>
      </c>
      <c r="AN2546" s="17" t="str">
        <f t="shared" si="638"/>
        <v/>
      </c>
      <c r="AO2546" s="17" t="str">
        <f t="shared" si="639"/>
        <v/>
      </c>
      <c r="AP2546" s="17" t="str">
        <f t="shared" si="641"/>
        <v/>
      </c>
      <c r="AQ2546" s="17">
        <f t="shared" si="640"/>
        <v>5.3419509129630276</v>
      </c>
    </row>
    <row r="2547" spans="1:43" x14ac:dyDescent="0.2">
      <c r="A2547" s="4" t="s">
        <v>5430</v>
      </c>
      <c r="B2547" s="5" t="s">
        <v>5431</v>
      </c>
      <c r="C2547" t="s">
        <v>5432</v>
      </c>
      <c r="D2547" t="s">
        <v>133</v>
      </c>
      <c r="E2547" t="s">
        <v>134</v>
      </c>
      <c r="F2547" t="s">
        <v>12</v>
      </c>
      <c r="G2547" t="s">
        <v>15</v>
      </c>
      <c r="M2547" s="6">
        <v>25597</v>
      </c>
      <c r="N2547" s="6">
        <v>0</v>
      </c>
      <c r="O2547" s="6">
        <v>34571</v>
      </c>
      <c r="P2547" s="6">
        <v>3445</v>
      </c>
      <c r="Q2547" s="6">
        <v>0</v>
      </c>
      <c r="R2547" s="6">
        <v>30661</v>
      </c>
      <c r="S2547" s="6">
        <v>304780</v>
      </c>
      <c r="T2547" s="6">
        <v>0</v>
      </c>
      <c r="U2547" s="6">
        <v>0</v>
      </c>
      <c r="V2547" s="6">
        <v>3</v>
      </c>
      <c r="W2547" s="6">
        <v>36</v>
      </c>
      <c r="X2547" s="6">
        <v>0</v>
      </c>
      <c r="Z2547" s="6">
        <v>0</v>
      </c>
      <c r="AA2547" s="6">
        <v>0</v>
      </c>
      <c r="AB2547" s="6" t="str">
        <f t="shared" si="626"/>
        <v/>
      </c>
      <c r="AC2547" s="6" t="str">
        <f t="shared" si="627"/>
        <v/>
      </c>
      <c r="AD2547" s="16">
        <f t="shared" si="628"/>
        <v>10.035123367198839</v>
      </c>
      <c r="AE2547" s="16">
        <f t="shared" si="629"/>
        <v>0</v>
      </c>
      <c r="AF2547" s="16">
        <f t="shared" si="630"/>
        <v>12</v>
      </c>
      <c r="AG2547" s="16">
        <f t="shared" si="631"/>
        <v>12</v>
      </c>
      <c r="AH2547" s="17">
        <f t="shared" si="632"/>
        <v>1.1978356838692035</v>
      </c>
      <c r="AI2547" s="17">
        <f t="shared" si="633"/>
        <v>11.906864085635036</v>
      </c>
      <c r="AJ2547" s="17">
        <f t="shared" si="634"/>
        <v>11.906864085635036</v>
      </c>
      <c r="AK2547" s="17">
        <f t="shared" si="635"/>
        <v>11.906864085635036</v>
      </c>
      <c r="AL2547" s="17" t="str">
        <f t="shared" si="636"/>
        <v/>
      </c>
      <c r="AM2547" s="17" t="str">
        <f t="shared" si="637"/>
        <v/>
      </c>
      <c r="AN2547" s="17" t="str">
        <f t="shared" si="638"/>
        <v/>
      </c>
      <c r="AO2547" s="17" t="str">
        <f t="shared" si="639"/>
        <v/>
      </c>
      <c r="AP2547" s="17" t="str">
        <f t="shared" si="641"/>
        <v/>
      </c>
      <c r="AQ2547" s="17">
        <f t="shared" si="640"/>
        <v>8.8160597032194605</v>
      </c>
    </row>
    <row r="2548" spans="1:43" x14ac:dyDescent="0.2">
      <c r="A2548" s="4" t="s">
        <v>5435</v>
      </c>
      <c r="B2548" s="5" t="s">
        <v>5436</v>
      </c>
      <c r="C2548" t="s">
        <v>5437</v>
      </c>
      <c r="D2548" t="s">
        <v>133</v>
      </c>
      <c r="E2548" t="s">
        <v>134</v>
      </c>
      <c r="F2548" t="s">
        <v>12</v>
      </c>
      <c r="G2548" t="s">
        <v>15</v>
      </c>
      <c r="M2548" s="6">
        <v>92049</v>
      </c>
      <c r="N2548" s="6">
        <v>0</v>
      </c>
      <c r="O2548" s="6">
        <v>505898</v>
      </c>
      <c r="P2548" s="6">
        <v>39065</v>
      </c>
      <c r="Q2548" s="6">
        <v>0</v>
      </c>
      <c r="R2548" s="6">
        <v>0</v>
      </c>
      <c r="S2548" s="6">
        <v>2583891</v>
      </c>
      <c r="T2548" s="6">
        <v>42557</v>
      </c>
      <c r="U2548" s="6">
        <v>0</v>
      </c>
      <c r="V2548" s="6">
        <v>22</v>
      </c>
      <c r="W2548" s="6">
        <v>322</v>
      </c>
      <c r="X2548" s="6">
        <v>0</v>
      </c>
      <c r="Z2548" s="6">
        <v>0</v>
      </c>
      <c r="AA2548" s="6">
        <v>0</v>
      </c>
      <c r="AB2548" s="6" t="str">
        <f t="shared" si="626"/>
        <v/>
      </c>
      <c r="AC2548" s="6" t="str">
        <f t="shared" si="627"/>
        <v/>
      </c>
      <c r="AD2548" s="16">
        <f t="shared" si="628"/>
        <v>12.950159989760655</v>
      </c>
      <c r="AE2548" s="16">
        <f t="shared" si="629"/>
        <v>0</v>
      </c>
      <c r="AF2548" s="16">
        <f t="shared" si="630"/>
        <v>14.636363636363637</v>
      </c>
      <c r="AG2548" s="16">
        <f t="shared" si="631"/>
        <v>14.636363636363637</v>
      </c>
      <c r="AH2548" s="17">
        <f t="shared" si="632"/>
        <v>0</v>
      </c>
      <c r="AI2548" s="17">
        <f t="shared" si="633"/>
        <v>28.070820975784635</v>
      </c>
      <c r="AJ2548" s="17">
        <f t="shared" si="634"/>
        <v>28.533150821844888</v>
      </c>
      <c r="AK2548" s="17">
        <f t="shared" si="635"/>
        <v>28.533150821844888</v>
      </c>
      <c r="AL2548" s="17" t="str">
        <f t="shared" si="636"/>
        <v/>
      </c>
      <c r="AM2548" s="17" t="str">
        <f t="shared" si="637"/>
        <v/>
      </c>
      <c r="AN2548" s="17" t="str">
        <f t="shared" si="638"/>
        <v/>
      </c>
      <c r="AO2548" s="17" t="str">
        <f t="shared" si="639"/>
        <v/>
      </c>
      <c r="AP2548" s="17" t="str">
        <f t="shared" si="641"/>
        <v/>
      </c>
      <c r="AQ2548" s="17">
        <f t="shared" si="640"/>
        <v>5.1075335344278887</v>
      </c>
    </row>
    <row r="2549" spans="1:43" x14ac:dyDescent="0.2">
      <c r="A2549" s="4" t="s">
        <v>5438</v>
      </c>
      <c r="B2549" s="5" t="s">
        <v>5439</v>
      </c>
      <c r="C2549" t="s">
        <v>5440</v>
      </c>
      <c r="D2549" t="s">
        <v>133</v>
      </c>
      <c r="E2549" t="s">
        <v>134</v>
      </c>
      <c r="F2549" t="s">
        <v>12</v>
      </c>
      <c r="G2549" t="s">
        <v>11</v>
      </c>
      <c r="M2549" s="6">
        <v>47039</v>
      </c>
      <c r="N2549" s="6">
        <v>0</v>
      </c>
      <c r="O2549" s="6">
        <v>278665</v>
      </c>
      <c r="P2549" s="6">
        <v>24957</v>
      </c>
      <c r="Q2549" s="6">
        <v>0</v>
      </c>
      <c r="R2549" s="6">
        <v>10490</v>
      </c>
      <c r="S2549" s="6">
        <v>861509</v>
      </c>
      <c r="T2549" s="6">
        <v>0</v>
      </c>
      <c r="U2549" s="6">
        <v>0</v>
      </c>
      <c r="V2549" s="6">
        <v>24</v>
      </c>
      <c r="W2549" s="6">
        <v>201</v>
      </c>
      <c r="X2549" s="6">
        <v>0</v>
      </c>
      <c r="Z2549" s="6">
        <v>0</v>
      </c>
      <c r="AA2549" s="6">
        <v>0</v>
      </c>
      <c r="AB2549" s="6" t="str">
        <f t="shared" si="626"/>
        <v/>
      </c>
      <c r="AC2549" s="6" t="str">
        <f t="shared" si="627"/>
        <v/>
      </c>
      <c r="AD2549" s="16">
        <f t="shared" si="628"/>
        <v>11.165805184918058</v>
      </c>
      <c r="AE2549" s="16">
        <f t="shared" si="629"/>
        <v>0</v>
      </c>
      <c r="AF2549" s="16">
        <f t="shared" si="630"/>
        <v>8.375</v>
      </c>
      <c r="AG2549" s="16">
        <f t="shared" si="631"/>
        <v>8.375</v>
      </c>
      <c r="AH2549" s="17">
        <f t="shared" si="632"/>
        <v>0.22300644146346649</v>
      </c>
      <c r="AI2549" s="17">
        <f t="shared" si="633"/>
        <v>18.314781351644381</v>
      </c>
      <c r="AJ2549" s="17">
        <f t="shared" si="634"/>
        <v>18.314781351644381</v>
      </c>
      <c r="AK2549" s="17">
        <f t="shared" si="635"/>
        <v>18.314781351644381</v>
      </c>
      <c r="AL2549" s="17" t="str">
        <f t="shared" si="636"/>
        <v/>
      </c>
      <c r="AM2549" s="17" t="str">
        <f t="shared" si="637"/>
        <v/>
      </c>
      <c r="AN2549" s="17" t="str">
        <f t="shared" si="638"/>
        <v/>
      </c>
      <c r="AO2549" s="17" t="str">
        <f t="shared" si="639"/>
        <v/>
      </c>
      <c r="AP2549" s="17" t="str">
        <f t="shared" si="641"/>
        <v/>
      </c>
      <c r="AQ2549" s="17">
        <f t="shared" si="640"/>
        <v>3.0915579638634201</v>
      </c>
    </row>
    <row r="2550" spans="1:43" x14ac:dyDescent="0.2">
      <c r="A2550" s="4" t="s">
        <v>5441</v>
      </c>
      <c r="B2550" s="5" t="s">
        <v>5442</v>
      </c>
      <c r="C2550" t="s">
        <v>5443</v>
      </c>
      <c r="D2550" t="s">
        <v>133</v>
      </c>
      <c r="E2550" t="s">
        <v>134</v>
      </c>
      <c r="F2550" t="s">
        <v>12</v>
      </c>
      <c r="G2550" t="s">
        <v>15</v>
      </c>
      <c r="M2550" s="6">
        <v>3180</v>
      </c>
      <c r="N2550" s="6">
        <v>0</v>
      </c>
      <c r="O2550" s="6">
        <v>37039</v>
      </c>
      <c r="P2550" s="6">
        <v>1758</v>
      </c>
      <c r="Q2550" s="6">
        <v>0</v>
      </c>
      <c r="R2550" s="6">
        <v>1974</v>
      </c>
      <c r="S2550" s="6">
        <v>111765</v>
      </c>
      <c r="T2550" s="6">
        <v>0</v>
      </c>
      <c r="U2550" s="6">
        <v>0</v>
      </c>
      <c r="V2550" s="6">
        <v>5</v>
      </c>
      <c r="W2550" s="6">
        <v>58</v>
      </c>
      <c r="X2550" s="6">
        <v>0</v>
      </c>
      <c r="Z2550" s="6">
        <v>0</v>
      </c>
      <c r="AA2550" s="6">
        <v>0</v>
      </c>
      <c r="AB2550" s="6" t="str">
        <f t="shared" si="626"/>
        <v/>
      </c>
      <c r="AC2550" s="6" t="str">
        <f t="shared" si="627"/>
        <v/>
      </c>
      <c r="AD2550" s="16">
        <f t="shared" si="628"/>
        <v>21.06882821387941</v>
      </c>
      <c r="AE2550" s="16">
        <f t="shared" si="629"/>
        <v>0</v>
      </c>
      <c r="AF2550" s="16">
        <f t="shared" si="630"/>
        <v>11.6</v>
      </c>
      <c r="AG2550" s="16">
        <f t="shared" si="631"/>
        <v>11.6</v>
      </c>
      <c r="AH2550" s="17">
        <f t="shared" si="632"/>
        <v>0.62075471698113205</v>
      </c>
      <c r="AI2550" s="17">
        <f t="shared" si="633"/>
        <v>35.14622641509434</v>
      </c>
      <c r="AJ2550" s="17">
        <f t="shared" si="634"/>
        <v>35.14622641509434</v>
      </c>
      <c r="AK2550" s="17">
        <f t="shared" si="635"/>
        <v>35.14622641509434</v>
      </c>
      <c r="AL2550" s="17" t="str">
        <f t="shared" si="636"/>
        <v/>
      </c>
      <c r="AM2550" s="17" t="str">
        <f t="shared" si="637"/>
        <v/>
      </c>
      <c r="AN2550" s="17" t="str">
        <f t="shared" si="638"/>
        <v/>
      </c>
      <c r="AO2550" s="17" t="str">
        <f t="shared" si="639"/>
        <v/>
      </c>
      <c r="AP2550" s="17" t="str">
        <f t="shared" si="641"/>
        <v/>
      </c>
      <c r="AQ2550" s="17">
        <f t="shared" si="640"/>
        <v>3.0174950727611436</v>
      </c>
    </row>
    <row r="2551" spans="1:43" x14ac:dyDescent="0.2">
      <c r="A2551" s="4" t="s">
        <v>5444</v>
      </c>
      <c r="B2551" s="5" t="s">
        <v>5445</v>
      </c>
      <c r="C2551" t="s">
        <v>5446</v>
      </c>
      <c r="D2551" t="s">
        <v>133</v>
      </c>
      <c r="E2551" t="s">
        <v>134</v>
      </c>
      <c r="F2551" t="s">
        <v>12</v>
      </c>
      <c r="G2551" t="s">
        <v>15</v>
      </c>
      <c r="M2551" s="6">
        <v>11262</v>
      </c>
      <c r="N2551" s="6">
        <v>0</v>
      </c>
      <c r="O2551" s="6">
        <v>13588</v>
      </c>
      <c r="P2551" s="6">
        <v>1752</v>
      </c>
      <c r="Q2551" s="6">
        <v>0</v>
      </c>
      <c r="R2551" s="6">
        <v>9345</v>
      </c>
      <c r="S2551" s="6">
        <v>292505</v>
      </c>
      <c r="T2551" s="6">
        <v>8200</v>
      </c>
      <c r="U2551" s="6">
        <v>0</v>
      </c>
      <c r="V2551" s="6">
        <v>4</v>
      </c>
      <c r="W2551" s="6">
        <v>48</v>
      </c>
      <c r="X2551" s="6">
        <v>0</v>
      </c>
      <c r="Z2551" s="6">
        <v>0</v>
      </c>
      <c r="AA2551" s="6">
        <v>0</v>
      </c>
      <c r="AB2551" s="6" t="str">
        <f t="shared" si="626"/>
        <v/>
      </c>
      <c r="AC2551" s="6" t="str">
        <f t="shared" si="627"/>
        <v/>
      </c>
      <c r="AD2551" s="16">
        <f t="shared" si="628"/>
        <v>7.7557077625570781</v>
      </c>
      <c r="AE2551" s="16">
        <f t="shared" si="629"/>
        <v>0</v>
      </c>
      <c r="AF2551" s="16">
        <f t="shared" si="630"/>
        <v>12</v>
      </c>
      <c r="AG2551" s="16">
        <f t="shared" si="631"/>
        <v>12</v>
      </c>
      <c r="AH2551" s="17">
        <f t="shared" si="632"/>
        <v>0.82978156632924882</v>
      </c>
      <c r="AI2551" s="17">
        <f t="shared" si="633"/>
        <v>25.972740188243652</v>
      </c>
      <c r="AJ2551" s="17">
        <f t="shared" si="634"/>
        <v>26.700852424080981</v>
      </c>
      <c r="AK2551" s="17">
        <f t="shared" si="635"/>
        <v>26.700852424080981</v>
      </c>
      <c r="AL2551" s="17" t="str">
        <f t="shared" si="636"/>
        <v/>
      </c>
      <c r="AM2551" s="17" t="str">
        <f t="shared" si="637"/>
        <v/>
      </c>
      <c r="AN2551" s="17" t="str">
        <f t="shared" si="638"/>
        <v/>
      </c>
      <c r="AO2551" s="17" t="str">
        <f t="shared" si="639"/>
        <v/>
      </c>
      <c r="AP2551" s="17" t="str">
        <f t="shared" si="641"/>
        <v/>
      </c>
      <c r="AQ2551" s="17">
        <f t="shared" si="640"/>
        <v>21.526714748307331</v>
      </c>
    </row>
    <row r="2552" spans="1:43" x14ac:dyDescent="0.2">
      <c r="A2552" s="4" t="s">
        <v>5447</v>
      </c>
      <c r="B2552" s="5" t="s">
        <v>5448</v>
      </c>
      <c r="C2552" t="s">
        <v>5449</v>
      </c>
      <c r="D2552" t="s">
        <v>133</v>
      </c>
      <c r="E2552" t="s">
        <v>134</v>
      </c>
      <c r="F2552" t="s">
        <v>12</v>
      </c>
      <c r="G2552" t="s">
        <v>15</v>
      </c>
      <c r="M2552" s="6">
        <v>10160</v>
      </c>
      <c r="N2552" s="6">
        <v>0</v>
      </c>
      <c r="O2552" s="6">
        <v>114898</v>
      </c>
      <c r="P2552" s="6">
        <v>5108</v>
      </c>
      <c r="Q2552" s="6">
        <v>0</v>
      </c>
      <c r="R2552" s="6">
        <v>1081</v>
      </c>
      <c r="S2552" s="6">
        <v>154735</v>
      </c>
      <c r="T2552" s="6">
        <v>24766</v>
      </c>
      <c r="U2552" s="6">
        <v>0</v>
      </c>
      <c r="V2552" s="6">
        <v>11</v>
      </c>
      <c r="W2552" s="6">
        <v>96</v>
      </c>
      <c r="X2552" s="6">
        <v>0</v>
      </c>
      <c r="Z2552" s="6">
        <v>0</v>
      </c>
      <c r="AA2552" s="6">
        <v>0</v>
      </c>
      <c r="AB2552" s="6" t="str">
        <f t="shared" si="626"/>
        <v/>
      </c>
      <c r="AC2552" s="6" t="str">
        <f t="shared" si="627"/>
        <v/>
      </c>
      <c r="AD2552" s="16">
        <f t="shared" si="628"/>
        <v>22.493735317149568</v>
      </c>
      <c r="AE2552" s="16">
        <f t="shared" si="629"/>
        <v>0</v>
      </c>
      <c r="AF2552" s="16">
        <f t="shared" si="630"/>
        <v>8.7272727272727266</v>
      </c>
      <c r="AG2552" s="16">
        <f t="shared" si="631"/>
        <v>8.7272727272727266</v>
      </c>
      <c r="AH2552" s="17">
        <f t="shared" si="632"/>
        <v>0.10639763779527558</v>
      </c>
      <c r="AI2552" s="17">
        <f t="shared" si="633"/>
        <v>15.229822834645669</v>
      </c>
      <c r="AJ2552" s="17">
        <f t="shared" si="634"/>
        <v>17.66742125984252</v>
      </c>
      <c r="AK2552" s="17">
        <f t="shared" si="635"/>
        <v>17.66742125984252</v>
      </c>
      <c r="AL2552" s="17" t="str">
        <f t="shared" si="636"/>
        <v/>
      </c>
      <c r="AM2552" s="17" t="str">
        <f t="shared" si="637"/>
        <v/>
      </c>
      <c r="AN2552" s="17" t="str">
        <f t="shared" si="638"/>
        <v/>
      </c>
      <c r="AO2552" s="17" t="str">
        <f t="shared" si="639"/>
        <v/>
      </c>
      <c r="AP2552" s="17" t="str">
        <f t="shared" si="641"/>
        <v/>
      </c>
      <c r="AQ2552" s="17">
        <f t="shared" si="640"/>
        <v>1.3467162178628</v>
      </c>
    </row>
    <row r="2553" spans="1:43" x14ac:dyDescent="0.2">
      <c r="A2553" s="4" t="s">
        <v>5450</v>
      </c>
      <c r="B2553" s="5" t="s">
        <v>5451</v>
      </c>
      <c r="C2553" t="s">
        <v>5452</v>
      </c>
      <c r="D2553" t="s">
        <v>133</v>
      </c>
      <c r="E2553" t="s">
        <v>134</v>
      </c>
      <c r="F2553" t="s">
        <v>12</v>
      </c>
      <c r="G2553" t="s">
        <v>15</v>
      </c>
      <c r="M2553" s="6">
        <v>30211</v>
      </c>
      <c r="N2553" s="6">
        <v>0</v>
      </c>
      <c r="O2553" s="6">
        <v>85821</v>
      </c>
      <c r="P2553" s="6">
        <v>5791</v>
      </c>
      <c r="Q2553" s="6">
        <v>0</v>
      </c>
      <c r="R2553" s="6">
        <v>39270</v>
      </c>
      <c r="S2553" s="6">
        <v>475259</v>
      </c>
      <c r="T2553" s="6">
        <v>0</v>
      </c>
      <c r="U2553" s="6">
        <v>0</v>
      </c>
      <c r="V2553" s="6">
        <v>2</v>
      </c>
      <c r="W2553" s="6">
        <v>11</v>
      </c>
      <c r="X2553" s="6">
        <v>0</v>
      </c>
      <c r="Z2553" s="6">
        <v>0</v>
      </c>
      <c r="AA2553" s="6">
        <v>0</v>
      </c>
      <c r="AB2553" s="6" t="str">
        <f t="shared" si="626"/>
        <v/>
      </c>
      <c r="AC2553" s="6" t="str">
        <f t="shared" si="627"/>
        <v/>
      </c>
      <c r="AD2553" s="16">
        <f t="shared" si="628"/>
        <v>14.819720255568987</v>
      </c>
      <c r="AE2553" s="16">
        <f t="shared" si="629"/>
        <v>0</v>
      </c>
      <c r="AF2553" s="16">
        <f t="shared" si="630"/>
        <v>5.5</v>
      </c>
      <c r="AG2553" s="16">
        <f t="shared" si="631"/>
        <v>5.5</v>
      </c>
      <c r="AH2553" s="17">
        <f t="shared" si="632"/>
        <v>1.2998576677369169</v>
      </c>
      <c r="AI2553" s="17">
        <f t="shared" si="633"/>
        <v>15.731323028036146</v>
      </c>
      <c r="AJ2553" s="17">
        <f t="shared" si="634"/>
        <v>15.731323028036146</v>
      </c>
      <c r="AK2553" s="17">
        <f t="shared" si="635"/>
        <v>15.731323028036146</v>
      </c>
      <c r="AL2553" s="17" t="str">
        <f t="shared" si="636"/>
        <v/>
      </c>
      <c r="AM2553" s="17" t="str">
        <f t="shared" si="637"/>
        <v/>
      </c>
      <c r="AN2553" s="17" t="str">
        <f t="shared" si="638"/>
        <v/>
      </c>
      <c r="AO2553" s="17" t="str">
        <f t="shared" si="639"/>
        <v/>
      </c>
      <c r="AP2553" s="17" t="str">
        <f t="shared" si="641"/>
        <v/>
      </c>
      <c r="AQ2553" s="17">
        <f t="shared" si="640"/>
        <v>5.5377937800771377</v>
      </c>
    </row>
    <row r="2554" spans="1:43" x14ac:dyDescent="0.2">
      <c r="A2554" s="4" t="s">
        <v>5453</v>
      </c>
      <c r="B2554" s="5" t="s">
        <v>5454</v>
      </c>
      <c r="C2554" t="s">
        <v>5455</v>
      </c>
      <c r="D2554" t="s">
        <v>133</v>
      </c>
      <c r="E2554" t="s">
        <v>134</v>
      </c>
      <c r="F2554" t="s">
        <v>12</v>
      </c>
      <c r="G2554" t="s">
        <v>15</v>
      </c>
      <c r="M2554" s="6">
        <v>34491</v>
      </c>
      <c r="N2554" s="6">
        <v>0</v>
      </c>
      <c r="O2554" s="6">
        <v>155686</v>
      </c>
      <c r="P2554" s="6">
        <v>11749</v>
      </c>
      <c r="Q2554" s="6">
        <v>0</v>
      </c>
      <c r="R2554" s="6">
        <v>7206</v>
      </c>
      <c r="S2554" s="6">
        <v>537731</v>
      </c>
      <c r="T2554" s="6">
        <v>0</v>
      </c>
      <c r="U2554" s="6">
        <v>0</v>
      </c>
      <c r="V2554" s="6">
        <v>5</v>
      </c>
      <c r="W2554" s="6">
        <v>49</v>
      </c>
      <c r="X2554" s="6">
        <v>0</v>
      </c>
      <c r="Z2554" s="6">
        <v>0</v>
      </c>
      <c r="AA2554" s="6">
        <v>0</v>
      </c>
      <c r="AB2554" s="6" t="str">
        <f t="shared" si="626"/>
        <v/>
      </c>
      <c r="AC2554" s="6" t="str">
        <f t="shared" si="627"/>
        <v/>
      </c>
      <c r="AD2554" s="16">
        <f t="shared" si="628"/>
        <v>13.251000085113626</v>
      </c>
      <c r="AE2554" s="16">
        <f t="shared" si="629"/>
        <v>0</v>
      </c>
      <c r="AF2554" s="16">
        <f t="shared" si="630"/>
        <v>9.8000000000000007</v>
      </c>
      <c r="AG2554" s="16">
        <f t="shared" si="631"/>
        <v>9.8000000000000007</v>
      </c>
      <c r="AH2554" s="17">
        <f t="shared" si="632"/>
        <v>0.20892406714795164</v>
      </c>
      <c r="AI2554" s="17">
        <f t="shared" si="633"/>
        <v>15.590472876982401</v>
      </c>
      <c r="AJ2554" s="17">
        <f t="shared" si="634"/>
        <v>15.590472876982401</v>
      </c>
      <c r="AK2554" s="17">
        <f t="shared" si="635"/>
        <v>15.590472876982401</v>
      </c>
      <c r="AL2554" s="17" t="str">
        <f t="shared" si="636"/>
        <v/>
      </c>
      <c r="AM2554" s="17" t="str">
        <f t="shared" si="637"/>
        <v/>
      </c>
      <c r="AN2554" s="17" t="str">
        <f t="shared" si="638"/>
        <v/>
      </c>
      <c r="AO2554" s="17" t="str">
        <f t="shared" si="639"/>
        <v/>
      </c>
      <c r="AP2554" s="17" t="str">
        <f t="shared" si="641"/>
        <v/>
      </c>
      <c r="AQ2554" s="17">
        <f t="shared" si="640"/>
        <v>3.4539457626247705</v>
      </c>
    </row>
    <row r="2555" spans="1:43" x14ac:dyDescent="0.2">
      <c r="A2555" s="4" t="s">
        <v>5456</v>
      </c>
      <c r="B2555" s="5" t="s">
        <v>5457</v>
      </c>
      <c r="C2555" t="s">
        <v>5458</v>
      </c>
      <c r="D2555" t="s">
        <v>133</v>
      </c>
      <c r="E2555" t="s">
        <v>134</v>
      </c>
      <c r="F2555" t="s">
        <v>12</v>
      </c>
      <c r="G2555" t="s">
        <v>15</v>
      </c>
      <c r="M2555" s="6">
        <v>12574</v>
      </c>
      <c r="N2555" s="6">
        <v>0</v>
      </c>
      <c r="O2555" s="6">
        <v>72708</v>
      </c>
      <c r="P2555" s="6">
        <v>5134</v>
      </c>
      <c r="Q2555" s="6">
        <v>0</v>
      </c>
      <c r="R2555" s="6">
        <v>3292</v>
      </c>
      <c r="S2555" s="6">
        <v>620112</v>
      </c>
      <c r="T2555" s="6">
        <v>88275</v>
      </c>
      <c r="U2555" s="6">
        <v>0</v>
      </c>
      <c r="V2555" s="6">
        <v>4</v>
      </c>
      <c r="W2555" s="6">
        <v>64</v>
      </c>
      <c r="X2555" s="6">
        <v>0</v>
      </c>
      <c r="Z2555" s="6">
        <v>0</v>
      </c>
      <c r="AA2555" s="6">
        <v>0</v>
      </c>
      <c r="AB2555" s="6" t="str">
        <f t="shared" si="626"/>
        <v/>
      </c>
      <c r="AC2555" s="6" t="str">
        <f t="shared" si="627"/>
        <v/>
      </c>
      <c r="AD2555" s="16">
        <f t="shared" si="628"/>
        <v>14.162056875730425</v>
      </c>
      <c r="AE2555" s="16">
        <f t="shared" si="629"/>
        <v>0</v>
      </c>
      <c r="AF2555" s="16">
        <f t="shared" si="630"/>
        <v>16</v>
      </c>
      <c r="AG2555" s="16">
        <f t="shared" si="631"/>
        <v>16</v>
      </c>
      <c r="AH2555" s="17">
        <f t="shared" si="632"/>
        <v>0.26181008430093844</v>
      </c>
      <c r="AI2555" s="17">
        <f t="shared" si="633"/>
        <v>49.31700334022586</v>
      </c>
      <c r="AJ2555" s="17">
        <f t="shared" si="634"/>
        <v>56.337442341339269</v>
      </c>
      <c r="AK2555" s="17">
        <f t="shared" si="635"/>
        <v>56.337442341339269</v>
      </c>
      <c r="AL2555" s="17" t="str">
        <f t="shared" si="636"/>
        <v/>
      </c>
      <c r="AM2555" s="17" t="str">
        <f t="shared" si="637"/>
        <v/>
      </c>
      <c r="AN2555" s="17" t="str">
        <f t="shared" si="638"/>
        <v/>
      </c>
      <c r="AO2555" s="17" t="str">
        <f t="shared" si="639"/>
        <v/>
      </c>
      <c r="AP2555" s="17" t="str">
        <f t="shared" si="641"/>
        <v/>
      </c>
      <c r="AQ2555" s="17">
        <f t="shared" si="640"/>
        <v>8.5288001320349895</v>
      </c>
    </row>
    <row r="2556" spans="1:43" x14ac:dyDescent="0.2">
      <c r="A2556" s="4" t="s">
        <v>5459</v>
      </c>
      <c r="B2556" s="5" t="s">
        <v>5460</v>
      </c>
      <c r="C2556" t="s">
        <v>5461</v>
      </c>
      <c r="D2556" t="s">
        <v>133</v>
      </c>
      <c r="E2556" t="s">
        <v>134</v>
      </c>
      <c r="F2556" t="s">
        <v>12</v>
      </c>
      <c r="G2556" t="s">
        <v>15</v>
      </c>
      <c r="M2556" s="6">
        <v>11859</v>
      </c>
      <c r="N2556" s="6">
        <v>0</v>
      </c>
      <c r="O2556" s="6">
        <v>33795</v>
      </c>
      <c r="P2556" s="6">
        <v>2335</v>
      </c>
      <c r="Q2556" s="6">
        <v>0</v>
      </c>
      <c r="R2556" s="6">
        <v>10180</v>
      </c>
      <c r="S2556" s="6">
        <v>136172</v>
      </c>
      <c r="T2556" s="6">
        <v>0</v>
      </c>
      <c r="U2556" s="6">
        <v>0</v>
      </c>
      <c r="V2556" s="6">
        <v>3</v>
      </c>
      <c r="W2556" s="6">
        <v>36</v>
      </c>
      <c r="X2556" s="6">
        <v>0</v>
      </c>
      <c r="Z2556" s="6">
        <v>0</v>
      </c>
      <c r="AA2556" s="6">
        <v>0</v>
      </c>
      <c r="AB2556" s="6" t="str">
        <f t="shared" si="626"/>
        <v/>
      </c>
      <c r="AC2556" s="6" t="str">
        <f t="shared" si="627"/>
        <v/>
      </c>
      <c r="AD2556" s="16">
        <f t="shared" si="628"/>
        <v>14.473233404710921</v>
      </c>
      <c r="AE2556" s="16">
        <f t="shared" si="629"/>
        <v>0</v>
      </c>
      <c r="AF2556" s="16">
        <f t="shared" si="630"/>
        <v>12</v>
      </c>
      <c r="AG2556" s="16">
        <f t="shared" si="631"/>
        <v>12</v>
      </c>
      <c r="AH2556" s="17">
        <f t="shared" si="632"/>
        <v>0.85841976557888522</v>
      </c>
      <c r="AI2556" s="17">
        <f t="shared" si="633"/>
        <v>11.482587064676617</v>
      </c>
      <c r="AJ2556" s="17">
        <f t="shared" si="634"/>
        <v>11.482587064676617</v>
      </c>
      <c r="AK2556" s="17">
        <f t="shared" si="635"/>
        <v>11.482587064676617</v>
      </c>
      <c r="AL2556" s="17" t="str">
        <f t="shared" si="636"/>
        <v/>
      </c>
      <c r="AM2556" s="17" t="str">
        <f t="shared" si="637"/>
        <v/>
      </c>
      <c r="AN2556" s="17" t="str">
        <f t="shared" si="638"/>
        <v/>
      </c>
      <c r="AO2556" s="17" t="str">
        <f t="shared" si="639"/>
        <v/>
      </c>
      <c r="AP2556" s="17" t="str">
        <f t="shared" si="641"/>
        <v/>
      </c>
      <c r="AQ2556" s="17">
        <f t="shared" si="640"/>
        <v>4.0293534546530552</v>
      </c>
    </row>
    <row r="2557" spans="1:43" x14ac:dyDescent="0.2">
      <c r="A2557" s="4" t="s">
        <v>5462</v>
      </c>
      <c r="B2557" s="5" t="s">
        <v>5463</v>
      </c>
      <c r="C2557" t="s">
        <v>5464</v>
      </c>
      <c r="D2557" t="s">
        <v>133</v>
      </c>
      <c r="E2557" t="s">
        <v>134</v>
      </c>
      <c r="F2557" t="s">
        <v>12</v>
      </c>
      <c r="G2557" t="s">
        <v>15</v>
      </c>
      <c r="M2557" s="6">
        <v>23136</v>
      </c>
      <c r="N2557" s="6">
        <v>0</v>
      </c>
      <c r="O2557" s="6">
        <v>60133</v>
      </c>
      <c r="P2557" s="6">
        <v>7280</v>
      </c>
      <c r="Q2557" s="6">
        <v>0</v>
      </c>
      <c r="R2557" s="6">
        <v>34110</v>
      </c>
      <c r="S2557" s="6">
        <v>699490</v>
      </c>
      <c r="T2557" s="6">
        <v>0</v>
      </c>
      <c r="U2557" s="6">
        <v>0</v>
      </c>
      <c r="V2557" s="6">
        <v>7</v>
      </c>
      <c r="W2557" s="6">
        <v>114</v>
      </c>
      <c r="X2557" s="6">
        <v>0</v>
      </c>
      <c r="Z2557" s="6">
        <v>0</v>
      </c>
      <c r="AA2557" s="6">
        <v>0</v>
      </c>
      <c r="AB2557" s="6" t="str">
        <f t="shared" si="626"/>
        <v/>
      </c>
      <c r="AC2557" s="6" t="str">
        <f t="shared" si="627"/>
        <v/>
      </c>
      <c r="AD2557" s="16">
        <f t="shared" si="628"/>
        <v>8.2600274725274723</v>
      </c>
      <c r="AE2557" s="16">
        <f t="shared" si="629"/>
        <v>0</v>
      </c>
      <c r="AF2557" s="16">
        <f t="shared" si="630"/>
        <v>16.285714285714285</v>
      </c>
      <c r="AG2557" s="16">
        <f t="shared" si="631"/>
        <v>16.285714285714285</v>
      </c>
      <c r="AH2557" s="17">
        <f t="shared" si="632"/>
        <v>1.4743257261410789</v>
      </c>
      <c r="AI2557" s="17">
        <f t="shared" si="633"/>
        <v>30.233834716459199</v>
      </c>
      <c r="AJ2557" s="17">
        <f t="shared" si="634"/>
        <v>30.233834716459199</v>
      </c>
      <c r="AK2557" s="17">
        <f t="shared" si="635"/>
        <v>30.233834716459199</v>
      </c>
      <c r="AL2557" s="17" t="str">
        <f t="shared" si="636"/>
        <v/>
      </c>
      <c r="AM2557" s="17" t="str">
        <f t="shared" si="637"/>
        <v/>
      </c>
      <c r="AN2557" s="17" t="str">
        <f t="shared" si="638"/>
        <v/>
      </c>
      <c r="AO2557" s="17" t="str">
        <f t="shared" si="639"/>
        <v/>
      </c>
      <c r="AP2557" s="17" t="str">
        <f t="shared" si="641"/>
        <v/>
      </c>
      <c r="AQ2557" s="17">
        <f t="shared" si="640"/>
        <v>11.632381554221476</v>
      </c>
    </row>
    <row r="2558" spans="1:43" x14ac:dyDescent="0.2">
      <c r="A2558" s="4" t="s">
        <v>5465</v>
      </c>
      <c r="B2558" s="5" t="s">
        <v>5466</v>
      </c>
      <c r="C2558" t="s">
        <v>5467</v>
      </c>
      <c r="D2558" t="s">
        <v>133</v>
      </c>
      <c r="E2558" t="s">
        <v>134</v>
      </c>
      <c r="F2558" t="s">
        <v>12</v>
      </c>
      <c r="G2558" t="s">
        <v>15</v>
      </c>
      <c r="M2558" s="6">
        <v>16775</v>
      </c>
      <c r="N2558" s="6">
        <v>0</v>
      </c>
      <c r="O2558" s="6">
        <v>71606</v>
      </c>
      <c r="P2558" s="6">
        <v>5167</v>
      </c>
      <c r="Q2558" s="6">
        <v>0</v>
      </c>
      <c r="R2558" s="6">
        <v>7790</v>
      </c>
      <c r="S2558" s="6">
        <v>393295</v>
      </c>
      <c r="T2558" s="6">
        <v>0</v>
      </c>
      <c r="U2558" s="6">
        <v>0</v>
      </c>
      <c r="V2558" s="6">
        <v>6</v>
      </c>
      <c r="W2558" s="6">
        <v>70</v>
      </c>
      <c r="X2558" s="6">
        <v>0</v>
      </c>
      <c r="Z2558" s="6">
        <v>0</v>
      </c>
      <c r="AA2558" s="6">
        <v>0</v>
      </c>
      <c r="AB2558" s="6" t="str">
        <f t="shared" si="626"/>
        <v/>
      </c>
      <c r="AC2558" s="6" t="str">
        <f t="shared" si="627"/>
        <v/>
      </c>
      <c r="AD2558" s="16">
        <f t="shared" si="628"/>
        <v>13.858331720534158</v>
      </c>
      <c r="AE2558" s="16">
        <f t="shared" si="629"/>
        <v>0</v>
      </c>
      <c r="AF2558" s="16">
        <f t="shared" si="630"/>
        <v>11.666666666666666</v>
      </c>
      <c r="AG2558" s="16">
        <f t="shared" si="631"/>
        <v>11.666666666666666</v>
      </c>
      <c r="AH2558" s="17">
        <f t="shared" si="632"/>
        <v>0.46438152011922501</v>
      </c>
      <c r="AI2558" s="17">
        <f t="shared" si="633"/>
        <v>23.445305514157972</v>
      </c>
      <c r="AJ2558" s="17">
        <f t="shared" si="634"/>
        <v>23.445305514157972</v>
      </c>
      <c r="AK2558" s="17">
        <f t="shared" si="635"/>
        <v>23.445305514157972</v>
      </c>
      <c r="AL2558" s="17" t="str">
        <f t="shared" si="636"/>
        <v/>
      </c>
      <c r="AM2558" s="17" t="str">
        <f t="shared" si="637"/>
        <v/>
      </c>
      <c r="AN2558" s="17" t="str">
        <f t="shared" si="638"/>
        <v/>
      </c>
      <c r="AO2558" s="17" t="str">
        <f t="shared" si="639"/>
        <v/>
      </c>
      <c r="AP2558" s="17" t="str">
        <f t="shared" si="641"/>
        <v/>
      </c>
      <c r="AQ2558" s="17">
        <f t="shared" si="640"/>
        <v>5.4924866631287879</v>
      </c>
    </row>
    <row r="2559" spans="1:43" x14ac:dyDescent="0.2">
      <c r="A2559" s="4" t="s">
        <v>5468</v>
      </c>
      <c r="B2559" s="5" t="s">
        <v>5469</v>
      </c>
      <c r="C2559" t="s">
        <v>5470</v>
      </c>
      <c r="D2559" t="s">
        <v>133</v>
      </c>
      <c r="E2559" t="s">
        <v>134</v>
      </c>
      <c r="F2559" t="s">
        <v>12</v>
      </c>
      <c r="G2559" t="s">
        <v>15</v>
      </c>
      <c r="M2559" s="6">
        <v>5850</v>
      </c>
      <c r="N2559" s="6">
        <v>0</v>
      </c>
      <c r="O2559" s="6">
        <v>23311</v>
      </c>
      <c r="P2559" s="6">
        <v>2643</v>
      </c>
      <c r="Q2559" s="6">
        <v>0</v>
      </c>
      <c r="R2559" s="6">
        <v>10563</v>
      </c>
      <c r="S2559" s="6">
        <v>155664</v>
      </c>
      <c r="T2559" s="6">
        <v>0</v>
      </c>
      <c r="U2559" s="6">
        <v>0</v>
      </c>
      <c r="V2559" s="6">
        <v>2</v>
      </c>
      <c r="W2559" s="6">
        <v>30</v>
      </c>
      <c r="X2559" s="6">
        <v>0</v>
      </c>
      <c r="Z2559" s="6">
        <v>0</v>
      </c>
      <c r="AA2559" s="6">
        <v>0</v>
      </c>
      <c r="AB2559" s="6" t="str">
        <f t="shared" si="626"/>
        <v/>
      </c>
      <c r="AC2559" s="6" t="str">
        <f t="shared" si="627"/>
        <v/>
      </c>
      <c r="AD2559" s="16">
        <f t="shared" si="628"/>
        <v>8.8199016269390835</v>
      </c>
      <c r="AE2559" s="16">
        <f t="shared" si="629"/>
        <v>0</v>
      </c>
      <c r="AF2559" s="16">
        <f t="shared" si="630"/>
        <v>15</v>
      </c>
      <c r="AG2559" s="16">
        <f t="shared" si="631"/>
        <v>15</v>
      </c>
      <c r="AH2559" s="17">
        <f t="shared" si="632"/>
        <v>1.8056410256410256</v>
      </c>
      <c r="AI2559" s="17">
        <f t="shared" si="633"/>
        <v>26.60923076923077</v>
      </c>
      <c r="AJ2559" s="17">
        <f t="shared" si="634"/>
        <v>26.60923076923077</v>
      </c>
      <c r="AK2559" s="17">
        <f t="shared" si="635"/>
        <v>26.60923076923077</v>
      </c>
      <c r="AL2559" s="17" t="str">
        <f t="shared" si="636"/>
        <v/>
      </c>
      <c r="AM2559" s="17" t="str">
        <f t="shared" si="637"/>
        <v/>
      </c>
      <c r="AN2559" s="17" t="str">
        <f t="shared" si="638"/>
        <v/>
      </c>
      <c r="AO2559" s="17" t="str">
        <f t="shared" si="639"/>
        <v/>
      </c>
      <c r="AP2559" s="17" t="str">
        <f t="shared" si="641"/>
        <v/>
      </c>
      <c r="AQ2559" s="17">
        <f t="shared" si="640"/>
        <v>6.6777058041268074</v>
      </c>
    </row>
    <row r="2560" spans="1:43" x14ac:dyDescent="0.2">
      <c r="A2560" s="4" t="s">
        <v>5471</v>
      </c>
      <c r="B2560" s="5" t="s">
        <v>5472</v>
      </c>
      <c r="C2560" t="s">
        <v>5473</v>
      </c>
      <c r="D2560" t="s">
        <v>133</v>
      </c>
      <c r="E2560" t="s">
        <v>134</v>
      </c>
      <c r="F2560" t="s">
        <v>12</v>
      </c>
      <c r="G2560" t="s">
        <v>15</v>
      </c>
      <c r="M2560" s="6">
        <v>10474</v>
      </c>
      <c r="N2560" s="6">
        <v>0</v>
      </c>
      <c r="O2560" s="6">
        <v>48023</v>
      </c>
      <c r="P2560" s="6">
        <v>5437</v>
      </c>
      <c r="Q2560" s="6">
        <v>0</v>
      </c>
      <c r="R2560" s="6">
        <v>5070</v>
      </c>
      <c r="S2560" s="6">
        <v>171779</v>
      </c>
      <c r="T2560" s="6">
        <v>0</v>
      </c>
      <c r="U2560" s="6">
        <v>0</v>
      </c>
      <c r="V2560" s="6">
        <v>5</v>
      </c>
      <c r="W2560" s="6">
        <v>46</v>
      </c>
      <c r="X2560" s="6">
        <v>0</v>
      </c>
      <c r="Z2560" s="6">
        <v>0</v>
      </c>
      <c r="AA2560" s="6">
        <v>0</v>
      </c>
      <c r="AB2560" s="6" t="str">
        <f t="shared" si="626"/>
        <v/>
      </c>
      <c r="AC2560" s="6" t="str">
        <f t="shared" si="627"/>
        <v/>
      </c>
      <c r="AD2560" s="16">
        <f t="shared" si="628"/>
        <v>8.8326282876586344</v>
      </c>
      <c r="AE2560" s="16">
        <f t="shared" si="629"/>
        <v>0</v>
      </c>
      <c r="AF2560" s="16">
        <f t="shared" si="630"/>
        <v>9.1999999999999993</v>
      </c>
      <c r="AG2560" s="16">
        <f t="shared" si="631"/>
        <v>9.1999999999999993</v>
      </c>
      <c r="AH2560" s="17">
        <f t="shared" si="632"/>
        <v>0.48405575711285087</v>
      </c>
      <c r="AI2560" s="17">
        <f t="shared" si="633"/>
        <v>16.400515562344854</v>
      </c>
      <c r="AJ2560" s="17">
        <f t="shared" si="634"/>
        <v>16.400515562344854</v>
      </c>
      <c r="AK2560" s="17">
        <f t="shared" si="635"/>
        <v>16.400515562344854</v>
      </c>
      <c r="AL2560" s="17" t="str">
        <f t="shared" si="636"/>
        <v/>
      </c>
      <c r="AM2560" s="17" t="str">
        <f t="shared" si="637"/>
        <v/>
      </c>
      <c r="AN2560" s="17" t="str">
        <f t="shared" si="638"/>
        <v/>
      </c>
      <c r="AO2560" s="17" t="str">
        <f t="shared" si="639"/>
        <v/>
      </c>
      <c r="AP2560" s="17" t="str">
        <f t="shared" si="641"/>
        <v/>
      </c>
      <c r="AQ2560" s="17">
        <f t="shared" si="640"/>
        <v>3.5770151802261418</v>
      </c>
    </row>
    <row r="2561" spans="1:43" x14ac:dyDescent="0.2">
      <c r="A2561" s="4" t="s">
        <v>5474</v>
      </c>
      <c r="B2561" s="5"/>
      <c r="C2561" t="s">
        <v>5475</v>
      </c>
      <c r="D2561" t="s">
        <v>133</v>
      </c>
      <c r="E2561" t="s">
        <v>134</v>
      </c>
      <c r="F2561" t="s">
        <v>12</v>
      </c>
      <c r="G2561" t="s">
        <v>15</v>
      </c>
      <c r="M2561" s="6">
        <v>9803</v>
      </c>
      <c r="N2561" s="6">
        <v>0</v>
      </c>
      <c r="O2561" s="6">
        <v>101829</v>
      </c>
      <c r="P2561" s="6">
        <v>3580</v>
      </c>
      <c r="Q2561" s="6">
        <v>0</v>
      </c>
      <c r="R2561" s="6">
        <v>1707</v>
      </c>
      <c r="S2561" s="6">
        <v>80461</v>
      </c>
      <c r="T2561" s="6">
        <v>0</v>
      </c>
      <c r="U2561" s="6">
        <v>0</v>
      </c>
      <c r="V2561" s="6">
        <v>7</v>
      </c>
      <c r="W2561" s="6">
        <v>61</v>
      </c>
      <c r="X2561" s="6">
        <v>0</v>
      </c>
      <c r="Z2561" s="6">
        <v>0</v>
      </c>
      <c r="AA2561" s="6">
        <v>0</v>
      </c>
      <c r="AB2561" s="6" t="str">
        <f t="shared" si="626"/>
        <v/>
      </c>
      <c r="AC2561" s="6" t="str">
        <f t="shared" si="627"/>
        <v/>
      </c>
      <c r="AD2561" s="16">
        <f t="shared" si="628"/>
        <v>28.443854748603353</v>
      </c>
      <c r="AE2561" s="16">
        <f t="shared" si="629"/>
        <v>0</v>
      </c>
      <c r="AF2561" s="16">
        <f t="shared" si="630"/>
        <v>8.7142857142857135</v>
      </c>
      <c r="AG2561" s="16">
        <f t="shared" si="631"/>
        <v>8.7142857142857135</v>
      </c>
      <c r="AH2561" s="17">
        <f t="shared" si="632"/>
        <v>0.17413036825461595</v>
      </c>
      <c r="AI2561" s="17">
        <f t="shared" si="633"/>
        <v>8.2077935325920635</v>
      </c>
      <c r="AJ2561" s="17">
        <f t="shared" si="634"/>
        <v>8.2077935325920635</v>
      </c>
      <c r="AK2561" s="17">
        <f t="shared" si="635"/>
        <v>8.2077935325920635</v>
      </c>
      <c r="AL2561" s="17" t="str">
        <f t="shared" si="636"/>
        <v/>
      </c>
      <c r="AM2561" s="17" t="str">
        <f t="shared" si="637"/>
        <v/>
      </c>
      <c r="AN2561" s="17" t="str">
        <f t="shared" si="638"/>
        <v/>
      </c>
      <c r="AO2561" s="17" t="str">
        <f t="shared" si="639"/>
        <v/>
      </c>
      <c r="AP2561" s="17" t="str">
        <f t="shared" si="641"/>
        <v/>
      </c>
      <c r="AQ2561" s="17">
        <f t="shared" si="640"/>
        <v>0.79015800999715213</v>
      </c>
    </row>
    <row r="2562" spans="1:43" x14ac:dyDescent="0.2">
      <c r="A2562" s="4" t="s">
        <v>5476</v>
      </c>
      <c r="B2562" s="5"/>
      <c r="C2562" t="s">
        <v>5477</v>
      </c>
      <c r="D2562" t="s">
        <v>133</v>
      </c>
      <c r="E2562" t="s">
        <v>134</v>
      </c>
      <c r="F2562" t="s">
        <v>12</v>
      </c>
      <c r="G2562" t="s">
        <v>15</v>
      </c>
      <c r="M2562" s="6">
        <v>18214</v>
      </c>
      <c r="N2562" s="6">
        <v>0</v>
      </c>
      <c r="O2562" s="6">
        <v>223872</v>
      </c>
      <c r="P2562" s="6">
        <v>17152</v>
      </c>
      <c r="Q2562" s="6">
        <v>0</v>
      </c>
      <c r="R2562" s="6">
        <v>13111</v>
      </c>
      <c r="S2562" s="6">
        <v>283527</v>
      </c>
      <c r="T2562" s="6">
        <v>0</v>
      </c>
      <c r="U2562" s="6">
        <v>0</v>
      </c>
      <c r="V2562" s="6">
        <v>11</v>
      </c>
      <c r="W2562" s="6">
        <v>88</v>
      </c>
      <c r="X2562" s="6">
        <v>0</v>
      </c>
      <c r="Z2562" s="6">
        <v>0</v>
      </c>
      <c r="AA2562" s="6">
        <v>0</v>
      </c>
      <c r="AB2562" s="6" t="str">
        <f t="shared" si="626"/>
        <v/>
      </c>
      <c r="AC2562" s="6" t="str">
        <f t="shared" si="627"/>
        <v/>
      </c>
      <c r="AD2562" s="16">
        <f t="shared" si="628"/>
        <v>13.052238805970148</v>
      </c>
      <c r="AE2562" s="16">
        <f t="shared" si="629"/>
        <v>0</v>
      </c>
      <c r="AF2562" s="16">
        <f t="shared" si="630"/>
        <v>8</v>
      </c>
      <c r="AG2562" s="16">
        <f t="shared" si="631"/>
        <v>8</v>
      </c>
      <c r="AH2562" s="17">
        <f t="shared" si="632"/>
        <v>0.71983089930822441</v>
      </c>
      <c r="AI2562" s="17">
        <f t="shared" si="633"/>
        <v>15.566432414626112</v>
      </c>
      <c r="AJ2562" s="17">
        <f t="shared" si="634"/>
        <v>15.566432414626112</v>
      </c>
      <c r="AK2562" s="17">
        <f t="shared" si="635"/>
        <v>15.566432414626112</v>
      </c>
      <c r="AL2562" s="17" t="str">
        <f t="shared" si="636"/>
        <v/>
      </c>
      <c r="AM2562" s="17" t="str">
        <f t="shared" si="637"/>
        <v/>
      </c>
      <c r="AN2562" s="17" t="str">
        <f t="shared" si="638"/>
        <v/>
      </c>
      <c r="AO2562" s="17" t="str">
        <f t="shared" si="639"/>
        <v/>
      </c>
      <c r="AP2562" s="17" t="str">
        <f t="shared" si="641"/>
        <v/>
      </c>
      <c r="AQ2562" s="17">
        <f t="shared" si="640"/>
        <v>1.2664692324185249</v>
      </c>
    </row>
    <row r="2563" spans="1:43" x14ac:dyDescent="0.2">
      <c r="A2563" s="4" t="s">
        <v>5478</v>
      </c>
      <c r="B2563" s="5" t="s">
        <v>5479</v>
      </c>
      <c r="C2563" t="s">
        <v>5480</v>
      </c>
      <c r="D2563" t="s">
        <v>133</v>
      </c>
      <c r="E2563" t="s">
        <v>134</v>
      </c>
      <c r="F2563" t="s">
        <v>12</v>
      </c>
      <c r="G2563" t="s">
        <v>11</v>
      </c>
      <c r="M2563" s="6">
        <v>45914</v>
      </c>
      <c r="N2563" s="6">
        <v>0</v>
      </c>
      <c r="O2563" s="6">
        <v>235197</v>
      </c>
      <c r="P2563" s="6">
        <v>24462</v>
      </c>
      <c r="Q2563" s="6">
        <v>0</v>
      </c>
      <c r="R2563" s="6">
        <v>0</v>
      </c>
      <c r="S2563" s="6">
        <v>2201184</v>
      </c>
      <c r="T2563" s="6">
        <v>0</v>
      </c>
      <c r="U2563" s="6">
        <v>0</v>
      </c>
      <c r="V2563" s="6">
        <v>14</v>
      </c>
      <c r="W2563" s="6">
        <v>109</v>
      </c>
      <c r="X2563" s="6">
        <v>0</v>
      </c>
      <c r="Z2563" s="6">
        <v>0</v>
      </c>
      <c r="AA2563" s="6">
        <v>0</v>
      </c>
      <c r="AB2563" s="6" t="str">
        <f t="shared" ref="AB2563:AB2626" si="642">IF(N2563&gt;0, Z2563/N2563,"")</f>
        <v/>
      </c>
      <c r="AC2563" s="6" t="str">
        <f t="shared" ref="AC2563:AC2626" si="643">IF(N2563&gt;0, AA2563/N2563, "")</f>
        <v/>
      </c>
      <c r="AD2563" s="16">
        <f t="shared" ref="AD2563:AD2626" si="644">IF(P2563&gt;0, O2563/P2563, "")</f>
        <v>9.6147902869757171</v>
      </c>
      <c r="AE2563" s="16">
        <f t="shared" ref="AE2563:AE2626" si="645">IF(O2563&gt;0, N2563/O2563, "")</f>
        <v>0</v>
      </c>
      <c r="AF2563" s="16">
        <f t="shared" ref="AF2563:AF2626" si="646">IF(V2563&gt;0,(W2563)/V2563,"")</f>
        <v>7.7857142857142856</v>
      </c>
      <c r="AG2563" s="16">
        <f t="shared" ref="AG2563:AG2626" si="647">IF(V2563&gt;0,(W2563+X2563)/V2563,"")</f>
        <v>7.7857142857142856</v>
      </c>
      <c r="AH2563" s="17">
        <f t="shared" ref="AH2563:AH2626" si="648">IF($M2563&gt;0,R2563/$M2563,"")</f>
        <v>0</v>
      </c>
      <c r="AI2563" s="17">
        <f t="shared" ref="AI2563:AI2626" si="649">IF($M2563&gt;0,S2563/$M2563,"")</f>
        <v>47.941455765126108</v>
      </c>
      <c r="AJ2563" s="17">
        <f t="shared" ref="AJ2563:AJ2626" si="650">IF($M2563&gt;0,(S2563+T2563)/$M2563,"")</f>
        <v>47.941455765126108</v>
      </c>
      <c r="AK2563" s="17">
        <f t="shared" ref="AK2563:AK2626" si="651">IF($M2563&gt;0,(S2563+T2563+U2563)/$M2563,"")</f>
        <v>47.941455765126108</v>
      </c>
      <c r="AL2563" s="17" t="str">
        <f t="shared" ref="AL2563:AL2626" si="652">IF($N2563&gt;0,R2563/$N2563,"")</f>
        <v/>
      </c>
      <c r="AM2563" s="17" t="str">
        <f t="shared" ref="AM2563:AM2626" si="653">IF($N2563&gt;0,(S2563)/$N2563,"")</f>
        <v/>
      </c>
      <c r="AN2563" s="17" t="str">
        <f t="shared" ref="AN2563:AN2626" si="654">IF($N2563&gt;0,(S2563+T2563)/$N2563,"")</f>
        <v/>
      </c>
      <c r="AO2563" s="17" t="str">
        <f t="shared" ref="AO2563:AO2626" si="655">IF($N2563&gt;0,(S2563+T2563+U2563)/$N2563,"")</f>
        <v/>
      </c>
      <c r="AP2563" s="17" t="str">
        <f t="shared" si="641"/>
        <v/>
      </c>
      <c r="AQ2563" s="17">
        <f t="shared" ref="AQ2563:AQ2626" si="656">IF(O2563&gt;0,S2563/O2563,"")</f>
        <v>9.3588948838633144</v>
      </c>
    </row>
    <row r="2564" spans="1:43" x14ac:dyDescent="0.2">
      <c r="A2564" s="4" t="s">
        <v>5484</v>
      </c>
      <c r="B2564" s="5"/>
      <c r="C2564" t="s">
        <v>5485</v>
      </c>
      <c r="D2564" t="s">
        <v>133</v>
      </c>
      <c r="E2564" t="s">
        <v>134</v>
      </c>
      <c r="F2564" t="s">
        <v>12</v>
      </c>
      <c r="G2564" t="s">
        <v>15</v>
      </c>
      <c r="M2564" s="6">
        <v>24535</v>
      </c>
      <c r="N2564" s="6">
        <v>0</v>
      </c>
      <c r="O2564" s="6">
        <v>144553</v>
      </c>
      <c r="P2564" s="6">
        <v>13352</v>
      </c>
      <c r="Q2564" s="6">
        <v>0</v>
      </c>
      <c r="R2564" s="6">
        <v>23140</v>
      </c>
      <c r="S2564" s="6">
        <v>323652</v>
      </c>
      <c r="T2564" s="6">
        <v>0</v>
      </c>
      <c r="U2564" s="6">
        <v>0</v>
      </c>
      <c r="V2564" s="6">
        <v>8</v>
      </c>
      <c r="W2564" s="6">
        <v>71</v>
      </c>
      <c r="X2564" s="6">
        <v>0</v>
      </c>
      <c r="Z2564" s="6">
        <v>0</v>
      </c>
      <c r="AA2564" s="6">
        <v>0</v>
      </c>
      <c r="AB2564" s="6" t="str">
        <f t="shared" si="642"/>
        <v/>
      </c>
      <c r="AC2564" s="6" t="str">
        <f t="shared" si="643"/>
        <v/>
      </c>
      <c r="AD2564" s="16">
        <f t="shared" si="644"/>
        <v>10.826318154583584</v>
      </c>
      <c r="AE2564" s="16">
        <f t="shared" si="645"/>
        <v>0</v>
      </c>
      <c r="AF2564" s="16">
        <f t="shared" si="646"/>
        <v>8.875</v>
      </c>
      <c r="AG2564" s="16">
        <f t="shared" si="647"/>
        <v>8.875</v>
      </c>
      <c r="AH2564" s="17">
        <f t="shared" si="648"/>
        <v>0.94314244956185045</v>
      </c>
      <c r="AI2564" s="17">
        <f t="shared" si="649"/>
        <v>13.191440798858773</v>
      </c>
      <c r="AJ2564" s="17">
        <f t="shared" si="650"/>
        <v>13.191440798858773</v>
      </c>
      <c r="AK2564" s="17">
        <f t="shared" si="651"/>
        <v>13.191440798858773</v>
      </c>
      <c r="AL2564" s="17" t="str">
        <f t="shared" si="652"/>
        <v/>
      </c>
      <c r="AM2564" s="17" t="str">
        <f t="shared" si="653"/>
        <v/>
      </c>
      <c r="AN2564" s="17" t="str">
        <f t="shared" si="654"/>
        <v/>
      </c>
      <c r="AO2564" s="17" t="str">
        <f t="shared" si="655"/>
        <v/>
      </c>
      <c r="AP2564" s="17" t="str">
        <f t="shared" ref="AP2564:AP2627" si="657">IF(AO2564&lt;&gt;"", AO2564-AL2564,"")</f>
        <v/>
      </c>
      <c r="AQ2564" s="17">
        <f t="shared" si="656"/>
        <v>2.238985008958652</v>
      </c>
    </row>
    <row r="2565" spans="1:43" x14ac:dyDescent="0.2">
      <c r="A2565" s="4" t="s">
        <v>5486</v>
      </c>
      <c r="B2565" s="5"/>
      <c r="C2565" t="s">
        <v>5487</v>
      </c>
      <c r="D2565" t="s">
        <v>150</v>
      </c>
      <c r="E2565" t="s">
        <v>151</v>
      </c>
      <c r="F2565" t="s">
        <v>12</v>
      </c>
      <c r="G2565" t="s">
        <v>15</v>
      </c>
      <c r="M2565" s="6">
        <v>0</v>
      </c>
      <c r="N2565" s="6">
        <v>0</v>
      </c>
      <c r="O2565" s="6">
        <v>0</v>
      </c>
      <c r="P2565" s="6">
        <v>0</v>
      </c>
      <c r="Q2565" s="6">
        <v>0</v>
      </c>
      <c r="R2565" s="6">
        <v>0</v>
      </c>
      <c r="S2565" s="6">
        <v>0</v>
      </c>
      <c r="T2565" s="6">
        <v>0</v>
      </c>
      <c r="U2565" s="6">
        <v>0</v>
      </c>
      <c r="V2565" s="6">
        <v>13</v>
      </c>
      <c r="W2565" s="6">
        <v>78</v>
      </c>
      <c r="X2565" s="6">
        <v>0</v>
      </c>
      <c r="Z2565" s="6">
        <v>0</v>
      </c>
      <c r="AA2565" s="6">
        <v>0</v>
      </c>
      <c r="AB2565" s="6" t="str">
        <f t="shared" si="642"/>
        <v/>
      </c>
      <c r="AC2565" s="6" t="str">
        <f t="shared" si="643"/>
        <v/>
      </c>
      <c r="AD2565" s="16" t="str">
        <f t="shared" si="644"/>
        <v/>
      </c>
      <c r="AE2565" s="16" t="str">
        <f t="shared" si="645"/>
        <v/>
      </c>
      <c r="AF2565" s="16">
        <f t="shared" si="646"/>
        <v>6</v>
      </c>
      <c r="AG2565" s="16">
        <f t="shared" si="647"/>
        <v>6</v>
      </c>
      <c r="AH2565" s="17" t="str">
        <f t="shared" si="648"/>
        <v/>
      </c>
      <c r="AI2565" s="17" t="str">
        <f t="shared" si="649"/>
        <v/>
      </c>
      <c r="AJ2565" s="17" t="str">
        <f t="shared" si="650"/>
        <v/>
      </c>
      <c r="AK2565" s="17" t="str">
        <f t="shared" si="651"/>
        <v/>
      </c>
      <c r="AL2565" s="17" t="str">
        <f t="shared" si="652"/>
        <v/>
      </c>
      <c r="AM2565" s="17" t="str">
        <f t="shared" si="653"/>
        <v/>
      </c>
      <c r="AN2565" s="17" t="str">
        <f t="shared" si="654"/>
        <v/>
      </c>
      <c r="AO2565" s="17" t="str">
        <f t="shared" si="655"/>
        <v/>
      </c>
      <c r="AP2565" s="17" t="str">
        <f t="shared" si="657"/>
        <v/>
      </c>
      <c r="AQ2565" s="17" t="str">
        <f t="shared" si="656"/>
        <v/>
      </c>
    </row>
    <row r="2566" spans="1:43" x14ac:dyDescent="0.2">
      <c r="A2566" s="4" t="s">
        <v>5488</v>
      </c>
      <c r="B2566" s="5"/>
      <c r="C2566" t="s">
        <v>5489</v>
      </c>
      <c r="D2566" t="s">
        <v>150</v>
      </c>
      <c r="E2566" t="s">
        <v>151</v>
      </c>
      <c r="F2566" t="s">
        <v>12</v>
      </c>
      <c r="G2566" t="s">
        <v>15</v>
      </c>
      <c r="M2566" s="6">
        <v>0</v>
      </c>
      <c r="N2566" s="6">
        <v>0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1</v>
      </c>
      <c r="W2566" s="6">
        <v>11</v>
      </c>
      <c r="X2566" s="6">
        <v>0</v>
      </c>
      <c r="Z2566" s="6">
        <v>0</v>
      </c>
      <c r="AA2566" s="6">
        <v>0</v>
      </c>
      <c r="AB2566" s="6" t="str">
        <f t="shared" si="642"/>
        <v/>
      </c>
      <c r="AC2566" s="6" t="str">
        <f t="shared" si="643"/>
        <v/>
      </c>
      <c r="AD2566" s="16" t="str">
        <f t="shared" si="644"/>
        <v/>
      </c>
      <c r="AE2566" s="16" t="str">
        <f t="shared" si="645"/>
        <v/>
      </c>
      <c r="AF2566" s="16">
        <f t="shared" si="646"/>
        <v>11</v>
      </c>
      <c r="AG2566" s="16">
        <f t="shared" si="647"/>
        <v>11</v>
      </c>
      <c r="AH2566" s="17" t="str">
        <f t="shared" si="648"/>
        <v/>
      </c>
      <c r="AI2566" s="17" t="str">
        <f t="shared" si="649"/>
        <v/>
      </c>
      <c r="AJ2566" s="17" t="str">
        <f t="shared" si="650"/>
        <v/>
      </c>
      <c r="AK2566" s="17" t="str">
        <f t="shared" si="651"/>
        <v/>
      </c>
      <c r="AL2566" s="17" t="str">
        <f t="shared" si="652"/>
        <v/>
      </c>
      <c r="AM2566" s="17" t="str">
        <f t="shared" si="653"/>
        <v/>
      </c>
      <c r="AN2566" s="17" t="str">
        <f t="shared" si="654"/>
        <v/>
      </c>
      <c r="AO2566" s="17" t="str">
        <f t="shared" si="655"/>
        <v/>
      </c>
      <c r="AP2566" s="17" t="str">
        <f t="shared" si="657"/>
        <v/>
      </c>
      <c r="AQ2566" s="17" t="str">
        <f t="shared" si="656"/>
        <v/>
      </c>
    </row>
    <row r="2567" spans="1:43" x14ac:dyDescent="0.2">
      <c r="A2567" s="4" t="s">
        <v>5490</v>
      </c>
      <c r="B2567" s="5"/>
      <c r="C2567" t="s">
        <v>5491</v>
      </c>
      <c r="D2567" t="s">
        <v>150</v>
      </c>
      <c r="E2567" t="s">
        <v>151</v>
      </c>
      <c r="F2567" t="s">
        <v>12</v>
      </c>
      <c r="G2567" t="s">
        <v>15</v>
      </c>
      <c r="M2567" s="6">
        <v>0</v>
      </c>
      <c r="N2567" s="6">
        <v>0</v>
      </c>
      <c r="O2567" s="6">
        <v>0</v>
      </c>
      <c r="P2567" s="6">
        <v>0</v>
      </c>
      <c r="Q2567" s="6">
        <v>0</v>
      </c>
      <c r="R2567" s="6">
        <v>0</v>
      </c>
      <c r="S2567" s="6">
        <v>0</v>
      </c>
      <c r="T2567" s="6">
        <v>0</v>
      </c>
      <c r="U2567" s="6">
        <v>0</v>
      </c>
      <c r="V2567" s="6">
        <v>2</v>
      </c>
      <c r="W2567" s="6">
        <v>20</v>
      </c>
      <c r="X2567" s="6">
        <v>0</v>
      </c>
      <c r="Z2567" s="6">
        <v>0</v>
      </c>
      <c r="AA2567" s="6">
        <v>0</v>
      </c>
      <c r="AB2567" s="6" t="str">
        <f t="shared" si="642"/>
        <v/>
      </c>
      <c r="AC2567" s="6" t="str">
        <f t="shared" si="643"/>
        <v/>
      </c>
      <c r="AD2567" s="16" t="str">
        <f t="shared" si="644"/>
        <v/>
      </c>
      <c r="AE2567" s="16" t="str">
        <f t="shared" si="645"/>
        <v/>
      </c>
      <c r="AF2567" s="16">
        <f t="shared" si="646"/>
        <v>10</v>
      </c>
      <c r="AG2567" s="16">
        <f t="shared" si="647"/>
        <v>10</v>
      </c>
      <c r="AH2567" s="17" t="str">
        <f t="shared" si="648"/>
        <v/>
      </c>
      <c r="AI2567" s="17" t="str">
        <f t="shared" si="649"/>
        <v/>
      </c>
      <c r="AJ2567" s="17" t="str">
        <f t="shared" si="650"/>
        <v/>
      </c>
      <c r="AK2567" s="17" t="str">
        <f t="shared" si="651"/>
        <v/>
      </c>
      <c r="AL2567" s="17" t="str">
        <f t="shared" si="652"/>
        <v/>
      </c>
      <c r="AM2567" s="17" t="str">
        <f t="shared" si="653"/>
        <v/>
      </c>
      <c r="AN2567" s="17" t="str">
        <f t="shared" si="654"/>
        <v/>
      </c>
      <c r="AO2567" s="17" t="str">
        <f t="shared" si="655"/>
        <v/>
      </c>
      <c r="AP2567" s="17" t="str">
        <f t="shared" si="657"/>
        <v/>
      </c>
      <c r="AQ2567" s="17" t="str">
        <f t="shared" si="656"/>
        <v/>
      </c>
    </row>
    <row r="2568" spans="1:43" x14ac:dyDescent="0.2">
      <c r="A2568" s="4" t="s">
        <v>5492</v>
      </c>
      <c r="B2568" s="5"/>
      <c r="C2568" t="s">
        <v>5493</v>
      </c>
      <c r="D2568" t="s">
        <v>150</v>
      </c>
      <c r="E2568" t="s">
        <v>151</v>
      </c>
      <c r="F2568" t="s">
        <v>12</v>
      </c>
      <c r="G2568" t="s">
        <v>15</v>
      </c>
      <c r="M2568" s="6">
        <v>0</v>
      </c>
      <c r="N2568" s="6">
        <v>0</v>
      </c>
      <c r="O2568" s="6">
        <v>0</v>
      </c>
      <c r="P2568" s="6">
        <v>0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1</v>
      </c>
      <c r="W2568" s="6">
        <v>11</v>
      </c>
      <c r="X2568" s="6">
        <v>0</v>
      </c>
      <c r="Z2568" s="6">
        <v>0</v>
      </c>
      <c r="AA2568" s="6">
        <v>0</v>
      </c>
      <c r="AB2568" s="6" t="str">
        <f t="shared" si="642"/>
        <v/>
      </c>
      <c r="AC2568" s="6" t="str">
        <f t="shared" si="643"/>
        <v/>
      </c>
      <c r="AD2568" s="16" t="str">
        <f t="shared" si="644"/>
        <v/>
      </c>
      <c r="AE2568" s="16" t="str">
        <f t="shared" si="645"/>
        <v/>
      </c>
      <c r="AF2568" s="16">
        <f t="shared" si="646"/>
        <v>11</v>
      </c>
      <c r="AG2568" s="16">
        <f t="shared" si="647"/>
        <v>11</v>
      </c>
      <c r="AH2568" s="17" t="str">
        <f t="shared" si="648"/>
        <v/>
      </c>
      <c r="AI2568" s="17" t="str">
        <f t="shared" si="649"/>
        <v/>
      </c>
      <c r="AJ2568" s="17" t="str">
        <f t="shared" si="650"/>
        <v/>
      </c>
      <c r="AK2568" s="17" t="str">
        <f t="shared" si="651"/>
        <v/>
      </c>
      <c r="AL2568" s="17" t="str">
        <f t="shared" si="652"/>
        <v/>
      </c>
      <c r="AM2568" s="17" t="str">
        <f t="shared" si="653"/>
        <v/>
      </c>
      <c r="AN2568" s="17" t="str">
        <f t="shared" si="654"/>
        <v/>
      </c>
      <c r="AO2568" s="17" t="str">
        <f t="shared" si="655"/>
        <v/>
      </c>
      <c r="AP2568" s="17" t="str">
        <f t="shared" si="657"/>
        <v/>
      </c>
      <c r="AQ2568" s="17" t="str">
        <f t="shared" si="656"/>
        <v/>
      </c>
    </row>
    <row r="2569" spans="1:43" x14ac:dyDescent="0.2">
      <c r="A2569" s="4" t="s">
        <v>5494</v>
      </c>
      <c r="B2569" s="5"/>
      <c r="C2569" t="s">
        <v>5495</v>
      </c>
      <c r="D2569" t="s">
        <v>150</v>
      </c>
      <c r="E2569" t="s">
        <v>151</v>
      </c>
      <c r="F2569" t="s">
        <v>12</v>
      </c>
      <c r="G2569" t="s">
        <v>15</v>
      </c>
      <c r="M2569" s="6">
        <v>0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7</v>
      </c>
      <c r="W2569" s="6">
        <v>86</v>
      </c>
      <c r="X2569" s="6">
        <v>0</v>
      </c>
      <c r="Z2569" s="6">
        <v>0</v>
      </c>
      <c r="AA2569" s="6">
        <v>0</v>
      </c>
      <c r="AB2569" s="6" t="str">
        <f t="shared" si="642"/>
        <v/>
      </c>
      <c r="AC2569" s="6" t="str">
        <f t="shared" si="643"/>
        <v/>
      </c>
      <c r="AD2569" s="16" t="str">
        <f t="shared" si="644"/>
        <v/>
      </c>
      <c r="AE2569" s="16" t="str">
        <f t="shared" si="645"/>
        <v/>
      </c>
      <c r="AF2569" s="16">
        <f t="shared" si="646"/>
        <v>12.285714285714286</v>
      </c>
      <c r="AG2569" s="16">
        <f t="shared" si="647"/>
        <v>12.285714285714286</v>
      </c>
      <c r="AH2569" s="17" t="str">
        <f t="shared" si="648"/>
        <v/>
      </c>
      <c r="AI2569" s="17" t="str">
        <f t="shared" si="649"/>
        <v/>
      </c>
      <c r="AJ2569" s="17" t="str">
        <f t="shared" si="650"/>
        <v/>
      </c>
      <c r="AK2569" s="17" t="str">
        <f t="shared" si="651"/>
        <v/>
      </c>
      <c r="AL2569" s="17" t="str">
        <f t="shared" si="652"/>
        <v/>
      </c>
      <c r="AM2569" s="17" t="str">
        <f t="shared" si="653"/>
        <v/>
      </c>
      <c r="AN2569" s="17" t="str">
        <f t="shared" si="654"/>
        <v/>
      </c>
      <c r="AO2569" s="17" t="str">
        <f t="shared" si="655"/>
        <v/>
      </c>
      <c r="AP2569" s="17" t="str">
        <f t="shared" si="657"/>
        <v/>
      </c>
      <c r="AQ2569" s="17" t="str">
        <f t="shared" si="656"/>
        <v/>
      </c>
    </row>
    <row r="2570" spans="1:43" x14ac:dyDescent="0.2">
      <c r="A2570" s="4" t="s">
        <v>5496</v>
      </c>
      <c r="B2570" s="5"/>
      <c r="C2570" t="s">
        <v>5497</v>
      </c>
      <c r="D2570" t="s">
        <v>150</v>
      </c>
      <c r="E2570" t="s">
        <v>151</v>
      </c>
      <c r="F2570" t="s">
        <v>12</v>
      </c>
      <c r="G2570" t="s">
        <v>11</v>
      </c>
      <c r="M2570" s="6">
        <v>0</v>
      </c>
      <c r="N2570" s="6">
        <v>0</v>
      </c>
      <c r="O2570" s="6">
        <v>0</v>
      </c>
      <c r="P2570" s="6">
        <v>0</v>
      </c>
      <c r="Q2570" s="6">
        <v>0</v>
      </c>
      <c r="R2570" s="6">
        <v>0</v>
      </c>
      <c r="S2570" s="6">
        <v>0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Z2570" s="6">
        <v>0</v>
      </c>
      <c r="AA2570" s="6">
        <v>0</v>
      </c>
      <c r="AB2570" s="6" t="str">
        <f t="shared" si="642"/>
        <v/>
      </c>
      <c r="AC2570" s="6" t="str">
        <f t="shared" si="643"/>
        <v/>
      </c>
      <c r="AD2570" s="16" t="str">
        <f t="shared" si="644"/>
        <v/>
      </c>
      <c r="AE2570" s="16" t="str">
        <f t="shared" si="645"/>
        <v/>
      </c>
      <c r="AF2570" s="16" t="str">
        <f t="shared" si="646"/>
        <v/>
      </c>
      <c r="AG2570" s="16" t="str">
        <f t="shared" si="647"/>
        <v/>
      </c>
      <c r="AH2570" s="17" t="str">
        <f t="shared" si="648"/>
        <v/>
      </c>
      <c r="AI2570" s="17" t="str">
        <f t="shared" si="649"/>
        <v/>
      </c>
      <c r="AJ2570" s="17" t="str">
        <f t="shared" si="650"/>
        <v/>
      </c>
      <c r="AK2570" s="17" t="str">
        <f t="shared" si="651"/>
        <v/>
      </c>
      <c r="AL2570" s="17" t="str">
        <f t="shared" si="652"/>
        <v/>
      </c>
      <c r="AM2570" s="17" t="str">
        <f t="shared" si="653"/>
        <v/>
      </c>
      <c r="AN2570" s="17" t="str">
        <f t="shared" si="654"/>
        <v/>
      </c>
      <c r="AO2570" s="17" t="str">
        <f t="shared" si="655"/>
        <v/>
      </c>
      <c r="AP2570" s="17" t="str">
        <f t="shared" si="657"/>
        <v/>
      </c>
      <c r="AQ2570" s="17" t="str">
        <f t="shared" si="656"/>
        <v/>
      </c>
    </row>
    <row r="2571" spans="1:43" x14ac:dyDescent="0.2">
      <c r="A2571" s="4" t="s">
        <v>5498</v>
      </c>
      <c r="B2571" s="5"/>
      <c r="C2571" t="s">
        <v>5499</v>
      </c>
      <c r="D2571" t="s">
        <v>150</v>
      </c>
      <c r="E2571" t="s">
        <v>151</v>
      </c>
      <c r="F2571" t="s">
        <v>12</v>
      </c>
      <c r="G2571" t="s">
        <v>15</v>
      </c>
      <c r="M2571" s="6">
        <v>0</v>
      </c>
      <c r="N2571" s="6">
        <v>0</v>
      </c>
      <c r="O2571" s="6">
        <v>0</v>
      </c>
      <c r="P2571" s="6">
        <v>0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6">
        <v>0</v>
      </c>
      <c r="X2571" s="6">
        <v>0</v>
      </c>
      <c r="Z2571" s="6">
        <v>0</v>
      </c>
      <c r="AA2571" s="6">
        <v>0</v>
      </c>
      <c r="AB2571" s="6" t="str">
        <f t="shared" si="642"/>
        <v/>
      </c>
      <c r="AC2571" s="6" t="str">
        <f t="shared" si="643"/>
        <v/>
      </c>
      <c r="AD2571" s="16" t="str">
        <f t="shared" si="644"/>
        <v/>
      </c>
      <c r="AE2571" s="16" t="str">
        <f t="shared" si="645"/>
        <v/>
      </c>
      <c r="AF2571" s="16" t="str">
        <f t="shared" si="646"/>
        <v/>
      </c>
      <c r="AG2571" s="16" t="str">
        <f t="shared" si="647"/>
        <v/>
      </c>
      <c r="AH2571" s="17" t="str">
        <f t="shared" si="648"/>
        <v/>
      </c>
      <c r="AI2571" s="17" t="str">
        <f t="shared" si="649"/>
        <v/>
      </c>
      <c r="AJ2571" s="17" t="str">
        <f t="shared" si="650"/>
        <v/>
      </c>
      <c r="AK2571" s="17" t="str">
        <f t="shared" si="651"/>
        <v/>
      </c>
      <c r="AL2571" s="17" t="str">
        <f t="shared" si="652"/>
        <v/>
      </c>
      <c r="AM2571" s="17" t="str">
        <f t="shared" si="653"/>
        <v/>
      </c>
      <c r="AN2571" s="17" t="str">
        <f t="shared" si="654"/>
        <v/>
      </c>
      <c r="AO2571" s="17" t="str">
        <f t="shared" si="655"/>
        <v/>
      </c>
      <c r="AP2571" s="17" t="str">
        <f t="shared" si="657"/>
        <v/>
      </c>
      <c r="AQ2571" s="17" t="str">
        <f t="shared" si="656"/>
        <v/>
      </c>
    </row>
    <row r="2572" spans="1:43" x14ac:dyDescent="0.2">
      <c r="A2572" s="4" t="s">
        <v>5500</v>
      </c>
      <c r="B2572" s="5"/>
      <c r="C2572" t="s">
        <v>5501</v>
      </c>
      <c r="D2572" t="s">
        <v>150</v>
      </c>
      <c r="E2572" t="s">
        <v>151</v>
      </c>
      <c r="F2572" t="s">
        <v>12</v>
      </c>
      <c r="G2572" t="s">
        <v>15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6">
        <v>0</v>
      </c>
      <c r="X2572" s="6">
        <v>0</v>
      </c>
      <c r="Z2572" s="6">
        <v>0</v>
      </c>
      <c r="AA2572" s="6">
        <v>0</v>
      </c>
      <c r="AB2572" s="6" t="str">
        <f t="shared" si="642"/>
        <v/>
      </c>
      <c r="AC2572" s="6" t="str">
        <f t="shared" si="643"/>
        <v/>
      </c>
      <c r="AD2572" s="16" t="str">
        <f t="shared" si="644"/>
        <v/>
      </c>
      <c r="AE2572" s="16" t="str">
        <f t="shared" si="645"/>
        <v/>
      </c>
      <c r="AF2572" s="16" t="str">
        <f t="shared" si="646"/>
        <v/>
      </c>
      <c r="AG2572" s="16" t="str">
        <f t="shared" si="647"/>
        <v/>
      </c>
      <c r="AH2572" s="17" t="str">
        <f t="shared" si="648"/>
        <v/>
      </c>
      <c r="AI2572" s="17" t="str">
        <f t="shared" si="649"/>
        <v/>
      </c>
      <c r="AJ2572" s="17" t="str">
        <f t="shared" si="650"/>
        <v/>
      </c>
      <c r="AK2572" s="17" t="str">
        <f t="shared" si="651"/>
        <v/>
      </c>
      <c r="AL2572" s="17" t="str">
        <f t="shared" si="652"/>
        <v/>
      </c>
      <c r="AM2572" s="17" t="str">
        <f t="shared" si="653"/>
        <v/>
      </c>
      <c r="AN2572" s="17" t="str">
        <f t="shared" si="654"/>
        <v/>
      </c>
      <c r="AO2572" s="17" t="str">
        <f t="shared" si="655"/>
        <v/>
      </c>
      <c r="AP2572" s="17" t="str">
        <f t="shared" si="657"/>
        <v/>
      </c>
      <c r="AQ2572" s="17" t="str">
        <f t="shared" si="656"/>
        <v/>
      </c>
    </row>
    <row r="2573" spans="1:43" x14ac:dyDescent="0.2">
      <c r="A2573" s="4" t="s">
        <v>5502</v>
      </c>
      <c r="B2573" s="5"/>
      <c r="C2573" t="s">
        <v>5503</v>
      </c>
      <c r="D2573" t="s">
        <v>150</v>
      </c>
      <c r="E2573" t="s">
        <v>151</v>
      </c>
      <c r="F2573" t="s">
        <v>12</v>
      </c>
      <c r="G2573" t="s">
        <v>15</v>
      </c>
      <c r="M2573" s="6">
        <v>0</v>
      </c>
      <c r="N2573" s="6">
        <v>0</v>
      </c>
      <c r="O2573" s="6">
        <v>0</v>
      </c>
      <c r="P2573" s="6">
        <v>0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Z2573" s="6">
        <v>0</v>
      </c>
      <c r="AA2573" s="6">
        <v>0</v>
      </c>
      <c r="AB2573" s="6" t="str">
        <f t="shared" si="642"/>
        <v/>
      </c>
      <c r="AC2573" s="6" t="str">
        <f t="shared" si="643"/>
        <v/>
      </c>
      <c r="AD2573" s="16" t="str">
        <f t="shared" si="644"/>
        <v/>
      </c>
      <c r="AE2573" s="16" t="str">
        <f t="shared" si="645"/>
        <v/>
      </c>
      <c r="AF2573" s="16" t="str">
        <f t="shared" si="646"/>
        <v/>
      </c>
      <c r="AG2573" s="16" t="str">
        <f t="shared" si="647"/>
        <v/>
      </c>
      <c r="AH2573" s="17" t="str">
        <f t="shared" si="648"/>
        <v/>
      </c>
      <c r="AI2573" s="17" t="str">
        <f t="shared" si="649"/>
        <v/>
      </c>
      <c r="AJ2573" s="17" t="str">
        <f t="shared" si="650"/>
        <v/>
      </c>
      <c r="AK2573" s="17" t="str">
        <f t="shared" si="651"/>
        <v/>
      </c>
      <c r="AL2573" s="17" t="str">
        <f t="shared" si="652"/>
        <v/>
      </c>
      <c r="AM2573" s="17" t="str">
        <f t="shared" si="653"/>
        <v/>
      </c>
      <c r="AN2573" s="17" t="str">
        <f t="shared" si="654"/>
        <v/>
      </c>
      <c r="AO2573" s="17" t="str">
        <f t="shared" si="655"/>
        <v/>
      </c>
      <c r="AP2573" s="17" t="str">
        <f t="shared" si="657"/>
        <v/>
      </c>
      <c r="AQ2573" s="17" t="str">
        <f t="shared" si="656"/>
        <v/>
      </c>
    </row>
    <row r="2574" spans="1:43" x14ac:dyDescent="0.2">
      <c r="A2574" s="4" t="s">
        <v>5504</v>
      </c>
      <c r="B2574" s="5"/>
      <c r="C2574" t="s">
        <v>5505</v>
      </c>
      <c r="D2574" t="s">
        <v>150</v>
      </c>
      <c r="E2574" t="s">
        <v>151</v>
      </c>
      <c r="F2574" t="s">
        <v>12</v>
      </c>
      <c r="G2574" t="s">
        <v>15</v>
      </c>
      <c r="M2574" s="6">
        <v>0</v>
      </c>
      <c r="N2574" s="6">
        <v>0</v>
      </c>
      <c r="O2574" s="6">
        <v>0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6">
        <v>0</v>
      </c>
      <c r="X2574" s="6">
        <v>0</v>
      </c>
      <c r="Z2574" s="6">
        <v>0</v>
      </c>
      <c r="AA2574" s="6">
        <v>0</v>
      </c>
      <c r="AB2574" s="6" t="str">
        <f t="shared" si="642"/>
        <v/>
      </c>
      <c r="AC2574" s="6" t="str">
        <f t="shared" si="643"/>
        <v/>
      </c>
      <c r="AD2574" s="16" t="str">
        <f t="shared" si="644"/>
        <v/>
      </c>
      <c r="AE2574" s="16" t="str">
        <f t="shared" si="645"/>
        <v/>
      </c>
      <c r="AF2574" s="16" t="str">
        <f t="shared" si="646"/>
        <v/>
      </c>
      <c r="AG2574" s="16" t="str">
        <f t="shared" si="647"/>
        <v/>
      </c>
      <c r="AH2574" s="17" t="str">
        <f t="shared" si="648"/>
        <v/>
      </c>
      <c r="AI2574" s="17" t="str">
        <f t="shared" si="649"/>
        <v/>
      </c>
      <c r="AJ2574" s="17" t="str">
        <f t="shared" si="650"/>
        <v/>
      </c>
      <c r="AK2574" s="17" t="str">
        <f t="shared" si="651"/>
        <v/>
      </c>
      <c r="AL2574" s="17" t="str">
        <f t="shared" si="652"/>
        <v/>
      </c>
      <c r="AM2574" s="17" t="str">
        <f t="shared" si="653"/>
        <v/>
      </c>
      <c r="AN2574" s="17" t="str">
        <f t="shared" si="654"/>
        <v/>
      </c>
      <c r="AO2574" s="17" t="str">
        <f t="shared" si="655"/>
        <v/>
      </c>
      <c r="AP2574" s="17" t="str">
        <f t="shared" si="657"/>
        <v/>
      </c>
      <c r="AQ2574" s="17" t="str">
        <f t="shared" si="656"/>
        <v/>
      </c>
    </row>
    <row r="2575" spans="1:43" x14ac:dyDescent="0.2">
      <c r="A2575" s="4" t="s">
        <v>5506</v>
      </c>
      <c r="B2575" s="5"/>
      <c r="C2575" t="s">
        <v>5507</v>
      </c>
      <c r="D2575" t="s">
        <v>150</v>
      </c>
      <c r="E2575" t="s">
        <v>151</v>
      </c>
      <c r="F2575" t="s">
        <v>12</v>
      </c>
      <c r="G2575" t="s">
        <v>15</v>
      </c>
      <c r="M2575" s="6">
        <v>0</v>
      </c>
      <c r="N2575" s="6">
        <v>0</v>
      </c>
      <c r="O2575" s="6">
        <v>0</v>
      </c>
      <c r="P2575" s="6">
        <v>0</v>
      </c>
      <c r="Q2575" s="6">
        <v>0</v>
      </c>
      <c r="R2575" s="6">
        <v>0</v>
      </c>
      <c r="S2575" s="6">
        <v>0</v>
      </c>
      <c r="T2575" s="6">
        <v>0</v>
      </c>
      <c r="U2575" s="6">
        <v>0</v>
      </c>
      <c r="V2575" s="6">
        <v>0</v>
      </c>
      <c r="W2575" s="6">
        <v>0</v>
      </c>
      <c r="X2575" s="6">
        <v>0</v>
      </c>
      <c r="Z2575" s="6">
        <v>0</v>
      </c>
      <c r="AA2575" s="6">
        <v>0</v>
      </c>
      <c r="AB2575" s="6" t="str">
        <f t="shared" si="642"/>
        <v/>
      </c>
      <c r="AC2575" s="6" t="str">
        <f t="shared" si="643"/>
        <v/>
      </c>
      <c r="AD2575" s="16" t="str">
        <f t="shared" si="644"/>
        <v/>
      </c>
      <c r="AE2575" s="16" t="str">
        <f t="shared" si="645"/>
        <v/>
      </c>
      <c r="AF2575" s="16" t="str">
        <f t="shared" si="646"/>
        <v/>
      </c>
      <c r="AG2575" s="16" t="str">
        <f t="shared" si="647"/>
        <v/>
      </c>
      <c r="AH2575" s="17" t="str">
        <f t="shared" si="648"/>
        <v/>
      </c>
      <c r="AI2575" s="17" t="str">
        <f t="shared" si="649"/>
        <v/>
      </c>
      <c r="AJ2575" s="17" t="str">
        <f t="shared" si="650"/>
        <v/>
      </c>
      <c r="AK2575" s="17" t="str">
        <f t="shared" si="651"/>
        <v/>
      </c>
      <c r="AL2575" s="17" t="str">
        <f t="shared" si="652"/>
        <v/>
      </c>
      <c r="AM2575" s="17" t="str">
        <f t="shared" si="653"/>
        <v/>
      </c>
      <c r="AN2575" s="17" t="str">
        <f t="shared" si="654"/>
        <v/>
      </c>
      <c r="AO2575" s="17" t="str">
        <f t="shared" si="655"/>
        <v/>
      </c>
      <c r="AP2575" s="17" t="str">
        <f t="shared" si="657"/>
        <v/>
      </c>
      <c r="AQ2575" s="17" t="str">
        <f t="shared" si="656"/>
        <v/>
      </c>
    </row>
    <row r="2576" spans="1:43" x14ac:dyDescent="0.2">
      <c r="A2576" s="4" t="s">
        <v>5508</v>
      </c>
      <c r="B2576" s="5"/>
      <c r="C2576" t="s">
        <v>5509</v>
      </c>
      <c r="D2576" t="s">
        <v>150</v>
      </c>
      <c r="E2576" t="s">
        <v>151</v>
      </c>
      <c r="F2576" t="s">
        <v>12</v>
      </c>
      <c r="G2576" t="s">
        <v>15</v>
      </c>
      <c r="M2576" s="6">
        <v>0</v>
      </c>
      <c r="N2576" s="6">
        <v>0</v>
      </c>
      <c r="O2576" s="6">
        <v>0</v>
      </c>
      <c r="P2576" s="6">
        <v>0</v>
      </c>
      <c r="Q2576" s="6">
        <v>0</v>
      </c>
      <c r="R2576" s="6">
        <v>0</v>
      </c>
      <c r="S2576" s="6">
        <v>0</v>
      </c>
      <c r="T2576" s="6">
        <v>0</v>
      </c>
      <c r="U2576" s="6">
        <v>0</v>
      </c>
      <c r="V2576" s="6">
        <v>0</v>
      </c>
      <c r="W2576" s="6">
        <v>0</v>
      </c>
      <c r="X2576" s="6">
        <v>0</v>
      </c>
      <c r="Z2576" s="6">
        <v>0</v>
      </c>
      <c r="AA2576" s="6">
        <v>0</v>
      </c>
      <c r="AB2576" s="6" t="str">
        <f t="shared" si="642"/>
        <v/>
      </c>
      <c r="AC2576" s="6" t="str">
        <f t="shared" si="643"/>
        <v/>
      </c>
      <c r="AD2576" s="16" t="str">
        <f t="shared" si="644"/>
        <v/>
      </c>
      <c r="AE2576" s="16" t="str">
        <f t="shared" si="645"/>
        <v/>
      </c>
      <c r="AF2576" s="16" t="str">
        <f t="shared" si="646"/>
        <v/>
      </c>
      <c r="AG2576" s="16" t="str">
        <f t="shared" si="647"/>
        <v/>
      </c>
      <c r="AH2576" s="17" t="str">
        <f t="shared" si="648"/>
        <v/>
      </c>
      <c r="AI2576" s="17" t="str">
        <f t="shared" si="649"/>
        <v/>
      </c>
      <c r="AJ2576" s="17" t="str">
        <f t="shared" si="650"/>
        <v/>
      </c>
      <c r="AK2576" s="17" t="str">
        <f t="shared" si="651"/>
        <v/>
      </c>
      <c r="AL2576" s="17" t="str">
        <f t="shared" si="652"/>
        <v/>
      </c>
      <c r="AM2576" s="17" t="str">
        <f t="shared" si="653"/>
        <v/>
      </c>
      <c r="AN2576" s="17" t="str">
        <f t="shared" si="654"/>
        <v/>
      </c>
      <c r="AO2576" s="17" t="str">
        <f t="shared" si="655"/>
        <v/>
      </c>
      <c r="AP2576" s="17" t="str">
        <f t="shared" si="657"/>
        <v/>
      </c>
      <c r="AQ2576" s="17" t="str">
        <f t="shared" si="656"/>
        <v/>
      </c>
    </row>
    <row r="2577" spans="1:43" x14ac:dyDescent="0.2">
      <c r="A2577" s="4" t="s">
        <v>5510</v>
      </c>
      <c r="B2577" s="5"/>
      <c r="C2577" t="s">
        <v>5511</v>
      </c>
      <c r="D2577" t="s">
        <v>150</v>
      </c>
      <c r="E2577" t="s">
        <v>151</v>
      </c>
      <c r="F2577" t="s">
        <v>12</v>
      </c>
      <c r="G2577" t="s">
        <v>15</v>
      </c>
      <c r="M2577" s="6">
        <v>0</v>
      </c>
      <c r="N2577" s="6">
        <v>0</v>
      </c>
      <c r="O2577" s="6">
        <v>0</v>
      </c>
      <c r="P2577" s="6">
        <v>0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0</v>
      </c>
      <c r="Z2577" s="6">
        <v>0</v>
      </c>
      <c r="AA2577" s="6">
        <v>0</v>
      </c>
      <c r="AB2577" s="6" t="str">
        <f t="shared" si="642"/>
        <v/>
      </c>
      <c r="AC2577" s="6" t="str">
        <f t="shared" si="643"/>
        <v/>
      </c>
      <c r="AD2577" s="16" t="str">
        <f t="shared" si="644"/>
        <v/>
      </c>
      <c r="AE2577" s="16" t="str">
        <f t="shared" si="645"/>
        <v/>
      </c>
      <c r="AF2577" s="16" t="str">
        <f t="shared" si="646"/>
        <v/>
      </c>
      <c r="AG2577" s="16" t="str">
        <f t="shared" si="647"/>
        <v/>
      </c>
      <c r="AH2577" s="17" t="str">
        <f t="shared" si="648"/>
        <v/>
      </c>
      <c r="AI2577" s="17" t="str">
        <f t="shared" si="649"/>
        <v/>
      </c>
      <c r="AJ2577" s="17" t="str">
        <f t="shared" si="650"/>
        <v/>
      </c>
      <c r="AK2577" s="17" t="str">
        <f t="shared" si="651"/>
        <v/>
      </c>
      <c r="AL2577" s="17" t="str">
        <f t="shared" si="652"/>
        <v/>
      </c>
      <c r="AM2577" s="17" t="str">
        <f t="shared" si="653"/>
        <v/>
      </c>
      <c r="AN2577" s="17" t="str">
        <f t="shared" si="654"/>
        <v/>
      </c>
      <c r="AO2577" s="17" t="str">
        <f t="shared" si="655"/>
        <v/>
      </c>
      <c r="AP2577" s="17" t="str">
        <f t="shared" si="657"/>
        <v/>
      </c>
      <c r="AQ2577" s="17" t="str">
        <f t="shared" si="656"/>
        <v/>
      </c>
    </row>
    <row r="2578" spans="1:43" x14ac:dyDescent="0.2">
      <c r="A2578" s="4" t="s">
        <v>5512</v>
      </c>
      <c r="B2578" s="5"/>
      <c r="C2578" t="s">
        <v>5513</v>
      </c>
      <c r="D2578" t="s">
        <v>150</v>
      </c>
      <c r="E2578" t="s">
        <v>151</v>
      </c>
      <c r="F2578" t="s">
        <v>12</v>
      </c>
      <c r="G2578" t="s">
        <v>15</v>
      </c>
      <c r="M2578" s="6">
        <v>0</v>
      </c>
      <c r="N2578" s="6">
        <v>0</v>
      </c>
      <c r="O2578" s="6">
        <v>0</v>
      </c>
      <c r="P2578" s="6">
        <v>0</v>
      </c>
      <c r="Q2578" s="6">
        <v>0</v>
      </c>
      <c r="R2578" s="6">
        <v>0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Z2578" s="6">
        <v>0</v>
      </c>
      <c r="AA2578" s="6">
        <v>0</v>
      </c>
      <c r="AB2578" s="6" t="str">
        <f t="shared" si="642"/>
        <v/>
      </c>
      <c r="AC2578" s="6" t="str">
        <f t="shared" si="643"/>
        <v/>
      </c>
      <c r="AD2578" s="16" t="str">
        <f t="shared" si="644"/>
        <v/>
      </c>
      <c r="AE2578" s="16" t="str">
        <f t="shared" si="645"/>
        <v/>
      </c>
      <c r="AF2578" s="16" t="str">
        <f t="shared" si="646"/>
        <v/>
      </c>
      <c r="AG2578" s="16" t="str">
        <f t="shared" si="647"/>
        <v/>
      </c>
      <c r="AH2578" s="17" t="str">
        <f t="shared" si="648"/>
        <v/>
      </c>
      <c r="AI2578" s="17" t="str">
        <f t="shared" si="649"/>
        <v/>
      </c>
      <c r="AJ2578" s="17" t="str">
        <f t="shared" si="650"/>
        <v/>
      </c>
      <c r="AK2578" s="17" t="str">
        <f t="shared" si="651"/>
        <v/>
      </c>
      <c r="AL2578" s="17" t="str">
        <f t="shared" si="652"/>
        <v/>
      </c>
      <c r="AM2578" s="17" t="str">
        <f t="shared" si="653"/>
        <v/>
      </c>
      <c r="AN2578" s="17" t="str">
        <f t="shared" si="654"/>
        <v/>
      </c>
      <c r="AO2578" s="17" t="str">
        <f t="shared" si="655"/>
        <v/>
      </c>
      <c r="AP2578" s="17" t="str">
        <f t="shared" si="657"/>
        <v/>
      </c>
      <c r="AQ2578" s="17" t="str">
        <f t="shared" si="656"/>
        <v/>
      </c>
    </row>
    <row r="2579" spans="1:43" x14ac:dyDescent="0.2">
      <c r="A2579" s="4" t="s">
        <v>5514</v>
      </c>
      <c r="B2579" s="5"/>
      <c r="C2579" t="s">
        <v>5515</v>
      </c>
      <c r="D2579" t="s">
        <v>150</v>
      </c>
      <c r="E2579" t="s">
        <v>151</v>
      </c>
      <c r="F2579" t="s">
        <v>12</v>
      </c>
      <c r="G2579" t="s">
        <v>15</v>
      </c>
      <c r="M2579" s="6">
        <v>0</v>
      </c>
      <c r="N2579" s="6">
        <v>0</v>
      </c>
      <c r="O2579" s="6">
        <v>0</v>
      </c>
      <c r="P2579" s="6">
        <v>0</v>
      </c>
      <c r="Q2579" s="6">
        <v>0</v>
      </c>
      <c r="R2579" s="6">
        <v>0</v>
      </c>
      <c r="S2579" s="6">
        <v>0</v>
      </c>
      <c r="T2579" s="6">
        <v>0</v>
      </c>
      <c r="U2579" s="6">
        <v>0</v>
      </c>
      <c r="V2579" s="6">
        <v>0</v>
      </c>
      <c r="W2579" s="6">
        <v>0</v>
      </c>
      <c r="X2579" s="6">
        <v>0</v>
      </c>
      <c r="Z2579" s="6">
        <v>0</v>
      </c>
      <c r="AA2579" s="6">
        <v>0</v>
      </c>
      <c r="AB2579" s="6" t="str">
        <f t="shared" si="642"/>
        <v/>
      </c>
      <c r="AC2579" s="6" t="str">
        <f t="shared" si="643"/>
        <v/>
      </c>
      <c r="AD2579" s="16" t="str">
        <f t="shared" si="644"/>
        <v/>
      </c>
      <c r="AE2579" s="16" t="str">
        <f t="shared" si="645"/>
        <v/>
      </c>
      <c r="AF2579" s="16" t="str">
        <f t="shared" si="646"/>
        <v/>
      </c>
      <c r="AG2579" s="16" t="str">
        <f t="shared" si="647"/>
        <v/>
      </c>
      <c r="AH2579" s="17" t="str">
        <f t="shared" si="648"/>
        <v/>
      </c>
      <c r="AI2579" s="17" t="str">
        <f t="shared" si="649"/>
        <v/>
      </c>
      <c r="AJ2579" s="17" t="str">
        <f t="shared" si="650"/>
        <v/>
      </c>
      <c r="AK2579" s="17" t="str">
        <f t="shared" si="651"/>
        <v/>
      </c>
      <c r="AL2579" s="17" t="str">
        <f t="shared" si="652"/>
        <v/>
      </c>
      <c r="AM2579" s="17" t="str">
        <f t="shared" si="653"/>
        <v/>
      </c>
      <c r="AN2579" s="17" t="str">
        <f t="shared" si="654"/>
        <v/>
      </c>
      <c r="AO2579" s="17" t="str">
        <f t="shared" si="655"/>
        <v/>
      </c>
      <c r="AP2579" s="17" t="str">
        <f t="shared" si="657"/>
        <v/>
      </c>
      <c r="AQ2579" s="17" t="str">
        <f t="shared" si="656"/>
        <v/>
      </c>
    </row>
    <row r="2580" spans="1:43" x14ac:dyDescent="0.2">
      <c r="A2580" s="4" t="s">
        <v>5516</v>
      </c>
      <c r="B2580" s="5"/>
      <c r="C2580" t="s">
        <v>5517</v>
      </c>
      <c r="D2580" t="s">
        <v>150</v>
      </c>
      <c r="E2580" t="s">
        <v>151</v>
      </c>
      <c r="F2580" t="s">
        <v>12</v>
      </c>
      <c r="G2580" t="s">
        <v>15</v>
      </c>
      <c r="M2580" s="6">
        <v>0</v>
      </c>
      <c r="N2580" s="6">
        <v>0</v>
      </c>
      <c r="O2580" s="6">
        <v>0</v>
      </c>
      <c r="P2580" s="6">
        <v>0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6">
        <v>0</v>
      </c>
      <c r="X2580" s="6">
        <v>0</v>
      </c>
      <c r="Z2580" s="6">
        <v>0</v>
      </c>
      <c r="AA2580" s="6">
        <v>0</v>
      </c>
      <c r="AB2580" s="6" t="str">
        <f t="shared" si="642"/>
        <v/>
      </c>
      <c r="AC2580" s="6" t="str">
        <f t="shared" si="643"/>
        <v/>
      </c>
      <c r="AD2580" s="16" t="str">
        <f t="shared" si="644"/>
        <v/>
      </c>
      <c r="AE2580" s="16" t="str">
        <f t="shared" si="645"/>
        <v/>
      </c>
      <c r="AF2580" s="16" t="str">
        <f t="shared" si="646"/>
        <v/>
      </c>
      <c r="AG2580" s="16" t="str">
        <f t="shared" si="647"/>
        <v/>
      </c>
      <c r="AH2580" s="17" t="str">
        <f t="shared" si="648"/>
        <v/>
      </c>
      <c r="AI2580" s="17" t="str">
        <f t="shared" si="649"/>
        <v/>
      </c>
      <c r="AJ2580" s="17" t="str">
        <f t="shared" si="650"/>
        <v/>
      </c>
      <c r="AK2580" s="17" t="str">
        <f t="shared" si="651"/>
        <v/>
      </c>
      <c r="AL2580" s="17" t="str">
        <f t="shared" si="652"/>
        <v/>
      </c>
      <c r="AM2580" s="17" t="str">
        <f t="shared" si="653"/>
        <v/>
      </c>
      <c r="AN2580" s="17" t="str">
        <f t="shared" si="654"/>
        <v/>
      </c>
      <c r="AO2580" s="17" t="str">
        <f t="shared" si="655"/>
        <v/>
      </c>
      <c r="AP2580" s="17" t="str">
        <f t="shared" si="657"/>
        <v/>
      </c>
      <c r="AQ2580" s="17" t="str">
        <f t="shared" si="656"/>
        <v/>
      </c>
    </row>
    <row r="2581" spans="1:43" x14ac:dyDescent="0.2">
      <c r="A2581" s="4" t="s">
        <v>5518</v>
      </c>
      <c r="B2581" s="5"/>
      <c r="C2581" t="s">
        <v>5519</v>
      </c>
      <c r="D2581" t="s">
        <v>150</v>
      </c>
      <c r="E2581" t="s">
        <v>151</v>
      </c>
      <c r="F2581" t="s">
        <v>12</v>
      </c>
      <c r="G2581" t="s">
        <v>15</v>
      </c>
      <c r="M2581" s="6">
        <v>0</v>
      </c>
      <c r="N2581" s="6">
        <v>0</v>
      </c>
      <c r="O2581" s="6">
        <v>0</v>
      </c>
      <c r="P2581" s="6">
        <v>0</v>
      </c>
      <c r="Q2581" s="6">
        <v>0</v>
      </c>
      <c r="R2581" s="6">
        <v>0</v>
      </c>
      <c r="S2581" s="6">
        <v>0</v>
      </c>
      <c r="T2581" s="6">
        <v>0</v>
      </c>
      <c r="U2581" s="6">
        <v>0</v>
      </c>
      <c r="V2581" s="6">
        <v>0</v>
      </c>
      <c r="W2581" s="6">
        <v>0</v>
      </c>
      <c r="X2581" s="6">
        <v>0</v>
      </c>
      <c r="Z2581" s="6">
        <v>0</v>
      </c>
      <c r="AA2581" s="6">
        <v>0</v>
      </c>
      <c r="AB2581" s="6" t="str">
        <f t="shared" si="642"/>
        <v/>
      </c>
      <c r="AC2581" s="6" t="str">
        <f t="shared" si="643"/>
        <v/>
      </c>
      <c r="AD2581" s="16" t="str">
        <f t="shared" si="644"/>
        <v/>
      </c>
      <c r="AE2581" s="16" t="str">
        <f t="shared" si="645"/>
        <v/>
      </c>
      <c r="AF2581" s="16" t="str">
        <f t="shared" si="646"/>
        <v/>
      </c>
      <c r="AG2581" s="16" t="str">
        <f t="shared" si="647"/>
        <v/>
      </c>
      <c r="AH2581" s="17" t="str">
        <f t="shared" si="648"/>
        <v/>
      </c>
      <c r="AI2581" s="17" t="str">
        <f t="shared" si="649"/>
        <v/>
      </c>
      <c r="AJ2581" s="17" t="str">
        <f t="shared" si="650"/>
        <v/>
      </c>
      <c r="AK2581" s="17" t="str">
        <f t="shared" si="651"/>
        <v/>
      </c>
      <c r="AL2581" s="17" t="str">
        <f t="shared" si="652"/>
        <v/>
      </c>
      <c r="AM2581" s="17" t="str">
        <f t="shared" si="653"/>
        <v/>
      </c>
      <c r="AN2581" s="17" t="str">
        <f t="shared" si="654"/>
        <v/>
      </c>
      <c r="AO2581" s="17" t="str">
        <f t="shared" si="655"/>
        <v/>
      </c>
      <c r="AP2581" s="17" t="str">
        <f t="shared" si="657"/>
        <v/>
      </c>
      <c r="AQ2581" s="17" t="str">
        <f t="shared" si="656"/>
        <v/>
      </c>
    </row>
    <row r="2582" spans="1:43" x14ac:dyDescent="0.2">
      <c r="A2582" s="4" t="s">
        <v>5520</v>
      </c>
      <c r="B2582" s="5"/>
      <c r="C2582" t="s">
        <v>5521</v>
      </c>
      <c r="D2582" t="s">
        <v>150</v>
      </c>
      <c r="E2582" t="s">
        <v>151</v>
      </c>
      <c r="F2582" t="s">
        <v>12</v>
      </c>
      <c r="G2582" t="s">
        <v>15</v>
      </c>
      <c r="M2582" s="6">
        <v>0</v>
      </c>
      <c r="N2582" s="6">
        <v>0</v>
      </c>
      <c r="O2582" s="6">
        <v>0</v>
      </c>
      <c r="P2582" s="6">
        <v>0</v>
      </c>
      <c r="Q2582" s="6">
        <v>0</v>
      </c>
      <c r="R2582" s="6">
        <v>0</v>
      </c>
      <c r="S2582" s="6">
        <v>0</v>
      </c>
      <c r="T2582" s="6">
        <v>0</v>
      </c>
      <c r="U2582" s="6">
        <v>0</v>
      </c>
      <c r="V2582" s="6">
        <v>0</v>
      </c>
      <c r="W2582" s="6">
        <v>0</v>
      </c>
      <c r="X2582" s="6">
        <v>0</v>
      </c>
      <c r="Z2582" s="6">
        <v>0</v>
      </c>
      <c r="AA2582" s="6">
        <v>0</v>
      </c>
      <c r="AB2582" s="6" t="str">
        <f t="shared" si="642"/>
        <v/>
      </c>
      <c r="AC2582" s="6" t="str">
        <f t="shared" si="643"/>
        <v/>
      </c>
      <c r="AD2582" s="16" t="str">
        <f t="shared" si="644"/>
        <v/>
      </c>
      <c r="AE2582" s="16" t="str">
        <f t="shared" si="645"/>
        <v/>
      </c>
      <c r="AF2582" s="16" t="str">
        <f t="shared" si="646"/>
        <v/>
      </c>
      <c r="AG2582" s="16" t="str">
        <f t="shared" si="647"/>
        <v/>
      </c>
      <c r="AH2582" s="17" t="str">
        <f t="shared" si="648"/>
        <v/>
      </c>
      <c r="AI2582" s="17" t="str">
        <f t="shared" si="649"/>
        <v/>
      </c>
      <c r="AJ2582" s="17" t="str">
        <f t="shared" si="650"/>
        <v/>
      </c>
      <c r="AK2582" s="17" t="str">
        <f t="shared" si="651"/>
        <v/>
      </c>
      <c r="AL2582" s="17" t="str">
        <f t="shared" si="652"/>
        <v/>
      </c>
      <c r="AM2582" s="17" t="str">
        <f t="shared" si="653"/>
        <v/>
      </c>
      <c r="AN2582" s="17" t="str">
        <f t="shared" si="654"/>
        <v/>
      </c>
      <c r="AO2582" s="17" t="str">
        <f t="shared" si="655"/>
        <v/>
      </c>
      <c r="AP2582" s="17" t="str">
        <f t="shared" si="657"/>
        <v/>
      </c>
      <c r="AQ2582" s="17" t="str">
        <f t="shared" si="656"/>
        <v/>
      </c>
    </row>
    <row r="2583" spans="1:43" x14ac:dyDescent="0.2">
      <c r="A2583" s="4" t="s">
        <v>5522</v>
      </c>
      <c r="B2583" s="5"/>
      <c r="C2583" t="s">
        <v>5523</v>
      </c>
      <c r="D2583" t="s">
        <v>150</v>
      </c>
      <c r="E2583" t="s">
        <v>151</v>
      </c>
      <c r="F2583" t="s">
        <v>12</v>
      </c>
      <c r="G2583" t="s">
        <v>15</v>
      </c>
      <c r="M2583" s="6">
        <v>0</v>
      </c>
      <c r="N2583" s="6">
        <v>0</v>
      </c>
      <c r="O2583" s="6">
        <v>0</v>
      </c>
      <c r="P2583" s="6">
        <v>0</v>
      </c>
      <c r="Q2583" s="6">
        <v>0</v>
      </c>
      <c r="R2583" s="6">
        <v>0</v>
      </c>
      <c r="S2583" s="6">
        <v>0</v>
      </c>
      <c r="T2583" s="6">
        <v>0</v>
      </c>
      <c r="U2583" s="6">
        <v>0</v>
      </c>
      <c r="V2583" s="6">
        <v>0</v>
      </c>
      <c r="W2583" s="6">
        <v>0</v>
      </c>
      <c r="X2583" s="6">
        <v>0</v>
      </c>
      <c r="Z2583" s="6">
        <v>0</v>
      </c>
      <c r="AA2583" s="6">
        <v>0</v>
      </c>
      <c r="AB2583" s="6" t="str">
        <f t="shared" si="642"/>
        <v/>
      </c>
      <c r="AC2583" s="6" t="str">
        <f t="shared" si="643"/>
        <v/>
      </c>
      <c r="AD2583" s="16" t="str">
        <f t="shared" si="644"/>
        <v/>
      </c>
      <c r="AE2583" s="16" t="str">
        <f t="shared" si="645"/>
        <v/>
      </c>
      <c r="AF2583" s="16" t="str">
        <f t="shared" si="646"/>
        <v/>
      </c>
      <c r="AG2583" s="16" t="str">
        <f t="shared" si="647"/>
        <v/>
      </c>
      <c r="AH2583" s="17" t="str">
        <f t="shared" si="648"/>
        <v/>
      </c>
      <c r="AI2583" s="17" t="str">
        <f t="shared" si="649"/>
        <v/>
      </c>
      <c r="AJ2583" s="17" t="str">
        <f t="shared" si="650"/>
        <v/>
      </c>
      <c r="AK2583" s="17" t="str">
        <f t="shared" si="651"/>
        <v/>
      </c>
      <c r="AL2583" s="17" t="str">
        <f t="shared" si="652"/>
        <v/>
      </c>
      <c r="AM2583" s="17" t="str">
        <f t="shared" si="653"/>
        <v/>
      </c>
      <c r="AN2583" s="17" t="str">
        <f t="shared" si="654"/>
        <v/>
      </c>
      <c r="AO2583" s="17" t="str">
        <f t="shared" si="655"/>
        <v/>
      </c>
      <c r="AP2583" s="17" t="str">
        <f t="shared" si="657"/>
        <v/>
      </c>
      <c r="AQ2583" s="17" t="str">
        <f t="shared" si="656"/>
        <v/>
      </c>
    </row>
    <row r="2584" spans="1:43" x14ac:dyDescent="0.2">
      <c r="A2584" s="4" t="s">
        <v>5524</v>
      </c>
      <c r="B2584" s="5"/>
      <c r="C2584" t="s">
        <v>5525</v>
      </c>
      <c r="D2584" t="s">
        <v>150</v>
      </c>
      <c r="E2584" t="s">
        <v>151</v>
      </c>
      <c r="F2584" t="s">
        <v>12</v>
      </c>
      <c r="G2584" t="s">
        <v>15</v>
      </c>
      <c r="M2584" s="6">
        <v>0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6">
        <v>0</v>
      </c>
      <c r="T2584" s="6">
        <v>0</v>
      </c>
      <c r="U2584" s="6">
        <v>0</v>
      </c>
      <c r="V2584" s="6">
        <v>0</v>
      </c>
      <c r="W2584" s="6">
        <v>0</v>
      </c>
      <c r="X2584" s="6">
        <v>0</v>
      </c>
      <c r="Z2584" s="6">
        <v>0</v>
      </c>
      <c r="AA2584" s="6">
        <v>0</v>
      </c>
      <c r="AB2584" s="6" t="str">
        <f t="shared" si="642"/>
        <v/>
      </c>
      <c r="AC2584" s="6" t="str">
        <f t="shared" si="643"/>
        <v/>
      </c>
      <c r="AD2584" s="16" t="str">
        <f t="shared" si="644"/>
        <v/>
      </c>
      <c r="AE2584" s="16" t="str">
        <f t="shared" si="645"/>
        <v/>
      </c>
      <c r="AF2584" s="16" t="str">
        <f t="shared" si="646"/>
        <v/>
      </c>
      <c r="AG2584" s="16" t="str">
        <f t="shared" si="647"/>
        <v/>
      </c>
      <c r="AH2584" s="17" t="str">
        <f t="shared" si="648"/>
        <v/>
      </c>
      <c r="AI2584" s="17" t="str">
        <f t="shared" si="649"/>
        <v/>
      </c>
      <c r="AJ2584" s="17" t="str">
        <f t="shared" si="650"/>
        <v/>
      </c>
      <c r="AK2584" s="17" t="str">
        <f t="shared" si="651"/>
        <v/>
      </c>
      <c r="AL2584" s="17" t="str">
        <f t="shared" si="652"/>
        <v/>
      </c>
      <c r="AM2584" s="17" t="str">
        <f t="shared" si="653"/>
        <v/>
      </c>
      <c r="AN2584" s="17" t="str">
        <f t="shared" si="654"/>
        <v/>
      </c>
      <c r="AO2584" s="17" t="str">
        <f t="shared" si="655"/>
        <v/>
      </c>
      <c r="AP2584" s="17" t="str">
        <f t="shared" si="657"/>
        <v/>
      </c>
      <c r="AQ2584" s="17" t="str">
        <f t="shared" si="656"/>
        <v/>
      </c>
    </row>
    <row r="2585" spans="1:43" x14ac:dyDescent="0.2">
      <c r="A2585" s="4" t="s">
        <v>5526</v>
      </c>
      <c r="B2585" s="5"/>
      <c r="C2585" t="s">
        <v>5527</v>
      </c>
      <c r="D2585" t="s">
        <v>150</v>
      </c>
      <c r="E2585" t="s">
        <v>151</v>
      </c>
      <c r="F2585" t="s">
        <v>12</v>
      </c>
      <c r="G2585" t="s">
        <v>15</v>
      </c>
      <c r="M2585" s="6">
        <v>0</v>
      </c>
      <c r="N2585" s="6">
        <v>0</v>
      </c>
      <c r="O2585" s="6">
        <v>0</v>
      </c>
      <c r="P2585" s="6">
        <v>0</v>
      </c>
      <c r="Q2585" s="6">
        <v>0</v>
      </c>
      <c r="R2585" s="6">
        <v>0</v>
      </c>
      <c r="S2585" s="6">
        <v>0</v>
      </c>
      <c r="T2585" s="6">
        <v>0</v>
      </c>
      <c r="U2585" s="6">
        <v>0</v>
      </c>
      <c r="V2585" s="6">
        <v>0</v>
      </c>
      <c r="W2585" s="6">
        <v>0</v>
      </c>
      <c r="X2585" s="6">
        <v>0</v>
      </c>
      <c r="Z2585" s="6">
        <v>0</v>
      </c>
      <c r="AA2585" s="6">
        <v>0</v>
      </c>
      <c r="AB2585" s="6" t="str">
        <f t="shared" si="642"/>
        <v/>
      </c>
      <c r="AC2585" s="6" t="str">
        <f t="shared" si="643"/>
        <v/>
      </c>
      <c r="AD2585" s="16" t="str">
        <f t="shared" si="644"/>
        <v/>
      </c>
      <c r="AE2585" s="16" t="str">
        <f t="shared" si="645"/>
        <v/>
      </c>
      <c r="AF2585" s="16" t="str">
        <f t="shared" si="646"/>
        <v/>
      </c>
      <c r="AG2585" s="16" t="str">
        <f t="shared" si="647"/>
        <v/>
      </c>
      <c r="AH2585" s="17" t="str">
        <f t="shared" si="648"/>
        <v/>
      </c>
      <c r="AI2585" s="17" t="str">
        <f t="shared" si="649"/>
        <v/>
      </c>
      <c r="AJ2585" s="17" t="str">
        <f t="shared" si="650"/>
        <v/>
      </c>
      <c r="AK2585" s="17" t="str">
        <f t="shared" si="651"/>
        <v/>
      </c>
      <c r="AL2585" s="17" t="str">
        <f t="shared" si="652"/>
        <v/>
      </c>
      <c r="AM2585" s="17" t="str">
        <f t="shared" si="653"/>
        <v/>
      </c>
      <c r="AN2585" s="17" t="str">
        <f t="shared" si="654"/>
        <v/>
      </c>
      <c r="AO2585" s="17" t="str">
        <f t="shared" si="655"/>
        <v/>
      </c>
      <c r="AP2585" s="17" t="str">
        <f t="shared" si="657"/>
        <v/>
      </c>
      <c r="AQ2585" s="17" t="str">
        <f t="shared" si="656"/>
        <v/>
      </c>
    </row>
    <row r="2586" spans="1:43" x14ac:dyDescent="0.2">
      <c r="A2586" s="4" t="s">
        <v>5528</v>
      </c>
      <c r="B2586" s="5"/>
      <c r="C2586" t="s">
        <v>5529</v>
      </c>
      <c r="D2586" t="s">
        <v>150</v>
      </c>
      <c r="E2586" t="s">
        <v>151</v>
      </c>
      <c r="F2586" t="s">
        <v>12</v>
      </c>
      <c r="G2586" t="s">
        <v>15</v>
      </c>
      <c r="M2586" s="6">
        <v>0</v>
      </c>
      <c r="N2586" s="6">
        <v>0</v>
      </c>
      <c r="O2586" s="6">
        <v>0</v>
      </c>
      <c r="P2586" s="6">
        <v>0</v>
      </c>
      <c r="Q2586" s="6">
        <v>0</v>
      </c>
      <c r="R2586" s="6">
        <v>0</v>
      </c>
      <c r="S2586" s="6">
        <v>0</v>
      </c>
      <c r="T2586" s="6">
        <v>0</v>
      </c>
      <c r="U2586" s="6">
        <v>0</v>
      </c>
      <c r="V2586" s="6">
        <v>0</v>
      </c>
      <c r="W2586" s="6">
        <v>0</v>
      </c>
      <c r="X2586" s="6">
        <v>0</v>
      </c>
      <c r="Z2586" s="6">
        <v>0</v>
      </c>
      <c r="AA2586" s="6">
        <v>0</v>
      </c>
      <c r="AB2586" s="6" t="str">
        <f t="shared" si="642"/>
        <v/>
      </c>
      <c r="AC2586" s="6" t="str">
        <f t="shared" si="643"/>
        <v/>
      </c>
      <c r="AD2586" s="16" t="str">
        <f t="shared" si="644"/>
        <v/>
      </c>
      <c r="AE2586" s="16" t="str">
        <f t="shared" si="645"/>
        <v/>
      </c>
      <c r="AF2586" s="16" t="str">
        <f t="shared" si="646"/>
        <v/>
      </c>
      <c r="AG2586" s="16" t="str">
        <f t="shared" si="647"/>
        <v/>
      </c>
      <c r="AH2586" s="17" t="str">
        <f t="shared" si="648"/>
        <v/>
      </c>
      <c r="AI2586" s="17" t="str">
        <f t="shared" si="649"/>
        <v/>
      </c>
      <c r="AJ2586" s="17" t="str">
        <f t="shared" si="650"/>
        <v/>
      </c>
      <c r="AK2586" s="17" t="str">
        <f t="shared" si="651"/>
        <v/>
      </c>
      <c r="AL2586" s="17" t="str">
        <f t="shared" si="652"/>
        <v/>
      </c>
      <c r="AM2586" s="17" t="str">
        <f t="shared" si="653"/>
        <v/>
      </c>
      <c r="AN2586" s="17" t="str">
        <f t="shared" si="654"/>
        <v/>
      </c>
      <c r="AO2586" s="17" t="str">
        <f t="shared" si="655"/>
        <v/>
      </c>
      <c r="AP2586" s="17" t="str">
        <f t="shared" si="657"/>
        <v/>
      </c>
      <c r="AQ2586" s="17" t="str">
        <f t="shared" si="656"/>
        <v/>
      </c>
    </row>
    <row r="2587" spans="1:43" x14ac:dyDescent="0.2">
      <c r="A2587" s="4" t="s">
        <v>5530</v>
      </c>
      <c r="B2587" s="5"/>
      <c r="C2587" t="s">
        <v>5531</v>
      </c>
      <c r="D2587" t="s">
        <v>150</v>
      </c>
      <c r="E2587" t="s">
        <v>151</v>
      </c>
      <c r="F2587" t="s">
        <v>12</v>
      </c>
      <c r="G2587" t="s">
        <v>15</v>
      </c>
      <c r="M2587" s="6">
        <v>0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>
        <v>0</v>
      </c>
      <c r="U2587" s="6">
        <v>0</v>
      </c>
      <c r="V2587" s="6">
        <v>0</v>
      </c>
      <c r="W2587" s="6">
        <v>0</v>
      </c>
      <c r="X2587" s="6">
        <v>0</v>
      </c>
      <c r="Z2587" s="6">
        <v>0</v>
      </c>
      <c r="AA2587" s="6">
        <v>0</v>
      </c>
      <c r="AB2587" s="6" t="str">
        <f t="shared" si="642"/>
        <v/>
      </c>
      <c r="AC2587" s="6" t="str">
        <f t="shared" si="643"/>
        <v/>
      </c>
      <c r="AD2587" s="16" t="str">
        <f t="shared" si="644"/>
        <v/>
      </c>
      <c r="AE2587" s="16" t="str">
        <f t="shared" si="645"/>
        <v/>
      </c>
      <c r="AF2587" s="16" t="str">
        <f t="shared" si="646"/>
        <v/>
      </c>
      <c r="AG2587" s="16" t="str">
        <f t="shared" si="647"/>
        <v/>
      </c>
      <c r="AH2587" s="17" t="str">
        <f t="shared" si="648"/>
        <v/>
      </c>
      <c r="AI2587" s="17" t="str">
        <f t="shared" si="649"/>
        <v/>
      </c>
      <c r="AJ2587" s="17" t="str">
        <f t="shared" si="650"/>
        <v/>
      </c>
      <c r="AK2587" s="17" t="str">
        <f t="shared" si="651"/>
        <v/>
      </c>
      <c r="AL2587" s="17" t="str">
        <f t="shared" si="652"/>
        <v/>
      </c>
      <c r="AM2587" s="17" t="str">
        <f t="shared" si="653"/>
        <v/>
      </c>
      <c r="AN2587" s="17" t="str">
        <f t="shared" si="654"/>
        <v/>
      </c>
      <c r="AO2587" s="17" t="str">
        <f t="shared" si="655"/>
        <v/>
      </c>
      <c r="AP2587" s="17" t="str">
        <f t="shared" si="657"/>
        <v/>
      </c>
      <c r="AQ2587" s="17" t="str">
        <f t="shared" si="656"/>
        <v/>
      </c>
    </row>
    <row r="2588" spans="1:43" x14ac:dyDescent="0.2">
      <c r="A2588" s="4" t="s">
        <v>5532</v>
      </c>
      <c r="B2588" s="5"/>
      <c r="C2588" t="s">
        <v>5533</v>
      </c>
      <c r="D2588" t="s">
        <v>150</v>
      </c>
      <c r="E2588" t="s">
        <v>151</v>
      </c>
      <c r="F2588" t="s">
        <v>12</v>
      </c>
      <c r="G2588" t="s">
        <v>15</v>
      </c>
      <c r="M2588" s="6">
        <v>0</v>
      </c>
      <c r="N2588" s="6">
        <v>0</v>
      </c>
      <c r="O2588" s="6">
        <v>0</v>
      </c>
      <c r="P2588" s="6">
        <v>0</v>
      </c>
      <c r="Q2588" s="6">
        <v>0</v>
      </c>
      <c r="R2588" s="6">
        <v>0</v>
      </c>
      <c r="S2588" s="6">
        <v>0</v>
      </c>
      <c r="T2588" s="6">
        <v>0</v>
      </c>
      <c r="U2588" s="6">
        <v>0</v>
      </c>
      <c r="V2588" s="6">
        <v>0</v>
      </c>
      <c r="W2588" s="6">
        <v>0</v>
      </c>
      <c r="X2588" s="6">
        <v>0</v>
      </c>
      <c r="Z2588" s="6">
        <v>0</v>
      </c>
      <c r="AA2588" s="6">
        <v>0</v>
      </c>
      <c r="AB2588" s="6" t="str">
        <f t="shared" si="642"/>
        <v/>
      </c>
      <c r="AC2588" s="6" t="str">
        <f t="shared" si="643"/>
        <v/>
      </c>
      <c r="AD2588" s="16" t="str">
        <f t="shared" si="644"/>
        <v/>
      </c>
      <c r="AE2588" s="16" t="str">
        <f t="shared" si="645"/>
        <v/>
      </c>
      <c r="AF2588" s="16" t="str">
        <f t="shared" si="646"/>
        <v/>
      </c>
      <c r="AG2588" s="16" t="str">
        <f t="shared" si="647"/>
        <v/>
      </c>
      <c r="AH2588" s="17" t="str">
        <f t="shared" si="648"/>
        <v/>
      </c>
      <c r="AI2588" s="17" t="str">
        <f t="shared" si="649"/>
        <v/>
      </c>
      <c r="AJ2588" s="17" t="str">
        <f t="shared" si="650"/>
        <v/>
      </c>
      <c r="AK2588" s="17" t="str">
        <f t="shared" si="651"/>
        <v/>
      </c>
      <c r="AL2588" s="17" t="str">
        <f t="shared" si="652"/>
        <v/>
      </c>
      <c r="AM2588" s="17" t="str">
        <f t="shared" si="653"/>
        <v/>
      </c>
      <c r="AN2588" s="17" t="str">
        <f t="shared" si="654"/>
        <v/>
      </c>
      <c r="AO2588" s="17" t="str">
        <f t="shared" si="655"/>
        <v/>
      </c>
      <c r="AP2588" s="17" t="str">
        <f t="shared" si="657"/>
        <v/>
      </c>
      <c r="AQ2588" s="17" t="str">
        <f t="shared" si="656"/>
        <v/>
      </c>
    </row>
    <row r="2589" spans="1:43" x14ac:dyDescent="0.2">
      <c r="A2589" s="4" t="s">
        <v>5534</v>
      </c>
      <c r="B2589" s="5"/>
      <c r="C2589" t="s">
        <v>5535</v>
      </c>
      <c r="D2589" t="s">
        <v>150</v>
      </c>
      <c r="E2589" t="s">
        <v>151</v>
      </c>
      <c r="F2589" t="s">
        <v>12</v>
      </c>
      <c r="G2589" t="s">
        <v>15</v>
      </c>
      <c r="M2589" s="6">
        <v>0</v>
      </c>
      <c r="N2589" s="6">
        <v>0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0</v>
      </c>
      <c r="U2589" s="6">
        <v>0</v>
      </c>
      <c r="V2589" s="6">
        <v>0</v>
      </c>
      <c r="W2589" s="6">
        <v>0</v>
      </c>
      <c r="X2589" s="6">
        <v>0</v>
      </c>
      <c r="Z2589" s="6">
        <v>0</v>
      </c>
      <c r="AA2589" s="6">
        <v>0</v>
      </c>
      <c r="AB2589" s="6" t="str">
        <f t="shared" si="642"/>
        <v/>
      </c>
      <c r="AC2589" s="6" t="str">
        <f t="shared" si="643"/>
        <v/>
      </c>
      <c r="AD2589" s="16" t="str">
        <f t="shared" si="644"/>
        <v/>
      </c>
      <c r="AE2589" s="16" t="str">
        <f t="shared" si="645"/>
        <v/>
      </c>
      <c r="AF2589" s="16" t="str">
        <f t="shared" si="646"/>
        <v/>
      </c>
      <c r="AG2589" s="16" t="str">
        <f t="shared" si="647"/>
        <v/>
      </c>
      <c r="AH2589" s="17" t="str">
        <f t="shared" si="648"/>
        <v/>
      </c>
      <c r="AI2589" s="17" t="str">
        <f t="shared" si="649"/>
        <v/>
      </c>
      <c r="AJ2589" s="17" t="str">
        <f t="shared" si="650"/>
        <v/>
      </c>
      <c r="AK2589" s="17" t="str">
        <f t="shared" si="651"/>
        <v/>
      </c>
      <c r="AL2589" s="17" t="str">
        <f t="shared" si="652"/>
        <v/>
      </c>
      <c r="AM2589" s="17" t="str">
        <f t="shared" si="653"/>
        <v/>
      </c>
      <c r="AN2589" s="17" t="str">
        <f t="shared" si="654"/>
        <v/>
      </c>
      <c r="AO2589" s="17" t="str">
        <f t="shared" si="655"/>
        <v/>
      </c>
      <c r="AP2589" s="17" t="str">
        <f t="shared" si="657"/>
        <v/>
      </c>
      <c r="AQ2589" s="17" t="str">
        <f t="shared" si="656"/>
        <v/>
      </c>
    </row>
    <row r="2590" spans="1:43" x14ac:dyDescent="0.2">
      <c r="A2590" s="4" t="s">
        <v>5536</v>
      </c>
      <c r="B2590" s="5"/>
      <c r="C2590" t="s">
        <v>5537</v>
      </c>
      <c r="D2590" t="s">
        <v>150</v>
      </c>
      <c r="E2590" t="s">
        <v>151</v>
      </c>
      <c r="F2590" t="s">
        <v>12</v>
      </c>
      <c r="G2590" t="s">
        <v>15</v>
      </c>
      <c r="M2590" s="6">
        <v>0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Z2590" s="6">
        <v>0</v>
      </c>
      <c r="AA2590" s="6">
        <v>0</v>
      </c>
      <c r="AB2590" s="6" t="str">
        <f t="shared" si="642"/>
        <v/>
      </c>
      <c r="AC2590" s="6" t="str">
        <f t="shared" si="643"/>
        <v/>
      </c>
      <c r="AD2590" s="16" t="str">
        <f t="shared" si="644"/>
        <v/>
      </c>
      <c r="AE2590" s="16" t="str">
        <f t="shared" si="645"/>
        <v/>
      </c>
      <c r="AF2590" s="16" t="str">
        <f t="shared" si="646"/>
        <v/>
      </c>
      <c r="AG2590" s="16" t="str">
        <f t="shared" si="647"/>
        <v/>
      </c>
      <c r="AH2590" s="17" t="str">
        <f t="shared" si="648"/>
        <v/>
      </c>
      <c r="AI2590" s="17" t="str">
        <f t="shared" si="649"/>
        <v/>
      </c>
      <c r="AJ2590" s="17" t="str">
        <f t="shared" si="650"/>
        <v/>
      </c>
      <c r="AK2590" s="17" t="str">
        <f t="shared" si="651"/>
        <v/>
      </c>
      <c r="AL2590" s="17" t="str">
        <f t="shared" si="652"/>
        <v/>
      </c>
      <c r="AM2590" s="17" t="str">
        <f t="shared" si="653"/>
        <v/>
      </c>
      <c r="AN2590" s="17" t="str">
        <f t="shared" si="654"/>
        <v/>
      </c>
      <c r="AO2590" s="17" t="str">
        <f t="shared" si="655"/>
        <v/>
      </c>
      <c r="AP2590" s="17" t="str">
        <f t="shared" si="657"/>
        <v/>
      </c>
      <c r="AQ2590" s="17" t="str">
        <f t="shared" si="656"/>
        <v/>
      </c>
    </row>
    <row r="2591" spans="1:43" x14ac:dyDescent="0.2">
      <c r="A2591" s="4" t="s">
        <v>5538</v>
      </c>
      <c r="B2591" s="5"/>
      <c r="C2591" t="s">
        <v>5539</v>
      </c>
      <c r="D2591" t="s">
        <v>150</v>
      </c>
      <c r="E2591" t="s">
        <v>151</v>
      </c>
      <c r="F2591" t="s">
        <v>12</v>
      </c>
      <c r="G2591" t="s">
        <v>15</v>
      </c>
      <c r="M2591" s="6">
        <v>0</v>
      </c>
      <c r="N2591" s="6">
        <v>0</v>
      </c>
      <c r="O2591" s="6">
        <v>0</v>
      </c>
      <c r="P2591" s="6">
        <v>0</v>
      </c>
      <c r="Q2591" s="6">
        <v>0</v>
      </c>
      <c r="R2591" s="6">
        <v>0</v>
      </c>
      <c r="S2591" s="6">
        <v>0</v>
      </c>
      <c r="T2591" s="6">
        <v>0</v>
      </c>
      <c r="U2591" s="6">
        <v>0</v>
      </c>
      <c r="V2591" s="6">
        <v>0</v>
      </c>
      <c r="W2591" s="6">
        <v>0</v>
      </c>
      <c r="X2591" s="6">
        <v>0</v>
      </c>
      <c r="Z2591" s="6">
        <v>0</v>
      </c>
      <c r="AA2591" s="6">
        <v>0</v>
      </c>
      <c r="AB2591" s="6" t="str">
        <f t="shared" si="642"/>
        <v/>
      </c>
      <c r="AC2591" s="6" t="str">
        <f t="shared" si="643"/>
        <v/>
      </c>
      <c r="AD2591" s="16" t="str">
        <f t="shared" si="644"/>
        <v/>
      </c>
      <c r="AE2591" s="16" t="str">
        <f t="shared" si="645"/>
        <v/>
      </c>
      <c r="AF2591" s="16" t="str">
        <f t="shared" si="646"/>
        <v/>
      </c>
      <c r="AG2591" s="16" t="str">
        <f t="shared" si="647"/>
        <v/>
      </c>
      <c r="AH2591" s="17" t="str">
        <f t="shared" si="648"/>
        <v/>
      </c>
      <c r="AI2591" s="17" t="str">
        <f t="shared" si="649"/>
        <v/>
      </c>
      <c r="AJ2591" s="17" t="str">
        <f t="shared" si="650"/>
        <v/>
      </c>
      <c r="AK2591" s="17" t="str">
        <f t="shared" si="651"/>
        <v/>
      </c>
      <c r="AL2591" s="17" t="str">
        <f t="shared" si="652"/>
        <v/>
      </c>
      <c r="AM2591" s="17" t="str">
        <f t="shared" si="653"/>
        <v/>
      </c>
      <c r="AN2591" s="17" t="str">
        <f t="shared" si="654"/>
        <v/>
      </c>
      <c r="AO2591" s="17" t="str">
        <f t="shared" si="655"/>
        <v/>
      </c>
      <c r="AP2591" s="17" t="str">
        <f t="shared" si="657"/>
        <v/>
      </c>
      <c r="AQ2591" s="17" t="str">
        <f t="shared" si="656"/>
        <v/>
      </c>
    </row>
    <row r="2592" spans="1:43" x14ac:dyDescent="0.2">
      <c r="A2592" s="4" t="s">
        <v>5540</v>
      </c>
      <c r="B2592" s="5"/>
      <c r="C2592" t="s">
        <v>5541</v>
      </c>
      <c r="D2592" t="s">
        <v>150</v>
      </c>
      <c r="E2592" t="s">
        <v>151</v>
      </c>
      <c r="F2592" t="s">
        <v>12</v>
      </c>
      <c r="G2592" t="s">
        <v>15</v>
      </c>
      <c r="M2592" s="6">
        <v>0</v>
      </c>
      <c r="N2592" s="6">
        <v>0</v>
      </c>
      <c r="O2592" s="6">
        <v>0</v>
      </c>
      <c r="P2592" s="6">
        <v>0</v>
      </c>
      <c r="Q2592" s="6">
        <v>0</v>
      </c>
      <c r="R2592" s="6">
        <v>0</v>
      </c>
      <c r="S2592" s="6">
        <v>0</v>
      </c>
      <c r="T2592" s="6">
        <v>0</v>
      </c>
      <c r="U2592" s="6">
        <v>0</v>
      </c>
      <c r="V2592" s="6">
        <v>0</v>
      </c>
      <c r="W2592" s="6">
        <v>0</v>
      </c>
      <c r="X2592" s="6">
        <v>0</v>
      </c>
      <c r="Z2592" s="6">
        <v>0</v>
      </c>
      <c r="AA2592" s="6">
        <v>0</v>
      </c>
      <c r="AB2592" s="6" t="str">
        <f t="shared" si="642"/>
        <v/>
      </c>
      <c r="AC2592" s="6" t="str">
        <f t="shared" si="643"/>
        <v/>
      </c>
      <c r="AD2592" s="16" t="str">
        <f t="shared" si="644"/>
        <v/>
      </c>
      <c r="AE2592" s="16" t="str">
        <f t="shared" si="645"/>
        <v/>
      </c>
      <c r="AF2592" s="16" t="str">
        <f t="shared" si="646"/>
        <v/>
      </c>
      <c r="AG2592" s="16" t="str">
        <f t="shared" si="647"/>
        <v/>
      </c>
      <c r="AH2592" s="17" t="str">
        <f t="shared" si="648"/>
        <v/>
      </c>
      <c r="AI2592" s="17" t="str">
        <f t="shared" si="649"/>
        <v/>
      </c>
      <c r="AJ2592" s="17" t="str">
        <f t="shared" si="650"/>
        <v/>
      </c>
      <c r="AK2592" s="17" t="str">
        <f t="shared" si="651"/>
        <v/>
      </c>
      <c r="AL2592" s="17" t="str">
        <f t="shared" si="652"/>
        <v/>
      </c>
      <c r="AM2592" s="17" t="str">
        <f t="shared" si="653"/>
        <v/>
      </c>
      <c r="AN2592" s="17" t="str">
        <f t="shared" si="654"/>
        <v/>
      </c>
      <c r="AO2592" s="17" t="str">
        <f t="shared" si="655"/>
        <v/>
      </c>
      <c r="AP2592" s="17" t="str">
        <f t="shared" si="657"/>
        <v/>
      </c>
      <c r="AQ2592" s="17" t="str">
        <f t="shared" si="656"/>
        <v/>
      </c>
    </row>
    <row r="2593" spans="1:43" x14ac:dyDescent="0.2">
      <c r="A2593" s="4" t="s">
        <v>5542</v>
      </c>
      <c r="B2593" s="5"/>
      <c r="C2593" t="s">
        <v>5543</v>
      </c>
      <c r="D2593" t="s">
        <v>150</v>
      </c>
      <c r="E2593" t="s">
        <v>151</v>
      </c>
      <c r="F2593" t="s">
        <v>12</v>
      </c>
      <c r="G2593" t="s">
        <v>15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Z2593" s="6">
        <v>0</v>
      </c>
      <c r="AA2593" s="6">
        <v>0</v>
      </c>
      <c r="AB2593" s="6" t="str">
        <f t="shared" si="642"/>
        <v/>
      </c>
      <c r="AC2593" s="6" t="str">
        <f t="shared" si="643"/>
        <v/>
      </c>
      <c r="AD2593" s="16" t="str">
        <f t="shared" si="644"/>
        <v/>
      </c>
      <c r="AE2593" s="16" t="str">
        <f t="shared" si="645"/>
        <v/>
      </c>
      <c r="AF2593" s="16" t="str">
        <f t="shared" si="646"/>
        <v/>
      </c>
      <c r="AG2593" s="16" t="str">
        <f t="shared" si="647"/>
        <v/>
      </c>
      <c r="AH2593" s="17" t="str">
        <f t="shared" si="648"/>
        <v/>
      </c>
      <c r="AI2593" s="17" t="str">
        <f t="shared" si="649"/>
        <v/>
      </c>
      <c r="AJ2593" s="17" t="str">
        <f t="shared" si="650"/>
        <v/>
      </c>
      <c r="AK2593" s="17" t="str">
        <f t="shared" si="651"/>
        <v/>
      </c>
      <c r="AL2593" s="17" t="str">
        <f t="shared" si="652"/>
        <v/>
      </c>
      <c r="AM2593" s="17" t="str">
        <f t="shared" si="653"/>
        <v/>
      </c>
      <c r="AN2593" s="17" t="str">
        <f t="shared" si="654"/>
        <v/>
      </c>
      <c r="AO2593" s="17" t="str">
        <f t="shared" si="655"/>
        <v/>
      </c>
      <c r="AP2593" s="17" t="str">
        <f t="shared" si="657"/>
        <v/>
      </c>
      <c r="AQ2593" s="17" t="str">
        <f t="shared" si="656"/>
        <v/>
      </c>
    </row>
    <row r="2594" spans="1:43" x14ac:dyDescent="0.2">
      <c r="A2594" s="4" t="s">
        <v>5544</v>
      </c>
      <c r="B2594" s="5"/>
      <c r="C2594" t="s">
        <v>5545</v>
      </c>
      <c r="D2594" t="s">
        <v>150</v>
      </c>
      <c r="E2594" t="s">
        <v>151</v>
      </c>
      <c r="F2594" t="s">
        <v>12</v>
      </c>
      <c r="G2594" t="s">
        <v>15</v>
      </c>
      <c r="M2594" s="6">
        <v>0</v>
      </c>
      <c r="N2594" s="6">
        <v>0</v>
      </c>
      <c r="O2594" s="6">
        <v>0</v>
      </c>
      <c r="P2594" s="6">
        <v>0</v>
      </c>
      <c r="Q2594" s="6">
        <v>0</v>
      </c>
      <c r="R2594" s="6">
        <v>0</v>
      </c>
      <c r="S2594" s="6">
        <v>0</v>
      </c>
      <c r="T2594" s="6">
        <v>0</v>
      </c>
      <c r="U2594" s="6">
        <v>0</v>
      </c>
      <c r="V2594" s="6">
        <v>0</v>
      </c>
      <c r="W2594" s="6">
        <v>0</v>
      </c>
      <c r="X2594" s="6">
        <v>0</v>
      </c>
      <c r="Z2594" s="6">
        <v>0</v>
      </c>
      <c r="AA2594" s="6">
        <v>0</v>
      </c>
      <c r="AB2594" s="6" t="str">
        <f t="shared" si="642"/>
        <v/>
      </c>
      <c r="AC2594" s="6" t="str">
        <f t="shared" si="643"/>
        <v/>
      </c>
      <c r="AD2594" s="16" t="str">
        <f t="shared" si="644"/>
        <v/>
      </c>
      <c r="AE2594" s="16" t="str">
        <f t="shared" si="645"/>
        <v/>
      </c>
      <c r="AF2594" s="16" t="str">
        <f t="shared" si="646"/>
        <v/>
      </c>
      <c r="AG2594" s="16" t="str">
        <f t="shared" si="647"/>
        <v/>
      </c>
      <c r="AH2594" s="17" t="str">
        <f t="shared" si="648"/>
        <v/>
      </c>
      <c r="AI2594" s="17" t="str">
        <f t="shared" si="649"/>
        <v/>
      </c>
      <c r="AJ2594" s="17" t="str">
        <f t="shared" si="650"/>
        <v/>
      </c>
      <c r="AK2594" s="17" t="str">
        <f t="shared" si="651"/>
        <v/>
      </c>
      <c r="AL2594" s="17" t="str">
        <f t="shared" si="652"/>
        <v/>
      </c>
      <c r="AM2594" s="17" t="str">
        <f t="shared" si="653"/>
        <v/>
      </c>
      <c r="AN2594" s="17" t="str">
        <f t="shared" si="654"/>
        <v/>
      </c>
      <c r="AO2594" s="17" t="str">
        <f t="shared" si="655"/>
        <v/>
      </c>
      <c r="AP2594" s="17" t="str">
        <f t="shared" si="657"/>
        <v/>
      </c>
      <c r="AQ2594" s="17" t="str">
        <f t="shared" si="656"/>
        <v/>
      </c>
    </row>
    <row r="2595" spans="1:43" x14ac:dyDescent="0.2">
      <c r="A2595" s="4" t="s">
        <v>5546</v>
      </c>
      <c r="B2595" s="5"/>
      <c r="C2595" t="s">
        <v>5547</v>
      </c>
      <c r="D2595" t="s">
        <v>150</v>
      </c>
      <c r="E2595" t="s">
        <v>151</v>
      </c>
      <c r="F2595" t="s">
        <v>12</v>
      </c>
      <c r="G2595" t="s">
        <v>15</v>
      </c>
      <c r="M2595" s="6">
        <v>0</v>
      </c>
      <c r="N2595" s="6">
        <v>0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0</v>
      </c>
      <c r="U2595" s="6">
        <v>0</v>
      </c>
      <c r="V2595" s="6">
        <v>0</v>
      </c>
      <c r="W2595" s="6">
        <v>0</v>
      </c>
      <c r="X2595" s="6">
        <v>0</v>
      </c>
      <c r="Z2595" s="6">
        <v>0</v>
      </c>
      <c r="AA2595" s="6">
        <v>0</v>
      </c>
      <c r="AB2595" s="6" t="str">
        <f t="shared" si="642"/>
        <v/>
      </c>
      <c r="AC2595" s="6" t="str">
        <f t="shared" si="643"/>
        <v/>
      </c>
      <c r="AD2595" s="16" t="str">
        <f t="shared" si="644"/>
        <v/>
      </c>
      <c r="AE2595" s="16" t="str">
        <f t="shared" si="645"/>
        <v/>
      </c>
      <c r="AF2595" s="16" t="str">
        <f t="shared" si="646"/>
        <v/>
      </c>
      <c r="AG2595" s="16" t="str">
        <f t="shared" si="647"/>
        <v/>
      </c>
      <c r="AH2595" s="17" t="str">
        <f t="shared" si="648"/>
        <v/>
      </c>
      <c r="AI2595" s="17" t="str">
        <f t="shared" si="649"/>
        <v/>
      </c>
      <c r="AJ2595" s="17" t="str">
        <f t="shared" si="650"/>
        <v/>
      </c>
      <c r="AK2595" s="17" t="str">
        <f t="shared" si="651"/>
        <v/>
      </c>
      <c r="AL2595" s="17" t="str">
        <f t="shared" si="652"/>
        <v/>
      </c>
      <c r="AM2595" s="17" t="str">
        <f t="shared" si="653"/>
        <v/>
      </c>
      <c r="AN2595" s="17" t="str">
        <f t="shared" si="654"/>
        <v/>
      </c>
      <c r="AO2595" s="17" t="str">
        <f t="shared" si="655"/>
        <v/>
      </c>
      <c r="AP2595" s="17" t="str">
        <f t="shared" si="657"/>
        <v/>
      </c>
      <c r="AQ2595" s="17" t="str">
        <f t="shared" si="656"/>
        <v/>
      </c>
    </row>
    <row r="2596" spans="1:43" x14ac:dyDescent="0.2">
      <c r="A2596" s="4" t="s">
        <v>5548</v>
      </c>
      <c r="B2596" s="5"/>
      <c r="C2596" t="s">
        <v>5549</v>
      </c>
      <c r="D2596" t="s">
        <v>150</v>
      </c>
      <c r="E2596" t="s">
        <v>151</v>
      </c>
      <c r="F2596" t="s">
        <v>12</v>
      </c>
      <c r="G2596" t="s">
        <v>15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0</v>
      </c>
      <c r="Z2596" s="6">
        <v>0</v>
      </c>
      <c r="AA2596" s="6">
        <v>0</v>
      </c>
      <c r="AB2596" s="6" t="str">
        <f t="shared" si="642"/>
        <v/>
      </c>
      <c r="AC2596" s="6" t="str">
        <f t="shared" si="643"/>
        <v/>
      </c>
      <c r="AD2596" s="16" t="str">
        <f t="shared" si="644"/>
        <v/>
      </c>
      <c r="AE2596" s="16" t="str">
        <f t="shared" si="645"/>
        <v/>
      </c>
      <c r="AF2596" s="16" t="str">
        <f t="shared" si="646"/>
        <v/>
      </c>
      <c r="AG2596" s="16" t="str">
        <f t="shared" si="647"/>
        <v/>
      </c>
      <c r="AH2596" s="17" t="str">
        <f t="shared" si="648"/>
        <v/>
      </c>
      <c r="AI2596" s="17" t="str">
        <f t="shared" si="649"/>
        <v/>
      </c>
      <c r="AJ2596" s="17" t="str">
        <f t="shared" si="650"/>
        <v/>
      </c>
      <c r="AK2596" s="17" t="str">
        <f t="shared" si="651"/>
        <v/>
      </c>
      <c r="AL2596" s="17" t="str">
        <f t="shared" si="652"/>
        <v/>
      </c>
      <c r="AM2596" s="17" t="str">
        <f t="shared" si="653"/>
        <v/>
      </c>
      <c r="AN2596" s="17" t="str">
        <f t="shared" si="654"/>
        <v/>
      </c>
      <c r="AO2596" s="17" t="str">
        <f t="shared" si="655"/>
        <v/>
      </c>
      <c r="AP2596" s="17" t="str">
        <f t="shared" si="657"/>
        <v/>
      </c>
      <c r="AQ2596" s="17" t="str">
        <f t="shared" si="656"/>
        <v/>
      </c>
    </row>
    <row r="2597" spans="1:43" x14ac:dyDescent="0.2">
      <c r="A2597" s="4" t="s">
        <v>5550</v>
      </c>
      <c r="B2597" s="5"/>
      <c r="C2597" t="s">
        <v>5551</v>
      </c>
      <c r="D2597" t="s">
        <v>150</v>
      </c>
      <c r="E2597" t="s">
        <v>151</v>
      </c>
      <c r="F2597" t="s">
        <v>12</v>
      </c>
      <c r="G2597" t="s">
        <v>15</v>
      </c>
      <c r="M2597" s="6">
        <v>0</v>
      </c>
      <c r="N2597" s="6">
        <v>0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Z2597" s="6">
        <v>0</v>
      </c>
      <c r="AA2597" s="6">
        <v>0</v>
      </c>
      <c r="AB2597" s="6" t="str">
        <f t="shared" si="642"/>
        <v/>
      </c>
      <c r="AC2597" s="6" t="str">
        <f t="shared" si="643"/>
        <v/>
      </c>
      <c r="AD2597" s="16" t="str">
        <f t="shared" si="644"/>
        <v/>
      </c>
      <c r="AE2597" s="16" t="str">
        <f t="shared" si="645"/>
        <v/>
      </c>
      <c r="AF2597" s="16" t="str">
        <f t="shared" si="646"/>
        <v/>
      </c>
      <c r="AG2597" s="16" t="str">
        <f t="shared" si="647"/>
        <v/>
      </c>
      <c r="AH2597" s="17" t="str">
        <f t="shared" si="648"/>
        <v/>
      </c>
      <c r="AI2597" s="17" t="str">
        <f t="shared" si="649"/>
        <v/>
      </c>
      <c r="AJ2597" s="17" t="str">
        <f t="shared" si="650"/>
        <v/>
      </c>
      <c r="AK2597" s="17" t="str">
        <f t="shared" si="651"/>
        <v/>
      </c>
      <c r="AL2597" s="17" t="str">
        <f t="shared" si="652"/>
        <v/>
      </c>
      <c r="AM2597" s="17" t="str">
        <f t="shared" si="653"/>
        <v/>
      </c>
      <c r="AN2597" s="17" t="str">
        <f t="shared" si="654"/>
        <v/>
      </c>
      <c r="AO2597" s="17" t="str">
        <f t="shared" si="655"/>
        <v/>
      </c>
      <c r="AP2597" s="17" t="str">
        <f t="shared" si="657"/>
        <v/>
      </c>
      <c r="AQ2597" s="17" t="str">
        <f t="shared" si="656"/>
        <v/>
      </c>
    </row>
    <row r="2598" spans="1:43" x14ac:dyDescent="0.2">
      <c r="A2598" s="4" t="s">
        <v>5552</v>
      </c>
      <c r="B2598" s="5"/>
      <c r="C2598" t="s">
        <v>5553</v>
      </c>
      <c r="D2598" t="s">
        <v>150</v>
      </c>
      <c r="E2598" t="s">
        <v>151</v>
      </c>
      <c r="F2598" t="s">
        <v>12</v>
      </c>
      <c r="G2598" t="s">
        <v>15</v>
      </c>
      <c r="M2598" s="6">
        <v>0</v>
      </c>
      <c r="N2598" s="6">
        <v>0</v>
      </c>
      <c r="O2598" s="6">
        <v>0</v>
      </c>
      <c r="P2598" s="6">
        <v>0</v>
      </c>
      <c r="Q2598" s="6">
        <v>0</v>
      </c>
      <c r="R2598" s="6">
        <v>0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0</v>
      </c>
      <c r="Z2598" s="6">
        <v>0</v>
      </c>
      <c r="AA2598" s="6">
        <v>0</v>
      </c>
      <c r="AB2598" s="6" t="str">
        <f t="shared" si="642"/>
        <v/>
      </c>
      <c r="AC2598" s="6" t="str">
        <f t="shared" si="643"/>
        <v/>
      </c>
      <c r="AD2598" s="16" t="str">
        <f t="shared" si="644"/>
        <v/>
      </c>
      <c r="AE2598" s="16" t="str">
        <f t="shared" si="645"/>
        <v/>
      </c>
      <c r="AF2598" s="16" t="str">
        <f t="shared" si="646"/>
        <v/>
      </c>
      <c r="AG2598" s="16" t="str">
        <f t="shared" si="647"/>
        <v/>
      </c>
      <c r="AH2598" s="17" t="str">
        <f t="shared" si="648"/>
        <v/>
      </c>
      <c r="AI2598" s="17" t="str">
        <f t="shared" si="649"/>
        <v/>
      </c>
      <c r="AJ2598" s="17" t="str">
        <f t="shared" si="650"/>
        <v/>
      </c>
      <c r="AK2598" s="17" t="str">
        <f t="shared" si="651"/>
        <v/>
      </c>
      <c r="AL2598" s="17" t="str">
        <f t="shared" si="652"/>
        <v/>
      </c>
      <c r="AM2598" s="17" t="str">
        <f t="shared" si="653"/>
        <v/>
      </c>
      <c r="AN2598" s="17" t="str">
        <f t="shared" si="654"/>
        <v/>
      </c>
      <c r="AO2598" s="17" t="str">
        <f t="shared" si="655"/>
        <v/>
      </c>
      <c r="AP2598" s="17" t="str">
        <f t="shared" si="657"/>
        <v/>
      </c>
      <c r="AQ2598" s="17" t="str">
        <f t="shared" si="656"/>
        <v/>
      </c>
    </row>
    <row r="2599" spans="1:43" x14ac:dyDescent="0.2">
      <c r="A2599" s="4" t="s">
        <v>5554</v>
      </c>
      <c r="B2599" s="5"/>
      <c r="C2599" t="s">
        <v>5555</v>
      </c>
      <c r="D2599" t="s">
        <v>150</v>
      </c>
      <c r="E2599" t="s">
        <v>151</v>
      </c>
      <c r="F2599" t="s">
        <v>12</v>
      </c>
      <c r="G2599" t="s">
        <v>15</v>
      </c>
      <c r="M2599" s="6">
        <v>0</v>
      </c>
      <c r="N2599" s="6">
        <v>0</v>
      </c>
      <c r="O2599" s="6">
        <v>0</v>
      </c>
      <c r="P2599" s="6">
        <v>0</v>
      </c>
      <c r="Q2599" s="6">
        <v>0</v>
      </c>
      <c r="R2599" s="6">
        <v>0</v>
      </c>
      <c r="S2599" s="6">
        <v>0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Z2599" s="6">
        <v>0</v>
      </c>
      <c r="AA2599" s="6">
        <v>0</v>
      </c>
      <c r="AB2599" s="6" t="str">
        <f t="shared" si="642"/>
        <v/>
      </c>
      <c r="AC2599" s="6" t="str">
        <f t="shared" si="643"/>
        <v/>
      </c>
      <c r="AD2599" s="16" t="str">
        <f t="shared" si="644"/>
        <v/>
      </c>
      <c r="AE2599" s="16" t="str">
        <f t="shared" si="645"/>
        <v/>
      </c>
      <c r="AF2599" s="16" t="str">
        <f t="shared" si="646"/>
        <v/>
      </c>
      <c r="AG2599" s="16" t="str">
        <f t="shared" si="647"/>
        <v/>
      </c>
      <c r="AH2599" s="17" t="str">
        <f t="shared" si="648"/>
        <v/>
      </c>
      <c r="AI2599" s="17" t="str">
        <f t="shared" si="649"/>
        <v/>
      </c>
      <c r="AJ2599" s="17" t="str">
        <f t="shared" si="650"/>
        <v/>
      </c>
      <c r="AK2599" s="17" t="str">
        <f t="shared" si="651"/>
        <v/>
      </c>
      <c r="AL2599" s="17" t="str">
        <f t="shared" si="652"/>
        <v/>
      </c>
      <c r="AM2599" s="17" t="str">
        <f t="shared" si="653"/>
        <v/>
      </c>
      <c r="AN2599" s="17" t="str">
        <f t="shared" si="654"/>
        <v/>
      </c>
      <c r="AO2599" s="17" t="str">
        <f t="shared" si="655"/>
        <v/>
      </c>
      <c r="AP2599" s="17" t="str">
        <f t="shared" si="657"/>
        <v/>
      </c>
      <c r="AQ2599" s="17" t="str">
        <f t="shared" si="656"/>
        <v/>
      </c>
    </row>
    <row r="2600" spans="1:43" x14ac:dyDescent="0.2">
      <c r="A2600" s="4" t="s">
        <v>5556</v>
      </c>
      <c r="B2600" s="5"/>
      <c r="C2600" t="s">
        <v>5557</v>
      </c>
      <c r="D2600" t="s">
        <v>150</v>
      </c>
      <c r="E2600" t="s">
        <v>151</v>
      </c>
      <c r="F2600" t="s">
        <v>12</v>
      </c>
      <c r="G2600" t="s">
        <v>15</v>
      </c>
      <c r="M2600" s="6">
        <v>0</v>
      </c>
      <c r="N2600" s="6">
        <v>0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0</v>
      </c>
      <c r="U2600" s="6">
        <v>0</v>
      </c>
      <c r="V2600" s="6">
        <v>0</v>
      </c>
      <c r="W2600" s="6">
        <v>0</v>
      </c>
      <c r="X2600" s="6">
        <v>0</v>
      </c>
      <c r="Z2600" s="6">
        <v>0</v>
      </c>
      <c r="AA2600" s="6">
        <v>0</v>
      </c>
      <c r="AB2600" s="6" t="str">
        <f t="shared" si="642"/>
        <v/>
      </c>
      <c r="AC2600" s="6" t="str">
        <f t="shared" si="643"/>
        <v/>
      </c>
      <c r="AD2600" s="16" t="str">
        <f t="shared" si="644"/>
        <v/>
      </c>
      <c r="AE2600" s="16" t="str">
        <f t="shared" si="645"/>
        <v/>
      </c>
      <c r="AF2600" s="16" t="str">
        <f t="shared" si="646"/>
        <v/>
      </c>
      <c r="AG2600" s="16" t="str">
        <f t="shared" si="647"/>
        <v/>
      </c>
      <c r="AH2600" s="17" t="str">
        <f t="shared" si="648"/>
        <v/>
      </c>
      <c r="AI2600" s="17" t="str">
        <f t="shared" si="649"/>
        <v/>
      </c>
      <c r="AJ2600" s="17" t="str">
        <f t="shared" si="650"/>
        <v/>
      </c>
      <c r="AK2600" s="17" t="str">
        <f t="shared" si="651"/>
        <v/>
      </c>
      <c r="AL2600" s="17" t="str">
        <f t="shared" si="652"/>
        <v/>
      </c>
      <c r="AM2600" s="17" t="str">
        <f t="shared" si="653"/>
        <v/>
      </c>
      <c r="AN2600" s="17" t="str">
        <f t="shared" si="654"/>
        <v/>
      </c>
      <c r="AO2600" s="17" t="str">
        <f t="shared" si="655"/>
        <v/>
      </c>
      <c r="AP2600" s="17" t="str">
        <f t="shared" si="657"/>
        <v/>
      </c>
      <c r="AQ2600" s="17" t="str">
        <f t="shared" si="656"/>
        <v/>
      </c>
    </row>
    <row r="2601" spans="1:43" x14ac:dyDescent="0.2">
      <c r="A2601" s="4" t="s">
        <v>5558</v>
      </c>
      <c r="B2601" s="5"/>
      <c r="C2601" t="s">
        <v>5559</v>
      </c>
      <c r="D2601" t="s">
        <v>150</v>
      </c>
      <c r="E2601" t="s">
        <v>151</v>
      </c>
      <c r="F2601" t="s">
        <v>12</v>
      </c>
      <c r="G2601" t="s">
        <v>15</v>
      </c>
      <c r="M2601" s="6">
        <v>0</v>
      </c>
      <c r="N2601" s="6">
        <v>0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0</v>
      </c>
      <c r="Z2601" s="6">
        <v>0</v>
      </c>
      <c r="AA2601" s="6">
        <v>0</v>
      </c>
      <c r="AB2601" s="6" t="str">
        <f t="shared" si="642"/>
        <v/>
      </c>
      <c r="AC2601" s="6" t="str">
        <f t="shared" si="643"/>
        <v/>
      </c>
      <c r="AD2601" s="16" t="str">
        <f t="shared" si="644"/>
        <v/>
      </c>
      <c r="AE2601" s="16" t="str">
        <f t="shared" si="645"/>
        <v/>
      </c>
      <c r="AF2601" s="16" t="str">
        <f t="shared" si="646"/>
        <v/>
      </c>
      <c r="AG2601" s="16" t="str">
        <f t="shared" si="647"/>
        <v/>
      </c>
      <c r="AH2601" s="17" t="str">
        <f t="shared" si="648"/>
        <v/>
      </c>
      <c r="AI2601" s="17" t="str">
        <f t="shared" si="649"/>
        <v/>
      </c>
      <c r="AJ2601" s="17" t="str">
        <f t="shared" si="650"/>
        <v/>
      </c>
      <c r="AK2601" s="17" t="str">
        <f t="shared" si="651"/>
        <v/>
      </c>
      <c r="AL2601" s="17" t="str">
        <f t="shared" si="652"/>
        <v/>
      </c>
      <c r="AM2601" s="17" t="str">
        <f t="shared" si="653"/>
        <v/>
      </c>
      <c r="AN2601" s="17" t="str">
        <f t="shared" si="654"/>
        <v/>
      </c>
      <c r="AO2601" s="17" t="str">
        <f t="shared" si="655"/>
        <v/>
      </c>
      <c r="AP2601" s="17" t="str">
        <f t="shared" si="657"/>
        <v/>
      </c>
      <c r="AQ2601" s="17" t="str">
        <f t="shared" si="656"/>
        <v/>
      </c>
    </row>
    <row r="2602" spans="1:43" x14ac:dyDescent="0.2">
      <c r="A2602" s="4" t="s">
        <v>5560</v>
      </c>
      <c r="B2602" s="5"/>
      <c r="C2602" t="s">
        <v>5561</v>
      </c>
      <c r="D2602" t="s">
        <v>150</v>
      </c>
      <c r="E2602" t="s">
        <v>151</v>
      </c>
      <c r="F2602" t="s">
        <v>12</v>
      </c>
      <c r="G2602" t="s">
        <v>15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0</v>
      </c>
      <c r="W2602" s="6">
        <v>0</v>
      </c>
      <c r="X2602" s="6">
        <v>0</v>
      </c>
      <c r="Z2602" s="6">
        <v>0</v>
      </c>
      <c r="AA2602" s="6">
        <v>0</v>
      </c>
      <c r="AB2602" s="6" t="str">
        <f t="shared" si="642"/>
        <v/>
      </c>
      <c r="AC2602" s="6" t="str">
        <f t="shared" si="643"/>
        <v/>
      </c>
      <c r="AD2602" s="16" t="str">
        <f t="shared" si="644"/>
        <v/>
      </c>
      <c r="AE2602" s="16" t="str">
        <f t="shared" si="645"/>
        <v/>
      </c>
      <c r="AF2602" s="16" t="str">
        <f t="shared" si="646"/>
        <v/>
      </c>
      <c r="AG2602" s="16" t="str">
        <f t="shared" si="647"/>
        <v/>
      </c>
      <c r="AH2602" s="17" t="str">
        <f t="shared" si="648"/>
        <v/>
      </c>
      <c r="AI2602" s="17" t="str">
        <f t="shared" si="649"/>
        <v/>
      </c>
      <c r="AJ2602" s="17" t="str">
        <f t="shared" si="650"/>
        <v/>
      </c>
      <c r="AK2602" s="17" t="str">
        <f t="shared" si="651"/>
        <v/>
      </c>
      <c r="AL2602" s="17" t="str">
        <f t="shared" si="652"/>
        <v/>
      </c>
      <c r="AM2602" s="17" t="str">
        <f t="shared" si="653"/>
        <v/>
      </c>
      <c r="AN2602" s="17" t="str">
        <f t="shared" si="654"/>
        <v/>
      </c>
      <c r="AO2602" s="17" t="str">
        <f t="shared" si="655"/>
        <v/>
      </c>
      <c r="AP2602" s="17" t="str">
        <f t="shared" si="657"/>
        <v/>
      </c>
      <c r="AQ2602" s="17" t="str">
        <f t="shared" si="656"/>
        <v/>
      </c>
    </row>
    <row r="2603" spans="1:43" x14ac:dyDescent="0.2">
      <c r="A2603" s="4" t="s">
        <v>5562</v>
      </c>
      <c r="B2603" s="5"/>
      <c r="C2603" t="s">
        <v>5563</v>
      </c>
      <c r="D2603" t="s">
        <v>150</v>
      </c>
      <c r="E2603" t="s">
        <v>151</v>
      </c>
      <c r="F2603" t="s">
        <v>12</v>
      </c>
      <c r="G2603" t="s">
        <v>15</v>
      </c>
      <c r="M2603" s="6">
        <v>0</v>
      </c>
      <c r="N2603" s="6">
        <v>0</v>
      </c>
      <c r="O2603" s="6">
        <v>0</v>
      </c>
      <c r="P2603" s="6">
        <v>0</v>
      </c>
      <c r="Q2603" s="6">
        <v>0</v>
      </c>
      <c r="R2603" s="6">
        <v>0</v>
      </c>
      <c r="S2603" s="6">
        <v>0</v>
      </c>
      <c r="T2603" s="6">
        <v>0</v>
      </c>
      <c r="U2603" s="6">
        <v>0</v>
      </c>
      <c r="V2603" s="6">
        <v>0</v>
      </c>
      <c r="W2603" s="6">
        <v>0</v>
      </c>
      <c r="X2603" s="6">
        <v>0</v>
      </c>
      <c r="Z2603" s="6">
        <v>0</v>
      </c>
      <c r="AA2603" s="6">
        <v>0</v>
      </c>
      <c r="AB2603" s="6" t="str">
        <f t="shared" si="642"/>
        <v/>
      </c>
      <c r="AC2603" s="6" t="str">
        <f t="shared" si="643"/>
        <v/>
      </c>
      <c r="AD2603" s="16" t="str">
        <f t="shared" si="644"/>
        <v/>
      </c>
      <c r="AE2603" s="16" t="str">
        <f t="shared" si="645"/>
        <v/>
      </c>
      <c r="AF2603" s="16" t="str">
        <f t="shared" si="646"/>
        <v/>
      </c>
      <c r="AG2603" s="16" t="str">
        <f t="shared" si="647"/>
        <v/>
      </c>
      <c r="AH2603" s="17" t="str">
        <f t="shared" si="648"/>
        <v/>
      </c>
      <c r="AI2603" s="17" t="str">
        <f t="shared" si="649"/>
        <v/>
      </c>
      <c r="AJ2603" s="17" t="str">
        <f t="shared" si="650"/>
        <v/>
      </c>
      <c r="AK2603" s="17" t="str">
        <f t="shared" si="651"/>
        <v/>
      </c>
      <c r="AL2603" s="17" t="str">
        <f t="shared" si="652"/>
        <v/>
      </c>
      <c r="AM2603" s="17" t="str">
        <f t="shared" si="653"/>
        <v/>
      </c>
      <c r="AN2603" s="17" t="str">
        <f t="shared" si="654"/>
        <v/>
      </c>
      <c r="AO2603" s="17" t="str">
        <f t="shared" si="655"/>
        <v/>
      </c>
      <c r="AP2603" s="17" t="str">
        <f t="shared" si="657"/>
        <v/>
      </c>
      <c r="AQ2603" s="17" t="str">
        <f t="shared" si="656"/>
        <v/>
      </c>
    </row>
    <row r="2604" spans="1:43" x14ac:dyDescent="0.2">
      <c r="A2604" s="4" t="s">
        <v>5564</v>
      </c>
      <c r="B2604" s="5"/>
      <c r="C2604" t="s">
        <v>5565</v>
      </c>
      <c r="D2604" t="s">
        <v>150</v>
      </c>
      <c r="E2604" t="s">
        <v>151</v>
      </c>
      <c r="F2604" t="s">
        <v>12</v>
      </c>
      <c r="G2604" t="s">
        <v>15</v>
      </c>
      <c r="M2604" s="6">
        <v>0</v>
      </c>
      <c r="N2604" s="6">
        <v>0</v>
      </c>
      <c r="O2604" s="6">
        <v>0</v>
      </c>
      <c r="P2604" s="6">
        <v>0</v>
      </c>
      <c r="Q2604" s="6">
        <v>0</v>
      </c>
      <c r="R2604" s="6">
        <v>0</v>
      </c>
      <c r="S2604" s="6">
        <v>0</v>
      </c>
      <c r="T2604" s="6">
        <v>0</v>
      </c>
      <c r="U2604" s="6">
        <v>0</v>
      </c>
      <c r="V2604" s="6">
        <v>0</v>
      </c>
      <c r="W2604" s="6">
        <v>0</v>
      </c>
      <c r="X2604" s="6">
        <v>0</v>
      </c>
      <c r="Z2604" s="6">
        <v>0</v>
      </c>
      <c r="AA2604" s="6">
        <v>0</v>
      </c>
      <c r="AB2604" s="6" t="str">
        <f t="shared" si="642"/>
        <v/>
      </c>
      <c r="AC2604" s="6" t="str">
        <f t="shared" si="643"/>
        <v/>
      </c>
      <c r="AD2604" s="16" t="str">
        <f t="shared" si="644"/>
        <v/>
      </c>
      <c r="AE2604" s="16" t="str">
        <f t="shared" si="645"/>
        <v/>
      </c>
      <c r="AF2604" s="16" t="str">
        <f t="shared" si="646"/>
        <v/>
      </c>
      <c r="AG2604" s="16" t="str">
        <f t="shared" si="647"/>
        <v/>
      </c>
      <c r="AH2604" s="17" t="str">
        <f t="shared" si="648"/>
        <v/>
      </c>
      <c r="AI2604" s="17" t="str">
        <f t="shared" si="649"/>
        <v/>
      </c>
      <c r="AJ2604" s="17" t="str">
        <f t="shared" si="650"/>
        <v/>
      </c>
      <c r="AK2604" s="17" t="str">
        <f t="shared" si="651"/>
        <v/>
      </c>
      <c r="AL2604" s="17" t="str">
        <f t="shared" si="652"/>
        <v/>
      </c>
      <c r="AM2604" s="17" t="str">
        <f t="shared" si="653"/>
        <v/>
      </c>
      <c r="AN2604" s="17" t="str">
        <f t="shared" si="654"/>
        <v/>
      </c>
      <c r="AO2604" s="17" t="str">
        <f t="shared" si="655"/>
        <v/>
      </c>
      <c r="AP2604" s="17" t="str">
        <f t="shared" si="657"/>
        <v/>
      </c>
      <c r="AQ2604" s="17" t="str">
        <f t="shared" si="656"/>
        <v/>
      </c>
    </row>
    <row r="2605" spans="1:43" x14ac:dyDescent="0.2">
      <c r="A2605" s="4" t="s">
        <v>5566</v>
      </c>
      <c r="B2605" s="5"/>
      <c r="C2605" t="s">
        <v>5567</v>
      </c>
      <c r="D2605" t="s">
        <v>150</v>
      </c>
      <c r="E2605" t="s">
        <v>151</v>
      </c>
      <c r="F2605" t="s">
        <v>12</v>
      </c>
      <c r="G2605" t="s">
        <v>15</v>
      </c>
      <c r="M2605" s="6">
        <v>0</v>
      </c>
      <c r="N2605" s="6">
        <v>0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0</v>
      </c>
      <c r="X2605" s="6">
        <v>0</v>
      </c>
      <c r="Z2605" s="6">
        <v>0</v>
      </c>
      <c r="AA2605" s="6">
        <v>0</v>
      </c>
      <c r="AB2605" s="6" t="str">
        <f t="shared" si="642"/>
        <v/>
      </c>
      <c r="AC2605" s="6" t="str">
        <f t="shared" si="643"/>
        <v/>
      </c>
      <c r="AD2605" s="16" t="str">
        <f t="shared" si="644"/>
        <v/>
      </c>
      <c r="AE2605" s="16" t="str">
        <f t="shared" si="645"/>
        <v/>
      </c>
      <c r="AF2605" s="16" t="str">
        <f t="shared" si="646"/>
        <v/>
      </c>
      <c r="AG2605" s="16" t="str">
        <f t="shared" si="647"/>
        <v/>
      </c>
      <c r="AH2605" s="17" t="str">
        <f t="shared" si="648"/>
        <v/>
      </c>
      <c r="AI2605" s="17" t="str">
        <f t="shared" si="649"/>
        <v/>
      </c>
      <c r="AJ2605" s="17" t="str">
        <f t="shared" si="650"/>
        <v/>
      </c>
      <c r="AK2605" s="17" t="str">
        <f t="shared" si="651"/>
        <v/>
      </c>
      <c r="AL2605" s="17" t="str">
        <f t="shared" si="652"/>
        <v/>
      </c>
      <c r="AM2605" s="17" t="str">
        <f t="shared" si="653"/>
        <v/>
      </c>
      <c r="AN2605" s="17" t="str">
        <f t="shared" si="654"/>
        <v/>
      </c>
      <c r="AO2605" s="17" t="str">
        <f t="shared" si="655"/>
        <v/>
      </c>
      <c r="AP2605" s="17" t="str">
        <f t="shared" si="657"/>
        <v/>
      </c>
      <c r="AQ2605" s="17" t="str">
        <f t="shared" si="656"/>
        <v/>
      </c>
    </row>
    <row r="2606" spans="1:43" x14ac:dyDescent="0.2">
      <c r="A2606" s="4" t="s">
        <v>5568</v>
      </c>
      <c r="B2606" s="5"/>
      <c r="C2606" t="s">
        <v>5569</v>
      </c>
      <c r="D2606" t="s">
        <v>150</v>
      </c>
      <c r="E2606" t="s">
        <v>151</v>
      </c>
      <c r="F2606" t="s">
        <v>12</v>
      </c>
      <c r="G2606" t="s">
        <v>15</v>
      </c>
      <c r="M2606" s="6">
        <v>0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Z2606" s="6">
        <v>0</v>
      </c>
      <c r="AA2606" s="6">
        <v>0</v>
      </c>
      <c r="AB2606" s="6" t="str">
        <f t="shared" si="642"/>
        <v/>
      </c>
      <c r="AC2606" s="6" t="str">
        <f t="shared" si="643"/>
        <v/>
      </c>
      <c r="AD2606" s="16" t="str">
        <f t="shared" si="644"/>
        <v/>
      </c>
      <c r="AE2606" s="16" t="str">
        <f t="shared" si="645"/>
        <v/>
      </c>
      <c r="AF2606" s="16" t="str">
        <f t="shared" si="646"/>
        <v/>
      </c>
      <c r="AG2606" s="16" t="str">
        <f t="shared" si="647"/>
        <v/>
      </c>
      <c r="AH2606" s="17" t="str">
        <f t="shared" si="648"/>
        <v/>
      </c>
      <c r="AI2606" s="17" t="str">
        <f t="shared" si="649"/>
        <v/>
      </c>
      <c r="AJ2606" s="17" t="str">
        <f t="shared" si="650"/>
        <v/>
      </c>
      <c r="AK2606" s="17" t="str">
        <f t="shared" si="651"/>
        <v/>
      </c>
      <c r="AL2606" s="17" t="str">
        <f t="shared" si="652"/>
        <v/>
      </c>
      <c r="AM2606" s="17" t="str">
        <f t="shared" si="653"/>
        <v/>
      </c>
      <c r="AN2606" s="17" t="str">
        <f t="shared" si="654"/>
        <v/>
      </c>
      <c r="AO2606" s="17" t="str">
        <f t="shared" si="655"/>
        <v/>
      </c>
      <c r="AP2606" s="17" t="str">
        <f t="shared" si="657"/>
        <v/>
      </c>
      <c r="AQ2606" s="17" t="str">
        <f t="shared" si="656"/>
        <v/>
      </c>
    </row>
    <row r="2607" spans="1:43" x14ac:dyDescent="0.2">
      <c r="A2607" s="4" t="s">
        <v>5570</v>
      </c>
      <c r="B2607" s="5"/>
      <c r="C2607" t="s">
        <v>5571</v>
      </c>
      <c r="D2607" t="s">
        <v>150</v>
      </c>
      <c r="E2607" t="s">
        <v>151</v>
      </c>
      <c r="F2607" t="s">
        <v>12</v>
      </c>
      <c r="G2607" t="s">
        <v>15</v>
      </c>
      <c r="M2607" s="6">
        <v>0</v>
      </c>
      <c r="N2607" s="6">
        <v>0</v>
      </c>
      <c r="O2607" s="6">
        <v>0</v>
      </c>
      <c r="P2607" s="6">
        <v>0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Z2607" s="6">
        <v>0</v>
      </c>
      <c r="AA2607" s="6">
        <v>0</v>
      </c>
      <c r="AB2607" s="6" t="str">
        <f t="shared" si="642"/>
        <v/>
      </c>
      <c r="AC2607" s="6" t="str">
        <f t="shared" si="643"/>
        <v/>
      </c>
      <c r="AD2607" s="16" t="str">
        <f t="shared" si="644"/>
        <v/>
      </c>
      <c r="AE2607" s="16" t="str">
        <f t="shared" si="645"/>
        <v/>
      </c>
      <c r="AF2607" s="16" t="str">
        <f t="shared" si="646"/>
        <v/>
      </c>
      <c r="AG2607" s="16" t="str">
        <f t="shared" si="647"/>
        <v/>
      </c>
      <c r="AH2607" s="17" t="str">
        <f t="shared" si="648"/>
        <v/>
      </c>
      <c r="AI2607" s="17" t="str">
        <f t="shared" si="649"/>
        <v/>
      </c>
      <c r="AJ2607" s="17" t="str">
        <f t="shared" si="650"/>
        <v/>
      </c>
      <c r="AK2607" s="17" t="str">
        <f t="shared" si="651"/>
        <v/>
      </c>
      <c r="AL2607" s="17" t="str">
        <f t="shared" si="652"/>
        <v/>
      </c>
      <c r="AM2607" s="17" t="str">
        <f t="shared" si="653"/>
        <v/>
      </c>
      <c r="AN2607" s="17" t="str">
        <f t="shared" si="654"/>
        <v/>
      </c>
      <c r="AO2607" s="17" t="str">
        <f t="shared" si="655"/>
        <v/>
      </c>
      <c r="AP2607" s="17" t="str">
        <f t="shared" si="657"/>
        <v/>
      </c>
      <c r="AQ2607" s="17" t="str">
        <f t="shared" si="656"/>
        <v/>
      </c>
    </row>
    <row r="2608" spans="1:43" x14ac:dyDescent="0.2">
      <c r="A2608" s="4" t="s">
        <v>5572</v>
      </c>
      <c r="B2608" s="5"/>
      <c r="C2608" t="s">
        <v>5573</v>
      </c>
      <c r="D2608" t="s">
        <v>150</v>
      </c>
      <c r="E2608" t="s">
        <v>151</v>
      </c>
      <c r="F2608" t="s">
        <v>12</v>
      </c>
      <c r="G2608" t="s">
        <v>15</v>
      </c>
      <c r="M2608" s="6">
        <v>0</v>
      </c>
      <c r="N2608" s="6">
        <v>0</v>
      </c>
      <c r="O2608" s="6">
        <v>0</v>
      </c>
      <c r="P2608" s="6">
        <v>0</v>
      </c>
      <c r="Q2608" s="6">
        <v>0</v>
      </c>
      <c r="R2608" s="6">
        <v>0</v>
      </c>
      <c r="S2608" s="6">
        <v>0</v>
      </c>
      <c r="T2608" s="6">
        <v>0</v>
      </c>
      <c r="U2608" s="6">
        <v>0</v>
      </c>
      <c r="V2608" s="6">
        <v>0</v>
      </c>
      <c r="W2608" s="6">
        <v>0</v>
      </c>
      <c r="X2608" s="6">
        <v>0</v>
      </c>
      <c r="Z2608" s="6">
        <v>0</v>
      </c>
      <c r="AA2608" s="6">
        <v>0</v>
      </c>
      <c r="AB2608" s="6" t="str">
        <f t="shared" si="642"/>
        <v/>
      </c>
      <c r="AC2608" s="6" t="str">
        <f t="shared" si="643"/>
        <v/>
      </c>
      <c r="AD2608" s="16" t="str">
        <f t="shared" si="644"/>
        <v/>
      </c>
      <c r="AE2608" s="16" t="str">
        <f t="shared" si="645"/>
        <v/>
      </c>
      <c r="AF2608" s="16" t="str">
        <f t="shared" si="646"/>
        <v/>
      </c>
      <c r="AG2608" s="16" t="str">
        <f t="shared" si="647"/>
        <v/>
      </c>
      <c r="AH2608" s="17" t="str">
        <f t="shared" si="648"/>
        <v/>
      </c>
      <c r="AI2608" s="17" t="str">
        <f t="shared" si="649"/>
        <v/>
      </c>
      <c r="AJ2608" s="17" t="str">
        <f t="shared" si="650"/>
        <v/>
      </c>
      <c r="AK2608" s="17" t="str">
        <f t="shared" si="651"/>
        <v/>
      </c>
      <c r="AL2608" s="17" t="str">
        <f t="shared" si="652"/>
        <v/>
      </c>
      <c r="AM2608" s="17" t="str">
        <f t="shared" si="653"/>
        <v/>
      </c>
      <c r="AN2608" s="17" t="str">
        <f t="shared" si="654"/>
        <v/>
      </c>
      <c r="AO2608" s="17" t="str">
        <f t="shared" si="655"/>
        <v/>
      </c>
      <c r="AP2608" s="17" t="str">
        <f t="shared" si="657"/>
        <v/>
      </c>
      <c r="AQ2608" s="17" t="str">
        <f t="shared" si="656"/>
        <v/>
      </c>
    </row>
    <row r="2609" spans="1:43" x14ac:dyDescent="0.2">
      <c r="A2609" s="4" t="s">
        <v>5574</v>
      </c>
      <c r="B2609" s="5"/>
      <c r="C2609" t="s">
        <v>5575</v>
      </c>
      <c r="D2609" t="s">
        <v>150</v>
      </c>
      <c r="E2609" t="s">
        <v>151</v>
      </c>
      <c r="F2609" t="s">
        <v>12</v>
      </c>
      <c r="G2609" t="s">
        <v>15</v>
      </c>
      <c r="M2609" s="6">
        <v>0</v>
      </c>
      <c r="N2609" s="6">
        <v>0</v>
      </c>
      <c r="O2609" s="6">
        <v>0</v>
      </c>
      <c r="P2609" s="6">
        <v>0</v>
      </c>
      <c r="Q2609" s="6">
        <v>0</v>
      </c>
      <c r="R2609" s="6">
        <v>0</v>
      </c>
      <c r="S2609" s="6">
        <v>0</v>
      </c>
      <c r="T2609" s="6">
        <v>0</v>
      </c>
      <c r="U2609" s="6">
        <v>0</v>
      </c>
      <c r="V2609" s="6">
        <v>0</v>
      </c>
      <c r="W2609" s="6">
        <v>0</v>
      </c>
      <c r="X2609" s="6">
        <v>0</v>
      </c>
      <c r="Z2609" s="6">
        <v>0</v>
      </c>
      <c r="AA2609" s="6">
        <v>0</v>
      </c>
      <c r="AB2609" s="6" t="str">
        <f t="shared" si="642"/>
        <v/>
      </c>
      <c r="AC2609" s="6" t="str">
        <f t="shared" si="643"/>
        <v/>
      </c>
      <c r="AD2609" s="16" t="str">
        <f t="shared" si="644"/>
        <v/>
      </c>
      <c r="AE2609" s="16" t="str">
        <f t="shared" si="645"/>
        <v/>
      </c>
      <c r="AF2609" s="16" t="str">
        <f t="shared" si="646"/>
        <v/>
      </c>
      <c r="AG2609" s="16" t="str">
        <f t="shared" si="647"/>
        <v/>
      </c>
      <c r="AH2609" s="17" t="str">
        <f t="shared" si="648"/>
        <v/>
      </c>
      <c r="AI2609" s="17" t="str">
        <f t="shared" si="649"/>
        <v/>
      </c>
      <c r="AJ2609" s="17" t="str">
        <f t="shared" si="650"/>
        <v/>
      </c>
      <c r="AK2609" s="17" t="str">
        <f t="shared" si="651"/>
        <v/>
      </c>
      <c r="AL2609" s="17" t="str">
        <f t="shared" si="652"/>
        <v/>
      </c>
      <c r="AM2609" s="17" t="str">
        <f t="shared" si="653"/>
        <v/>
      </c>
      <c r="AN2609" s="17" t="str">
        <f t="shared" si="654"/>
        <v/>
      </c>
      <c r="AO2609" s="17" t="str">
        <f t="shared" si="655"/>
        <v/>
      </c>
      <c r="AP2609" s="17" t="str">
        <f t="shared" si="657"/>
        <v/>
      </c>
      <c r="AQ2609" s="17" t="str">
        <f t="shared" si="656"/>
        <v/>
      </c>
    </row>
    <row r="2610" spans="1:43" x14ac:dyDescent="0.2">
      <c r="A2610" s="4" t="s">
        <v>5576</v>
      </c>
      <c r="B2610" s="5"/>
      <c r="C2610" t="s">
        <v>5577</v>
      </c>
      <c r="D2610" t="s">
        <v>150</v>
      </c>
      <c r="E2610" t="s">
        <v>151</v>
      </c>
      <c r="F2610" t="s">
        <v>12</v>
      </c>
      <c r="G2610" t="s">
        <v>15</v>
      </c>
      <c r="M2610" s="6">
        <v>0</v>
      </c>
      <c r="N2610" s="6">
        <v>0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Z2610" s="6">
        <v>0</v>
      </c>
      <c r="AA2610" s="6">
        <v>0</v>
      </c>
      <c r="AB2610" s="6" t="str">
        <f t="shared" si="642"/>
        <v/>
      </c>
      <c r="AC2610" s="6" t="str">
        <f t="shared" si="643"/>
        <v/>
      </c>
      <c r="AD2610" s="16" t="str">
        <f t="shared" si="644"/>
        <v/>
      </c>
      <c r="AE2610" s="16" t="str">
        <f t="shared" si="645"/>
        <v/>
      </c>
      <c r="AF2610" s="16" t="str">
        <f t="shared" si="646"/>
        <v/>
      </c>
      <c r="AG2610" s="16" t="str">
        <f t="shared" si="647"/>
        <v/>
      </c>
      <c r="AH2610" s="17" t="str">
        <f t="shared" si="648"/>
        <v/>
      </c>
      <c r="AI2610" s="17" t="str">
        <f t="shared" si="649"/>
        <v/>
      </c>
      <c r="AJ2610" s="17" t="str">
        <f t="shared" si="650"/>
        <v/>
      </c>
      <c r="AK2610" s="17" t="str">
        <f t="shared" si="651"/>
        <v/>
      </c>
      <c r="AL2610" s="17" t="str">
        <f t="shared" si="652"/>
        <v/>
      </c>
      <c r="AM2610" s="17" t="str">
        <f t="shared" si="653"/>
        <v/>
      </c>
      <c r="AN2610" s="17" t="str">
        <f t="shared" si="654"/>
        <v/>
      </c>
      <c r="AO2610" s="17" t="str">
        <f t="shared" si="655"/>
        <v/>
      </c>
      <c r="AP2610" s="17" t="str">
        <f t="shared" si="657"/>
        <v/>
      </c>
      <c r="AQ2610" s="17" t="str">
        <f t="shared" si="656"/>
        <v/>
      </c>
    </row>
    <row r="2611" spans="1:43" x14ac:dyDescent="0.2">
      <c r="A2611" s="4" t="s">
        <v>5578</v>
      </c>
      <c r="B2611" s="5"/>
      <c r="C2611" t="s">
        <v>5579</v>
      </c>
      <c r="D2611" t="s">
        <v>150</v>
      </c>
      <c r="E2611" t="s">
        <v>151</v>
      </c>
      <c r="F2611" t="s">
        <v>12</v>
      </c>
      <c r="G2611" t="s">
        <v>15</v>
      </c>
      <c r="M2611" s="6">
        <v>0</v>
      </c>
      <c r="N2611" s="6">
        <v>0</v>
      </c>
      <c r="O2611" s="6">
        <v>0</v>
      </c>
      <c r="P2611" s="6">
        <v>0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Z2611" s="6">
        <v>0</v>
      </c>
      <c r="AA2611" s="6">
        <v>0</v>
      </c>
      <c r="AB2611" s="6" t="str">
        <f t="shared" si="642"/>
        <v/>
      </c>
      <c r="AC2611" s="6" t="str">
        <f t="shared" si="643"/>
        <v/>
      </c>
      <c r="AD2611" s="16" t="str">
        <f t="shared" si="644"/>
        <v/>
      </c>
      <c r="AE2611" s="16" t="str">
        <f t="shared" si="645"/>
        <v/>
      </c>
      <c r="AF2611" s="16" t="str">
        <f t="shared" si="646"/>
        <v/>
      </c>
      <c r="AG2611" s="16" t="str">
        <f t="shared" si="647"/>
        <v/>
      </c>
      <c r="AH2611" s="17" t="str">
        <f t="shared" si="648"/>
        <v/>
      </c>
      <c r="AI2611" s="17" t="str">
        <f t="shared" si="649"/>
        <v/>
      </c>
      <c r="AJ2611" s="17" t="str">
        <f t="shared" si="650"/>
        <v/>
      </c>
      <c r="AK2611" s="17" t="str">
        <f t="shared" si="651"/>
        <v/>
      </c>
      <c r="AL2611" s="17" t="str">
        <f t="shared" si="652"/>
        <v/>
      </c>
      <c r="AM2611" s="17" t="str">
        <f t="shared" si="653"/>
        <v/>
      </c>
      <c r="AN2611" s="17" t="str">
        <f t="shared" si="654"/>
        <v/>
      </c>
      <c r="AO2611" s="17" t="str">
        <f t="shared" si="655"/>
        <v/>
      </c>
      <c r="AP2611" s="17" t="str">
        <f t="shared" si="657"/>
        <v/>
      </c>
      <c r="AQ2611" s="17" t="str">
        <f t="shared" si="656"/>
        <v/>
      </c>
    </row>
    <row r="2612" spans="1:43" x14ac:dyDescent="0.2">
      <c r="A2612" s="4" t="s">
        <v>5580</v>
      </c>
      <c r="B2612" s="5"/>
      <c r="C2612" t="s">
        <v>5581</v>
      </c>
      <c r="D2612" t="s">
        <v>150</v>
      </c>
      <c r="E2612" t="s">
        <v>151</v>
      </c>
      <c r="F2612" t="s">
        <v>12</v>
      </c>
      <c r="G2612" t="s">
        <v>15</v>
      </c>
      <c r="M2612" s="6">
        <v>0</v>
      </c>
      <c r="N2612" s="6">
        <v>0</v>
      </c>
      <c r="O2612" s="6">
        <v>0</v>
      </c>
      <c r="P2612" s="6">
        <v>0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6">
        <v>0</v>
      </c>
      <c r="X2612" s="6">
        <v>0</v>
      </c>
      <c r="Z2612" s="6">
        <v>0</v>
      </c>
      <c r="AA2612" s="6">
        <v>0</v>
      </c>
      <c r="AB2612" s="6" t="str">
        <f t="shared" si="642"/>
        <v/>
      </c>
      <c r="AC2612" s="6" t="str">
        <f t="shared" si="643"/>
        <v/>
      </c>
      <c r="AD2612" s="16" t="str">
        <f t="shared" si="644"/>
        <v/>
      </c>
      <c r="AE2612" s="16" t="str">
        <f t="shared" si="645"/>
        <v/>
      </c>
      <c r="AF2612" s="16" t="str">
        <f t="shared" si="646"/>
        <v/>
      </c>
      <c r="AG2612" s="16" t="str">
        <f t="shared" si="647"/>
        <v/>
      </c>
      <c r="AH2612" s="17" t="str">
        <f t="shared" si="648"/>
        <v/>
      </c>
      <c r="AI2612" s="17" t="str">
        <f t="shared" si="649"/>
        <v/>
      </c>
      <c r="AJ2612" s="17" t="str">
        <f t="shared" si="650"/>
        <v/>
      </c>
      <c r="AK2612" s="17" t="str">
        <f t="shared" si="651"/>
        <v/>
      </c>
      <c r="AL2612" s="17" t="str">
        <f t="shared" si="652"/>
        <v/>
      </c>
      <c r="AM2612" s="17" t="str">
        <f t="shared" si="653"/>
        <v/>
      </c>
      <c r="AN2612" s="17" t="str">
        <f t="shared" si="654"/>
        <v/>
      </c>
      <c r="AO2612" s="17" t="str">
        <f t="shared" si="655"/>
        <v/>
      </c>
      <c r="AP2612" s="17" t="str">
        <f t="shared" si="657"/>
        <v/>
      </c>
      <c r="AQ2612" s="17" t="str">
        <f t="shared" si="656"/>
        <v/>
      </c>
    </row>
    <row r="2613" spans="1:43" x14ac:dyDescent="0.2">
      <c r="A2613" s="4" t="s">
        <v>5582</v>
      </c>
      <c r="B2613" s="5"/>
      <c r="C2613" t="s">
        <v>5583</v>
      </c>
      <c r="D2613" t="s">
        <v>150</v>
      </c>
      <c r="E2613" t="s">
        <v>151</v>
      </c>
      <c r="F2613" t="s">
        <v>12</v>
      </c>
      <c r="G2613" t="s">
        <v>15</v>
      </c>
      <c r="M2613" s="6">
        <v>0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Z2613" s="6">
        <v>0</v>
      </c>
      <c r="AA2613" s="6">
        <v>0</v>
      </c>
      <c r="AB2613" s="6" t="str">
        <f t="shared" si="642"/>
        <v/>
      </c>
      <c r="AC2613" s="6" t="str">
        <f t="shared" si="643"/>
        <v/>
      </c>
      <c r="AD2613" s="16" t="str">
        <f t="shared" si="644"/>
        <v/>
      </c>
      <c r="AE2613" s="16" t="str">
        <f t="shared" si="645"/>
        <v/>
      </c>
      <c r="AF2613" s="16" t="str">
        <f t="shared" si="646"/>
        <v/>
      </c>
      <c r="AG2613" s="16" t="str">
        <f t="shared" si="647"/>
        <v/>
      </c>
      <c r="AH2613" s="17" t="str">
        <f t="shared" si="648"/>
        <v/>
      </c>
      <c r="AI2613" s="17" t="str">
        <f t="shared" si="649"/>
        <v/>
      </c>
      <c r="AJ2613" s="17" t="str">
        <f t="shared" si="650"/>
        <v/>
      </c>
      <c r="AK2613" s="17" t="str">
        <f t="shared" si="651"/>
        <v/>
      </c>
      <c r="AL2613" s="17" t="str">
        <f t="shared" si="652"/>
        <v/>
      </c>
      <c r="AM2613" s="17" t="str">
        <f t="shared" si="653"/>
        <v/>
      </c>
      <c r="AN2613" s="17" t="str">
        <f t="shared" si="654"/>
        <v/>
      </c>
      <c r="AO2613" s="17" t="str">
        <f t="shared" si="655"/>
        <v/>
      </c>
      <c r="AP2613" s="17" t="str">
        <f t="shared" si="657"/>
        <v/>
      </c>
      <c r="AQ2613" s="17" t="str">
        <f t="shared" si="656"/>
        <v/>
      </c>
    </row>
    <row r="2614" spans="1:43" x14ac:dyDescent="0.2">
      <c r="A2614" s="4" t="s">
        <v>5584</v>
      </c>
      <c r="B2614" s="5"/>
      <c r="C2614" t="s">
        <v>5585</v>
      </c>
      <c r="D2614" t="s">
        <v>150</v>
      </c>
      <c r="E2614" t="s">
        <v>151</v>
      </c>
      <c r="F2614" t="s">
        <v>12</v>
      </c>
      <c r="G2614" t="s">
        <v>15</v>
      </c>
      <c r="M2614" s="6">
        <v>0</v>
      </c>
      <c r="N2614" s="6">
        <v>0</v>
      </c>
      <c r="O2614" s="6">
        <v>0</v>
      </c>
      <c r="P2614" s="6">
        <v>0</v>
      </c>
      <c r="Q2614" s="6">
        <v>0</v>
      </c>
      <c r="R2614" s="6">
        <v>0</v>
      </c>
      <c r="S2614" s="6">
        <v>0</v>
      </c>
      <c r="T2614" s="6">
        <v>0</v>
      </c>
      <c r="U2614" s="6">
        <v>0</v>
      </c>
      <c r="V2614" s="6">
        <v>0</v>
      </c>
      <c r="W2614" s="6">
        <v>0</v>
      </c>
      <c r="X2614" s="6">
        <v>0</v>
      </c>
      <c r="Z2614" s="6">
        <v>0</v>
      </c>
      <c r="AA2614" s="6">
        <v>0</v>
      </c>
      <c r="AB2614" s="6" t="str">
        <f t="shared" si="642"/>
        <v/>
      </c>
      <c r="AC2614" s="6" t="str">
        <f t="shared" si="643"/>
        <v/>
      </c>
      <c r="AD2614" s="16" t="str">
        <f t="shared" si="644"/>
        <v/>
      </c>
      <c r="AE2614" s="16" t="str">
        <f t="shared" si="645"/>
        <v/>
      </c>
      <c r="AF2614" s="16" t="str">
        <f t="shared" si="646"/>
        <v/>
      </c>
      <c r="AG2614" s="16" t="str">
        <f t="shared" si="647"/>
        <v/>
      </c>
      <c r="AH2614" s="17" t="str">
        <f t="shared" si="648"/>
        <v/>
      </c>
      <c r="AI2614" s="17" t="str">
        <f t="shared" si="649"/>
        <v/>
      </c>
      <c r="AJ2614" s="17" t="str">
        <f t="shared" si="650"/>
        <v/>
      </c>
      <c r="AK2614" s="17" t="str">
        <f t="shared" si="651"/>
        <v/>
      </c>
      <c r="AL2614" s="17" t="str">
        <f t="shared" si="652"/>
        <v/>
      </c>
      <c r="AM2614" s="17" t="str">
        <f t="shared" si="653"/>
        <v/>
      </c>
      <c r="AN2614" s="17" t="str">
        <f t="shared" si="654"/>
        <v/>
      </c>
      <c r="AO2614" s="17" t="str">
        <f t="shared" si="655"/>
        <v/>
      </c>
      <c r="AP2614" s="17" t="str">
        <f t="shared" si="657"/>
        <v/>
      </c>
      <c r="AQ2614" s="17" t="str">
        <f t="shared" si="656"/>
        <v/>
      </c>
    </row>
    <row r="2615" spans="1:43" x14ac:dyDescent="0.2">
      <c r="A2615" s="4" t="s">
        <v>5586</v>
      </c>
      <c r="B2615" s="5"/>
      <c r="C2615" t="s">
        <v>5587</v>
      </c>
      <c r="D2615" t="s">
        <v>150</v>
      </c>
      <c r="E2615" t="s">
        <v>151</v>
      </c>
      <c r="F2615" t="s">
        <v>12</v>
      </c>
      <c r="G2615" t="s">
        <v>15</v>
      </c>
      <c r="M2615" s="6">
        <v>0</v>
      </c>
      <c r="N2615" s="6">
        <v>0</v>
      </c>
      <c r="O2615" s="6">
        <v>0</v>
      </c>
      <c r="P2615" s="6">
        <v>0</v>
      </c>
      <c r="Q2615" s="6">
        <v>0</v>
      </c>
      <c r="R2615" s="6">
        <v>0</v>
      </c>
      <c r="S2615" s="6">
        <v>0</v>
      </c>
      <c r="T2615" s="6">
        <v>0</v>
      </c>
      <c r="U2615" s="6">
        <v>0</v>
      </c>
      <c r="V2615" s="6">
        <v>0</v>
      </c>
      <c r="W2615" s="6">
        <v>0</v>
      </c>
      <c r="X2615" s="6">
        <v>0</v>
      </c>
      <c r="Z2615" s="6">
        <v>0</v>
      </c>
      <c r="AA2615" s="6">
        <v>0</v>
      </c>
      <c r="AB2615" s="6" t="str">
        <f t="shared" si="642"/>
        <v/>
      </c>
      <c r="AC2615" s="6" t="str">
        <f t="shared" si="643"/>
        <v/>
      </c>
      <c r="AD2615" s="16" t="str">
        <f t="shared" si="644"/>
        <v/>
      </c>
      <c r="AE2615" s="16" t="str">
        <f t="shared" si="645"/>
        <v/>
      </c>
      <c r="AF2615" s="16" t="str">
        <f t="shared" si="646"/>
        <v/>
      </c>
      <c r="AG2615" s="16" t="str">
        <f t="shared" si="647"/>
        <v/>
      </c>
      <c r="AH2615" s="17" t="str">
        <f t="shared" si="648"/>
        <v/>
      </c>
      <c r="AI2615" s="17" t="str">
        <f t="shared" si="649"/>
        <v/>
      </c>
      <c r="AJ2615" s="17" t="str">
        <f t="shared" si="650"/>
        <v/>
      </c>
      <c r="AK2615" s="17" t="str">
        <f t="shared" si="651"/>
        <v/>
      </c>
      <c r="AL2615" s="17" t="str">
        <f t="shared" si="652"/>
        <v/>
      </c>
      <c r="AM2615" s="17" t="str">
        <f t="shared" si="653"/>
        <v/>
      </c>
      <c r="AN2615" s="17" t="str">
        <f t="shared" si="654"/>
        <v/>
      </c>
      <c r="AO2615" s="17" t="str">
        <f t="shared" si="655"/>
        <v/>
      </c>
      <c r="AP2615" s="17" t="str">
        <f t="shared" si="657"/>
        <v/>
      </c>
      <c r="AQ2615" s="17" t="str">
        <f t="shared" si="656"/>
        <v/>
      </c>
    </row>
    <row r="2616" spans="1:43" x14ac:dyDescent="0.2">
      <c r="A2616" s="4" t="s">
        <v>5588</v>
      </c>
      <c r="B2616" s="5"/>
      <c r="C2616" t="s">
        <v>5589</v>
      </c>
      <c r="D2616" t="s">
        <v>150</v>
      </c>
      <c r="E2616" t="s">
        <v>151</v>
      </c>
      <c r="F2616" t="s">
        <v>12</v>
      </c>
      <c r="G2616" t="s">
        <v>15</v>
      </c>
      <c r="M2616" s="6">
        <v>0</v>
      </c>
      <c r="N2616" s="6">
        <v>0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6">
        <v>0</v>
      </c>
      <c r="X2616" s="6">
        <v>0</v>
      </c>
      <c r="Z2616" s="6">
        <v>0</v>
      </c>
      <c r="AA2616" s="6">
        <v>0</v>
      </c>
      <c r="AB2616" s="6" t="str">
        <f t="shared" si="642"/>
        <v/>
      </c>
      <c r="AC2616" s="6" t="str">
        <f t="shared" si="643"/>
        <v/>
      </c>
      <c r="AD2616" s="16" t="str">
        <f t="shared" si="644"/>
        <v/>
      </c>
      <c r="AE2616" s="16" t="str">
        <f t="shared" si="645"/>
        <v/>
      </c>
      <c r="AF2616" s="16" t="str">
        <f t="shared" si="646"/>
        <v/>
      </c>
      <c r="AG2616" s="16" t="str">
        <f t="shared" si="647"/>
        <v/>
      </c>
      <c r="AH2616" s="17" t="str">
        <f t="shared" si="648"/>
        <v/>
      </c>
      <c r="AI2616" s="17" t="str">
        <f t="shared" si="649"/>
        <v/>
      </c>
      <c r="AJ2616" s="17" t="str">
        <f t="shared" si="650"/>
        <v/>
      </c>
      <c r="AK2616" s="17" t="str">
        <f t="shared" si="651"/>
        <v/>
      </c>
      <c r="AL2616" s="17" t="str">
        <f t="shared" si="652"/>
        <v/>
      </c>
      <c r="AM2616" s="17" t="str">
        <f t="shared" si="653"/>
        <v/>
      </c>
      <c r="AN2616" s="17" t="str">
        <f t="shared" si="654"/>
        <v/>
      </c>
      <c r="AO2616" s="17" t="str">
        <f t="shared" si="655"/>
        <v/>
      </c>
      <c r="AP2616" s="17" t="str">
        <f t="shared" si="657"/>
        <v/>
      </c>
      <c r="AQ2616" s="17" t="str">
        <f t="shared" si="656"/>
        <v/>
      </c>
    </row>
    <row r="2617" spans="1:43" x14ac:dyDescent="0.2">
      <c r="A2617" s="4" t="s">
        <v>5590</v>
      </c>
      <c r="B2617" s="5"/>
      <c r="C2617" t="s">
        <v>5591</v>
      </c>
      <c r="D2617" t="s">
        <v>150</v>
      </c>
      <c r="E2617" t="s">
        <v>151</v>
      </c>
      <c r="F2617" t="s">
        <v>12</v>
      </c>
      <c r="G2617" t="s">
        <v>15</v>
      </c>
      <c r="M2617" s="6">
        <v>0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  <c r="W2617" s="6">
        <v>0</v>
      </c>
      <c r="X2617" s="6">
        <v>0</v>
      </c>
      <c r="Z2617" s="6">
        <v>0</v>
      </c>
      <c r="AA2617" s="6">
        <v>0</v>
      </c>
      <c r="AB2617" s="6" t="str">
        <f t="shared" si="642"/>
        <v/>
      </c>
      <c r="AC2617" s="6" t="str">
        <f t="shared" si="643"/>
        <v/>
      </c>
      <c r="AD2617" s="16" t="str">
        <f t="shared" si="644"/>
        <v/>
      </c>
      <c r="AE2617" s="16" t="str">
        <f t="shared" si="645"/>
        <v/>
      </c>
      <c r="AF2617" s="16" t="str">
        <f t="shared" si="646"/>
        <v/>
      </c>
      <c r="AG2617" s="16" t="str">
        <f t="shared" si="647"/>
        <v/>
      </c>
      <c r="AH2617" s="17" t="str">
        <f t="shared" si="648"/>
        <v/>
      </c>
      <c r="AI2617" s="17" t="str">
        <f t="shared" si="649"/>
        <v/>
      </c>
      <c r="AJ2617" s="17" t="str">
        <f t="shared" si="650"/>
        <v/>
      </c>
      <c r="AK2617" s="17" t="str">
        <f t="shared" si="651"/>
        <v/>
      </c>
      <c r="AL2617" s="17" t="str">
        <f t="shared" si="652"/>
        <v/>
      </c>
      <c r="AM2617" s="17" t="str">
        <f t="shared" si="653"/>
        <v/>
      </c>
      <c r="AN2617" s="17" t="str">
        <f t="shared" si="654"/>
        <v/>
      </c>
      <c r="AO2617" s="17" t="str">
        <f t="shared" si="655"/>
        <v/>
      </c>
      <c r="AP2617" s="17" t="str">
        <f t="shared" si="657"/>
        <v/>
      </c>
      <c r="AQ2617" s="17" t="str">
        <f t="shared" si="656"/>
        <v/>
      </c>
    </row>
    <row r="2618" spans="1:43" x14ac:dyDescent="0.2">
      <c r="A2618" s="4" t="s">
        <v>5592</v>
      </c>
      <c r="B2618" s="5"/>
      <c r="C2618" t="s">
        <v>5593</v>
      </c>
      <c r="D2618" t="s">
        <v>150</v>
      </c>
      <c r="E2618" t="s">
        <v>151</v>
      </c>
      <c r="F2618" t="s">
        <v>12</v>
      </c>
      <c r="G2618" t="s">
        <v>15</v>
      </c>
      <c r="M2618" s="6">
        <v>0</v>
      </c>
      <c r="N2618" s="6">
        <v>0</v>
      </c>
      <c r="O2618" s="6">
        <v>0</v>
      </c>
      <c r="P2618" s="6">
        <v>0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0</v>
      </c>
      <c r="W2618" s="6">
        <v>0</v>
      </c>
      <c r="X2618" s="6">
        <v>0</v>
      </c>
      <c r="Z2618" s="6">
        <v>0</v>
      </c>
      <c r="AA2618" s="6">
        <v>0</v>
      </c>
      <c r="AB2618" s="6" t="str">
        <f t="shared" si="642"/>
        <v/>
      </c>
      <c r="AC2618" s="6" t="str">
        <f t="shared" si="643"/>
        <v/>
      </c>
      <c r="AD2618" s="16" t="str">
        <f t="shared" si="644"/>
        <v/>
      </c>
      <c r="AE2618" s="16" t="str">
        <f t="shared" si="645"/>
        <v/>
      </c>
      <c r="AF2618" s="16" t="str">
        <f t="shared" si="646"/>
        <v/>
      </c>
      <c r="AG2618" s="16" t="str">
        <f t="shared" si="647"/>
        <v/>
      </c>
      <c r="AH2618" s="17" t="str">
        <f t="shared" si="648"/>
        <v/>
      </c>
      <c r="AI2618" s="17" t="str">
        <f t="shared" si="649"/>
        <v/>
      </c>
      <c r="AJ2618" s="17" t="str">
        <f t="shared" si="650"/>
        <v/>
      </c>
      <c r="AK2618" s="17" t="str">
        <f t="shared" si="651"/>
        <v/>
      </c>
      <c r="AL2618" s="17" t="str">
        <f t="shared" si="652"/>
        <v/>
      </c>
      <c r="AM2618" s="17" t="str">
        <f t="shared" si="653"/>
        <v/>
      </c>
      <c r="AN2618" s="17" t="str">
        <f t="shared" si="654"/>
        <v/>
      </c>
      <c r="AO2618" s="17" t="str">
        <f t="shared" si="655"/>
        <v/>
      </c>
      <c r="AP2618" s="17" t="str">
        <f t="shared" si="657"/>
        <v/>
      </c>
      <c r="AQ2618" s="17" t="str">
        <f t="shared" si="656"/>
        <v/>
      </c>
    </row>
    <row r="2619" spans="1:43" x14ac:dyDescent="0.2">
      <c r="A2619" s="4" t="s">
        <v>5594</v>
      </c>
      <c r="B2619" s="5"/>
      <c r="C2619" t="s">
        <v>5595</v>
      </c>
      <c r="D2619" t="s">
        <v>150</v>
      </c>
      <c r="E2619" t="s">
        <v>151</v>
      </c>
      <c r="F2619" t="s">
        <v>12</v>
      </c>
      <c r="G2619" t="s">
        <v>15</v>
      </c>
      <c r="M2619" s="6">
        <v>0</v>
      </c>
      <c r="N2619" s="6">
        <v>0</v>
      </c>
      <c r="O2619" s="6">
        <v>0</v>
      </c>
      <c r="P2619" s="6">
        <v>0</v>
      </c>
      <c r="Q2619" s="6">
        <v>0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6">
        <v>0</v>
      </c>
      <c r="X2619" s="6">
        <v>0</v>
      </c>
      <c r="Z2619" s="6">
        <v>0</v>
      </c>
      <c r="AA2619" s="6">
        <v>0</v>
      </c>
      <c r="AB2619" s="6" t="str">
        <f t="shared" si="642"/>
        <v/>
      </c>
      <c r="AC2619" s="6" t="str">
        <f t="shared" si="643"/>
        <v/>
      </c>
      <c r="AD2619" s="16" t="str">
        <f t="shared" si="644"/>
        <v/>
      </c>
      <c r="AE2619" s="16" t="str">
        <f t="shared" si="645"/>
        <v/>
      </c>
      <c r="AF2619" s="16" t="str">
        <f t="shared" si="646"/>
        <v/>
      </c>
      <c r="AG2619" s="16" t="str">
        <f t="shared" si="647"/>
        <v/>
      </c>
      <c r="AH2619" s="17" t="str">
        <f t="shared" si="648"/>
        <v/>
      </c>
      <c r="AI2619" s="17" t="str">
        <f t="shared" si="649"/>
        <v/>
      </c>
      <c r="AJ2619" s="17" t="str">
        <f t="shared" si="650"/>
        <v/>
      </c>
      <c r="AK2619" s="17" t="str">
        <f t="shared" si="651"/>
        <v/>
      </c>
      <c r="AL2619" s="17" t="str">
        <f t="shared" si="652"/>
        <v/>
      </c>
      <c r="AM2619" s="17" t="str">
        <f t="shared" si="653"/>
        <v/>
      </c>
      <c r="AN2619" s="17" t="str">
        <f t="shared" si="654"/>
        <v/>
      </c>
      <c r="AO2619" s="17" t="str">
        <f t="shared" si="655"/>
        <v/>
      </c>
      <c r="AP2619" s="17" t="str">
        <f t="shared" si="657"/>
        <v/>
      </c>
      <c r="AQ2619" s="17" t="str">
        <f t="shared" si="656"/>
        <v/>
      </c>
    </row>
    <row r="2620" spans="1:43" x14ac:dyDescent="0.2">
      <c r="A2620" s="4" t="s">
        <v>5596</v>
      </c>
      <c r="B2620" s="5"/>
      <c r="C2620" t="s">
        <v>5597</v>
      </c>
      <c r="D2620" t="s">
        <v>150</v>
      </c>
      <c r="E2620" t="s">
        <v>151</v>
      </c>
      <c r="F2620" t="s">
        <v>12</v>
      </c>
      <c r="G2620" t="s">
        <v>15</v>
      </c>
      <c r="M2620" s="6">
        <v>0</v>
      </c>
      <c r="N2620" s="6">
        <v>0</v>
      </c>
      <c r="O2620" s="6">
        <v>0</v>
      </c>
      <c r="P2620" s="6">
        <v>0</v>
      </c>
      <c r="Q2620" s="6">
        <v>0</v>
      </c>
      <c r="R2620" s="6">
        <v>0</v>
      </c>
      <c r="S2620" s="6">
        <v>0</v>
      </c>
      <c r="T2620" s="6">
        <v>0</v>
      </c>
      <c r="U2620" s="6">
        <v>0</v>
      </c>
      <c r="V2620" s="6">
        <v>0</v>
      </c>
      <c r="W2620" s="6">
        <v>0</v>
      </c>
      <c r="X2620" s="6">
        <v>0</v>
      </c>
      <c r="Z2620" s="6">
        <v>0</v>
      </c>
      <c r="AA2620" s="6">
        <v>0</v>
      </c>
      <c r="AB2620" s="6" t="str">
        <f t="shared" si="642"/>
        <v/>
      </c>
      <c r="AC2620" s="6" t="str">
        <f t="shared" si="643"/>
        <v/>
      </c>
      <c r="AD2620" s="16" t="str">
        <f t="shared" si="644"/>
        <v/>
      </c>
      <c r="AE2620" s="16" t="str">
        <f t="shared" si="645"/>
        <v/>
      </c>
      <c r="AF2620" s="16" t="str">
        <f t="shared" si="646"/>
        <v/>
      </c>
      <c r="AG2620" s="16" t="str">
        <f t="shared" si="647"/>
        <v/>
      </c>
      <c r="AH2620" s="17" t="str">
        <f t="shared" si="648"/>
        <v/>
      </c>
      <c r="AI2620" s="17" t="str">
        <f t="shared" si="649"/>
        <v/>
      </c>
      <c r="AJ2620" s="17" t="str">
        <f t="shared" si="650"/>
        <v/>
      </c>
      <c r="AK2620" s="17" t="str">
        <f t="shared" si="651"/>
        <v/>
      </c>
      <c r="AL2620" s="17" t="str">
        <f t="shared" si="652"/>
        <v/>
      </c>
      <c r="AM2620" s="17" t="str">
        <f t="shared" si="653"/>
        <v/>
      </c>
      <c r="AN2620" s="17" t="str">
        <f t="shared" si="654"/>
        <v/>
      </c>
      <c r="AO2620" s="17" t="str">
        <f t="shared" si="655"/>
        <v/>
      </c>
      <c r="AP2620" s="17" t="str">
        <f t="shared" si="657"/>
        <v/>
      </c>
      <c r="AQ2620" s="17" t="str">
        <f t="shared" si="656"/>
        <v/>
      </c>
    </row>
    <row r="2621" spans="1:43" x14ac:dyDescent="0.2">
      <c r="A2621" s="4" t="s">
        <v>5598</v>
      </c>
      <c r="B2621" s="5"/>
      <c r="C2621" t="s">
        <v>5599</v>
      </c>
      <c r="D2621" t="s">
        <v>150</v>
      </c>
      <c r="E2621" t="s">
        <v>151</v>
      </c>
      <c r="F2621" t="s">
        <v>12</v>
      </c>
      <c r="G2621" t="s">
        <v>15</v>
      </c>
      <c r="M2621" s="6">
        <v>0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Z2621" s="6">
        <v>0</v>
      </c>
      <c r="AA2621" s="6">
        <v>0</v>
      </c>
      <c r="AB2621" s="6" t="str">
        <f t="shared" si="642"/>
        <v/>
      </c>
      <c r="AC2621" s="6" t="str">
        <f t="shared" si="643"/>
        <v/>
      </c>
      <c r="AD2621" s="16" t="str">
        <f t="shared" si="644"/>
        <v/>
      </c>
      <c r="AE2621" s="16" t="str">
        <f t="shared" si="645"/>
        <v/>
      </c>
      <c r="AF2621" s="16" t="str">
        <f t="shared" si="646"/>
        <v/>
      </c>
      <c r="AG2621" s="16" t="str">
        <f t="shared" si="647"/>
        <v/>
      </c>
      <c r="AH2621" s="17" t="str">
        <f t="shared" si="648"/>
        <v/>
      </c>
      <c r="AI2621" s="17" t="str">
        <f t="shared" si="649"/>
        <v/>
      </c>
      <c r="AJ2621" s="17" t="str">
        <f t="shared" si="650"/>
        <v/>
      </c>
      <c r="AK2621" s="17" t="str">
        <f t="shared" si="651"/>
        <v/>
      </c>
      <c r="AL2621" s="17" t="str">
        <f t="shared" si="652"/>
        <v/>
      </c>
      <c r="AM2621" s="17" t="str">
        <f t="shared" si="653"/>
        <v/>
      </c>
      <c r="AN2621" s="17" t="str">
        <f t="shared" si="654"/>
        <v/>
      </c>
      <c r="AO2621" s="17" t="str">
        <f t="shared" si="655"/>
        <v/>
      </c>
      <c r="AP2621" s="17" t="str">
        <f t="shared" si="657"/>
        <v/>
      </c>
      <c r="AQ2621" s="17" t="str">
        <f t="shared" si="656"/>
        <v/>
      </c>
    </row>
    <row r="2622" spans="1:43" x14ac:dyDescent="0.2">
      <c r="A2622" s="4" t="s">
        <v>5600</v>
      </c>
      <c r="B2622" s="5"/>
      <c r="C2622" t="s">
        <v>5601</v>
      </c>
      <c r="D2622" t="s">
        <v>150</v>
      </c>
      <c r="E2622" t="s">
        <v>151</v>
      </c>
      <c r="F2622" t="s">
        <v>12</v>
      </c>
      <c r="G2622" t="s">
        <v>15</v>
      </c>
      <c r="M2622" s="6">
        <v>0</v>
      </c>
      <c r="N2622" s="6">
        <v>0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Z2622" s="6">
        <v>0</v>
      </c>
      <c r="AA2622" s="6">
        <v>0</v>
      </c>
      <c r="AB2622" s="6" t="str">
        <f t="shared" si="642"/>
        <v/>
      </c>
      <c r="AC2622" s="6" t="str">
        <f t="shared" si="643"/>
        <v/>
      </c>
      <c r="AD2622" s="16" t="str">
        <f t="shared" si="644"/>
        <v/>
      </c>
      <c r="AE2622" s="16" t="str">
        <f t="shared" si="645"/>
        <v/>
      </c>
      <c r="AF2622" s="16" t="str">
        <f t="shared" si="646"/>
        <v/>
      </c>
      <c r="AG2622" s="16" t="str">
        <f t="shared" si="647"/>
        <v/>
      </c>
      <c r="AH2622" s="17" t="str">
        <f t="shared" si="648"/>
        <v/>
      </c>
      <c r="AI2622" s="17" t="str">
        <f t="shared" si="649"/>
        <v/>
      </c>
      <c r="AJ2622" s="17" t="str">
        <f t="shared" si="650"/>
        <v/>
      </c>
      <c r="AK2622" s="17" t="str">
        <f t="shared" si="651"/>
        <v/>
      </c>
      <c r="AL2622" s="17" t="str">
        <f t="shared" si="652"/>
        <v/>
      </c>
      <c r="AM2622" s="17" t="str">
        <f t="shared" si="653"/>
        <v/>
      </c>
      <c r="AN2622" s="17" t="str">
        <f t="shared" si="654"/>
        <v/>
      </c>
      <c r="AO2622" s="17" t="str">
        <f t="shared" si="655"/>
        <v/>
      </c>
      <c r="AP2622" s="17" t="str">
        <f t="shared" si="657"/>
        <v/>
      </c>
      <c r="AQ2622" s="17" t="str">
        <f t="shared" si="656"/>
        <v/>
      </c>
    </row>
    <row r="2623" spans="1:43" x14ac:dyDescent="0.2">
      <c r="A2623" s="4" t="s">
        <v>5602</v>
      </c>
      <c r="B2623" s="5"/>
      <c r="C2623" t="s">
        <v>5603</v>
      </c>
      <c r="D2623" t="s">
        <v>150</v>
      </c>
      <c r="E2623" t="s">
        <v>151</v>
      </c>
      <c r="F2623" t="s">
        <v>12</v>
      </c>
      <c r="G2623" t="s">
        <v>15</v>
      </c>
      <c r="M2623" s="6">
        <v>0</v>
      </c>
      <c r="N2623" s="6">
        <v>0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Z2623" s="6">
        <v>0</v>
      </c>
      <c r="AA2623" s="6">
        <v>0</v>
      </c>
      <c r="AB2623" s="6" t="str">
        <f t="shared" si="642"/>
        <v/>
      </c>
      <c r="AC2623" s="6" t="str">
        <f t="shared" si="643"/>
        <v/>
      </c>
      <c r="AD2623" s="16" t="str">
        <f t="shared" si="644"/>
        <v/>
      </c>
      <c r="AE2623" s="16" t="str">
        <f t="shared" si="645"/>
        <v/>
      </c>
      <c r="AF2623" s="16" t="str">
        <f t="shared" si="646"/>
        <v/>
      </c>
      <c r="AG2623" s="16" t="str">
        <f t="shared" si="647"/>
        <v/>
      </c>
      <c r="AH2623" s="17" t="str">
        <f t="shared" si="648"/>
        <v/>
      </c>
      <c r="AI2623" s="17" t="str">
        <f t="shared" si="649"/>
        <v/>
      </c>
      <c r="AJ2623" s="17" t="str">
        <f t="shared" si="650"/>
        <v/>
      </c>
      <c r="AK2623" s="17" t="str">
        <f t="shared" si="651"/>
        <v/>
      </c>
      <c r="AL2623" s="17" t="str">
        <f t="shared" si="652"/>
        <v/>
      </c>
      <c r="AM2623" s="17" t="str">
        <f t="shared" si="653"/>
        <v/>
      </c>
      <c r="AN2623" s="17" t="str">
        <f t="shared" si="654"/>
        <v/>
      </c>
      <c r="AO2623" s="17" t="str">
        <f t="shared" si="655"/>
        <v/>
      </c>
      <c r="AP2623" s="17" t="str">
        <f t="shared" si="657"/>
        <v/>
      </c>
      <c r="AQ2623" s="17" t="str">
        <f t="shared" si="656"/>
        <v/>
      </c>
    </row>
    <row r="2624" spans="1:43" x14ac:dyDescent="0.2">
      <c r="A2624" s="4" t="s">
        <v>5604</v>
      </c>
      <c r="B2624" s="5"/>
      <c r="C2624" t="s">
        <v>5605</v>
      </c>
      <c r="D2624" t="s">
        <v>150</v>
      </c>
      <c r="E2624" t="s">
        <v>151</v>
      </c>
      <c r="F2624" t="s">
        <v>12</v>
      </c>
      <c r="G2624" t="s">
        <v>15</v>
      </c>
      <c r="M2624" s="6">
        <v>0</v>
      </c>
      <c r="N2624" s="6">
        <v>0</v>
      </c>
      <c r="O2624" s="6">
        <v>0</v>
      </c>
      <c r="P2624" s="6">
        <v>0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6">
        <v>0</v>
      </c>
      <c r="W2624" s="6">
        <v>0</v>
      </c>
      <c r="X2624" s="6">
        <v>0</v>
      </c>
      <c r="Z2624" s="6">
        <v>0</v>
      </c>
      <c r="AA2624" s="6">
        <v>0</v>
      </c>
      <c r="AB2624" s="6" t="str">
        <f t="shared" si="642"/>
        <v/>
      </c>
      <c r="AC2624" s="6" t="str">
        <f t="shared" si="643"/>
        <v/>
      </c>
      <c r="AD2624" s="16" t="str">
        <f t="shared" si="644"/>
        <v/>
      </c>
      <c r="AE2624" s="16" t="str">
        <f t="shared" si="645"/>
        <v/>
      </c>
      <c r="AF2624" s="16" t="str">
        <f t="shared" si="646"/>
        <v/>
      </c>
      <c r="AG2624" s="16" t="str">
        <f t="shared" si="647"/>
        <v/>
      </c>
      <c r="AH2624" s="17" t="str">
        <f t="shared" si="648"/>
        <v/>
      </c>
      <c r="AI2624" s="17" t="str">
        <f t="shared" si="649"/>
        <v/>
      </c>
      <c r="AJ2624" s="17" t="str">
        <f t="shared" si="650"/>
        <v/>
      </c>
      <c r="AK2624" s="17" t="str">
        <f t="shared" si="651"/>
        <v/>
      </c>
      <c r="AL2624" s="17" t="str">
        <f t="shared" si="652"/>
        <v/>
      </c>
      <c r="AM2624" s="17" t="str">
        <f t="shared" si="653"/>
        <v/>
      </c>
      <c r="AN2624" s="17" t="str">
        <f t="shared" si="654"/>
        <v/>
      </c>
      <c r="AO2624" s="17" t="str">
        <f t="shared" si="655"/>
        <v/>
      </c>
      <c r="AP2624" s="17" t="str">
        <f t="shared" si="657"/>
        <v/>
      </c>
      <c r="AQ2624" s="17" t="str">
        <f t="shared" si="656"/>
        <v/>
      </c>
    </row>
    <row r="2625" spans="1:43" x14ac:dyDescent="0.2">
      <c r="A2625" s="4" t="s">
        <v>5606</v>
      </c>
      <c r="B2625" s="5"/>
      <c r="C2625" t="s">
        <v>5607</v>
      </c>
      <c r="D2625" t="s">
        <v>150</v>
      </c>
      <c r="E2625" t="s">
        <v>151</v>
      </c>
      <c r="F2625" t="s">
        <v>12</v>
      </c>
      <c r="G2625" t="s">
        <v>15</v>
      </c>
      <c r="M2625" s="6">
        <v>0</v>
      </c>
      <c r="N2625" s="6">
        <v>0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0</v>
      </c>
      <c r="U2625" s="6">
        <v>0</v>
      </c>
      <c r="V2625" s="6">
        <v>0</v>
      </c>
      <c r="W2625" s="6">
        <v>0</v>
      </c>
      <c r="X2625" s="6">
        <v>0</v>
      </c>
      <c r="Z2625" s="6">
        <v>0</v>
      </c>
      <c r="AA2625" s="6">
        <v>0</v>
      </c>
      <c r="AB2625" s="6" t="str">
        <f t="shared" si="642"/>
        <v/>
      </c>
      <c r="AC2625" s="6" t="str">
        <f t="shared" si="643"/>
        <v/>
      </c>
      <c r="AD2625" s="16" t="str">
        <f t="shared" si="644"/>
        <v/>
      </c>
      <c r="AE2625" s="16" t="str">
        <f t="shared" si="645"/>
        <v/>
      </c>
      <c r="AF2625" s="16" t="str">
        <f t="shared" si="646"/>
        <v/>
      </c>
      <c r="AG2625" s="16" t="str">
        <f t="shared" si="647"/>
        <v/>
      </c>
      <c r="AH2625" s="17" t="str">
        <f t="shared" si="648"/>
        <v/>
      </c>
      <c r="AI2625" s="17" t="str">
        <f t="shared" si="649"/>
        <v/>
      </c>
      <c r="AJ2625" s="17" t="str">
        <f t="shared" si="650"/>
        <v/>
      </c>
      <c r="AK2625" s="17" t="str">
        <f t="shared" si="651"/>
        <v/>
      </c>
      <c r="AL2625" s="17" t="str">
        <f t="shared" si="652"/>
        <v/>
      </c>
      <c r="AM2625" s="17" t="str">
        <f t="shared" si="653"/>
        <v/>
      </c>
      <c r="AN2625" s="17" t="str">
        <f t="shared" si="654"/>
        <v/>
      </c>
      <c r="AO2625" s="17" t="str">
        <f t="shared" si="655"/>
        <v/>
      </c>
      <c r="AP2625" s="17" t="str">
        <f t="shared" si="657"/>
        <v/>
      </c>
      <c r="AQ2625" s="17" t="str">
        <f t="shared" si="656"/>
        <v/>
      </c>
    </row>
    <row r="2626" spans="1:43" x14ac:dyDescent="0.2">
      <c r="A2626" s="4" t="s">
        <v>5608</v>
      </c>
      <c r="B2626" s="5"/>
      <c r="C2626" t="s">
        <v>5609</v>
      </c>
      <c r="D2626" t="s">
        <v>150</v>
      </c>
      <c r="E2626" t="s">
        <v>151</v>
      </c>
      <c r="F2626" t="s">
        <v>12</v>
      </c>
      <c r="G2626" t="s">
        <v>15</v>
      </c>
      <c r="M2626" s="6">
        <v>0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6">
        <v>0</v>
      </c>
      <c r="X2626" s="6">
        <v>0</v>
      </c>
      <c r="Z2626" s="6">
        <v>0</v>
      </c>
      <c r="AA2626" s="6">
        <v>0</v>
      </c>
      <c r="AB2626" s="6" t="str">
        <f t="shared" si="642"/>
        <v/>
      </c>
      <c r="AC2626" s="6" t="str">
        <f t="shared" si="643"/>
        <v/>
      </c>
      <c r="AD2626" s="16" t="str">
        <f t="shared" si="644"/>
        <v/>
      </c>
      <c r="AE2626" s="16" t="str">
        <f t="shared" si="645"/>
        <v/>
      </c>
      <c r="AF2626" s="16" t="str">
        <f t="shared" si="646"/>
        <v/>
      </c>
      <c r="AG2626" s="16" t="str">
        <f t="shared" si="647"/>
        <v/>
      </c>
      <c r="AH2626" s="17" t="str">
        <f t="shared" si="648"/>
        <v/>
      </c>
      <c r="AI2626" s="17" t="str">
        <f t="shared" si="649"/>
        <v/>
      </c>
      <c r="AJ2626" s="17" t="str">
        <f t="shared" si="650"/>
        <v/>
      </c>
      <c r="AK2626" s="17" t="str">
        <f t="shared" si="651"/>
        <v/>
      </c>
      <c r="AL2626" s="17" t="str">
        <f t="shared" si="652"/>
        <v/>
      </c>
      <c r="AM2626" s="17" t="str">
        <f t="shared" si="653"/>
        <v/>
      </c>
      <c r="AN2626" s="17" t="str">
        <f t="shared" si="654"/>
        <v/>
      </c>
      <c r="AO2626" s="17" t="str">
        <f t="shared" si="655"/>
        <v/>
      </c>
      <c r="AP2626" s="17" t="str">
        <f t="shared" si="657"/>
        <v/>
      </c>
      <c r="AQ2626" s="17" t="str">
        <f t="shared" si="656"/>
        <v/>
      </c>
    </row>
    <row r="2627" spans="1:43" x14ac:dyDescent="0.2">
      <c r="A2627" s="4" t="s">
        <v>5610</v>
      </c>
      <c r="B2627" s="5"/>
      <c r="C2627" t="s">
        <v>5611</v>
      </c>
      <c r="D2627" t="s">
        <v>150</v>
      </c>
      <c r="E2627" t="s">
        <v>151</v>
      </c>
      <c r="F2627" t="s">
        <v>12</v>
      </c>
      <c r="G2627" t="s">
        <v>15</v>
      </c>
      <c r="M2627" s="6">
        <v>0</v>
      </c>
      <c r="N2627" s="6">
        <v>0</v>
      </c>
      <c r="O2627" s="6">
        <v>0</v>
      </c>
      <c r="P2627" s="6">
        <v>0</v>
      </c>
      <c r="Q2627" s="6">
        <v>0</v>
      </c>
      <c r="R2627" s="6">
        <v>0</v>
      </c>
      <c r="S2627" s="6">
        <v>0</v>
      </c>
      <c r="T2627" s="6">
        <v>0</v>
      </c>
      <c r="U2627" s="6">
        <v>0</v>
      </c>
      <c r="V2627" s="6">
        <v>0</v>
      </c>
      <c r="W2627" s="6">
        <v>0</v>
      </c>
      <c r="X2627" s="6">
        <v>0</v>
      </c>
      <c r="Z2627" s="6">
        <v>0</v>
      </c>
      <c r="AA2627" s="6">
        <v>0</v>
      </c>
      <c r="AB2627" s="6" t="str">
        <f t="shared" ref="AB2627:AB2690" si="658">IF(N2627&gt;0, Z2627/N2627,"")</f>
        <v/>
      </c>
      <c r="AC2627" s="6" t="str">
        <f t="shared" ref="AC2627:AC2690" si="659">IF(N2627&gt;0, AA2627/N2627, "")</f>
        <v/>
      </c>
      <c r="AD2627" s="16" t="str">
        <f t="shared" ref="AD2627:AD2690" si="660">IF(P2627&gt;0, O2627/P2627, "")</f>
        <v/>
      </c>
      <c r="AE2627" s="16" t="str">
        <f t="shared" ref="AE2627:AE2690" si="661">IF(O2627&gt;0, N2627/O2627, "")</f>
        <v/>
      </c>
      <c r="AF2627" s="16" t="str">
        <f t="shared" ref="AF2627:AF2690" si="662">IF(V2627&gt;0,(W2627)/V2627,"")</f>
        <v/>
      </c>
      <c r="AG2627" s="16" t="str">
        <f t="shared" ref="AG2627:AG2690" si="663">IF(V2627&gt;0,(W2627+X2627)/V2627,"")</f>
        <v/>
      </c>
      <c r="AH2627" s="17" t="str">
        <f t="shared" ref="AH2627:AH2690" si="664">IF($M2627&gt;0,R2627/$M2627,"")</f>
        <v/>
      </c>
      <c r="AI2627" s="17" t="str">
        <f t="shared" ref="AI2627:AI2690" si="665">IF($M2627&gt;0,S2627/$M2627,"")</f>
        <v/>
      </c>
      <c r="AJ2627" s="17" t="str">
        <f t="shared" ref="AJ2627:AJ2690" si="666">IF($M2627&gt;0,(S2627+T2627)/$M2627,"")</f>
        <v/>
      </c>
      <c r="AK2627" s="17" t="str">
        <f t="shared" ref="AK2627:AK2690" si="667">IF($M2627&gt;0,(S2627+T2627+U2627)/$M2627,"")</f>
        <v/>
      </c>
      <c r="AL2627" s="17" t="str">
        <f t="shared" ref="AL2627:AL2690" si="668">IF($N2627&gt;0,R2627/$N2627,"")</f>
        <v/>
      </c>
      <c r="AM2627" s="17" t="str">
        <f t="shared" ref="AM2627:AM2690" si="669">IF($N2627&gt;0,(S2627)/$N2627,"")</f>
        <v/>
      </c>
      <c r="AN2627" s="17" t="str">
        <f t="shared" ref="AN2627:AN2690" si="670">IF($N2627&gt;0,(S2627+T2627)/$N2627,"")</f>
        <v/>
      </c>
      <c r="AO2627" s="17" t="str">
        <f t="shared" ref="AO2627:AO2690" si="671">IF($N2627&gt;0,(S2627+T2627+U2627)/$N2627,"")</f>
        <v/>
      </c>
      <c r="AP2627" s="17" t="str">
        <f t="shared" si="657"/>
        <v/>
      </c>
      <c r="AQ2627" s="17" t="str">
        <f t="shared" ref="AQ2627:AQ2690" si="672">IF(O2627&gt;0,S2627/O2627,"")</f>
        <v/>
      </c>
    </row>
    <row r="2628" spans="1:43" x14ac:dyDescent="0.2">
      <c r="A2628" s="4" t="s">
        <v>5612</v>
      </c>
      <c r="B2628" s="5"/>
      <c r="C2628" t="s">
        <v>5613</v>
      </c>
      <c r="D2628" t="s">
        <v>150</v>
      </c>
      <c r="E2628" t="s">
        <v>151</v>
      </c>
      <c r="F2628" t="s">
        <v>12</v>
      </c>
      <c r="G2628" t="s">
        <v>15</v>
      </c>
      <c r="M2628" s="6">
        <v>0</v>
      </c>
      <c r="N2628" s="6">
        <v>0</v>
      </c>
      <c r="O2628" s="6">
        <v>0</v>
      </c>
      <c r="P2628" s="6">
        <v>0</v>
      </c>
      <c r="Q2628" s="6">
        <v>0</v>
      </c>
      <c r="R2628" s="6">
        <v>0</v>
      </c>
      <c r="S2628" s="6">
        <v>0</v>
      </c>
      <c r="T2628" s="6">
        <v>0</v>
      </c>
      <c r="U2628" s="6">
        <v>0</v>
      </c>
      <c r="V2628" s="6">
        <v>0</v>
      </c>
      <c r="W2628" s="6">
        <v>0</v>
      </c>
      <c r="X2628" s="6">
        <v>0</v>
      </c>
      <c r="Z2628" s="6">
        <v>0</v>
      </c>
      <c r="AA2628" s="6">
        <v>0</v>
      </c>
      <c r="AB2628" s="6" t="str">
        <f t="shared" si="658"/>
        <v/>
      </c>
      <c r="AC2628" s="6" t="str">
        <f t="shared" si="659"/>
        <v/>
      </c>
      <c r="AD2628" s="16" t="str">
        <f t="shared" si="660"/>
        <v/>
      </c>
      <c r="AE2628" s="16" t="str">
        <f t="shared" si="661"/>
        <v/>
      </c>
      <c r="AF2628" s="16" t="str">
        <f t="shared" si="662"/>
        <v/>
      </c>
      <c r="AG2628" s="16" t="str">
        <f t="shared" si="663"/>
        <v/>
      </c>
      <c r="AH2628" s="17" t="str">
        <f t="shared" si="664"/>
        <v/>
      </c>
      <c r="AI2628" s="17" t="str">
        <f t="shared" si="665"/>
        <v/>
      </c>
      <c r="AJ2628" s="17" t="str">
        <f t="shared" si="666"/>
        <v/>
      </c>
      <c r="AK2628" s="17" t="str">
        <f t="shared" si="667"/>
        <v/>
      </c>
      <c r="AL2628" s="17" t="str">
        <f t="shared" si="668"/>
        <v/>
      </c>
      <c r="AM2628" s="17" t="str">
        <f t="shared" si="669"/>
        <v/>
      </c>
      <c r="AN2628" s="17" t="str">
        <f t="shared" si="670"/>
        <v/>
      </c>
      <c r="AO2628" s="17" t="str">
        <f t="shared" si="671"/>
        <v/>
      </c>
      <c r="AP2628" s="17" t="str">
        <f t="shared" ref="AP2628:AP2691" si="673">IF(AO2628&lt;&gt;"", AO2628-AL2628,"")</f>
        <v/>
      </c>
      <c r="AQ2628" s="17" t="str">
        <f t="shared" si="672"/>
        <v/>
      </c>
    </row>
    <row r="2629" spans="1:43" x14ac:dyDescent="0.2">
      <c r="A2629" s="4" t="s">
        <v>5614</v>
      </c>
      <c r="B2629" s="5"/>
      <c r="C2629" t="s">
        <v>5615</v>
      </c>
      <c r="D2629" t="s">
        <v>150</v>
      </c>
      <c r="E2629" t="s">
        <v>151</v>
      </c>
      <c r="F2629" t="s">
        <v>12</v>
      </c>
      <c r="G2629" t="s">
        <v>15</v>
      </c>
      <c r="M2629" s="6">
        <v>0</v>
      </c>
      <c r="N2629" s="6">
        <v>0</v>
      </c>
      <c r="O2629" s="6">
        <v>0</v>
      </c>
      <c r="P2629" s="6">
        <v>0</v>
      </c>
      <c r="Q2629" s="6">
        <v>0</v>
      </c>
      <c r="R2629" s="6">
        <v>0</v>
      </c>
      <c r="S2629" s="6">
        <v>0</v>
      </c>
      <c r="T2629" s="6">
        <v>0</v>
      </c>
      <c r="U2629" s="6">
        <v>0</v>
      </c>
      <c r="V2629" s="6">
        <v>0</v>
      </c>
      <c r="W2629" s="6">
        <v>0</v>
      </c>
      <c r="X2629" s="6">
        <v>0</v>
      </c>
      <c r="Z2629" s="6">
        <v>0</v>
      </c>
      <c r="AA2629" s="6">
        <v>0</v>
      </c>
      <c r="AB2629" s="6" t="str">
        <f t="shared" si="658"/>
        <v/>
      </c>
      <c r="AC2629" s="6" t="str">
        <f t="shared" si="659"/>
        <v/>
      </c>
      <c r="AD2629" s="16" t="str">
        <f t="shared" si="660"/>
        <v/>
      </c>
      <c r="AE2629" s="16" t="str">
        <f t="shared" si="661"/>
        <v/>
      </c>
      <c r="AF2629" s="16" t="str">
        <f t="shared" si="662"/>
        <v/>
      </c>
      <c r="AG2629" s="16" t="str">
        <f t="shared" si="663"/>
        <v/>
      </c>
      <c r="AH2629" s="17" t="str">
        <f t="shared" si="664"/>
        <v/>
      </c>
      <c r="AI2629" s="17" t="str">
        <f t="shared" si="665"/>
        <v/>
      </c>
      <c r="AJ2629" s="17" t="str">
        <f t="shared" si="666"/>
        <v/>
      </c>
      <c r="AK2629" s="17" t="str">
        <f t="shared" si="667"/>
        <v/>
      </c>
      <c r="AL2629" s="17" t="str">
        <f t="shared" si="668"/>
        <v/>
      </c>
      <c r="AM2629" s="17" t="str">
        <f t="shared" si="669"/>
        <v/>
      </c>
      <c r="AN2629" s="17" t="str">
        <f t="shared" si="670"/>
        <v/>
      </c>
      <c r="AO2629" s="17" t="str">
        <f t="shared" si="671"/>
        <v/>
      </c>
      <c r="AP2629" s="17" t="str">
        <f t="shared" si="673"/>
        <v/>
      </c>
      <c r="AQ2629" s="17" t="str">
        <f t="shared" si="672"/>
        <v/>
      </c>
    </row>
    <row r="2630" spans="1:43" x14ac:dyDescent="0.2">
      <c r="A2630" s="4" t="s">
        <v>5616</v>
      </c>
      <c r="B2630" s="5"/>
      <c r="C2630" t="s">
        <v>5617</v>
      </c>
      <c r="D2630" t="s">
        <v>150</v>
      </c>
      <c r="E2630" t="s">
        <v>151</v>
      </c>
      <c r="F2630" t="s">
        <v>12</v>
      </c>
      <c r="G2630" t="s">
        <v>15</v>
      </c>
      <c r="M2630" s="6">
        <v>0</v>
      </c>
      <c r="N2630" s="6">
        <v>0</v>
      </c>
      <c r="O2630" s="6">
        <v>0</v>
      </c>
      <c r="P2630" s="6">
        <v>0</v>
      </c>
      <c r="Q2630" s="6">
        <v>0</v>
      </c>
      <c r="R2630" s="6">
        <v>0</v>
      </c>
      <c r="S2630" s="6">
        <v>0</v>
      </c>
      <c r="T2630" s="6">
        <v>0</v>
      </c>
      <c r="U2630" s="6">
        <v>0</v>
      </c>
      <c r="V2630" s="6">
        <v>0</v>
      </c>
      <c r="W2630" s="6">
        <v>0</v>
      </c>
      <c r="X2630" s="6">
        <v>0</v>
      </c>
      <c r="Z2630" s="6">
        <v>0</v>
      </c>
      <c r="AA2630" s="6">
        <v>0</v>
      </c>
      <c r="AB2630" s="6" t="str">
        <f t="shared" si="658"/>
        <v/>
      </c>
      <c r="AC2630" s="6" t="str">
        <f t="shared" si="659"/>
        <v/>
      </c>
      <c r="AD2630" s="16" t="str">
        <f t="shared" si="660"/>
        <v/>
      </c>
      <c r="AE2630" s="16" t="str">
        <f t="shared" si="661"/>
        <v/>
      </c>
      <c r="AF2630" s="16" t="str">
        <f t="shared" si="662"/>
        <v/>
      </c>
      <c r="AG2630" s="16" t="str">
        <f t="shared" si="663"/>
        <v/>
      </c>
      <c r="AH2630" s="17" t="str">
        <f t="shared" si="664"/>
        <v/>
      </c>
      <c r="AI2630" s="17" t="str">
        <f t="shared" si="665"/>
        <v/>
      </c>
      <c r="AJ2630" s="17" t="str">
        <f t="shared" si="666"/>
        <v/>
      </c>
      <c r="AK2630" s="17" t="str">
        <f t="shared" si="667"/>
        <v/>
      </c>
      <c r="AL2630" s="17" t="str">
        <f t="shared" si="668"/>
        <v/>
      </c>
      <c r="AM2630" s="17" t="str">
        <f t="shared" si="669"/>
        <v/>
      </c>
      <c r="AN2630" s="17" t="str">
        <f t="shared" si="670"/>
        <v/>
      </c>
      <c r="AO2630" s="17" t="str">
        <f t="shared" si="671"/>
        <v/>
      </c>
      <c r="AP2630" s="17" t="str">
        <f t="shared" si="673"/>
        <v/>
      </c>
      <c r="AQ2630" s="17" t="str">
        <f t="shared" si="672"/>
        <v/>
      </c>
    </row>
    <row r="2631" spans="1:43" x14ac:dyDescent="0.2">
      <c r="A2631" s="4" t="s">
        <v>5618</v>
      </c>
      <c r="B2631" s="5"/>
      <c r="C2631" t="s">
        <v>5619</v>
      </c>
      <c r="D2631" t="s">
        <v>150</v>
      </c>
      <c r="E2631" t="s">
        <v>151</v>
      </c>
      <c r="F2631" t="s">
        <v>12</v>
      </c>
      <c r="G2631" t="s">
        <v>15</v>
      </c>
      <c r="M2631" s="6">
        <v>0</v>
      </c>
      <c r="N2631" s="6">
        <v>0</v>
      </c>
      <c r="O2631" s="6">
        <v>0</v>
      </c>
      <c r="P2631" s="6">
        <v>0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6">
        <v>0</v>
      </c>
      <c r="W2631" s="6">
        <v>0</v>
      </c>
      <c r="X2631" s="6">
        <v>0</v>
      </c>
      <c r="Z2631" s="6">
        <v>0</v>
      </c>
      <c r="AA2631" s="6">
        <v>0</v>
      </c>
      <c r="AB2631" s="6" t="str">
        <f t="shared" si="658"/>
        <v/>
      </c>
      <c r="AC2631" s="6" t="str">
        <f t="shared" si="659"/>
        <v/>
      </c>
      <c r="AD2631" s="16" t="str">
        <f t="shared" si="660"/>
        <v/>
      </c>
      <c r="AE2631" s="16" t="str">
        <f t="shared" si="661"/>
        <v/>
      </c>
      <c r="AF2631" s="16" t="str">
        <f t="shared" si="662"/>
        <v/>
      </c>
      <c r="AG2631" s="16" t="str">
        <f t="shared" si="663"/>
        <v/>
      </c>
      <c r="AH2631" s="17" t="str">
        <f t="shared" si="664"/>
        <v/>
      </c>
      <c r="AI2631" s="17" t="str">
        <f t="shared" si="665"/>
        <v/>
      </c>
      <c r="AJ2631" s="17" t="str">
        <f t="shared" si="666"/>
        <v/>
      </c>
      <c r="AK2631" s="17" t="str">
        <f t="shared" si="667"/>
        <v/>
      </c>
      <c r="AL2631" s="17" t="str">
        <f t="shared" si="668"/>
        <v/>
      </c>
      <c r="AM2631" s="17" t="str">
        <f t="shared" si="669"/>
        <v/>
      </c>
      <c r="AN2631" s="17" t="str">
        <f t="shared" si="670"/>
        <v/>
      </c>
      <c r="AO2631" s="17" t="str">
        <f t="shared" si="671"/>
        <v/>
      </c>
      <c r="AP2631" s="17" t="str">
        <f t="shared" si="673"/>
        <v/>
      </c>
      <c r="AQ2631" s="17" t="str">
        <f t="shared" si="672"/>
        <v/>
      </c>
    </row>
    <row r="2632" spans="1:43" x14ac:dyDescent="0.2">
      <c r="A2632" s="4" t="s">
        <v>5620</v>
      </c>
      <c r="B2632" s="5"/>
      <c r="C2632" t="s">
        <v>5621</v>
      </c>
      <c r="D2632" t="s">
        <v>150</v>
      </c>
      <c r="E2632" t="s">
        <v>151</v>
      </c>
      <c r="F2632" t="s">
        <v>12</v>
      </c>
      <c r="G2632" t="s">
        <v>15</v>
      </c>
      <c r="M2632" s="6">
        <v>0</v>
      </c>
      <c r="N2632" s="6">
        <v>0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>
        <v>0</v>
      </c>
      <c r="W2632" s="6">
        <v>0</v>
      </c>
      <c r="X2632" s="6">
        <v>0</v>
      </c>
      <c r="Z2632" s="6">
        <v>0</v>
      </c>
      <c r="AA2632" s="6">
        <v>0</v>
      </c>
      <c r="AB2632" s="6" t="str">
        <f t="shared" si="658"/>
        <v/>
      </c>
      <c r="AC2632" s="6" t="str">
        <f t="shared" si="659"/>
        <v/>
      </c>
      <c r="AD2632" s="16" t="str">
        <f t="shared" si="660"/>
        <v/>
      </c>
      <c r="AE2632" s="16" t="str">
        <f t="shared" si="661"/>
        <v/>
      </c>
      <c r="AF2632" s="16" t="str">
        <f t="shared" si="662"/>
        <v/>
      </c>
      <c r="AG2632" s="16" t="str">
        <f t="shared" si="663"/>
        <v/>
      </c>
      <c r="AH2632" s="17" t="str">
        <f t="shared" si="664"/>
        <v/>
      </c>
      <c r="AI2632" s="17" t="str">
        <f t="shared" si="665"/>
        <v/>
      </c>
      <c r="AJ2632" s="17" t="str">
        <f t="shared" si="666"/>
        <v/>
      </c>
      <c r="AK2632" s="17" t="str">
        <f t="shared" si="667"/>
        <v/>
      </c>
      <c r="AL2632" s="17" t="str">
        <f t="shared" si="668"/>
        <v/>
      </c>
      <c r="AM2632" s="17" t="str">
        <f t="shared" si="669"/>
        <v/>
      </c>
      <c r="AN2632" s="17" t="str">
        <f t="shared" si="670"/>
        <v/>
      </c>
      <c r="AO2632" s="17" t="str">
        <f t="shared" si="671"/>
        <v/>
      </c>
      <c r="AP2632" s="17" t="str">
        <f t="shared" si="673"/>
        <v/>
      </c>
      <c r="AQ2632" s="17" t="str">
        <f t="shared" si="672"/>
        <v/>
      </c>
    </row>
    <row r="2633" spans="1:43" x14ac:dyDescent="0.2">
      <c r="A2633" s="4" t="s">
        <v>5622</v>
      </c>
      <c r="B2633" s="5"/>
      <c r="C2633" t="s">
        <v>5623</v>
      </c>
      <c r="D2633" t="s">
        <v>150</v>
      </c>
      <c r="E2633" t="s">
        <v>151</v>
      </c>
      <c r="F2633" t="s">
        <v>12</v>
      </c>
      <c r="G2633" t="s">
        <v>15</v>
      </c>
      <c r="M2633" s="6">
        <v>0</v>
      </c>
      <c r="N2633" s="6">
        <v>0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6">
        <v>0</v>
      </c>
      <c r="X2633" s="6">
        <v>0</v>
      </c>
      <c r="Z2633" s="6">
        <v>0</v>
      </c>
      <c r="AA2633" s="6">
        <v>0</v>
      </c>
      <c r="AB2633" s="6" t="str">
        <f t="shared" si="658"/>
        <v/>
      </c>
      <c r="AC2633" s="6" t="str">
        <f t="shared" si="659"/>
        <v/>
      </c>
      <c r="AD2633" s="16" t="str">
        <f t="shared" si="660"/>
        <v/>
      </c>
      <c r="AE2633" s="16" t="str">
        <f t="shared" si="661"/>
        <v/>
      </c>
      <c r="AF2633" s="16" t="str">
        <f t="shared" si="662"/>
        <v/>
      </c>
      <c r="AG2633" s="16" t="str">
        <f t="shared" si="663"/>
        <v/>
      </c>
      <c r="AH2633" s="17" t="str">
        <f t="shared" si="664"/>
        <v/>
      </c>
      <c r="AI2633" s="17" t="str">
        <f t="shared" si="665"/>
        <v/>
      </c>
      <c r="AJ2633" s="17" t="str">
        <f t="shared" si="666"/>
        <v/>
      </c>
      <c r="AK2633" s="17" t="str">
        <f t="shared" si="667"/>
        <v/>
      </c>
      <c r="AL2633" s="17" t="str">
        <f t="shared" si="668"/>
        <v/>
      </c>
      <c r="AM2633" s="17" t="str">
        <f t="shared" si="669"/>
        <v/>
      </c>
      <c r="AN2633" s="17" t="str">
        <f t="shared" si="670"/>
        <v/>
      </c>
      <c r="AO2633" s="17" t="str">
        <f t="shared" si="671"/>
        <v/>
      </c>
      <c r="AP2633" s="17" t="str">
        <f t="shared" si="673"/>
        <v/>
      </c>
      <c r="AQ2633" s="17" t="str">
        <f t="shared" si="672"/>
        <v/>
      </c>
    </row>
    <row r="2634" spans="1:43" x14ac:dyDescent="0.2">
      <c r="A2634" s="4" t="s">
        <v>5624</v>
      </c>
      <c r="B2634" s="5"/>
      <c r="C2634" t="s">
        <v>5625</v>
      </c>
      <c r="D2634" t="s">
        <v>150</v>
      </c>
      <c r="E2634" t="s">
        <v>151</v>
      </c>
      <c r="F2634" t="s">
        <v>12</v>
      </c>
      <c r="G2634" t="s">
        <v>15</v>
      </c>
      <c r="M2634" s="6">
        <v>0</v>
      </c>
      <c r="N2634" s="6">
        <v>0</v>
      </c>
      <c r="O2634" s="6">
        <v>0</v>
      </c>
      <c r="P2634" s="6">
        <v>0</v>
      </c>
      <c r="Q2634" s="6">
        <v>0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6">
        <v>0</v>
      </c>
      <c r="X2634" s="6">
        <v>0</v>
      </c>
      <c r="Z2634" s="6">
        <v>0</v>
      </c>
      <c r="AA2634" s="6">
        <v>0</v>
      </c>
      <c r="AB2634" s="6" t="str">
        <f t="shared" si="658"/>
        <v/>
      </c>
      <c r="AC2634" s="6" t="str">
        <f t="shared" si="659"/>
        <v/>
      </c>
      <c r="AD2634" s="16" t="str">
        <f t="shared" si="660"/>
        <v/>
      </c>
      <c r="AE2634" s="16" t="str">
        <f t="shared" si="661"/>
        <v/>
      </c>
      <c r="AF2634" s="16" t="str">
        <f t="shared" si="662"/>
        <v/>
      </c>
      <c r="AG2634" s="16" t="str">
        <f t="shared" si="663"/>
        <v/>
      </c>
      <c r="AH2634" s="17" t="str">
        <f t="shared" si="664"/>
        <v/>
      </c>
      <c r="AI2634" s="17" t="str">
        <f t="shared" si="665"/>
        <v/>
      </c>
      <c r="AJ2634" s="17" t="str">
        <f t="shared" si="666"/>
        <v/>
      </c>
      <c r="AK2634" s="17" t="str">
        <f t="shared" si="667"/>
        <v/>
      </c>
      <c r="AL2634" s="17" t="str">
        <f t="shared" si="668"/>
        <v/>
      </c>
      <c r="AM2634" s="17" t="str">
        <f t="shared" si="669"/>
        <v/>
      </c>
      <c r="AN2634" s="17" t="str">
        <f t="shared" si="670"/>
        <v/>
      </c>
      <c r="AO2634" s="17" t="str">
        <f t="shared" si="671"/>
        <v/>
      </c>
      <c r="AP2634" s="17" t="str">
        <f t="shared" si="673"/>
        <v/>
      </c>
      <c r="AQ2634" s="17" t="str">
        <f t="shared" si="672"/>
        <v/>
      </c>
    </row>
    <row r="2635" spans="1:43" x14ac:dyDescent="0.2">
      <c r="A2635" s="4" t="s">
        <v>5626</v>
      </c>
      <c r="B2635" s="5"/>
      <c r="C2635" t="s">
        <v>5627</v>
      </c>
      <c r="D2635" t="s">
        <v>150</v>
      </c>
      <c r="E2635" t="s">
        <v>151</v>
      </c>
      <c r="F2635" t="s">
        <v>12</v>
      </c>
      <c r="G2635" t="s">
        <v>15</v>
      </c>
      <c r="M2635" s="6">
        <v>0</v>
      </c>
      <c r="N2635" s="6">
        <v>0</v>
      </c>
      <c r="O2635" s="6">
        <v>0</v>
      </c>
      <c r="P2635" s="6">
        <v>0</v>
      </c>
      <c r="Q2635" s="6">
        <v>0</v>
      </c>
      <c r="R2635" s="6">
        <v>0</v>
      </c>
      <c r="S2635" s="6">
        <v>0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Z2635" s="6">
        <v>0</v>
      </c>
      <c r="AA2635" s="6">
        <v>0</v>
      </c>
      <c r="AB2635" s="6" t="str">
        <f t="shared" si="658"/>
        <v/>
      </c>
      <c r="AC2635" s="6" t="str">
        <f t="shared" si="659"/>
        <v/>
      </c>
      <c r="AD2635" s="16" t="str">
        <f t="shared" si="660"/>
        <v/>
      </c>
      <c r="AE2635" s="16" t="str">
        <f t="shared" si="661"/>
        <v/>
      </c>
      <c r="AF2635" s="16" t="str">
        <f t="shared" si="662"/>
        <v/>
      </c>
      <c r="AG2635" s="16" t="str">
        <f t="shared" si="663"/>
        <v/>
      </c>
      <c r="AH2635" s="17" t="str">
        <f t="shared" si="664"/>
        <v/>
      </c>
      <c r="AI2635" s="17" t="str">
        <f t="shared" si="665"/>
        <v/>
      </c>
      <c r="AJ2635" s="17" t="str">
        <f t="shared" si="666"/>
        <v/>
      </c>
      <c r="AK2635" s="17" t="str">
        <f t="shared" si="667"/>
        <v/>
      </c>
      <c r="AL2635" s="17" t="str">
        <f t="shared" si="668"/>
        <v/>
      </c>
      <c r="AM2635" s="17" t="str">
        <f t="shared" si="669"/>
        <v/>
      </c>
      <c r="AN2635" s="17" t="str">
        <f t="shared" si="670"/>
        <v/>
      </c>
      <c r="AO2635" s="17" t="str">
        <f t="shared" si="671"/>
        <v/>
      </c>
      <c r="AP2635" s="17" t="str">
        <f t="shared" si="673"/>
        <v/>
      </c>
      <c r="AQ2635" s="17" t="str">
        <f t="shared" si="672"/>
        <v/>
      </c>
    </row>
    <row r="2636" spans="1:43" x14ac:dyDescent="0.2">
      <c r="A2636" s="4" t="s">
        <v>5628</v>
      </c>
      <c r="B2636" s="5"/>
      <c r="C2636" t="s">
        <v>5629</v>
      </c>
      <c r="D2636" t="s">
        <v>150</v>
      </c>
      <c r="E2636" t="s">
        <v>151</v>
      </c>
      <c r="F2636" t="s">
        <v>12</v>
      </c>
      <c r="G2636" t="s">
        <v>15</v>
      </c>
      <c r="M2636" s="6">
        <v>0</v>
      </c>
      <c r="N2636" s="6">
        <v>0</v>
      </c>
      <c r="O2636" s="6">
        <v>0</v>
      </c>
      <c r="P2636" s="6">
        <v>0</v>
      </c>
      <c r="Q2636" s="6">
        <v>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6">
        <v>0</v>
      </c>
      <c r="X2636" s="6">
        <v>0</v>
      </c>
      <c r="Z2636" s="6">
        <v>0</v>
      </c>
      <c r="AA2636" s="6">
        <v>0</v>
      </c>
      <c r="AB2636" s="6" t="str">
        <f t="shared" si="658"/>
        <v/>
      </c>
      <c r="AC2636" s="6" t="str">
        <f t="shared" si="659"/>
        <v/>
      </c>
      <c r="AD2636" s="16" t="str">
        <f t="shared" si="660"/>
        <v/>
      </c>
      <c r="AE2636" s="16" t="str">
        <f t="shared" si="661"/>
        <v/>
      </c>
      <c r="AF2636" s="16" t="str">
        <f t="shared" si="662"/>
        <v/>
      </c>
      <c r="AG2636" s="16" t="str">
        <f t="shared" si="663"/>
        <v/>
      </c>
      <c r="AH2636" s="17" t="str">
        <f t="shared" si="664"/>
        <v/>
      </c>
      <c r="AI2636" s="17" t="str">
        <f t="shared" si="665"/>
        <v/>
      </c>
      <c r="AJ2636" s="17" t="str">
        <f t="shared" si="666"/>
        <v/>
      </c>
      <c r="AK2636" s="17" t="str">
        <f t="shared" si="667"/>
        <v/>
      </c>
      <c r="AL2636" s="17" t="str">
        <f t="shared" si="668"/>
        <v/>
      </c>
      <c r="AM2636" s="17" t="str">
        <f t="shared" si="669"/>
        <v/>
      </c>
      <c r="AN2636" s="17" t="str">
        <f t="shared" si="670"/>
        <v/>
      </c>
      <c r="AO2636" s="17" t="str">
        <f t="shared" si="671"/>
        <v/>
      </c>
      <c r="AP2636" s="17" t="str">
        <f t="shared" si="673"/>
        <v/>
      </c>
      <c r="AQ2636" s="17" t="str">
        <f t="shared" si="672"/>
        <v/>
      </c>
    </row>
    <row r="2637" spans="1:43" x14ac:dyDescent="0.2">
      <c r="A2637" s="4" t="s">
        <v>5630</v>
      </c>
      <c r="B2637" s="5"/>
      <c r="C2637" t="s">
        <v>5631</v>
      </c>
      <c r="D2637" t="s">
        <v>150</v>
      </c>
      <c r="E2637" t="s">
        <v>151</v>
      </c>
      <c r="F2637" t="s">
        <v>12</v>
      </c>
      <c r="G2637" t="s">
        <v>15</v>
      </c>
      <c r="M2637" s="6">
        <v>0</v>
      </c>
      <c r="N2637" s="6">
        <v>0</v>
      </c>
      <c r="O2637" s="6">
        <v>0</v>
      </c>
      <c r="P2637" s="6">
        <v>0</v>
      </c>
      <c r="Q2637" s="6">
        <v>0</v>
      </c>
      <c r="R2637" s="6">
        <v>0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Z2637" s="6">
        <v>0</v>
      </c>
      <c r="AA2637" s="6">
        <v>0</v>
      </c>
      <c r="AB2637" s="6" t="str">
        <f t="shared" si="658"/>
        <v/>
      </c>
      <c r="AC2637" s="6" t="str">
        <f t="shared" si="659"/>
        <v/>
      </c>
      <c r="AD2637" s="16" t="str">
        <f t="shared" si="660"/>
        <v/>
      </c>
      <c r="AE2637" s="16" t="str">
        <f t="shared" si="661"/>
        <v/>
      </c>
      <c r="AF2637" s="16" t="str">
        <f t="shared" si="662"/>
        <v/>
      </c>
      <c r="AG2637" s="16" t="str">
        <f t="shared" si="663"/>
        <v/>
      </c>
      <c r="AH2637" s="17" t="str">
        <f t="shared" si="664"/>
        <v/>
      </c>
      <c r="AI2637" s="17" t="str">
        <f t="shared" si="665"/>
        <v/>
      </c>
      <c r="AJ2637" s="17" t="str">
        <f t="shared" si="666"/>
        <v/>
      </c>
      <c r="AK2637" s="17" t="str">
        <f t="shared" si="667"/>
        <v/>
      </c>
      <c r="AL2637" s="17" t="str">
        <f t="shared" si="668"/>
        <v/>
      </c>
      <c r="AM2637" s="17" t="str">
        <f t="shared" si="669"/>
        <v/>
      </c>
      <c r="AN2637" s="17" t="str">
        <f t="shared" si="670"/>
        <v/>
      </c>
      <c r="AO2637" s="17" t="str">
        <f t="shared" si="671"/>
        <v/>
      </c>
      <c r="AP2637" s="17" t="str">
        <f t="shared" si="673"/>
        <v/>
      </c>
      <c r="AQ2637" s="17" t="str">
        <f t="shared" si="672"/>
        <v/>
      </c>
    </row>
    <row r="2638" spans="1:43" x14ac:dyDescent="0.2">
      <c r="A2638" s="4" t="s">
        <v>5632</v>
      </c>
      <c r="B2638" s="5"/>
      <c r="C2638" t="s">
        <v>5633</v>
      </c>
      <c r="D2638" t="s">
        <v>150</v>
      </c>
      <c r="E2638" t="s">
        <v>151</v>
      </c>
      <c r="F2638" t="s">
        <v>12</v>
      </c>
      <c r="G2638" t="s">
        <v>15</v>
      </c>
      <c r="M2638" s="6">
        <v>0</v>
      </c>
      <c r="N2638" s="6">
        <v>0</v>
      </c>
      <c r="O2638" s="6">
        <v>0</v>
      </c>
      <c r="P2638" s="6">
        <v>0</v>
      </c>
      <c r="Q2638" s="6">
        <v>0</v>
      </c>
      <c r="R2638" s="6">
        <v>0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Z2638" s="6">
        <v>0</v>
      </c>
      <c r="AA2638" s="6">
        <v>0</v>
      </c>
      <c r="AB2638" s="6" t="str">
        <f t="shared" si="658"/>
        <v/>
      </c>
      <c r="AC2638" s="6" t="str">
        <f t="shared" si="659"/>
        <v/>
      </c>
      <c r="AD2638" s="16" t="str">
        <f t="shared" si="660"/>
        <v/>
      </c>
      <c r="AE2638" s="16" t="str">
        <f t="shared" si="661"/>
        <v/>
      </c>
      <c r="AF2638" s="16" t="str">
        <f t="shared" si="662"/>
        <v/>
      </c>
      <c r="AG2638" s="16" t="str">
        <f t="shared" si="663"/>
        <v/>
      </c>
      <c r="AH2638" s="17" t="str">
        <f t="shared" si="664"/>
        <v/>
      </c>
      <c r="AI2638" s="17" t="str">
        <f t="shared" si="665"/>
        <v/>
      </c>
      <c r="AJ2638" s="17" t="str">
        <f t="shared" si="666"/>
        <v/>
      </c>
      <c r="AK2638" s="17" t="str">
        <f t="shared" si="667"/>
        <v/>
      </c>
      <c r="AL2638" s="17" t="str">
        <f t="shared" si="668"/>
        <v/>
      </c>
      <c r="AM2638" s="17" t="str">
        <f t="shared" si="669"/>
        <v/>
      </c>
      <c r="AN2638" s="17" t="str">
        <f t="shared" si="670"/>
        <v/>
      </c>
      <c r="AO2638" s="17" t="str">
        <f t="shared" si="671"/>
        <v/>
      </c>
      <c r="AP2638" s="17" t="str">
        <f t="shared" si="673"/>
        <v/>
      </c>
      <c r="AQ2638" s="17" t="str">
        <f t="shared" si="672"/>
        <v/>
      </c>
    </row>
    <row r="2639" spans="1:43" x14ac:dyDescent="0.2">
      <c r="A2639" s="4" t="s">
        <v>5634</v>
      </c>
      <c r="B2639" s="5"/>
      <c r="C2639" t="s">
        <v>5635</v>
      </c>
      <c r="D2639" t="s">
        <v>150</v>
      </c>
      <c r="E2639" t="s">
        <v>151</v>
      </c>
      <c r="F2639" t="s">
        <v>12</v>
      </c>
      <c r="G2639" t="s">
        <v>15</v>
      </c>
      <c r="M2639" s="6">
        <v>0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Z2639" s="6">
        <v>0</v>
      </c>
      <c r="AA2639" s="6">
        <v>0</v>
      </c>
      <c r="AB2639" s="6" t="str">
        <f t="shared" si="658"/>
        <v/>
      </c>
      <c r="AC2639" s="6" t="str">
        <f t="shared" si="659"/>
        <v/>
      </c>
      <c r="AD2639" s="16" t="str">
        <f t="shared" si="660"/>
        <v/>
      </c>
      <c r="AE2639" s="16" t="str">
        <f t="shared" si="661"/>
        <v/>
      </c>
      <c r="AF2639" s="16" t="str">
        <f t="shared" si="662"/>
        <v/>
      </c>
      <c r="AG2639" s="16" t="str">
        <f t="shared" si="663"/>
        <v/>
      </c>
      <c r="AH2639" s="17" t="str">
        <f t="shared" si="664"/>
        <v/>
      </c>
      <c r="AI2639" s="17" t="str">
        <f t="shared" si="665"/>
        <v/>
      </c>
      <c r="AJ2639" s="17" t="str">
        <f t="shared" si="666"/>
        <v/>
      </c>
      <c r="AK2639" s="17" t="str">
        <f t="shared" si="667"/>
        <v/>
      </c>
      <c r="AL2639" s="17" t="str">
        <f t="shared" si="668"/>
        <v/>
      </c>
      <c r="AM2639" s="17" t="str">
        <f t="shared" si="669"/>
        <v/>
      </c>
      <c r="AN2639" s="17" t="str">
        <f t="shared" si="670"/>
        <v/>
      </c>
      <c r="AO2639" s="17" t="str">
        <f t="shared" si="671"/>
        <v/>
      </c>
      <c r="AP2639" s="17" t="str">
        <f t="shared" si="673"/>
        <v/>
      </c>
      <c r="AQ2639" s="17" t="str">
        <f t="shared" si="672"/>
        <v/>
      </c>
    </row>
    <row r="2640" spans="1:43" x14ac:dyDescent="0.2">
      <c r="A2640" s="4" t="s">
        <v>5636</v>
      </c>
      <c r="B2640" s="5"/>
      <c r="C2640" t="s">
        <v>5637</v>
      </c>
      <c r="D2640" t="s">
        <v>150</v>
      </c>
      <c r="E2640" t="s">
        <v>151</v>
      </c>
      <c r="F2640" t="s">
        <v>12</v>
      </c>
      <c r="G2640" t="s">
        <v>15</v>
      </c>
      <c r="M2640" s="6">
        <v>0</v>
      </c>
      <c r="N2640" s="6">
        <v>0</v>
      </c>
      <c r="O2640" s="6">
        <v>0</v>
      </c>
      <c r="P2640" s="6">
        <v>0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6">
        <v>0</v>
      </c>
      <c r="X2640" s="6">
        <v>0</v>
      </c>
      <c r="Z2640" s="6">
        <v>0</v>
      </c>
      <c r="AA2640" s="6">
        <v>0</v>
      </c>
      <c r="AB2640" s="6" t="str">
        <f t="shared" si="658"/>
        <v/>
      </c>
      <c r="AC2640" s="6" t="str">
        <f t="shared" si="659"/>
        <v/>
      </c>
      <c r="AD2640" s="16" t="str">
        <f t="shared" si="660"/>
        <v/>
      </c>
      <c r="AE2640" s="16" t="str">
        <f t="shared" si="661"/>
        <v/>
      </c>
      <c r="AF2640" s="16" t="str">
        <f t="shared" si="662"/>
        <v/>
      </c>
      <c r="AG2640" s="16" t="str">
        <f t="shared" si="663"/>
        <v/>
      </c>
      <c r="AH2640" s="17" t="str">
        <f t="shared" si="664"/>
        <v/>
      </c>
      <c r="AI2640" s="17" t="str">
        <f t="shared" si="665"/>
        <v/>
      </c>
      <c r="AJ2640" s="17" t="str">
        <f t="shared" si="666"/>
        <v/>
      </c>
      <c r="AK2640" s="17" t="str">
        <f t="shared" si="667"/>
        <v/>
      </c>
      <c r="AL2640" s="17" t="str">
        <f t="shared" si="668"/>
        <v/>
      </c>
      <c r="AM2640" s="17" t="str">
        <f t="shared" si="669"/>
        <v/>
      </c>
      <c r="AN2640" s="17" t="str">
        <f t="shared" si="670"/>
        <v/>
      </c>
      <c r="AO2640" s="17" t="str">
        <f t="shared" si="671"/>
        <v/>
      </c>
      <c r="AP2640" s="17" t="str">
        <f t="shared" si="673"/>
        <v/>
      </c>
      <c r="AQ2640" s="17" t="str">
        <f t="shared" si="672"/>
        <v/>
      </c>
    </row>
    <row r="2641" spans="1:43" x14ac:dyDescent="0.2">
      <c r="A2641" s="4" t="s">
        <v>5638</v>
      </c>
      <c r="B2641" s="5"/>
      <c r="C2641" t="s">
        <v>5639</v>
      </c>
      <c r="D2641" t="s">
        <v>150</v>
      </c>
      <c r="E2641" t="s">
        <v>151</v>
      </c>
      <c r="F2641" t="s">
        <v>12</v>
      </c>
      <c r="G2641" t="s">
        <v>15</v>
      </c>
      <c r="M2641" s="6">
        <v>0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Z2641" s="6">
        <v>0</v>
      </c>
      <c r="AA2641" s="6">
        <v>0</v>
      </c>
      <c r="AB2641" s="6" t="str">
        <f t="shared" si="658"/>
        <v/>
      </c>
      <c r="AC2641" s="6" t="str">
        <f t="shared" si="659"/>
        <v/>
      </c>
      <c r="AD2641" s="16" t="str">
        <f t="shared" si="660"/>
        <v/>
      </c>
      <c r="AE2641" s="16" t="str">
        <f t="shared" si="661"/>
        <v/>
      </c>
      <c r="AF2641" s="16" t="str">
        <f t="shared" si="662"/>
        <v/>
      </c>
      <c r="AG2641" s="16" t="str">
        <f t="shared" si="663"/>
        <v/>
      </c>
      <c r="AH2641" s="17" t="str">
        <f t="shared" si="664"/>
        <v/>
      </c>
      <c r="AI2641" s="17" t="str">
        <f t="shared" si="665"/>
        <v/>
      </c>
      <c r="AJ2641" s="17" t="str">
        <f t="shared" si="666"/>
        <v/>
      </c>
      <c r="AK2641" s="17" t="str">
        <f t="shared" si="667"/>
        <v/>
      </c>
      <c r="AL2641" s="17" t="str">
        <f t="shared" si="668"/>
        <v/>
      </c>
      <c r="AM2641" s="17" t="str">
        <f t="shared" si="669"/>
        <v/>
      </c>
      <c r="AN2641" s="17" t="str">
        <f t="shared" si="670"/>
        <v/>
      </c>
      <c r="AO2641" s="17" t="str">
        <f t="shared" si="671"/>
        <v/>
      </c>
      <c r="AP2641" s="17" t="str">
        <f t="shared" si="673"/>
        <v/>
      </c>
      <c r="AQ2641" s="17" t="str">
        <f t="shared" si="672"/>
        <v/>
      </c>
    </row>
    <row r="2642" spans="1:43" x14ac:dyDescent="0.2">
      <c r="A2642" s="4" t="s">
        <v>5640</v>
      </c>
      <c r="B2642" s="5"/>
      <c r="C2642" t="s">
        <v>5641</v>
      </c>
      <c r="D2642" t="s">
        <v>150</v>
      </c>
      <c r="E2642" t="s">
        <v>151</v>
      </c>
      <c r="F2642" t="s">
        <v>12</v>
      </c>
      <c r="G2642" t="s">
        <v>15</v>
      </c>
      <c r="M2642" s="6">
        <v>0</v>
      </c>
      <c r="N2642" s="6">
        <v>0</v>
      </c>
      <c r="O2642" s="6">
        <v>0</v>
      </c>
      <c r="P2642" s="6">
        <v>0</v>
      </c>
      <c r="Q2642" s="6">
        <v>0</v>
      </c>
      <c r="R2642" s="6">
        <v>0</v>
      </c>
      <c r="S2642" s="6">
        <v>0</v>
      </c>
      <c r="T2642" s="6">
        <v>0</v>
      </c>
      <c r="U2642" s="6">
        <v>0</v>
      </c>
      <c r="V2642" s="6">
        <v>0</v>
      </c>
      <c r="W2642" s="6">
        <v>0</v>
      </c>
      <c r="X2642" s="6">
        <v>0</v>
      </c>
      <c r="Z2642" s="6">
        <v>0</v>
      </c>
      <c r="AA2642" s="6">
        <v>0</v>
      </c>
      <c r="AB2642" s="6" t="str">
        <f t="shared" si="658"/>
        <v/>
      </c>
      <c r="AC2642" s="6" t="str">
        <f t="shared" si="659"/>
        <v/>
      </c>
      <c r="AD2642" s="16" t="str">
        <f t="shared" si="660"/>
        <v/>
      </c>
      <c r="AE2642" s="16" t="str">
        <f t="shared" si="661"/>
        <v/>
      </c>
      <c r="AF2642" s="16" t="str">
        <f t="shared" si="662"/>
        <v/>
      </c>
      <c r="AG2642" s="16" t="str">
        <f t="shared" si="663"/>
        <v/>
      </c>
      <c r="AH2642" s="17" t="str">
        <f t="shared" si="664"/>
        <v/>
      </c>
      <c r="AI2642" s="17" t="str">
        <f t="shared" si="665"/>
        <v/>
      </c>
      <c r="AJ2642" s="17" t="str">
        <f t="shared" si="666"/>
        <v/>
      </c>
      <c r="AK2642" s="17" t="str">
        <f t="shared" si="667"/>
        <v/>
      </c>
      <c r="AL2642" s="17" t="str">
        <f t="shared" si="668"/>
        <v/>
      </c>
      <c r="AM2642" s="17" t="str">
        <f t="shared" si="669"/>
        <v/>
      </c>
      <c r="AN2642" s="17" t="str">
        <f t="shared" si="670"/>
        <v/>
      </c>
      <c r="AO2642" s="17" t="str">
        <f t="shared" si="671"/>
        <v/>
      </c>
      <c r="AP2642" s="17" t="str">
        <f t="shared" si="673"/>
        <v/>
      </c>
      <c r="AQ2642" s="17" t="str">
        <f t="shared" si="672"/>
        <v/>
      </c>
    </row>
    <row r="2643" spans="1:43" x14ac:dyDescent="0.2">
      <c r="A2643" s="4" t="s">
        <v>5642</v>
      </c>
      <c r="B2643" s="5"/>
      <c r="C2643" t="s">
        <v>5643</v>
      </c>
      <c r="D2643" t="s">
        <v>150</v>
      </c>
      <c r="E2643" t="s">
        <v>151</v>
      </c>
      <c r="F2643" t="s">
        <v>12</v>
      </c>
      <c r="G2643" t="s">
        <v>15</v>
      </c>
      <c r="M2643" s="6">
        <v>0</v>
      </c>
      <c r="N2643" s="6">
        <v>0</v>
      </c>
      <c r="O2643" s="6">
        <v>0</v>
      </c>
      <c r="P2643" s="6">
        <v>0</v>
      </c>
      <c r="Q2643" s="6">
        <v>0</v>
      </c>
      <c r="R2643" s="6">
        <v>0</v>
      </c>
      <c r="S2643" s="6">
        <v>0</v>
      </c>
      <c r="T2643" s="6">
        <v>0</v>
      </c>
      <c r="U2643" s="6">
        <v>0</v>
      </c>
      <c r="V2643" s="6">
        <v>0</v>
      </c>
      <c r="W2643" s="6">
        <v>0</v>
      </c>
      <c r="X2643" s="6">
        <v>0</v>
      </c>
      <c r="Z2643" s="6">
        <v>0</v>
      </c>
      <c r="AA2643" s="6">
        <v>0</v>
      </c>
      <c r="AB2643" s="6" t="str">
        <f t="shared" si="658"/>
        <v/>
      </c>
      <c r="AC2643" s="6" t="str">
        <f t="shared" si="659"/>
        <v/>
      </c>
      <c r="AD2643" s="16" t="str">
        <f t="shared" si="660"/>
        <v/>
      </c>
      <c r="AE2643" s="16" t="str">
        <f t="shared" si="661"/>
        <v/>
      </c>
      <c r="AF2643" s="16" t="str">
        <f t="shared" si="662"/>
        <v/>
      </c>
      <c r="AG2643" s="16" t="str">
        <f t="shared" si="663"/>
        <v/>
      </c>
      <c r="AH2643" s="17" t="str">
        <f t="shared" si="664"/>
        <v/>
      </c>
      <c r="AI2643" s="17" t="str">
        <f t="shared" si="665"/>
        <v/>
      </c>
      <c r="AJ2643" s="17" t="str">
        <f t="shared" si="666"/>
        <v/>
      </c>
      <c r="AK2643" s="17" t="str">
        <f t="shared" si="667"/>
        <v/>
      </c>
      <c r="AL2643" s="17" t="str">
        <f t="shared" si="668"/>
        <v/>
      </c>
      <c r="AM2643" s="17" t="str">
        <f t="shared" si="669"/>
        <v/>
      </c>
      <c r="AN2643" s="17" t="str">
        <f t="shared" si="670"/>
        <v/>
      </c>
      <c r="AO2643" s="17" t="str">
        <f t="shared" si="671"/>
        <v/>
      </c>
      <c r="AP2643" s="17" t="str">
        <f t="shared" si="673"/>
        <v/>
      </c>
      <c r="AQ2643" s="17" t="str">
        <f t="shared" si="672"/>
        <v/>
      </c>
    </row>
    <row r="2644" spans="1:43" x14ac:dyDescent="0.2">
      <c r="A2644" s="4" t="s">
        <v>5644</v>
      </c>
      <c r="B2644" s="5"/>
      <c r="C2644" t="s">
        <v>5645</v>
      </c>
      <c r="D2644" t="s">
        <v>150</v>
      </c>
      <c r="E2644" t="s">
        <v>151</v>
      </c>
      <c r="F2644" t="s">
        <v>12</v>
      </c>
      <c r="G2644" t="s">
        <v>15</v>
      </c>
      <c r="M2644" s="6">
        <v>0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0</v>
      </c>
      <c r="W2644" s="6">
        <v>0</v>
      </c>
      <c r="X2644" s="6">
        <v>0</v>
      </c>
      <c r="Z2644" s="6">
        <v>0</v>
      </c>
      <c r="AA2644" s="6">
        <v>0</v>
      </c>
      <c r="AB2644" s="6" t="str">
        <f t="shared" si="658"/>
        <v/>
      </c>
      <c r="AC2644" s="6" t="str">
        <f t="shared" si="659"/>
        <v/>
      </c>
      <c r="AD2644" s="16" t="str">
        <f t="shared" si="660"/>
        <v/>
      </c>
      <c r="AE2644" s="16" t="str">
        <f t="shared" si="661"/>
        <v/>
      </c>
      <c r="AF2644" s="16" t="str">
        <f t="shared" si="662"/>
        <v/>
      </c>
      <c r="AG2644" s="16" t="str">
        <f t="shared" si="663"/>
        <v/>
      </c>
      <c r="AH2644" s="17" t="str">
        <f t="shared" si="664"/>
        <v/>
      </c>
      <c r="AI2644" s="17" t="str">
        <f t="shared" si="665"/>
        <v/>
      </c>
      <c r="AJ2644" s="17" t="str">
        <f t="shared" si="666"/>
        <v/>
      </c>
      <c r="AK2644" s="17" t="str">
        <f t="shared" si="667"/>
        <v/>
      </c>
      <c r="AL2644" s="17" t="str">
        <f t="shared" si="668"/>
        <v/>
      </c>
      <c r="AM2644" s="17" t="str">
        <f t="shared" si="669"/>
        <v/>
      </c>
      <c r="AN2644" s="17" t="str">
        <f t="shared" si="670"/>
        <v/>
      </c>
      <c r="AO2644" s="17" t="str">
        <f t="shared" si="671"/>
        <v/>
      </c>
      <c r="AP2644" s="17" t="str">
        <f t="shared" si="673"/>
        <v/>
      </c>
      <c r="AQ2644" s="17" t="str">
        <f t="shared" si="672"/>
        <v/>
      </c>
    </row>
    <row r="2645" spans="1:43" x14ac:dyDescent="0.2">
      <c r="A2645" s="4" t="s">
        <v>5646</v>
      </c>
      <c r="B2645" s="5"/>
      <c r="C2645" t="s">
        <v>5647</v>
      </c>
      <c r="D2645" t="s">
        <v>150</v>
      </c>
      <c r="E2645" t="s">
        <v>151</v>
      </c>
      <c r="F2645" t="s">
        <v>12</v>
      </c>
      <c r="G2645" t="s">
        <v>15</v>
      </c>
      <c r="M2645" s="6">
        <v>0</v>
      </c>
      <c r="N2645" s="6">
        <v>0</v>
      </c>
      <c r="O2645" s="6">
        <v>0</v>
      </c>
      <c r="P2645" s="6">
        <v>0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Z2645" s="6">
        <v>0</v>
      </c>
      <c r="AA2645" s="6">
        <v>0</v>
      </c>
      <c r="AB2645" s="6" t="str">
        <f t="shared" si="658"/>
        <v/>
      </c>
      <c r="AC2645" s="6" t="str">
        <f t="shared" si="659"/>
        <v/>
      </c>
      <c r="AD2645" s="16" t="str">
        <f t="shared" si="660"/>
        <v/>
      </c>
      <c r="AE2645" s="16" t="str">
        <f t="shared" si="661"/>
        <v/>
      </c>
      <c r="AF2645" s="16" t="str">
        <f t="shared" si="662"/>
        <v/>
      </c>
      <c r="AG2645" s="16" t="str">
        <f t="shared" si="663"/>
        <v/>
      </c>
      <c r="AH2645" s="17" t="str">
        <f t="shared" si="664"/>
        <v/>
      </c>
      <c r="AI2645" s="17" t="str">
        <f t="shared" si="665"/>
        <v/>
      </c>
      <c r="AJ2645" s="17" t="str">
        <f t="shared" si="666"/>
        <v/>
      </c>
      <c r="AK2645" s="17" t="str">
        <f t="shared" si="667"/>
        <v/>
      </c>
      <c r="AL2645" s="17" t="str">
        <f t="shared" si="668"/>
        <v/>
      </c>
      <c r="AM2645" s="17" t="str">
        <f t="shared" si="669"/>
        <v/>
      </c>
      <c r="AN2645" s="17" t="str">
        <f t="shared" si="670"/>
        <v/>
      </c>
      <c r="AO2645" s="17" t="str">
        <f t="shared" si="671"/>
        <v/>
      </c>
      <c r="AP2645" s="17" t="str">
        <f t="shared" si="673"/>
        <v/>
      </c>
      <c r="AQ2645" s="17" t="str">
        <f t="shared" si="672"/>
        <v/>
      </c>
    </row>
    <row r="2646" spans="1:43" x14ac:dyDescent="0.2">
      <c r="A2646" s="4" t="s">
        <v>5648</v>
      </c>
      <c r="B2646" s="5"/>
      <c r="C2646" t="s">
        <v>5649</v>
      </c>
      <c r="D2646" t="s">
        <v>150</v>
      </c>
      <c r="E2646" t="s">
        <v>151</v>
      </c>
      <c r="F2646" t="s">
        <v>12</v>
      </c>
      <c r="G2646" t="s">
        <v>15</v>
      </c>
      <c r="M2646" s="6">
        <v>0</v>
      </c>
      <c r="N2646" s="6">
        <v>0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Z2646" s="6">
        <v>0</v>
      </c>
      <c r="AA2646" s="6">
        <v>0</v>
      </c>
      <c r="AB2646" s="6" t="str">
        <f t="shared" si="658"/>
        <v/>
      </c>
      <c r="AC2646" s="6" t="str">
        <f t="shared" si="659"/>
        <v/>
      </c>
      <c r="AD2646" s="16" t="str">
        <f t="shared" si="660"/>
        <v/>
      </c>
      <c r="AE2646" s="16" t="str">
        <f t="shared" si="661"/>
        <v/>
      </c>
      <c r="AF2646" s="16" t="str">
        <f t="shared" si="662"/>
        <v/>
      </c>
      <c r="AG2646" s="16" t="str">
        <f t="shared" si="663"/>
        <v/>
      </c>
      <c r="AH2646" s="17" t="str">
        <f t="shared" si="664"/>
        <v/>
      </c>
      <c r="AI2646" s="17" t="str">
        <f t="shared" si="665"/>
        <v/>
      </c>
      <c r="AJ2646" s="17" t="str">
        <f t="shared" si="666"/>
        <v/>
      </c>
      <c r="AK2646" s="17" t="str">
        <f t="shared" si="667"/>
        <v/>
      </c>
      <c r="AL2646" s="17" t="str">
        <f t="shared" si="668"/>
        <v/>
      </c>
      <c r="AM2646" s="17" t="str">
        <f t="shared" si="669"/>
        <v/>
      </c>
      <c r="AN2646" s="17" t="str">
        <f t="shared" si="670"/>
        <v/>
      </c>
      <c r="AO2646" s="17" t="str">
        <f t="shared" si="671"/>
        <v/>
      </c>
      <c r="AP2646" s="17" t="str">
        <f t="shared" si="673"/>
        <v/>
      </c>
      <c r="AQ2646" s="17" t="str">
        <f t="shared" si="672"/>
        <v/>
      </c>
    </row>
    <row r="2647" spans="1:43" x14ac:dyDescent="0.2">
      <c r="A2647" s="4" t="s">
        <v>5650</v>
      </c>
      <c r="B2647" s="5"/>
      <c r="C2647" t="s">
        <v>5651</v>
      </c>
      <c r="D2647" t="s">
        <v>150</v>
      </c>
      <c r="E2647" t="s">
        <v>151</v>
      </c>
      <c r="F2647" t="s">
        <v>12</v>
      </c>
      <c r="G2647" t="s">
        <v>15</v>
      </c>
      <c r="M2647" s="6">
        <v>0</v>
      </c>
      <c r="N2647" s="6">
        <v>0</v>
      </c>
      <c r="O2647" s="6">
        <v>0</v>
      </c>
      <c r="P2647" s="6">
        <v>0</v>
      </c>
      <c r="Q2647" s="6">
        <v>0</v>
      </c>
      <c r="R2647" s="6">
        <v>0</v>
      </c>
      <c r="S2647" s="6">
        <v>0</v>
      </c>
      <c r="T2647" s="6">
        <v>0</v>
      </c>
      <c r="U2647" s="6">
        <v>0</v>
      </c>
      <c r="V2647" s="6">
        <v>0</v>
      </c>
      <c r="W2647" s="6">
        <v>0</v>
      </c>
      <c r="X2647" s="6">
        <v>0</v>
      </c>
      <c r="Z2647" s="6">
        <v>0</v>
      </c>
      <c r="AA2647" s="6">
        <v>0</v>
      </c>
      <c r="AB2647" s="6" t="str">
        <f t="shared" si="658"/>
        <v/>
      </c>
      <c r="AC2647" s="6" t="str">
        <f t="shared" si="659"/>
        <v/>
      </c>
      <c r="AD2647" s="16" t="str">
        <f t="shared" si="660"/>
        <v/>
      </c>
      <c r="AE2647" s="16" t="str">
        <f t="shared" si="661"/>
        <v/>
      </c>
      <c r="AF2647" s="16" t="str">
        <f t="shared" si="662"/>
        <v/>
      </c>
      <c r="AG2647" s="16" t="str">
        <f t="shared" si="663"/>
        <v/>
      </c>
      <c r="AH2647" s="17" t="str">
        <f t="shared" si="664"/>
        <v/>
      </c>
      <c r="AI2647" s="17" t="str">
        <f t="shared" si="665"/>
        <v/>
      </c>
      <c r="AJ2647" s="17" t="str">
        <f t="shared" si="666"/>
        <v/>
      </c>
      <c r="AK2647" s="17" t="str">
        <f t="shared" si="667"/>
        <v/>
      </c>
      <c r="AL2647" s="17" t="str">
        <f t="shared" si="668"/>
        <v/>
      </c>
      <c r="AM2647" s="17" t="str">
        <f t="shared" si="669"/>
        <v/>
      </c>
      <c r="AN2647" s="17" t="str">
        <f t="shared" si="670"/>
        <v/>
      </c>
      <c r="AO2647" s="17" t="str">
        <f t="shared" si="671"/>
        <v/>
      </c>
      <c r="AP2647" s="17" t="str">
        <f t="shared" si="673"/>
        <v/>
      </c>
      <c r="AQ2647" s="17" t="str">
        <f t="shared" si="672"/>
        <v/>
      </c>
    </row>
    <row r="2648" spans="1:43" x14ac:dyDescent="0.2">
      <c r="A2648" s="4" t="s">
        <v>5652</v>
      </c>
      <c r="B2648" s="5"/>
      <c r="C2648" t="s">
        <v>5653</v>
      </c>
      <c r="D2648" t="s">
        <v>150</v>
      </c>
      <c r="E2648" t="s">
        <v>151</v>
      </c>
      <c r="F2648" t="s">
        <v>12</v>
      </c>
      <c r="G2648" t="s">
        <v>15</v>
      </c>
      <c r="M2648" s="6">
        <v>0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Z2648" s="6">
        <v>0</v>
      </c>
      <c r="AA2648" s="6">
        <v>0</v>
      </c>
      <c r="AB2648" s="6" t="str">
        <f t="shared" si="658"/>
        <v/>
      </c>
      <c r="AC2648" s="6" t="str">
        <f t="shared" si="659"/>
        <v/>
      </c>
      <c r="AD2648" s="16" t="str">
        <f t="shared" si="660"/>
        <v/>
      </c>
      <c r="AE2648" s="16" t="str">
        <f t="shared" si="661"/>
        <v/>
      </c>
      <c r="AF2648" s="16" t="str">
        <f t="shared" si="662"/>
        <v/>
      </c>
      <c r="AG2648" s="16" t="str">
        <f t="shared" si="663"/>
        <v/>
      </c>
      <c r="AH2648" s="17" t="str">
        <f t="shared" si="664"/>
        <v/>
      </c>
      <c r="AI2648" s="17" t="str">
        <f t="shared" si="665"/>
        <v/>
      </c>
      <c r="AJ2648" s="17" t="str">
        <f t="shared" si="666"/>
        <v/>
      </c>
      <c r="AK2648" s="17" t="str">
        <f t="shared" si="667"/>
        <v/>
      </c>
      <c r="AL2648" s="17" t="str">
        <f t="shared" si="668"/>
        <v/>
      </c>
      <c r="AM2648" s="17" t="str">
        <f t="shared" si="669"/>
        <v/>
      </c>
      <c r="AN2648" s="17" t="str">
        <f t="shared" si="670"/>
        <v/>
      </c>
      <c r="AO2648" s="17" t="str">
        <f t="shared" si="671"/>
        <v/>
      </c>
      <c r="AP2648" s="17" t="str">
        <f t="shared" si="673"/>
        <v/>
      </c>
      <c r="AQ2648" s="17" t="str">
        <f t="shared" si="672"/>
        <v/>
      </c>
    </row>
    <row r="2649" spans="1:43" x14ac:dyDescent="0.2">
      <c r="A2649" s="4" t="s">
        <v>5654</v>
      </c>
      <c r="B2649" s="5"/>
      <c r="C2649" t="s">
        <v>5655</v>
      </c>
      <c r="D2649" t="s">
        <v>150</v>
      </c>
      <c r="E2649" t="s">
        <v>151</v>
      </c>
      <c r="F2649" t="s">
        <v>12</v>
      </c>
      <c r="G2649" t="s">
        <v>15</v>
      </c>
      <c r="M2649" s="6">
        <v>0</v>
      </c>
      <c r="N2649" s="6">
        <v>0</v>
      </c>
      <c r="O2649" s="6">
        <v>0</v>
      </c>
      <c r="P2649" s="6">
        <v>0</v>
      </c>
      <c r="Q2649" s="6">
        <v>0</v>
      </c>
      <c r="R2649" s="6">
        <v>0</v>
      </c>
      <c r="S2649" s="6">
        <v>0</v>
      </c>
      <c r="T2649" s="6">
        <v>0</v>
      </c>
      <c r="U2649" s="6">
        <v>0</v>
      </c>
      <c r="V2649" s="6">
        <v>0</v>
      </c>
      <c r="W2649" s="6">
        <v>0</v>
      </c>
      <c r="X2649" s="6">
        <v>0</v>
      </c>
      <c r="Z2649" s="6">
        <v>0</v>
      </c>
      <c r="AA2649" s="6">
        <v>0</v>
      </c>
      <c r="AB2649" s="6" t="str">
        <f t="shared" si="658"/>
        <v/>
      </c>
      <c r="AC2649" s="6" t="str">
        <f t="shared" si="659"/>
        <v/>
      </c>
      <c r="AD2649" s="16" t="str">
        <f t="shared" si="660"/>
        <v/>
      </c>
      <c r="AE2649" s="16" t="str">
        <f t="shared" si="661"/>
        <v/>
      </c>
      <c r="AF2649" s="16" t="str">
        <f t="shared" si="662"/>
        <v/>
      </c>
      <c r="AG2649" s="16" t="str">
        <f t="shared" si="663"/>
        <v/>
      </c>
      <c r="AH2649" s="17" t="str">
        <f t="shared" si="664"/>
        <v/>
      </c>
      <c r="AI2649" s="17" t="str">
        <f t="shared" si="665"/>
        <v/>
      </c>
      <c r="AJ2649" s="17" t="str">
        <f t="shared" si="666"/>
        <v/>
      </c>
      <c r="AK2649" s="17" t="str">
        <f t="shared" si="667"/>
        <v/>
      </c>
      <c r="AL2649" s="17" t="str">
        <f t="shared" si="668"/>
        <v/>
      </c>
      <c r="AM2649" s="17" t="str">
        <f t="shared" si="669"/>
        <v/>
      </c>
      <c r="AN2649" s="17" t="str">
        <f t="shared" si="670"/>
        <v/>
      </c>
      <c r="AO2649" s="17" t="str">
        <f t="shared" si="671"/>
        <v/>
      </c>
      <c r="AP2649" s="17" t="str">
        <f t="shared" si="673"/>
        <v/>
      </c>
      <c r="AQ2649" s="17" t="str">
        <f t="shared" si="672"/>
        <v/>
      </c>
    </row>
    <row r="2650" spans="1:43" x14ac:dyDescent="0.2">
      <c r="A2650" s="4" t="s">
        <v>5656</v>
      </c>
      <c r="B2650" s="5"/>
      <c r="C2650" t="s">
        <v>5657</v>
      </c>
      <c r="D2650" t="s">
        <v>150</v>
      </c>
      <c r="E2650" t="s">
        <v>151</v>
      </c>
      <c r="F2650" t="s">
        <v>12</v>
      </c>
      <c r="G2650" t="s">
        <v>15</v>
      </c>
      <c r="M2650" s="6">
        <v>0</v>
      </c>
      <c r="N2650" s="6">
        <v>0</v>
      </c>
      <c r="O2650" s="6">
        <v>0</v>
      </c>
      <c r="P2650" s="6">
        <v>0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>
        <v>0</v>
      </c>
      <c r="W2650" s="6">
        <v>0</v>
      </c>
      <c r="X2650" s="6">
        <v>0</v>
      </c>
      <c r="Z2650" s="6">
        <v>0</v>
      </c>
      <c r="AA2650" s="6">
        <v>0</v>
      </c>
      <c r="AB2650" s="6" t="str">
        <f t="shared" si="658"/>
        <v/>
      </c>
      <c r="AC2650" s="6" t="str">
        <f t="shared" si="659"/>
        <v/>
      </c>
      <c r="AD2650" s="16" t="str">
        <f t="shared" si="660"/>
        <v/>
      </c>
      <c r="AE2650" s="16" t="str">
        <f t="shared" si="661"/>
        <v/>
      </c>
      <c r="AF2650" s="16" t="str">
        <f t="shared" si="662"/>
        <v/>
      </c>
      <c r="AG2650" s="16" t="str">
        <f t="shared" si="663"/>
        <v/>
      </c>
      <c r="AH2650" s="17" t="str">
        <f t="shared" si="664"/>
        <v/>
      </c>
      <c r="AI2650" s="17" t="str">
        <f t="shared" si="665"/>
        <v/>
      </c>
      <c r="AJ2650" s="17" t="str">
        <f t="shared" si="666"/>
        <v/>
      </c>
      <c r="AK2650" s="17" t="str">
        <f t="shared" si="667"/>
        <v/>
      </c>
      <c r="AL2650" s="17" t="str">
        <f t="shared" si="668"/>
        <v/>
      </c>
      <c r="AM2650" s="17" t="str">
        <f t="shared" si="669"/>
        <v/>
      </c>
      <c r="AN2650" s="17" t="str">
        <f t="shared" si="670"/>
        <v/>
      </c>
      <c r="AO2650" s="17" t="str">
        <f t="shared" si="671"/>
        <v/>
      </c>
      <c r="AP2650" s="17" t="str">
        <f t="shared" si="673"/>
        <v/>
      </c>
      <c r="AQ2650" s="17" t="str">
        <f t="shared" si="672"/>
        <v/>
      </c>
    </row>
    <row r="2651" spans="1:43" x14ac:dyDescent="0.2">
      <c r="A2651" s="4" t="s">
        <v>5658</v>
      </c>
      <c r="B2651" s="5"/>
      <c r="C2651" t="s">
        <v>5659</v>
      </c>
      <c r="D2651" t="s">
        <v>150</v>
      </c>
      <c r="E2651" t="s">
        <v>151</v>
      </c>
      <c r="F2651" t="s">
        <v>12</v>
      </c>
      <c r="G2651" t="s">
        <v>15</v>
      </c>
      <c r="M2651" s="6">
        <v>0</v>
      </c>
      <c r="N2651" s="6">
        <v>0</v>
      </c>
      <c r="O2651" s="6">
        <v>0</v>
      </c>
      <c r="P2651" s="6">
        <v>0</v>
      </c>
      <c r="Q2651" s="6">
        <v>0</v>
      </c>
      <c r="R2651" s="6">
        <v>0</v>
      </c>
      <c r="S2651" s="6">
        <v>0</v>
      </c>
      <c r="T2651" s="6">
        <v>0</v>
      </c>
      <c r="U2651" s="6">
        <v>0</v>
      </c>
      <c r="V2651" s="6">
        <v>0</v>
      </c>
      <c r="W2651" s="6">
        <v>0</v>
      </c>
      <c r="X2651" s="6">
        <v>0</v>
      </c>
      <c r="Z2651" s="6">
        <v>0</v>
      </c>
      <c r="AA2651" s="6">
        <v>0</v>
      </c>
      <c r="AB2651" s="6" t="str">
        <f t="shared" si="658"/>
        <v/>
      </c>
      <c r="AC2651" s="6" t="str">
        <f t="shared" si="659"/>
        <v/>
      </c>
      <c r="AD2651" s="16" t="str">
        <f t="shared" si="660"/>
        <v/>
      </c>
      <c r="AE2651" s="16" t="str">
        <f t="shared" si="661"/>
        <v/>
      </c>
      <c r="AF2651" s="16" t="str">
        <f t="shared" si="662"/>
        <v/>
      </c>
      <c r="AG2651" s="16" t="str">
        <f t="shared" si="663"/>
        <v/>
      </c>
      <c r="AH2651" s="17" t="str">
        <f t="shared" si="664"/>
        <v/>
      </c>
      <c r="AI2651" s="17" t="str">
        <f t="shared" si="665"/>
        <v/>
      </c>
      <c r="AJ2651" s="17" t="str">
        <f t="shared" si="666"/>
        <v/>
      </c>
      <c r="AK2651" s="17" t="str">
        <f t="shared" si="667"/>
        <v/>
      </c>
      <c r="AL2651" s="17" t="str">
        <f t="shared" si="668"/>
        <v/>
      </c>
      <c r="AM2651" s="17" t="str">
        <f t="shared" si="669"/>
        <v/>
      </c>
      <c r="AN2651" s="17" t="str">
        <f t="shared" si="670"/>
        <v/>
      </c>
      <c r="AO2651" s="17" t="str">
        <f t="shared" si="671"/>
        <v/>
      </c>
      <c r="AP2651" s="17" t="str">
        <f t="shared" si="673"/>
        <v/>
      </c>
      <c r="AQ2651" s="17" t="str">
        <f t="shared" si="672"/>
        <v/>
      </c>
    </row>
    <row r="2652" spans="1:43" x14ac:dyDescent="0.2">
      <c r="A2652" s="4" t="s">
        <v>5660</v>
      </c>
      <c r="B2652" s="5"/>
      <c r="C2652" t="s">
        <v>5661</v>
      </c>
      <c r="D2652" t="s">
        <v>150</v>
      </c>
      <c r="E2652" t="s">
        <v>151</v>
      </c>
      <c r="F2652" t="s">
        <v>12</v>
      </c>
      <c r="G2652" t="s">
        <v>15</v>
      </c>
      <c r="M2652" s="6">
        <v>0</v>
      </c>
      <c r="N2652" s="6">
        <v>0</v>
      </c>
      <c r="O2652" s="6">
        <v>0</v>
      </c>
      <c r="P2652" s="6">
        <v>0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6">
        <v>0</v>
      </c>
      <c r="X2652" s="6">
        <v>0</v>
      </c>
      <c r="Z2652" s="6">
        <v>0</v>
      </c>
      <c r="AA2652" s="6">
        <v>0</v>
      </c>
      <c r="AB2652" s="6" t="str">
        <f t="shared" si="658"/>
        <v/>
      </c>
      <c r="AC2652" s="6" t="str">
        <f t="shared" si="659"/>
        <v/>
      </c>
      <c r="AD2652" s="16" t="str">
        <f t="shared" si="660"/>
        <v/>
      </c>
      <c r="AE2652" s="16" t="str">
        <f t="shared" si="661"/>
        <v/>
      </c>
      <c r="AF2652" s="16" t="str">
        <f t="shared" si="662"/>
        <v/>
      </c>
      <c r="AG2652" s="16" t="str">
        <f t="shared" si="663"/>
        <v/>
      </c>
      <c r="AH2652" s="17" t="str">
        <f t="shared" si="664"/>
        <v/>
      </c>
      <c r="AI2652" s="17" t="str">
        <f t="shared" si="665"/>
        <v/>
      </c>
      <c r="AJ2652" s="17" t="str">
        <f t="shared" si="666"/>
        <v/>
      </c>
      <c r="AK2652" s="17" t="str">
        <f t="shared" si="667"/>
        <v/>
      </c>
      <c r="AL2652" s="17" t="str">
        <f t="shared" si="668"/>
        <v/>
      </c>
      <c r="AM2652" s="17" t="str">
        <f t="shared" si="669"/>
        <v/>
      </c>
      <c r="AN2652" s="17" t="str">
        <f t="shared" si="670"/>
        <v/>
      </c>
      <c r="AO2652" s="17" t="str">
        <f t="shared" si="671"/>
        <v/>
      </c>
      <c r="AP2652" s="17" t="str">
        <f t="shared" si="673"/>
        <v/>
      </c>
      <c r="AQ2652" s="17" t="str">
        <f t="shared" si="672"/>
        <v/>
      </c>
    </row>
    <row r="2653" spans="1:43" x14ac:dyDescent="0.2">
      <c r="A2653" s="4" t="s">
        <v>5662</v>
      </c>
      <c r="B2653" s="5"/>
      <c r="C2653" t="s">
        <v>5663</v>
      </c>
      <c r="D2653" t="s">
        <v>150</v>
      </c>
      <c r="E2653" t="s">
        <v>151</v>
      </c>
      <c r="F2653" t="s">
        <v>12</v>
      </c>
      <c r="G2653" t="s">
        <v>15</v>
      </c>
      <c r="M2653" s="6">
        <v>0</v>
      </c>
      <c r="N2653" s="6">
        <v>0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0</v>
      </c>
      <c r="U2653" s="6">
        <v>0</v>
      </c>
      <c r="V2653" s="6">
        <v>0</v>
      </c>
      <c r="W2653" s="6">
        <v>0</v>
      </c>
      <c r="X2653" s="6">
        <v>0</v>
      </c>
      <c r="Z2653" s="6">
        <v>0</v>
      </c>
      <c r="AA2653" s="6">
        <v>0</v>
      </c>
      <c r="AB2653" s="6" t="str">
        <f t="shared" si="658"/>
        <v/>
      </c>
      <c r="AC2653" s="6" t="str">
        <f t="shared" si="659"/>
        <v/>
      </c>
      <c r="AD2653" s="16" t="str">
        <f t="shared" si="660"/>
        <v/>
      </c>
      <c r="AE2653" s="16" t="str">
        <f t="shared" si="661"/>
        <v/>
      </c>
      <c r="AF2653" s="16" t="str">
        <f t="shared" si="662"/>
        <v/>
      </c>
      <c r="AG2653" s="16" t="str">
        <f t="shared" si="663"/>
        <v/>
      </c>
      <c r="AH2653" s="17" t="str">
        <f t="shared" si="664"/>
        <v/>
      </c>
      <c r="AI2653" s="17" t="str">
        <f t="shared" si="665"/>
        <v/>
      </c>
      <c r="AJ2653" s="17" t="str">
        <f t="shared" si="666"/>
        <v/>
      </c>
      <c r="AK2653" s="17" t="str">
        <f t="shared" si="667"/>
        <v/>
      </c>
      <c r="AL2653" s="17" t="str">
        <f t="shared" si="668"/>
        <v/>
      </c>
      <c r="AM2653" s="17" t="str">
        <f t="shared" si="669"/>
        <v/>
      </c>
      <c r="AN2653" s="17" t="str">
        <f t="shared" si="670"/>
        <v/>
      </c>
      <c r="AO2653" s="17" t="str">
        <f t="shared" si="671"/>
        <v/>
      </c>
      <c r="AP2653" s="17" t="str">
        <f t="shared" si="673"/>
        <v/>
      </c>
      <c r="AQ2653" s="17" t="str">
        <f t="shared" si="672"/>
        <v/>
      </c>
    </row>
    <row r="2654" spans="1:43" x14ac:dyDescent="0.2">
      <c r="A2654" s="4" t="s">
        <v>5664</v>
      </c>
      <c r="B2654" s="5"/>
      <c r="C2654" t="s">
        <v>5665</v>
      </c>
      <c r="D2654" t="s">
        <v>150</v>
      </c>
      <c r="E2654" t="s">
        <v>151</v>
      </c>
      <c r="F2654" t="s">
        <v>12</v>
      </c>
      <c r="G2654" t="s">
        <v>15</v>
      </c>
      <c r="M2654" s="6">
        <v>0</v>
      </c>
      <c r="N2654" s="6">
        <v>0</v>
      </c>
      <c r="O2654" s="6">
        <v>0</v>
      </c>
      <c r="P2654" s="6">
        <v>0</v>
      </c>
      <c r="Q2654" s="6">
        <v>0</v>
      </c>
      <c r="R2654" s="6">
        <v>0</v>
      </c>
      <c r="S2654" s="6">
        <v>0</v>
      </c>
      <c r="T2654" s="6">
        <v>0</v>
      </c>
      <c r="U2654" s="6">
        <v>0</v>
      </c>
      <c r="V2654" s="6">
        <v>0</v>
      </c>
      <c r="W2654" s="6">
        <v>0</v>
      </c>
      <c r="X2654" s="6">
        <v>0</v>
      </c>
      <c r="Z2654" s="6">
        <v>0</v>
      </c>
      <c r="AA2654" s="6">
        <v>0</v>
      </c>
      <c r="AB2654" s="6" t="str">
        <f t="shared" si="658"/>
        <v/>
      </c>
      <c r="AC2654" s="6" t="str">
        <f t="shared" si="659"/>
        <v/>
      </c>
      <c r="AD2654" s="16" t="str">
        <f t="shared" si="660"/>
        <v/>
      </c>
      <c r="AE2654" s="16" t="str">
        <f t="shared" si="661"/>
        <v/>
      </c>
      <c r="AF2654" s="16" t="str">
        <f t="shared" si="662"/>
        <v/>
      </c>
      <c r="AG2654" s="16" t="str">
        <f t="shared" si="663"/>
        <v/>
      </c>
      <c r="AH2654" s="17" t="str">
        <f t="shared" si="664"/>
        <v/>
      </c>
      <c r="AI2654" s="17" t="str">
        <f t="shared" si="665"/>
        <v/>
      </c>
      <c r="AJ2654" s="17" t="str">
        <f t="shared" si="666"/>
        <v/>
      </c>
      <c r="AK2654" s="17" t="str">
        <f t="shared" si="667"/>
        <v/>
      </c>
      <c r="AL2654" s="17" t="str">
        <f t="shared" si="668"/>
        <v/>
      </c>
      <c r="AM2654" s="17" t="str">
        <f t="shared" si="669"/>
        <v/>
      </c>
      <c r="AN2654" s="17" t="str">
        <f t="shared" si="670"/>
        <v/>
      </c>
      <c r="AO2654" s="17" t="str">
        <f t="shared" si="671"/>
        <v/>
      </c>
      <c r="AP2654" s="17" t="str">
        <f t="shared" si="673"/>
        <v/>
      </c>
      <c r="AQ2654" s="17" t="str">
        <f t="shared" si="672"/>
        <v/>
      </c>
    </row>
    <row r="2655" spans="1:43" x14ac:dyDescent="0.2">
      <c r="A2655" s="4" t="s">
        <v>5666</v>
      </c>
      <c r="B2655" s="5"/>
      <c r="C2655" t="s">
        <v>5667</v>
      </c>
      <c r="D2655" t="s">
        <v>150</v>
      </c>
      <c r="E2655" t="s">
        <v>151</v>
      </c>
      <c r="F2655" t="s">
        <v>12</v>
      </c>
      <c r="G2655" t="s">
        <v>15</v>
      </c>
      <c r="M2655" s="6">
        <v>0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6">
        <v>0</v>
      </c>
      <c r="X2655" s="6">
        <v>0</v>
      </c>
      <c r="Z2655" s="6">
        <v>0</v>
      </c>
      <c r="AA2655" s="6">
        <v>0</v>
      </c>
      <c r="AB2655" s="6" t="str">
        <f t="shared" si="658"/>
        <v/>
      </c>
      <c r="AC2655" s="6" t="str">
        <f t="shared" si="659"/>
        <v/>
      </c>
      <c r="AD2655" s="16" t="str">
        <f t="shared" si="660"/>
        <v/>
      </c>
      <c r="AE2655" s="16" t="str">
        <f t="shared" si="661"/>
        <v/>
      </c>
      <c r="AF2655" s="16" t="str">
        <f t="shared" si="662"/>
        <v/>
      </c>
      <c r="AG2655" s="16" t="str">
        <f t="shared" si="663"/>
        <v/>
      </c>
      <c r="AH2655" s="17" t="str">
        <f t="shared" si="664"/>
        <v/>
      </c>
      <c r="AI2655" s="17" t="str">
        <f t="shared" si="665"/>
        <v/>
      </c>
      <c r="AJ2655" s="17" t="str">
        <f t="shared" si="666"/>
        <v/>
      </c>
      <c r="AK2655" s="17" t="str">
        <f t="shared" si="667"/>
        <v/>
      </c>
      <c r="AL2655" s="17" t="str">
        <f t="shared" si="668"/>
        <v/>
      </c>
      <c r="AM2655" s="17" t="str">
        <f t="shared" si="669"/>
        <v/>
      </c>
      <c r="AN2655" s="17" t="str">
        <f t="shared" si="670"/>
        <v/>
      </c>
      <c r="AO2655" s="17" t="str">
        <f t="shared" si="671"/>
        <v/>
      </c>
      <c r="AP2655" s="17" t="str">
        <f t="shared" si="673"/>
        <v/>
      </c>
      <c r="AQ2655" s="17" t="str">
        <f t="shared" si="672"/>
        <v/>
      </c>
    </row>
    <row r="2656" spans="1:43" x14ac:dyDescent="0.2">
      <c r="A2656" s="4" t="s">
        <v>5668</v>
      </c>
      <c r="B2656" s="5"/>
      <c r="C2656" t="s">
        <v>5669</v>
      </c>
      <c r="D2656" t="s">
        <v>150</v>
      </c>
      <c r="E2656" t="s">
        <v>151</v>
      </c>
      <c r="F2656" t="s">
        <v>12</v>
      </c>
      <c r="G2656" t="s">
        <v>15</v>
      </c>
      <c r="M2656" s="6">
        <v>0</v>
      </c>
      <c r="N2656" s="6">
        <v>0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Z2656" s="6">
        <v>0</v>
      </c>
      <c r="AA2656" s="6">
        <v>0</v>
      </c>
      <c r="AB2656" s="6" t="str">
        <f t="shared" si="658"/>
        <v/>
      </c>
      <c r="AC2656" s="6" t="str">
        <f t="shared" si="659"/>
        <v/>
      </c>
      <c r="AD2656" s="16" t="str">
        <f t="shared" si="660"/>
        <v/>
      </c>
      <c r="AE2656" s="16" t="str">
        <f t="shared" si="661"/>
        <v/>
      </c>
      <c r="AF2656" s="16" t="str">
        <f t="shared" si="662"/>
        <v/>
      </c>
      <c r="AG2656" s="16" t="str">
        <f t="shared" si="663"/>
        <v/>
      </c>
      <c r="AH2656" s="17" t="str">
        <f t="shared" si="664"/>
        <v/>
      </c>
      <c r="AI2656" s="17" t="str">
        <f t="shared" si="665"/>
        <v/>
      </c>
      <c r="AJ2656" s="17" t="str">
        <f t="shared" si="666"/>
        <v/>
      </c>
      <c r="AK2656" s="17" t="str">
        <f t="shared" si="667"/>
        <v/>
      </c>
      <c r="AL2656" s="17" t="str">
        <f t="shared" si="668"/>
        <v/>
      </c>
      <c r="AM2656" s="17" t="str">
        <f t="shared" si="669"/>
        <v/>
      </c>
      <c r="AN2656" s="17" t="str">
        <f t="shared" si="670"/>
        <v/>
      </c>
      <c r="AO2656" s="17" t="str">
        <f t="shared" si="671"/>
        <v/>
      </c>
      <c r="AP2656" s="17" t="str">
        <f t="shared" si="673"/>
        <v/>
      </c>
      <c r="AQ2656" s="17" t="str">
        <f t="shared" si="672"/>
        <v/>
      </c>
    </row>
    <row r="2657" spans="1:43" x14ac:dyDescent="0.2">
      <c r="A2657" s="4" t="s">
        <v>5670</v>
      </c>
      <c r="B2657" s="5"/>
      <c r="C2657" t="s">
        <v>5671</v>
      </c>
      <c r="D2657" t="s">
        <v>150</v>
      </c>
      <c r="E2657" t="s">
        <v>151</v>
      </c>
      <c r="F2657" t="s">
        <v>12</v>
      </c>
      <c r="G2657" t="s">
        <v>15</v>
      </c>
      <c r="M2657" s="6">
        <v>0</v>
      </c>
      <c r="N2657" s="6">
        <v>0</v>
      </c>
      <c r="O2657" s="6">
        <v>0</v>
      </c>
      <c r="P2657" s="6"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>
        <v>0</v>
      </c>
      <c r="W2657" s="6">
        <v>0</v>
      </c>
      <c r="X2657" s="6">
        <v>0</v>
      </c>
      <c r="Z2657" s="6">
        <v>0</v>
      </c>
      <c r="AA2657" s="6">
        <v>0</v>
      </c>
      <c r="AB2657" s="6" t="str">
        <f t="shared" si="658"/>
        <v/>
      </c>
      <c r="AC2657" s="6" t="str">
        <f t="shared" si="659"/>
        <v/>
      </c>
      <c r="AD2657" s="16" t="str">
        <f t="shared" si="660"/>
        <v/>
      </c>
      <c r="AE2657" s="16" t="str">
        <f t="shared" si="661"/>
        <v/>
      </c>
      <c r="AF2657" s="16" t="str">
        <f t="shared" si="662"/>
        <v/>
      </c>
      <c r="AG2657" s="16" t="str">
        <f t="shared" si="663"/>
        <v/>
      </c>
      <c r="AH2657" s="17" t="str">
        <f t="shared" si="664"/>
        <v/>
      </c>
      <c r="AI2657" s="17" t="str">
        <f t="shared" si="665"/>
        <v/>
      </c>
      <c r="AJ2657" s="17" t="str">
        <f t="shared" si="666"/>
        <v/>
      </c>
      <c r="AK2657" s="17" t="str">
        <f t="shared" si="667"/>
        <v/>
      </c>
      <c r="AL2657" s="17" t="str">
        <f t="shared" si="668"/>
        <v/>
      </c>
      <c r="AM2657" s="17" t="str">
        <f t="shared" si="669"/>
        <v/>
      </c>
      <c r="AN2657" s="17" t="str">
        <f t="shared" si="670"/>
        <v/>
      </c>
      <c r="AO2657" s="17" t="str">
        <f t="shared" si="671"/>
        <v/>
      </c>
      <c r="AP2657" s="17" t="str">
        <f t="shared" si="673"/>
        <v/>
      </c>
      <c r="AQ2657" s="17" t="str">
        <f t="shared" si="672"/>
        <v/>
      </c>
    </row>
    <row r="2658" spans="1:43" x14ac:dyDescent="0.2">
      <c r="A2658" s="4" t="s">
        <v>5672</v>
      </c>
      <c r="B2658" s="5"/>
      <c r="C2658" t="s">
        <v>5673</v>
      </c>
      <c r="D2658" t="s">
        <v>150</v>
      </c>
      <c r="E2658" t="s">
        <v>151</v>
      </c>
      <c r="F2658" t="s">
        <v>12</v>
      </c>
      <c r="G2658" t="s">
        <v>15</v>
      </c>
      <c r="M2658" s="6">
        <v>0</v>
      </c>
      <c r="N2658" s="6">
        <v>0</v>
      </c>
      <c r="O2658" s="6">
        <v>0</v>
      </c>
      <c r="P2658" s="6">
        <v>0</v>
      </c>
      <c r="Q2658" s="6">
        <v>0</v>
      </c>
      <c r="R2658" s="6">
        <v>0</v>
      </c>
      <c r="S2658" s="6">
        <v>0</v>
      </c>
      <c r="T2658" s="6">
        <v>0</v>
      </c>
      <c r="U2658" s="6">
        <v>0</v>
      </c>
      <c r="V2658" s="6">
        <v>0</v>
      </c>
      <c r="W2658" s="6">
        <v>0</v>
      </c>
      <c r="X2658" s="6">
        <v>0</v>
      </c>
      <c r="Z2658" s="6">
        <v>0</v>
      </c>
      <c r="AA2658" s="6">
        <v>0</v>
      </c>
      <c r="AB2658" s="6" t="str">
        <f t="shared" si="658"/>
        <v/>
      </c>
      <c r="AC2658" s="6" t="str">
        <f t="shared" si="659"/>
        <v/>
      </c>
      <c r="AD2658" s="16" t="str">
        <f t="shared" si="660"/>
        <v/>
      </c>
      <c r="AE2658" s="16" t="str">
        <f t="shared" si="661"/>
        <v/>
      </c>
      <c r="AF2658" s="16" t="str">
        <f t="shared" si="662"/>
        <v/>
      </c>
      <c r="AG2658" s="16" t="str">
        <f t="shared" si="663"/>
        <v/>
      </c>
      <c r="AH2658" s="17" t="str">
        <f t="shared" si="664"/>
        <v/>
      </c>
      <c r="AI2658" s="17" t="str">
        <f t="shared" si="665"/>
        <v/>
      </c>
      <c r="AJ2658" s="17" t="str">
        <f t="shared" si="666"/>
        <v/>
      </c>
      <c r="AK2658" s="17" t="str">
        <f t="shared" si="667"/>
        <v/>
      </c>
      <c r="AL2658" s="17" t="str">
        <f t="shared" si="668"/>
        <v/>
      </c>
      <c r="AM2658" s="17" t="str">
        <f t="shared" si="669"/>
        <v/>
      </c>
      <c r="AN2658" s="17" t="str">
        <f t="shared" si="670"/>
        <v/>
      </c>
      <c r="AO2658" s="17" t="str">
        <f t="shared" si="671"/>
        <v/>
      </c>
      <c r="AP2658" s="17" t="str">
        <f t="shared" si="673"/>
        <v/>
      </c>
      <c r="AQ2658" s="17" t="str">
        <f t="shared" si="672"/>
        <v/>
      </c>
    </row>
    <row r="2659" spans="1:43" x14ac:dyDescent="0.2">
      <c r="A2659" s="4" t="s">
        <v>5674</v>
      </c>
      <c r="B2659" s="5"/>
      <c r="C2659" t="s">
        <v>5675</v>
      </c>
      <c r="D2659" t="s">
        <v>150</v>
      </c>
      <c r="E2659" t="s">
        <v>151</v>
      </c>
      <c r="F2659" t="s">
        <v>12</v>
      </c>
      <c r="G2659" t="s">
        <v>15</v>
      </c>
      <c r="M2659" s="6">
        <v>0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Z2659" s="6">
        <v>0</v>
      </c>
      <c r="AA2659" s="6">
        <v>0</v>
      </c>
      <c r="AB2659" s="6" t="str">
        <f t="shared" si="658"/>
        <v/>
      </c>
      <c r="AC2659" s="6" t="str">
        <f t="shared" si="659"/>
        <v/>
      </c>
      <c r="AD2659" s="16" t="str">
        <f t="shared" si="660"/>
        <v/>
      </c>
      <c r="AE2659" s="16" t="str">
        <f t="shared" si="661"/>
        <v/>
      </c>
      <c r="AF2659" s="16" t="str">
        <f t="shared" si="662"/>
        <v/>
      </c>
      <c r="AG2659" s="16" t="str">
        <f t="shared" si="663"/>
        <v/>
      </c>
      <c r="AH2659" s="17" t="str">
        <f t="shared" si="664"/>
        <v/>
      </c>
      <c r="AI2659" s="17" t="str">
        <f t="shared" si="665"/>
        <v/>
      </c>
      <c r="AJ2659" s="17" t="str">
        <f t="shared" si="666"/>
        <v/>
      </c>
      <c r="AK2659" s="17" t="str">
        <f t="shared" si="667"/>
        <v/>
      </c>
      <c r="AL2659" s="17" t="str">
        <f t="shared" si="668"/>
        <v/>
      </c>
      <c r="AM2659" s="17" t="str">
        <f t="shared" si="669"/>
        <v/>
      </c>
      <c r="AN2659" s="17" t="str">
        <f t="shared" si="670"/>
        <v/>
      </c>
      <c r="AO2659" s="17" t="str">
        <f t="shared" si="671"/>
        <v/>
      </c>
      <c r="AP2659" s="17" t="str">
        <f t="shared" si="673"/>
        <v/>
      </c>
      <c r="AQ2659" s="17" t="str">
        <f t="shared" si="672"/>
        <v/>
      </c>
    </row>
    <row r="2660" spans="1:43" x14ac:dyDescent="0.2">
      <c r="A2660" s="4" t="s">
        <v>5676</v>
      </c>
      <c r="B2660" s="5"/>
      <c r="C2660" t="s">
        <v>5677</v>
      </c>
      <c r="D2660" t="s">
        <v>150</v>
      </c>
      <c r="E2660" t="s">
        <v>151</v>
      </c>
      <c r="F2660" t="s">
        <v>12</v>
      </c>
      <c r="G2660" t="s">
        <v>15</v>
      </c>
      <c r="M2660" s="6">
        <v>0</v>
      </c>
      <c r="N2660" s="6">
        <v>0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0</v>
      </c>
      <c r="Z2660" s="6">
        <v>0</v>
      </c>
      <c r="AA2660" s="6">
        <v>0</v>
      </c>
      <c r="AB2660" s="6" t="str">
        <f t="shared" si="658"/>
        <v/>
      </c>
      <c r="AC2660" s="6" t="str">
        <f t="shared" si="659"/>
        <v/>
      </c>
      <c r="AD2660" s="16" t="str">
        <f t="shared" si="660"/>
        <v/>
      </c>
      <c r="AE2660" s="16" t="str">
        <f t="shared" si="661"/>
        <v/>
      </c>
      <c r="AF2660" s="16" t="str">
        <f t="shared" si="662"/>
        <v/>
      </c>
      <c r="AG2660" s="16" t="str">
        <f t="shared" si="663"/>
        <v/>
      </c>
      <c r="AH2660" s="17" t="str">
        <f t="shared" si="664"/>
        <v/>
      </c>
      <c r="AI2660" s="17" t="str">
        <f t="shared" si="665"/>
        <v/>
      </c>
      <c r="AJ2660" s="17" t="str">
        <f t="shared" si="666"/>
        <v/>
      </c>
      <c r="AK2660" s="17" t="str">
        <f t="shared" si="667"/>
        <v/>
      </c>
      <c r="AL2660" s="17" t="str">
        <f t="shared" si="668"/>
        <v/>
      </c>
      <c r="AM2660" s="17" t="str">
        <f t="shared" si="669"/>
        <v/>
      </c>
      <c r="AN2660" s="17" t="str">
        <f t="shared" si="670"/>
        <v/>
      </c>
      <c r="AO2660" s="17" t="str">
        <f t="shared" si="671"/>
        <v/>
      </c>
      <c r="AP2660" s="17" t="str">
        <f t="shared" si="673"/>
        <v/>
      </c>
      <c r="AQ2660" s="17" t="str">
        <f t="shared" si="672"/>
        <v/>
      </c>
    </row>
    <row r="2661" spans="1:43" x14ac:dyDescent="0.2">
      <c r="A2661" s="4" t="s">
        <v>5678</v>
      </c>
      <c r="B2661" s="5"/>
      <c r="C2661" t="s">
        <v>5679</v>
      </c>
      <c r="D2661" t="s">
        <v>150</v>
      </c>
      <c r="E2661" t="s">
        <v>151</v>
      </c>
      <c r="F2661" t="s">
        <v>12</v>
      </c>
      <c r="G2661" t="s">
        <v>15</v>
      </c>
      <c r="M2661" s="6">
        <v>0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Z2661" s="6">
        <v>0</v>
      </c>
      <c r="AA2661" s="6">
        <v>0</v>
      </c>
      <c r="AB2661" s="6" t="str">
        <f t="shared" si="658"/>
        <v/>
      </c>
      <c r="AC2661" s="6" t="str">
        <f t="shared" si="659"/>
        <v/>
      </c>
      <c r="AD2661" s="16" t="str">
        <f t="shared" si="660"/>
        <v/>
      </c>
      <c r="AE2661" s="16" t="str">
        <f t="shared" si="661"/>
        <v/>
      </c>
      <c r="AF2661" s="16" t="str">
        <f t="shared" si="662"/>
        <v/>
      </c>
      <c r="AG2661" s="16" t="str">
        <f t="shared" si="663"/>
        <v/>
      </c>
      <c r="AH2661" s="17" t="str">
        <f t="shared" si="664"/>
        <v/>
      </c>
      <c r="AI2661" s="17" t="str">
        <f t="shared" si="665"/>
        <v/>
      </c>
      <c r="AJ2661" s="17" t="str">
        <f t="shared" si="666"/>
        <v/>
      </c>
      <c r="AK2661" s="17" t="str">
        <f t="shared" si="667"/>
        <v/>
      </c>
      <c r="AL2661" s="17" t="str">
        <f t="shared" si="668"/>
        <v/>
      </c>
      <c r="AM2661" s="17" t="str">
        <f t="shared" si="669"/>
        <v/>
      </c>
      <c r="AN2661" s="17" t="str">
        <f t="shared" si="670"/>
        <v/>
      </c>
      <c r="AO2661" s="17" t="str">
        <f t="shared" si="671"/>
        <v/>
      </c>
      <c r="AP2661" s="17" t="str">
        <f t="shared" si="673"/>
        <v/>
      </c>
      <c r="AQ2661" s="17" t="str">
        <f t="shared" si="672"/>
        <v/>
      </c>
    </row>
    <row r="2662" spans="1:43" x14ac:dyDescent="0.2">
      <c r="A2662" s="4" t="s">
        <v>5680</v>
      </c>
      <c r="B2662" s="5"/>
      <c r="C2662" t="s">
        <v>5681</v>
      </c>
      <c r="D2662" t="s">
        <v>150</v>
      </c>
      <c r="E2662" t="s">
        <v>151</v>
      </c>
      <c r="F2662" t="s">
        <v>12</v>
      </c>
      <c r="G2662" t="s">
        <v>15</v>
      </c>
      <c r="M2662" s="6">
        <v>0</v>
      </c>
      <c r="N2662" s="6">
        <v>0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Z2662" s="6">
        <v>0</v>
      </c>
      <c r="AA2662" s="6">
        <v>0</v>
      </c>
      <c r="AB2662" s="6" t="str">
        <f t="shared" si="658"/>
        <v/>
      </c>
      <c r="AC2662" s="6" t="str">
        <f t="shared" si="659"/>
        <v/>
      </c>
      <c r="AD2662" s="16" t="str">
        <f t="shared" si="660"/>
        <v/>
      </c>
      <c r="AE2662" s="16" t="str">
        <f t="shared" si="661"/>
        <v/>
      </c>
      <c r="AF2662" s="16" t="str">
        <f t="shared" si="662"/>
        <v/>
      </c>
      <c r="AG2662" s="16" t="str">
        <f t="shared" si="663"/>
        <v/>
      </c>
      <c r="AH2662" s="17" t="str">
        <f t="shared" si="664"/>
        <v/>
      </c>
      <c r="AI2662" s="17" t="str">
        <f t="shared" si="665"/>
        <v/>
      </c>
      <c r="AJ2662" s="17" t="str">
        <f t="shared" si="666"/>
        <v/>
      </c>
      <c r="AK2662" s="17" t="str">
        <f t="shared" si="667"/>
        <v/>
      </c>
      <c r="AL2662" s="17" t="str">
        <f t="shared" si="668"/>
        <v/>
      </c>
      <c r="AM2662" s="17" t="str">
        <f t="shared" si="669"/>
        <v/>
      </c>
      <c r="AN2662" s="17" t="str">
        <f t="shared" si="670"/>
        <v/>
      </c>
      <c r="AO2662" s="17" t="str">
        <f t="shared" si="671"/>
        <v/>
      </c>
      <c r="AP2662" s="17" t="str">
        <f t="shared" si="673"/>
        <v/>
      </c>
      <c r="AQ2662" s="17" t="str">
        <f t="shared" si="672"/>
        <v/>
      </c>
    </row>
    <row r="2663" spans="1:43" x14ac:dyDescent="0.2">
      <c r="A2663" s="4" t="s">
        <v>5682</v>
      </c>
      <c r="B2663" s="5"/>
      <c r="C2663" t="s">
        <v>5683</v>
      </c>
      <c r="D2663" t="s">
        <v>150</v>
      </c>
      <c r="E2663" t="s">
        <v>151</v>
      </c>
      <c r="F2663" t="s">
        <v>12</v>
      </c>
      <c r="G2663" t="s">
        <v>15</v>
      </c>
      <c r="M2663" s="6">
        <v>0</v>
      </c>
      <c r="N2663" s="6">
        <v>0</v>
      </c>
      <c r="O2663" s="6">
        <v>0</v>
      </c>
      <c r="P2663" s="6">
        <v>0</v>
      </c>
      <c r="Q2663" s="6">
        <v>0</v>
      </c>
      <c r="R2663" s="6">
        <v>0</v>
      </c>
      <c r="S2663" s="6">
        <v>0</v>
      </c>
      <c r="T2663" s="6">
        <v>0</v>
      </c>
      <c r="U2663" s="6">
        <v>0</v>
      </c>
      <c r="V2663" s="6">
        <v>0</v>
      </c>
      <c r="W2663" s="6">
        <v>0</v>
      </c>
      <c r="X2663" s="6">
        <v>0</v>
      </c>
      <c r="Z2663" s="6">
        <v>0</v>
      </c>
      <c r="AA2663" s="6">
        <v>0</v>
      </c>
      <c r="AB2663" s="6" t="str">
        <f t="shared" si="658"/>
        <v/>
      </c>
      <c r="AC2663" s="6" t="str">
        <f t="shared" si="659"/>
        <v/>
      </c>
      <c r="AD2663" s="16" t="str">
        <f t="shared" si="660"/>
        <v/>
      </c>
      <c r="AE2663" s="16" t="str">
        <f t="shared" si="661"/>
        <v/>
      </c>
      <c r="AF2663" s="16" t="str">
        <f t="shared" si="662"/>
        <v/>
      </c>
      <c r="AG2663" s="16" t="str">
        <f t="shared" si="663"/>
        <v/>
      </c>
      <c r="AH2663" s="17" t="str">
        <f t="shared" si="664"/>
        <v/>
      </c>
      <c r="AI2663" s="17" t="str">
        <f t="shared" si="665"/>
        <v/>
      </c>
      <c r="AJ2663" s="17" t="str">
        <f t="shared" si="666"/>
        <v/>
      </c>
      <c r="AK2663" s="17" t="str">
        <f t="shared" si="667"/>
        <v/>
      </c>
      <c r="AL2663" s="17" t="str">
        <f t="shared" si="668"/>
        <v/>
      </c>
      <c r="AM2663" s="17" t="str">
        <f t="shared" si="669"/>
        <v/>
      </c>
      <c r="AN2663" s="17" t="str">
        <f t="shared" si="670"/>
        <v/>
      </c>
      <c r="AO2663" s="17" t="str">
        <f t="shared" si="671"/>
        <v/>
      </c>
      <c r="AP2663" s="17" t="str">
        <f t="shared" si="673"/>
        <v/>
      </c>
      <c r="AQ2663" s="17" t="str">
        <f t="shared" si="672"/>
        <v/>
      </c>
    </row>
    <row r="2664" spans="1:43" x14ac:dyDescent="0.2">
      <c r="A2664" s="4">
        <v>1</v>
      </c>
      <c r="B2664" s="5">
        <v>1</v>
      </c>
      <c r="C2664" t="s">
        <v>7</v>
      </c>
      <c r="D2664" t="s">
        <v>8</v>
      </c>
      <c r="E2664" t="s">
        <v>9</v>
      </c>
      <c r="F2664" t="s">
        <v>13</v>
      </c>
      <c r="G2664" t="s">
        <v>11</v>
      </c>
      <c r="H2664">
        <v>14</v>
      </c>
      <c r="I2664" t="s">
        <v>5702</v>
      </c>
      <c r="J2664" s="6">
        <v>3059393</v>
      </c>
      <c r="K2664" s="6">
        <v>3028</v>
      </c>
      <c r="L2664" s="6">
        <v>1010</v>
      </c>
      <c r="M2664" s="6">
        <v>143747</v>
      </c>
      <c r="N2664" s="6">
        <v>1969214</v>
      </c>
      <c r="O2664" s="6">
        <v>1675833</v>
      </c>
      <c r="P2664" s="6">
        <v>47986</v>
      </c>
      <c r="Q2664" s="6">
        <v>0</v>
      </c>
      <c r="R2664" s="6">
        <v>148623</v>
      </c>
      <c r="S2664" s="6">
        <v>2484851</v>
      </c>
      <c r="T2664" s="6">
        <v>0</v>
      </c>
      <c r="U2664" s="6">
        <v>0</v>
      </c>
      <c r="V2664" s="6">
        <v>52</v>
      </c>
      <c r="W2664" s="6">
        <v>260</v>
      </c>
      <c r="X2664" s="6">
        <v>0</v>
      </c>
      <c r="Z2664" s="6">
        <v>0</v>
      </c>
      <c r="AA2664" s="6">
        <v>0</v>
      </c>
      <c r="AB2664" s="6">
        <f t="shared" si="658"/>
        <v>0</v>
      </c>
      <c r="AC2664" s="6">
        <f t="shared" si="659"/>
        <v>0</v>
      </c>
      <c r="AD2664" s="16">
        <f t="shared" si="660"/>
        <v>34.923373483932814</v>
      </c>
      <c r="AE2664" s="16">
        <f t="shared" si="661"/>
        <v>1.1750657732602234</v>
      </c>
      <c r="AF2664" s="16">
        <f t="shared" si="662"/>
        <v>5</v>
      </c>
      <c r="AG2664" s="16">
        <f t="shared" si="663"/>
        <v>5</v>
      </c>
      <c r="AH2664" s="17">
        <f t="shared" si="664"/>
        <v>1.033920707910426</v>
      </c>
      <c r="AI2664" s="17">
        <f t="shared" si="665"/>
        <v>17.286280757163627</v>
      </c>
      <c r="AJ2664" s="17">
        <f t="shared" si="666"/>
        <v>17.286280757163627</v>
      </c>
      <c r="AK2664" s="17">
        <f t="shared" si="667"/>
        <v>17.286280757163627</v>
      </c>
      <c r="AL2664" s="17">
        <f t="shared" si="668"/>
        <v>7.5473259889478742E-2</v>
      </c>
      <c r="AM2664" s="17">
        <f t="shared" si="669"/>
        <v>1.2618491438716157</v>
      </c>
      <c r="AN2664" s="17">
        <f t="shared" si="670"/>
        <v>1.2618491438716157</v>
      </c>
      <c r="AO2664" s="17">
        <f t="shared" si="671"/>
        <v>1.2618491438716157</v>
      </c>
      <c r="AP2664" s="17">
        <f t="shared" si="673"/>
        <v>1.186375883982137</v>
      </c>
      <c r="AQ2664" s="17">
        <f t="shared" si="672"/>
        <v>1.4827557399812512</v>
      </c>
    </row>
    <row r="2665" spans="1:43" x14ac:dyDescent="0.2">
      <c r="A2665" s="4">
        <v>7</v>
      </c>
      <c r="B2665" s="5">
        <v>7</v>
      </c>
      <c r="C2665" t="s">
        <v>29</v>
      </c>
      <c r="D2665" t="s">
        <v>8</v>
      </c>
      <c r="E2665" t="s">
        <v>9</v>
      </c>
      <c r="F2665" t="s">
        <v>13</v>
      </c>
      <c r="G2665" t="s">
        <v>11</v>
      </c>
      <c r="H2665">
        <v>151</v>
      </c>
      <c r="I2665" t="s">
        <v>5706</v>
      </c>
      <c r="J2665" s="6">
        <v>247421</v>
      </c>
      <c r="K2665" s="6">
        <v>2852</v>
      </c>
      <c r="L2665" s="6">
        <v>87</v>
      </c>
      <c r="M2665" s="6">
        <v>307060</v>
      </c>
      <c r="N2665" s="6">
        <v>3575125</v>
      </c>
      <c r="O2665" s="6">
        <v>2869248</v>
      </c>
      <c r="P2665" s="6">
        <v>106517</v>
      </c>
      <c r="Q2665" s="6">
        <v>0</v>
      </c>
      <c r="R2665" s="6">
        <v>0</v>
      </c>
      <c r="S2665" s="6">
        <v>4964403</v>
      </c>
      <c r="T2665" s="6">
        <v>0</v>
      </c>
      <c r="U2665" s="6">
        <v>0</v>
      </c>
      <c r="V2665" s="6">
        <v>282</v>
      </c>
      <c r="W2665" s="6">
        <v>824</v>
      </c>
      <c r="X2665" s="6">
        <v>0</v>
      </c>
      <c r="Z2665" s="6">
        <v>0</v>
      </c>
      <c r="AA2665" s="6">
        <v>0</v>
      </c>
      <c r="AB2665" s="6">
        <f t="shared" si="658"/>
        <v>0</v>
      </c>
      <c r="AC2665" s="6">
        <f t="shared" si="659"/>
        <v>0</v>
      </c>
      <c r="AD2665" s="16">
        <f t="shared" si="660"/>
        <v>26.936995972473877</v>
      </c>
      <c r="AE2665" s="16">
        <f t="shared" si="661"/>
        <v>1.2460146351936117</v>
      </c>
      <c r="AF2665" s="16">
        <f t="shared" si="662"/>
        <v>2.9219858156028371</v>
      </c>
      <c r="AG2665" s="16">
        <f t="shared" si="663"/>
        <v>2.9219858156028371</v>
      </c>
      <c r="AH2665" s="17">
        <f t="shared" si="664"/>
        <v>0</v>
      </c>
      <c r="AI2665" s="17">
        <f t="shared" si="665"/>
        <v>16.167534032436656</v>
      </c>
      <c r="AJ2665" s="17">
        <f t="shared" si="666"/>
        <v>16.167534032436656</v>
      </c>
      <c r="AK2665" s="17">
        <f t="shared" si="667"/>
        <v>16.167534032436656</v>
      </c>
      <c r="AL2665" s="17">
        <f t="shared" si="668"/>
        <v>0</v>
      </c>
      <c r="AM2665" s="17">
        <f t="shared" si="669"/>
        <v>1.3885956435089681</v>
      </c>
      <c r="AN2665" s="17">
        <f t="shared" si="670"/>
        <v>1.3885956435089681</v>
      </c>
      <c r="AO2665" s="17">
        <f t="shared" si="671"/>
        <v>1.3885956435089681</v>
      </c>
      <c r="AP2665" s="17">
        <f t="shared" si="673"/>
        <v>1.3885956435089681</v>
      </c>
      <c r="AQ2665" s="17">
        <f t="shared" si="672"/>
        <v>1.7302104941782654</v>
      </c>
    </row>
    <row r="2666" spans="1:43" x14ac:dyDescent="0.2">
      <c r="A2666" s="4">
        <v>8</v>
      </c>
      <c r="B2666" s="5">
        <v>8</v>
      </c>
      <c r="C2666" t="s">
        <v>31</v>
      </c>
      <c r="D2666" t="s">
        <v>8</v>
      </c>
      <c r="E2666" t="s">
        <v>9</v>
      </c>
      <c r="F2666" t="s">
        <v>13</v>
      </c>
      <c r="G2666" t="s">
        <v>11</v>
      </c>
      <c r="H2666">
        <v>24</v>
      </c>
      <c r="I2666" t="s">
        <v>5707</v>
      </c>
      <c r="J2666" s="6">
        <v>1849898</v>
      </c>
      <c r="K2666" s="6">
        <v>3528</v>
      </c>
      <c r="L2666" s="6">
        <v>524</v>
      </c>
      <c r="M2666" s="6">
        <v>110090</v>
      </c>
      <c r="N2666" s="6">
        <v>1360274</v>
      </c>
      <c r="O2666" s="6">
        <v>1198855</v>
      </c>
      <c r="P2666" s="6">
        <v>44016</v>
      </c>
      <c r="Q2666" s="6">
        <v>0</v>
      </c>
      <c r="R2666" s="6">
        <v>949204</v>
      </c>
      <c r="S2666" s="6">
        <v>5231169</v>
      </c>
      <c r="T2666" s="6">
        <v>0</v>
      </c>
      <c r="U2666" s="6">
        <v>0</v>
      </c>
      <c r="V2666" s="6">
        <v>150</v>
      </c>
      <c r="W2666" s="6">
        <v>600</v>
      </c>
      <c r="X2666" s="6">
        <v>0</v>
      </c>
      <c r="Z2666" s="6">
        <v>0</v>
      </c>
      <c r="AA2666" s="6">
        <v>0</v>
      </c>
      <c r="AB2666" s="6">
        <f t="shared" si="658"/>
        <v>0</v>
      </c>
      <c r="AC2666" s="6">
        <f t="shared" si="659"/>
        <v>0</v>
      </c>
      <c r="AD2666" s="16">
        <f t="shared" si="660"/>
        <v>27.236800254452927</v>
      </c>
      <c r="AE2666" s="16">
        <f t="shared" si="661"/>
        <v>1.1346443064423972</v>
      </c>
      <c r="AF2666" s="16">
        <f t="shared" si="662"/>
        <v>4</v>
      </c>
      <c r="AG2666" s="16">
        <f t="shared" si="663"/>
        <v>4</v>
      </c>
      <c r="AH2666" s="17">
        <f t="shared" si="664"/>
        <v>8.6220728494867842</v>
      </c>
      <c r="AI2666" s="17">
        <f t="shared" si="665"/>
        <v>47.517204105731672</v>
      </c>
      <c r="AJ2666" s="17">
        <f t="shared" si="666"/>
        <v>47.517204105731672</v>
      </c>
      <c r="AK2666" s="17">
        <f t="shared" si="667"/>
        <v>47.517204105731672</v>
      </c>
      <c r="AL2666" s="17">
        <f t="shared" si="668"/>
        <v>0.69780353075924406</v>
      </c>
      <c r="AM2666" s="17">
        <f t="shared" si="669"/>
        <v>3.8456730041153473</v>
      </c>
      <c r="AN2666" s="17">
        <f t="shared" si="670"/>
        <v>3.8456730041153473</v>
      </c>
      <c r="AO2666" s="17">
        <f t="shared" si="671"/>
        <v>3.8456730041153473</v>
      </c>
      <c r="AP2666" s="17">
        <f t="shared" si="673"/>
        <v>3.1478694733561032</v>
      </c>
      <c r="AQ2666" s="17">
        <f t="shared" si="672"/>
        <v>4.3634709785587082</v>
      </c>
    </row>
    <row r="2667" spans="1:43" x14ac:dyDescent="0.2">
      <c r="A2667" s="4">
        <v>18</v>
      </c>
      <c r="B2667" s="5">
        <v>18</v>
      </c>
      <c r="C2667" t="s">
        <v>46</v>
      </c>
      <c r="D2667" t="s">
        <v>8</v>
      </c>
      <c r="E2667" t="s">
        <v>9</v>
      </c>
      <c r="F2667" t="s">
        <v>13</v>
      </c>
      <c r="G2667" t="s">
        <v>11</v>
      </c>
      <c r="H2667">
        <v>171</v>
      </c>
      <c r="I2667" t="s">
        <v>5713</v>
      </c>
      <c r="J2667" s="6">
        <v>210975</v>
      </c>
      <c r="K2667" s="6">
        <v>2059</v>
      </c>
      <c r="L2667" s="6">
        <v>102</v>
      </c>
      <c r="M2667" s="6">
        <v>50149</v>
      </c>
      <c r="N2667" s="6">
        <v>376732</v>
      </c>
      <c r="O2667" s="6">
        <v>305473</v>
      </c>
      <c r="P2667" s="6">
        <v>10653</v>
      </c>
      <c r="Q2667" s="6">
        <v>0</v>
      </c>
      <c r="R2667" s="6">
        <v>61594</v>
      </c>
      <c r="S2667" s="6">
        <v>1127211</v>
      </c>
      <c r="T2667" s="6">
        <v>0</v>
      </c>
      <c r="U2667" s="6">
        <v>0</v>
      </c>
      <c r="V2667" s="6">
        <v>0</v>
      </c>
      <c r="W2667" s="6">
        <v>0</v>
      </c>
      <c r="X2667" s="6">
        <v>0</v>
      </c>
      <c r="Z2667" s="6">
        <v>0</v>
      </c>
      <c r="AA2667" s="6">
        <v>0</v>
      </c>
      <c r="AB2667" s="6">
        <f t="shared" si="658"/>
        <v>0</v>
      </c>
      <c r="AC2667" s="6">
        <f t="shared" si="659"/>
        <v>0</v>
      </c>
      <c r="AD2667" s="16">
        <f t="shared" si="660"/>
        <v>28.674833380268471</v>
      </c>
      <c r="AE2667" s="16">
        <f t="shared" si="661"/>
        <v>1.2332742992015662</v>
      </c>
      <c r="AF2667" s="16" t="str">
        <f t="shared" si="662"/>
        <v/>
      </c>
      <c r="AG2667" s="16" t="str">
        <f t="shared" si="663"/>
        <v/>
      </c>
      <c r="AH2667" s="17">
        <f t="shared" si="664"/>
        <v>1.2282199046840416</v>
      </c>
      <c r="AI2667" s="17">
        <f t="shared" si="665"/>
        <v>22.477237831262837</v>
      </c>
      <c r="AJ2667" s="17">
        <f t="shared" si="666"/>
        <v>22.477237831262837</v>
      </c>
      <c r="AK2667" s="17">
        <f t="shared" si="667"/>
        <v>22.477237831262837</v>
      </c>
      <c r="AL2667" s="17">
        <f t="shared" si="668"/>
        <v>0.16349553528768462</v>
      </c>
      <c r="AM2667" s="17">
        <f t="shared" si="669"/>
        <v>2.9920765955639554</v>
      </c>
      <c r="AN2667" s="17">
        <f t="shared" si="670"/>
        <v>2.9920765955639554</v>
      </c>
      <c r="AO2667" s="17">
        <f t="shared" si="671"/>
        <v>2.9920765955639554</v>
      </c>
      <c r="AP2667" s="17">
        <f t="shared" si="673"/>
        <v>2.8285810602762709</v>
      </c>
      <c r="AQ2667" s="17">
        <f t="shared" si="672"/>
        <v>3.6900511665515445</v>
      </c>
    </row>
    <row r="2668" spans="1:43" x14ac:dyDescent="0.2">
      <c r="A2668" s="4">
        <v>20</v>
      </c>
      <c r="B2668" s="5">
        <v>20</v>
      </c>
      <c r="C2668" t="s">
        <v>48</v>
      </c>
      <c r="D2668" t="s">
        <v>8</v>
      </c>
      <c r="E2668" t="s">
        <v>9</v>
      </c>
      <c r="F2668" t="s">
        <v>13</v>
      </c>
      <c r="G2668" t="s">
        <v>11</v>
      </c>
      <c r="H2668">
        <v>180</v>
      </c>
      <c r="I2668" t="s">
        <v>5715</v>
      </c>
      <c r="J2668" s="6">
        <v>198979</v>
      </c>
      <c r="K2668" s="6">
        <v>1458</v>
      </c>
      <c r="L2668" s="6">
        <v>136</v>
      </c>
      <c r="M2668" s="6">
        <v>1307</v>
      </c>
      <c r="N2668" s="6">
        <v>7732</v>
      </c>
      <c r="O2668" s="6">
        <v>7530</v>
      </c>
      <c r="P2668" s="6">
        <v>387</v>
      </c>
      <c r="Q2668" s="6">
        <v>0</v>
      </c>
      <c r="R2668" s="6">
        <v>1420</v>
      </c>
      <c r="S2668" s="6">
        <v>54407</v>
      </c>
      <c r="T2668" s="6">
        <v>0</v>
      </c>
      <c r="U2668" s="6">
        <v>0</v>
      </c>
      <c r="V2668" s="6">
        <v>2</v>
      </c>
      <c r="W2668" s="6">
        <v>10</v>
      </c>
      <c r="X2668" s="6">
        <v>0</v>
      </c>
      <c r="Z2668" s="6">
        <v>0</v>
      </c>
      <c r="AA2668" s="6">
        <v>0</v>
      </c>
      <c r="AB2668" s="6">
        <f t="shared" si="658"/>
        <v>0</v>
      </c>
      <c r="AC2668" s="6">
        <f t="shared" si="659"/>
        <v>0</v>
      </c>
      <c r="AD2668" s="16">
        <f t="shared" si="660"/>
        <v>19.45736434108527</v>
      </c>
      <c r="AE2668" s="16">
        <f t="shared" si="661"/>
        <v>1.0268260292164675</v>
      </c>
      <c r="AF2668" s="16">
        <f t="shared" si="662"/>
        <v>5</v>
      </c>
      <c r="AG2668" s="16">
        <f t="shared" si="663"/>
        <v>5</v>
      </c>
      <c r="AH2668" s="17">
        <f t="shared" si="664"/>
        <v>1.0864575363427698</v>
      </c>
      <c r="AI2668" s="17">
        <f t="shared" si="665"/>
        <v>41.627390971690893</v>
      </c>
      <c r="AJ2668" s="17">
        <f t="shared" si="666"/>
        <v>41.627390971690893</v>
      </c>
      <c r="AK2668" s="17">
        <f t="shared" si="667"/>
        <v>41.627390971690893</v>
      </c>
      <c r="AL2668" s="17">
        <f t="shared" si="668"/>
        <v>0.18365235385411277</v>
      </c>
      <c r="AM2668" s="17">
        <f t="shared" si="669"/>
        <v>7.0366011381272635</v>
      </c>
      <c r="AN2668" s="17">
        <f t="shared" si="670"/>
        <v>7.0366011381272635</v>
      </c>
      <c r="AO2668" s="17">
        <f t="shared" si="671"/>
        <v>7.0366011381272635</v>
      </c>
      <c r="AP2668" s="17">
        <f t="shared" si="673"/>
        <v>6.8529487842731509</v>
      </c>
      <c r="AQ2668" s="17">
        <f t="shared" si="672"/>
        <v>7.2253652058432936</v>
      </c>
    </row>
    <row r="2669" spans="1:43" x14ac:dyDescent="0.2">
      <c r="A2669" s="4">
        <v>21</v>
      </c>
      <c r="B2669" s="5">
        <v>21</v>
      </c>
      <c r="C2669" t="s">
        <v>49</v>
      </c>
      <c r="D2669" t="s">
        <v>8</v>
      </c>
      <c r="E2669" t="s">
        <v>9</v>
      </c>
      <c r="F2669" t="s">
        <v>13</v>
      </c>
      <c r="G2669" t="s">
        <v>11</v>
      </c>
      <c r="H2669">
        <v>275</v>
      </c>
      <c r="I2669" t="s">
        <v>5716</v>
      </c>
      <c r="J2669" s="6">
        <v>114473</v>
      </c>
      <c r="K2669" s="6">
        <v>2379</v>
      </c>
      <c r="L2669" s="6">
        <v>48</v>
      </c>
      <c r="M2669" s="6">
        <v>1229</v>
      </c>
      <c r="N2669" s="6">
        <v>20012</v>
      </c>
      <c r="O2669" s="6">
        <v>19443</v>
      </c>
      <c r="P2669" s="6">
        <v>896</v>
      </c>
      <c r="Q2669" s="6">
        <v>0</v>
      </c>
      <c r="R2669" s="6">
        <v>230</v>
      </c>
      <c r="S2669" s="6">
        <v>38140</v>
      </c>
      <c r="T2669" s="6">
        <v>0</v>
      </c>
      <c r="U2669" s="6">
        <v>0</v>
      </c>
      <c r="V2669" s="6">
        <v>4</v>
      </c>
      <c r="W2669" s="6">
        <v>17</v>
      </c>
      <c r="X2669" s="6">
        <v>0</v>
      </c>
      <c r="Z2669" s="6">
        <v>0</v>
      </c>
      <c r="AA2669" s="6">
        <v>0</v>
      </c>
      <c r="AB2669" s="6">
        <f t="shared" si="658"/>
        <v>0</v>
      </c>
      <c r="AC2669" s="6">
        <f t="shared" si="659"/>
        <v>0</v>
      </c>
      <c r="AD2669" s="16">
        <f t="shared" si="660"/>
        <v>21.699776785714285</v>
      </c>
      <c r="AE2669" s="16">
        <f t="shared" si="661"/>
        <v>1.0292650311165972</v>
      </c>
      <c r="AF2669" s="16">
        <f t="shared" si="662"/>
        <v>4.25</v>
      </c>
      <c r="AG2669" s="16">
        <f t="shared" si="663"/>
        <v>4.25</v>
      </c>
      <c r="AH2669" s="17">
        <f t="shared" si="664"/>
        <v>0.18714401952807161</v>
      </c>
      <c r="AI2669" s="17">
        <f t="shared" si="665"/>
        <v>31.033360455655004</v>
      </c>
      <c r="AJ2669" s="17">
        <f t="shared" si="666"/>
        <v>31.033360455655004</v>
      </c>
      <c r="AK2669" s="17">
        <f t="shared" si="667"/>
        <v>31.033360455655004</v>
      </c>
      <c r="AL2669" s="17">
        <f t="shared" si="668"/>
        <v>1.1493104137517489E-2</v>
      </c>
      <c r="AM2669" s="17">
        <f t="shared" si="669"/>
        <v>1.9058564861083349</v>
      </c>
      <c r="AN2669" s="17">
        <f t="shared" si="670"/>
        <v>1.9058564861083349</v>
      </c>
      <c r="AO2669" s="17">
        <f t="shared" si="671"/>
        <v>1.9058564861083349</v>
      </c>
      <c r="AP2669" s="17">
        <f t="shared" si="673"/>
        <v>1.8943633819708174</v>
      </c>
      <c r="AQ2669" s="17">
        <f t="shared" si="672"/>
        <v>1.9616314354780642</v>
      </c>
    </row>
    <row r="2670" spans="1:43" x14ac:dyDescent="0.2">
      <c r="A2670" s="4">
        <v>63</v>
      </c>
      <c r="B2670" s="5">
        <v>63</v>
      </c>
      <c r="C2670" t="s">
        <v>85</v>
      </c>
      <c r="D2670" t="s">
        <v>25</v>
      </c>
      <c r="E2670" t="s">
        <v>9</v>
      </c>
      <c r="F2670" t="s">
        <v>13</v>
      </c>
      <c r="G2670" t="s">
        <v>11</v>
      </c>
      <c r="H2670">
        <v>464</v>
      </c>
      <c r="I2670" t="s">
        <v>5731</v>
      </c>
      <c r="J2670" s="6">
        <v>55805</v>
      </c>
      <c r="K2670" s="6">
        <v>2017</v>
      </c>
      <c r="L2670" s="6">
        <v>28</v>
      </c>
      <c r="M2670" s="6">
        <v>4532</v>
      </c>
      <c r="N2670" s="6">
        <v>0</v>
      </c>
      <c r="O2670" s="6">
        <v>7666</v>
      </c>
      <c r="P2670" s="6">
        <v>539</v>
      </c>
      <c r="Q2670" s="6">
        <v>0</v>
      </c>
      <c r="R2670" s="6">
        <v>5671</v>
      </c>
      <c r="S2670" s="6">
        <v>101709</v>
      </c>
      <c r="T2670" s="6">
        <v>560</v>
      </c>
      <c r="U2670" s="6">
        <v>0</v>
      </c>
      <c r="V2670" s="6">
        <v>1</v>
      </c>
      <c r="W2670" s="6">
        <v>3</v>
      </c>
      <c r="X2670" s="6">
        <v>0</v>
      </c>
      <c r="Z2670" s="6">
        <v>0</v>
      </c>
      <c r="AA2670" s="6">
        <v>0</v>
      </c>
      <c r="AB2670" s="6" t="str">
        <f t="shared" si="658"/>
        <v/>
      </c>
      <c r="AC2670" s="6" t="str">
        <f t="shared" si="659"/>
        <v/>
      </c>
      <c r="AD2670" s="16">
        <f t="shared" si="660"/>
        <v>14.222634508348794</v>
      </c>
      <c r="AE2670" s="16">
        <f t="shared" si="661"/>
        <v>0</v>
      </c>
      <c r="AF2670" s="16">
        <f t="shared" si="662"/>
        <v>3</v>
      </c>
      <c r="AG2670" s="16">
        <f t="shared" si="663"/>
        <v>3</v>
      </c>
      <c r="AH2670" s="17">
        <f t="shared" si="664"/>
        <v>1.251323918799647</v>
      </c>
      <c r="AI2670" s="17">
        <f t="shared" si="665"/>
        <v>22.442409532215358</v>
      </c>
      <c r="AJ2670" s="17">
        <f t="shared" si="666"/>
        <v>22.565975286849074</v>
      </c>
      <c r="AK2670" s="17">
        <f t="shared" si="667"/>
        <v>22.565975286849074</v>
      </c>
      <c r="AL2670" s="17" t="str">
        <f t="shared" si="668"/>
        <v/>
      </c>
      <c r="AM2670" s="17" t="str">
        <f t="shared" si="669"/>
        <v/>
      </c>
      <c r="AN2670" s="17" t="str">
        <f t="shared" si="670"/>
        <v/>
      </c>
      <c r="AO2670" s="17" t="str">
        <f t="shared" si="671"/>
        <v/>
      </c>
      <c r="AP2670" s="17" t="str">
        <f t="shared" si="673"/>
        <v/>
      </c>
      <c r="AQ2670" s="17">
        <f t="shared" si="672"/>
        <v>13.267545003913384</v>
      </c>
    </row>
    <row r="2671" spans="1:43" x14ac:dyDescent="0.2">
      <c r="A2671" s="4">
        <v>376</v>
      </c>
      <c r="B2671" s="5" t="s">
        <v>118</v>
      </c>
      <c r="C2671" t="s">
        <v>119</v>
      </c>
      <c r="D2671" t="s">
        <v>8</v>
      </c>
      <c r="E2671" t="s">
        <v>9</v>
      </c>
      <c r="F2671" t="s">
        <v>13</v>
      </c>
      <c r="G2671" t="s">
        <v>11</v>
      </c>
      <c r="H2671">
        <v>24</v>
      </c>
      <c r="I2671" t="s">
        <v>5707</v>
      </c>
      <c r="J2671" s="6">
        <v>1849898</v>
      </c>
      <c r="K2671" s="6">
        <v>3528</v>
      </c>
      <c r="L2671" s="6">
        <v>524</v>
      </c>
      <c r="M2671" s="6">
        <v>53159</v>
      </c>
      <c r="N2671" s="6">
        <v>375459</v>
      </c>
      <c r="O2671" s="6">
        <v>316430</v>
      </c>
      <c r="P2671" s="6">
        <v>16644</v>
      </c>
      <c r="Q2671" s="6">
        <v>0</v>
      </c>
      <c r="R2671" s="6">
        <v>0</v>
      </c>
      <c r="S2671" s="6">
        <v>727055</v>
      </c>
      <c r="T2671" s="6">
        <v>0</v>
      </c>
      <c r="U2671" s="6">
        <v>0</v>
      </c>
      <c r="V2671" s="6">
        <v>45</v>
      </c>
      <c r="W2671" s="6">
        <v>230</v>
      </c>
      <c r="X2671" s="6">
        <v>0</v>
      </c>
      <c r="Z2671" s="6">
        <v>0</v>
      </c>
      <c r="AA2671" s="6">
        <v>0</v>
      </c>
      <c r="AB2671" s="6">
        <f t="shared" si="658"/>
        <v>0</v>
      </c>
      <c r="AC2671" s="6">
        <f t="shared" si="659"/>
        <v>0</v>
      </c>
      <c r="AD2671" s="16">
        <f t="shared" si="660"/>
        <v>19.011655851958665</v>
      </c>
      <c r="AE2671" s="16">
        <f t="shared" si="661"/>
        <v>1.1865467875991531</v>
      </c>
      <c r="AF2671" s="16">
        <f t="shared" si="662"/>
        <v>5.1111111111111107</v>
      </c>
      <c r="AG2671" s="16">
        <f t="shared" si="663"/>
        <v>5.1111111111111107</v>
      </c>
      <c r="AH2671" s="17">
        <f t="shared" si="664"/>
        <v>0</v>
      </c>
      <c r="AI2671" s="17">
        <f t="shared" si="665"/>
        <v>13.676987904211893</v>
      </c>
      <c r="AJ2671" s="17">
        <f t="shared" si="666"/>
        <v>13.676987904211893</v>
      </c>
      <c r="AK2671" s="17">
        <f t="shared" si="667"/>
        <v>13.676987904211893</v>
      </c>
      <c r="AL2671" s="17">
        <f t="shared" si="668"/>
        <v>0</v>
      </c>
      <c r="AM2671" s="17">
        <f t="shared" si="669"/>
        <v>1.9364431269459514</v>
      </c>
      <c r="AN2671" s="17">
        <f t="shared" si="670"/>
        <v>1.9364431269459514</v>
      </c>
      <c r="AO2671" s="17">
        <f t="shared" si="671"/>
        <v>1.9364431269459514</v>
      </c>
      <c r="AP2671" s="17">
        <f t="shared" si="673"/>
        <v>1.9364431269459514</v>
      </c>
      <c r="AQ2671" s="17">
        <f t="shared" si="672"/>
        <v>2.2976803716461776</v>
      </c>
    </row>
    <row r="2672" spans="1:43" x14ac:dyDescent="0.2">
      <c r="A2672" s="4" t="s">
        <v>147</v>
      </c>
      <c r="B2672" s="5" t="s">
        <v>148</v>
      </c>
      <c r="C2672" t="s">
        <v>149</v>
      </c>
      <c r="D2672" t="s">
        <v>150</v>
      </c>
      <c r="E2672" t="s">
        <v>151</v>
      </c>
      <c r="F2672" t="s">
        <v>13</v>
      </c>
      <c r="G2672" t="s">
        <v>11</v>
      </c>
      <c r="J2672" s="6"/>
      <c r="K2672" s="6"/>
      <c r="L2672" s="6"/>
      <c r="M2672" s="6">
        <v>0</v>
      </c>
      <c r="N2672" s="6">
        <v>0</v>
      </c>
      <c r="O2672" s="6">
        <v>0</v>
      </c>
      <c r="P2672" s="6">
        <v>0</v>
      </c>
      <c r="Q2672" s="6">
        <v>0</v>
      </c>
      <c r="R2672" s="6">
        <v>0</v>
      </c>
      <c r="S2672" s="6">
        <v>0</v>
      </c>
      <c r="T2672" s="6">
        <v>0</v>
      </c>
      <c r="U2672" s="6">
        <v>0</v>
      </c>
      <c r="V2672" s="6">
        <v>1</v>
      </c>
      <c r="W2672" s="6">
        <v>17</v>
      </c>
      <c r="X2672" s="6">
        <v>0</v>
      </c>
      <c r="Z2672" s="6">
        <v>0</v>
      </c>
      <c r="AA2672" s="6">
        <v>0</v>
      </c>
      <c r="AB2672" s="6" t="str">
        <f t="shared" si="658"/>
        <v/>
      </c>
      <c r="AC2672" s="6" t="str">
        <f t="shared" si="659"/>
        <v/>
      </c>
      <c r="AD2672" s="16" t="str">
        <f t="shared" si="660"/>
        <v/>
      </c>
      <c r="AE2672" s="16" t="str">
        <f t="shared" si="661"/>
        <v/>
      </c>
      <c r="AF2672" s="16">
        <f t="shared" si="662"/>
        <v>17</v>
      </c>
      <c r="AG2672" s="16">
        <f t="shared" si="663"/>
        <v>17</v>
      </c>
      <c r="AH2672" s="17" t="str">
        <f t="shared" si="664"/>
        <v/>
      </c>
      <c r="AI2672" s="17" t="str">
        <f t="shared" si="665"/>
        <v/>
      </c>
      <c r="AJ2672" s="17" t="str">
        <f t="shared" si="666"/>
        <v/>
      </c>
      <c r="AK2672" s="17" t="str">
        <f t="shared" si="667"/>
        <v/>
      </c>
      <c r="AL2672" s="17" t="str">
        <f t="shared" si="668"/>
        <v/>
      </c>
      <c r="AM2672" s="17" t="str">
        <f t="shared" si="669"/>
        <v/>
      </c>
      <c r="AN2672" s="17" t="str">
        <f t="shared" si="670"/>
        <v/>
      </c>
      <c r="AO2672" s="17" t="str">
        <f t="shared" si="671"/>
        <v/>
      </c>
      <c r="AP2672" s="17" t="str">
        <f t="shared" si="673"/>
        <v/>
      </c>
      <c r="AQ2672" s="17" t="str">
        <f t="shared" si="672"/>
        <v/>
      </c>
    </row>
    <row r="2673" spans="1:43" x14ac:dyDescent="0.2">
      <c r="A2673" s="4" t="s">
        <v>294</v>
      </c>
      <c r="B2673" s="5" t="s">
        <v>295</v>
      </c>
      <c r="C2673" t="s">
        <v>296</v>
      </c>
      <c r="D2673" t="s">
        <v>133</v>
      </c>
      <c r="E2673" t="s">
        <v>134</v>
      </c>
      <c r="F2673" t="s">
        <v>13</v>
      </c>
      <c r="G2673" t="s">
        <v>11</v>
      </c>
      <c r="J2673" s="6"/>
      <c r="K2673" s="6"/>
      <c r="L2673" s="6"/>
      <c r="M2673" s="6">
        <v>31790</v>
      </c>
      <c r="N2673" s="6">
        <v>0</v>
      </c>
      <c r="O2673" s="6">
        <v>59726</v>
      </c>
      <c r="P2673" s="6">
        <v>7949</v>
      </c>
      <c r="Q2673" s="6">
        <v>0</v>
      </c>
      <c r="R2673" s="6">
        <v>44536</v>
      </c>
      <c r="S2673" s="6">
        <v>204006</v>
      </c>
      <c r="T2673" s="6">
        <v>0</v>
      </c>
      <c r="U2673" s="6">
        <v>0</v>
      </c>
      <c r="V2673" s="6">
        <v>0</v>
      </c>
      <c r="W2673" s="6">
        <v>0</v>
      </c>
      <c r="X2673" s="6">
        <v>0</v>
      </c>
      <c r="Z2673" s="6">
        <v>0</v>
      </c>
      <c r="AA2673" s="6">
        <v>0</v>
      </c>
      <c r="AB2673" s="6" t="str">
        <f t="shared" si="658"/>
        <v/>
      </c>
      <c r="AC2673" s="6" t="str">
        <f t="shared" si="659"/>
        <v/>
      </c>
      <c r="AD2673" s="16">
        <f t="shared" si="660"/>
        <v>7.5136495156623475</v>
      </c>
      <c r="AE2673" s="16">
        <f t="shared" si="661"/>
        <v>0</v>
      </c>
      <c r="AF2673" s="16" t="str">
        <f t="shared" si="662"/>
        <v/>
      </c>
      <c r="AG2673" s="16" t="str">
        <f t="shared" si="663"/>
        <v/>
      </c>
      <c r="AH2673" s="17">
        <f t="shared" si="664"/>
        <v>1.4009436929852155</v>
      </c>
      <c r="AI2673" s="17">
        <f t="shared" si="665"/>
        <v>6.4173010380622841</v>
      </c>
      <c r="AJ2673" s="17">
        <f t="shared" si="666"/>
        <v>6.4173010380622841</v>
      </c>
      <c r="AK2673" s="17">
        <f t="shared" si="667"/>
        <v>6.4173010380622841</v>
      </c>
      <c r="AL2673" s="17" t="str">
        <f t="shared" si="668"/>
        <v/>
      </c>
      <c r="AM2673" s="17" t="str">
        <f t="shared" si="669"/>
        <v/>
      </c>
      <c r="AN2673" s="17" t="str">
        <f t="shared" si="670"/>
        <v/>
      </c>
      <c r="AO2673" s="17" t="str">
        <f t="shared" si="671"/>
        <v/>
      </c>
      <c r="AP2673" s="17" t="str">
        <f t="shared" si="673"/>
        <v/>
      </c>
      <c r="AQ2673" s="17">
        <f t="shared" si="672"/>
        <v>3.4156983558249339</v>
      </c>
    </row>
    <row r="2674" spans="1:43" x14ac:dyDescent="0.2">
      <c r="A2674" s="4" t="s">
        <v>427</v>
      </c>
      <c r="B2674" s="5" t="s">
        <v>428</v>
      </c>
      <c r="C2674" t="s">
        <v>429</v>
      </c>
      <c r="D2674" t="s">
        <v>133</v>
      </c>
      <c r="E2674" t="s">
        <v>134</v>
      </c>
      <c r="F2674" t="s">
        <v>13</v>
      </c>
      <c r="G2674" t="s">
        <v>11</v>
      </c>
      <c r="J2674" s="6"/>
      <c r="K2674" s="6"/>
      <c r="L2674" s="6"/>
      <c r="M2674" s="6">
        <v>5359</v>
      </c>
      <c r="N2674" s="6">
        <v>0</v>
      </c>
      <c r="O2674" s="6">
        <v>18496</v>
      </c>
      <c r="P2674" s="6">
        <v>2128</v>
      </c>
      <c r="Q2674" s="6">
        <v>0</v>
      </c>
      <c r="R2674" s="6">
        <v>11480</v>
      </c>
      <c r="S2674" s="6">
        <v>94047</v>
      </c>
      <c r="T2674" s="6">
        <v>0</v>
      </c>
      <c r="U2674" s="6">
        <v>0</v>
      </c>
      <c r="V2674" s="6">
        <v>21</v>
      </c>
      <c r="W2674" s="6">
        <v>87</v>
      </c>
      <c r="X2674" s="6">
        <v>0</v>
      </c>
      <c r="Z2674" s="6">
        <v>0</v>
      </c>
      <c r="AA2674" s="6">
        <v>0</v>
      </c>
      <c r="AB2674" s="6" t="str">
        <f t="shared" si="658"/>
        <v/>
      </c>
      <c r="AC2674" s="6" t="str">
        <f t="shared" si="659"/>
        <v/>
      </c>
      <c r="AD2674" s="16">
        <f t="shared" si="660"/>
        <v>8.6917293233082713</v>
      </c>
      <c r="AE2674" s="16">
        <f t="shared" si="661"/>
        <v>0</v>
      </c>
      <c r="AF2674" s="16">
        <f t="shared" si="662"/>
        <v>4.1428571428571432</v>
      </c>
      <c r="AG2674" s="16">
        <f t="shared" si="663"/>
        <v>4.1428571428571432</v>
      </c>
      <c r="AH2674" s="17">
        <f t="shared" si="664"/>
        <v>2.1421907072214967</v>
      </c>
      <c r="AI2674" s="17">
        <f t="shared" si="665"/>
        <v>17.549356223175966</v>
      </c>
      <c r="AJ2674" s="17">
        <f t="shared" si="666"/>
        <v>17.549356223175966</v>
      </c>
      <c r="AK2674" s="17">
        <f t="shared" si="667"/>
        <v>17.549356223175966</v>
      </c>
      <c r="AL2674" s="17" t="str">
        <f t="shared" si="668"/>
        <v/>
      </c>
      <c r="AM2674" s="17" t="str">
        <f t="shared" si="669"/>
        <v/>
      </c>
      <c r="AN2674" s="17" t="str">
        <f t="shared" si="670"/>
        <v/>
      </c>
      <c r="AO2674" s="17" t="str">
        <f t="shared" si="671"/>
        <v/>
      </c>
      <c r="AP2674" s="17" t="str">
        <f t="shared" si="673"/>
        <v/>
      </c>
      <c r="AQ2674" s="17">
        <f t="shared" si="672"/>
        <v>5.0847210207612461</v>
      </c>
    </row>
    <row r="2675" spans="1:43" x14ac:dyDescent="0.2">
      <c r="A2675" s="4">
        <v>10001</v>
      </c>
      <c r="B2675" s="5">
        <v>1001</v>
      </c>
      <c r="C2675" t="s">
        <v>441</v>
      </c>
      <c r="D2675" t="s">
        <v>8</v>
      </c>
      <c r="E2675" t="s">
        <v>9</v>
      </c>
      <c r="F2675" t="s">
        <v>13</v>
      </c>
      <c r="G2675" t="s">
        <v>11</v>
      </c>
      <c r="H2675">
        <v>39</v>
      </c>
      <c r="I2675" t="s">
        <v>5733</v>
      </c>
      <c r="J2675" s="6">
        <v>1190956</v>
      </c>
      <c r="K2675" s="6">
        <v>2185</v>
      </c>
      <c r="L2675" s="6">
        <v>545</v>
      </c>
      <c r="M2675" s="6">
        <v>40026</v>
      </c>
      <c r="N2675" s="6">
        <v>1096277</v>
      </c>
      <c r="O2675" s="6">
        <v>411048</v>
      </c>
      <c r="P2675" s="6">
        <v>13524</v>
      </c>
      <c r="Q2675" s="6">
        <v>0</v>
      </c>
      <c r="R2675" s="6">
        <v>60528</v>
      </c>
      <c r="S2675" s="6">
        <v>1167839</v>
      </c>
      <c r="T2675" s="6">
        <v>0</v>
      </c>
      <c r="U2675" s="6">
        <v>0</v>
      </c>
      <c r="V2675" s="6">
        <v>8</v>
      </c>
      <c r="W2675" s="6">
        <v>32</v>
      </c>
      <c r="X2675" s="6">
        <v>0</v>
      </c>
      <c r="Z2675" s="6">
        <v>0</v>
      </c>
      <c r="AA2675" s="6">
        <v>0</v>
      </c>
      <c r="AB2675" s="6">
        <f t="shared" si="658"/>
        <v>0</v>
      </c>
      <c r="AC2675" s="6">
        <f t="shared" si="659"/>
        <v>0</v>
      </c>
      <c r="AD2675" s="16">
        <f t="shared" si="660"/>
        <v>30.393966282165039</v>
      </c>
      <c r="AE2675" s="16">
        <f t="shared" si="661"/>
        <v>2.6670291547459177</v>
      </c>
      <c r="AF2675" s="16">
        <f t="shared" si="662"/>
        <v>4</v>
      </c>
      <c r="AG2675" s="16">
        <f t="shared" si="663"/>
        <v>4</v>
      </c>
      <c r="AH2675" s="17">
        <f t="shared" si="664"/>
        <v>1.5122170589117074</v>
      </c>
      <c r="AI2675" s="17">
        <f t="shared" si="665"/>
        <v>29.177009943536699</v>
      </c>
      <c r="AJ2675" s="17">
        <f t="shared" si="666"/>
        <v>29.177009943536699</v>
      </c>
      <c r="AK2675" s="17">
        <f t="shared" si="667"/>
        <v>29.177009943536699</v>
      </c>
      <c r="AL2675" s="17">
        <f t="shared" si="668"/>
        <v>5.5212323162850262E-2</v>
      </c>
      <c r="AM2675" s="17">
        <f t="shared" si="669"/>
        <v>1.0652772976172993</v>
      </c>
      <c r="AN2675" s="17">
        <f t="shared" si="670"/>
        <v>1.0652772976172993</v>
      </c>
      <c r="AO2675" s="17">
        <f t="shared" si="671"/>
        <v>1.0652772976172993</v>
      </c>
      <c r="AP2675" s="17">
        <f t="shared" si="673"/>
        <v>1.010064974454449</v>
      </c>
      <c r="AQ2675" s="17">
        <f t="shared" si="672"/>
        <v>2.8411256106342813</v>
      </c>
    </row>
    <row r="2676" spans="1:43" x14ac:dyDescent="0.2">
      <c r="A2676" s="4">
        <v>10014</v>
      </c>
      <c r="B2676" s="5">
        <v>1014</v>
      </c>
      <c r="C2676" t="s">
        <v>451</v>
      </c>
      <c r="D2676" t="s">
        <v>8</v>
      </c>
      <c r="E2676" t="s">
        <v>9</v>
      </c>
      <c r="F2676" t="s">
        <v>13</v>
      </c>
      <c r="G2676" t="s">
        <v>11</v>
      </c>
      <c r="H2676">
        <v>81</v>
      </c>
      <c r="I2676" t="s">
        <v>5739</v>
      </c>
      <c r="J2676" s="6">
        <v>486514</v>
      </c>
      <c r="K2676" s="6">
        <v>1600</v>
      </c>
      <c r="L2676" s="6">
        <v>304</v>
      </c>
      <c r="M2676" s="6">
        <v>49312</v>
      </c>
      <c r="N2676" s="6">
        <v>227969</v>
      </c>
      <c r="O2676" s="6">
        <v>274973</v>
      </c>
      <c r="P2676" s="6">
        <v>20501</v>
      </c>
      <c r="Q2676" s="6">
        <v>0</v>
      </c>
      <c r="R2676" s="6">
        <v>116276</v>
      </c>
      <c r="S2676" s="6">
        <v>886029</v>
      </c>
      <c r="T2676" s="6">
        <v>0</v>
      </c>
      <c r="U2676" s="6">
        <v>0</v>
      </c>
      <c r="V2676" s="6">
        <v>10</v>
      </c>
      <c r="W2676" s="6">
        <v>40</v>
      </c>
      <c r="X2676" s="6">
        <v>0</v>
      </c>
      <c r="Z2676" s="6">
        <v>0</v>
      </c>
      <c r="AA2676" s="6">
        <v>0</v>
      </c>
      <c r="AB2676" s="6">
        <f t="shared" si="658"/>
        <v>0</v>
      </c>
      <c r="AC2676" s="6">
        <f t="shared" si="659"/>
        <v>0</v>
      </c>
      <c r="AD2676" s="16">
        <f t="shared" si="660"/>
        <v>13.412662796936734</v>
      </c>
      <c r="AE2676" s="16">
        <f t="shared" si="661"/>
        <v>0.82905958039516603</v>
      </c>
      <c r="AF2676" s="16">
        <f t="shared" si="662"/>
        <v>4</v>
      </c>
      <c r="AG2676" s="16">
        <f t="shared" si="663"/>
        <v>4</v>
      </c>
      <c r="AH2676" s="17">
        <f t="shared" si="664"/>
        <v>2.3579656067488646</v>
      </c>
      <c r="AI2676" s="17">
        <f t="shared" si="665"/>
        <v>17.967817164179106</v>
      </c>
      <c r="AJ2676" s="17">
        <f t="shared" si="666"/>
        <v>17.967817164179106</v>
      </c>
      <c r="AK2676" s="17">
        <f t="shared" si="667"/>
        <v>17.967817164179106</v>
      </c>
      <c r="AL2676" s="17">
        <f t="shared" si="668"/>
        <v>0.51005180528931571</v>
      </c>
      <c r="AM2676" s="17">
        <f t="shared" si="669"/>
        <v>3.8866205492852099</v>
      </c>
      <c r="AN2676" s="17">
        <f t="shared" si="670"/>
        <v>3.8866205492852099</v>
      </c>
      <c r="AO2676" s="17">
        <f t="shared" si="671"/>
        <v>3.8866205492852099</v>
      </c>
      <c r="AP2676" s="17">
        <f t="shared" si="673"/>
        <v>3.376568743995894</v>
      </c>
      <c r="AQ2676" s="17">
        <f t="shared" si="672"/>
        <v>3.2222400017456261</v>
      </c>
    </row>
    <row r="2677" spans="1:43" x14ac:dyDescent="0.2">
      <c r="A2677" s="4">
        <v>10061</v>
      </c>
      <c r="B2677" s="5">
        <v>1061</v>
      </c>
      <c r="C2677" t="s">
        <v>466</v>
      </c>
      <c r="D2677" t="s">
        <v>8</v>
      </c>
      <c r="E2677" t="s">
        <v>9</v>
      </c>
      <c r="F2677" t="s">
        <v>13</v>
      </c>
      <c r="G2677" t="s">
        <v>11</v>
      </c>
      <c r="H2677">
        <v>269</v>
      </c>
      <c r="I2677" t="s">
        <v>5747</v>
      </c>
      <c r="J2677" s="6">
        <v>116960</v>
      </c>
      <c r="K2677" s="6">
        <v>1798</v>
      </c>
      <c r="L2677" s="6">
        <v>65</v>
      </c>
      <c r="M2677" s="6">
        <v>10752</v>
      </c>
      <c r="N2677" s="6">
        <v>78748</v>
      </c>
      <c r="O2677" s="6">
        <v>92487</v>
      </c>
      <c r="P2677" s="6">
        <v>3630</v>
      </c>
      <c r="Q2677" s="6">
        <v>0</v>
      </c>
      <c r="R2677" s="6">
        <v>21290</v>
      </c>
      <c r="S2677" s="6">
        <v>110124</v>
      </c>
      <c r="T2677" s="6">
        <v>0</v>
      </c>
      <c r="U2677" s="6">
        <v>0</v>
      </c>
      <c r="V2677" s="6">
        <v>9</v>
      </c>
      <c r="W2677" s="6">
        <v>49</v>
      </c>
      <c r="X2677" s="6">
        <v>0</v>
      </c>
      <c r="Z2677" s="6">
        <v>0</v>
      </c>
      <c r="AA2677" s="6">
        <v>0</v>
      </c>
      <c r="AB2677" s="6">
        <f t="shared" si="658"/>
        <v>0</v>
      </c>
      <c r="AC2677" s="6">
        <f t="shared" si="659"/>
        <v>0</v>
      </c>
      <c r="AD2677" s="16">
        <f t="shared" si="660"/>
        <v>25.478512396694214</v>
      </c>
      <c r="AE2677" s="16">
        <f t="shared" si="661"/>
        <v>0.85144939288764909</v>
      </c>
      <c r="AF2677" s="16">
        <f t="shared" si="662"/>
        <v>5.4444444444444446</v>
      </c>
      <c r="AG2677" s="16">
        <f t="shared" si="663"/>
        <v>5.4444444444444446</v>
      </c>
      <c r="AH2677" s="17">
        <f t="shared" si="664"/>
        <v>1.9800967261904763</v>
      </c>
      <c r="AI2677" s="17">
        <f t="shared" si="665"/>
        <v>10.2421875</v>
      </c>
      <c r="AJ2677" s="17">
        <f t="shared" si="666"/>
        <v>10.2421875</v>
      </c>
      <c r="AK2677" s="17">
        <f t="shared" si="667"/>
        <v>10.2421875</v>
      </c>
      <c r="AL2677" s="17">
        <f t="shared" si="668"/>
        <v>0.27035607253517552</v>
      </c>
      <c r="AM2677" s="17">
        <f t="shared" si="669"/>
        <v>1.398435515822624</v>
      </c>
      <c r="AN2677" s="17">
        <f t="shared" si="670"/>
        <v>1.398435515822624</v>
      </c>
      <c r="AO2677" s="17">
        <f t="shared" si="671"/>
        <v>1.398435515822624</v>
      </c>
      <c r="AP2677" s="17">
        <f t="shared" si="673"/>
        <v>1.1280794432874486</v>
      </c>
      <c r="AQ2677" s="17">
        <f t="shared" si="672"/>
        <v>1.1906970709396996</v>
      </c>
    </row>
    <row r="2678" spans="1:43" x14ac:dyDescent="0.2">
      <c r="A2678" s="4">
        <v>10096</v>
      </c>
      <c r="B2678" s="5">
        <v>1096</v>
      </c>
      <c r="C2678" t="s">
        <v>474</v>
      </c>
      <c r="D2678" t="s">
        <v>25</v>
      </c>
      <c r="E2678" t="s">
        <v>9</v>
      </c>
      <c r="F2678" t="s">
        <v>13</v>
      </c>
      <c r="G2678" t="s">
        <v>11</v>
      </c>
      <c r="H2678">
        <v>441</v>
      </c>
      <c r="I2678" t="s">
        <v>5751</v>
      </c>
      <c r="J2678" s="6">
        <v>61210</v>
      </c>
      <c r="K2678" s="6">
        <v>1440</v>
      </c>
      <c r="L2678" s="6">
        <v>43</v>
      </c>
      <c r="M2678" s="6">
        <v>3756</v>
      </c>
      <c r="N2678" s="6">
        <v>0</v>
      </c>
      <c r="O2678" s="6">
        <v>23421</v>
      </c>
      <c r="P2678" s="6">
        <v>772</v>
      </c>
      <c r="Q2678" s="6">
        <v>0</v>
      </c>
      <c r="R2678" s="6">
        <v>9038</v>
      </c>
      <c r="S2678" s="6">
        <v>67668</v>
      </c>
      <c r="T2678" s="6">
        <v>0</v>
      </c>
      <c r="U2678" s="6">
        <v>0</v>
      </c>
      <c r="V2678" s="6">
        <v>51</v>
      </c>
      <c r="W2678" s="6">
        <v>255</v>
      </c>
      <c r="X2678" s="6">
        <v>0</v>
      </c>
      <c r="Z2678" s="6">
        <v>0</v>
      </c>
      <c r="AA2678" s="6">
        <v>0</v>
      </c>
      <c r="AB2678" s="6" t="str">
        <f t="shared" si="658"/>
        <v/>
      </c>
      <c r="AC2678" s="6" t="str">
        <f t="shared" si="659"/>
        <v/>
      </c>
      <c r="AD2678" s="16">
        <f t="shared" si="660"/>
        <v>30.338082901554404</v>
      </c>
      <c r="AE2678" s="16">
        <f t="shared" si="661"/>
        <v>0</v>
      </c>
      <c r="AF2678" s="16">
        <f t="shared" si="662"/>
        <v>5</v>
      </c>
      <c r="AG2678" s="16">
        <f t="shared" si="663"/>
        <v>5</v>
      </c>
      <c r="AH2678" s="17">
        <f t="shared" si="664"/>
        <v>2.406283280085197</v>
      </c>
      <c r="AI2678" s="17">
        <f t="shared" si="665"/>
        <v>18.015974440894567</v>
      </c>
      <c r="AJ2678" s="17">
        <f t="shared" si="666"/>
        <v>18.015974440894567</v>
      </c>
      <c r="AK2678" s="17">
        <f t="shared" si="667"/>
        <v>18.015974440894567</v>
      </c>
      <c r="AL2678" s="17" t="str">
        <f t="shared" si="668"/>
        <v/>
      </c>
      <c r="AM2678" s="17" t="str">
        <f t="shared" si="669"/>
        <v/>
      </c>
      <c r="AN2678" s="17" t="str">
        <f t="shared" si="670"/>
        <v/>
      </c>
      <c r="AO2678" s="17" t="str">
        <f t="shared" si="671"/>
        <v/>
      </c>
      <c r="AP2678" s="17" t="str">
        <f t="shared" si="673"/>
        <v/>
      </c>
      <c r="AQ2678" s="17">
        <f t="shared" si="672"/>
        <v>2.8892019982067376</v>
      </c>
    </row>
    <row r="2679" spans="1:43" x14ac:dyDescent="0.2">
      <c r="A2679" s="4">
        <v>10105</v>
      </c>
      <c r="B2679" s="5">
        <v>1105</v>
      </c>
      <c r="C2679" t="s">
        <v>478</v>
      </c>
      <c r="D2679" t="s">
        <v>8</v>
      </c>
      <c r="E2679" t="s">
        <v>9</v>
      </c>
      <c r="F2679" t="s">
        <v>13</v>
      </c>
      <c r="G2679" t="s">
        <v>11</v>
      </c>
      <c r="H2679">
        <v>152</v>
      </c>
      <c r="I2679" t="s">
        <v>5753</v>
      </c>
      <c r="J2679" s="6">
        <v>246695</v>
      </c>
      <c r="K2679" s="6">
        <v>890</v>
      </c>
      <c r="L2679" s="6">
        <v>277</v>
      </c>
      <c r="M2679" s="6">
        <v>93891</v>
      </c>
      <c r="N2679" s="6">
        <v>1801723</v>
      </c>
      <c r="O2679" s="6">
        <v>1223372</v>
      </c>
      <c r="P2679" s="6">
        <v>81558</v>
      </c>
      <c r="Q2679" s="6">
        <v>0</v>
      </c>
      <c r="R2679" s="6">
        <v>6472289</v>
      </c>
      <c r="S2679" s="6">
        <v>6602805</v>
      </c>
      <c r="T2679" s="6">
        <v>0</v>
      </c>
      <c r="U2679" s="6">
        <v>0</v>
      </c>
      <c r="V2679" s="6">
        <v>129</v>
      </c>
      <c r="W2679" s="6">
        <v>676</v>
      </c>
      <c r="X2679" s="6">
        <v>0</v>
      </c>
      <c r="Z2679" s="6">
        <v>0</v>
      </c>
      <c r="AA2679" s="6">
        <v>0</v>
      </c>
      <c r="AB2679" s="6">
        <f t="shared" si="658"/>
        <v>0</v>
      </c>
      <c r="AC2679" s="6">
        <f t="shared" si="659"/>
        <v>0</v>
      </c>
      <c r="AD2679" s="16">
        <f t="shared" si="660"/>
        <v>15.000024522425758</v>
      </c>
      <c r="AE2679" s="16">
        <f t="shared" si="661"/>
        <v>1.4727515424580586</v>
      </c>
      <c r="AF2679" s="16">
        <f t="shared" si="662"/>
        <v>5.2403100775193803</v>
      </c>
      <c r="AG2679" s="16">
        <f t="shared" si="663"/>
        <v>5.2403100775193803</v>
      </c>
      <c r="AH2679" s="17">
        <f t="shared" si="664"/>
        <v>68.934072488310917</v>
      </c>
      <c r="AI2679" s="17">
        <f t="shared" si="665"/>
        <v>70.324152474678087</v>
      </c>
      <c r="AJ2679" s="17">
        <f t="shared" si="666"/>
        <v>70.324152474678087</v>
      </c>
      <c r="AK2679" s="17">
        <f t="shared" si="667"/>
        <v>70.324152474678087</v>
      </c>
      <c r="AL2679" s="17">
        <f t="shared" si="668"/>
        <v>3.592277503256605</v>
      </c>
      <c r="AM2679" s="17">
        <f t="shared" si="669"/>
        <v>3.6647170514002432</v>
      </c>
      <c r="AN2679" s="17">
        <f t="shared" si="670"/>
        <v>3.6647170514002432</v>
      </c>
      <c r="AO2679" s="17">
        <f t="shared" si="671"/>
        <v>3.6647170514002432</v>
      </c>
      <c r="AP2679" s="17">
        <f t="shared" si="673"/>
        <v>7.2439548143638177E-2</v>
      </c>
      <c r="AQ2679" s="17">
        <f t="shared" si="672"/>
        <v>5.3972176901220559</v>
      </c>
    </row>
    <row r="2680" spans="1:43" x14ac:dyDescent="0.2">
      <c r="A2680" s="4" t="s">
        <v>638</v>
      </c>
      <c r="B2680" s="5" t="s">
        <v>639</v>
      </c>
      <c r="C2680" t="s">
        <v>640</v>
      </c>
      <c r="D2680" t="s">
        <v>133</v>
      </c>
      <c r="E2680" t="s">
        <v>134</v>
      </c>
      <c r="F2680" t="s">
        <v>13</v>
      </c>
      <c r="G2680" t="s">
        <v>11</v>
      </c>
      <c r="J2680" s="6"/>
      <c r="K2680" s="6"/>
      <c r="L2680" s="6"/>
      <c r="M2680" s="6">
        <v>97607</v>
      </c>
      <c r="N2680" s="6">
        <v>0</v>
      </c>
      <c r="O2680" s="6">
        <v>739433</v>
      </c>
      <c r="P2680" s="6">
        <v>48539</v>
      </c>
      <c r="Q2680" s="6">
        <v>0</v>
      </c>
      <c r="R2680" s="6">
        <v>0</v>
      </c>
      <c r="S2680" s="6">
        <v>1522287</v>
      </c>
      <c r="T2680" s="6">
        <v>0</v>
      </c>
      <c r="U2680" s="6">
        <v>0</v>
      </c>
      <c r="V2680" s="6">
        <v>51</v>
      </c>
      <c r="W2680" s="6">
        <v>306</v>
      </c>
      <c r="X2680" s="6">
        <v>0</v>
      </c>
      <c r="Z2680" s="6">
        <v>0</v>
      </c>
      <c r="AA2680" s="6">
        <v>0</v>
      </c>
      <c r="AB2680" s="6" t="str">
        <f t="shared" si="658"/>
        <v/>
      </c>
      <c r="AC2680" s="6" t="str">
        <f t="shared" si="659"/>
        <v/>
      </c>
      <c r="AD2680" s="16">
        <f t="shared" si="660"/>
        <v>15.233791384247718</v>
      </c>
      <c r="AE2680" s="16">
        <f t="shared" si="661"/>
        <v>0</v>
      </c>
      <c r="AF2680" s="16">
        <f t="shared" si="662"/>
        <v>6</v>
      </c>
      <c r="AG2680" s="16">
        <f t="shared" si="663"/>
        <v>6</v>
      </c>
      <c r="AH2680" s="17">
        <f t="shared" si="664"/>
        <v>0</v>
      </c>
      <c r="AI2680" s="17">
        <f t="shared" si="665"/>
        <v>15.59608429723278</v>
      </c>
      <c r="AJ2680" s="17">
        <f t="shared" si="666"/>
        <v>15.59608429723278</v>
      </c>
      <c r="AK2680" s="17">
        <f t="shared" si="667"/>
        <v>15.59608429723278</v>
      </c>
      <c r="AL2680" s="17" t="str">
        <f t="shared" si="668"/>
        <v/>
      </c>
      <c r="AM2680" s="17" t="str">
        <f t="shared" si="669"/>
        <v/>
      </c>
      <c r="AN2680" s="17" t="str">
        <f t="shared" si="670"/>
        <v/>
      </c>
      <c r="AO2680" s="17" t="str">
        <f t="shared" si="671"/>
        <v/>
      </c>
      <c r="AP2680" s="17" t="str">
        <f t="shared" si="673"/>
        <v/>
      </c>
      <c r="AQ2680" s="17">
        <f t="shared" si="672"/>
        <v>2.0587220207916066</v>
      </c>
    </row>
    <row r="2681" spans="1:43" x14ac:dyDescent="0.2">
      <c r="A2681" s="4" t="s">
        <v>717</v>
      </c>
      <c r="B2681" s="5" t="s">
        <v>718</v>
      </c>
      <c r="C2681" t="s">
        <v>719</v>
      </c>
      <c r="D2681" t="s">
        <v>133</v>
      </c>
      <c r="E2681" t="s">
        <v>134</v>
      </c>
      <c r="F2681" t="s">
        <v>13</v>
      </c>
      <c r="G2681" t="s">
        <v>11</v>
      </c>
      <c r="J2681" s="6"/>
      <c r="K2681" s="6"/>
      <c r="L2681" s="6"/>
      <c r="M2681" s="6">
        <v>11857</v>
      </c>
      <c r="N2681" s="6">
        <v>0</v>
      </c>
      <c r="O2681" s="6">
        <v>86332</v>
      </c>
      <c r="P2681" s="6">
        <v>3974</v>
      </c>
      <c r="Q2681" s="6">
        <v>0</v>
      </c>
      <c r="R2681" s="6">
        <v>0</v>
      </c>
      <c r="S2681" s="6">
        <v>211491</v>
      </c>
      <c r="T2681" s="6">
        <v>0</v>
      </c>
      <c r="U2681" s="6">
        <v>0</v>
      </c>
      <c r="V2681" s="6">
        <v>5</v>
      </c>
      <c r="W2681" s="6">
        <v>20</v>
      </c>
      <c r="X2681" s="6">
        <v>0</v>
      </c>
      <c r="Z2681" s="6">
        <v>0</v>
      </c>
      <c r="AA2681" s="6">
        <v>0</v>
      </c>
      <c r="AB2681" s="6" t="str">
        <f t="shared" si="658"/>
        <v/>
      </c>
      <c r="AC2681" s="6" t="str">
        <f t="shared" si="659"/>
        <v/>
      </c>
      <c r="AD2681" s="16">
        <f t="shared" si="660"/>
        <v>21.724207347760444</v>
      </c>
      <c r="AE2681" s="16">
        <f t="shared" si="661"/>
        <v>0</v>
      </c>
      <c r="AF2681" s="16">
        <f t="shared" si="662"/>
        <v>4</v>
      </c>
      <c r="AG2681" s="16">
        <f t="shared" si="663"/>
        <v>4</v>
      </c>
      <c r="AH2681" s="17">
        <f t="shared" si="664"/>
        <v>0</v>
      </c>
      <c r="AI2681" s="17">
        <f t="shared" si="665"/>
        <v>17.836805262714009</v>
      </c>
      <c r="AJ2681" s="17">
        <f t="shared" si="666"/>
        <v>17.836805262714009</v>
      </c>
      <c r="AK2681" s="17">
        <f t="shared" si="667"/>
        <v>17.836805262714009</v>
      </c>
      <c r="AL2681" s="17" t="str">
        <f t="shared" si="668"/>
        <v/>
      </c>
      <c r="AM2681" s="17" t="str">
        <f t="shared" si="669"/>
        <v/>
      </c>
      <c r="AN2681" s="17" t="str">
        <f t="shared" si="670"/>
        <v/>
      </c>
      <c r="AO2681" s="17" t="str">
        <f t="shared" si="671"/>
        <v/>
      </c>
      <c r="AP2681" s="17" t="str">
        <f t="shared" si="673"/>
        <v/>
      </c>
      <c r="AQ2681" s="17">
        <f t="shared" si="672"/>
        <v>2.4497405365333829</v>
      </c>
    </row>
    <row r="2682" spans="1:43" x14ac:dyDescent="0.2">
      <c r="A2682" s="4" t="s">
        <v>726</v>
      </c>
      <c r="B2682" s="5" t="s">
        <v>727</v>
      </c>
      <c r="C2682" t="s">
        <v>728</v>
      </c>
      <c r="D2682" t="s">
        <v>133</v>
      </c>
      <c r="E2682" t="s">
        <v>134</v>
      </c>
      <c r="F2682" t="s">
        <v>13</v>
      </c>
      <c r="G2682" t="s">
        <v>11</v>
      </c>
      <c r="J2682" s="6"/>
      <c r="K2682" s="6"/>
      <c r="L2682" s="6"/>
      <c r="M2682" s="6">
        <v>2516</v>
      </c>
      <c r="N2682" s="6">
        <v>0</v>
      </c>
      <c r="O2682" s="6">
        <v>6545</v>
      </c>
      <c r="P2682" s="6">
        <v>534</v>
      </c>
      <c r="Q2682" s="6">
        <v>0</v>
      </c>
      <c r="R2682" s="6">
        <v>0</v>
      </c>
      <c r="S2682" s="6">
        <v>53278</v>
      </c>
      <c r="T2682" s="6">
        <v>0</v>
      </c>
      <c r="U2682" s="6">
        <v>0</v>
      </c>
      <c r="V2682" s="6">
        <v>3</v>
      </c>
      <c r="W2682" s="6">
        <v>12</v>
      </c>
      <c r="X2682" s="6">
        <v>0</v>
      </c>
      <c r="Z2682" s="6">
        <v>0</v>
      </c>
      <c r="AA2682" s="6">
        <v>0</v>
      </c>
      <c r="AB2682" s="6" t="str">
        <f t="shared" si="658"/>
        <v/>
      </c>
      <c r="AC2682" s="6" t="str">
        <f t="shared" si="659"/>
        <v/>
      </c>
      <c r="AD2682" s="16">
        <f t="shared" si="660"/>
        <v>12.256554307116104</v>
      </c>
      <c r="AE2682" s="16">
        <f t="shared" si="661"/>
        <v>0</v>
      </c>
      <c r="AF2682" s="16">
        <f t="shared" si="662"/>
        <v>4</v>
      </c>
      <c r="AG2682" s="16">
        <f t="shared" si="663"/>
        <v>4</v>
      </c>
      <c r="AH2682" s="17">
        <f t="shared" si="664"/>
        <v>0</v>
      </c>
      <c r="AI2682" s="17">
        <f t="shared" si="665"/>
        <v>21.175675675675677</v>
      </c>
      <c r="AJ2682" s="17">
        <f t="shared" si="666"/>
        <v>21.175675675675677</v>
      </c>
      <c r="AK2682" s="17">
        <f t="shared" si="667"/>
        <v>21.175675675675677</v>
      </c>
      <c r="AL2682" s="17" t="str">
        <f t="shared" si="668"/>
        <v/>
      </c>
      <c r="AM2682" s="17" t="str">
        <f t="shared" si="669"/>
        <v/>
      </c>
      <c r="AN2682" s="17" t="str">
        <f t="shared" si="670"/>
        <v/>
      </c>
      <c r="AO2682" s="17" t="str">
        <f t="shared" si="671"/>
        <v/>
      </c>
      <c r="AP2682" s="17" t="str">
        <f t="shared" si="673"/>
        <v/>
      </c>
      <c r="AQ2682" s="17">
        <f t="shared" si="672"/>
        <v>8.1402597402597401</v>
      </c>
    </row>
    <row r="2683" spans="1:43" x14ac:dyDescent="0.2">
      <c r="A2683" s="4">
        <v>20002</v>
      </c>
      <c r="B2683" s="5">
        <v>2002</v>
      </c>
      <c r="C2683" t="s">
        <v>732</v>
      </c>
      <c r="D2683" t="s">
        <v>8</v>
      </c>
      <c r="E2683" t="s">
        <v>9</v>
      </c>
      <c r="F2683" t="s">
        <v>13</v>
      </c>
      <c r="G2683" t="s">
        <v>11</v>
      </c>
      <c r="H2683">
        <v>67</v>
      </c>
      <c r="I2683" t="s">
        <v>5757</v>
      </c>
      <c r="J2683" s="6">
        <v>594962</v>
      </c>
      <c r="K2683" s="6">
        <v>2012</v>
      </c>
      <c r="L2683" s="6">
        <v>296</v>
      </c>
      <c r="M2683" s="6">
        <v>162821</v>
      </c>
      <c r="N2683" s="6">
        <v>1499351</v>
      </c>
      <c r="O2683" s="6">
        <v>1563865</v>
      </c>
      <c r="P2683" s="6">
        <v>86425</v>
      </c>
      <c r="Q2683" s="6">
        <v>0</v>
      </c>
      <c r="R2683" s="6">
        <v>313805</v>
      </c>
      <c r="S2683" s="6">
        <v>3800310</v>
      </c>
      <c r="T2683" s="6">
        <v>0</v>
      </c>
      <c r="U2683" s="6">
        <v>0</v>
      </c>
      <c r="V2683" s="6">
        <v>58</v>
      </c>
      <c r="W2683" s="6">
        <v>348</v>
      </c>
      <c r="X2683" s="6">
        <v>0</v>
      </c>
      <c r="Z2683" s="6">
        <v>0</v>
      </c>
      <c r="AA2683" s="6">
        <v>0</v>
      </c>
      <c r="AB2683" s="6">
        <f t="shared" si="658"/>
        <v>0</v>
      </c>
      <c r="AC2683" s="6">
        <f t="shared" si="659"/>
        <v>0</v>
      </c>
      <c r="AD2683" s="16">
        <f t="shared" si="660"/>
        <v>18.095053514608043</v>
      </c>
      <c r="AE2683" s="16">
        <f t="shared" si="661"/>
        <v>0.95874707855217678</v>
      </c>
      <c r="AF2683" s="16">
        <f t="shared" si="662"/>
        <v>6</v>
      </c>
      <c r="AG2683" s="16">
        <f t="shared" si="663"/>
        <v>6</v>
      </c>
      <c r="AH2683" s="17">
        <f t="shared" si="664"/>
        <v>1.9273005324865957</v>
      </c>
      <c r="AI2683" s="17">
        <f t="shared" si="665"/>
        <v>23.340416776705709</v>
      </c>
      <c r="AJ2683" s="17">
        <f t="shared" si="666"/>
        <v>23.340416776705709</v>
      </c>
      <c r="AK2683" s="17">
        <f t="shared" si="667"/>
        <v>23.340416776705709</v>
      </c>
      <c r="AL2683" s="17">
        <f t="shared" si="668"/>
        <v>0.20929388782213104</v>
      </c>
      <c r="AM2683" s="17">
        <f t="shared" si="669"/>
        <v>2.5346366527917747</v>
      </c>
      <c r="AN2683" s="17">
        <f t="shared" si="670"/>
        <v>2.5346366527917747</v>
      </c>
      <c r="AO2683" s="17">
        <f t="shared" si="671"/>
        <v>2.5346366527917747</v>
      </c>
      <c r="AP2683" s="17">
        <f t="shared" si="673"/>
        <v>2.3253427649696436</v>
      </c>
      <c r="AQ2683" s="17">
        <f t="shared" si="672"/>
        <v>2.4300754860553822</v>
      </c>
    </row>
    <row r="2684" spans="1:43" x14ac:dyDescent="0.2">
      <c r="A2684" s="4">
        <v>20076</v>
      </c>
      <c r="B2684" s="5">
        <v>2076</v>
      </c>
      <c r="C2684" t="s">
        <v>744</v>
      </c>
      <c r="D2684" t="s">
        <v>8</v>
      </c>
      <c r="E2684" t="s">
        <v>9</v>
      </c>
      <c r="F2684" t="s">
        <v>13</v>
      </c>
      <c r="G2684" t="s">
        <v>11</v>
      </c>
      <c r="H2684">
        <v>1</v>
      </c>
      <c r="I2684" t="s">
        <v>5761</v>
      </c>
      <c r="J2684" s="6">
        <v>18351295</v>
      </c>
      <c r="K2684" s="6">
        <v>5319</v>
      </c>
      <c r="L2684" s="6">
        <v>3450</v>
      </c>
      <c r="M2684" s="6">
        <v>34658</v>
      </c>
      <c r="N2684" s="6">
        <v>131525</v>
      </c>
      <c r="O2684" s="6">
        <v>122489</v>
      </c>
      <c r="P2684" s="6">
        <v>6401</v>
      </c>
      <c r="Q2684" s="6">
        <v>0</v>
      </c>
      <c r="R2684" s="6">
        <v>161385</v>
      </c>
      <c r="S2684" s="6">
        <v>533432</v>
      </c>
      <c r="T2684" s="6">
        <v>0</v>
      </c>
      <c r="U2684" s="6">
        <v>0</v>
      </c>
      <c r="V2684" s="6">
        <v>6</v>
      </c>
      <c r="W2684" s="6">
        <v>24</v>
      </c>
      <c r="X2684" s="6">
        <v>0</v>
      </c>
      <c r="Z2684" s="6">
        <v>0</v>
      </c>
      <c r="AA2684" s="6">
        <v>0</v>
      </c>
      <c r="AB2684" s="6">
        <f t="shared" si="658"/>
        <v>0</v>
      </c>
      <c r="AC2684" s="6">
        <f t="shared" si="659"/>
        <v>0</v>
      </c>
      <c r="AD2684" s="16">
        <f t="shared" si="660"/>
        <v>19.135916263083892</v>
      </c>
      <c r="AE2684" s="16">
        <f t="shared" si="661"/>
        <v>1.0737698895411016</v>
      </c>
      <c r="AF2684" s="16">
        <f t="shared" si="662"/>
        <v>4</v>
      </c>
      <c r="AG2684" s="16">
        <f t="shared" si="663"/>
        <v>4</v>
      </c>
      <c r="AH2684" s="17">
        <f t="shared" si="664"/>
        <v>4.6565006636274457</v>
      </c>
      <c r="AI2684" s="17">
        <f t="shared" si="665"/>
        <v>15.391309365802989</v>
      </c>
      <c r="AJ2684" s="17">
        <f t="shared" si="666"/>
        <v>15.391309365802989</v>
      </c>
      <c r="AK2684" s="17">
        <f t="shared" si="667"/>
        <v>15.391309365802989</v>
      </c>
      <c r="AL2684" s="17">
        <f t="shared" si="668"/>
        <v>1.2270290819235887</v>
      </c>
      <c r="AM2684" s="17">
        <f t="shared" si="669"/>
        <v>4.0557460558829117</v>
      </c>
      <c r="AN2684" s="17">
        <f t="shared" si="670"/>
        <v>4.0557460558829117</v>
      </c>
      <c r="AO2684" s="17">
        <f t="shared" si="671"/>
        <v>4.0557460558829117</v>
      </c>
      <c r="AP2684" s="17">
        <f t="shared" si="673"/>
        <v>2.828716973959323</v>
      </c>
      <c r="AQ2684" s="17">
        <f t="shared" si="672"/>
        <v>4.3549379944321531</v>
      </c>
    </row>
    <row r="2685" spans="1:43" x14ac:dyDescent="0.2">
      <c r="A2685" s="4">
        <v>30027</v>
      </c>
      <c r="B2685" s="5">
        <v>3027</v>
      </c>
      <c r="C2685" t="s">
        <v>1055</v>
      </c>
      <c r="D2685" t="s">
        <v>8</v>
      </c>
      <c r="E2685" t="s">
        <v>9</v>
      </c>
      <c r="F2685" t="s">
        <v>13</v>
      </c>
      <c r="G2685" t="s">
        <v>11</v>
      </c>
      <c r="H2685">
        <v>158</v>
      </c>
      <c r="I2685" t="s">
        <v>5790</v>
      </c>
      <c r="J2685" s="6">
        <v>232045</v>
      </c>
      <c r="K2685" s="6">
        <v>1755</v>
      </c>
      <c r="L2685" s="6">
        <v>132</v>
      </c>
      <c r="M2685" s="6">
        <v>1327</v>
      </c>
      <c r="N2685" s="6">
        <v>13647</v>
      </c>
      <c r="O2685" s="6">
        <v>20355</v>
      </c>
      <c r="P2685" s="6">
        <v>2291</v>
      </c>
      <c r="Q2685" s="6">
        <v>0</v>
      </c>
      <c r="R2685" s="6">
        <v>833</v>
      </c>
      <c r="S2685" s="6">
        <v>25225</v>
      </c>
      <c r="T2685" s="6">
        <v>0</v>
      </c>
      <c r="U2685" s="6">
        <v>0</v>
      </c>
      <c r="V2685" s="6">
        <v>3</v>
      </c>
      <c r="W2685" s="6">
        <v>36</v>
      </c>
      <c r="X2685" s="6">
        <v>0</v>
      </c>
      <c r="Z2685" s="6">
        <v>0</v>
      </c>
      <c r="AA2685" s="6">
        <v>0</v>
      </c>
      <c r="AB2685" s="6">
        <f t="shared" si="658"/>
        <v>0</v>
      </c>
      <c r="AC2685" s="6">
        <f t="shared" si="659"/>
        <v>0</v>
      </c>
      <c r="AD2685" s="16">
        <f t="shared" si="660"/>
        <v>8.8847664775207331</v>
      </c>
      <c r="AE2685" s="16">
        <f t="shared" si="661"/>
        <v>0.67044952100221078</v>
      </c>
      <c r="AF2685" s="16">
        <f t="shared" si="662"/>
        <v>12</v>
      </c>
      <c r="AG2685" s="16">
        <f t="shared" si="663"/>
        <v>12</v>
      </c>
      <c r="AH2685" s="17">
        <f t="shared" si="664"/>
        <v>0.62773172569706104</v>
      </c>
      <c r="AI2685" s="17">
        <f t="shared" si="665"/>
        <v>19.009042954031649</v>
      </c>
      <c r="AJ2685" s="17">
        <f t="shared" si="666"/>
        <v>19.009042954031649</v>
      </c>
      <c r="AK2685" s="17">
        <f t="shared" si="667"/>
        <v>19.009042954031649</v>
      </c>
      <c r="AL2685" s="17">
        <f t="shared" si="668"/>
        <v>6.1039056202828464E-2</v>
      </c>
      <c r="AM2685" s="17">
        <f t="shared" si="669"/>
        <v>1.8483915878947754</v>
      </c>
      <c r="AN2685" s="17">
        <f t="shared" si="670"/>
        <v>1.8483915878947754</v>
      </c>
      <c r="AO2685" s="17">
        <f t="shared" si="671"/>
        <v>1.8483915878947754</v>
      </c>
      <c r="AP2685" s="17">
        <f t="shared" si="673"/>
        <v>1.787352531691947</v>
      </c>
      <c r="AQ2685" s="17">
        <f t="shared" si="672"/>
        <v>1.239253254728568</v>
      </c>
    </row>
    <row r="2686" spans="1:43" x14ac:dyDescent="0.2">
      <c r="A2686" s="4">
        <v>30030</v>
      </c>
      <c r="B2686" s="5">
        <v>3030</v>
      </c>
      <c r="C2686" t="s">
        <v>1056</v>
      </c>
      <c r="D2686" t="s">
        <v>8</v>
      </c>
      <c r="E2686" t="s">
        <v>9</v>
      </c>
      <c r="F2686" t="s">
        <v>13</v>
      </c>
      <c r="G2686" t="s">
        <v>11</v>
      </c>
      <c r="H2686">
        <v>8</v>
      </c>
      <c r="I2686" t="s">
        <v>5791</v>
      </c>
      <c r="J2686" s="6">
        <v>4586770</v>
      </c>
      <c r="K2686" s="6">
        <v>3470</v>
      </c>
      <c r="L2686" s="6">
        <v>1322</v>
      </c>
      <c r="M2686" s="6">
        <v>123505</v>
      </c>
      <c r="N2686" s="6">
        <v>2273415</v>
      </c>
      <c r="O2686" s="6">
        <v>2077424</v>
      </c>
      <c r="P2686" s="6">
        <v>86511</v>
      </c>
      <c r="Q2686" s="6">
        <v>0</v>
      </c>
      <c r="R2686" s="6">
        <v>659001</v>
      </c>
      <c r="S2686" s="6">
        <v>13323987</v>
      </c>
      <c r="T2686" s="6">
        <v>0</v>
      </c>
      <c r="U2686" s="6">
        <v>0</v>
      </c>
      <c r="V2686" s="6">
        <v>89</v>
      </c>
      <c r="W2686" s="6">
        <v>356</v>
      </c>
      <c r="X2686" s="6">
        <v>0</v>
      </c>
      <c r="Z2686" s="6">
        <v>0</v>
      </c>
      <c r="AA2686" s="6">
        <v>0</v>
      </c>
      <c r="AB2686" s="6">
        <f t="shared" si="658"/>
        <v>0</v>
      </c>
      <c r="AC2686" s="6">
        <f t="shared" si="659"/>
        <v>0</v>
      </c>
      <c r="AD2686" s="16">
        <f t="shared" si="660"/>
        <v>24.013408699471743</v>
      </c>
      <c r="AE2686" s="16">
        <f t="shared" si="661"/>
        <v>1.0943432828348956</v>
      </c>
      <c r="AF2686" s="16">
        <f t="shared" si="662"/>
        <v>4</v>
      </c>
      <c r="AG2686" s="16">
        <f t="shared" si="663"/>
        <v>4</v>
      </c>
      <c r="AH2686" s="17">
        <f t="shared" si="664"/>
        <v>5.3358244605481557</v>
      </c>
      <c r="AI2686" s="17">
        <f t="shared" si="665"/>
        <v>107.88216671389823</v>
      </c>
      <c r="AJ2686" s="17">
        <f t="shared" si="666"/>
        <v>107.88216671389823</v>
      </c>
      <c r="AK2686" s="17">
        <f t="shared" si="667"/>
        <v>107.88216671389823</v>
      </c>
      <c r="AL2686" s="17">
        <f t="shared" si="668"/>
        <v>0.28987272451356222</v>
      </c>
      <c r="AM2686" s="17">
        <f t="shared" si="669"/>
        <v>5.8607808077275818</v>
      </c>
      <c r="AN2686" s="17">
        <f t="shared" si="670"/>
        <v>5.8607808077275818</v>
      </c>
      <c r="AO2686" s="17">
        <f t="shared" si="671"/>
        <v>5.8607808077275818</v>
      </c>
      <c r="AP2686" s="17">
        <f t="shared" si="673"/>
        <v>5.5709080832140199</v>
      </c>
      <c r="AQ2686" s="17">
        <f t="shared" si="672"/>
        <v>6.4137061091043526</v>
      </c>
    </row>
    <row r="2687" spans="1:43" x14ac:dyDescent="0.2">
      <c r="A2687" s="4">
        <v>30034</v>
      </c>
      <c r="B2687" s="5">
        <v>3034</v>
      </c>
      <c r="C2687" t="s">
        <v>1057</v>
      </c>
      <c r="D2687" t="s">
        <v>8</v>
      </c>
      <c r="E2687" t="s">
        <v>9</v>
      </c>
      <c r="F2687" t="s">
        <v>13</v>
      </c>
      <c r="G2687" t="s">
        <v>11</v>
      </c>
      <c r="H2687">
        <v>19</v>
      </c>
      <c r="I2687" t="s">
        <v>5792</v>
      </c>
      <c r="J2687" s="6">
        <v>2203663</v>
      </c>
      <c r="K2687" s="6">
        <v>3073</v>
      </c>
      <c r="L2687" s="6">
        <v>717</v>
      </c>
      <c r="M2687" s="6">
        <v>812390</v>
      </c>
      <c r="N2687" s="6">
        <v>4165815</v>
      </c>
      <c r="O2687" s="6">
        <v>3229314</v>
      </c>
      <c r="P2687" s="6">
        <v>186045</v>
      </c>
      <c r="Q2687" s="6">
        <v>0</v>
      </c>
      <c r="R2687" s="6">
        <v>2087206</v>
      </c>
      <c r="S2687" s="6">
        <v>19396997</v>
      </c>
      <c r="T2687" s="6">
        <v>762494</v>
      </c>
      <c r="U2687" s="6">
        <v>0</v>
      </c>
      <c r="V2687" s="6">
        <v>38</v>
      </c>
      <c r="W2687" s="6">
        <v>190</v>
      </c>
      <c r="X2687" s="6">
        <v>0</v>
      </c>
      <c r="Z2687" s="6">
        <v>0</v>
      </c>
      <c r="AA2687" s="6">
        <v>0</v>
      </c>
      <c r="AB2687" s="6">
        <f t="shared" si="658"/>
        <v>0</v>
      </c>
      <c r="AC2687" s="6">
        <f t="shared" si="659"/>
        <v>0</v>
      </c>
      <c r="AD2687" s="16">
        <f t="shared" si="660"/>
        <v>17.357703781343222</v>
      </c>
      <c r="AE2687" s="16">
        <f t="shared" si="661"/>
        <v>1.2899999814202026</v>
      </c>
      <c r="AF2687" s="16">
        <f t="shared" si="662"/>
        <v>5</v>
      </c>
      <c r="AG2687" s="16">
        <f t="shared" si="663"/>
        <v>5</v>
      </c>
      <c r="AH2687" s="17">
        <f t="shared" si="664"/>
        <v>2.5692167554992063</v>
      </c>
      <c r="AI2687" s="17">
        <f t="shared" si="665"/>
        <v>23.876459582220363</v>
      </c>
      <c r="AJ2687" s="17">
        <f t="shared" si="666"/>
        <v>24.81504080552444</v>
      </c>
      <c r="AK2687" s="17">
        <f t="shared" si="667"/>
        <v>24.81504080552444</v>
      </c>
      <c r="AL2687" s="17">
        <f t="shared" si="668"/>
        <v>0.50103185091032609</v>
      </c>
      <c r="AM2687" s="17">
        <f t="shared" si="669"/>
        <v>4.656231013619184</v>
      </c>
      <c r="AN2687" s="17">
        <f t="shared" si="670"/>
        <v>4.8392669861719737</v>
      </c>
      <c r="AO2687" s="17">
        <f t="shared" si="671"/>
        <v>4.8392669861719737</v>
      </c>
      <c r="AP2687" s="17">
        <f t="shared" si="673"/>
        <v>4.3382351352616473</v>
      </c>
      <c r="AQ2687" s="17">
        <f t="shared" si="672"/>
        <v>6.0065379210569176</v>
      </c>
    </row>
    <row r="2688" spans="1:43" x14ac:dyDescent="0.2">
      <c r="A2688" s="4">
        <v>30044</v>
      </c>
      <c r="B2688" s="5">
        <v>3044</v>
      </c>
      <c r="C2688" t="s">
        <v>1063</v>
      </c>
      <c r="D2688" t="s">
        <v>8</v>
      </c>
      <c r="E2688" t="s">
        <v>9</v>
      </c>
      <c r="F2688" t="s">
        <v>13</v>
      </c>
      <c r="G2688" t="s">
        <v>11</v>
      </c>
      <c r="H2688">
        <v>27</v>
      </c>
      <c r="I2688" t="s">
        <v>5788</v>
      </c>
      <c r="J2688" s="6">
        <v>1733853</v>
      </c>
      <c r="K2688" s="6">
        <v>1916</v>
      </c>
      <c r="L2688" s="6">
        <v>905</v>
      </c>
      <c r="M2688" s="6">
        <v>198169</v>
      </c>
      <c r="N2688" s="6">
        <v>2403295</v>
      </c>
      <c r="O2688" s="6">
        <v>1798160</v>
      </c>
      <c r="P2688" s="6">
        <v>95572</v>
      </c>
      <c r="Q2688" s="6">
        <v>0</v>
      </c>
      <c r="R2688" s="6">
        <v>4748327</v>
      </c>
      <c r="S2688" s="6">
        <v>4629717</v>
      </c>
      <c r="T2688" s="6">
        <v>8446</v>
      </c>
      <c r="U2688" s="6">
        <v>0</v>
      </c>
      <c r="V2688" s="6">
        <v>60</v>
      </c>
      <c r="W2688" s="6">
        <v>512</v>
      </c>
      <c r="X2688" s="6">
        <v>0</v>
      </c>
      <c r="Z2688" s="6">
        <v>0</v>
      </c>
      <c r="AA2688" s="6">
        <v>0</v>
      </c>
      <c r="AB2688" s="6">
        <f t="shared" si="658"/>
        <v>0</v>
      </c>
      <c r="AC2688" s="6">
        <f t="shared" si="659"/>
        <v>0</v>
      </c>
      <c r="AD2688" s="16">
        <f t="shared" si="660"/>
        <v>18.81471560708157</v>
      </c>
      <c r="AE2688" s="16">
        <f t="shared" si="661"/>
        <v>1.3365301196778929</v>
      </c>
      <c r="AF2688" s="16">
        <f t="shared" si="662"/>
        <v>8.5333333333333332</v>
      </c>
      <c r="AG2688" s="16">
        <f t="shared" si="663"/>
        <v>8.5333333333333332</v>
      </c>
      <c r="AH2688" s="17">
        <f t="shared" si="664"/>
        <v>23.960997936105041</v>
      </c>
      <c r="AI2688" s="17">
        <f t="shared" si="665"/>
        <v>23.362468398185388</v>
      </c>
      <c r="AJ2688" s="17">
        <f t="shared" si="666"/>
        <v>23.405088586004876</v>
      </c>
      <c r="AK2688" s="17">
        <f t="shared" si="667"/>
        <v>23.405088586004876</v>
      </c>
      <c r="AL2688" s="17">
        <f t="shared" si="668"/>
        <v>1.9757570335726575</v>
      </c>
      <c r="AM2688" s="17">
        <f t="shared" si="669"/>
        <v>1.9264039578994672</v>
      </c>
      <c r="AN2688" s="17">
        <f t="shared" si="670"/>
        <v>1.9299182996677477</v>
      </c>
      <c r="AO2688" s="17">
        <f t="shared" si="671"/>
        <v>1.9299182996677477</v>
      </c>
      <c r="AP2688" s="17">
        <f t="shared" si="673"/>
        <v>-4.5838733904909779E-2</v>
      </c>
      <c r="AQ2688" s="17">
        <f t="shared" si="672"/>
        <v>2.5746969123993417</v>
      </c>
    </row>
    <row r="2689" spans="1:43" x14ac:dyDescent="0.2">
      <c r="A2689" s="4">
        <v>30048</v>
      </c>
      <c r="B2689" s="5">
        <v>3048</v>
      </c>
      <c r="C2689" t="s">
        <v>1065</v>
      </c>
      <c r="D2689" t="s">
        <v>8</v>
      </c>
      <c r="E2689" t="s">
        <v>9</v>
      </c>
      <c r="F2689" t="s">
        <v>13</v>
      </c>
      <c r="G2689" t="s">
        <v>11</v>
      </c>
      <c r="H2689">
        <v>19</v>
      </c>
      <c r="I2689" t="s">
        <v>5792</v>
      </c>
      <c r="J2689" s="6">
        <v>2203663</v>
      </c>
      <c r="K2689" s="6">
        <v>3073</v>
      </c>
      <c r="L2689" s="6">
        <v>717</v>
      </c>
      <c r="M2689" s="6">
        <v>13930</v>
      </c>
      <c r="N2689" s="6">
        <v>109438</v>
      </c>
      <c r="O2689" s="6">
        <v>109438</v>
      </c>
      <c r="P2689" s="6">
        <v>6161</v>
      </c>
      <c r="Q2689" s="6">
        <v>0</v>
      </c>
      <c r="R2689" s="6">
        <v>34952</v>
      </c>
      <c r="S2689" s="6">
        <v>182993</v>
      </c>
      <c r="T2689" s="6">
        <v>0</v>
      </c>
      <c r="U2689" s="6">
        <v>0</v>
      </c>
      <c r="V2689" s="6">
        <v>22</v>
      </c>
      <c r="W2689" s="6">
        <v>66</v>
      </c>
      <c r="X2689" s="6">
        <v>0</v>
      </c>
      <c r="Z2689" s="6">
        <v>0</v>
      </c>
      <c r="AA2689" s="6">
        <v>0</v>
      </c>
      <c r="AB2689" s="6">
        <f t="shared" si="658"/>
        <v>0</v>
      </c>
      <c r="AC2689" s="6">
        <f t="shared" si="659"/>
        <v>0</v>
      </c>
      <c r="AD2689" s="16">
        <f t="shared" si="660"/>
        <v>17.763025482876156</v>
      </c>
      <c r="AE2689" s="16">
        <f t="shared" si="661"/>
        <v>1</v>
      </c>
      <c r="AF2689" s="16">
        <f t="shared" si="662"/>
        <v>3</v>
      </c>
      <c r="AG2689" s="16">
        <f t="shared" si="663"/>
        <v>3</v>
      </c>
      <c r="AH2689" s="17">
        <f t="shared" si="664"/>
        <v>2.5091170136396266</v>
      </c>
      <c r="AI2689" s="17">
        <f t="shared" si="665"/>
        <v>13.136611629576453</v>
      </c>
      <c r="AJ2689" s="17">
        <f t="shared" si="666"/>
        <v>13.136611629576453</v>
      </c>
      <c r="AK2689" s="17">
        <f t="shared" si="667"/>
        <v>13.136611629576453</v>
      </c>
      <c r="AL2689" s="17">
        <f t="shared" si="668"/>
        <v>0.31937718160054096</v>
      </c>
      <c r="AM2689" s="17">
        <f t="shared" si="669"/>
        <v>1.6721157184890074</v>
      </c>
      <c r="AN2689" s="17">
        <f t="shared" si="670"/>
        <v>1.6721157184890074</v>
      </c>
      <c r="AO2689" s="17">
        <f t="shared" si="671"/>
        <v>1.6721157184890074</v>
      </c>
      <c r="AP2689" s="17">
        <f t="shared" si="673"/>
        <v>1.3527385368884666</v>
      </c>
      <c r="AQ2689" s="17">
        <f t="shared" si="672"/>
        <v>1.6721157184890074</v>
      </c>
    </row>
    <row r="2690" spans="1:43" x14ac:dyDescent="0.2">
      <c r="A2690" s="4">
        <v>30071</v>
      </c>
      <c r="B2690" s="5">
        <v>3071</v>
      </c>
      <c r="C2690" t="s">
        <v>1076</v>
      </c>
      <c r="D2690" t="s">
        <v>8</v>
      </c>
      <c r="E2690" t="s">
        <v>9</v>
      </c>
      <c r="F2690" t="s">
        <v>13</v>
      </c>
      <c r="G2690" t="s">
        <v>11</v>
      </c>
      <c r="H2690">
        <v>8</v>
      </c>
      <c r="I2690" t="s">
        <v>5791</v>
      </c>
      <c r="J2690" s="6">
        <v>4586770</v>
      </c>
      <c r="K2690" s="6">
        <v>3470</v>
      </c>
      <c r="L2690" s="6">
        <v>1322</v>
      </c>
      <c r="M2690" s="6">
        <v>62648</v>
      </c>
      <c r="N2690" s="6">
        <v>367959</v>
      </c>
      <c r="O2690" s="6">
        <v>333912</v>
      </c>
      <c r="P2690" s="6">
        <v>22247</v>
      </c>
      <c r="Q2690" s="6">
        <v>0</v>
      </c>
      <c r="R2690" s="6">
        <v>200263</v>
      </c>
      <c r="S2690" s="6">
        <v>1897711</v>
      </c>
      <c r="T2690" s="6">
        <v>0</v>
      </c>
      <c r="U2690" s="6">
        <v>0</v>
      </c>
      <c r="V2690" s="6">
        <v>43</v>
      </c>
      <c r="W2690" s="6">
        <v>242</v>
      </c>
      <c r="X2690" s="6">
        <v>0</v>
      </c>
      <c r="Z2690" s="6">
        <v>0</v>
      </c>
      <c r="AA2690" s="6">
        <v>0</v>
      </c>
      <c r="AB2690" s="6">
        <f t="shared" si="658"/>
        <v>0</v>
      </c>
      <c r="AC2690" s="6">
        <f t="shared" si="659"/>
        <v>0</v>
      </c>
      <c r="AD2690" s="16">
        <f t="shared" si="660"/>
        <v>15.009304625342743</v>
      </c>
      <c r="AE2690" s="16">
        <f t="shared" si="661"/>
        <v>1.1019639905124703</v>
      </c>
      <c r="AF2690" s="16">
        <f t="shared" si="662"/>
        <v>5.6279069767441863</v>
      </c>
      <c r="AG2690" s="16">
        <f t="shared" si="663"/>
        <v>5.6279069767441863</v>
      </c>
      <c r="AH2690" s="17">
        <f t="shared" si="664"/>
        <v>3.1966383603626611</v>
      </c>
      <c r="AI2690" s="17">
        <f t="shared" si="665"/>
        <v>30.291645383731325</v>
      </c>
      <c r="AJ2690" s="17">
        <f t="shared" si="666"/>
        <v>30.291645383731325</v>
      </c>
      <c r="AK2690" s="17">
        <f t="shared" si="667"/>
        <v>30.291645383731325</v>
      </c>
      <c r="AL2690" s="17">
        <f t="shared" si="668"/>
        <v>0.54425357172945898</v>
      </c>
      <c r="AM2690" s="17">
        <f t="shared" si="669"/>
        <v>5.1573979709695914</v>
      </c>
      <c r="AN2690" s="17">
        <f t="shared" si="670"/>
        <v>5.1573979709695914</v>
      </c>
      <c r="AO2690" s="17">
        <f t="shared" si="671"/>
        <v>5.1573979709695914</v>
      </c>
      <c r="AP2690" s="17">
        <f t="shared" si="673"/>
        <v>4.6131443992401326</v>
      </c>
      <c r="AQ2690" s="17">
        <f t="shared" si="672"/>
        <v>5.6832668487505691</v>
      </c>
    </row>
    <row r="2691" spans="1:43" x14ac:dyDescent="0.2">
      <c r="A2691" s="4">
        <v>30080</v>
      </c>
      <c r="B2691" s="5">
        <v>3080</v>
      </c>
      <c r="C2691" t="s">
        <v>1085</v>
      </c>
      <c r="D2691" t="s">
        <v>8</v>
      </c>
      <c r="E2691" t="s">
        <v>9</v>
      </c>
      <c r="F2691" t="s">
        <v>13</v>
      </c>
      <c r="G2691" t="s">
        <v>11</v>
      </c>
      <c r="H2691">
        <v>8</v>
      </c>
      <c r="I2691" t="s">
        <v>5791</v>
      </c>
      <c r="J2691" s="6">
        <v>4586770</v>
      </c>
      <c r="K2691" s="6">
        <v>3470</v>
      </c>
      <c r="L2691" s="6">
        <v>1322</v>
      </c>
      <c r="M2691" s="6">
        <v>52448</v>
      </c>
      <c r="N2691" s="6">
        <v>288736</v>
      </c>
      <c r="O2691" s="6">
        <v>264804</v>
      </c>
      <c r="P2691" s="6">
        <v>13412</v>
      </c>
      <c r="Q2691" s="6">
        <v>0</v>
      </c>
      <c r="R2691" s="6">
        <v>341591</v>
      </c>
      <c r="S2691" s="6">
        <v>1177159</v>
      </c>
      <c r="T2691" s="6">
        <v>0</v>
      </c>
      <c r="U2691" s="6">
        <v>0</v>
      </c>
      <c r="V2691" s="6">
        <v>25</v>
      </c>
      <c r="W2691" s="6">
        <v>128</v>
      </c>
      <c r="X2691" s="6">
        <v>0</v>
      </c>
      <c r="Z2691" s="6">
        <v>0</v>
      </c>
      <c r="AA2691" s="6">
        <v>0</v>
      </c>
      <c r="AB2691" s="6">
        <f t="shared" ref="AB2691:AB2754" si="674">IF(N2691&gt;0, Z2691/N2691,"")</f>
        <v>0</v>
      </c>
      <c r="AC2691" s="6">
        <f t="shared" ref="AC2691:AC2754" si="675">IF(N2691&gt;0, AA2691/N2691, "")</f>
        <v>0</v>
      </c>
      <c r="AD2691" s="16">
        <f t="shared" ref="AD2691:AD2754" si="676">IF(P2691&gt;0, O2691/P2691, "")</f>
        <v>19.743811512078736</v>
      </c>
      <c r="AE2691" s="16">
        <f t="shared" ref="AE2691:AE2754" si="677">IF(O2691&gt;0, N2691/O2691, "")</f>
        <v>1.090376278303953</v>
      </c>
      <c r="AF2691" s="16">
        <f t="shared" ref="AF2691:AF2754" si="678">IF(V2691&gt;0,(W2691)/V2691,"")</f>
        <v>5.12</v>
      </c>
      <c r="AG2691" s="16">
        <f t="shared" ref="AG2691:AG2754" si="679">IF(V2691&gt;0,(W2691+X2691)/V2691,"")</f>
        <v>5.12</v>
      </c>
      <c r="AH2691" s="17">
        <f t="shared" ref="AH2691:AH2754" si="680">IF($M2691&gt;0,R2691/$M2691,"")</f>
        <v>6.5129461561928004</v>
      </c>
      <c r="AI2691" s="17">
        <f t="shared" ref="AI2691:AI2754" si="681">IF($M2691&gt;0,S2691/$M2691,"")</f>
        <v>22.444306741915803</v>
      </c>
      <c r="AJ2691" s="17">
        <f t="shared" ref="AJ2691:AJ2754" si="682">IF($M2691&gt;0,(S2691+T2691)/$M2691,"")</f>
        <v>22.444306741915803</v>
      </c>
      <c r="AK2691" s="17">
        <f t="shared" ref="AK2691:AK2754" si="683">IF($M2691&gt;0,(S2691+T2691+U2691)/$M2691,"")</f>
        <v>22.444306741915803</v>
      </c>
      <c r="AL2691" s="17">
        <f t="shared" ref="AL2691:AL2754" si="684">IF($N2691&gt;0,R2691/$N2691,"")</f>
        <v>1.1830564945140196</v>
      </c>
      <c r="AM2691" s="17">
        <f t="shared" ref="AM2691:AM2754" si="685">IF($N2691&gt;0,(S2691)/$N2691,"")</f>
        <v>4.0769387953008973</v>
      </c>
      <c r="AN2691" s="17">
        <f t="shared" ref="AN2691:AN2754" si="686">IF($N2691&gt;0,(S2691+T2691)/$N2691,"")</f>
        <v>4.0769387953008973</v>
      </c>
      <c r="AO2691" s="17">
        <f t="shared" ref="AO2691:AO2754" si="687">IF($N2691&gt;0,(S2691+T2691+U2691)/$N2691,"")</f>
        <v>4.0769387953008973</v>
      </c>
      <c r="AP2691" s="17">
        <f t="shared" si="673"/>
        <v>2.8938823007868777</v>
      </c>
      <c r="AQ2691" s="17">
        <f t="shared" ref="AQ2691:AQ2754" si="688">IF(O2691&gt;0,S2691/O2691,"")</f>
        <v>4.4453973504931952</v>
      </c>
    </row>
    <row r="2692" spans="1:43" x14ac:dyDescent="0.2">
      <c r="A2692" s="4">
        <v>30083</v>
      </c>
      <c r="B2692" s="5">
        <v>3083</v>
      </c>
      <c r="C2692" t="s">
        <v>1087</v>
      </c>
      <c r="D2692" t="s">
        <v>8</v>
      </c>
      <c r="E2692" t="s">
        <v>9</v>
      </c>
      <c r="F2692" t="s">
        <v>13</v>
      </c>
      <c r="G2692" t="s">
        <v>11</v>
      </c>
      <c r="H2692">
        <v>34</v>
      </c>
      <c r="I2692" t="s">
        <v>5807</v>
      </c>
      <c r="J2692" s="6">
        <v>1439666</v>
      </c>
      <c r="K2692" s="6">
        <v>2793</v>
      </c>
      <c r="L2692" s="6">
        <v>515</v>
      </c>
      <c r="M2692" s="6">
        <v>17197</v>
      </c>
      <c r="N2692" s="6">
        <v>155385</v>
      </c>
      <c r="O2692" s="6">
        <v>223264</v>
      </c>
      <c r="P2692" s="6">
        <v>13782</v>
      </c>
      <c r="Q2692" s="6">
        <v>0</v>
      </c>
      <c r="R2692" s="6">
        <v>47069</v>
      </c>
      <c r="S2692" s="6">
        <v>377014</v>
      </c>
      <c r="T2692" s="6">
        <v>0</v>
      </c>
      <c r="U2692" s="6">
        <v>0</v>
      </c>
      <c r="V2692" s="6">
        <v>11</v>
      </c>
      <c r="W2692" s="6">
        <v>44</v>
      </c>
      <c r="X2692" s="6">
        <v>0</v>
      </c>
      <c r="Z2692" s="6">
        <v>0</v>
      </c>
      <c r="AA2692" s="6">
        <v>0</v>
      </c>
      <c r="AB2692" s="6">
        <f t="shared" si="674"/>
        <v>0</v>
      </c>
      <c r="AC2692" s="6">
        <f t="shared" si="675"/>
        <v>0</v>
      </c>
      <c r="AD2692" s="16">
        <f t="shared" si="676"/>
        <v>16.199680742998112</v>
      </c>
      <c r="AE2692" s="16">
        <f t="shared" si="677"/>
        <v>0.69596979360756772</v>
      </c>
      <c r="AF2692" s="16">
        <f t="shared" si="678"/>
        <v>4</v>
      </c>
      <c r="AG2692" s="16">
        <f t="shared" si="679"/>
        <v>4</v>
      </c>
      <c r="AH2692" s="17">
        <f t="shared" si="680"/>
        <v>2.7370471593882653</v>
      </c>
      <c r="AI2692" s="17">
        <f t="shared" si="681"/>
        <v>21.923242426004535</v>
      </c>
      <c r="AJ2692" s="17">
        <f t="shared" si="682"/>
        <v>21.923242426004535</v>
      </c>
      <c r="AK2692" s="17">
        <f t="shared" si="683"/>
        <v>21.923242426004535</v>
      </c>
      <c r="AL2692" s="17">
        <f t="shared" si="684"/>
        <v>0.30291855713228433</v>
      </c>
      <c r="AM2692" s="17">
        <f t="shared" si="685"/>
        <v>2.426321717025453</v>
      </c>
      <c r="AN2692" s="17">
        <f t="shared" si="686"/>
        <v>2.426321717025453</v>
      </c>
      <c r="AO2692" s="17">
        <f t="shared" si="687"/>
        <v>2.426321717025453</v>
      </c>
      <c r="AP2692" s="17">
        <f t="shared" ref="AP2692:AP2755" si="689">IF(AO2692&lt;&gt;"", AO2692-AL2692,"")</f>
        <v>2.1234031598931686</v>
      </c>
      <c r="AQ2692" s="17">
        <f t="shared" si="688"/>
        <v>1.6886466246237637</v>
      </c>
    </row>
    <row r="2693" spans="1:43" x14ac:dyDescent="0.2">
      <c r="A2693" s="4">
        <v>30137</v>
      </c>
      <c r="B2693" s="5" t="s">
        <v>1113</v>
      </c>
      <c r="C2693" t="s">
        <v>1114</v>
      </c>
      <c r="D2693" t="s">
        <v>8</v>
      </c>
      <c r="E2693" t="s">
        <v>9</v>
      </c>
      <c r="F2693" t="s">
        <v>13</v>
      </c>
      <c r="G2693" t="s">
        <v>11</v>
      </c>
      <c r="H2693">
        <v>472</v>
      </c>
      <c r="I2693" t="s">
        <v>5819</v>
      </c>
      <c r="J2693" s="6">
        <v>54316</v>
      </c>
      <c r="K2693" s="6">
        <v>1043</v>
      </c>
      <c r="L2693" s="6">
        <v>52</v>
      </c>
      <c r="M2693" s="6">
        <v>468</v>
      </c>
      <c r="N2693" s="6">
        <v>17342</v>
      </c>
      <c r="O2693" s="6">
        <v>17053</v>
      </c>
      <c r="P2693" s="6">
        <v>614</v>
      </c>
      <c r="Q2693" s="6">
        <v>0</v>
      </c>
      <c r="R2693" s="6">
        <v>31979</v>
      </c>
      <c r="S2693" s="6">
        <v>17407</v>
      </c>
      <c r="T2693" s="6">
        <v>0</v>
      </c>
      <c r="U2693" s="6">
        <v>0</v>
      </c>
      <c r="V2693" s="6">
        <v>5</v>
      </c>
      <c r="W2693" s="6">
        <v>30</v>
      </c>
      <c r="X2693" s="6">
        <v>0</v>
      </c>
      <c r="Z2693" s="6">
        <v>0</v>
      </c>
      <c r="AA2693" s="6">
        <v>0</v>
      </c>
      <c r="AB2693" s="6">
        <f t="shared" si="674"/>
        <v>0</v>
      </c>
      <c r="AC2693" s="6">
        <f t="shared" si="675"/>
        <v>0</v>
      </c>
      <c r="AD2693" s="16">
        <f t="shared" si="676"/>
        <v>27.773615635179151</v>
      </c>
      <c r="AE2693" s="16">
        <f t="shared" si="677"/>
        <v>1.0169471647217498</v>
      </c>
      <c r="AF2693" s="16">
        <f t="shared" si="678"/>
        <v>6</v>
      </c>
      <c r="AG2693" s="16">
        <f t="shared" si="679"/>
        <v>6</v>
      </c>
      <c r="AH2693" s="17">
        <f t="shared" si="680"/>
        <v>68.331196581196579</v>
      </c>
      <c r="AI2693" s="17">
        <f t="shared" si="681"/>
        <v>37.194444444444443</v>
      </c>
      <c r="AJ2693" s="17">
        <f t="shared" si="682"/>
        <v>37.194444444444443</v>
      </c>
      <c r="AK2693" s="17">
        <f t="shared" si="683"/>
        <v>37.194444444444443</v>
      </c>
      <c r="AL2693" s="17">
        <f t="shared" si="684"/>
        <v>1.844020297543536</v>
      </c>
      <c r="AM2693" s="17">
        <f t="shared" si="685"/>
        <v>1.0037481259370316</v>
      </c>
      <c r="AN2693" s="17">
        <f t="shared" si="686"/>
        <v>1.0037481259370316</v>
      </c>
      <c r="AO2693" s="17">
        <f t="shared" si="687"/>
        <v>1.0037481259370316</v>
      </c>
      <c r="AP2693" s="17">
        <f t="shared" si="689"/>
        <v>-0.84027217160650447</v>
      </c>
      <c r="AQ2693" s="17">
        <f t="shared" si="688"/>
        <v>1.020758810766434</v>
      </c>
    </row>
    <row r="2694" spans="1:43" x14ac:dyDescent="0.2">
      <c r="A2694" s="4">
        <v>40004</v>
      </c>
      <c r="B2694" s="5">
        <v>4004</v>
      </c>
      <c r="C2694" t="s">
        <v>1354</v>
      </c>
      <c r="D2694" t="s">
        <v>8</v>
      </c>
      <c r="E2694" t="s">
        <v>9</v>
      </c>
      <c r="F2694" t="s">
        <v>13</v>
      </c>
      <c r="G2694" t="s">
        <v>11</v>
      </c>
      <c r="H2694">
        <v>44</v>
      </c>
      <c r="I2694" t="s">
        <v>5826</v>
      </c>
      <c r="J2694" s="6">
        <v>969587</v>
      </c>
      <c r="K2694" s="6">
        <v>1721</v>
      </c>
      <c r="L2694" s="6">
        <v>563</v>
      </c>
      <c r="M2694" s="6">
        <v>129072</v>
      </c>
      <c r="N2694" s="6">
        <v>1469839</v>
      </c>
      <c r="O2694" s="6">
        <v>1131548</v>
      </c>
      <c r="P2694" s="6">
        <v>39046</v>
      </c>
      <c r="Q2694" s="6">
        <v>0</v>
      </c>
      <c r="R2694" s="6">
        <v>343244</v>
      </c>
      <c r="S2694" s="6">
        <v>2825857</v>
      </c>
      <c r="T2694" s="6">
        <v>0</v>
      </c>
      <c r="U2694" s="6">
        <v>0</v>
      </c>
      <c r="V2694" s="6">
        <v>108</v>
      </c>
      <c r="W2694" s="6">
        <v>632</v>
      </c>
      <c r="X2694" s="6">
        <v>0</v>
      </c>
      <c r="Z2694" s="6">
        <v>0</v>
      </c>
      <c r="AA2694" s="6">
        <v>0</v>
      </c>
      <c r="AB2694" s="6">
        <f t="shared" si="674"/>
        <v>0</v>
      </c>
      <c r="AC2694" s="6">
        <f t="shared" si="675"/>
        <v>0</v>
      </c>
      <c r="AD2694" s="16">
        <f t="shared" si="676"/>
        <v>28.979869897044512</v>
      </c>
      <c r="AE2694" s="16">
        <f t="shared" si="677"/>
        <v>1.2989630135000902</v>
      </c>
      <c r="AF2694" s="16">
        <f t="shared" si="678"/>
        <v>5.8518518518518521</v>
      </c>
      <c r="AG2694" s="16">
        <f t="shared" si="679"/>
        <v>5.8518518518518521</v>
      </c>
      <c r="AH2694" s="17">
        <f t="shared" si="680"/>
        <v>2.6593219288459156</v>
      </c>
      <c r="AI2694" s="17">
        <f t="shared" si="681"/>
        <v>21.893648506260071</v>
      </c>
      <c r="AJ2694" s="17">
        <f t="shared" si="682"/>
        <v>21.893648506260071</v>
      </c>
      <c r="AK2694" s="17">
        <f t="shared" si="683"/>
        <v>21.893648506260071</v>
      </c>
      <c r="AL2694" s="17">
        <f t="shared" si="684"/>
        <v>0.23352489626414866</v>
      </c>
      <c r="AM2694" s="17">
        <f t="shared" si="685"/>
        <v>1.9225622670238034</v>
      </c>
      <c r="AN2694" s="17">
        <f t="shared" si="686"/>
        <v>1.9225622670238034</v>
      </c>
      <c r="AO2694" s="17">
        <f t="shared" si="687"/>
        <v>1.9225622670238034</v>
      </c>
      <c r="AP2694" s="17">
        <f t="shared" si="689"/>
        <v>1.6890373707596547</v>
      </c>
      <c r="AQ2694" s="17">
        <f t="shared" si="688"/>
        <v>2.4973372760148047</v>
      </c>
    </row>
    <row r="2695" spans="1:43" x14ac:dyDescent="0.2">
      <c r="A2695" s="4">
        <v>40007</v>
      </c>
      <c r="B2695" s="5">
        <v>4007</v>
      </c>
      <c r="C2695" t="s">
        <v>1357</v>
      </c>
      <c r="D2695" t="s">
        <v>8</v>
      </c>
      <c r="E2695" t="s">
        <v>9</v>
      </c>
      <c r="F2695" t="s">
        <v>13</v>
      </c>
      <c r="G2695" t="s">
        <v>11</v>
      </c>
      <c r="H2695">
        <v>50</v>
      </c>
      <c r="I2695" t="s">
        <v>5829</v>
      </c>
      <c r="J2695" s="6">
        <v>884891</v>
      </c>
      <c r="K2695" s="6">
        <v>1708</v>
      </c>
      <c r="L2695" s="6">
        <v>518</v>
      </c>
      <c r="M2695" s="6">
        <v>503266</v>
      </c>
      <c r="N2695" s="6">
        <v>3254322</v>
      </c>
      <c r="O2695" s="6">
        <v>2928847</v>
      </c>
      <c r="P2695" s="6">
        <v>269278</v>
      </c>
      <c r="Q2695" s="6">
        <v>0</v>
      </c>
      <c r="R2695" s="6">
        <v>848426</v>
      </c>
      <c r="S2695" s="6">
        <v>5456702</v>
      </c>
      <c r="T2695" s="6">
        <v>0</v>
      </c>
      <c r="U2695" s="6">
        <v>0</v>
      </c>
      <c r="V2695" s="6">
        <v>233</v>
      </c>
      <c r="W2695" s="6">
        <v>1364</v>
      </c>
      <c r="X2695" s="6">
        <v>0</v>
      </c>
      <c r="Z2695" s="6">
        <v>0</v>
      </c>
      <c r="AA2695" s="6">
        <v>0</v>
      </c>
      <c r="AB2695" s="6">
        <f t="shared" si="674"/>
        <v>0</v>
      </c>
      <c r="AC2695" s="6">
        <f t="shared" si="675"/>
        <v>0</v>
      </c>
      <c r="AD2695" s="16">
        <f t="shared" si="676"/>
        <v>10.876666493363736</v>
      </c>
      <c r="AE2695" s="16">
        <f t="shared" si="677"/>
        <v>1.1111273480656381</v>
      </c>
      <c r="AF2695" s="16">
        <f t="shared" si="678"/>
        <v>5.8540772532188843</v>
      </c>
      <c r="AG2695" s="16">
        <f t="shared" si="679"/>
        <v>5.8540772532188843</v>
      </c>
      <c r="AH2695" s="17">
        <f t="shared" si="680"/>
        <v>1.6858400925156876</v>
      </c>
      <c r="AI2695" s="17">
        <f t="shared" si="681"/>
        <v>10.842580265704418</v>
      </c>
      <c r="AJ2695" s="17">
        <f t="shared" si="682"/>
        <v>10.842580265704418</v>
      </c>
      <c r="AK2695" s="17">
        <f t="shared" si="683"/>
        <v>10.842580265704418</v>
      </c>
      <c r="AL2695" s="17">
        <f t="shared" si="684"/>
        <v>0.2607074530424463</v>
      </c>
      <c r="AM2695" s="17">
        <f t="shared" si="685"/>
        <v>1.6767554040442219</v>
      </c>
      <c r="AN2695" s="17">
        <f t="shared" si="686"/>
        <v>1.6767554040442219</v>
      </c>
      <c r="AO2695" s="17">
        <f t="shared" si="687"/>
        <v>1.6767554040442219</v>
      </c>
      <c r="AP2695" s="17">
        <f t="shared" si="689"/>
        <v>1.4160479510017756</v>
      </c>
      <c r="AQ2695" s="17">
        <f t="shared" si="688"/>
        <v>1.8630887854503837</v>
      </c>
    </row>
    <row r="2696" spans="1:43" x14ac:dyDescent="0.2">
      <c r="A2696" s="4">
        <v>40018</v>
      </c>
      <c r="B2696" s="5">
        <v>4018</v>
      </c>
      <c r="C2696" t="s">
        <v>1367</v>
      </c>
      <c r="D2696" t="s">
        <v>8</v>
      </c>
      <c r="E2696" t="s">
        <v>9</v>
      </c>
      <c r="F2696" t="s">
        <v>13</v>
      </c>
      <c r="G2696" t="s">
        <v>11</v>
      </c>
      <c r="H2696">
        <v>43</v>
      </c>
      <c r="I2696" t="s">
        <v>5838</v>
      </c>
      <c r="J2696" s="6">
        <v>972546</v>
      </c>
      <c r="K2696" s="6">
        <v>2040</v>
      </c>
      <c r="L2696" s="6">
        <v>477</v>
      </c>
      <c r="M2696" s="6">
        <v>228531</v>
      </c>
      <c r="N2696" s="6">
        <v>2183355</v>
      </c>
      <c r="O2696" s="6">
        <v>1907549</v>
      </c>
      <c r="P2696" s="6">
        <v>135730</v>
      </c>
      <c r="Q2696" s="6">
        <v>0</v>
      </c>
      <c r="R2696" s="6">
        <v>588747</v>
      </c>
      <c r="S2696" s="6">
        <v>6281697</v>
      </c>
      <c r="T2696" s="6">
        <v>0</v>
      </c>
      <c r="U2696" s="6">
        <v>0</v>
      </c>
      <c r="V2696" s="6">
        <v>149</v>
      </c>
      <c r="W2696" s="6">
        <v>690</v>
      </c>
      <c r="X2696" s="6">
        <v>0</v>
      </c>
      <c r="Z2696" s="6">
        <v>0</v>
      </c>
      <c r="AA2696" s="6">
        <v>0</v>
      </c>
      <c r="AB2696" s="6">
        <f t="shared" si="674"/>
        <v>0</v>
      </c>
      <c r="AC2696" s="6">
        <f t="shared" si="675"/>
        <v>0</v>
      </c>
      <c r="AD2696" s="16">
        <f t="shared" si="676"/>
        <v>14.053996905621455</v>
      </c>
      <c r="AE2696" s="16">
        <f t="shared" si="677"/>
        <v>1.1445865872908114</v>
      </c>
      <c r="AF2696" s="16">
        <f t="shared" si="678"/>
        <v>4.6308724832214763</v>
      </c>
      <c r="AG2696" s="16">
        <f t="shared" si="679"/>
        <v>4.6308724832214763</v>
      </c>
      <c r="AH2696" s="17">
        <f t="shared" si="680"/>
        <v>2.576223794583667</v>
      </c>
      <c r="AI2696" s="17">
        <f t="shared" si="681"/>
        <v>27.487286188744633</v>
      </c>
      <c r="AJ2696" s="17">
        <f t="shared" si="682"/>
        <v>27.487286188744633</v>
      </c>
      <c r="AK2696" s="17">
        <f t="shared" si="683"/>
        <v>27.487286188744633</v>
      </c>
      <c r="AL2696" s="17">
        <f t="shared" si="684"/>
        <v>0.26965243856358678</v>
      </c>
      <c r="AM2696" s="17">
        <f t="shared" si="685"/>
        <v>2.8770845785499839</v>
      </c>
      <c r="AN2696" s="17">
        <f t="shared" si="686"/>
        <v>2.8770845785499839</v>
      </c>
      <c r="AO2696" s="17">
        <f t="shared" si="687"/>
        <v>2.8770845785499839</v>
      </c>
      <c r="AP2696" s="17">
        <f t="shared" si="689"/>
        <v>2.6074321399863969</v>
      </c>
      <c r="AQ2696" s="17">
        <f t="shared" si="688"/>
        <v>3.2930724191095484</v>
      </c>
    </row>
    <row r="2697" spans="1:43" x14ac:dyDescent="0.2">
      <c r="A2697" s="4">
        <v>40027</v>
      </c>
      <c r="B2697" s="5">
        <v>4027</v>
      </c>
      <c r="C2697" t="s">
        <v>1376</v>
      </c>
      <c r="D2697" t="s">
        <v>8</v>
      </c>
      <c r="E2697" t="s">
        <v>9</v>
      </c>
      <c r="F2697" t="s">
        <v>13</v>
      </c>
      <c r="G2697" t="s">
        <v>11</v>
      </c>
      <c r="H2697">
        <v>17</v>
      </c>
      <c r="I2697" t="s">
        <v>5847</v>
      </c>
      <c r="J2697" s="6">
        <v>2441770</v>
      </c>
      <c r="K2697" s="6">
        <v>2552</v>
      </c>
      <c r="L2697" s="6">
        <v>957</v>
      </c>
      <c r="M2697" s="6">
        <v>25290</v>
      </c>
      <c r="N2697" s="6">
        <v>163868</v>
      </c>
      <c r="O2697" s="6">
        <v>161266</v>
      </c>
      <c r="P2697" s="6">
        <v>5194</v>
      </c>
      <c r="Q2697" s="6">
        <v>0</v>
      </c>
      <c r="R2697" s="6">
        <v>0</v>
      </c>
      <c r="S2697" s="6">
        <v>365897</v>
      </c>
      <c r="T2697" s="6">
        <v>0</v>
      </c>
      <c r="U2697" s="6">
        <v>0</v>
      </c>
      <c r="V2697" s="6">
        <v>165</v>
      </c>
      <c r="W2697" s="6">
        <v>903</v>
      </c>
      <c r="X2697" s="6">
        <v>0</v>
      </c>
      <c r="Z2697" s="6">
        <v>0</v>
      </c>
      <c r="AA2697" s="6">
        <v>0</v>
      </c>
      <c r="AB2697" s="6">
        <f t="shared" si="674"/>
        <v>0</v>
      </c>
      <c r="AC2697" s="6">
        <f t="shared" si="675"/>
        <v>0</v>
      </c>
      <c r="AD2697" s="16">
        <f t="shared" si="676"/>
        <v>31.048517520215633</v>
      </c>
      <c r="AE2697" s="16">
        <f t="shared" si="677"/>
        <v>1.0161348331328364</v>
      </c>
      <c r="AF2697" s="16">
        <f t="shared" si="678"/>
        <v>5.4727272727272727</v>
      </c>
      <c r="AG2697" s="16">
        <f t="shared" si="679"/>
        <v>5.4727272727272727</v>
      </c>
      <c r="AH2697" s="17">
        <f t="shared" si="680"/>
        <v>0</v>
      </c>
      <c r="AI2697" s="17">
        <f t="shared" si="681"/>
        <v>14.468050612890471</v>
      </c>
      <c r="AJ2697" s="17">
        <f t="shared" si="682"/>
        <v>14.468050612890471</v>
      </c>
      <c r="AK2697" s="17">
        <f t="shared" si="683"/>
        <v>14.468050612890471</v>
      </c>
      <c r="AL2697" s="17">
        <f t="shared" si="684"/>
        <v>0</v>
      </c>
      <c r="AM2697" s="17">
        <f t="shared" si="685"/>
        <v>2.232876461542217</v>
      </c>
      <c r="AN2697" s="17">
        <f t="shared" si="686"/>
        <v>2.232876461542217</v>
      </c>
      <c r="AO2697" s="17">
        <f t="shared" si="687"/>
        <v>2.232876461542217</v>
      </c>
      <c r="AP2697" s="17">
        <f t="shared" si="689"/>
        <v>2.232876461542217</v>
      </c>
      <c r="AQ2697" s="17">
        <f t="shared" si="688"/>
        <v>2.2689035506554389</v>
      </c>
    </row>
    <row r="2698" spans="1:43" x14ac:dyDescent="0.2">
      <c r="A2698" s="4">
        <v>40032</v>
      </c>
      <c r="B2698" s="5">
        <v>4032</v>
      </c>
      <c r="C2698" t="s">
        <v>1381</v>
      </c>
      <c r="D2698" t="s">
        <v>8</v>
      </c>
      <c r="E2698" t="s">
        <v>9</v>
      </c>
      <c r="F2698" t="s">
        <v>13</v>
      </c>
      <c r="G2698" t="s">
        <v>11</v>
      </c>
      <c r="H2698">
        <v>109</v>
      </c>
      <c r="I2698" t="s">
        <v>5852</v>
      </c>
      <c r="J2698" s="6">
        <v>349064</v>
      </c>
      <c r="K2698" s="6">
        <v>1946</v>
      </c>
      <c r="L2698" s="6">
        <v>179</v>
      </c>
      <c r="M2698" s="6">
        <v>12791</v>
      </c>
      <c r="N2698" s="6">
        <v>108762</v>
      </c>
      <c r="O2698" s="6">
        <v>84536</v>
      </c>
      <c r="P2698" s="6">
        <v>4981</v>
      </c>
      <c r="Q2698" s="6">
        <v>0</v>
      </c>
      <c r="R2698" s="6">
        <v>38373</v>
      </c>
      <c r="S2698" s="6">
        <v>361840</v>
      </c>
      <c r="T2698" s="6">
        <v>0</v>
      </c>
      <c r="U2698" s="6">
        <v>0</v>
      </c>
      <c r="V2698" s="6">
        <v>4</v>
      </c>
      <c r="W2698" s="6">
        <v>16</v>
      </c>
      <c r="X2698" s="6">
        <v>0</v>
      </c>
      <c r="Z2698" s="6">
        <v>0</v>
      </c>
      <c r="AA2698" s="6">
        <v>0</v>
      </c>
      <c r="AB2698" s="6">
        <f t="shared" si="674"/>
        <v>0</v>
      </c>
      <c r="AC2698" s="6">
        <f t="shared" si="675"/>
        <v>0</v>
      </c>
      <c r="AD2698" s="16">
        <f t="shared" si="676"/>
        <v>16.971692431238708</v>
      </c>
      <c r="AE2698" s="16">
        <f t="shared" si="677"/>
        <v>1.2865761332450081</v>
      </c>
      <c r="AF2698" s="16">
        <f t="shared" si="678"/>
        <v>4</v>
      </c>
      <c r="AG2698" s="16">
        <f t="shared" si="679"/>
        <v>4</v>
      </c>
      <c r="AH2698" s="17">
        <f t="shared" si="680"/>
        <v>3</v>
      </c>
      <c r="AI2698" s="17">
        <f t="shared" si="681"/>
        <v>28.288640450316628</v>
      </c>
      <c r="AJ2698" s="17">
        <f t="shared" si="682"/>
        <v>28.288640450316628</v>
      </c>
      <c r="AK2698" s="17">
        <f t="shared" si="683"/>
        <v>28.288640450316628</v>
      </c>
      <c r="AL2698" s="17">
        <f t="shared" si="684"/>
        <v>0.35281624096651404</v>
      </c>
      <c r="AM2698" s="17">
        <f t="shared" si="685"/>
        <v>3.3268972619113293</v>
      </c>
      <c r="AN2698" s="17">
        <f t="shared" si="686"/>
        <v>3.3268972619113293</v>
      </c>
      <c r="AO2698" s="17">
        <f t="shared" si="687"/>
        <v>3.3268972619113293</v>
      </c>
      <c r="AP2698" s="17">
        <f t="shared" si="689"/>
        <v>2.9740810209448152</v>
      </c>
      <c r="AQ2698" s="17">
        <f t="shared" si="688"/>
        <v>4.2803066149332825</v>
      </c>
    </row>
    <row r="2699" spans="1:43" x14ac:dyDescent="0.2">
      <c r="A2699" s="4">
        <v>40040</v>
      </c>
      <c r="B2699" s="5">
        <v>4040</v>
      </c>
      <c r="C2699" t="s">
        <v>1387</v>
      </c>
      <c r="D2699" t="s">
        <v>8</v>
      </c>
      <c r="E2699" t="s">
        <v>9</v>
      </c>
      <c r="F2699" t="s">
        <v>13</v>
      </c>
      <c r="G2699" t="s">
        <v>11</v>
      </c>
      <c r="H2699">
        <v>40</v>
      </c>
      <c r="I2699" t="s">
        <v>5856</v>
      </c>
      <c r="J2699" s="6">
        <v>1065219</v>
      </c>
      <c r="K2699" s="6">
        <v>2009</v>
      </c>
      <c r="L2699" s="6">
        <v>530</v>
      </c>
      <c r="M2699" s="6">
        <v>5126</v>
      </c>
      <c r="N2699" s="6">
        <v>44935</v>
      </c>
      <c r="O2699" s="6">
        <v>57183</v>
      </c>
      <c r="P2699" s="6">
        <v>3842</v>
      </c>
      <c r="Q2699" s="6">
        <v>0</v>
      </c>
      <c r="R2699" s="6">
        <v>6293</v>
      </c>
      <c r="S2699" s="6">
        <v>233361</v>
      </c>
      <c r="T2699" s="6">
        <v>0</v>
      </c>
      <c r="U2699" s="6">
        <v>0</v>
      </c>
      <c r="V2699" s="6">
        <v>7</v>
      </c>
      <c r="W2699" s="6">
        <v>49</v>
      </c>
      <c r="X2699" s="6">
        <v>0</v>
      </c>
      <c r="Z2699" s="6">
        <v>0</v>
      </c>
      <c r="AA2699" s="6">
        <v>0</v>
      </c>
      <c r="AB2699" s="6">
        <f t="shared" si="674"/>
        <v>0</v>
      </c>
      <c r="AC2699" s="6">
        <f t="shared" si="675"/>
        <v>0</v>
      </c>
      <c r="AD2699" s="16">
        <f t="shared" si="676"/>
        <v>14.88365434669443</v>
      </c>
      <c r="AE2699" s="16">
        <f t="shared" si="677"/>
        <v>0.78581046814612732</v>
      </c>
      <c r="AF2699" s="16">
        <f t="shared" si="678"/>
        <v>7</v>
      </c>
      <c r="AG2699" s="16">
        <f t="shared" si="679"/>
        <v>7</v>
      </c>
      <c r="AH2699" s="17">
        <f t="shared" si="680"/>
        <v>1.2276628950448694</v>
      </c>
      <c r="AI2699" s="17">
        <f t="shared" si="681"/>
        <v>45.524970737417092</v>
      </c>
      <c r="AJ2699" s="17">
        <f t="shared" si="682"/>
        <v>45.524970737417092</v>
      </c>
      <c r="AK2699" s="17">
        <f t="shared" si="683"/>
        <v>45.524970737417092</v>
      </c>
      <c r="AL2699" s="17">
        <f t="shared" si="684"/>
        <v>0.14004673417158117</v>
      </c>
      <c r="AM2699" s="17">
        <f t="shared" si="685"/>
        <v>5.1933014354066982</v>
      </c>
      <c r="AN2699" s="17">
        <f t="shared" si="686"/>
        <v>5.1933014354066982</v>
      </c>
      <c r="AO2699" s="17">
        <f t="shared" si="687"/>
        <v>5.1933014354066982</v>
      </c>
      <c r="AP2699" s="17">
        <f t="shared" si="689"/>
        <v>5.053254701235117</v>
      </c>
      <c r="AQ2699" s="17">
        <f t="shared" si="688"/>
        <v>4.080950632180893</v>
      </c>
    </row>
    <row r="2700" spans="1:43" x14ac:dyDescent="0.2">
      <c r="A2700" s="4">
        <v>40068</v>
      </c>
      <c r="B2700" s="5">
        <v>4068</v>
      </c>
      <c r="C2700" t="s">
        <v>1406</v>
      </c>
      <c r="D2700" t="s">
        <v>8</v>
      </c>
      <c r="E2700" t="s">
        <v>9</v>
      </c>
      <c r="F2700" t="s">
        <v>13</v>
      </c>
      <c r="G2700" t="s">
        <v>11</v>
      </c>
      <c r="H2700">
        <v>368</v>
      </c>
      <c r="I2700" t="s">
        <v>5872</v>
      </c>
      <c r="J2700" s="6">
        <v>77074</v>
      </c>
      <c r="K2700" s="6">
        <v>1240</v>
      </c>
      <c r="L2700" s="6">
        <v>62</v>
      </c>
      <c r="M2700" s="6">
        <v>13057</v>
      </c>
      <c r="N2700" s="6">
        <v>71555</v>
      </c>
      <c r="O2700" s="6">
        <v>61125</v>
      </c>
      <c r="P2700" s="6">
        <v>2952</v>
      </c>
      <c r="Q2700" s="6">
        <v>0</v>
      </c>
      <c r="R2700" s="6">
        <v>0</v>
      </c>
      <c r="S2700" s="6">
        <v>98546</v>
      </c>
      <c r="T2700" s="6">
        <v>0</v>
      </c>
      <c r="U2700" s="6">
        <v>0</v>
      </c>
      <c r="V2700" s="6">
        <v>10</v>
      </c>
      <c r="W2700" s="6">
        <v>37</v>
      </c>
      <c r="X2700" s="6">
        <v>0</v>
      </c>
      <c r="Z2700" s="6">
        <v>0</v>
      </c>
      <c r="AA2700" s="6">
        <v>0</v>
      </c>
      <c r="AB2700" s="6">
        <f t="shared" si="674"/>
        <v>0</v>
      </c>
      <c r="AC2700" s="6">
        <f t="shared" si="675"/>
        <v>0</v>
      </c>
      <c r="AD2700" s="16">
        <f t="shared" si="676"/>
        <v>20.706300813008131</v>
      </c>
      <c r="AE2700" s="16">
        <f t="shared" si="677"/>
        <v>1.1706339468302658</v>
      </c>
      <c r="AF2700" s="16">
        <f t="shared" si="678"/>
        <v>3.7</v>
      </c>
      <c r="AG2700" s="16">
        <f t="shared" si="679"/>
        <v>3.7</v>
      </c>
      <c r="AH2700" s="17">
        <f t="shared" si="680"/>
        <v>0</v>
      </c>
      <c r="AI2700" s="17">
        <f t="shared" si="681"/>
        <v>7.5473692272344337</v>
      </c>
      <c r="AJ2700" s="17">
        <f t="shared" si="682"/>
        <v>7.5473692272344337</v>
      </c>
      <c r="AK2700" s="17">
        <f t="shared" si="683"/>
        <v>7.5473692272344337</v>
      </c>
      <c r="AL2700" s="17">
        <f t="shared" si="684"/>
        <v>0</v>
      </c>
      <c r="AM2700" s="17">
        <f t="shared" si="685"/>
        <v>1.3772063447697576</v>
      </c>
      <c r="AN2700" s="17">
        <f t="shared" si="686"/>
        <v>1.3772063447697576</v>
      </c>
      <c r="AO2700" s="17">
        <f t="shared" si="687"/>
        <v>1.3772063447697576</v>
      </c>
      <c r="AP2700" s="17">
        <f t="shared" si="689"/>
        <v>1.3772063447697576</v>
      </c>
      <c r="AQ2700" s="17">
        <f t="shared" si="688"/>
        <v>1.6122044989775051</v>
      </c>
    </row>
    <row r="2701" spans="1:43" x14ac:dyDescent="0.2">
      <c r="A2701" s="4">
        <v>40074</v>
      </c>
      <c r="B2701" s="5">
        <v>4074</v>
      </c>
      <c r="C2701" t="s">
        <v>1409</v>
      </c>
      <c r="D2701" t="s">
        <v>8</v>
      </c>
      <c r="E2701" t="s">
        <v>9</v>
      </c>
      <c r="F2701" t="s">
        <v>13</v>
      </c>
      <c r="G2701" t="s">
        <v>11</v>
      </c>
      <c r="H2701">
        <v>17</v>
      </c>
      <c r="I2701" t="s">
        <v>5847</v>
      </c>
      <c r="J2701" s="6">
        <v>2441770</v>
      </c>
      <c r="K2701" s="6">
        <v>2552</v>
      </c>
      <c r="L2701" s="6">
        <v>957</v>
      </c>
      <c r="M2701" s="6">
        <v>4619</v>
      </c>
      <c r="N2701" s="6">
        <v>31876</v>
      </c>
      <c r="O2701" s="6">
        <v>31527</v>
      </c>
      <c r="P2701" s="6">
        <v>1054</v>
      </c>
      <c r="Q2701" s="6">
        <v>0</v>
      </c>
      <c r="R2701" s="6">
        <v>9158</v>
      </c>
      <c r="S2701" s="6">
        <v>208157</v>
      </c>
      <c r="T2701" s="6">
        <v>0</v>
      </c>
      <c r="U2701" s="6">
        <v>0</v>
      </c>
      <c r="V2701" s="6">
        <v>44</v>
      </c>
      <c r="W2701" s="6">
        <v>204</v>
      </c>
      <c r="X2701" s="6">
        <v>0</v>
      </c>
      <c r="Z2701" s="6">
        <v>0</v>
      </c>
      <c r="AA2701" s="6">
        <v>0</v>
      </c>
      <c r="AB2701" s="6">
        <f t="shared" si="674"/>
        <v>0</v>
      </c>
      <c r="AC2701" s="6">
        <f t="shared" si="675"/>
        <v>0</v>
      </c>
      <c r="AD2701" s="16">
        <f t="shared" si="676"/>
        <v>29.911764705882351</v>
      </c>
      <c r="AE2701" s="16">
        <f t="shared" si="677"/>
        <v>1.0110698766136963</v>
      </c>
      <c r="AF2701" s="16">
        <f t="shared" si="678"/>
        <v>4.6363636363636367</v>
      </c>
      <c r="AG2701" s="16">
        <f t="shared" si="679"/>
        <v>4.6363636363636367</v>
      </c>
      <c r="AH2701" s="17">
        <f t="shared" si="680"/>
        <v>1.9826802338168434</v>
      </c>
      <c r="AI2701" s="17">
        <f t="shared" si="681"/>
        <v>45.065382117341414</v>
      </c>
      <c r="AJ2701" s="17">
        <f t="shared" si="682"/>
        <v>45.065382117341414</v>
      </c>
      <c r="AK2701" s="17">
        <f t="shared" si="683"/>
        <v>45.065382117341414</v>
      </c>
      <c r="AL2701" s="17">
        <f t="shared" si="684"/>
        <v>0.28730079056343333</v>
      </c>
      <c r="AM2701" s="17">
        <f t="shared" si="685"/>
        <v>6.5302108169155479</v>
      </c>
      <c r="AN2701" s="17">
        <f t="shared" si="686"/>
        <v>6.5302108169155479</v>
      </c>
      <c r="AO2701" s="17">
        <f t="shared" si="687"/>
        <v>6.5302108169155479</v>
      </c>
      <c r="AP2701" s="17">
        <f t="shared" si="689"/>
        <v>6.2429100263521144</v>
      </c>
      <c r="AQ2701" s="17">
        <f t="shared" si="688"/>
        <v>6.6024994449202268</v>
      </c>
    </row>
    <row r="2702" spans="1:43" x14ac:dyDescent="0.2">
      <c r="A2702" s="4">
        <v>40103</v>
      </c>
      <c r="B2702" s="5">
        <v>4103</v>
      </c>
      <c r="C2702" t="s">
        <v>1426</v>
      </c>
      <c r="D2702" t="s">
        <v>25</v>
      </c>
      <c r="E2702" t="s">
        <v>9</v>
      </c>
      <c r="F2702" t="s">
        <v>13</v>
      </c>
      <c r="G2702" t="s">
        <v>11</v>
      </c>
      <c r="H2702">
        <v>402</v>
      </c>
      <c r="I2702" t="s">
        <v>5886</v>
      </c>
      <c r="J2702" s="6">
        <v>68781</v>
      </c>
      <c r="K2702" s="6">
        <v>1239</v>
      </c>
      <c r="L2702" s="6">
        <v>56</v>
      </c>
      <c r="M2702" s="6">
        <v>12568</v>
      </c>
      <c r="N2702" s="6">
        <v>0</v>
      </c>
      <c r="O2702" s="6">
        <v>243841</v>
      </c>
      <c r="P2702" s="6">
        <v>13062</v>
      </c>
      <c r="Q2702" s="6">
        <v>0</v>
      </c>
      <c r="R2702" s="6">
        <v>0</v>
      </c>
      <c r="S2702" s="6">
        <v>559471</v>
      </c>
      <c r="T2702" s="6">
        <v>0</v>
      </c>
      <c r="U2702" s="6">
        <v>0</v>
      </c>
      <c r="V2702" s="6">
        <v>16</v>
      </c>
      <c r="W2702" s="6">
        <v>112</v>
      </c>
      <c r="X2702" s="6">
        <v>0</v>
      </c>
      <c r="Z2702" s="6">
        <v>0</v>
      </c>
      <c r="AA2702" s="6">
        <v>0</v>
      </c>
      <c r="AB2702" s="6" t="str">
        <f t="shared" si="674"/>
        <v/>
      </c>
      <c r="AC2702" s="6" t="str">
        <f t="shared" si="675"/>
        <v/>
      </c>
      <c r="AD2702" s="16">
        <f t="shared" si="676"/>
        <v>18.667968151890982</v>
      </c>
      <c r="AE2702" s="16">
        <f t="shared" si="677"/>
        <v>0</v>
      </c>
      <c r="AF2702" s="16">
        <f t="shared" si="678"/>
        <v>7</v>
      </c>
      <c r="AG2702" s="16">
        <f t="shared" si="679"/>
        <v>7</v>
      </c>
      <c r="AH2702" s="17">
        <f t="shared" si="680"/>
        <v>0</v>
      </c>
      <c r="AI2702" s="17">
        <f t="shared" si="681"/>
        <v>44.51551559516232</v>
      </c>
      <c r="AJ2702" s="17">
        <f t="shared" si="682"/>
        <v>44.51551559516232</v>
      </c>
      <c r="AK2702" s="17">
        <f t="shared" si="683"/>
        <v>44.51551559516232</v>
      </c>
      <c r="AL2702" s="17" t="str">
        <f t="shared" si="684"/>
        <v/>
      </c>
      <c r="AM2702" s="17" t="str">
        <f t="shared" si="685"/>
        <v/>
      </c>
      <c r="AN2702" s="17" t="str">
        <f t="shared" si="686"/>
        <v/>
      </c>
      <c r="AO2702" s="17" t="str">
        <f t="shared" si="687"/>
        <v/>
      </c>
      <c r="AP2702" s="17" t="str">
        <f t="shared" si="689"/>
        <v/>
      </c>
      <c r="AQ2702" s="17">
        <f t="shared" si="688"/>
        <v>2.2944090616426278</v>
      </c>
    </row>
    <row r="2703" spans="1:43" x14ac:dyDescent="0.2">
      <c r="A2703" s="4">
        <v>40138</v>
      </c>
      <c r="B2703" s="5">
        <v>4138</v>
      </c>
      <c r="C2703" t="s">
        <v>1449</v>
      </c>
      <c r="D2703" t="s">
        <v>8</v>
      </c>
      <c r="E2703" t="s">
        <v>9</v>
      </c>
      <c r="F2703" t="s">
        <v>13</v>
      </c>
      <c r="G2703" t="s">
        <v>11</v>
      </c>
      <c r="H2703">
        <v>9</v>
      </c>
      <c r="I2703" t="s">
        <v>5842</v>
      </c>
      <c r="J2703" s="6">
        <v>4515419</v>
      </c>
      <c r="K2703" s="6">
        <v>1707</v>
      </c>
      <c r="L2703" s="6">
        <v>2645</v>
      </c>
      <c r="M2703" s="6">
        <v>2313</v>
      </c>
      <c r="N2703" s="6">
        <v>26988</v>
      </c>
      <c r="O2703" s="6">
        <v>22872</v>
      </c>
      <c r="P2703" s="6">
        <v>2129</v>
      </c>
      <c r="Q2703" s="6">
        <v>0</v>
      </c>
      <c r="R2703" s="6">
        <v>7132</v>
      </c>
      <c r="S2703" s="6">
        <v>220785</v>
      </c>
      <c r="T2703" s="6">
        <v>0</v>
      </c>
      <c r="U2703" s="6">
        <v>0</v>
      </c>
      <c r="V2703" s="6">
        <v>3</v>
      </c>
      <c r="W2703" s="6">
        <v>6</v>
      </c>
      <c r="X2703" s="6">
        <v>0</v>
      </c>
      <c r="Z2703" s="6">
        <v>0</v>
      </c>
      <c r="AA2703" s="6">
        <v>0</v>
      </c>
      <c r="AB2703" s="6">
        <f t="shared" si="674"/>
        <v>0</v>
      </c>
      <c r="AC2703" s="6">
        <f t="shared" si="675"/>
        <v>0</v>
      </c>
      <c r="AD2703" s="16">
        <f t="shared" si="676"/>
        <v>10.743071864725223</v>
      </c>
      <c r="AE2703" s="16">
        <f t="shared" si="677"/>
        <v>1.1799580272822665</v>
      </c>
      <c r="AF2703" s="16">
        <f t="shared" si="678"/>
        <v>2</v>
      </c>
      <c r="AG2703" s="16">
        <f t="shared" si="679"/>
        <v>2</v>
      </c>
      <c r="AH2703" s="17">
        <f t="shared" si="680"/>
        <v>3.0834414180717684</v>
      </c>
      <c r="AI2703" s="17">
        <f t="shared" si="681"/>
        <v>95.453955901426724</v>
      </c>
      <c r="AJ2703" s="17">
        <f t="shared" si="682"/>
        <v>95.453955901426724</v>
      </c>
      <c r="AK2703" s="17">
        <f t="shared" si="683"/>
        <v>95.453955901426724</v>
      </c>
      <c r="AL2703" s="17">
        <f t="shared" si="684"/>
        <v>0.26426559952571516</v>
      </c>
      <c r="AM2703" s="17">
        <f t="shared" si="685"/>
        <v>8.1808581591818594</v>
      </c>
      <c r="AN2703" s="17">
        <f t="shared" si="686"/>
        <v>8.1808581591818594</v>
      </c>
      <c r="AO2703" s="17">
        <f t="shared" si="687"/>
        <v>8.1808581591818594</v>
      </c>
      <c r="AP2703" s="17">
        <f t="shared" si="689"/>
        <v>7.9165925596561442</v>
      </c>
      <c r="AQ2703" s="17">
        <f t="shared" si="688"/>
        <v>9.6530692549842598</v>
      </c>
    </row>
    <row r="2704" spans="1:43" x14ac:dyDescent="0.2">
      <c r="A2704" s="4">
        <v>40228</v>
      </c>
      <c r="B2704" s="5">
        <v>4228</v>
      </c>
      <c r="C2704" t="s">
        <v>1518</v>
      </c>
      <c r="D2704" t="s">
        <v>8</v>
      </c>
      <c r="E2704" t="s">
        <v>9</v>
      </c>
      <c r="F2704" t="s">
        <v>13</v>
      </c>
      <c r="G2704" t="s">
        <v>11</v>
      </c>
      <c r="H2704">
        <v>38</v>
      </c>
      <c r="I2704" t="s">
        <v>5830</v>
      </c>
      <c r="J2704" s="6">
        <v>1249442</v>
      </c>
      <c r="K2704" s="6">
        <v>1685</v>
      </c>
      <c r="L2704" s="6">
        <v>741</v>
      </c>
      <c r="M2704" s="6">
        <v>340877</v>
      </c>
      <c r="N2704" s="6">
        <v>2713566</v>
      </c>
      <c r="O2704" s="6">
        <v>2618479</v>
      </c>
      <c r="P2704" s="6">
        <v>67913</v>
      </c>
      <c r="Q2704" s="6">
        <v>0</v>
      </c>
      <c r="R2704" s="6">
        <v>73664</v>
      </c>
      <c r="S2704" s="6">
        <v>3364576</v>
      </c>
      <c r="T2704" s="6">
        <v>0</v>
      </c>
      <c r="U2704" s="6">
        <v>0</v>
      </c>
      <c r="V2704" s="6">
        <v>76</v>
      </c>
      <c r="W2704" s="6">
        <v>304</v>
      </c>
      <c r="X2704" s="6">
        <v>0</v>
      </c>
      <c r="Z2704" s="6">
        <v>0</v>
      </c>
      <c r="AA2704" s="6">
        <v>0</v>
      </c>
      <c r="AB2704" s="6">
        <f t="shared" si="674"/>
        <v>0</v>
      </c>
      <c r="AC2704" s="6">
        <f t="shared" si="675"/>
        <v>0</v>
      </c>
      <c r="AD2704" s="16">
        <f t="shared" si="676"/>
        <v>38.556373595629701</v>
      </c>
      <c r="AE2704" s="16">
        <f t="shared" si="677"/>
        <v>1.0363138295170593</v>
      </c>
      <c r="AF2704" s="16">
        <f t="shared" si="678"/>
        <v>4</v>
      </c>
      <c r="AG2704" s="16">
        <f t="shared" si="679"/>
        <v>4</v>
      </c>
      <c r="AH2704" s="17">
        <f t="shared" si="680"/>
        <v>0.21610140901263505</v>
      </c>
      <c r="AI2704" s="17">
        <f t="shared" si="681"/>
        <v>9.8703520624741472</v>
      </c>
      <c r="AJ2704" s="17">
        <f t="shared" si="682"/>
        <v>9.8703520624741472</v>
      </c>
      <c r="AK2704" s="17">
        <f t="shared" si="683"/>
        <v>9.8703520624741472</v>
      </c>
      <c r="AL2704" s="17">
        <f t="shared" si="684"/>
        <v>2.7146566547487698E-2</v>
      </c>
      <c r="AM2704" s="17">
        <f t="shared" si="685"/>
        <v>1.239909403346003</v>
      </c>
      <c r="AN2704" s="17">
        <f t="shared" si="686"/>
        <v>1.239909403346003</v>
      </c>
      <c r="AO2704" s="17">
        <f t="shared" si="687"/>
        <v>1.239909403346003</v>
      </c>
      <c r="AP2704" s="17">
        <f t="shared" si="689"/>
        <v>1.2127628367985153</v>
      </c>
      <c r="AQ2704" s="17">
        <f t="shared" si="688"/>
        <v>1.2849352620357086</v>
      </c>
    </row>
    <row r="2705" spans="1:43" x14ac:dyDescent="0.2">
      <c r="A2705" s="4" t="s">
        <v>2053</v>
      </c>
      <c r="B2705" s="5" t="s">
        <v>2054</v>
      </c>
      <c r="C2705" t="s">
        <v>2055</v>
      </c>
      <c r="D2705" t="s">
        <v>133</v>
      </c>
      <c r="E2705" t="s">
        <v>134</v>
      </c>
      <c r="F2705" t="s">
        <v>13</v>
      </c>
      <c r="G2705" t="s">
        <v>11</v>
      </c>
      <c r="J2705" s="6"/>
      <c r="K2705" s="6"/>
      <c r="L2705" s="6"/>
      <c r="M2705" s="6">
        <v>3794</v>
      </c>
      <c r="N2705" s="6">
        <v>0</v>
      </c>
      <c r="O2705" s="6">
        <v>51898</v>
      </c>
      <c r="P2705" s="6">
        <v>2879</v>
      </c>
      <c r="Q2705" s="6">
        <v>0</v>
      </c>
      <c r="R2705" s="6">
        <v>0</v>
      </c>
      <c r="S2705" s="6">
        <v>111536</v>
      </c>
      <c r="T2705" s="6">
        <v>0</v>
      </c>
      <c r="U2705" s="6">
        <v>0</v>
      </c>
      <c r="V2705" s="6">
        <v>7</v>
      </c>
      <c r="W2705" s="6">
        <v>46</v>
      </c>
      <c r="X2705" s="6">
        <v>0</v>
      </c>
      <c r="Z2705" s="6">
        <v>0</v>
      </c>
      <c r="AA2705" s="6">
        <v>0</v>
      </c>
      <c r="AB2705" s="6" t="str">
        <f t="shared" si="674"/>
        <v/>
      </c>
      <c r="AC2705" s="6" t="str">
        <f t="shared" si="675"/>
        <v/>
      </c>
      <c r="AD2705" s="16">
        <f t="shared" si="676"/>
        <v>18.026398054880168</v>
      </c>
      <c r="AE2705" s="16">
        <f t="shared" si="677"/>
        <v>0</v>
      </c>
      <c r="AF2705" s="16">
        <f t="shared" si="678"/>
        <v>6.5714285714285712</v>
      </c>
      <c r="AG2705" s="16">
        <f t="shared" si="679"/>
        <v>6.5714285714285712</v>
      </c>
      <c r="AH2705" s="17">
        <f t="shared" si="680"/>
        <v>0</v>
      </c>
      <c r="AI2705" s="17">
        <f t="shared" si="681"/>
        <v>29.397996837111229</v>
      </c>
      <c r="AJ2705" s="17">
        <f t="shared" si="682"/>
        <v>29.397996837111229</v>
      </c>
      <c r="AK2705" s="17">
        <f t="shared" si="683"/>
        <v>29.397996837111229</v>
      </c>
      <c r="AL2705" s="17" t="str">
        <f t="shared" si="684"/>
        <v/>
      </c>
      <c r="AM2705" s="17" t="str">
        <f t="shared" si="685"/>
        <v/>
      </c>
      <c r="AN2705" s="17" t="str">
        <f t="shared" si="686"/>
        <v/>
      </c>
      <c r="AO2705" s="17" t="str">
        <f t="shared" si="687"/>
        <v/>
      </c>
      <c r="AP2705" s="17" t="str">
        <f t="shared" si="689"/>
        <v/>
      </c>
      <c r="AQ2705" s="17">
        <f t="shared" si="688"/>
        <v>2.1491386951327605</v>
      </c>
    </row>
    <row r="2706" spans="1:43" x14ac:dyDescent="0.2">
      <c r="A2706" s="4" t="s">
        <v>2147</v>
      </c>
      <c r="B2706" s="5" t="s">
        <v>2148</v>
      </c>
      <c r="C2706" t="s">
        <v>2149</v>
      </c>
      <c r="D2706" t="s">
        <v>133</v>
      </c>
      <c r="E2706" t="s">
        <v>134</v>
      </c>
      <c r="F2706" t="s">
        <v>13</v>
      </c>
      <c r="G2706" t="s">
        <v>11</v>
      </c>
      <c r="J2706" s="6"/>
      <c r="K2706" s="6"/>
      <c r="L2706" s="6"/>
      <c r="M2706" s="6">
        <v>2391</v>
      </c>
      <c r="N2706" s="6">
        <v>0</v>
      </c>
      <c r="O2706" s="6">
        <v>15980</v>
      </c>
      <c r="P2706" s="6">
        <v>796</v>
      </c>
      <c r="Q2706" s="6">
        <v>0</v>
      </c>
      <c r="R2706" s="6">
        <v>0</v>
      </c>
      <c r="S2706" s="6">
        <v>56748</v>
      </c>
      <c r="T2706" s="6">
        <v>0</v>
      </c>
      <c r="U2706" s="6">
        <v>0</v>
      </c>
      <c r="V2706" s="6">
        <v>4</v>
      </c>
      <c r="W2706" s="6">
        <v>16</v>
      </c>
      <c r="X2706" s="6">
        <v>0</v>
      </c>
      <c r="Z2706" s="6">
        <v>0</v>
      </c>
      <c r="AA2706" s="6">
        <v>0</v>
      </c>
      <c r="AB2706" s="6" t="str">
        <f t="shared" si="674"/>
        <v/>
      </c>
      <c r="AC2706" s="6" t="str">
        <f t="shared" si="675"/>
        <v/>
      </c>
      <c r="AD2706" s="16">
        <f t="shared" si="676"/>
        <v>20.075376884422109</v>
      </c>
      <c r="AE2706" s="16">
        <f t="shared" si="677"/>
        <v>0</v>
      </c>
      <c r="AF2706" s="16">
        <f t="shared" si="678"/>
        <v>4</v>
      </c>
      <c r="AG2706" s="16">
        <f t="shared" si="679"/>
        <v>4</v>
      </c>
      <c r="AH2706" s="17">
        <f t="shared" si="680"/>
        <v>0</v>
      </c>
      <c r="AI2706" s="17">
        <f t="shared" si="681"/>
        <v>23.734002509410288</v>
      </c>
      <c r="AJ2706" s="17">
        <f t="shared" si="682"/>
        <v>23.734002509410288</v>
      </c>
      <c r="AK2706" s="17">
        <f t="shared" si="683"/>
        <v>23.734002509410288</v>
      </c>
      <c r="AL2706" s="17" t="str">
        <f t="shared" si="684"/>
        <v/>
      </c>
      <c r="AM2706" s="17" t="str">
        <f t="shared" si="685"/>
        <v/>
      </c>
      <c r="AN2706" s="17" t="str">
        <f t="shared" si="686"/>
        <v/>
      </c>
      <c r="AO2706" s="17" t="str">
        <f t="shared" si="687"/>
        <v/>
      </c>
      <c r="AP2706" s="17" t="str">
        <f t="shared" si="689"/>
        <v/>
      </c>
      <c r="AQ2706" s="17">
        <f t="shared" si="688"/>
        <v>3.5511889862327908</v>
      </c>
    </row>
    <row r="2707" spans="1:43" x14ac:dyDescent="0.2">
      <c r="A2707" s="4">
        <v>50009</v>
      </c>
      <c r="B2707" s="5">
        <v>5009</v>
      </c>
      <c r="C2707" t="s">
        <v>2277</v>
      </c>
      <c r="D2707" t="s">
        <v>8</v>
      </c>
      <c r="E2707" t="s">
        <v>9</v>
      </c>
      <c r="F2707" t="s">
        <v>13</v>
      </c>
      <c r="G2707" t="s">
        <v>11</v>
      </c>
      <c r="H2707">
        <v>376</v>
      </c>
      <c r="I2707" t="s">
        <v>5935</v>
      </c>
      <c r="J2707" s="6">
        <v>74495</v>
      </c>
      <c r="K2707" s="6">
        <v>2418</v>
      </c>
      <c r="L2707" s="6">
        <v>31</v>
      </c>
      <c r="M2707" s="6">
        <v>75106</v>
      </c>
      <c r="N2707" s="6">
        <v>327314</v>
      </c>
      <c r="O2707" s="6">
        <v>344029</v>
      </c>
      <c r="P2707" s="6">
        <v>18220</v>
      </c>
      <c r="Q2707" s="6">
        <v>0</v>
      </c>
      <c r="R2707" s="6">
        <v>414983</v>
      </c>
      <c r="S2707" s="6">
        <v>890073</v>
      </c>
      <c r="T2707" s="6">
        <v>0</v>
      </c>
      <c r="U2707" s="6">
        <v>0</v>
      </c>
      <c r="V2707" s="6">
        <v>20</v>
      </c>
      <c r="W2707" s="6">
        <v>100</v>
      </c>
      <c r="X2707" s="6">
        <v>0</v>
      </c>
      <c r="Z2707" s="6">
        <v>0</v>
      </c>
      <c r="AA2707" s="6">
        <v>0</v>
      </c>
      <c r="AB2707" s="6">
        <f t="shared" si="674"/>
        <v>0</v>
      </c>
      <c r="AC2707" s="6">
        <f t="shared" si="675"/>
        <v>0</v>
      </c>
      <c r="AD2707" s="16">
        <f t="shared" si="676"/>
        <v>18.881942919868276</v>
      </c>
      <c r="AE2707" s="16">
        <f t="shared" si="677"/>
        <v>0.95141397963543772</v>
      </c>
      <c r="AF2707" s="16">
        <f t="shared" si="678"/>
        <v>5</v>
      </c>
      <c r="AG2707" s="16">
        <f t="shared" si="679"/>
        <v>5</v>
      </c>
      <c r="AH2707" s="17">
        <f t="shared" si="680"/>
        <v>5.5252975794210846</v>
      </c>
      <c r="AI2707" s="17">
        <f t="shared" si="681"/>
        <v>11.850890741085932</v>
      </c>
      <c r="AJ2707" s="17">
        <f t="shared" si="682"/>
        <v>11.850890741085932</v>
      </c>
      <c r="AK2707" s="17">
        <f t="shared" si="683"/>
        <v>11.850890741085932</v>
      </c>
      <c r="AL2707" s="17">
        <f t="shared" si="684"/>
        <v>1.2678437219306231</v>
      </c>
      <c r="AM2707" s="17">
        <f t="shared" si="685"/>
        <v>2.7193245629578935</v>
      </c>
      <c r="AN2707" s="17">
        <f t="shared" si="686"/>
        <v>2.7193245629578935</v>
      </c>
      <c r="AO2707" s="17">
        <f t="shared" si="687"/>
        <v>2.7193245629578935</v>
      </c>
      <c r="AP2707" s="17">
        <f t="shared" si="689"/>
        <v>1.4514808410272704</v>
      </c>
      <c r="AQ2707" s="17">
        <f t="shared" si="688"/>
        <v>2.5872034043641672</v>
      </c>
    </row>
    <row r="2708" spans="1:43" x14ac:dyDescent="0.2">
      <c r="A2708" s="4">
        <v>50040</v>
      </c>
      <c r="B2708" s="5">
        <v>5040</v>
      </c>
      <c r="C2708" t="s">
        <v>2308</v>
      </c>
      <c r="D2708" t="s">
        <v>8</v>
      </c>
      <c r="E2708" t="s">
        <v>9</v>
      </c>
      <c r="F2708" t="s">
        <v>13</v>
      </c>
      <c r="G2708" t="s">
        <v>11</v>
      </c>
      <c r="H2708">
        <v>125</v>
      </c>
      <c r="I2708" t="s">
        <v>5960</v>
      </c>
      <c r="J2708" s="6">
        <v>306022</v>
      </c>
      <c r="K2708" s="6">
        <v>1918</v>
      </c>
      <c r="L2708" s="6">
        <v>160</v>
      </c>
      <c r="M2708" s="6">
        <v>30611</v>
      </c>
      <c r="N2708" s="6">
        <v>305176</v>
      </c>
      <c r="O2708" s="6">
        <v>197509</v>
      </c>
      <c r="P2708" s="6">
        <v>16839</v>
      </c>
      <c r="Q2708" s="6">
        <v>0</v>
      </c>
      <c r="R2708" s="6">
        <v>126446</v>
      </c>
      <c r="S2708" s="6">
        <v>581192</v>
      </c>
      <c r="T2708" s="6">
        <v>0</v>
      </c>
      <c r="U2708" s="6">
        <v>0</v>
      </c>
      <c r="V2708" s="6">
        <v>15</v>
      </c>
      <c r="W2708" s="6">
        <v>45</v>
      </c>
      <c r="X2708" s="6">
        <v>0</v>
      </c>
      <c r="Z2708" s="6">
        <v>0</v>
      </c>
      <c r="AA2708" s="6">
        <v>0</v>
      </c>
      <c r="AB2708" s="6">
        <f t="shared" si="674"/>
        <v>0</v>
      </c>
      <c r="AC2708" s="6">
        <f t="shared" si="675"/>
        <v>0</v>
      </c>
      <c r="AD2708" s="16">
        <f t="shared" si="676"/>
        <v>11.729259457212423</v>
      </c>
      <c r="AE2708" s="16">
        <f t="shared" si="677"/>
        <v>1.5451245259709685</v>
      </c>
      <c r="AF2708" s="16">
        <f t="shared" si="678"/>
        <v>3</v>
      </c>
      <c r="AG2708" s="16">
        <f t="shared" si="679"/>
        <v>3</v>
      </c>
      <c r="AH2708" s="17">
        <f t="shared" si="680"/>
        <v>4.130737316650877</v>
      </c>
      <c r="AI2708" s="17">
        <f t="shared" si="681"/>
        <v>18.986377446016139</v>
      </c>
      <c r="AJ2708" s="17">
        <f t="shared" si="682"/>
        <v>18.986377446016139</v>
      </c>
      <c r="AK2708" s="17">
        <f t="shared" si="683"/>
        <v>18.986377446016139</v>
      </c>
      <c r="AL2708" s="17">
        <f t="shared" si="684"/>
        <v>0.41433795580255328</v>
      </c>
      <c r="AM2708" s="17">
        <f t="shared" si="685"/>
        <v>1.9044485804912574</v>
      </c>
      <c r="AN2708" s="17">
        <f t="shared" si="686"/>
        <v>1.9044485804912574</v>
      </c>
      <c r="AO2708" s="17">
        <f t="shared" si="687"/>
        <v>1.9044485804912574</v>
      </c>
      <c r="AP2708" s="17">
        <f t="shared" si="689"/>
        <v>1.4901106246887041</v>
      </c>
      <c r="AQ2708" s="17">
        <f t="shared" si="688"/>
        <v>2.9426102101676381</v>
      </c>
    </row>
    <row r="2709" spans="1:43" x14ac:dyDescent="0.2">
      <c r="A2709" s="4">
        <v>50061</v>
      </c>
      <c r="B2709" s="5">
        <v>5061</v>
      </c>
      <c r="C2709" t="s">
        <v>2324</v>
      </c>
      <c r="D2709" t="s">
        <v>8</v>
      </c>
      <c r="E2709" t="s">
        <v>9</v>
      </c>
      <c r="F2709" t="s">
        <v>13</v>
      </c>
      <c r="G2709" t="s">
        <v>11</v>
      </c>
      <c r="H2709">
        <v>313</v>
      </c>
      <c r="I2709" t="s">
        <v>5975</v>
      </c>
      <c r="J2709" s="6">
        <v>93863</v>
      </c>
      <c r="K2709" s="6">
        <v>1586</v>
      </c>
      <c r="L2709" s="6">
        <v>59</v>
      </c>
      <c r="M2709" s="6">
        <v>1345</v>
      </c>
      <c r="N2709" s="6">
        <v>4895</v>
      </c>
      <c r="O2709" s="6">
        <v>2930</v>
      </c>
      <c r="P2709" s="6">
        <v>178</v>
      </c>
      <c r="Q2709" s="6">
        <v>0</v>
      </c>
      <c r="R2709" s="6">
        <v>2556</v>
      </c>
      <c r="S2709" s="6">
        <v>30617</v>
      </c>
      <c r="T2709" s="6">
        <v>0</v>
      </c>
      <c r="U2709" s="6">
        <v>0</v>
      </c>
      <c r="V2709" s="6">
        <v>2</v>
      </c>
      <c r="W2709" s="6">
        <v>8</v>
      </c>
      <c r="X2709" s="6">
        <v>0</v>
      </c>
      <c r="Z2709" s="6">
        <v>0</v>
      </c>
      <c r="AA2709" s="6">
        <v>0</v>
      </c>
      <c r="AB2709" s="6">
        <f t="shared" si="674"/>
        <v>0</v>
      </c>
      <c r="AC2709" s="6">
        <f t="shared" si="675"/>
        <v>0</v>
      </c>
      <c r="AD2709" s="16">
        <f t="shared" si="676"/>
        <v>16.460674157303369</v>
      </c>
      <c r="AE2709" s="16">
        <f t="shared" si="677"/>
        <v>1.6706484641638226</v>
      </c>
      <c r="AF2709" s="16">
        <f t="shared" si="678"/>
        <v>4</v>
      </c>
      <c r="AG2709" s="16">
        <f t="shared" si="679"/>
        <v>4</v>
      </c>
      <c r="AH2709" s="17">
        <f t="shared" si="680"/>
        <v>1.9003717472118959</v>
      </c>
      <c r="AI2709" s="17">
        <f t="shared" si="681"/>
        <v>22.763568773234201</v>
      </c>
      <c r="AJ2709" s="17">
        <f t="shared" si="682"/>
        <v>22.763568773234201</v>
      </c>
      <c r="AK2709" s="17">
        <f t="shared" si="683"/>
        <v>22.763568773234201</v>
      </c>
      <c r="AL2709" s="17">
        <f t="shared" si="684"/>
        <v>0.52216547497446375</v>
      </c>
      <c r="AM2709" s="17">
        <f t="shared" si="685"/>
        <v>6.254749744637385</v>
      </c>
      <c r="AN2709" s="17">
        <f t="shared" si="686"/>
        <v>6.254749744637385</v>
      </c>
      <c r="AO2709" s="17">
        <f t="shared" si="687"/>
        <v>6.254749744637385</v>
      </c>
      <c r="AP2709" s="17">
        <f t="shared" si="689"/>
        <v>5.7325842696629215</v>
      </c>
      <c r="AQ2709" s="17">
        <f t="shared" si="688"/>
        <v>10.449488054607508</v>
      </c>
    </row>
    <row r="2710" spans="1:43" x14ac:dyDescent="0.2">
      <c r="A2710" s="4">
        <v>50092</v>
      </c>
      <c r="B2710" s="5">
        <v>5092</v>
      </c>
      <c r="C2710" t="s">
        <v>2329</v>
      </c>
      <c r="D2710" t="s">
        <v>8</v>
      </c>
      <c r="E2710" t="s">
        <v>9</v>
      </c>
      <c r="F2710" t="s">
        <v>13</v>
      </c>
      <c r="G2710" t="s">
        <v>11</v>
      </c>
      <c r="H2710">
        <v>288</v>
      </c>
      <c r="I2710" t="s">
        <v>5979</v>
      </c>
      <c r="J2710" s="6">
        <v>107677</v>
      </c>
      <c r="K2710" s="6">
        <v>2129</v>
      </c>
      <c r="L2710" s="6">
        <v>51</v>
      </c>
      <c r="M2710" s="6">
        <v>20189</v>
      </c>
      <c r="N2710" s="6">
        <v>88967</v>
      </c>
      <c r="O2710" s="6">
        <v>88967</v>
      </c>
      <c r="P2710" s="6">
        <v>5457</v>
      </c>
      <c r="Q2710" s="6">
        <v>0</v>
      </c>
      <c r="R2710" s="6">
        <v>60567</v>
      </c>
      <c r="S2710" s="6">
        <v>495995</v>
      </c>
      <c r="T2710" s="6">
        <v>0</v>
      </c>
      <c r="U2710" s="6">
        <v>0</v>
      </c>
      <c r="V2710" s="6">
        <v>1</v>
      </c>
      <c r="W2710" s="6">
        <v>2</v>
      </c>
      <c r="X2710" s="6">
        <v>0</v>
      </c>
      <c r="Z2710" s="6">
        <v>0</v>
      </c>
      <c r="AA2710" s="6">
        <v>0</v>
      </c>
      <c r="AB2710" s="6">
        <f t="shared" si="674"/>
        <v>0</v>
      </c>
      <c r="AC2710" s="6">
        <f t="shared" si="675"/>
        <v>0</v>
      </c>
      <c r="AD2710" s="16">
        <f t="shared" si="676"/>
        <v>16.303280190580907</v>
      </c>
      <c r="AE2710" s="16">
        <f t="shared" si="677"/>
        <v>1</v>
      </c>
      <c r="AF2710" s="16">
        <f t="shared" si="678"/>
        <v>2</v>
      </c>
      <c r="AG2710" s="16">
        <f t="shared" si="679"/>
        <v>2</v>
      </c>
      <c r="AH2710" s="17">
        <f t="shared" si="680"/>
        <v>3</v>
      </c>
      <c r="AI2710" s="17">
        <f t="shared" si="681"/>
        <v>24.567586309376392</v>
      </c>
      <c r="AJ2710" s="17">
        <f t="shared" si="682"/>
        <v>24.567586309376392</v>
      </c>
      <c r="AK2710" s="17">
        <f t="shared" si="683"/>
        <v>24.567586309376392</v>
      </c>
      <c r="AL2710" s="17">
        <f t="shared" si="684"/>
        <v>0.68078051412321428</v>
      </c>
      <c r="AM2710" s="17">
        <f t="shared" si="685"/>
        <v>5.5750446794878998</v>
      </c>
      <c r="AN2710" s="17">
        <f t="shared" si="686"/>
        <v>5.5750446794878998</v>
      </c>
      <c r="AO2710" s="17">
        <f t="shared" si="687"/>
        <v>5.5750446794878998</v>
      </c>
      <c r="AP2710" s="17">
        <f t="shared" si="689"/>
        <v>4.8942641653646852</v>
      </c>
      <c r="AQ2710" s="17">
        <f t="shared" si="688"/>
        <v>5.5750446794878998</v>
      </c>
    </row>
    <row r="2711" spans="1:43" x14ac:dyDescent="0.2">
      <c r="A2711" s="4">
        <v>50103</v>
      </c>
      <c r="B2711" s="5">
        <v>5103</v>
      </c>
      <c r="C2711" t="s">
        <v>2335</v>
      </c>
      <c r="D2711" t="s">
        <v>25</v>
      </c>
      <c r="E2711" t="s">
        <v>9</v>
      </c>
      <c r="F2711" t="s">
        <v>13</v>
      </c>
      <c r="G2711" t="s">
        <v>11</v>
      </c>
      <c r="H2711">
        <v>3</v>
      </c>
      <c r="I2711" t="s">
        <v>5962</v>
      </c>
      <c r="J2711" s="6">
        <v>8608208</v>
      </c>
      <c r="K2711" s="6">
        <v>3524</v>
      </c>
      <c r="L2711" s="6">
        <v>2443</v>
      </c>
      <c r="M2711" s="6">
        <v>23255</v>
      </c>
      <c r="N2711" s="6">
        <v>0</v>
      </c>
      <c r="O2711" s="6">
        <v>121387</v>
      </c>
      <c r="P2711" s="6">
        <v>11640</v>
      </c>
      <c r="Q2711" s="6">
        <v>0</v>
      </c>
      <c r="R2711" s="6">
        <v>0</v>
      </c>
      <c r="S2711" s="6">
        <v>295281</v>
      </c>
      <c r="T2711" s="6">
        <v>0</v>
      </c>
      <c r="U2711" s="6">
        <v>0</v>
      </c>
      <c r="V2711" s="6">
        <v>24</v>
      </c>
      <c r="W2711" s="6">
        <v>144</v>
      </c>
      <c r="X2711" s="6">
        <v>0</v>
      </c>
      <c r="Z2711" s="6">
        <v>0</v>
      </c>
      <c r="AA2711" s="6">
        <v>0</v>
      </c>
      <c r="AB2711" s="6" t="str">
        <f t="shared" si="674"/>
        <v/>
      </c>
      <c r="AC2711" s="6" t="str">
        <f t="shared" si="675"/>
        <v/>
      </c>
      <c r="AD2711" s="16">
        <f t="shared" si="676"/>
        <v>10.428436426116839</v>
      </c>
      <c r="AE2711" s="16">
        <f t="shared" si="677"/>
        <v>0</v>
      </c>
      <c r="AF2711" s="16">
        <f t="shared" si="678"/>
        <v>6</v>
      </c>
      <c r="AG2711" s="16">
        <f t="shared" si="679"/>
        <v>6</v>
      </c>
      <c r="AH2711" s="17">
        <f t="shared" si="680"/>
        <v>0</v>
      </c>
      <c r="AI2711" s="17">
        <f t="shared" si="681"/>
        <v>12.69752741345947</v>
      </c>
      <c r="AJ2711" s="17">
        <f t="shared" si="682"/>
        <v>12.69752741345947</v>
      </c>
      <c r="AK2711" s="17">
        <f t="shared" si="683"/>
        <v>12.69752741345947</v>
      </c>
      <c r="AL2711" s="17" t="str">
        <f t="shared" si="684"/>
        <v/>
      </c>
      <c r="AM2711" s="17" t="str">
        <f t="shared" si="685"/>
        <v/>
      </c>
      <c r="AN2711" s="17" t="str">
        <f t="shared" si="686"/>
        <v/>
      </c>
      <c r="AO2711" s="17" t="str">
        <f t="shared" si="687"/>
        <v/>
      </c>
      <c r="AP2711" s="17" t="str">
        <f t="shared" si="689"/>
        <v/>
      </c>
      <c r="AQ2711" s="17">
        <f t="shared" si="688"/>
        <v>2.432558675970244</v>
      </c>
    </row>
    <row r="2712" spans="1:43" x14ac:dyDescent="0.2">
      <c r="A2712" s="4">
        <v>50113</v>
      </c>
      <c r="B2712" s="5">
        <v>5113</v>
      </c>
      <c r="C2712" t="s">
        <v>2341</v>
      </c>
      <c r="D2712" t="s">
        <v>8</v>
      </c>
      <c r="E2712" t="s">
        <v>9</v>
      </c>
      <c r="F2712" t="s">
        <v>13</v>
      </c>
      <c r="G2712" t="s">
        <v>11</v>
      </c>
      <c r="H2712">
        <v>3</v>
      </c>
      <c r="I2712" t="s">
        <v>5962</v>
      </c>
      <c r="J2712" s="6">
        <v>8608208</v>
      </c>
      <c r="K2712" s="6">
        <v>3524</v>
      </c>
      <c r="L2712" s="6">
        <v>2443</v>
      </c>
      <c r="M2712" s="6">
        <v>97176</v>
      </c>
      <c r="N2712" s="6">
        <v>713837</v>
      </c>
      <c r="O2712" s="6">
        <v>683346</v>
      </c>
      <c r="P2712" s="6">
        <v>37838</v>
      </c>
      <c r="Q2712" s="6">
        <v>0</v>
      </c>
      <c r="R2712" s="6">
        <v>499695</v>
      </c>
      <c r="S2712" s="6">
        <v>3355884</v>
      </c>
      <c r="T2712" s="6">
        <v>0</v>
      </c>
      <c r="U2712" s="6">
        <v>0</v>
      </c>
      <c r="V2712" s="6">
        <v>48</v>
      </c>
      <c r="W2712" s="6">
        <v>240</v>
      </c>
      <c r="X2712" s="6">
        <v>0</v>
      </c>
      <c r="Z2712" s="6">
        <v>0</v>
      </c>
      <c r="AA2712" s="6">
        <v>0</v>
      </c>
      <c r="AB2712" s="6">
        <f t="shared" si="674"/>
        <v>0</v>
      </c>
      <c r="AC2712" s="6">
        <f t="shared" si="675"/>
        <v>0</v>
      </c>
      <c r="AD2712" s="16">
        <f t="shared" si="676"/>
        <v>18.059781172366403</v>
      </c>
      <c r="AE2712" s="16">
        <f t="shared" si="677"/>
        <v>1.0446201485045643</v>
      </c>
      <c r="AF2712" s="16">
        <f t="shared" si="678"/>
        <v>5</v>
      </c>
      <c r="AG2712" s="16">
        <f t="shared" si="679"/>
        <v>5</v>
      </c>
      <c r="AH2712" s="17">
        <f t="shared" si="680"/>
        <v>5.1421647320326009</v>
      </c>
      <c r="AI2712" s="17">
        <f t="shared" si="681"/>
        <v>34.534082489503582</v>
      </c>
      <c r="AJ2712" s="17">
        <f t="shared" si="682"/>
        <v>34.534082489503582</v>
      </c>
      <c r="AK2712" s="17">
        <f t="shared" si="683"/>
        <v>34.534082489503582</v>
      </c>
      <c r="AL2712" s="17">
        <f t="shared" si="684"/>
        <v>0.70001274800829882</v>
      </c>
      <c r="AM2712" s="17">
        <f t="shared" si="685"/>
        <v>4.7011908881159146</v>
      </c>
      <c r="AN2712" s="17">
        <f t="shared" si="686"/>
        <v>4.7011908881159146</v>
      </c>
      <c r="AO2712" s="17">
        <f t="shared" si="687"/>
        <v>4.7011908881159146</v>
      </c>
      <c r="AP2712" s="17">
        <f t="shared" si="689"/>
        <v>4.0011781401076156</v>
      </c>
      <c r="AQ2712" s="17">
        <f t="shared" si="688"/>
        <v>4.9109587236919507</v>
      </c>
    </row>
    <row r="2713" spans="1:43" x14ac:dyDescent="0.2">
      <c r="A2713" s="4">
        <v>50171</v>
      </c>
      <c r="B2713" s="5">
        <v>5171</v>
      </c>
      <c r="C2713" t="s">
        <v>2368</v>
      </c>
      <c r="D2713" t="s">
        <v>25</v>
      </c>
      <c r="E2713" t="s">
        <v>9</v>
      </c>
      <c r="F2713" t="s">
        <v>13</v>
      </c>
      <c r="G2713" t="s">
        <v>11</v>
      </c>
      <c r="H2713">
        <v>468</v>
      </c>
      <c r="I2713" t="s">
        <v>5994</v>
      </c>
      <c r="J2713" s="6">
        <v>54901</v>
      </c>
      <c r="K2713" s="6">
        <v>1903</v>
      </c>
      <c r="L2713" s="6">
        <v>29</v>
      </c>
      <c r="M2713" s="6">
        <v>9541</v>
      </c>
      <c r="N2713" s="6">
        <v>0</v>
      </c>
      <c r="O2713" s="6">
        <v>34971</v>
      </c>
      <c r="P2713" s="6">
        <v>1730</v>
      </c>
      <c r="Q2713" s="6">
        <v>0</v>
      </c>
      <c r="R2713" s="6">
        <v>35719</v>
      </c>
      <c r="S2713" s="6">
        <v>80879</v>
      </c>
      <c r="T2713" s="6">
        <v>0</v>
      </c>
      <c r="U2713" s="6">
        <v>0</v>
      </c>
      <c r="V2713" s="6">
        <v>7</v>
      </c>
      <c r="W2713" s="6">
        <v>35</v>
      </c>
      <c r="X2713" s="6">
        <v>0</v>
      </c>
      <c r="Z2713" s="6">
        <v>0</v>
      </c>
      <c r="AA2713" s="6">
        <v>0</v>
      </c>
      <c r="AB2713" s="6" t="str">
        <f t="shared" si="674"/>
        <v/>
      </c>
      <c r="AC2713" s="6" t="str">
        <f t="shared" si="675"/>
        <v/>
      </c>
      <c r="AD2713" s="16">
        <f t="shared" si="676"/>
        <v>20.214450867052022</v>
      </c>
      <c r="AE2713" s="16">
        <f t="shared" si="677"/>
        <v>0</v>
      </c>
      <c r="AF2713" s="16">
        <f t="shared" si="678"/>
        <v>5</v>
      </c>
      <c r="AG2713" s="16">
        <f t="shared" si="679"/>
        <v>5</v>
      </c>
      <c r="AH2713" s="17">
        <f t="shared" si="680"/>
        <v>3.7437375537155435</v>
      </c>
      <c r="AI2713" s="17">
        <f t="shared" si="681"/>
        <v>8.4769940257834602</v>
      </c>
      <c r="AJ2713" s="17">
        <f t="shared" si="682"/>
        <v>8.4769940257834602</v>
      </c>
      <c r="AK2713" s="17">
        <f t="shared" si="683"/>
        <v>8.4769940257834602</v>
      </c>
      <c r="AL2713" s="17" t="str">
        <f t="shared" si="684"/>
        <v/>
      </c>
      <c r="AM2713" s="17" t="str">
        <f t="shared" si="685"/>
        <v/>
      </c>
      <c r="AN2713" s="17" t="str">
        <f t="shared" si="686"/>
        <v/>
      </c>
      <c r="AO2713" s="17" t="str">
        <f t="shared" si="687"/>
        <v/>
      </c>
      <c r="AP2713" s="17" t="str">
        <f t="shared" si="689"/>
        <v/>
      </c>
      <c r="AQ2713" s="17">
        <f t="shared" si="688"/>
        <v>2.3127448457293185</v>
      </c>
    </row>
    <row r="2714" spans="1:43" x14ac:dyDescent="0.2">
      <c r="A2714" s="4">
        <v>50182</v>
      </c>
      <c r="B2714" s="5">
        <v>5182</v>
      </c>
      <c r="C2714" t="s">
        <v>2373</v>
      </c>
      <c r="D2714" t="s">
        <v>8</v>
      </c>
      <c r="E2714" t="s">
        <v>9</v>
      </c>
      <c r="F2714" t="s">
        <v>13</v>
      </c>
      <c r="G2714" t="s">
        <v>11</v>
      </c>
      <c r="H2714">
        <v>3</v>
      </c>
      <c r="I2714" t="s">
        <v>5962</v>
      </c>
      <c r="J2714" s="6">
        <v>8608208</v>
      </c>
      <c r="K2714" s="6">
        <v>3524</v>
      </c>
      <c r="L2714" s="6">
        <v>2443</v>
      </c>
      <c r="M2714" s="6">
        <v>208626</v>
      </c>
      <c r="N2714" s="6">
        <v>1940237</v>
      </c>
      <c r="O2714" s="6">
        <v>1660375</v>
      </c>
      <c r="P2714" s="6">
        <v>109091</v>
      </c>
      <c r="Q2714" s="6">
        <v>0</v>
      </c>
      <c r="R2714" s="6">
        <v>485917</v>
      </c>
      <c r="S2714" s="6">
        <v>7285425</v>
      </c>
      <c r="T2714" s="6">
        <v>0</v>
      </c>
      <c r="U2714" s="6">
        <v>0</v>
      </c>
      <c r="V2714" s="6">
        <v>111</v>
      </c>
      <c r="W2714" s="6">
        <v>555</v>
      </c>
      <c r="X2714" s="6">
        <v>0</v>
      </c>
      <c r="Z2714" s="6">
        <v>0</v>
      </c>
      <c r="AA2714" s="6">
        <v>0</v>
      </c>
      <c r="AB2714" s="6">
        <f t="shared" si="674"/>
        <v>0</v>
      </c>
      <c r="AC2714" s="6">
        <f t="shared" si="675"/>
        <v>0</v>
      </c>
      <c r="AD2714" s="16">
        <f t="shared" si="676"/>
        <v>15.220091483257097</v>
      </c>
      <c r="AE2714" s="16">
        <f t="shared" si="677"/>
        <v>1.1685534894225702</v>
      </c>
      <c r="AF2714" s="16">
        <f t="shared" si="678"/>
        <v>5</v>
      </c>
      <c r="AG2714" s="16">
        <f t="shared" si="679"/>
        <v>5</v>
      </c>
      <c r="AH2714" s="17">
        <f t="shared" si="680"/>
        <v>2.3291296386835771</v>
      </c>
      <c r="AI2714" s="17">
        <f t="shared" si="681"/>
        <v>34.920983003077275</v>
      </c>
      <c r="AJ2714" s="17">
        <f t="shared" si="682"/>
        <v>34.920983003077275</v>
      </c>
      <c r="AK2714" s="17">
        <f t="shared" si="683"/>
        <v>34.920983003077275</v>
      </c>
      <c r="AL2714" s="17">
        <f t="shared" si="684"/>
        <v>0.25044208516794597</v>
      </c>
      <c r="AM2714" s="17">
        <f t="shared" si="685"/>
        <v>3.7549149923437186</v>
      </c>
      <c r="AN2714" s="17">
        <f t="shared" si="686"/>
        <v>3.7549149923437186</v>
      </c>
      <c r="AO2714" s="17">
        <f t="shared" si="687"/>
        <v>3.7549149923437186</v>
      </c>
      <c r="AP2714" s="17">
        <f t="shared" si="689"/>
        <v>3.5044729071757725</v>
      </c>
      <c r="AQ2714" s="17">
        <f t="shared" si="688"/>
        <v>4.3878190167883764</v>
      </c>
    </row>
    <row r="2715" spans="1:43" x14ac:dyDescent="0.2">
      <c r="A2715" s="4">
        <v>50198</v>
      </c>
      <c r="B2715" s="5">
        <v>5198</v>
      </c>
      <c r="C2715" t="s">
        <v>2383</v>
      </c>
      <c r="D2715" t="s">
        <v>8</v>
      </c>
      <c r="E2715" t="s">
        <v>9</v>
      </c>
      <c r="F2715" t="s">
        <v>13</v>
      </c>
      <c r="G2715" t="s">
        <v>11</v>
      </c>
      <c r="H2715">
        <v>25</v>
      </c>
      <c r="I2715" t="s">
        <v>5939</v>
      </c>
      <c r="J2715" s="6">
        <v>1780673</v>
      </c>
      <c r="K2715" s="6">
        <v>2307</v>
      </c>
      <c r="L2715" s="6">
        <v>772</v>
      </c>
      <c r="M2715" s="6">
        <v>3245</v>
      </c>
      <c r="N2715" s="6">
        <v>87777</v>
      </c>
      <c r="O2715" s="6">
        <v>83922</v>
      </c>
      <c r="P2715" s="6">
        <v>2301</v>
      </c>
      <c r="Q2715" s="6">
        <v>0</v>
      </c>
      <c r="R2715" s="6">
        <v>0</v>
      </c>
      <c r="S2715" s="6">
        <v>283377</v>
      </c>
      <c r="T2715" s="6">
        <v>0</v>
      </c>
      <c r="U2715" s="6">
        <v>0</v>
      </c>
      <c r="V2715" s="6">
        <v>1</v>
      </c>
      <c r="W2715" s="6">
        <v>6</v>
      </c>
      <c r="X2715" s="6">
        <v>0</v>
      </c>
      <c r="Z2715" s="6">
        <v>0</v>
      </c>
      <c r="AA2715" s="6">
        <v>0</v>
      </c>
      <c r="AB2715" s="6">
        <f t="shared" si="674"/>
        <v>0</v>
      </c>
      <c r="AC2715" s="6">
        <f t="shared" si="675"/>
        <v>0</v>
      </c>
      <c r="AD2715" s="16">
        <f t="shared" si="676"/>
        <v>36.471968709256842</v>
      </c>
      <c r="AE2715" s="16">
        <f t="shared" si="677"/>
        <v>1.0459355115464359</v>
      </c>
      <c r="AF2715" s="16">
        <f t="shared" si="678"/>
        <v>6</v>
      </c>
      <c r="AG2715" s="16">
        <f t="shared" si="679"/>
        <v>6</v>
      </c>
      <c r="AH2715" s="17">
        <f t="shared" si="680"/>
        <v>0</v>
      </c>
      <c r="AI2715" s="17">
        <f t="shared" si="681"/>
        <v>87.327272727272728</v>
      </c>
      <c r="AJ2715" s="17">
        <f t="shared" si="682"/>
        <v>87.327272727272728</v>
      </c>
      <c r="AK2715" s="17">
        <f t="shared" si="683"/>
        <v>87.327272727272728</v>
      </c>
      <c r="AL2715" s="17">
        <f t="shared" si="684"/>
        <v>0</v>
      </c>
      <c r="AM2715" s="17">
        <f t="shared" si="685"/>
        <v>3.2283741754673776</v>
      </c>
      <c r="AN2715" s="17">
        <f t="shared" si="686"/>
        <v>3.2283741754673776</v>
      </c>
      <c r="AO2715" s="17">
        <f t="shared" si="687"/>
        <v>3.2283741754673776</v>
      </c>
      <c r="AP2715" s="17">
        <f t="shared" si="689"/>
        <v>3.2283741754673776</v>
      </c>
      <c r="AQ2715" s="17">
        <f t="shared" si="688"/>
        <v>3.376671194680775</v>
      </c>
    </row>
    <row r="2716" spans="1:43" x14ac:dyDescent="0.2">
      <c r="A2716" s="4">
        <v>55308</v>
      </c>
      <c r="B2716" s="5">
        <v>5217</v>
      </c>
      <c r="C2716" t="s">
        <v>2437</v>
      </c>
      <c r="D2716" t="s">
        <v>25</v>
      </c>
      <c r="E2716" t="s">
        <v>9</v>
      </c>
      <c r="F2716" t="s">
        <v>13</v>
      </c>
      <c r="G2716" t="s">
        <v>11</v>
      </c>
      <c r="H2716">
        <v>92</v>
      </c>
      <c r="I2716" t="s">
        <v>5931</v>
      </c>
      <c r="J2716" s="6">
        <v>401661</v>
      </c>
      <c r="K2716" s="6">
        <v>2660</v>
      </c>
      <c r="L2716" s="6">
        <v>151</v>
      </c>
      <c r="M2716" s="6">
        <v>29988</v>
      </c>
      <c r="N2716" s="6">
        <v>0</v>
      </c>
      <c r="O2716" s="6">
        <v>94889</v>
      </c>
      <c r="P2716" s="6">
        <v>11239</v>
      </c>
      <c r="Q2716" s="6">
        <v>0</v>
      </c>
      <c r="R2716" s="6">
        <v>164588</v>
      </c>
      <c r="S2716" s="6">
        <v>337817</v>
      </c>
      <c r="T2716" s="6">
        <v>0</v>
      </c>
      <c r="U2716" s="6">
        <v>0</v>
      </c>
      <c r="V2716" s="6">
        <v>5</v>
      </c>
      <c r="W2716" s="6">
        <v>24</v>
      </c>
      <c r="X2716" s="6">
        <v>0</v>
      </c>
      <c r="Z2716" s="6">
        <v>0</v>
      </c>
      <c r="AA2716" s="6">
        <v>0</v>
      </c>
      <c r="AB2716" s="6" t="str">
        <f t="shared" si="674"/>
        <v/>
      </c>
      <c r="AC2716" s="6" t="str">
        <f t="shared" si="675"/>
        <v/>
      </c>
      <c r="AD2716" s="16">
        <f t="shared" si="676"/>
        <v>8.4428329922590972</v>
      </c>
      <c r="AE2716" s="16">
        <f t="shared" si="677"/>
        <v>0</v>
      </c>
      <c r="AF2716" s="16">
        <f t="shared" si="678"/>
        <v>4.8</v>
      </c>
      <c r="AG2716" s="16">
        <f t="shared" si="679"/>
        <v>4.8</v>
      </c>
      <c r="AH2716" s="17">
        <f t="shared" si="680"/>
        <v>5.4884620514872617</v>
      </c>
      <c r="AI2716" s="17">
        <f t="shared" si="681"/>
        <v>11.265072695744964</v>
      </c>
      <c r="AJ2716" s="17">
        <f t="shared" si="682"/>
        <v>11.265072695744964</v>
      </c>
      <c r="AK2716" s="17">
        <f t="shared" si="683"/>
        <v>11.265072695744964</v>
      </c>
      <c r="AL2716" s="17" t="str">
        <f t="shared" si="684"/>
        <v/>
      </c>
      <c r="AM2716" s="17" t="str">
        <f t="shared" si="685"/>
        <v/>
      </c>
      <c r="AN2716" s="17" t="str">
        <f t="shared" si="686"/>
        <v/>
      </c>
      <c r="AO2716" s="17" t="str">
        <f t="shared" si="687"/>
        <v/>
      </c>
      <c r="AP2716" s="17" t="str">
        <f t="shared" si="689"/>
        <v/>
      </c>
      <c r="AQ2716" s="17">
        <f t="shared" si="688"/>
        <v>3.5601281497328459</v>
      </c>
    </row>
    <row r="2717" spans="1:43" x14ac:dyDescent="0.2">
      <c r="A2717" s="4" t="s">
        <v>3220</v>
      </c>
      <c r="B2717" s="5" t="s">
        <v>3221</v>
      </c>
      <c r="C2717" t="s">
        <v>3222</v>
      </c>
      <c r="D2717" t="s">
        <v>133</v>
      </c>
      <c r="E2717" t="s">
        <v>134</v>
      </c>
      <c r="F2717" t="s">
        <v>13</v>
      </c>
      <c r="G2717" t="s">
        <v>11</v>
      </c>
      <c r="J2717" s="6"/>
      <c r="K2717" s="6"/>
      <c r="L2717" s="6"/>
      <c r="M2717" s="6">
        <v>24107</v>
      </c>
      <c r="N2717" s="6">
        <v>0</v>
      </c>
      <c r="O2717" s="6">
        <v>86636</v>
      </c>
      <c r="P2717" s="6">
        <v>8183</v>
      </c>
      <c r="Q2717" s="6">
        <v>0</v>
      </c>
      <c r="R2717" s="6">
        <v>102591</v>
      </c>
      <c r="S2717" s="6">
        <v>227528</v>
      </c>
      <c r="T2717" s="6">
        <v>0</v>
      </c>
      <c r="U2717" s="6">
        <v>0</v>
      </c>
      <c r="V2717" s="6">
        <v>3</v>
      </c>
      <c r="W2717" s="6">
        <v>18</v>
      </c>
      <c r="X2717" s="6">
        <v>0</v>
      </c>
      <c r="Z2717" s="6">
        <v>0</v>
      </c>
      <c r="AA2717" s="6">
        <v>0</v>
      </c>
      <c r="AB2717" s="6" t="str">
        <f t="shared" si="674"/>
        <v/>
      </c>
      <c r="AC2717" s="6" t="str">
        <f t="shared" si="675"/>
        <v/>
      </c>
      <c r="AD2717" s="16">
        <f t="shared" si="676"/>
        <v>10.587315165587192</v>
      </c>
      <c r="AE2717" s="16">
        <f t="shared" si="677"/>
        <v>0</v>
      </c>
      <c r="AF2717" s="16">
        <f t="shared" si="678"/>
        <v>6</v>
      </c>
      <c r="AG2717" s="16">
        <f t="shared" si="679"/>
        <v>6</v>
      </c>
      <c r="AH2717" s="17">
        <f t="shared" si="680"/>
        <v>4.2556518853445056</v>
      </c>
      <c r="AI2717" s="17">
        <f t="shared" si="681"/>
        <v>9.4382544489152522</v>
      </c>
      <c r="AJ2717" s="17">
        <f t="shared" si="682"/>
        <v>9.4382544489152522</v>
      </c>
      <c r="AK2717" s="17">
        <f t="shared" si="683"/>
        <v>9.4382544489152522</v>
      </c>
      <c r="AL2717" s="17" t="str">
        <f t="shared" si="684"/>
        <v/>
      </c>
      <c r="AM2717" s="17" t="str">
        <f t="shared" si="685"/>
        <v/>
      </c>
      <c r="AN2717" s="17" t="str">
        <f t="shared" si="686"/>
        <v/>
      </c>
      <c r="AO2717" s="17" t="str">
        <f t="shared" si="687"/>
        <v/>
      </c>
      <c r="AP2717" s="17" t="str">
        <f t="shared" si="689"/>
        <v/>
      </c>
      <c r="AQ2717" s="17">
        <f t="shared" si="688"/>
        <v>2.6262523662218937</v>
      </c>
    </row>
    <row r="2718" spans="1:43" x14ac:dyDescent="0.2">
      <c r="A2718" s="4" t="s">
        <v>3244</v>
      </c>
      <c r="B2718" s="5" t="s">
        <v>3245</v>
      </c>
      <c r="C2718" t="s">
        <v>3246</v>
      </c>
      <c r="D2718" t="s">
        <v>133</v>
      </c>
      <c r="E2718" t="s">
        <v>134</v>
      </c>
      <c r="F2718" t="s">
        <v>13</v>
      </c>
      <c r="G2718" t="s">
        <v>11</v>
      </c>
      <c r="J2718" s="6"/>
      <c r="K2718" s="6"/>
      <c r="L2718" s="6"/>
      <c r="M2718" s="6">
        <v>12602</v>
      </c>
      <c r="N2718" s="6">
        <v>0</v>
      </c>
      <c r="O2718" s="6">
        <v>50478</v>
      </c>
      <c r="P2718" s="6">
        <v>5306</v>
      </c>
      <c r="Q2718" s="6">
        <v>0</v>
      </c>
      <c r="R2718" s="6">
        <v>52531</v>
      </c>
      <c r="S2718" s="6">
        <v>126957</v>
      </c>
      <c r="T2718" s="6">
        <v>0</v>
      </c>
      <c r="U2718" s="6">
        <v>0</v>
      </c>
      <c r="V2718" s="6">
        <v>3</v>
      </c>
      <c r="W2718" s="6">
        <v>17</v>
      </c>
      <c r="X2718" s="6">
        <v>0</v>
      </c>
      <c r="Z2718" s="6">
        <v>0</v>
      </c>
      <c r="AA2718" s="6">
        <v>0</v>
      </c>
      <c r="AB2718" s="6" t="str">
        <f t="shared" si="674"/>
        <v/>
      </c>
      <c r="AC2718" s="6" t="str">
        <f t="shared" si="675"/>
        <v/>
      </c>
      <c r="AD2718" s="16">
        <f t="shared" si="676"/>
        <v>9.513381078024878</v>
      </c>
      <c r="AE2718" s="16">
        <f t="shared" si="677"/>
        <v>0</v>
      </c>
      <c r="AF2718" s="16">
        <f t="shared" si="678"/>
        <v>5.666666666666667</v>
      </c>
      <c r="AG2718" s="16">
        <f t="shared" si="679"/>
        <v>5.666666666666667</v>
      </c>
      <c r="AH2718" s="17">
        <f t="shared" si="680"/>
        <v>4.1684653229646091</v>
      </c>
      <c r="AI2718" s="17">
        <f t="shared" si="681"/>
        <v>10.074353277257579</v>
      </c>
      <c r="AJ2718" s="17">
        <f t="shared" si="682"/>
        <v>10.074353277257579</v>
      </c>
      <c r="AK2718" s="17">
        <f t="shared" si="683"/>
        <v>10.074353277257579</v>
      </c>
      <c r="AL2718" s="17" t="str">
        <f t="shared" si="684"/>
        <v/>
      </c>
      <c r="AM2718" s="17" t="str">
        <f t="shared" si="685"/>
        <v/>
      </c>
      <c r="AN2718" s="17" t="str">
        <f t="shared" si="686"/>
        <v/>
      </c>
      <c r="AO2718" s="17" t="str">
        <f t="shared" si="687"/>
        <v/>
      </c>
      <c r="AP2718" s="17" t="str">
        <f t="shared" si="689"/>
        <v/>
      </c>
      <c r="AQ2718" s="17">
        <f t="shared" si="688"/>
        <v>2.5150956852490194</v>
      </c>
    </row>
    <row r="2719" spans="1:43" x14ac:dyDescent="0.2">
      <c r="A2719" s="4" t="s">
        <v>3319</v>
      </c>
      <c r="B2719" s="5" t="s">
        <v>3320</v>
      </c>
      <c r="C2719" t="s">
        <v>3321</v>
      </c>
      <c r="D2719" t="s">
        <v>133</v>
      </c>
      <c r="E2719" t="s">
        <v>134</v>
      </c>
      <c r="F2719" t="s">
        <v>13</v>
      </c>
      <c r="G2719" t="s">
        <v>11</v>
      </c>
      <c r="J2719" s="6"/>
      <c r="K2719" s="6"/>
      <c r="L2719" s="6"/>
      <c r="M2719" s="6">
        <v>37236</v>
      </c>
      <c r="N2719" s="6">
        <v>0</v>
      </c>
      <c r="O2719" s="6">
        <v>145981</v>
      </c>
      <c r="P2719" s="6">
        <v>11943</v>
      </c>
      <c r="Q2719" s="6">
        <v>0</v>
      </c>
      <c r="R2719" s="6">
        <v>128610</v>
      </c>
      <c r="S2719" s="6">
        <v>447818</v>
      </c>
      <c r="T2719" s="6">
        <v>0</v>
      </c>
      <c r="U2719" s="6">
        <v>0</v>
      </c>
      <c r="V2719" s="6">
        <v>5</v>
      </c>
      <c r="W2719" s="6">
        <v>31</v>
      </c>
      <c r="X2719" s="6">
        <v>0</v>
      </c>
      <c r="Z2719" s="6">
        <v>0</v>
      </c>
      <c r="AA2719" s="6">
        <v>0</v>
      </c>
      <c r="AB2719" s="6" t="str">
        <f t="shared" si="674"/>
        <v/>
      </c>
      <c r="AC2719" s="6" t="str">
        <f t="shared" si="675"/>
        <v/>
      </c>
      <c r="AD2719" s="16">
        <f t="shared" si="676"/>
        <v>12.223143263836556</v>
      </c>
      <c r="AE2719" s="16">
        <f t="shared" si="677"/>
        <v>0</v>
      </c>
      <c r="AF2719" s="16">
        <f t="shared" si="678"/>
        <v>6.2</v>
      </c>
      <c r="AG2719" s="16">
        <f t="shared" si="679"/>
        <v>6.2</v>
      </c>
      <c r="AH2719" s="17">
        <f t="shared" si="680"/>
        <v>3.4539155655816951</v>
      </c>
      <c r="AI2719" s="17">
        <f t="shared" si="681"/>
        <v>12.026479750778817</v>
      </c>
      <c r="AJ2719" s="17">
        <f t="shared" si="682"/>
        <v>12.026479750778817</v>
      </c>
      <c r="AK2719" s="17">
        <f t="shared" si="683"/>
        <v>12.026479750778817</v>
      </c>
      <c r="AL2719" s="17" t="str">
        <f t="shared" si="684"/>
        <v/>
      </c>
      <c r="AM2719" s="17" t="str">
        <f t="shared" si="685"/>
        <v/>
      </c>
      <c r="AN2719" s="17" t="str">
        <f t="shared" si="686"/>
        <v/>
      </c>
      <c r="AO2719" s="17" t="str">
        <f t="shared" si="687"/>
        <v/>
      </c>
      <c r="AP2719" s="17" t="str">
        <f t="shared" si="689"/>
        <v/>
      </c>
      <c r="AQ2719" s="17">
        <f t="shared" si="688"/>
        <v>3.067645789520554</v>
      </c>
    </row>
    <row r="2720" spans="1:43" x14ac:dyDescent="0.2">
      <c r="A2720" s="4" t="s">
        <v>3350</v>
      </c>
      <c r="B2720" s="5"/>
      <c r="C2720" t="s">
        <v>3351</v>
      </c>
      <c r="D2720" t="s">
        <v>133</v>
      </c>
      <c r="E2720" t="s">
        <v>134</v>
      </c>
      <c r="F2720" t="s">
        <v>13</v>
      </c>
      <c r="G2720" t="s">
        <v>11</v>
      </c>
      <c r="J2720" s="6"/>
      <c r="K2720" s="6"/>
      <c r="L2720" s="6"/>
      <c r="M2720" s="6">
        <v>14517</v>
      </c>
      <c r="N2720" s="6">
        <v>0</v>
      </c>
      <c r="O2720" s="6">
        <v>164921</v>
      </c>
      <c r="P2720" s="6">
        <v>11344</v>
      </c>
      <c r="Q2720" s="6">
        <v>0</v>
      </c>
      <c r="R2720" s="6">
        <v>44503</v>
      </c>
      <c r="S2720" s="6">
        <v>295857</v>
      </c>
      <c r="T2720" s="6">
        <v>0</v>
      </c>
      <c r="U2720" s="6">
        <v>0</v>
      </c>
      <c r="V2720" s="6">
        <v>4</v>
      </c>
      <c r="W2720" s="6">
        <v>22</v>
      </c>
      <c r="X2720" s="6">
        <v>0</v>
      </c>
      <c r="Z2720" s="6">
        <v>0</v>
      </c>
      <c r="AA2720" s="6">
        <v>0</v>
      </c>
      <c r="AB2720" s="6" t="str">
        <f t="shared" si="674"/>
        <v/>
      </c>
      <c r="AC2720" s="6" t="str">
        <f t="shared" si="675"/>
        <v/>
      </c>
      <c r="AD2720" s="16">
        <f t="shared" si="676"/>
        <v>14.538169957686883</v>
      </c>
      <c r="AE2720" s="16">
        <f t="shared" si="677"/>
        <v>0</v>
      </c>
      <c r="AF2720" s="16">
        <f t="shared" si="678"/>
        <v>5.5</v>
      </c>
      <c r="AG2720" s="16">
        <f t="shared" si="679"/>
        <v>5.5</v>
      </c>
      <c r="AH2720" s="17">
        <f t="shared" si="680"/>
        <v>3.0655782875249709</v>
      </c>
      <c r="AI2720" s="17">
        <f t="shared" si="681"/>
        <v>20.380037197768132</v>
      </c>
      <c r="AJ2720" s="17">
        <f t="shared" si="682"/>
        <v>20.380037197768132</v>
      </c>
      <c r="AK2720" s="17">
        <f t="shared" si="683"/>
        <v>20.380037197768132</v>
      </c>
      <c r="AL2720" s="17" t="str">
        <f t="shared" si="684"/>
        <v/>
      </c>
      <c r="AM2720" s="17" t="str">
        <f t="shared" si="685"/>
        <v/>
      </c>
      <c r="AN2720" s="17" t="str">
        <f t="shared" si="686"/>
        <v/>
      </c>
      <c r="AO2720" s="17" t="str">
        <f t="shared" si="687"/>
        <v/>
      </c>
      <c r="AP2720" s="17" t="str">
        <f t="shared" si="689"/>
        <v/>
      </c>
      <c r="AQ2720" s="17">
        <f t="shared" si="688"/>
        <v>1.793931639997332</v>
      </c>
    </row>
    <row r="2721" spans="1:43" x14ac:dyDescent="0.2">
      <c r="A2721" s="4">
        <v>60008</v>
      </c>
      <c r="B2721" s="5">
        <v>6008</v>
      </c>
      <c r="C2721" t="s">
        <v>3505</v>
      </c>
      <c r="D2721" t="s">
        <v>8</v>
      </c>
      <c r="E2721" t="s">
        <v>9</v>
      </c>
      <c r="F2721" t="s">
        <v>13</v>
      </c>
      <c r="G2721" t="s">
        <v>11</v>
      </c>
      <c r="H2721">
        <v>7</v>
      </c>
      <c r="I2721" t="s">
        <v>6010</v>
      </c>
      <c r="J2721" s="6">
        <v>4944332</v>
      </c>
      <c r="K2721" s="6">
        <v>2979</v>
      </c>
      <c r="L2721" s="6">
        <v>1660</v>
      </c>
      <c r="M2721" s="6">
        <v>248709</v>
      </c>
      <c r="N2721" s="6">
        <v>2619565</v>
      </c>
      <c r="O2721" s="6">
        <v>2188481</v>
      </c>
      <c r="P2721" s="6">
        <v>73234</v>
      </c>
      <c r="Q2721" s="6">
        <v>0</v>
      </c>
      <c r="R2721" s="6">
        <v>310508</v>
      </c>
      <c r="S2721" s="6">
        <v>3632683</v>
      </c>
      <c r="T2721" s="6">
        <v>0</v>
      </c>
      <c r="U2721" s="6">
        <v>0</v>
      </c>
      <c r="V2721" s="6">
        <v>589</v>
      </c>
      <c r="W2721" s="6">
        <v>2945</v>
      </c>
      <c r="X2721" s="6">
        <v>0</v>
      </c>
      <c r="Z2721" s="6">
        <v>0</v>
      </c>
      <c r="AA2721" s="6">
        <v>0</v>
      </c>
      <c r="AB2721" s="6">
        <f t="shared" si="674"/>
        <v>0</v>
      </c>
      <c r="AC2721" s="6">
        <f t="shared" si="675"/>
        <v>0</v>
      </c>
      <c r="AD2721" s="16">
        <f t="shared" si="676"/>
        <v>29.883401152470164</v>
      </c>
      <c r="AE2721" s="16">
        <f t="shared" si="677"/>
        <v>1.1969786349527367</v>
      </c>
      <c r="AF2721" s="16">
        <f t="shared" si="678"/>
        <v>5</v>
      </c>
      <c r="AG2721" s="16">
        <f t="shared" si="679"/>
        <v>5</v>
      </c>
      <c r="AH2721" s="17">
        <f t="shared" si="680"/>
        <v>1.2484791463115528</v>
      </c>
      <c r="AI2721" s="17">
        <f t="shared" si="681"/>
        <v>14.606158200949704</v>
      </c>
      <c r="AJ2721" s="17">
        <f t="shared" si="682"/>
        <v>14.606158200949704</v>
      </c>
      <c r="AK2721" s="17">
        <f t="shared" si="683"/>
        <v>14.606158200949704</v>
      </c>
      <c r="AL2721" s="17">
        <f t="shared" si="684"/>
        <v>0.11853418411072067</v>
      </c>
      <c r="AM2721" s="17">
        <f t="shared" si="685"/>
        <v>1.3867504719294999</v>
      </c>
      <c r="AN2721" s="17">
        <f t="shared" si="686"/>
        <v>1.3867504719294999</v>
      </c>
      <c r="AO2721" s="17">
        <f t="shared" si="687"/>
        <v>1.3867504719294999</v>
      </c>
      <c r="AP2721" s="17">
        <f t="shared" si="689"/>
        <v>1.2682162878187793</v>
      </c>
      <c r="AQ2721" s="17">
        <f t="shared" si="688"/>
        <v>1.659910686910236</v>
      </c>
    </row>
    <row r="2722" spans="1:43" x14ac:dyDescent="0.2">
      <c r="A2722" s="4">
        <v>60011</v>
      </c>
      <c r="B2722" s="5">
        <v>6011</v>
      </c>
      <c r="C2722" t="s">
        <v>3508</v>
      </c>
      <c r="D2722" t="s">
        <v>8</v>
      </c>
      <c r="E2722" t="s">
        <v>9</v>
      </c>
      <c r="F2722" t="s">
        <v>13</v>
      </c>
      <c r="G2722" t="s">
        <v>11</v>
      </c>
      <c r="H2722">
        <v>26</v>
      </c>
      <c r="I2722" t="s">
        <v>6013</v>
      </c>
      <c r="J2722" s="6">
        <v>1758210</v>
      </c>
      <c r="K2722" s="6">
        <v>2945</v>
      </c>
      <c r="L2722" s="6">
        <v>597</v>
      </c>
      <c r="M2722" s="6">
        <v>6266</v>
      </c>
      <c r="N2722" s="6">
        <v>46013</v>
      </c>
      <c r="O2722" s="6">
        <v>45915</v>
      </c>
      <c r="P2722" s="6">
        <v>3900</v>
      </c>
      <c r="Q2722" s="6">
        <v>0</v>
      </c>
      <c r="R2722" s="6">
        <v>16078</v>
      </c>
      <c r="S2722" s="6">
        <v>172303</v>
      </c>
      <c r="T2722" s="6">
        <v>0</v>
      </c>
      <c r="U2722" s="6">
        <v>0</v>
      </c>
      <c r="V2722" s="6">
        <v>200</v>
      </c>
      <c r="W2722" s="6">
        <v>1200</v>
      </c>
      <c r="X2722" s="6">
        <v>0</v>
      </c>
      <c r="Z2722" s="6">
        <v>0</v>
      </c>
      <c r="AA2722" s="6">
        <v>0</v>
      </c>
      <c r="AB2722" s="6">
        <f t="shared" si="674"/>
        <v>0</v>
      </c>
      <c r="AC2722" s="6">
        <f t="shared" si="675"/>
        <v>0</v>
      </c>
      <c r="AD2722" s="16">
        <f t="shared" si="676"/>
        <v>11.773076923076923</v>
      </c>
      <c r="AE2722" s="16">
        <f t="shared" si="677"/>
        <v>1.0021343787433301</v>
      </c>
      <c r="AF2722" s="16">
        <f t="shared" si="678"/>
        <v>6</v>
      </c>
      <c r="AG2722" s="16">
        <f t="shared" si="679"/>
        <v>6</v>
      </c>
      <c r="AH2722" s="17">
        <f t="shared" si="680"/>
        <v>2.5659112671560806</v>
      </c>
      <c r="AI2722" s="17">
        <f t="shared" si="681"/>
        <v>27.498084902649218</v>
      </c>
      <c r="AJ2722" s="17">
        <f t="shared" si="682"/>
        <v>27.498084902649218</v>
      </c>
      <c r="AK2722" s="17">
        <f t="shared" si="683"/>
        <v>27.498084902649218</v>
      </c>
      <c r="AL2722" s="17">
        <f t="shared" si="684"/>
        <v>0.34942298915523873</v>
      </c>
      <c r="AM2722" s="17">
        <f t="shared" si="685"/>
        <v>3.7446591180753264</v>
      </c>
      <c r="AN2722" s="17">
        <f t="shared" si="686"/>
        <v>3.7446591180753264</v>
      </c>
      <c r="AO2722" s="17">
        <f t="shared" si="687"/>
        <v>3.7446591180753264</v>
      </c>
      <c r="AP2722" s="17">
        <f t="shared" si="689"/>
        <v>3.3952361289200876</v>
      </c>
      <c r="AQ2722" s="17">
        <f t="shared" si="688"/>
        <v>3.7526516388979636</v>
      </c>
    </row>
    <row r="2723" spans="1:43" x14ac:dyDescent="0.2">
      <c r="A2723" s="4">
        <v>60015</v>
      </c>
      <c r="B2723" s="5">
        <v>6015</v>
      </c>
      <c r="C2723" t="s">
        <v>3512</v>
      </c>
      <c r="D2723" t="s">
        <v>25</v>
      </c>
      <c r="E2723" t="s">
        <v>9</v>
      </c>
      <c r="F2723" t="s">
        <v>13</v>
      </c>
      <c r="G2723" t="s">
        <v>11</v>
      </c>
      <c r="H2723">
        <v>602</v>
      </c>
      <c r="I2723" t="s">
        <v>6017</v>
      </c>
      <c r="J2723" s="6">
        <v>54770</v>
      </c>
      <c r="K2723" s="6">
        <v>4528</v>
      </c>
      <c r="L2723" s="6">
        <v>12</v>
      </c>
      <c r="M2723" s="6">
        <v>12953</v>
      </c>
      <c r="N2723" s="6">
        <v>0</v>
      </c>
      <c r="O2723" s="6">
        <v>44247</v>
      </c>
      <c r="P2723" s="6">
        <v>2863</v>
      </c>
      <c r="Q2723" s="6">
        <v>0</v>
      </c>
      <c r="R2723" s="6">
        <v>25906</v>
      </c>
      <c r="S2723" s="6">
        <v>97287</v>
      </c>
      <c r="T2723" s="6">
        <v>0</v>
      </c>
      <c r="U2723" s="6">
        <v>0</v>
      </c>
      <c r="V2723" s="6">
        <v>18</v>
      </c>
      <c r="W2723" s="6">
        <v>144</v>
      </c>
      <c r="X2723" s="6">
        <v>0</v>
      </c>
      <c r="Z2723" s="6">
        <v>0</v>
      </c>
      <c r="AA2723" s="6">
        <v>0</v>
      </c>
      <c r="AB2723" s="6" t="str">
        <f t="shared" si="674"/>
        <v/>
      </c>
      <c r="AC2723" s="6" t="str">
        <f t="shared" si="675"/>
        <v/>
      </c>
      <c r="AD2723" s="16">
        <f t="shared" si="676"/>
        <v>15.45476772616137</v>
      </c>
      <c r="AE2723" s="16">
        <f t="shared" si="677"/>
        <v>0</v>
      </c>
      <c r="AF2723" s="16">
        <f t="shared" si="678"/>
        <v>8</v>
      </c>
      <c r="AG2723" s="16">
        <f t="shared" si="679"/>
        <v>8</v>
      </c>
      <c r="AH2723" s="17">
        <f t="shared" si="680"/>
        <v>2</v>
      </c>
      <c r="AI2723" s="17">
        <f t="shared" si="681"/>
        <v>7.5107697058596461</v>
      </c>
      <c r="AJ2723" s="17">
        <f t="shared" si="682"/>
        <v>7.5107697058596461</v>
      </c>
      <c r="AK2723" s="17">
        <f t="shared" si="683"/>
        <v>7.5107697058596461</v>
      </c>
      <c r="AL2723" s="17" t="str">
        <f t="shared" si="684"/>
        <v/>
      </c>
      <c r="AM2723" s="17" t="str">
        <f t="shared" si="685"/>
        <v/>
      </c>
      <c r="AN2723" s="17" t="str">
        <f t="shared" si="686"/>
        <v/>
      </c>
      <c r="AO2723" s="17" t="str">
        <f t="shared" si="687"/>
        <v/>
      </c>
      <c r="AP2723" s="17" t="str">
        <f t="shared" si="689"/>
        <v/>
      </c>
      <c r="AQ2723" s="17">
        <f t="shared" si="688"/>
        <v>2.1987253373110041</v>
      </c>
    </row>
    <row r="2724" spans="1:43" x14ac:dyDescent="0.2">
      <c r="A2724" s="4">
        <v>60017</v>
      </c>
      <c r="B2724" s="5">
        <v>6017</v>
      </c>
      <c r="C2724" t="s">
        <v>3514</v>
      </c>
      <c r="D2724" t="s">
        <v>8</v>
      </c>
      <c r="E2724" t="s">
        <v>9</v>
      </c>
      <c r="F2724" t="s">
        <v>13</v>
      </c>
      <c r="G2724" t="s">
        <v>11</v>
      </c>
      <c r="H2724">
        <v>51</v>
      </c>
      <c r="I2724" t="s">
        <v>6019</v>
      </c>
      <c r="J2724" s="6">
        <v>861505</v>
      </c>
      <c r="K2724" s="6">
        <v>2098</v>
      </c>
      <c r="L2724" s="6">
        <v>411</v>
      </c>
      <c r="M2724" s="6">
        <v>6936</v>
      </c>
      <c r="N2724" s="6">
        <v>41605</v>
      </c>
      <c r="O2724" s="6">
        <v>33769</v>
      </c>
      <c r="P2724" s="6">
        <v>1911</v>
      </c>
      <c r="Q2724" s="6">
        <v>0</v>
      </c>
      <c r="R2724" s="6">
        <v>53964</v>
      </c>
      <c r="S2724" s="6">
        <v>79580</v>
      </c>
      <c r="T2724" s="6">
        <v>0</v>
      </c>
      <c r="U2724" s="6">
        <v>0</v>
      </c>
      <c r="V2724" s="6">
        <v>5</v>
      </c>
      <c r="W2724" s="6">
        <v>20</v>
      </c>
      <c r="X2724" s="6">
        <v>0</v>
      </c>
      <c r="Z2724" s="6">
        <v>0</v>
      </c>
      <c r="AA2724" s="6">
        <v>0</v>
      </c>
      <c r="AB2724" s="6">
        <f t="shared" si="674"/>
        <v>0</v>
      </c>
      <c r="AC2724" s="6">
        <f t="shared" si="675"/>
        <v>0</v>
      </c>
      <c r="AD2724" s="16">
        <f t="shared" si="676"/>
        <v>17.670852956567241</v>
      </c>
      <c r="AE2724" s="16">
        <f t="shared" si="677"/>
        <v>1.2320471438301401</v>
      </c>
      <c r="AF2724" s="16">
        <f t="shared" si="678"/>
        <v>4</v>
      </c>
      <c r="AG2724" s="16">
        <f t="shared" si="679"/>
        <v>4</v>
      </c>
      <c r="AH2724" s="17">
        <f t="shared" si="680"/>
        <v>7.7802768166089962</v>
      </c>
      <c r="AI2724" s="17">
        <f t="shared" si="681"/>
        <v>11.473471741637832</v>
      </c>
      <c r="AJ2724" s="17">
        <f t="shared" si="682"/>
        <v>11.473471741637832</v>
      </c>
      <c r="AK2724" s="17">
        <f t="shared" si="683"/>
        <v>11.473471741637832</v>
      </c>
      <c r="AL2724" s="17">
        <f t="shared" si="684"/>
        <v>1.2970556423506789</v>
      </c>
      <c r="AM2724" s="17">
        <f t="shared" si="685"/>
        <v>1.9127508712895085</v>
      </c>
      <c r="AN2724" s="17">
        <f t="shared" si="686"/>
        <v>1.9127508712895085</v>
      </c>
      <c r="AO2724" s="17">
        <f t="shared" si="687"/>
        <v>1.9127508712895085</v>
      </c>
      <c r="AP2724" s="17">
        <f t="shared" si="689"/>
        <v>0.61569522893882955</v>
      </c>
      <c r="AQ2724" s="17">
        <f t="shared" si="688"/>
        <v>2.3565992478308506</v>
      </c>
    </row>
    <row r="2725" spans="1:43" x14ac:dyDescent="0.2">
      <c r="A2725" s="4">
        <v>60041</v>
      </c>
      <c r="B2725" s="5">
        <v>6041</v>
      </c>
      <c r="C2725" t="s">
        <v>3528</v>
      </c>
      <c r="D2725" t="s">
        <v>8</v>
      </c>
      <c r="E2725" t="s">
        <v>9</v>
      </c>
      <c r="F2725" t="s">
        <v>13</v>
      </c>
      <c r="G2725" t="s">
        <v>11</v>
      </c>
      <c r="H2725">
        <v>6</v>
      </c>
      <c r="I2725" t="s">
        <v>6009</v>
      </c>
      <c r="J2725" s="6">
        <v>5121892</v>
      </c>
      <c r="K2725" s="6">
        <v>2879</v>
      </c>
      <c r="L2725" s="6">
        <v>1779</v>
      </c>
      <c r="M2725" s="6">
        <v>158026</v>
      </c>
      <c r="N2725" s="6">
        <v>1540731</v>
      </c>
      <c r="O2725" s="6">
        <v>939892</v>
      </c>
      <c r="P2725" s="6">
        <v>55136</v>
      </c>
      <c r="Q2725" s="6">
        <v>0</v>
      </c>
      <c r="R2725" s="6">
        <v>199640</v>
      </c>
      <c r="S2725" s="6">
        <v>1637402</v>
      </c>
      <c r="T2725" s="6">
        <v>0</v>
      </c>
      <c r="U2725" s="6">
        <v>0</v>
      </c>
      <c r="V2725" s="6">
        <v>15</v>
      </c>
      <c r="W2725" s="6">
        <v>70</v>
      </c>
      <c r="X2725" s="6">
        <v>0</v>
      </c>
      <c r="Z2725" s="6">
        <v>0</v>
      </c>
      <c r="AA2725" s="6">
        <v>0</v>
      </c>
      <c r="AB2725" s="6">
        <f t="shared" si="674"/>
        <v>0</v>
      </c>
      <c r="AC2725" s="6">
        <f t="shared" si="675"/>
        <v>0</v>
      </c>
      <c r="AD2725" s="16">
        <f t="shared" si="676"/>
        <v>17.046793383633197</v>
      </c>
      <c r="AE2725" s="16">
        <f t="shared" si="677"/>
        <v>1.6392638728705</v>
      </c>
      <c r="AF2725" s="16">
        <f t="shared" si="678"/>
        <v>4.666666666666667</v>
      </c>
      <c r="AG2725" s="16">
        <f t="shared" si="679"/>
        <v>4.666666666666667</v>
      </c>
      <c r="AH2725" s="17">
        <f t="shared" si="680"/>
        <v>1.2633364129953299</v>
      </c>
      <c r="AI2725" s="17">
        <f t="shared" si="681"/>
        <v>10.361598724260565</v>
      </c>
      <c r="AJ2725" s="17">
        <f t="shared" si="682"/>
        <v>10.361598724260565</v>
      </c>
      <c r="AK2725" s="17">
        <f t="shared" si="683"/>
        <v>10.361598724260565</v>
      </c>
      <c r="AL2725" s="17">
        <f t="shared" si="684"/>
        <v>0.12957485764873947</v>
      </c>
      <c r="AM2725" s="17">
        <f t="shared" si="685"/>
        <v>1.0627435937876242</v>
      </c>
      <c r="AN2725" s="17">
        <f t="shared" si="686"/>
        <v>1.0627435937876242</v>
      </c>
      <c r="AO2725" s="17">
        <f t="shared" si="687"/>
        <v>1.0627435937876242</v>
      </c>
      <c r="AP2725" s="17">
        <f t="shared" si="689"/>
        <v>0.93316873613888474</v>
      </c>
      <c r="AQ2725" s="17">
        <f t="shared" si="688"/>
        <v>1.7421171794206143</v>
      </c>
    </row>
    <row r="2726" spans="1:43" x14ac:dyDescent="0.2">
      <c r="A2726" s="4">
        <v>60051</v>
      </c>
      <c r="B2726" s="5">
        <v>6051</v>
      </c>
      <c r="C2726" t="s">
        <v>3531</v>
      </c>
      <c r="D2726" t="s">
        <v>8</v>
      </c>
      <c r="E2726" t="s">
        <v>9</v>
      </c>
      <c r="F2726" t="s">
        <v>13</v>
      </c>
      <c r="G2726" t="s">
        <v>11</v>
      </c>
      <c r="H2726">
        <v>116</v>
      </c>
      <c r="I2726" t="s">
        <v>6035</v>
      </c>
      <c r="J2726" s="6">
        <v>320069</v>
      </c>
      <c r="K2726" s="6">
        <v>2661</v>
      </c>
      <c r="L2726" s="6">
        <v>120</v>
      </c>
      <c r="M2726" s="6">
        <v>0</v>
      </c>
      <c r="N2726" s="6">
        <v>0</v>
      </c>
      <c r="O2726" s="6">
        <v>0</v>
      </c>
      <c r="P2726" s="6">
        <v>0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Z2726" s="6">
        <v>0</v>
      </c>
      <c r="AA2726" s="6">
        <v>0</v>
      </c>
      <c r="AB2726" s="6" t="str">
        <f t="shared" si="674"/>
        <v/>
      </c>
      <c r="AC2726" s="6" t="str">
        <f t="shared" si="675"/>
        <v/>
      </c>
      <c r="AD2726" s="16" t="str">
        <f t="shared" si="676"/>
        <v/>
      </c>
      <c r="AE2726" s="16" t="str">
        <f t="shared" si="677"/>
        <v/>
      </c>
      <c r="AF2726" s="16" t="str">
        <f t="shared" si="678"/>
        <v/>
      </c>
      <c r="AG2726" s="16" t="str">
        <f t="shared" si="679"/>
        <v/>
      </c>
      <c r="AH2726" s="17" t="str">
        <f t="shared" si="680"/>
        <v/>
      </c>
      <c r="AI2726" s="17" t="str">
        <f t="shared" si="681"/>
        <v/>
      </c>
      <c r="AJ2726" s="17" t="str">
        <f t="shared" si="682"/>
        <v/>
      </c>
      <c r="AK2726" s="17" t="str">
        <f t="shared" si="683"/>
        <v/>
      </c>
      <c r="AL2726" s="17" t="str">
        <f t="shared" si="684"/>
        <v/>
      </c>
      <c r="AM2726" s="17" t="str">
        <f t="shared" si="685"/>
        <v/>
      </c>
      <c r="AN2726" s="17" t="str">
        <f t="shared" si="686"/>
        <v/>
      </c>
      <c r="AO2726" s="17" t="str">
        <f t="shared" si="687"/>
        <v/>
      </c>
      <c r="AP2726" s="17" t="str">
        <f t="shared" si="689"/>
        <v/>
      </c>
      <c r="AQ2726" s="17" t="str">
        <f t="shared" si="688"/>
        <v/>
      </c>
    </row>
    <row r="2727" spans="1:43" x14ac:dyDescent="0.2">
      <c r="A2727" s="4">
        <v>60056</v>
      </c>
      <c r="B2727" s="5">
        <v>6056</v>
      </c>
      <c r="C2727" t="s">
        <v>3532</v>
      </c>
      <c r="D2727" t="s">
        <v>8</v>
      </c>
      <c r="E2727" t="s">
        <v>9</v>
      </c>
      <c r="F2727" t="s">
        <v>13</v>
      </c>
      <c r="G2727" t="s">
        <v>11</v>
      </c>
      <c r="H2727">
        <v>6</v>
      </c>
      <c r="I2727" t="s">
        <v>6009</v>
      </c>
      <c r="J2727" s="6">
        <v>5121892</v>
      </c>
      <c r="K2727" s="6">
        <v>2879</v>
      </c>
      <c r="L2727" s="6">
        <v>1779</v>
      </c>
      <c r="M2727" s="6">
        <v>526891</v>
      </c>
      <c r="N2727" s="6">
        <v>7084735</v>
      </c>
      <c r="O2727" s="6">
        <v>5850754</v>
      </c>
      <c r="P2727" s="6">
        <v>337873</v>
      </c>
      <c r="Q2727" s="6">
        <v>0</v>
      </c>
      <c r="R2727" s="6">
        <v>1308224</v>
      </c>
      <c r="S2727" s="6">
        <v>20195867</v>
      </c>
      <c r="T2727" s="6">
        <v>0</v>
      </c>
      <c r="U2727" s="6">
        <v>0</v>
      </c>
      <c r="V2727" s="6">
        <v>115</v>
      </c>
      <c r="W2727" s="6">
        <v>460</v>
      </c>
      <c r="X2727" s="6">
        <v>0</v>
      </c>
      <c r="Z2727" s="6">
        <v>0</v>
      </c>
      <c r="AA2727" s="6">
        <v>0</v>
      </c>
      <c r="AB2727" s="6">
        <f t="shared" si="674"/>
        <v>0</v>
      </c>
      <c r="AC2727" s="6">
        <f t="shared" si="675"/>
        <v>0</v>
      </c>
      <c r="AD2727" s="16">
        <f t="shared" si="676"/>
        <v>17.316429546012852</v>
      </c>
      <c r="AE2727" s="16">
        <f t="shared" si="677"/>
        <v>1.2109097391549875</v>
      </c>
      <c r="AF2727" s="16">
        <f t="shared" si="678"/>
        <v>4</v>
      </c>
      <c r="AG2727" s="16">
        <f t="shared" si="679"/>
        <v>4</v>
      </c>
      <c r="AH2727" s="17">
        <f t="shared" si="680"/>
        <v>2.4829120254473884</v>
      </c>
      <c r="AI2727" s="17">
        <f t="shared" si="681"/>
        <v>38.330256163039415</v>
      </c>
      <c r="AJ2727" s="17">
        <f t="shared" si="682"/>
        <v>38.330256163039415</v>
      </c>
      <c r="AK2727" s="17">
        <f t="shared" si="683"/>
        <v>38.330256163039415</v>
      </c>
      <c r="AL2727" s="17">
        <f t="shared" si="684"/>
        <v>0.18465390730916542</v>
      </c>
      <c r="AM2727" s="17">
        <f t="shared" si="685"/>
        <v>2.8506171367030664</v>
      </c>
      <c r="AN2727" s="17">
        <f t="shared" si="686"/>
        <v>2.8506171367030664</v>
      </c>
      <c r="AO2727" s="17">
        <f t="shared" si="687"/>
        <v>2.8506171367030664</v>
      </c>
      <c r="AP2727" s="17">
        <f t="shared" si="689"/>
        <v>2.6659632293939008</v>
      </c>
      <c r="AQ2727" s="17">
        <f t="shared" si="688"/>
        <v>3.4518400534358475</v>
      </c>
    </row>
    <row r="2728" spans="1:43" x14ac:dyDescent="0.2">
      <c r="A2728" s="4">
        <v>60082</v>
      </c>
      <c r="B2728" s="5">
        <v>6082</v>
      </c>
      <c r="C2728" t="s">
        <v>3542</v>
      </c>
      <c r="D2728" t="s">
        <v>8</v>
      </c>
      <c r="E2728" t="s">
        <v>9</v>
      </c>
      <c r="F2728" t="s">
        <v>13</v>
      </c>
      <c r="G2728" t="s">
        <v>11</v>
      </c>
      <c r="H2728">
        <v>293</v>
      </c>
      <c r="I2728" t="s">
        <v>6041</v>
      </c>
      <c r="J2728" s="6">
        <v>106383</v>
      </c>
      <c r="K2728" s="6">
        <v>1400</v>
      </c>
      <c r="L2728" s="6">
        <v>76</v>
      </c>
      <c r="M2728" s="6">
        <v>5646</v>
      </c>
      <c r="N2728" s="6">
        <v>68837</v>
      </c>
      <c r="O2728" s="6">
        <v>53422</v>
      </c>
      <c r="P2728" s="6">
        <v>1846</v>
      </c>
      <c r="Q2728" s="6">
        <v>0</v>
      </c>
      <c r="R2728" s="6">
        <v>5413</v>
      </c>
      <c r="S2728" s="6">
        <v>278212</v>
      </c>
      <c r="T2728" s="6">
        <v>0</v>
      </c>
      <c r="U2728" s="6">
        <v>0</v>
      </c>
      <c r="V2728" s="6">
        <v>4</v>
      </c>
      <c r="W2728" s="6">
        <v>19</v>
      </c>
      <c r="X2728" s="6">
        <v>0</v>
      </c>
      <c r="Z2728" s="6">
        <v>0</v>
      </c>
      <c r="AA2728" s="6">
        <v>0</v>
      </c>
      <c r="AB2728" s="6">
        <f t="shared" si="674"/>
        <v>0</v>
      </c>
      <c r="AC2728" s="6">
        <f t="shared" si="675"/>
        <v>0</v>
      </c>
      <c r="AD2728" s="16">
        <f t="shared" si="676"/>
        <v>28.939328277356445</v>
      </c>
      <c r="AE2728" s="16">
        <f t="shared" si="677"/>
        <v>1.2885515330762607</v>
      </c>
      <c r="AF2728" s="16">
        <f t="shared" si="678"/>
        <v>4.75</v>
      </c>
      <c r="AG2728" s="16">
        <f t="shared" si="679"/>
        <v>4.75</v>
      </c>
      <c r="AH2728" s="17">
        <f t="shared" si="680"/>
        <v>0.95873184555437474</v>
      </c>
      <c r="AI2728" s="17">
        <f t="shared" si="681"/>
        <v>49.275947573503366</v>
      </c>
      <c r="AJ2728" s="17">
        <f t="shared" si="682"/>
        <v>49.275947573503366</v>
      </c>
      <c r="AK2728" s="17">
        <f t="shared" si="683"/>
        <v>49.275947573503366</v>
      </c>
      <c r="AL2728" s="17">
        <f t="shared" si="684"/>
        <v>7.8635036390313343E-2</v>
      </c>
      <c r="AM2728" s="17">
        <f t="shared" si="685"/>
        <v>4.0416055319087123</v>
      </c>
      <c r="AN2728" s="17">
        <f t="shared" si="686"/>
        <v>4.0416055319087123</v>
      </c>
      <c r="AO2728" s="17">
        <f t="shared" si="687"/>
        <v>4.0416055319087123</v>
      </c>
      <c r="AP2728" s="17">
        <f t="shared" si="689"/>
        <v>3.9629704955183991</v>
      </c>
      <c r="AQ2728" s="17">
        <f t="shared" si="688"/>
        <v>5.207817004230467</v>
      </c>
    </row>
    <row r="2729" spans="1:43" x14ac:dyDescent="0.2">
      <c r="A2729" s="4">
        <v>60089</v>
      </c>
      <c r="B2729" s="5">
        <v>6089</v>
      </c>
      <c r="C2729" t="s">
        <v>3545</v>
      </c>
      <c r="D2729" t="s">
        <v>25</v>
      </c>
      <c r="E2729" t="s">
        <v>9</v>
      </c>
      <c r="F2729" t="s">
        <v>13</v>
      </c>
      <c r="G2729" t="s">
        <v>11</v>
      </c>
      <c r="H2729">
        <v>247</v>
      </c>
      <c r="I2729" t="s">
        <v>6043</v>
      </c>
      <c r="J2729" s="6">
        <v>130247</v>
      </c>
      <c r="K2729" s="6">
        <v>1443</v>
      </c>
      <c r="L2729" s="6">
        <v>90</v>
      </c>
      <c r="M2729" s="6">
        <v>21335</v>
      </c>
      <c r="N2729" s="6">
        <v>0</v>
      </c>
      <c r="O2729" s="6">
        <v>112918</v>
      </c>
      <c r="P2729" s="6">
        <v>7639</v>
      </c>
      <c r="Q2729" s="6">
        <v>0</v>
      </c>
      <c r="R2729" s="6">
        <v>19754</v>
      </c>
      <c r="S2729" s="6">
        <v>390288</v>
      </c>
      <c r="T2729" s="6">
        <v>0</v>
      </c>
      <c r="U2729" s="6">
        <v>0</v>
      </c>
      <c r="V2729" s="6">
        <v>24</v>
      </c>
      <c r="W2729" s="6">
        <v>135</v>
      </c>
      <c r="X2729" s="6">
        <v>0</v>
      </c>
      <c r="Z2729" s="6">
        <v>0</v>
      </c>
      <c r="AA2729" s="6">
        <v>0</v>
      </c>
      <c r="AB2729" s="6" t="str">
        <f t="shared" si="674"/>
        <v/>
      </c>
      <c r="AC2729" s="6" t="str">
        <f t="shared" si="675"/>
        <v/>
      </c>
      <c r="AD2729" s="16">
        <f t="shared" si="676"/>
        <v>14.781777719596805</v>
      </c>
      <c r="AE2729" s="16">
        <f t="shared" si="677"/>
        <v>0</v>
      </c>
      <c r="AF2729" s="16">
        <f t="shared" si="678"/>
        <v>5.625</v>
      </c>
      <c r="AG2729" s="16">
        <f t="shared" si="679"/>
        <v>5.625</v>
      </c>
      <c r="AH2729" s="17">
        <f t="shared" si="680"/>
        <v>0.92589641434262948</v>
      </c>
      <c r="AI2729" s="17">
        <f t="shared" si="681"/>
        <v>18.293320834309821</v>
      </c>
      <c r="AJ2729" s="17">
        <f t="shared" si="682"/>
        <v>18.293320834309821</v>
      </c>
      <c r="AK2729" s="17">
        <f t="shared" si="683"/>
        <v>18.293320834309821</v>
      </c>
      <c r="AL2729" s="17" t="str">
        <f t="shared" si="684"/>
        <v/>
      </c>
      <c r="AM2729" s="17" t="str">
        <f t="shared" si="685"/>
        <v/>
      </c>
      <c r="AN2729" s="17" t="str">
        <f t="shared" si="686"/>
        <v/>
      </c>
      <c r="AO2729" s="17" t="str">
        <f t="shared" si="687"/>
        <v/>
      </c>
      <c r="AP2729" s="17" t="str">
        <f t="shared" si="689"/>
        <v/>
      </c>
      <c r="AQ2729" s="17">
        <f t="shared" si="688"/>
        <v>3.4563842788572239</v>
      </c>
    </row>
    <row r="2730" spans="1:43" x14ac:dyDescent="0.2">
      <c r="A2730" s="4">
        <v>60101</v>
      </c>
      <c r="B2730" s="5">
        <v>6101</v>
      </c>
      <c r="C2730" t="s">
        <v>3555</v>
      </c>
      <c r="D2730" t="s">
        <v>8</v>
      </c>
      <c r="E2730" t="s">
        <v>9</v>
      </c>
      <c r="F2730" t="s">
        <v>13</v>
      </c>
      <c r="G2730" t="s">
        <v>11</v>
      </c>
      <c r="H2730">
        <v>104</v>
      </c>
      <c r="I2730" t="s">
        <v>6052</v>
      </c>
      <c r="J2730" s="6">
        <v>366174</v>
      </c>
      <c r="K2730" s="6">
        <v>2522</v>
      </c>
      <c r="L2730" s="6">
        <v>145</v>
      </c>
      <c r="M2730" s="6">
        <v>7576</v>
      </c>
      <c r="N2730" s="6">
        <v>61441</v>
      </c>
      <c r="O2730" s="6">
        <v>61695</v>
      </c>
      <c r="P2730" s="6">
        <v>3969</v>
      </c>
      <c r="Q2730" s="6">
        <v>0</v>
      </c>
      <c r="R2730" s="6">
        <v>23160</v>
      </c>
      <c r="S2730" s="6">
        <v>281604</v>
      </c>
      <c r="T2730" s="6">
        <v>0</v>
      </c>
      <c r="U2730" s="6">
        <v>0</v>
      </c>
      <c r="V2730" s="6">
        <v>6</v>
      </c>
      <c r="W2730" s="6">
        <v>27</v>
      </c>
      <c r="X2730" s="6">
        <v>0</v>
      </c>
      <c r="Z2730" s="6">
        <v>0</v>
      </c>
      <c r="AA2730" s="6">
        <v>0</v>
      </c>
      <c r="AB2730" s="6">
        <f t="shared" si="674"/>
        <v>0</v>
      </c>
      <c r="AC2730" s="6">
        <f t="shared" si="675"/>
        <v>0</v>
      </c>
      <c r="AD2730" s="16">
        <f t="shared" si="676"/>
        <v>15.544217687074831</v>
      </c>
      <c r="AE2730" s="16">
        <f t="shared" si="677"/>
        <v>0.99588297268822434</v>
      </c>
      <c r="AF2730" s="16">
        <f t="shared" si="678"/>
        <v>4.5</v>
      </c>
      <c r="AG2730" s="16">
        <f t="shared" si="679"/>
        <v>4.5</v>
      </c>
      <c r="AH2730" s="17">
        <f t="shared" si="680"/>
        <v>3.0570221752903906</v>
      </c>
      <c r="AI2730" s="17">
        <f t="shared" si="681"/>
        <v>37.170538542766629</v>
      </c>
      <c r="AJ2730" s="17">
        <f t="shared" si="682"/>
        <v>37.170538542766629</v>
      </c>
      <c r="AK2730" s="17">
        <f t="shared" si="683"/>
        <v>37.170538542766629</v>
      </c>
      <c r="AL2730" s="17">
        <f t="shared" si="684"/>
        <v>0.37694698979508795</v>
      </c>
      <c r="AM2730" s="17">
        <f t="shared" si="685"/>
        <v>4.5833238391302222</v>
      </c>
      <c r="AN2730" s="17">
        <f t="shared" si="686"/>
        <v>4.5833238391302222</v>
      </c>
      <c r="AO2730" s="17">
        <f t="shared" si="687"/>
        <v>4.5833238391302222</v>
      </c>
      <c r="AP2730" s="17">
        <f t="shared" si="689"/>
        <v>4.2063768493351343</v>
      </c>
      <c r="AQ2730" s="17">
        <f t="shared" si="688"/>
        <v>4.5644541697058107</v>
      </c>
    </row>
    <row r="2731" spans="1:43" x14ac:dyDescent="0.2">
      <c r="A2731" s="4">
        <v>60108</v>
      </c>
      <c r="B2731" s="5">
        <v>6108</v>
      </c>
      <c r="C2731" t="s">
        <v>3561</v>
      </c>
      <c r="D2731" t="s">
        <v>25</v>
      </c>
      <c r="E2731" t="s">
        <v>9</v>
      </c>
      <c r="F2731" t="s">
        <v>13</v>
      </c>
      <c r="G2731" t="s">
        <v>11</v>
      </c>
      <c r="H2731">
        <v>7</v>
      </c>
      <c r="I2731" t="s">
        <v>6010</v>
      </c>
      <c r="J2731" s="6">
        <v>4944332</v>
      </c>
      <c r="K2731" s="6">
        <v>2979</v>
      </c>
      <c r="L2731" s="6">
        <v>1660</v>
      </c>
      <c r="M2731" s="6">
        <v>96489</v>
      </c>
      <c r="N2731" s="6">
        <v>0</v>
      </c>
      <c r="O2731" s="6">
        <v>836251</v>
      </c>
      <c r="P2731" s="6">
        <v>57861</v>
      </c>
      <c r="Q2731" s="6">
        <v>0</v>
      </c>
      <c r="R2731" s="6">
        <v>126943</v>
      </c>
      <c r="S2731" s="6">
        <v>2109141</v>
      </c>
      <c r="T2731" s="6">
        <v>0</v>
      </c>
      <c r="U2731" s="6">
        <v>0</v>
      </c>
      <c r="V2731" s="6">
        <v>15</v>
      </c>
      <c r="W2731" s="6">
        <v>60</v>
      </c>
      <c r="X2731" s="6">
        <v>0</v>
      </c>
      <c r="Z2731" s="6">
        <v>0</v>
      </c>
      <c r="AA2731" s="6">
        <v>0</v>
      </c>
      <c r="AB2731" s="6" t="str">
        <f t="shared" si="674"/>
        <v/>
      </c>
      <c r="AC2731" s="6" t="str">
        <f t="shared" si="675"/>
        <v/>
      </c>
      <c r="AD2731" s="16">
        <f t="shared" si="676"/>
        <v>14.452757470489622</v>
      </c>
      <c r="AE2731" s="16">
        <f t="shared" si="677"/>
        <v>0</v>
      </c>
      <c r="AF2731" s="16">
        <f t="shared" si="678"/>
        <v>4</v>
      </c>
      <c r="AG2731" s="16">
        <f t="shared" si="679"/>
        <v>4</v>
      </c>
      <c r="AH2731" s="17">
        <f t="shared" si="680"/>
        <v>1.3156214698048483</v>
      </c>
      <c r="AI2731" s="17">
        <f t="shared" si="681"/>
        <v>21.858875104934242</v>
      </c>
      <c r="AJ2731" s="17">
        <f t="shared" si="682"/>
        <v>21.858875104934242</v>
      </c>
      <c r="AK2731" s="17">
        <f t="shared" si="683"/>
        <v>21.858875104934242</v>
      </c>
      <c r="AL2731" s="17" t="str">
        <f t="shared" si="684"/>
        <v/>
      </c>
      <c r="AM2731" s="17" t="str">
        <f t="shared" si="685"/>
        <v/>
      </c>
      <c r="AN2731" s="17" t="str">
        <f t="shared" si="686"/>
        <v/>
      </c>
      <c r="AO2731" s="17" t="str">
        <f t="shared" si="687"/>
        <v/>
      </c>
      <c r="AP2731" s="17" t="str">
        <f t="shared" si="689"/>
        <v/>
      </c>
      <c r="AQ2731" s="17">
        <f t="shared" si="688"/>
        <v>2.522138688025485</v>
      </c>
    </row>
    <row r="2732" spans="1:43" x14ac:dyDescent="0.2">
      <c r="A2732" s="4">
        <v>60111</v>
      </c>
      <c r="B2732" s="5">
        <v>6111</v>
      </c>
      <c r="C2732" t="s">
        <v>3563</v>
      </c>
      <c r="D2732" t="s">
        <v>8</v>
      </c>
      <c r="E2732" t="s">
        <v>9</v>
      </c>
      <c r="F2732" t="s">
        <v>13</v>
      </c>
      <c r="G2732" t="s">
        <v>11</v>
      </c>
      <c r="H2732">
        <v>56</v>
      </c>
      <c r="I2732" t="s">
        <v>6021</v>
      </c>
      <c r="J2732" s="6">
        <v>741318</v>
      </c>
      <c r="K2732" s="6">
        <v>2959</v>
      </c>
      <c r="L2732" s="6">
        <v>251</v>
      </c>
      <c r="M2732" s="6">
        <v>8609</v>
      </c>
      <c r="N2732" s="6">
        <v>55516</v>
      </c>
      <c r="O2732" s="6">
        <v>55516</v>
      </c>
      <c r="P2732" s="6">
        <v>2080</v>
      </c>
      <c r="Q2732" s="6">
        <v>0</v>
      </c>
      <c r="R2732" s="6">
        <v>4650</v>
      </c>
      <c r="S2732" s="6">
        <v>160246</v>
      </c>
      <c r="T2732" s="6">
        <v>0</v>
      </c>
      <c r="U2732" s="6">
        <v>0</v>
      </c>
      <c r="V2732" s="6">
        <v>16</v>
      </c>
      <c r="W2732" s="6">
        <v>80</v>
      </c>
      <c r="X2732" s="6">
        <v>0</v>
      </c>
      <c r="Z2732" s="6">
        <v>0</v>
      </c>
      <c r="AA2732" s="6">
        <v>0</v>
      </c>
      <c r="AB2732" s="6">
        <f t="shared" si="674"/>
        <v>0</v>
      </c>
      <c r="AC2732" s="6">
        <f t="shared" si="675"/>
        <v>0</v>
      </c>
      <c r="AD2732" s="16">
        <f t="shared" si="676"/>
        <v>26.690384615384616</v>
      </c>
      <c r="AE2732" s="16">
        <f t="shared" si="677"/>
        <v>1</v>
      </c>
      <c r="AF2732" s="16">
        <f t="shared" si="678"/>
        <v>5</v>
      </c>
      <c r="AG2732" s="16">
        <f t="shared" si="679"/>
        <v>5</v>
      </c>
      <c r="AH2732" s="17">
        <f t="shared" si="680"/>
        <v>0.54013241956092461</v>
      </c>
      <c r="AI2732" s="17">
        <f t="shared" si="681"/>
        <v>18.613776280636543</v>
      </c>
      <c r="AJ2732" s="17">
        <f t="shared" si="682"/>
        <v>18.613776280636543</v>
      </c>
      <c r="AK2732" s="17">
        <f t="shared" si="683"/>
        <v>18.613776280636543</v>
      </c>
      <c r="AL2732" s="17">
        <f t="shared" si="684"/>
        <v>8.3759636861445344E-2</v>
      </c>
      <c r="AM2732" s="17">
        <f t="shared" si="685"/>
        <v>2.886483176021327</v>
      </c>
      <c r="AN2732" s="17">
        <f t="shared" si="686"/>
        <v>2.886483176021327</v>
      </c>
      <c r="AO2732" s="17">
        <f t="shared" si="687"/>
        <v>2.886483176021327</v>
      </c>
      <c r="AP2732" s="17">
        <f t="shared" si="689"/>
        <v>2.8027235391598815</v>
      </c>
      <c r="AQ2732" s="17">
        <f t="shared" si="688"/>
        <v>2.886483176021327</v>
      </c>
    </row>
    <row r="2733" spans="1:43" x14ac:dyDescent="0.2">
      <c r="A2733" s="4">
        <v>60270</v>
      </c>
      <c r="B2733" s="5"/>
      <c r="C2733" t="s">
        <v>3591</v>
      </c>
      <c r="D2733" t="s">
        <v>2396</v>
      </c>
      <c r="E2733" t="s">
        <v>9</v>
      </c>
      <c r="F2733" t="s">
        <v>13</v>
      </c>
      <c r="G2733" t="s">
        <v>11</v>
      </c>
      <c r="H2733">
        <v>198</v>
      </c>
      <c r="I2733" t="s">
        <v>6061</v>
      </c>
      <c r="J2733" s="6">
        <v>170030</v>
      </c>
      <c r="K2733" s="6">
        <v>2295</v>
      </c>
      <c r="L2733" s="6">
        <v>74</v>
      </c>
      <c r="M2733" s="6">
        <v>0</v>
      </c>
      <c r="N2733" s="6">
        <v>0</v>
      </c>
      <c r="O2733" s="6">
        <v>0</v>
      </c>
      <c r="P2733" s="6">
        <v>0</v>
      </c>
      <c r="Q2733" s="6">
        <v>0</v>
      </c>
      <c r="R2733" s="6">
        <v>20112</v>
      </c>
      <c r="S2733" s="6">
        <v>66209</v>
      </c>
      <c r="T2733" s="6">
        <v>0</v>
      </c>
      <c r="U2733" s="6">
        <v>0</v>
      </c>
      <c r="V2733" s="6">
        <v>0</v>
      </c>
      <c r="W2733" s="6">
        <v>0</v>
      </c>
      <c r="X2733" s="6">
        <v>0</v>
      </c>
      <c r="Z2733" s="6">
        <v>0</v>
      </c>
      <c r="AA2733" s="6">
        <v>0</v>
      </c>
      <c r="AB2733" s="6" t="str">
        <f t="shared" si="674"/>
        <v/>
      </c>
      <c r="AC2733" s="6" t="str">
        <f t="shared" si="675"/>
        <v/>
      </c>
      <c r="AD2733" s="16" t="str">
        <f t="shared" si="676"/>
        <v/>
      </c>
      <c r="AE2733" s="16" t="str">
        <f t="shared" si="677"/>
        <v/>
      </c>
      <c r="AF2733" s="16" t="str">
        <f t="shared" si="678"/>
        <v/>
      </c>
      <c r="AG2733" s="16" t="str">
        <f t="shared" si="679"/>
        <v/>
      </c>
      <c r="AH2733" s="17" t="str">
        <f t="shared" si="680"/>
        <v/>
      </c>
      <c r="AI2733" s="17" t="str">
        <f t="shared" si="681"/>
        <v/>
      </c>
      <c r="AJ2733" s="17" t="str">
        <f t="shared" si="682"/>
        <v/>
      </c>
      <c r="AK2733" s="17" t="str">
        <f t="shared" si="683"/>
        <v/>
      </c>
      <c r="AL2733" s="17" t="str">
        <f t="shared" si="684"/>
        <v/>
      </c>
      <c r="AM2733" s="17" t="str">
        <f t="shared" si="685"/>
        <v/>
      </c>
      <c r="AN2733" s="17" t="str">
        <f t="shared" si="686"/>
        <v/>
      </c>
      <c r="AO2733" s="17" t="str">
        <f t="shared" si="687"/>
        <v/>
      </c>
      <c r="AP2733" s="17" t="str">
        <f t="shared" si="689"/>
        <v/>
      </c>
      <c r="AQ2733" s="17" t="str">
        <f t="shared" si="688"/>
        <v/>
      </c>
    </row>
    <row r="2734" spans="1:43" x14ac:dyDescent="0.2">
      <c r="A2734" s="4">
        <v>70001</v>
      </c>
      <c r="B2734" s="5">
        <v>7001</v>
      </c>
      <c r="C2734" t="s">
        <v>3950</v>
      </c>
      <c r="D2734" t="s">
        <v>8</v>
      </c>
      <c r="E2734" t="s">
        <v>9</v>
      </c>
      <c r="F2734" t="s">
        <v>13</v>
      </c>
      <c r="G2734" t="s">
        <v>11</v>
      </c>
      <c r="H2734">
        <v>145</v>
      </c>
      <c r="I2734" t="s">
        <v>6063</v>
      </c>
      <c r="J2734" s="6">
        <v>258719</v>
      </c>
      <c r="K2734" s="6">
        <v>2924</v>
      </c>
      <c r="L2734" s="6">
        <v>88</v>
      </c>
      <c r="M2734" s="6">
        <v>26825</v>
      </c>
      <c r="N2734" s="6">
        <v>172622</v>
      </c>
      <c r="O2734" s="6">
        <v>169517</v>
      </c>
      <c r="P2734" s="6">
        <v>7752</v>
      </c>
      <c r="Q2734" s="6">
        <v>0</v>
      </c>
      <c r="R2734" s="6">
        <v>95617</v>
      </c>
      <c r="S2734" s="6">
        <v>818760</v>
      </c>
      <c r="T2734" s="6">
        <v>0</v>
      </c>
      <c r="U2734" s="6">
        <v>0</v>
      </c>
      <c r="V2734" s="6">
        <v>13</v>
      </c>
      <c r="W2734" s="6">
        <v>51</v>
      </c>
      <c r="X2734" s="6">
        <v>0</v>
      </c>
      <c r="Z2734" s="6">
        <v>0</v>
      </c>
      <c r="AA2734" s="6">
        <v>0</v>
      </c>
      <c r="AB2734" s="6">
        <f t="shared" si="674"/>
        <v>0</v>
      </c>
      <c r="AC2734" s="6">
        <f t="shared" si="675"/>
        <v>0</v>
      </c>
      <c r="AD2734" s="16">
        <f t="shared" si="676"/>
        <v>21.86751805985552</v>
      </c>
      <c r="AE2734" s="16">
        <f t="shared" si="677"/>
        <v>1.0183167469929271</v>
      </c>
      <c r="AF2734" s="16">
        <f t="shared" si="678"/>
        <v>3.9230769230769229</v>
      </c>
      <c r="AG2734" s="16">
        <f t="shared" si="679"/>
        <v>3.9230769230769229</v>
      </c>
      <c r="AH2734" s="17">
        <f t="shared" si="680"/>
        <v>3.5644734389561976</v>
      </c>
      <c r="AI2734" s="17">
        <f t="shared" si="681"/>
        <v>30.522273998136068</v>
      </c>
      <c r="AJ2734" s="17">
        <f t="shared" si="682"/>
        <v>30.522273998136068</v>
      </c>
      <c r="AK2734" s="17">
        <f t="shared" si="683"/>
        <v>30.522273998136068</v>
      </c>
      <c r="AL2734" s="17">
        <f t="shared" si="684"/>
        <v>0.55390969864791273</v>
      </c>
      <c r="AM2734" s="17">
        <f t="shared" si="685"/>
        <v>4.7430802562825134</v>
      </c>
      <c r="AN2734" s="17">
        <f t="shared" si="686"/>
        <v>4.7430802562825134</v>
      </c>
      <c r="AO2734" s="17">
        <f t="shared" si="687"/>
        <v>4.7430802562825134</v>
      </c>
      <c r="AP2734" s="17">
        <f t="shared" si="689"/>
        <v>4.1891705576346006</v>
      </c>
      <c r="AQ2734" s="17">
        <f t="shared" si="688"/>
        <v>4.8299580573039869</v>
      </c>
    </row>
    <row r="2735" spans="1:43" x14ac:dyDescent="0.2">
      <c r="A2735" s="4">
        <v>70005</v>
      </c>
      <c r="B2735" s="5">
        <v>7005</v>
      </c>
      <c r="C2735" t="s">
        <v>3955</v>
      </c>
      <c r="D2735" t="s">
        <v>8</v>
      </c>
      <c r="E2735" t="s">
        <v>9</v>
      </c>
      <c r="F2735" t="s">
        <v>13</v>
      </c>
      <c r="G2735" t="s">
        <v>11</v>
      </c>
      <c r="H2735">
        <v>31</v>
      </c>
      <c r="I2735" t="s">
        <v>6067</v>
      </c>
      <c r="J2735" s="6">
        <v>1519417</v>
      </c>
      <c r="K2735" s="6">
        <v>2242</v>
      </c>
      <c r="L2735" s="6">
        <v>678</v>
      </c>
      <c r="M2735" s="6">
        <v>89355</v>
      </c>
      <c r="N2735" s="6">
        <v>532574</v>
      </c>
      <c r="O2735" s="6">
        <v>521110</v>
      </c>
      <c r="P2735" s="6">
        <v>23365</v>
      </c>
      <c r="Q2735" s="6">
        <v>0</v>
      </c>
      <c r="R2735" s="6">
        <v>553315</v>
      </c>
      <c r="S2735" s="6">
        <v>2530250</v>
      </c>
      <c r="T2735" s="6">
        <v>0</v>
      </c>
      <c r="U2735" s="6">
        <v>0</v>
      </c>
      <c r="V2735" s="6">
        <v>47</v>
      </c>
      <c r="W2735" s="6">
        <v>188</v>
      </c>
      <c r="X2735" s="6">
        <v>0</v>
      </c>
      <c r="Z2735" s="6">
        <v>0</v>
      </c>
      <c r="AA2735" s="6">
        <v>0</v>
      </c>
      <c r="AB2735" s="6">
        <f t="shared" si="674"/>
        <v>0</v>
      </c>
      <c r="AC2735" s="6">
        <f t="shared" si="675"/>
        <v>0</v>
      </c>
      <c r="AD2735" s="16">
        <f t="shared" si="676"/>
        <v>22.303017333618662</v>
      </c>
      <c r="AE2735" s="16">
        <f t="shared" si="677"/>
        <v>1.0219991940281323</v>
      </c>
      <c r="AF2735" s="16">
        <f t="shared" si="678"/>
        <v>4</v>
      </c>
      <c r="AG2735" s="16">
        <f t="shared" si="679"/>
        <v>4</v>
      </c>
      <c r="AH2735" s="17">
        <f t="shared" si="680"/>
        <v>6.1923227575401487</v>
      </c>
      <c r="AI2735" s="17">
        <f t="shared" si="681"/>
        <v>28.316826142913101</v>
      </c>
      <c r="AJ2735" s="17">
        <f t="shared" si="682"/>
        <v>28.316826142913101</v>
      </c>
      <c r="AK2735" s="17">
        <f t="shared" si="683"/>
        <v>28.316826142913101</v>
      </c>
      <c r="AL2735" s="17">
        <f t="shared" si="684"/>
        <v>1.0389448226913067</v>
      </c>
      <c r="AM2735" s="17">
        <f t="shared" si="685"/>
        <v>4.7509829619921362</v>
      </c>
      <c r="AN2735" s="17">
        <f t="shared" si="686"/>
        <v>4.7509829619921362</v>
      </c>
      <c r="AO2735" s="17">
        <f t="shared" si="687"/>
        <v>4.7509829619921362</v>
      </c>
      <c r="AP2735" s="17">
        <f t="shared" si="689"/>
        <v>3.7120381393008293</v>
      </c>
      <c r="AQ2735" s="17">
        <f t="shared" si="688"/>
        <v>4.8555007579973521</v>
      </c>
    </row>
    <row r="2736" spans="1:43" x14ac:dyDescent="0.2">
      <c r="A2736" s="4">
        <v>70010</v>
      </c>
      <c r="B2736" s="5">
        <v>7010</v>
      </c>
      <c r="C2736" t="s">
        <v>3960</v>
      </c>
      <c r="D2736" t="s">
        <v>8</v>
      </c>
      <c r="E2736" t="s">
        <v>9</v>
      </c>
      <c r="F2736" t="s">
        <v>13</v>
      </c>
      <c r="G2736" t="s">
        <v>11</v>
      </c>
      <c r="H2736">
        <v>85</v>
      </c>
      <c r="I2736" t="s">
        <v>6069</v>
      </c>
      <c r="J2736" s="6">
        <v>450070</v>
      </c>
      <c r="K2736" s="6">
        <v>2244</v>
      </c>
      <c r="L2736" s="6">
        <v>201</v>
      </c>
      <c r="M2736" s="6">
        <v>11462</v>
      </c>
      <c r="N2736" s="6">
        <v>127784</v>
      </c>
      <c r="O2736" s="6">
        <v>127628</v>
      </c>
      <c r="P2736" s="6">
        <v>3856</v>
      </c>
      <c r="Q2736" s="6">
        <v>0</v>
      </c>
      <c r="R2736" s="6">
        <v>6074</v>
      </c>
      <c r="S2736" s="6">
        <v>299692</v>
      </c>
      <c r="T2736" s="6">
        <v>0</v>
      </c>
      <c r="U2736" s="6">
        <v>0</v>
      </c>
      <c r="V2736" s="6">
        <v>2</v>
      </c>
      <c r="W2736" s="6">
        <v>8</v>
      </c>
      <c r="X2736" s="6">
        <v>0</v>
      </c>
      <c r="Z2736" s="6">
        <v>0</v>
      </c>
      <c r="AA2736" s="6">
        <v>0</v>
      </c>
      <c r="AB2736" s="6">
        <f t="shared" si="674"/>
        <v>0</v>
      </c>
      <c r="AC2736" s="6">
        <f t="shared" si="675"/>
        <v>0</v>
      </c>
      <c r="AD2736" s="16">
        <f t="shared" si="676"/>
        <v>33.098547717842322</v>
      </c>
      <c r="AE2736" s="16">
        <f t="shared" si="677"/>
        <v>1.0012223023161062</v>
      </c>
      <c r="AF2736" s="16">
        <f t="shared" si="678"/>
        <v>4</v>
      </c>
      <c r="AG2736" s="16">
        <f t="shared" si="679"/>
        <v>4</v>
      </c>
      <c r="AH2736" s="17">
        <f t="shared" si="680"/>
        <v>0.52992496946431689</v>
      </c>
      <c r="AI2736" s="17">
        <f t="shared" si="681"/>
        <v>26.146571279008899</v>
      </c>
      <c r="AJ2736" s="17">
        <f t="shared" si="682"/>
        <v>26.146571279008899</v>
      </c>
      <c r="AK2736" s="17">
        <f t="shared" si="683"/>
        <v>26.146571279008899</v>
      </c>
      <c r="AL2736" s="17">
        <f t="shared" si="684"/>
        <v>4.7533337507043139E-2</v>
      </c>
      <c r="AM2736" s="17">
        <f t="shared" si="685"/>
        <v>2.3453014461904464</v>
      </c>
      <c r="AN2736" s="17">
        <f t="shared" si="686"/>
        <v>2.3453014461904464</v>
      </c>
      <c r="AO2736" s="17">
        <f t="shared" si="687"/>
        <v>2.3453014461904464</v>
      </c>
      <c r="AP2736" s="17">
        <f t="shared" si="689"/>
        <v>2.2977681086834032</v>
      </c>
      <c r="AQ2736" s="17">
        <f t="shared" si="688"/>
        <v>2.3481681135800923</v>
      </c>
    </row>
    <row r="2737" spans="1:43" x14ac:dyDescent="0.2">
      <c r="A2737" s="4">
        <v>70014</v>
      </c>
      <c r="B2737" s="5">
        <v>7014</v>
      </c>
      <c r="C2737" t="s">
        <v>3964</v>
      </c>
      <c r="D2737" t="s">
        <v>8</v>
      </c>
      <c r="E2737" t="s">
        <v>9</v>
      </c>
      <c r="F2737" t="s">
        <v>13</v>
      </c>
      <c r="G2737" t="s">
        <v>11</v>
      </c>
      <c r="H2737">
        <v>217</v>
      </c>
      <c r="I2737" t="s">
        <v>6073</v>
      </c>
      <c r="J2737" s="6">
        <v>150003</v>
      </c>
      <c r="K2737" s="6">
        <v>1885</v>
      </c>
      <c r="L2737" s="6">
        <v>80</v>
      </c>
      <c r="M2737" s="6">
        <v>25270</v>
      </c>
      <c r="N2737" s="6">
        <v>112324</v>
      </c>
      <c r="O2737" s="6">
        <v>105642</v>
      </c>
      <c r="P2737" s="6">
        <v>6614</v>
      </c>
      <c r="Q2737" s="6">
        <v>0</v>
      </c>
      <c r="R2737" s="6">
        <v>82936</v>
      </c>
      <c r="S2737" s="6">
        <v>358960</v>
      </c>
      <c r="T2737" s="6">
        <v>22708</v>
      </c>
      <c r="U2737" s="6">
        <v>0</v>
      </c>
      <c r="V2737" s="6">
        <v>7</v>
      </c>
      <c r="W2737" s="6">
        <v>44</v>
      </c>
      <c r="X2737" s="6">
        <v>0</v>
      </c>
      <c r="Z2737" s="6">
        <v>0</v>
      </c>
      <c r="AA2737" s="6">
        <v>0</v>
      </c>
      <c r="AB2737" s="6">
        <f t="shared" si="674"/>
        <v>0</v>
      </c>
      <c r="AC2737" s="6">
        <f t="shared" si="675"/>
        <v>0</v>
      </c>
      <c r="AD2737" s="16">
        <f t="shared" si="676"/>
        <v>15.972482612639855</v>
      </c>
      <c r="AE2737" s="16">
        <f t="shared" si="677"/>
        <v>1.0632513583612577</v>
      </c>
      <c r="AF2737" s="16">
        <f t="shared" si="678"/>
        <v>6.2857142857142856</v>
      </c>
      <c r="AG2737" s="16">
        <f t="shared" si="679"/>
        <v>6.2857142857142856</v>
      </c>
      <c r="AH2737" s="17">
        <f t="shared" si="680"/>
        <v>3.2819944598337951</v>
      </c>
      <c r="AI2737" s="17">
        <f t="shared" si="681"/>
        <v>14.204986149584487</v>
      </c>
      <c r="AJ2737" s="17">
        <f t="shared" si="682"/>
        <v>15.10360110803324</v>
      </c>
      <c r="AK2737" s="17">
        <f t="shared" si="683"/>
        <v>15.10360110803324</v>
      </c>
      <c r="AL2737" s="17">
        <f t="shared" si="684"/>
        <v>0.73836401837541399</v>
      </c>
      <c r="AM2737" s="17">
        <f t="shared" si="685"/>
        <v>3.1957551369253232</v>
      </c>
      <c r="AN2737" s="17">
        <f t="shared" si="686"/>
        <v>3.3979203019835476</v>
      </c>
      <c r="AO2737" s="17">
        <f t="shared" si="687"/>
        <v>3.3979203019835476</v>
      </c>
      <c r="AP2737" s="17">
        <f t="shared" si="689"/>
        <v>2.6595562836081337</v>
      </c>
      <c r="AQ2737" s="17">
        <f t="shared" si="688"/>
        <v>3.3978909903258172</v>
      </c>
    </row>
    <row r="2738" spans="1:43" x14ac:dyDescent="0.2">
      <c r="A2738" s="4">
        <v>70035</v>
      </c>
      <c r="B2738" s="5">
        <v>7035</v>
      </c>
      <c r="C2738" t="s">
        <v>3971</v>
      </c>
      <c r="D2738" t="s">
        <v>8</v>
      </c>
      <c r="E2738" t="s">
        <v>9</v>
      </c>
      <c r="F2738" t="s">
        <v>13</v>
      </c>
      <c r="G2738" t="s">
        <v>11</v>
      </c>
      <c r="H2738">
        <v>31</v>
      </c>
      <c r="I2738" t="s">
        <v>6067</v>
      </c>
      <c r="J2738" s="6">
        <v>1519417</v>
      </c>
      <c r="K2738" s="6">
        <v>2242</v>
      </c>
      <c r="L2738" s="6">
        <v>678</v>
      </c>
      <c r="M2738" s="6">
        <v>50060</v>
      </c>
      <c r="N2738" s="6">
        <v>425541</v>
      </c>
      <c r="O2738" s="6">
        <v>378259</v>
      </c>
      <c r="P2738" s="6">
        <v>17565</v>
      </c>
      <c r="Q2738" s="6">
        <v>0</v>
      </c>
      <c r="R2738" s="6">
        <v>124270</v>
      </c>
      <c r="S2738" s="6">
        <v>958030</v>
      </c>
      <c r="T2738" s="6">
        <v>0</v>
      </c>
      <c r="U2738" s="6">
        <v>0</v>
      </c>
      <c r="V2738" s="6">
        <v>36</v>
      </c>
      <c r="W2738" s="6">
        <v>108</v>
      </c>
      <c r="X2738" s="6">
        <v>0</v>
      </c>
      <c r="Z2738" s="6">
        <v>0</v>
      </c>
      <c r="AA2738" s="6">
        <v>0</v>
      </c>
      <c r="AB2738" s="6">
        <f t="shared" si="674"/>
        <v>0</v>
      </c>
      <c r="AC2738" s="6">
        <f t="shared" si="675"/>
        <v>0</v>
      </c>
      <c r="AD2738" s="16">
        <f t="shared" si="676"/>
        <v>21.534813549672645</v>
      </c>
      <c r="AE2738" s="16">
        <f t="shared" si="677"/>
        <v>1.1249990086157897</v>
      </c>
      <c r="AF2738" s="16">
        <f t="shared" si="678"/>
        <v>3</v>
      </c>
      <c r="AG2738" s="16">
        <f t="shared" si="679"/>
        <v>3</v>
      </c>
      <c r="AH2738" s="17">
        <f t="shared" si="680"/>
        <v>2.4824210946863765</v>
      </c>
      <c r="AI2738" s="17">
        <f t="shared" si="681"/>
        <v>19.137634838194167</v>
      </c>
      <c r="AJ2738" s="17">
        <f t="shared" si="682"/>
        <v>19.137634838194167</v>
      </c>
      <c r="AK2738" s="17">
        <f t="shared" si="683"/>
        <v>19.137634838194167</v>
      </c>
      <c r="AL2738" s="17">
        <f t="shared" si="684"/>
        <v>0.29202826519653807</v>
      </c>
      <c r="AM2738" s="17">
        <f t="shared" si="685"/>
        <v>2.2513224342660285</v>
      </c>
      <c r="AN2738" s="17">
        <f t="shared" si="686"/>
        <v>2.2513224342660285</v>
      </c>
      <c r="AO2738" s="17">
        <f t="shared" si="687"/>
        <v>2.2513224342660285</v>
      </c>
      <c r="AP2738" s="17">
        <f t="shared" si="689"/>
        <v>1.9592941690694905</v>
      </c>
      <c r="AQ2738" s="17">
        <f t="shared" si="688"/>
        <v>2.5327355066237685</v>
      </c>
    </row>
    <row r="2739" spans="1:43" x14ac:dyDescent="0.2">
      <c r="A2739" s="4">
        <v>80005</v>
      </c>
      <c r="B2739" s="5">
        <v>8005</v>
      </c>
      <c r="C2739" t="s">
        <v>4512</v>
      </c>
      <c r="D2739" t="s">
        <v>8</v>
      </c>
      <c r="E2739" t="s">
        <v>9</v>
      </c>
      <c r="F2739" t="s">
        <v>13</v>
      </c>
      <c r="G2739" t="s">
        <v>11</v>
      </c>
      <c r="H2739">
        <v>73</v>
      </c>
      <c r="I2739" t="s">
        <v>6089</v>
      </c>
      <c r="J2739" s="6">
        <v>559409</v>
      </c>
      <c r="K2739" s="6">
        <v>2978</v>
      </c>
      <c r="L2739" s="6">
        <v>188</v>
      </c>
      <c r="M2739" s="6">
        <v>11916</v>
      </c>
      <c r="N2739" s="6">
        <v>66927</v>
      </c>
      <c r="O2739" s="6">
        <v>37745</v>
      </c>
      <c r="P2739" s="6">
        <v>4242</v>
      </c>
      <c r="Q2739" s="6">
        <v>0</v>
      </c>
      <c r="R2739" s="6">
        <v>34104</v>
      </c>
      <c r="S2739" s="6">
        <v>198603</v>
      </c>
      <c r="T2739" s="6">
        <v>0</v>
      </c>
      <c r="U2739" s="6">
        <v>0</v>
      </c>
      <c r="V2739" s="6">
        <v>0</v>
      </c>
      <c r="W2739" s="6">
        <v>0</v>
      </c>
      <c r="X2739" s="6">
        <v>0</v>
      </c>
      <c r="Z2739" s="6">
        <v>0</v>
      </c>
      <c r="AA2739" s="6">
        <v>0</v>
      </c>
      <c r="AB2739" s="6">
        <f t="shared" si="674"/>
        <v>0</v>
      </c>
      <c r="AC2739" s="6">
        <f t="shared" si="675"/>
        <v>0</v>
      </c>
      <c r="AD2739" s="16">
        <f t="shared" si="676"/>
        <v>8.8979255068363976</v>
      </c>
      <c r="AE2739" s="16">
        <f t="shared" si="677"/>
        <v>1.7731355146377004</v>
      </c>
      <c r="AF2739" s="16" t="str">
        <f t="shared" si="678"/>
        <v/>
      </c>
      <c r="AG2739" s="16" t="str">
        <f t="shared" si="679"/>
        <v/>
      </c>
      <c r="AH2739" s="17">
        <f t="shared" si="680"/>
        <v>2.8620342396777443</v>
      </c>
      <c r="AI2739" s="17">
        <f t="shared" si="681"/>
        <v>16.666918429003022</v>
      </c>
      <c r="AJ2739" s="17">
        <f t="shared" si="682"/>
        <v>16.666918429003022</v>
      </c>
      <c r="AK2739" s="17">
        <f t="shared" si="683"/>
        <v>16.666918429003022</v>
      </c>
      <c r="AL2739" s="17">
        <f t="shared" si="684"/>
        <v>0.50957012864763096</v>
      </c>
      <c r="AM2739" s="17">
        <f t="shared" si="685"/>
        <v>2.9674570801022009</v>
      </c>
      <c r="AN2739" s="17">
        <f t="shared" si="686"/>
        <v>2.9674570801022009</v>
      </c>
      <c r="AO2739" s="17">
        <f t="shared" si="687"/>
        <v>2.9674570801022009</v>
      </c>
      <c r="AP2739" s="17">
        <f t="shared" si="689"/>
        <v>2.45788695145457</v>
      </c>
      <c r="AQ2739" s="17">
        <f t="shared" si="688"/>
        <v>5.2617035368923037</v>
      </c>
    </row>
    <row r="2740" spans="1:43" x14ac:dyDescent="0.2">
      <c r="A2740" s="4">
        <v>80011</v>
      </c>
      <c r="B2740" s="5">
        <v>8011</v>
      </c>
      <c r="C2740" t="s">
        <v>4518</v>
      </c>
      <c r="D2740" t="s">
        <v>8</v>
      </c>
      <c r="E2740" t="s">
        <v>9</v>
      </c>
      <c r="F2740" t="s">
        <v>13</v>
      </c>
      <c r="G2740" t="s">
        <v>11</v>
      </c>
      <c r="H2740">
        <v>141</v>
      </c>
      <c r="I2740" t="s">
        <v>6095</v>
      </c>
      <c r="J2740" s="6">
        <v>264465</v>
      </c>
      <c r="K2740" s="6">
        <v>2412</v>
      </c>
      <c r="L2740" s="6">
        <v>110</v>
      </c>
      <c r="M2740" s="6">
        <v>30086</v>
      </c>
      <c r="N2740" s="6">
        <v>138747</v>
      </c>
      <c r="O2740" s="6">
        <v>196492</v>
      </c>
      <c r="P2740" s="6">
        <v>15974</v>
      </c>
      <c r="Q2740" s="6">
        <v>0</v>
      </c>
      <c r="R2740" s="6">
        <v>56393</v>
      </c>
      <c r="S2740" s="6">
        <v>1145635</v>
      </c>
      <c r="T2740" s="6">
        <v>0</v>
      </c>
      <c r="U2740" s="6">
        <v>0</v>
      </c>
      <c r="V2740" s="6">
        <v>24</v>
      </c>
      <c r="W2740" s="6">
        <v>124</v>
      </c>
      <c r="X2740" s="6">
        <v>0</v>
      </c>
      <c r="Z2740" s="6">
        <v>0</v>
      </c>
      <c r="AA2740" s="6">
        <v>0</v>
      </c>
      <c r="AB2740" s="6">
        <f t="shared" si="674"/>
        <v>0</v>
      </c>
      <c r="AC2740" s="6">
        <f t="shared" si="675"/>
        <v>0</v>
      </c>
      <c r="AD2740" s="16">
        <f t="shared" si="676"/>
        <v>12.300738700388131</v>
      </c>
      <c r="AE2740" s="16">
        <f t="shared" si="677"/>
        <v>0.70612035095576409</v>
      </c>
      <c r="AF2740" s="16">
        <f t="shared" si="678"/>
        <v>5.166666666666667</v>
      </c>
      <c r="AG2740" s="16">
        <f t="shared" si="679"/>
        <v>5.166666666666667</v>
      </c>
      <c r="AH2740" s="17">
        <f t="shared" si="680"/>
        <v>1.8743934055706972</v>
      </c>
      <c r="AI2740" s="17">
        <f t="shared" si="681"/>
        <v>38.078674466529286</v>
      </c>
      <c r="AJ2740" s="17">
        <f t="shared" si="682"/>
        <v>38.078674466529286</v>
      </c>
      <c r="AK2740" s="17">
        <f t="shared" si="683"/>
        <v>38.078674466529286</v>
      </c>
      <c r="AL2740" s="17">
        <f t="shared" si="684"/>
        <v>0.40644482403223131</v>
      </c>
      <c r="AM2740" s="17">
        <f t="shared" si="685"/>
        <v>8.2570073587176651</v>
      </c>
      <c r="AN2740" s="17">
        <f t="shared" si="686"/>
        <v>8.2570073587176651</v>
      </c>
      <c r="AO2740" s="17">
        <f t="shared" si="687"/>
        <v>8.2570073587176651</v>
      </c>
      <c r="AP2740" s="17">
        <f t="shared" si="689"/>
        <v>7.8505625346854337</v>
      </c>
      <c r="AQ2740" s="17">
        <f t="shared" si="688"/>
        <v>5.8304409339820449</v>
      </c>
    </row>
    <row r="2741" spans="1:43" x14ac:dyDescent="0.2">
      <c r="A2741" s="4">
        <v>80025</v>
      </c>
      <c r="B2741" s="5">
        <v>8025</v>
      </c>
      <c r="C2741" t="s">
        <v>4531</v>
      </c>
      <c r="D2741" t="s">
        <v>8</v>
      </c>
      <c r="E2741" t="s">
        <v>9</v>
      </c>
      <c r="F2741" t="s">
        <v>13</v>
      </c>
      <c r="G2741" t="s">
        <v>11</v>
      </c>
      <c r="H2741">
        <v>141</v>
      </c>
      <c r="I2741" t="s">
        <v>6095</v>
      </c>
      <c r="J2741" s="6">
        <v>264465</v>
      </c>
      <c r="K2741" s="6">
        <v>2412</v>
      </c>
      <c r="L2741" s="6">
        <v>110</v>
      </c>
      <c r="M2741" s="6">
        <v>5949</v>
      </c>
      <c r="N2741" s="6">
        <v>24855</v>
      </c>
      <c r="O2741" s="6">
        <v>39616</v>
      </c>
      <c r="P2741" s="6">
        <v>3357</v>
      </c>
      <c r="Q2741" s="6">
        <v>0</v>
      </c>
      <c r="R2741" s="6">
        <v>12502</v>
      </c>
      <c r="S2741" s="6">
        <v>278750</v>
      </c>
      <c r="T2741" s="6">
        <v>0</v>
      </c>
      <c r="U2741" s="6">
        <v>0</v>
      </c>
      <c r="V2741" s="6">
        <v>20</v>
      </c>
      <c r="W2741" s="6">
        <v>116</v>
      </c>
      <c r="X2741" s="6">
        <v>0</v>
      </c>
      <c r="Z2741" s="6">
        <v>0</v>
      </c>
      <c r="AA2741" s="6">
        <v>0</v>
      </c>
      <c r="AB2741" s="6">
        <f t="shared" si="674"/>
        <v>0</v>
      </c>
      <c r="AC2741" s="6">
        <f t="shared" si="675"/>
        <v>0</v>
      </c>
      <c r="AD2741" s="16">
        <f t="shared" si="676"/>
        <v>11.801012809055704</v>
      </c>
      <c r="AE2741" s="16">
        <f t="shared" si="677"/>
        <v>0.62739802100161546</v>
      </c>
      <c r="AF2741" s="16">
        <f t="shared" si="678"/>
        <v>5.8</v>
      </c>
      <c r="AG2741" s="16">
        <f t="shared" si="679"/>
        <v>5.8</v>
      </c>
      <c r="AH2741" s="17">
        <f t="shared" si="680"/>
        <v>2.1015296688519078</v>
      </c>
      <c r="AI2741" s="17">
        <f t="shared" si="681"/>
        <v>46.856614557068411</v>
      </c>
      <c r="AJ2741" s="17">
        <f t="shared" si="682"/>
        <v>46.856614557068411</v>
      </c>
      <c r="AK2741" s="17">
        <f t="shared" si="683"/>
        <v>46.856614557068411</v>
      </c>
      <c r="AL2741" s="17">
        <f t="shared" si="684"/>
        <v>0.50299738483202572</v>
      </c>
      <c r="AM2741" s="17">
        <f t="shared" si="685"/>
        <v>11.215047274190304</v>
      </c>
      <c r="AN2741" s="17">
        <f t="shared" si="686"/>
        <v>11.215047274190304</v>
      </c>
      <c r="AO2741" s="17">
        <f t="shared" si="687"/>
        <v>11.215047274190304</v>
      </c>
      <c r="AP2741" s="17">
        <f t="shared" si="689"/>
        <v>10.712049889358278</v>
      </c>
      <c r="AQ2741" s="17">
        <f t="shared" si="688"/>
        <v>7.036298465266559</v>
      </c>
    </row>
    <row r="2742" spans="1:43" x14ac:dyDescent="0.2">
      <c r="A2742" s="4">
        <v>80110</v>
      </c>
      <c r="B2742" s="5">
        <v>8110</v>
      </c>
      <c r="C2742" t="s">
        <v>4537</v>
      </c>
      <c r="D2742" t="s">
        <v>25</v>
      </c>
      <c r="E2742" t="s">
        <v>9</v>
      </c>
      <c r="F2742" t="s">
        <v>13</v>
      </c>
      <c r="G2742" t="s">
        <v>11</v>
      </c>
      <c r="H2742">
        <v>194</v>
      </c>
      <c r="I2742" t="s">
        <v>5946</v>
      </c>
      <c r="J2742" s="6">
        <v>176676</v>
      </c>
      <c r="K2742" s="6">
        <v>2514</v>
      </c>
      <c r="L2742" s="6">
        <v>70</v>
      </c>
      <c r="M2742" s="6">
        <v>5913</v>
      </c>
      <c r="N2742" s="6">
        <v>0</v>
      </c>
      <c r="O2742" s="6">
        <v>11323</v>
      </c>
      <c r="P2742" s="6">
        <v>2556</v>
      </c>
      <c r="Q2742" s="6">
        <v>0</v>
      </c>
      <c r="R2742" s="6">
        <v>11826</v>
      </c>
      <c r="S2742" s="6">
        <v>37622</v>
      </c>
      <c r="T2742" s="6">
        <v>0</v>
      </c>
      <c r="U2742" s="6">
        <v>0</v>
      </c>
      <c r="V2742" s="6">
        <v>6</v>
      </c>
      <c r="W2742" s="6">
        <v>36</v>
      </c>
      <c r="X2742" s="6">
        <v>0</v>
      </c>
      <c r="Z2742" s="6">
        <v>0</v>
      </c>
      <c r="AA2742" s="6">
        <v>0</v>
      </c>
      <c r="AB2742" s="6" t="str">
        <f t="shared" si="674"/>
        <v/>
      </c>
      <c r="AC2742" s="6" t="str">
        <f t="shared" si="675"/>
        <v/>
      </c>
      <c r="AD2742" s="16">
        <f t="shared" si="676"/>
        <v>4.4299687010954614</v>
      </c>
      <c r="AE2742" s="16">
        <f t="shared" si="677"/>
        <v>0</v>
      </c>
      <c r="AF2742" s="16">
        <f t="shared" si="678"/>
        <v>6</v>
      </c>
      <c r="AG2742" s="16">
        <f t="shared" si="679"/>
        <v>6</v>
      </c>
      <c r="AH2742" s="17">
        <f t="shared" si="680"/>
        <v>2</v>
      </c>
      <c r="AI2742" s="17">
        <f t="shared" si="681"/>
        <v>6.3625909014036868</v>
      </c>
      <c r="AJ2742" s="17">
        <f t="shared" si="682"/>
        <v>6.3625909014036868</v>
      </c>
      <c r="AK2742" s="17">
        <f t="shared" si="683"/>
        <v>6.3625909014036868</v>
      </c>
      <c r="AL2742" s="17" t="str">
        <f t="shared" si="684"/>
        <v/>
      </c>
      <c r="AM2742" s="17" t="str">
        <f t="shared" si="685"/>
        <v/>
      </c>
      <c r="AN2742" s="17" t="str">
        <f t="shared" si="686"/>
        <v/>
      </c>
      <c r="AO2742" s="17" t="str">
        <f t="shared" si="687"/>
        <v/>
      </c>
      <c r="AP2742" s="17" t="str">
        <f t="shared" si="689"/>
        <v/>
      </c>
      <c r="AQ2742" s="17">
        <f t="shared" si="688"/>
        <v>3.3226176808266361</v>
      </c>
    </row>
    <row r="2743" spans="1:43" x14ac:dyDescent="0.2">
      <c r="A2743" s="4" t="s">
        <v>4798</v>
      </c>
      <c r="B2743" s="5" t="s">
        <v>4799</v>
      </c>
      <c r="C2743" t="s">
        <v>4800</v>
      </c>
      <c r="D2743" t="s">
        <v>133</v>
      </c>
      <c r="E2743" t="s">
        <v>134</v>
      </c>
      <c r="F2743" t="s">
        <v>13</v>
      </c>
      <c r="G2743" t="s">
        <v>11</v>
      </c>
      <c r="J2743" s="6"/>
      <c r="K2743" s="6"/>
      <c r="L2743" s="6"/>
      <c r="M2743" s="6">
        <v>16967</v>
      </c>
      <c r="N2743" s="6">
        <v>0</v>
      </c>
      <c r="O2743" s="6">
        <v>63825</v>
      </c>
      <c r="P2743" s="6">
        <v>3837</v>
      </c>
      <c r="Q2743" s="6">
        <v>0</v>
      </c>
      <c r="R2743" s="6">
        <v>76044</v>
      </c>
      <c r="S2743" s="6">
        <v>76044</v>
      </c>
      <c r="T2743" s="6">
        <v>0</v>
      </c>
      <c r="U2743" s="6">
        <v>0</v>
      </c>
      <c r="V2743" s="6">
        <v>2</v>
      </c>
      <c r="W2743" s="6">
        <v>14</v>
      </c>
      <c r="X2743" s="6">
        <v>0</v>
      </c>
      <c r="Z2743" s="6">
        <v>0</v>
      </c>
      <c r="AA2743" s="6">
        <v>0</v>
      </c>
      <c r="AB2743" s="6" t="str">
        <f t="shared" si="674"/>
        <v/>
      </c>
      <c r="AC2743" s="6" t="str">
        <f t="shared" si="675"/>
        <v/>
      </c>
      <c r="AD2743" s="16">
        <f t="shared" si="676"/>
        <v>16.634089132134481</v>
      </c>
      <c r="AE2743" s="16">
        <f t="shared" si="677"/>
        <v>0</v>
      </c>
      <c r="AF2743" s="16">
        <f t="shared" si="678"/>
        <v>7</v>
      </c>
      <c r="AG2743" s="16">
        <f t="shared" si="679"/>
        <v>7</v>
      </c>
      <c r="AH2743" s="17">
        <f t="shared" si="680"/>
        <v>4.4818765839570931</v>
      </c>
      <c r="AI2743" s="17">
        <f t="shared" si="681"/>
        <v>4.4818765839570931</v>
      </c>
      <c r="AJ2743" s="17">
        <f t="shared" si="682"/>
        <v>4.4818765839570931</v>
      </c>
      <c r="AK2743" s="17">
        <f t="shared" si="683"/>
        <v>4.4818765839570931</v>
      </c>
      <c r="AL2743" s="17" t="str">
        <f t="shared" si="684"/>
        <v/>
      </c>
      <c r="AM2743" s="17" t="str">
        <f t="shared" si="685"/>
        <v/>
      </c>
      <c r="AN2743" s="17" t="str">
        <f t="shared" si="686"/>
        <v/>
      </c>
      <c r="AO2743" s="17" t="str">
        <f t="shared" si="687"/>
        <v/>
      </c>
      <c r="AP2743" s="17" t="str">
        <f t="shared" si="689"/>
        <v/>
      </c>
      <c r="AQ2743" s="17">
        <f t="shared" si="688"/>
        <v>1.19144535840188</v>
      </c>
    </row>
    <row r="2744" spans="1:43" x14ac:dyDescent="0.2">
      <c r="A2744" s="4">
        <v>90001</v>
      </c>
      <c r="B2744" s="5">
        <v>9001</v>
      </c>
      <c r="C2744" t="s">
        <v>5024</v>
      </c>
      <c r="D2744" t="s">
        <v>8</v>
      </c>
      <c r="E2744" t="s">
        <v>9</v>
      </c>
      <c r="F2744" t="s">
        <v>13</v>
      </c>
      <c r="G2744" t="s">
        <v>11</v>
      </c>
      <c r="H2744">
        <v>94</v>
      </c>
      <c r="I2744" t="s">
        <v>6110</v>
      </c>
      <c r="J2744" s="6">
        <v>392141</v>
      </c>
      <c r="K2744" s="6">
        <v>2386</v>
      </c>
      <c r="L2744" s="6">
        <v>164</v>
      </c>
      <c r="M2744" s="6">
        <v>27154</v>
      </c>
      <c r="N2744" s="6">
        <v>183430</v>
      </c>
      <c r="O2744" s="6">
        <v>167356</v>
      </c>
      <c r="P2744" s="6">
        <v>6916</v>
      </c>
      <c r="Q2744" s="6">
        <v>0</v>
      </c>
      <c r="R2744" s="6">
        <v>77493</v>
      </c>
      <c r="S2744" s="6">
        <v>306720</v>
      </c>
      <c r="T2744" s="6">
        <v>0</v>
      </c>
      <c r="U2744" s="6">
        <v>0</v>
      </c>
      <c r="V2744" s="6">
        <v>7</v>
      </c>
      <c r="W2744" s="6">
        <v>28</v>
      </c>
      <c r="X2744" s="6">
        <v>0</v>
      </c>
      <c r="Z2744" s="6">
        <v>0</v>
      </c>
      <c r="AA2744" s="6">
        <v>0</v>
      </c>
      <c r="AB2744" s="6">
        <f t="shared" si="674"/>
        <v>0</v>
      </c>
      <c r="AC2744" s="6">
        <f t="shared" si="675"/>
        <v>0</v>
      </c>
      <c r="AD2744" s="16">
        <f t="shared" si="676"/>
        <v>24.198380566801621</v>
      </c>
      <c r="AE2744" s="16">
        <f t="shared" si="677"/>
        <v>1.0960467506393556</v>
      </c>
      <c r="AF2744" s="16">
        <f t="shared" si="678"/>
        <v>4</v>
      </c>
      <c r="AG2744" s="16">
        <f t="shared" si="679"/>
        <v>4</v>
      </c>
      <c r="AH2744" s="17">
        <f t="shared" si="680"/>
        <v>2.8538336893275393</v>
      </c>
      <c r="AI2744" s="17">
        <f t="shared" si="681"/>
        <v>11.295573396184723</v>
      </c>
      <c r="AJ2744" s="17">
        <f t="shared" si="682"/>
        <v>11.295573396184723</v>
      </c>
      <c r="AK2744" s="17">
        <f t="shared" si="683"/>
        <v>11.295573396184723</v>
      </c>
      <c r="AL2744" s="17">
        <f t="shared" si="684"/>
        <v>0.42246633593196314</v>
      </c>
      <c r="AM2744" s="17">
        <f t="shared" si="685"/>
        <v>1.6721365098402661</v>
      </c>
      <c r="AN2744" s="17">
        <f t="shared" si="686"/>
        <v>1.6721365098402661</v>
      </c>
      <c r="AO2744" s="17">
        <f t="shared" si="687"/>
        <v>1.6721365098402661</v>
      </c>
      <c r="AP2744" s="17">
        <f t="shared" si="689"/>
        <v>1.2496701739083029</v>
      </c>
      <c r="AQ2744" s="17">
        <f t="shared" si="688"/>
        <v>1.8327397882358565</v>
      </c>
    </row>
    <row r="2745" spans="1:43" x14ac:dyDescent="0.2">
      <c r="A2745" s="4">
        <v>90002</v>
      </c>
      <c r="B2745" s="5">
        <v>9002</v>
      </c>
      <c r="C2745" t="s">
        <v>5025</v>
      </c>
      <c r="D2745" t="s">
        <v>8</v>
      </c>
      <c r="E2745" t="s">
        <v>9</v>
      </c>
      <c r="F2745" t="s">
        <v>13</v>
      </c>
      <c r="G2745" t="s">
        <v>11</v>
      </c>
      <c r="H2745">
        <v>54</v>
      </c>
      <c r="I2745" t="s">
        <v>6111</v>
      </c>
      <c r="J2745" s="6">
        <v>802459</v>
      </c>
      <c r="K2745" s="6">
        <v>4716</v>
      </c>
      <c r="L2745" s="6">
        <v>170</v>
      </c>
      <c r="M2745" s="6">
        <v>213166</v>
      </c>
      <c r="N2745" s="6">
        <v>1699102</v>
      </c>
      <c r="O2745" s="6">
        <v>1376142</v>
      </c>
      <c r="P2745" s="6">
        <v>71626</v>
      </c>
      <c r="Q2745" s="6">
        <v>0</v>
      </c>
      <c r="R2745" s="6">
        <v>284892</v>
      </c>
      <c r="S2745" s="6">
        <v>6716637</v>
      </c>
      <c r="T2745" s="6">
        <v>0</v>
      </c>
      <c r="U2745" s="6">
        <v>0</v>
      </c>
      <c r="V2745" s="6">
        <v>140</v>
      </c>
      <c r="W2745" s="6">
        <v>703</v>
      </c>
      <c r="X2745" s="6">
        <v>0</v>
      </c>
      <c r="Z2745" s="6">
        <v>0</v>
      </c>
      <c r="AA2745" s="6">
        <v>0</v>
      </c>
      <c r="AB2745" s="6">
        <f t="shared" si="674"/>
        <v>0</v>
      </c>
      <c r="AC2745" s="6">
        <f t="shared" si="675"/>
        <v>0</v>
      </c>
      <c r="AD2745" s="16">
        <f t="shared" si="676"/>
        <v>19.212883589757908</v>
      </c>
      <c r="AE2745" s="16">
        <f t="shared" si="677"/>
        <v>1.2346850833707568</v>
      </c>
      <c r="AF2745" s="16">
        <f t="shared" si="678"/>
        <v>5.0214285714285714</v>
      </c>
      <c r="AG2745" s="16">
        <f t="shared" si="679"/>
        <v>5.0214285714285714</v>
      </c>
      <c r="AH2745" s="17">
        <f t="shared" si="680"/>
        <v>1.3364795511479317</v>
      </c>
      <c r="AI2745" s="17">
        <f t="shared" si="681"/>
        <v>31.508950770760816</v>
      </c>
      <c r="AJ2745" s="17">
        <f t="shared" si="682"/>
        <v>31.508950770760816</v>
      </c>
      <c r="AK2745" s="17">
        <f t="shared" si="683"/>
        <v>31.508950770760816</v>
      </c>
      <c r="AL2745" s="17">
        <f t="shared" si="684"/>
        <v>0.16767209973268232</v>
      </c>
      <c r="AM2745" s="17">
        <f t="shared" si="685"/>
        <v>3.9530510822775797</v>
      </c>
      <c r="AN2745" s="17">
        <f t="shared" si="686"/>
        <v>3.9530510822775797</v>
      </c>
      <c r="AO2745" s="17">
        <f t="shared" si="687"/>
        <v>3.9530510822775797</v>
      </c>
      <c r="AP2745" s="17">
        <f t="shared" si="689"/>
        <v>3.7853789825448976</v>
      </c>
      <c r="AQ2745" s="17">
        <f t="shared" si="688"/>
        <v>4.8807732050907537</v>
      </c>
    </row>
    <row r="2746" spans="1:43" x14ac:dyDescent="0.2">
      <c r="A2746" s="4">
        <v>90007</v>
      </c>
      <c r="B2746" s="5">
        <v>9007</v>
      </c>
      <c r="C2746" t="s">
        <v>5031</v>
      </c>
      <c r="D2746" t="s">
        <v>8</v>
      </c>
      <c r="E2746" t="s">
        <v>9</v>
      </c>
      <c r="F2746" t="s">
        <v>13</v>
      </c>
      <c r="G2746" t="s">
        <v>11</v>
      </c>
      <c r="H2746">
        <v>105</v>
      </c>
      <c r="I2746" t="s">
        <v>6116</v>
      </c>
      <c r="J2746" s="6">
        <v>358172</v>
      </c>
      <c r="K2746" s="6">
        <v>3898</v>
      </c>
      <c r="L2746" s="6">
        <v>92</v>
      </c>
      <c r="M2746" s="6">
        <v>5864</v>
      </c>
      <c r="N2746" s="6">
        <v>28135</v>
      </c>
      <c r="O2746" s="6">
        <v>23663</v>
      </c>
      <c r="P2746" s="6">
        <v>2345</v>
      </c>
      <c r="Q2746" s="6">
        <v>0</v>
      </c>
      <c r="R2746" s="6">
        <v>13640</v>
      </c>
      <c r="S2746" s="6">
        <v>108962</v>
      </c>
      <c r="T2746" s="6">
        <v>0</v>
      </c>
      <c r="U2746" s="6">
        <v>0</v>
      </c>
      <c r="V2746" s="6">
        <v>5</v>
      </c>
      <c r="W2746" s="6">
        <v>15</v>
      </c>
      <c r="X2746" s="6">
        <v>0</v>
      </c>
      <c r="Z2746" s="6">
        <v>0</v>
      </c>
      <c r="AA2746" s="6">
        <v>0</v>
      </c>
      <c r="AB2746" s="6">
        <f t="shared" si="674"/>
        <v>0</v>
      </c>
      <c r="AC2746" s="6">
        <f t="shared" si="675"/>
        <v>0</v>
      </c>
      <c r="AD2746" s="16">
        <f t="shared" si="676"/>
        <v>10.090831556503199</v>
      </c>
      <c r="AE2746" s="16">
        <f t="shared" si="677"/>
        <v>1.1889870261589823</v>
      </c>
      <c r="AF2746" s="16">
        <f t="shared" si="678"/>
        <v>3</v>
      </c>
      <c r="AG2746" s="16">
        <f t="shared" si="679"/>
        <v>3</v>
      </c>
      <c r="AH2746" s="17">
        <f t="shared" si="680"/>
        <v>2.3260572987721693</v>
      </c>
      <c r="AI2746" s="17">
        <f t="shared" si="681"/>
        <v>18.581514324693043</v>
      </c>
      <c r="AJ2746" s="17">
        <f t="shared" si="682"/>
        <v>18.581514324693043</v>
      </c>
      <c r="AK2746" s="17">
        <f t="shared" si="683"/>
        <v>18.581514324693043</v>
      </c>
      <c r="AL2746" s="17">
        <f t="shared" si="684"/>
        <v>0.4848054025235472</v>
      </c>
      <c r="AM2746" s="17">
        <f t="shared" si="685"/>
        <v>3.8728274391327528</v>
      </c>
      <c r="AN2746" s="17">
        <f t="shared" si="686"/>
        <v>3.8728274391327528</v>
      </c>
      <c r="AO2746" s="17">
        <f t="shared" si="687"/>
        <v>3.8728274391327528</v>
      </c>
      <c r="AP2746" s="17">
        <f t="shared" si="689"/>
        <v>3.3880220366092058</v>
      </c>
      <c r="AQ2746" s="17">
        <f t="shared" si="688"/>
        <v>4.6047415796813587</v>
      </c>
    </row>
    <row r="2747" spans="1:43" x14ac:dyDescent="0.2">
      <c r="A2747" s="4">
        <v>90009</v>
      </c>
      <c r="B2747" s="5">
        <v>9009</v>
      </c>
      <c r="C2747" t="s">
        <v>5033</v>
      </c>
      <c r="D2747" t="s">
        <v>8</v>
      </c>
      <c r="E2747" t="s">
        <v>9</v>
      </c>
      <c r="F2747" t="s">
        <v>13</v>
      </c>
      <c r="G2747" t="s">
        <v>11</v>
      </c>
      <c r="H2747">
        <v>13</v>
      </c>
      <c r="I2747" t="s">
        <v>6112</v>
      </c>
      <c r="J2747" s="6">
        <v>3281212</v>
      </c>
      <c r="K2747" s="6">
        <v>6266</v>
      </c>
      <c r="L2747" s="6">
        <v>524</v>
      </c>
      <c r="M2747" s="6">
        <v>103386</v>
      </c>
      <c r="N2747" s="6">
        <v>1533932</v>
      </c>
      <c r="O2747" s="6">
        <v>1024010</v>
      </c>
      <c r="P2747" s="6">
        <v>37135</v>
      </c>
      <c r="Q2747" s="6">
        <v>0</v>
      </c>
      <c r="R2747" s="6">
        <v>252385</v>
      </c>
      <c r="S2747" s="6">
        <v>4671155</v>
      </c>
      <c r="T2747" s="6">
        <v>0</v>
      </c>
      <c r="U2747" s="6">
        <v>0</v>
      </c>
      <c r="V2747" s="6">
        <v>52</v>
      </c>
      <c r="W2747" s="6">
        <v>208</v>
      </c>
      <c r="X2747" s="6">
        <v>0</v>
      </c>
      <c r="Z2747" s="6">
        <v>0</v>
      </c>
      <c r="AA2747" s="6">
        <v>0</v>
      </c>
      <c r="AB2747" s="6">
        <f t="shared" si="674"/>
        <v>0</v>
      </c>
      <c r="AC2747" s="6">
        <f t="shared" si="675"/>
        <v>0</v>
      </c>
      <c r="AD2747" s="16">
        <f t="shared" si="676"/>
        <v>27.575333243570757</v>
      </c>
      <c r="AE2747" s="16">
        <f t="shared" si="677"/>
        <v>1.4979658401773419</v>
      </c>
      <c r="AF2747" s="16">
        <f t="shared" si="678"/>
        <v>4</v>
      </c>
      <c r="AG2747" s="16">
        <f t="shared" si="679"/>
        <v>4</v>
      </c>
      <c r="AH2747" s="17">
        <f t="shared" si="680"/>
        <v>2.4411912638074789</v>
      </c>
      <c r="AI2747" s="17">
        <f t="shared" si="681"/>
        <v>45.181697715357977</v>
      </c>
      <c r="AJ2747" s="17">
        <f t="shared" si="682"/>
        <v>45.181697715357977</v>
      </c>
      <c r="AK2747" s="17">
        <f t="shared" si="683"/>
        <v>45.181697715357977</v>
      </c>
      <c r="AL2747" s="17">
        <f t="shared" si="684"/>
        <v>0.16453467298420008</v>
      </c>
      <c r="AM2747" s="17">
        <f t="shared" si="685"/>
        <v>3.0452164763496685</v>
      </c>
      <c r="AN2747" s="17">
        <f t="shared" si="686"/>
        <v>3.0452164763496685</v>
      </c>
      <c r="AO2747" s="17">
        <f t="shared" si="687"/>
        <v>3.0452164763496685</v>
      </c>
      <c r="AP2747" s="17">
        <f t="shared" si="689"/>
        <v>2.8806818033654684</v>
      </c>
      <c r="AQ2747" s="17">
        <f t="shared" si="688"/>
        <v>4.5616302575170167</v>
      </c>
    </row>
    <row r="2748" spans="1:43" x14ac:dyDescent="0.2">
      <c r="A2748" s="4">
        <v>90010</v>
      </c>
      <c r="B2748" s="5">
        <v>9010</v>
      </c>
      <c r="C2748" t="s">
        <v>5034</v>
      </c>
      <c r="D2748" t="s">
        <v>8</v>
      </c>
      <c r="E2748" t="s">
        <v>9</v>
      </c>
      <c r="F2748" t="s">
        <v>13</v>
      </c>
      <c r="G2748" t="s">
        <v>11</v>
      </c>
      <c r="H2748">
        <v>2</v>
      </c>
      <c r="I2748" t="s">
        <v>6117</v>
      </c>
      <c r="J2748" s="6">
        <v>12150996</v>
      </c>
      <c r="K2748" s="6">
        <v>6999</v>
      </c>
      <c r="L2748" s="6">
        <v>1736</v>
      </c>
      <c r="M2748" s="6">
        <v>63539</v>
      </c>
      <c r="N2748" s="6">
        <v>341662</v>
      </c>
      <c r="O2748" s="6">
        <v>260766</v>
      </c>
      <c r="P2748" s="6">
        <v>14796</v>
      </c>
      <c r="Q2748" s="6">
        <v>0</v>
      </c>
      <c r="R2748" s="6">
        <v>102590</v>
      </c>
      <c r="S2748" s="6">
        <v>475069</v>
      </c>
      <c r="T2748" s="6">
        <v>0</v>
      </c>
      <c r="U2748" s="6">
        <v>0</v>
      </c>
      <c r="V2748" s="6">
        <v>50</v>
      </c>
      <c r="W2748" s="6">
        <v>200</v>
      </c>
      <c r="X2748" s="6">
        <v>0</v>
      </c>
      <c r="Z2748" s="6">
        <v>0</v>
      </c>
      <c r="AA2748" s="6">
        <v>0</v>
      </c>
      <c r="AB2748" s="6">
        <f t="shared" si="674"/>
        <v>0</v>
      </c>
      <c r="AC2748" s="6">
        <f t="shared" si="675"/>
        <v>0</v>
      </c>
      <c r="AD2748" s="16">
        <f t="shared" si="676"/>
        <v>17.624087591240876</v>
      </c>
      <c r="AE2748" s="16">
        <f t="shared" si="677"/>
        <v>1.3102244924568387</v>
      </c>
      <c r="AF2748" s="16">
        <f t="shared" si="678"/>
        <v>4</v>
      </c>
      <c r="AG2748" s="16">
        <f t="shared" si="679"/>
        <v>4</v>
      </c>
      <c r="AH2748" s="17">
        <f t="shared" si="680"/>
        <v>1.6145989077574403</v>
      </c>
      <c r="AI2748" s="17">
        <f t="shared" si="681"/>
        <v>7.4768095185634023</v>
      </c>
      <c r="AJ2748" s="17">
        <f t="shared" si="682"/>
        <v>7.4768095185634023</v>
      </c>
      <c r="AK2748" s="17">
        <f t="shared" si="683"/>
        <v>7.4768095185634023</v>
      </c>
      <c r="AL2748" s="17">
        <f t="shared" si="684"/>
        <v>0.30026751584899697</v>
      </c>
      <c r="AM2748" s="17">
        <f t="shared" si="685"/>
        <v>1.3904648453734978</v>
      </c>
      <c r="AN2748" s="17">
        <f t="shared" si="686"/>
        <v>1.3904648453734978</v>
      </c>
      <c r="AO2748" s="17">
        <f t="shared" si="687"/>
        <v>1.3904648453734978</v>
      </c>
      <c r="AP2748" s="17">
        <f t="shared" si="689"/>
        <v>1.0901973295245009</v>
      </c>
      <c r="AQ2748" s="17">
        <f t="shared" si="688"/>
        <v>1.8218210963085679</v>
      </c>
    </row>
    <row r="2749" spans="1:43" x14ac:dyDescent="0.2">
      <c r="A2749" s="4">
        <v>90012</v>
      </c>
      <c r="B2749" s="5">
        <v>9012</v>
      </c>
      <c r="C2749" t="s">
        <v>5037</v>
      </c>
      <c r="D2749" t="s">
        <v>8</v>
      </c>
      <c r="E2749" t="s">
        <v>9</v>
      </c>
      <c r="F2749" t="s">
        <v>13</v>
      </c>
      <c r="G2749" t="s">
        <v>11</v>
      </c>
      <c r="H2749">
        <v>102</v>
      </c>
      <c r="I2749" t="s">
        <v>6119</v>
      </c>
      <c r="J2749" s="6">
        <v>370583</v>
      </c>
      <c r="K2749" s="6">
        <v>4005</v>
      </c>
      <c r="L2749" s="6">
        <v>93</v>
      </c>
      <c r="M2749" s="6">
        <v>55975</v>
      </c>
      <c r="N2749" s="6">
        <v>313587</v>
      </c>
      <c r="O2749" s="6">
        <v>336311</v>
      </c>
      <c r="P2749" s="6">
        <v>14429</v>
      </c>
      <c r="Q2749" s="6">
        <v>0</v>
      </c>
      <c r="R2749" s="6">
        <v>179272</v>
      </c>
      <c r="S2749" s="6">
        <v>1859717</v>
      </c>
      <c r="T2749" s="6">
        <v>0</v>
      </c>
      <c r="U2749" s="6">
        <v>0</v>
      </c>
      <c r="V2749" s="6">
        <v>16</v>
      </c>
      <c r="W2749" s="6">
        <v>80</v>
      </c>
      <c r="X2749" s="6">
        <v>0</v>
      </c>
      <c r="Z2749" s="6">
        <v>0</v>
      </c>
      <c r="AA2749" s="6">
        <v>0</v>
      </c>
      <c r="AB2749" s="6">
        <f t="shared" si="674"/>
        <v>0</v>
      </c>
      <c r="AC2749" s="6">
        <f t="shared" si="675"/>
        <v>0</v>
      </c>
      <c r="AD2749" s="16">
        <f t="shared" si="676"/>
        <v>23.307990851756877</v>
      </c>
      <c r="AE2749" s="16">
        <f t="shared" si="677"/>
        <v>0.93243158861886766</v>
      </c>
      <c r="AF2749" s="16">
        <f t="shared" si="678"/>
        <v>5</v>
      </c>
      <c r="AG2749" s="16">
        <f t="shared" si="679"/>
        <v>5</v>
      </c>
      <c r="AH2749" s="17">
        <f t="shared" si="680"/>
        <v>3.202715497990174</v>
      </c>
      <c r="AI2749" s="17">
        <f t="shared" si="681"/>
        <v>33.22406431442608</v>
      </c>
      <c r="AJ2749" s="17">
        <f t="shared" si="682"/>
        <v>33.22406431442608</v>
      </c>
      <c r="AK2749" s="17">
        <f t="shared" si="683"/>
        <v>33.22406431442608</v>
      </c>
      <c r="AL2749" s="17">
        <f t="shared" si="684"/>
        <v>0.57168186181187353</v>
      </c>
      <c r="AM2749" s="17">
        <f t="shared" si="685"/>
        <v>5.9304658675263964</v>
      </c>
      <c r="AN2749" s="17">
        <f t="shared" si="686"/>
        <v>5.9304658675263964</v>
      </c>
      <c r="AO2749" s="17">
        <f t="shared" si="687"/>
        <v>5.9304658675263964</v>
      </c>
      <c r="AP2749" s="17">
        <f t="shared" si="689"/>
        <v>5.3587840057145231</v>
      </c>
      <c r="AQ2749" s="17">
        <f t="shared" si="688"/>
        <v>5.5297537101076086</v>
      </c>
    </row>
    <row r="2750" spans="1:43" x14ac:dyDescent="0.2">
      <c r="A2750" s="4">
        <v>90013</v>
      </c>
      <c r="B2750" s="5">
        <v>9013</v>
      </c>
      <c r="C2750" t="s">
        <v>5038</v>
      </c>
      <c r="D2750" t="s">
        <v>8</v>
      </c>
      <c r="E2750" t="s">
        <v>9</v>
      </c>
      <c r="F2750" t="s">
        <v>13</v>
      </c>
      <c r="G2750" t="s">
        <v>11</v>
      </c>
      <c r="H2750">
        <v>29</v>
      </c>
      <c r="I2750" t="s">
        <v>6120</v>
      </c>
      <c r="J2750" s="6">
        <v>1664496</v>
      </c>
      <c r="K2750" s="6">
        <v>5820</v>
      </c>
      <c r="L2750" s="6">
        <v>286</v>
      </c>
      <c r="M2750" s="6">
        <v>144991</v>
      </c>
      <c r="N2750" s="6">
        <v>1816784</v>
      </c>
      <c r="O2750" s="6">
        <v>1203051</v>
      </c>
      <c r="P2750" s="6">
        <v>77095</v>
      </c>
      <c r="Q2750" s="6">
        <v>0</v>
      </c>
      <c r="R2750" s="6">
        <v>558624</v>
      </c>
      <c r="S2750" s="6">
        <v>3922522</v>
      </c>
      <c r="T2750" s="6">
        <v>0</v>
      </c>
      <c r="U2750" s="6">
        <v>0</v>
      </c>
      <c r="V2750" s="6">
        <v>37</v>
      </c>
      <c r="W2750" s="6">
        <v>185</v>
      </c>
      <c r="X2750" s="6">
        <v>0</v>
      </c>
      <c r="Z2750" s="6">
        <v>0</v>
      </c>
      <c r="AA2750" s="6">
        <v>0</v>
      </c>
      <c r="AB2750" s="6">
        <f t="shared" si="674"/>
        <v>0</v>
      </c>
      <c r="AC2750" s="6">
        <f t="shared" si="675"/>
        <v>0</v>
      </c>
      <c r="AD2750" s="16">
        <f t="shared" si="676"/>
        <v>15.604786302613659</v>
      </c>
      <c r="AE2750" s="16">
        <f t="shared" si="677"/>
        <v>1.5101471176201176</v>
      </c>
      <c r="AF2750" s="16">
        <f t="shared" si="678"/>
        <v>5</v>
      </c>
      <c r="AG2750" s="16">
        <f t="shared" si="679"/>
        <v>5</v>
      </c>
      <c r="AH2750" s="17">
        <f t="shared" si="680"/>
        <v>3.8528184508003944</v>
      </c>
      <c r="AI2750" s="17">
        <f t="shared" si="681"/>
        <v>27.053555048244373</v>
      </c>
      <c r="AJ2750" s="17">
        <f t="shared" si="682"/>
        <v>27.053555048244373</v>
      </c>
      <c r="AK2750" s="17">
        <f t="shared" si="683"/>
        <v>27.053555048244373</v>
      </c>
      <c r="AL2750" s="17">
        <f t="shared" si="684"/>
        <v>0.3074795903090296</v>
      </c>
      <c r="AM2750" s="17">
        <f t="shared" si="685"/>
        <v>2.159046975314622</v>
      </c>
      <c r="AN2750" s="17">
        <f t="shared" si="686"/>
        <v>2.159046975314622</v>
      </c>
      <c r="AO2750" s="17">
        <f t="shared" si="687"/>
        <v>2.159046975314622</v>
      </c>
      <c r="AP2750" s="17">
        <f t="shared" si="689"/>
        <v>1.8515673850055925</v>
      </c>
      <c r="AQ2750" s="17">
        <f t="shared" si="688"/>
        <v>3.2604785665778091</v>
      </c>
    </row>
    <row r="2751" spans="1:43" x14ac:dyDescent="0.2">
      <c r="A2751" s="4">
        <v>90019</v>
      </c>
      <c r="B2751" s="5">
        <v>9019</v>
      </c>
      <c r="C2751" t="s">
        <v>5044</v>
      </c>
      <c r="D2751" t="s">
        <v>8</v>
      </c>
      <c r="E2751" t="s">
        <v>9</v>
      </c>
      <c r="F2751" t="s">
        <v>13</v>
      </c>
      <c r="G2751" t="s">
        <v>11</v>
      </c>
      <c r="H2751">
        <v>28</v>
      </c>
      <c r="I2751" t="s">
        <v>6122</v>
      </c>
      <c r="J2751" s="6">
        <v>1723634</v>
      </c>
      <c r="K2751" s="6">
        <v>3660</v>
      </c>
      <c r="L2751" s="6">
        <v>471</v>
      </c>
      <c r="M2751" s="6">
        <v>0</v>
      </c>
      <c r="N2751" s="6">
        <v>0</v>
      </c>
      <c r="O2751" s="6">
        <v>0</v>
      </c>
      <c r="P2751" s="6">
        <v>0</v>
      </c>
      <c r="Q2751" s="6">
        <v>0</v>
      </c>
      <c r="R2751" s="6">
        <v>113496</v>
      </c>
      <c r="S2751" s="6">
        <v>1372170</v>
      </c>
      <c r="T2751" s="6">
        <v>0</v>
      </c>
      <c r="U2751" s="6">
        <v>0</v>
      </c>
      <c r="V2751" s="6">
        <v>0</v>
      </c>
      <c r="W2751" s="6">
        <v>0</v>
      </c>
      <c r="X2751" s="6">
        <v>0</v>
      </c>
      <c r="Z2751" s="6">
        <v>0</v>
      </c>
      <c r="AA2751" s="6">
        <v>0</v>
      </c>
      <c r="AB2751" s="6" t="str">
        <f t="shared" si="674"/>
        <v/>
      </c>
      <c r="AC2751" s="6" t="str">
        <f t="shared" si="675"/>
        <v/>
      </c>
      <c r="AD2751" s="16" t="str">
        <f t="shared" si="676"/>
        <v/>
      </c>
      <c r="AE2751" s="16" t="str">
        <f t="shared" si="677"/>
        <v/>
      </c>
      <c r="AF2751" s="16" t="str">
        <f t="shared" si="678"/>
        <v/>
      </c>
      <c r="AG2751" s="16" t="str">
        <f t="shared" si="679"/>
        <v/>
      </c>
      <c r="AH2751" s="17" t="str">
        <f t="shared" si="680"/>
        <v/>
      </c>
      <c r="AI2751" s="17" t="str">
        <f t="shared" si="681"/>
        <v/>
      </c>
      <c r="AJ2751" s="17" t="str">
        <f t="shared" si="682"/>
        <v/>
      </c>
      <c r="AK2751" s="17" t="str">
        <f t="shared" si="683"/>
        <v/>
      </c>
      <c r="AL2751" s="17" t="str">
        <f t="shared" si="684"/>
        <v/>
      </c>
      <c r="AM2751" s="17" t="str">
        <f t="shared" si="685"/>
        <v/>
      </c>
      <c r="AN2751" s="17" t="str">
        <f t="shared" si="686"/>
        <v/>
      </c>
      <c r="AO2751" s="17" t="str">
        <f t="shared" si="687"/>
        <v/>
      </c>
      <c r="AP2751" s="17" t="str">
        <f t="shared" si="689"/>
        <v/>
      </c>
      <c r="AQ2751" s="17" t="str">
        <f t="shared" si="688"/>
        <v/>
      </c>
    </row>
    <row r="2752" spans="1:43" x14ac:dyDescent="0.2">
      <c r="A2752" s="4">
        <v>90031</v>
      </c>
      <c r="B2752" s="5">
        <v>9031</v>
      </c>
      <c r="C2752" t="s">
        <v>5053</v>
      </c>
      <c r="D2752" t="s">
        <v>8</v>
      </c>
      <c r="E2752" t="s">
        <v>9</v>
      </c>
      <c r="F2752" t="s">
        <v>13</v>
      </c>
      <c r="G2752" t="s">
        <v>11</v>
      </c>
      <c r="H2752">
        <v>22</v>
      </c>
      <c r="I2752" t="s">
        <v>6126</v>
      </c>
      <c r="J2752" s="6">
        <v>1932666</v>
      </c>
      <c r="K2752" s="6">
        <v>3546</v>
      </c>
      <c r="L2752" s="6">
        <v>545</v>
      </c>
      <c r="M2752" s="6">
        <v>12803</v>
      </c>
      <c r="N2752" s="6">
        <v>197838</v>
      </c>
      <c r="O2752" s="6">
        <v>197838</v>
      </c>
      <c r="P2752" s="6">
        <v>7147</v>
      </c>
      <c r="Q2752" s="6">
        <v>0</v>
      </c>
      <c r="R2752" s="6">
        <v>53545</v>
      </c>
      <c r="S2752" s="6">
        <v>510729</v>
      </c>
      <c r="T2752" s="6">
        <v>0</v>
      </c>
      <c r="U2752" s="6">
        <v>0</v>
      </c>
      <c r="V2752" s="6">
        <v>15</v>
      </c>
      <c r="W2752" s="6">
        <v>75</v>
      </c>
      <c r="X2752" s="6">
        <v>0</v>
      </c>
      <c r="Z2752" s="6">
        <v>0</v>
      </c>
      <c r="AA2752" s="6">
        <v>0</v>
      </c>
      <c r="AB2752" s="6">
        <f t="shared" si="674"/>
        <v>0</v>
      </c>
      <c r="AC2752" s="6">
        <f t="shared" si="675"/>
        <v>0</v>
      </c>
      <c r="AD2752" s="16">
        <f t="shared" si="676"/>
        <v>27.6812648663775</v>
      </c>
      <c r="AE2752" s="16">
        <f t="shared" si="677"/>
        <v>1</v>
      </c>
      <c r="AF2752" s="16">
        <f t="shared" si="678"/>
        <v>5</v>
      </c>
      <c r="AG2752" s="16">
        <f t="shared" si="679"/>
        <v>5</v>
      </c>
      <c r="AH2752" s="17">
        <f t="shared" si="680"/>
        <v>4.1822229165039442</v>
      </c>
      <c r="AI2752" s="17">
        <f t="shared" si="681"/>
        <v>39.891353589002577</v>
      </c>
      <c r="AJ2752" s="17">
        <f t="shared" si="682"/>
        <v>39.891353589002577</v>
      </c>
      <c r="AK2752" s="17">
        <f t="shared" si="683"/>
        <v>39.891353589002577</v>
      </c>
      <c r="AL2752" s="17">
        <f t="shared" si="684"/>
        <v>0.27065073443928872</v>
      </c>
      <c r="AM2752" s="17">
        <f t="shared" si="685"/>
        <v>2.5815515724987113</v>
      </c>
      <c r="AN2752" s="17">
        <f t="shared" si="686"/>
        <v>2.5815515724987113</v>
      </c>
      <c r="AO2752" s="17">
        <f t="shared" si="687"/>
        <v>2.5815515724987113</v>
      </c>
      <c r="AP2752" s="17">
        <f t="shared" si="689"/>
        <v>2.3109008380594225</v>
      </c>
      <c r="AQ2752" s="17">
        <f t="shared" si="688"/>
        <v>2.5815515724987113</v>
      </c>
    </row>
    <row r="2753" spans="1:43" x14ac:dyDescent="0.2">
      <c r="A2753" s="4">
        <v>90036</v>
      </c>
      <c r="B2753" s="5">
        <v>9036</v>
      </c>
      <c r="C2753" t="s">
        <v>5058</v>
      </c>
      <c r="D2753" t="s">
        <v>8</v>
      </c>
      <c r="E2753" t="s">
        <v>9</v>
      </c>
      <c r="F2753" t="s">
        <v>13</v>
      </c>
      <c r="G2753" t="s">
        <v>11</v>
      </c>
      <c r="H2753">
        <v>2</v>
      </c>
      <c r="I2753" t="s">
        <v>6117</v>
      </c>
      <c r="J2753" s="6">
        <v>12150996</v>
      </c>
      <c r="K2753" s="6">
        <v>6999</v>
      </c>
      <c r="L2753" s="6">
        <v>1736</v>
      </c>
      <c r="M2753" s="6">
        <v>157185</v>
      </c>
      <c r="N2753" s="6">
        <v>482572</v>
      </c>
      <c r="O2753" s="6">
        <v>451901</v>
      </c>
      <c r="P2753" s="6">
        <v>31155</v>
      </c>
      <c r="Q2753" s="6">
        <v>0</v>
      </c>
      <c r="R2753" s="6">
        <v>530687</v>
      </c>
      <c r="S2753" s="6">
        <v>2023702</v>
      </c>
      <c r="T2753" s="6">
        <v>0</v>
      </c>
      <c r="U2753" s="6">
        <v>0</v>
      </c>
      <c r="V2753" s="6">
        <v>0</v>
      </c>
      <c r="W2753" s="6">
        <v>0</v>
      </c>
      <c r="X2753" s="6">
        <v>0</v>
      </c>
      <c r="Z2753" s="6">
        <v>0</v>
      </c>
      <c r="AA2753" s="6">
        <v>0</v>
      </c>
      <c r="AB2753" s="6">
        <f t="shared" si="674"/>
        <v>0</v>
      </c>
      <c r="AC2753" s="6">
        <f t="shared" si="675"/>
        <v>0</v>
      </c>
      <c r="AD2753" s="16">
        <f t="shared" si="676"/>
        <v>14.50492697801316</v>
      </c>
      <c r="AE2753" s="16">
        <f t="shared" si="677"/>
        <v>1.0678710602543477</v>
      </c>
      <c r="AF2753" s="16" t="str">
        <f t="shared" si="678"/>
        <v/>
      </c>
      <c r="AG2753" s="16" t="str">
        <f t="shared" si="679"/>
        <v/>
      </c>
      <c r="AH2753" s="17">
        <f t="shared" si="680"/>
        <v>3.3761936571555808</v>
      </c>
      <c r="AI2753" s="17">
        <f t="shared" si="681"/>
        <v>12.874650889079748</v>
      </c>
      <c r="AJ2753" s="17">
        <f t="shared" si="682"/>
        <v>12.874650889079748</v>
      </c>
      <c r="AK2753" s="17">
        <f t="shared" si="683"/>
        <v>12.874650889079748</v>
      </c>
      <c r="AL2753" s="17">
        <f t="shared" si="684"/>
        <v>1.0997053289457324</v>
      </c>
      <c r="AM2753" s="17">
        <f t="shared" si="685"/>
        <v>4.1935752592359279</v>
      </c>
      <c r="AN2753" s="17">
        <f t="shared" si="686"/>
        <v>4.1935752592359279</v>
      </c>
      <c r="AO2753" s="17">
        <f t="shared" si="687"/>
        <v>4.1935752592359279</v>
      </c>
      <c r="AP2753" s="17">
        <f t="shared" si="689"/>
        <v>3.0938699302901957</v>
      </c>
      <c r="AQ2753" s="17">
        <f t="shared" si="688"/>
        <v>4.4781976583366712</v>
      </c>
    </row>
    <row r="2754" spans="1:43" x14ac:dyDescent="0.2">
      <c r="A2754" s="4">
        <v>90041</v>
      </c>
      <c r="B2754" s="5">
        <v>9041</v>
      </c>
      <c r="C2754" t="s">
        <v>5060</v>
      </c>
      <c r="D2754" t="s">
        <v>8</v>
      </c>
      <c r="E2754" t="s">
        <v>9</v>
      </c>
      <c r="F2754" t="s">
        <v>13</v>
      </c>
      <c r="G2754" t="s">
        <v>11</v>
      </c>
      <c r="H2754">
        <v>2</v>
      </c>
      <c r="I2754" t="s">
        <v>6117</v>
      </c>
      <c r="J2754" s="6">
        <v>12150996</v>
      </c>
      <c r="K2754" s="6">
        <v>6999</v>
      </c>
      <c r="L2754" s="6">
        <v>1736</v>
      </c>
      <c r="M2754" s="6">
        <v>77152</v>
      </c>
      <c r="N2754" s="6">
        <v>155691</v>
      </c>
      <c r="O2754" s="6">
        <v>97207</v>
      </c>
      <c r="P2754" s="6">
        <v>5835</v>
      </c>
      <c r="Q2754" s="6">
        <v>0</v>
      </c>
      <c r="R2754" s="6">
        <v>24658</v>
      </c>
      <c r="S2754" s="6">
        <v>479061</v>
      </c>
      <c r="T2754" s="6">
        <v>0</v>
      </c>
      <c r="U2754" s="6">
        <v>0</v>
      </c>
      <c r="V2754" s="6">
        <v>40</v>
      </c>
      <c r="W2754" s="6">
        <v>254</v>
      </c>
      <c r="X2754" s="6">
        <v>0</v>
      </c>
      <c r="Z2754" s="6">
        <v>0</v>
      </c>
      <c r="AA2754" s="6">
        <v>0</v>
      </c>
      <c r="AB2754" s="6">
        <f t="shared" si="674"/>
        <v>0</v>
      </c>
      <c r="AC2754" s="6">
        <f t="shared" si="675"/>
        <v>0</v>
      </c>
      <c r="AD2754" s="16">
        <f t="shared" si="676"/>
        <v>16.65929734361611</v>
      </c>
      <c r="AE2754" s="16">
        <f t="shared" si="677"/>
        <v>1.601643914532904</v>
      </c>
      <c r="AF2754" s="16">
        <f t="shared" si="678"/>
        <v>6.35</v>
      </c>
      <c r="AG2754" s="16">
        <f t="shared" si="679"/>
        <v>6.35</v>
      </c>
      <c r="AH2754" s="17">
        <f t="shared" si="680"/>
        <v>0.3196028618830361</v>
      </c>
      <c r="AI2754" s="17">
        <f t="shared" si="681"/>
        <v>6.2093140812940693</v>
      </c>
      <c r="AJ2754" s="17">
        <f t="shared" si="682"/>
        <v>6.2093140812940693</v>
      </c>
      <c r="AK2754" s="17">
        <f t="shared" si="683"/>
        <v>6.2093140812940693</v>
      </c>
      <c r="AL2754" s="17">
        <f t="shared" si="684"/>
        <v>0.15837781246186355</v>
      </c>
      <c r="AM2754" s="17">
        <f t="shared" si="685"/>
        <v>3.0769986704433783</v>
      </c>
      <c r="AN2754" s="17">
        <f t="shared" si="686"/>
        <v>3.0769986704433783</v>
      </c>
      <c r="AO2754" s="17">
        <f t="shared" si="687"/>
        <v>3.0769986704433783</v>
      </c>
      <c r="AP2754" s="17">
        <f t="shared" si="689"/>
        <v>2.9186208579815149</v>
      </c>
      <c r="AQ2754" s="17">
        <f t="shared" si="688"/>
        <v>4.928256195541473</v>
      </c>
    </row>
    <row r="2755" spans="1:43" x14ac:dyDescent="0.2">
      <c r="A2755" s="4">
        <v>90136</v>
      </c>
      <c r="B2755" s="5">
        <v>9136</v>
      </c>
      <c r="C2755" t="s">
        <v>5084</v>
      </c>
      <c r="D2755" t="s">
        <v>8</v>
      </c>
      <c r="E2755" t="s">
        <v>9</v>
      </c>
      <c r="F2755" t="s">
        <v>13</v>
      </c>
      <c r="G2755" t="s">
        <v>11</v>
      </c>
      <c r="H2755">
        <v>12</v>
      </c>
      <c r="I2755" t="s">
        <v>6127</v>
      </c>
      <c r="J2755" s="6">
        <v>3629114</v>
      </c>
      <c r="K2755" s="6">
        <v>3165</v>
      </c>
      <c r="L2755" s="6">
        <v>1147</v>
      </c>
      <c r="M2755" s="6">
        <v>511577</v>
      </c>
      <c r="N2755" s="6">
        <v>5713526</v>
      </c>
      <c r="O2755" s="6">
        <v>6509175</v>
      </c>
      <c r="P2755" s="6">
        <v>320659</v>
      </c>
      <c r="Q2755" s="6">
        <v>0</v>
      </c>
      <c r="R2755" s="6">
        <v>1627300</v>
      </c>
      <c r="S2755" s="6">
        <v>24006631</v>
      </c>
      <c r="T2755" s="6">
        <v>0</v>
      </c>
      <c r="U2755" s="6">
        <v>0</v>
      </c>
      <c r="V2755" s="6">
        <v>390</v>
      </c>
      <c r="W2755" s="6">
        <v>2265</v>
      </c>
      <c r="X2755" s="6">
        <v>0</v>
      </c>
      <c r="Z2755" s="6">
        <v>0</v>
      </c>
      <c r="AA2755" s="6">
        <v>0</v>
      </c>
      <c r="AB2755" s="6">
        <f t="shared" ref="AB2755:AB2818" si="690">IF(N2755&gt;0, Z2755/N2755,"")</f>
        <v>0</v>
      </c>
      <c r="AC2755" s="6">
        <f t="shared" ref="AC2755:AC2818" si="691">IF(N2755&gt;0, AA2755/N2755, "")</f>
        <v>0</v>
      </c>
      <c r="AD2755" s="16">
        <f t="shared" ref="AD2755:AD2818" si="692">IF(P2755&gt;0, O2755/P2755, "")</f>
        <v>20.299367864304447</v>
      </c>
      <c r="AE2755" s="16">
        <f t="shared" ref="AE2755:AE2818" si="693">IF(O2755&gt;0, N2755/O2755, "")</f>
        <v>0.87776500094097942</v>
      </c>
      <c r="AF2755" s="16">
        <f t="shared" ref="AF2755:AF2818" si="694">IF(V2755&gt;0,(W2755)/V2755,"")</f>
        <v>5.8076923076923075</v>
      </c>
      <c r="AG2755" s="16">
        <f t="shared" ref="AG2755:AG2818" si="695">IF(V2755&gt;0,(W2755+X2755)/V2755,"")</f>
        <v>5.8076923076923075</v>
      </c>
      <c r="AH2755" s="17">
        <f t="shared" ref="AH2755:AH2818" si="696">IF($M2755&gt;0,R2755/$M2755,"")</f>
        <v>3.1809483225399111</v>
      </c>
      <c r="AI2755" s="17">
        <f t="shared" ref="AI2755:AI2818" si="697">IF($M2755&gt;0,S2755/$M2755,"")</f>
        <v>46.926720708710519</v>
      </c>
      <c r="AJ2755" s="17">
        <f t="shared" ref="AJ2755:AJ2818" si="698">IF($M2755&gt;0,(S2755+T2755)/$M2755,"")</f>
        <v>46.926720708710519</v>
      </c>
      <c r="AK2755" s="17">
        <f t="shared" ref="AK2755:AK2818" si="699">IF($M2755&gt;0,(S2755+T2755+U2755)/$M2755,"")</f>
        <v>46.926720708710519</v>
      </c>
      <c r="AL2755" s="17">
        <f t="shared" ref="AL2755:AL2818" si="700">IF($N2755&gt;0,R2755/$N2755,"")</f>
        <v>0.28481536620293668</v>
      </c>
      <c r="AM2755" s="17">
        <f t="shared" ref="AM2755:AM2818" si="701">IF($N2755&gt;0,(S2755)/$N2755,"")</f>
        <v>4.2017190435468397</v>
      </c>
      <c r="AN2755" s="17">
        <f t="shared" ref="AN2755:AN2818" si="702">IF($N2755&gt;0,(S2755+T2755)/$N2755,"")</f>
        <v>4.2017190435468397</v>
      </c>
      <c r="AO2755" s="17">
        <f t="shared" ref="AO2755:AO2818" si="703">IF($N2755&gt;0,(S2755+T2755+U2755)/$N2755,"")</f>
        <v>4.2017190435468397</v>
      </c>
      <c r="AP2755" s="17">
        <f t="shared" si="689"/>
        <v>3.9169036773439032</v>
      </c>
      <c r="AQ2755" s="17">
        <f t="shared" ref="AQ2755:AQ2818" si="704">IF(O2755&gt;0,S2755/O2755,"")</f>
        <v>3.6881219202126228</v>
      </c>
    </row>
    <row r="2756" spans="1:43" x14ac:dyDescent="0.2">
      <c r="A2756" s="4">
        <v>90147</v>
      </c>
      <c r="B2756" s="5">
        <v>9147</v>
      </c>
      <c r="C2756" t="s">
        <v>5089</v>
      </c>
      <c r="D2756" t="s">
        <v>8</v>
      </c>
      <c r="E2756" t="s">
        <v>9</v>
      </c>
      <c r="F2756" t="s">
        <v>13</v>
      </c>
      <c r="G2756" t="s">
        <v>11</v>
      </c>
      <c r="H2756">
        <v>2</v>
      </c>
      <c r="I2756" t="s">
        <v>6117</v>
      </c>
      <c r="J2756" s="6">
        <v>12150996</v>
      </c>
      <c r="K2756" s="6">
        <v>6999</v>
      </c>
      <c r="L2756" s="6">
        <v>1736</v>
      </c>
      <c r="M2756" s="6">
        <v>63846</v>
      </c>
      <c r="N2756" s="6">
        <v>116320</v>
      </c>
      <c r="O2756" s="6">
        <v>122892</v>
      </c>
      <c r="P2756" s="6">
        <v>8283</v>
      </c>
      <c r="Q2756" s="6">
        <v>0</v>
      </c>
      <c r="R2756" s="6">
        <v>158450</v>
      </c>
      <c r="S2756" s="6">
        <v>1224355</v>
      </c>
      <c r="T2756" s="6">
        <v>0</v>
      </c>
      <c r="U2756" s="6">
        <v>0</v>
      </c>
      <c r="V2756" s="6">
        <v>9</v>
      </c>
      <c r="W2756" s="6">
        <v>45</v>
      </c>
      <c r="X2756" s="6">
        <v>0</v>
      </c>
      <c r="Z2756" s="6">
        <v>0</v>
      </c>
      <c r="AA2756" s="6">
        <v>0</v>
      </c>
      <c r="AB2756" s="6">
        <f t="shared" si="690"/>
        <v>0</v>
      </c>
      <c r="AC2756" s="6">
        <f t="shared" si="691"/>
        <v>0</v>
      </c>
      <c r="AD2756" s="16">
        <f t="shared" si="692"/>
        <v>14.836653386454183</v>
      </c>
      <c r="AE2756" s="16">
        <f t="shared" si="693"/>
        <v>0.94652214952966829</v>
      </c>
      <c r="AF2756" s="16">
        <f t="shared" si="694"/>
        <v>5</v>
      </c>
      <c r="AG2756" s="16">
        <f t="shared" si="695"/>
        <v>5</v>
      </c>
      <c r="AH2756" s="17">
        <f t="shared" si="696"/>
        <v>2.4817529680794412</v>
      </c>
      <c r="AI2756" s="17">
        <f t="shared" si="697"/>
        <v>19.176690787206716</v>
      </c>
      <c r="AJ2756" s="17">
        <f t="shared" si="698"/>
        <v>19.176690787206716</v>
      </c>
      <c r="AK2756" s="17">
        <f t="shared" si="699"/>
        <v>19.176690787206716</v>
      </c>
      <c r="AL2756" s="17">
        <f t="shared" si="700"/>
        <v>1.3621905089408528</v>
      </c>
      <c r="AM2756" s="17">
        <f t="shared" si="701"/>
        <v>10.525747936726273</v>
      </c>
      <c r="AN2756" s="17">
        <f t="shared" si="702"/>
        <v>10.525747936726273</v>
      </c>
      <c r="AO2756" s="17">
        <f t="shared" si="703"/>
        <v>10.525747936726273</v>
      </c>
      <c r="AP2756" s="17">
        <f t="shared" ref="AP2756:AP2819" si="705">IF(AO2756&lt;&gt;"", AO2756-AL2756,"")</f>
        <v>9.1635574277854204</v>
      </c>
      <c r="AQ2756" s="17">
        <f t="shared" si="704"/>
        <v>9.9628535624776227</v>
      </c>
    </row>
    <row r="2757" spans="1:43" x14ac:dyDescent="0.2">
      <c r="A2757" s="4">
        <v>90223</v>
      </c>
      <c r="B2757" s="5">
        <v>9223</v>
      </c>
      <c r="C2757" t="s">
        <v>5130</v>
      </c>
      <c r="D2757" t="s">
        <v>8</v>
      </c>
      <c r="E2757" t="s">
        <v>9</v>
      </c>
      <c r="F2757" t="s">
        <v>13</v>
      </c>
      <c r="G2757" t="s">
        <v>11</v>
      </c>
      <c r="H2757">
        <v>28</v>
      </c>
      <c r="I2757" t="s">
        <v>6122</v>
      </c>
      <c r="J2757" s="6">
        <v>1723634</v>
      </c>
      <c r="K2757" s="6">
        <v>3660</v>
      </c>
      <c r="L2757" s="6">
        <v>471</v>
      </c>
      <c r="M2757" s="6">
        <v>48087</v>
      </c>
      <c r="N2757" s="6">
        <v>374246</v>
      </c>
      <c r="O2757" s="6">
        <v>328368</v>
      </c>
      <c r="P2757" s="6">
        <v>16763</v>
      </c>
      <c r="Q2757" s="6">
        <v>0</v>
      </c>
      <c r="R2757" s="6">
        <v>240732</v>
      </c>
      <c r="S2757" s="6">
        <v>1977235</v>
      </c>
      <c r="T2757" s="6">
        <v>0</v>
      </c>
      <c r="U2757" s="6">
        <v>0</v>
      </c>
      <c r="V2757" s="6">
        <v>18</v>
      </c>
      <c r="W2757" s="6">
        <v>54</v>
      </c>
      <c r="X2757" s="6">
        <v>0</v>
      </c>
      <c r="Z2757" s="6">
        <v>0</v>
      </c>
      <c r="AA2757" s="6">
        <v>0</v>
      </c>
      <c r="AB2757" s="6">
        <f t="shared" si="690"/>
        <v>0</v>
      </c>
      <c r="AC2757" s="6">
        <f t="shared" si="691"/>
        <v>0</v>
      </c>
      <c r="AD2757" s="16">
        <f t="shared" si="692"/>
        <v>19.588856409950488</v>
      </c>
      <c r="AE2757" s="16">
        <f t="shared" si="693"/>
        <v>1.1397151975831994</v>
      </c>
      <c r="AF2757" s="16">
        <f t="shared" si="694"/>
        <v>3</v>
      </c>
      <c r="AG2757" s="16">
        <f t="shared" si="695"/>
        <v>3</v>
      </c>
      <c r="AH2757" s="17">
        <f t="shared" si="696"/>
        <v>5.0061763054463784</v>
      </c>
      <c r="AI2757" s="17">
        <f t="shared" si="697"/>
        <v>41.117869694512031</v>
      </c>
      <c r="AJ2757" s="17">
        <f t="shared" si="698"/>
        <v>41.117869694512031</v>
      </c>
      <c r="AK2757" s="17">
        <f t="shared" si="699"/>
        <v>41.117869694512031</v>
      </c>
      <c r="AL2757" s="17">
        <f t="shared" si="700"/>
        <v>0.64324535198773003</v>
      </c>
      <c r="AM2757" s="17">
        <f t="shared" si="701"/>
        <v>5.2832495203689556</v>
      </c>
      <c r="AN2757" s="17">
        <f t="shared" si="702"/>
        <v>5.2832495203689556</v>
      </c>
      <c r="AO2757" s="17">
        <f t="shared" si="703"/>
        <v>5.2832495203689556</v>
      </c>
      <c r="AP2757" s="17">
        <f t="shared" si="705"/>
        <v>4.6400041683812256</v>
      </c>
      <c r="AQ2757" s="17">
        <f t="shared" si="704"/>
        <v>6.0213997709886469</v>
      </c>
    </row>
    <row r="2758" spans="1:43" x14ac:dyDescent="0.2">
      <c r="A2758" s="4">
        <v>90252</v>
      </c>
      <c r="B2758" s="5"/>
      <c r="C2758" t="s">
        <v>5150</v>
      </c>
      <c r="D2758" t="s">
        <v>25</v>
      </c>
      <c r="E2758" t="s">
        <v>9</v>
      </c>
      <c r="F2758" t="s">
        <v>13</v>
      </c>
      <c r="G2758" t="s">
        <v>11</v>
      </c>
      <c r="H2758">
        <v>2</v>
      </c>
      <c r="I2758" t="s">
        <v>6117</v>
      </c>
      <c r="J2758" s="6">
        <v>12150996</v>
      </c>
      <c r="K2758" s="6">
        <v>6999</v>
      </c>
      <c r="L2758" s="6">
        <v>1736</v>
      </c>
      <c r="M2758" s="6">
        <v>7099</v>
      </c>
      <c r="N2758" s="6">
        <v>0</v>
      </c>
      <c r="O2758" s="6">
        <v>23395</v>
      </c>
      <c r="P2758" s="6">
        <v>704</v>
      </c>
      <c r="Q2758" s="6">
        <v>0</v>
      </c>
      <c r="R2758" s="6">
        <v>1757</v>
      </c>
      <c r="S2758" s="6">
        <v>29437</v>
      </c>
      <c r="T2758" s="6">
        <v>0</v>
      </c>
      <c r="U2758" s="6">
        <v>0</v>
      </c>
      <c r="V2758" s="6">
        <v>20</v>
      </c>
      <c r="W2758" s="6">
        <v>80</v>
      </c>
      <c r="X2758" s="6">
        <v>0</v>
      </c>
      <c r="Z2758" s="6">
        <v>0</v>
      </c>
      <c r="AA2758" s="6">
        <v>0</v>
      </c>
      <c r="AB2758" s="6" t="str">
        <f t="shared" si="690"/>
        <v/>
      </c>
      <c r="AC2758" s="6" t="str">
        <f t="shared" si="691"/>
        <v/>
      </c>
      <c r="AD2758" s="16">
        <f t="shared" si="692"/>
        <v>33.231534090909093</v>
      </c>
      <c r="AE2758" s="16">
        <f t="shared" si="693"/>
        <v>0</v>
      </c>
      <c r="AF2758" s="16">
        <f t="shared" si="694"/>
        <v>4</v>
      </c>
      <c r="AG2758" s="16">
        <f t="shared" si="695"/>
        <v>4</v>
      </c>
      <c r="AH2758" s="17">
        <f t="shared" si="696"/>
        <v>0.24749964783772363</v>
      </c>
      <c r="AI2758" s="17">
        <f t="shared" si="697"/>
        <v>4.1466403718833638</v>
      </c>
      <c r="AJ2758" s="17">
        <f t="shared" si="698"/>
        <v>4.1466403718833638</v>
      </c>
      <c r="AK2758" s="17">
        <f t="shared" si="699"/>
        <v>4.1466403718833638</v>
      </c>
      <c r="AL2758" s="17" t="str">
        <f t="shared" si="700"/>
        <v/>
      </c>
      <c r="AM2758" s="17" t="str">
        <f t="shared" si="701"/>
        <v/>
      </c>
      <c r="AN2758" s="17" t="str">
        <f t="shared" si="702"/>
        <v/>
      </c>
      <c r="AO2758" s="17" t="str">
        <f t="shared" si="703"/>
        <v/>
      </c>
      <c r="AP2758" s="17" t="str">
        <f t="shared" si="705"/>
        <v/>
      </c>
      <c r="AQ2758" s="17">
        <f t="shared" si="704"/>
        <v>1.2582603120324856</v>
      </c>
    </row>
    <row r="2759" spans="1:43" x14ac:dyDescent="0.2">
      <c r="A2759" s="4">
        <v>90258</v>
      </c>
      <c r="B2759" s="5"/>
      <c r="C2759" t="s">
        <v>5156</v>
      </c>
      <c r="D2759" t="s">
        <v>25</v>
      </c>
      <c r="E2759" t="s">
        <v>9</v>
      </c>
      <c r="F2759" t="s">
        <v>13</v>
      </c>
      <c r="G2759" t="s">
        <v>11</v>
      </c>
      <c r="H2759">
        <v>2</v>
      </c>
      <c r="I2759" t="s">
        <v>6117</v>
      </c>
      <c r="J2759" s="6">
        <v>12150996</v>
      </c>
      <c r="K2759" s="6">
        <v>6999</v>
      </c>
      <c r="L2759" s="6">
        <v>1736</v>
      </c>
      <c r="M2759" s="6">
        <v>50905</v>
      </c>
      <c r="N2759" s="6">
        <v>0</v>
      </c>
      <c r="O2759" s="6">
        <v>94330</v>
      </c>
      <c r="P2759" s="6">
        <v>5701</v>
      </c>
      <c r="Q2759" s="6">
        <v>0</v>
      </c>
      <c r="R2759" s="6">
        <v>75078</v>
      </c>
      <c r="S2759" s="6">
        <v>531415</v>
      </c>
      <c r="T2759" s="6">
        <v>0</v>
      </c>
      <c r="U2759" s="6">
        <v>0</v>
      </c>
      <c r="V2759" s="6">
        <v>0</v>
      </c>
      <c r="W2759" s="6">
        <v>0</v>
      </c>
      <c r="X2759" s="6">
        <v>0</v>
      </c>
      <c r="Z2759" s="6">
        <v>0</v>
      </c>
      <c r="AA2759" s="6">
        <v>0</v>
      </c>
      <c r="AB2759" s="6" t="str">
        <f t="shared" si="690"/>
        <v/>
      </c>
      <c r="AC2759" s="6" t="str">
        <f t="shared" si="691"/>
        <v/>
      </c>
      <c r="AD2759" s="16">
        <f t="shared" si="692"/>
        <v>16.54621996141028</v>
      </c>
      <c r="AE2759" s="16">
        <f t="shared" si="693"/>
        <v>0</v>
      </c>
      <c r="AF2759" s="16" t="str">
        <f t="shared" si="694"/>
        <v/>
      </c>
      <c r="AG2759" s="16" t="str">
        <f t="shared" si="695"/>
        <v/>
      </c>
      <c r="AH2759" s="17">
        <f t="shared" si="696"/>
        <v>1.474864944504469</v>
      </c>
      <c r="AI2759" s="17">
        <f t="shared" si="697"/>
        <v>10.439347804734309</v>
      </c>
      <c r="AJ2759" s="17">
        <f t="shared" si="698"/>
        <v>10.439347804734309</v>
      </c>
      <c r="AK2759" s="17">
        <f t="shared" si="699"/>
        <v>10.439347804734309</v>
      </c>
      <c r="AL2759" s="17" t="str">
        <f t="shared" si="700"/>
        <v/>
      </c>
      <c r="AM2759" s="17" t="str">
        <f t="shared" si="701"/>
        <v/>
      </c>
      <c r="AN2759" s="17" t="str">
        <f t="shared" si="702"/>
        <v/>
      </c>
      <c r="AO2759" s="17" t="str">
        <f t="shared" si="703"/>
        <v/>
      </c>
      <c r="AP2759" s="17" t="str">
        <f t="shared" si="705"/>
        <v/>
      </c>
      <c r="AQ2759" s="17">
        <f t="shared" si="704"/>
        <v>5.6335736245097001</v>
      </c>
    </row>
    <row r="2760" spans="1:43" x14ac:dyDescent="0.2">
      <c r="A2760" s="4">
        <v>90262</v>
      </c>
      <c r="B2760" s="5"/>
      <c r="C2760" t="s">
        <v>5160</v>
      </c>
      <c r="D2760" t="s">
        <v>25</v>
      </c>
      <c r="E2760" t="s">
        <v>9</v>
      </c>
      <c r="F2760" t="s">
        <v>13</v>
      </c>
      <c r="G2760" t="s">
        <v>11</v>
      </c>
      <c r="H2760">
        <v>2</v>
      </c>
      <c r="I2760" t="s">
        <v>6117</v>
      </c>
      <c r="J2760" s="6">
        <v>12150996</v>
      </c>
      <c r="K2760" s="6">
        <v>6999</v>
      </c>
      <c r="L2760" s="6">
        <v>1736</v>
      </c>
      <c r="M2760" s="6">
        <v>5276</v>
      </c>
      <c r="N2760" s="6">
        <v>0</v>
      </c>
      <c r="O2760" s="6">
        <v>17248</v>
      </c>
      <c r="P2760" s="6">
        <v>1156</v>
      </c>
      <c r="Q2760" s="6">
        <v>0</v>
      </c>
      <c r="R2760" s="6">
        <v>4092</v>
      </c>
      <c r="S2760" s="6">
        <v>85034</v>
      </c>
      <c r="T2760" s="6">
        <v>0</v>
      </c>
      <c r="U2760" s="6">
        <v>0</v>
      </c>
      <c r="V2760" s="6">
        <v>10</v>
      </c>
      <c r="W2760" s="6">
        <v>40</v>
      </c>
      <c r="X2760" s="6">
        <v>0</v>
      </c>
      <c r="Z2760" s="6">
        <v>0</v>
      </c>
      <c r="AA2760" s="6">
        <v>0</v>
      </c>
      <c r="AB2760" s="6" t="str">
        <f t="shared" si="690"/>
        <v/>
      </c>
      <c r="AC2760" s="6" t="str">
        <f t="shared" si="691"/>
        <v/>
      </c>
      <c r="AD2760" s="16">
        <f t="shared" si="692"/>
        <v>14.920415224913494</v>
      </c>
      <c r="AE2760" s="16">
        <f t="shared" si="693"/>
        <v>0</v>
      </c>
      <c r="AF2760" s="16">
        <f t="shared" si="694"/>
        <v>4</v>
      </c>
      <c r="AG2760" s="16">
        <f t="shared" si="695"/>
        <v>4</v>
      </c>
      <c r="AH2760" s="17">
        <f t="shared" si="696"/>
        <v>0.77558756633813497</v>
      </c>
      <c r="AI2760" s="17">
        <f t="shared" si="697"/>
        <v>16.117134192570131</v>
      </c>
      <c r="AJ2760" s="17">
        <f t="shared" si="698"/>
        <v>16.117134192570131</v>
      </c>
      <c r="AK2760" s="17">
        <f t="shared" si="699"/>
        <v>16.117134192570131</v>
      </c>
      <c r="AL2760" s="17" t="str">
        <f t="shared" si="700"/>
        <v/>
      </c>
      <c r="AM2760" s="17" t="str">
        <f t="shared" si="701"/>
        <v/>
      </c>
      <c r="AN2760" s="17" t="str">
        <f t="shared" si="702"/>
        <v/>
      </c>
      <c r="AO2760" s="17" t="str">
        <f t="shared" si="703"/>
        <v/>
      </c>
      <c r="AP2760" s="17" t="str">
        <f t="shared" si="705"/>
        <v/>
      </c>
      <c r="AQ2760" s="17">
        <f t="shared" si="704"/>
        <v>4.9300788497217072</v>
      </c>
    </row>
    <row r="2761" spans="1:43" x14ac:dyDescent="0.2">
      <c r="A2761" s="4">
        <v>90268</v>
      </c>
      <c r="B2761" s="5"/>
      <c r="C2761" t="s">
        <v>5165</v>
      </c>
      <c r="D2761" t="s">
        <v>25</v>
      </c>
      <c r="E2761" t="s">
        <v>9</v>
      </c>
      <c r="F2761" t="s">
        <v>13</v>
      </c>
      <c r="G2761" t="s">
        <v>11</v>
      </c>
      <c r="H2761">
        <v>2</v>
      </c>
      <c r="I2761" t="s">
        <v>6117</v>
      </c>
      <c r="J2761" s="6">
        <v>12150996</v>
      </c>
      <c r="K2761" s="6">
        <v>6999</v>
      </c>
      <c r="L2761" s="6">
        <v>1736</v>
      </c>
      <c r="M2761" s="6">
        <v>12753</v>
      </c>
      <c r="N2761" s="6">
        <v>0</v>
      </c>
      <c r="O2761" s="6">
        <v>39226</v>
      </c>
      <c r="P2761" s="6">
        <v>2632</v>
      </c>
      <c r="Q2761" s="6">
        <v>0</v>
      </c>
      <c r="R2761" s="6">
        <v>30195</v>
      </c>
      <c r="S2761" s="6">
        <v>118971</v>
      </c>
      <c r="T2761" s="6">
        <v>0</v>
      </c>
      <c r="U2761" s="6">
        <v>0</v>
      </c>
      <c r="V2761" s="6">
        <v>10</v>
      </c>
      <c r="W2761" s="6">
        <v>50</v>
      </c>
      <c r="X2761" s="6">
        <v>0</v>
      </c>
      <c r="Z2761" s="6">
        <v>0</v>
      </c>
      <c r="AA2761" s="6">
        <v>0</v>
      </c>
      <c r="AB2761" s="6" t="str">
        <f t="shared" si="690"/>
        <v/>
      </c>
      <c r="AC2761" s="6" t="str">
        <f t="shared" si="691"/>
        <v/>
      </c>
      <c r="AD2761" s="16">
        <f t="shared" si="692"/>
        <v>14.903495440729483</v>
      </c>
      <c r="AE2761" s="16">
        <f t="shared" si="693"/>
        <v>0</v>
      </c>
      <c r="AF2761" s="16">
        <f t="shared" si="694"/>
        <v>5</v>
      </c>
      <c r="AG2761" s="16">
        <f t="shared" si="695"/>
        <v>5</v>
      </c>
      <c r="AH2761" s="17">
        <f t="shared" si="696"/>
        <v>2.3676781933662667</v>
      </c>
      <c r="AI2761" s="17">
        <f t="shared" si="697"/>
        <v>9.3288637967537049</v>
      </c>
      <c r="AJ2761" s="17">
        <f t="shared" si="698"/>
        <v>9.3288637967537049</v>
      </c>
      <c r="AK2761" s="17">
        <f t="shared" si="699"/>
        <v>9.3288637967537049</v>
      </c>
      <c r="AL2761" s="17" t="str">
        <f t="shared" si="700"/>
        <v/>
      </c>
      <c r="AM2761" s="17" t="str">
        <f t="shared" si="701"/>
        <v/>
      </c>
      <c r="AN2761" s="17" t="str">
        <f t="shared" si="702"/>
        <v/>
      </c>
      <c r="AO2761" s="17" t="str">
        <f t="shared" si="703"/>
        <v/>
      </c>
      <c r="AP2761" s="17" t="str">
        <f t="shared" si="705"/>
        <v/>
      </c>
      <c r="AQ2761" s="17">
        <f t="shared" si="704"/>
        <v>3.0329628307755061</v>
      </c>
    </row>
    <row r="2762" spans="1:43" x14ac:dyDescent="0.2">
      <c r="A2762" s="4">
        <v>90282</v>
      </c>
      <c r="B2762" s="5"/>
      <c r="C2762" t="s">
        <v>5179</v>
      </c>
      <c r="D2762" t="s">
        <v>25</v>
      </c>
      <c r="E2762" t="s">
        <v>9</v>
      </c>
      <c r="F2762" t="s">
        <v>13</v>
      </c>
      <c r="G2762" t="s">
        <v>11</v>
      </c>
      <c r="H2762">
        <v>2</v>
      </c>
      <c r="I2762" t="s">
        <v>6117</v>
      </c>
      <c r="J2762" s="6">
        <v>12150996</v>
      </c>
      <c r="K2762" s="6">
        <v>6999</v>
      </c>
      <c r="L2762" s="6">
        <v>1736</v>
      </c>
      <c r="M2762" s="6">
        <v>5287</v>
      </c>
      <c r="N2762" s="6">
        <v>0</v>
      </c>
      <c r="O2762" s="6">
        <v>53514</v>
      </c>
      <c r="P2762" s="6">
        <v>2866</v>
      </c>
      <c r="Q2762" s="6">
        <v>0</v>
      </c>
      <c r="R2762" s="6">
        <v>14240</v>
      </c>
      <c r="S2762" s="6">
        <v>122091</v>
      </c>
      <c r="T2762" s="6">
        <v>0</v>
      </c>
      <c r="U2762" s="6">
        <v>0</v>
      </c>
      <c r="V2762" s="6">
        <v>8</v>
      </c>
      <c r="W2762" s="6">
        <v>37</v>
      </c>
      <c r="X2762" s="6">
        <v>0</v>
      </c>
      <c r="Z2762" s="6">
        <v>0</v>
      </c>
      <c r="AA2762" s="6">
        <v>0</v>
      </c>
      <c r="AB2762" s="6" t="str">
        <f t="shared" si="690"/>
        <v/>
      </c>
      <c r="AC2762" s="6" t="str">
        <f t="shared" si="691"/>
        <v/>
      </c>
      <c r="AD2762" s="16">
        <f t="shared" si="692"/>
        <v>18.672016748080949</v>
      </c>
      <c r="AE2762" s="16">
        <f t="shared" si="693"/>
        <v>0</v>
      </c>
      <c r="AF2762" s="16">
        <f t="shared" si="694"/>
        <v>4.625</v>
      </c>
      <c r="AG2762" s="16">
        <f t="shared" si="695"/>
        <v>4.625</v>
      </c>
      <c r="AH2762" s="17">
        <f t="shared" si="696"/>
        <v>2.6933989029695478</v>
      </c>
      <c r="AI2762" s="17">
        <f t="shared" si="697"/>
        <v>23.092680158880274</v>
      </c>
      <c r="AJ2762" s="17">
        <f t="shared" si="698"/>
        <v>23.092680158880274</v>
      </c>
      <c r="AK2762" s="17">
        <f t="shared" si="699"/>
        <v>23.092680158880274</v>
      </c>
      <c r="AL2762" s="17" t="str">
        <f t="shared" si="700"/>
        <v/>
      </c>
      <c r="AM2762" s="17" t="str">
        <f t="shared" si="701"/>
        <v/>
      </c>
      <c r="AN2762" s="17" t="str">
        <f t="shared" si="702"/>
        <v/>
      </c>
      <c r="AO2762" s="17" t="str">
        <f t="shared" si="703"/>
        <v/>
      </c>
      <c r="AP2762" s="17" t="str">
        <f t="shared" si="705"/>
        <v/>
      </c>
      <c r="AQ2762" s="17">
        <f t="shared" si="704"/>
        <v>2.28147774414172</v>
      </c>
    </row>
    <row r="2763" spans="1:43" x14ac:dyDescent="0.2">
      <c r="A2763" s="4">
        <v>90287</v>
      </c>
      <c r="B2763" s="5"/>
      <c r="C2763" t="s">
        <v>5184</v>
      </c>
      <c r="D2763" t="s">
        <v>25</v>
      </c>
      <c r="E2763" t="s">
        <v>9</v>
      </c>
      <c r="F2763" t="s">
        <v>13</v>
      </c>
      <c r="G2763" t="s">
        <v>11</v>
      </c>
      <c r="H2763">
        <v>2</v>
      </c>
      <c r="I2763" t="s">
        <v>6117</v>
      </c>
      <c r="J2763" s="6">
        <v>12150996</v>
      </c>
      <c r="K2763" s="6">
        <v>6999</v>
      </c>
      <c r="L2763" s="6">
        <v>1736</v>
      </c>
      <c r="M2763" s="6">
        <v>4656</v>
      </c>
      <c r="N2763" s="6">
        <v>0</v>
      </c>
      <c r="O2763" s="6">
        <v>17937</v>
      </c>
      <c r="P2763" s="6">
        <v>954</v>
      </c>
      <c r="Q2763" s="6">
        <v>0</v>
      </c>
      <c r="R2763" s="6">
        <v>33213</v>
      </c>
      <c r="S2763" s="6">
        <v>104989</v>
      </c>
      <c r="T2763" s="6">
        <v>0</v>
      </c>
      <c r="U2763" s="6">
        <v>0</v>
      </c>
      <c r="V2763" s="6">
        <v>6</v>
      </c>
      <c r="W2763" s="6">
        <v>30</v>
      </c>
      <c r="X2763" s="6">
        <v>0</v>
      </c>
      <c r="Z2763" s="6">
        <v>0</v>
      </c>
      <c r="AA2763" s="6">
        <v>0</v>
      </c>
      <c r="AB2763" s="6" t="str">
        <f t="shared" si="690"/>
        <v/>
      </c>
      <c r="AC2763" s="6" t="str">
        <f t="shared" si="691"/>
        <v/>
      </c>
      <c r="AD2763" s="16">
        <f t="shared" si="692"/>
        <v>18.80188679245283</v>
      </c>
      <c r="AE2763" s="16">
        <f t="shared" si="693"/>
        <v>0</v>
      </c>
      <c r="AF2763" s="16">
        <f t="shared" si="694"/>
        <v>5</v>
      </c>
      <c r="AG2763" s="16">
        <f t="shared" si="695"/>
        <v>5</v>
      </c>
      <c r="AH2763" s="17">
        <f t="shared" si="696"/>
        <v>7.133376288659794</v>
      </c>
      <c r="AI2763" s="17">
        <f t="shared" si="697"/>
        <v>22.549183848797252</v>
      </c>
      <c r="AJ2763" s="17">
        <f t="shared" si="698"/>
        <v>22.549183848797252</v>
      </c>
      <c r="AK2763" s="17">
        <f t="shared" si="699"/>
        <v>22.549183848797252</v>
      </c>
      <c r="AL2763" s="17" t="str">
        <f t="shared" si="700"/>
        <v/>
      </c>
      <c r="AM2763" s="17" t="str">
        <f t="shared" si="701"/>
        <v/>
      </c>
      <c r="AN2763" s="17" t="str">
        <f t="shared" si="702"/>
        <v/>
      </c>
      <c r="AO2763" s="17" t="str">
        <f t="shared" si="703"/>
        <v/>
      </c>
      <c r="AP2763" s="17" t="str">
        <f t="shared" si="705"/>
        <v/>
      </c>
      <c r="AQ2763" s="17">
        <f t="shared" si="704"/>
        <v>5.8532084518035346</v>
      </c>
    </row>
    <row r="2764" spans="1:43" x14ac:dyDescent="0.2">
      <c r="A2764" s="4">
        <v>90291</v>
      </c>
      <c r="B2764" s="5"/>
      <c r="C2764" t="s">
        <v>5188</v>
      </c>
      <c r="D2764" t="s">
        <v>25</v>
      </c>
      <c r="E2764" t="s">
        <v>9</v>
      </c>
      <c r="F2764" t="s">
        <v>13</v>
      </c>
      <c r="G2764" t="s">
        <v>11</v>
      </c>
      <c r="H2764">
        <v>2</v>
      </c>
      <c r="I2764" t="s">
        <v>6117</v>
      </c>
      <c r="J2764" s="6">
        <v>12150996</v>
      </c>
      <c r="K2764" s="6">
        <v>6999</v>
      </c>
      <c r="L2764" s="6">
        <v>1736</v>
      </c>
      <c r="M2764" s="6">
        <v>144938</v>
      </c>
      <c r="N2764" s="6">
        <v>0</v>
      </c>
      <c r="O2764" s="6">
        <v>185992</v>
      </c>
      <c r="P2764" s="6">
        <v>12294</v>
      </c>
      <c r="Q2764" s="6">
        <v>0</v>
      </c>
      <c r="R2764" s="6">
        <v>78973</v>
      </c>
      <c r="S2764" s="6">
        <v>530739</v>
      </c>
      <c r="T2764" s="6">
        <v>0</v>
      </c>
      <c r="U2764" s="6">
        <v>0</v>
      </c>
      <c r="V2764" s="6">
        <v>9</v>
      </c>
      <c r="W2764" s="6">
        <v>45</v>
      </c>
      <c r="X2764" s="6">
        <v>0</v>
      </c>
      <c r="Z2764" s="6">
        <v>0</v>
      </c>
      <c r="AA2764" s="6">
        <v>0</v>
      </c>
      <c r="AB2764" s="6" t="str">
        <f t="shared" si="690"/>
        <v/>
      </c>
      <c r="AC2764" s="6" t="str">
        <f t="shared" si="691"/>
        <v/>
      </c>
      <c r="AD2764" s="16">
        <f t="shared" si="692"/>
        <v>15.12868065723117</v>
      </c>
      <c r="AE2764" s="16">
        <f t="shared" si="693"/>
        <v>0</v>
      </c>
      <c r="AF2764" s="16">
        <f t="shared" si="694"/>
        <v>5</v>
      </c>
      <c r="AG2764" s="16">
        <f t="shared" si="695"/>
        <v>5</v>
      </c>
      <c r="AH2764" s="17">
        <f t="shared" si="696"/>
        <v>0.54487436007120282</v>
      </c>
      <c r="AI2764" s="17">
        <f t="shared" si="697"/>
        <v>3.6618347155335385</v>
      </c>
      <c r="AJ2764" s="17">
        <f t="shared" si="698"/>
        <v>3.6618347155335385</v>
      </c>
      <c r="AK2764" s="17">
        <f t="shared" si="699"/>
        <v>3.6618347155335385</v>
      </c>
      <c r="AL2764" s="17" t="str">
        <f t="shared" si="700"/>
        <v/>
      </c>
      <c r="AM2764" s="17" t="str">
        <f t="shared" si="701"/>
        <v/>
      </c>
      <c r="AN2764" s="17" t="str">
        <f t="shared" si="702"/>
        <v/>
      </c>
      <c r="AO2764" s="17" t="str">
        <f t="shared" si="703"/>
        <v/>
      </c>
      <c r="AP2764" s="17" t="str">
        <f t="shared" si="705"/>
        <v/>
      </c>
      <c r="AQ2764" s="17">
        <f t="shared" si="704"/>
        <v>2.8535582175577443</v>
      </c>
    </row>
    <row r="2765" spans="1:43" x14ac:dyDescent="0.2">
      <c r="A2765" s="4">
        <v>90296</v>
      </c>
      <c r="B2765" s="5">
        <v>9296</v>
      </c>
      <c r="C2765" t="s">
        <v>5193</v>
      </c>
      <c r="D2765" t="s">
        <v>25</v>
      </c>
      <c r="E2765" t="s">
        <v>9</v>
      </c>
      <c r="F2765" t="s">
        <v>13</v>
      </c>
      <c r="G2765" t="s">
        <v>11</v>
      </c>
      <c r="H2765">
        <v>2</v>
      </c>
      <c r="I2765" t="s">
        <v>6117</v>
      </c>
      <c r="J2765" s="6">
        <v>12150996</v>
      </c>
      <c r="K2765" s="6">
        <v>6999</v>
      </c>
      <c r="L2765" s="6">
        <v>1736</v>
      </c>
      <c r="M2765" s="6">
        <v>18865</v>
      </c>
      <c r="N2765" s="6">
        <v>0</v>
      </c>
      <c r="O2765" s="6">
        <v>38681</v>
      </c>
      <c r="P2765" s="6">
        <v>2351</v>
      </c>
      <c r="Q2765" s="6">
        <v>0</v>
      </c>
      <c r="R2765" s="6">
        <v>39719</v>
      </c>
      <c r="S2765" s="6">
        <v>366674</v>
      </c>
      <c r="T2765" s="6">
        <v>0</v>
      </c>
      <c r="U2765" s="6">
        <v>0</v>
      </c>
      <c r="V2765" s="6">
        <v>21</v>
      </c>
      <c r="W2765" s="6">
        <v>96</v>
      </c>
      <c r="X2765" s="6">
        <v>0</v>
      </c>
      <c r="Z2765" s="6">
        <v>0</v>
      </c>
      <c r="AA2765" s="6">
        <v>0</v>
      </c>
      <c r="AB2765" s="6" t="str">
        <f t="shared" si="690"/>
        <v/>
      </c>
      <c r="AC2765" s="6" t="str">
        <f t="shared" si="691"/>
        <v/>
      </c>
      <c r="AD2765" s="16">
        <f t="shared" si="692"/>
        <v>16.452998723947257</v>
      </c>
      <c r="AE2765" s="16">
        <f t="shared" si="693"/>
        <v>0</v>
      </c>
      <c r="AF2765" s="16">
        <f t="shared" si="694"/>
        <v>4.5714285714285712</v>
      </c>
      <c r="AG2765" s="16">
        <f t="shared" si="695"/>
        <v>4.5714285714285712</v>
      </c>
      <c r="AH2765" s="17">
        <f t="shared" si="696"/>
        <v>2.1054333421680362</v>
      </c>
      <c r="AI2765" s="17">
        <f t="shared" si="697"/>
        <v>19.43673469387755</v>
      </c>
      <c r="AJ2765" s="17">
        <f t="shared" si="698"/>
        <v>19.43673469387755</v>
      </c>
      <c r="AK2765" s="17">
        <f t="shared" si="699"/>
        <v>19.43673469387755</v>
      </c>
      <c r="AL2765" s="17" t="str">
        <f t="shared" si="700"/>
        <v/>
      </c>
      <c r="AM2765" s="17" t="str">
        <f t="shared" si="701"/>
        <v/>
      </c>
      <c r="AN2765" s="17" t="str">
        <f t="shared" si="702"/>
        <v/>
      </c>
      <c r="AO2765" s="17" t="str">
        <f t="shared" si="703"/>
        <v/>
      </c>
      <c r="AP2765" s="17" t="str">
        <f t="shared" si="705"/>
        <v/>
      </c>
      <c r="AQ2765" s="17">
        <f t="shared" si="704"/>
        <v>9.4794343476125231</v>
      </c>
    </row>
    <row r="2766" spans="1:43" x14ac:dyDescent="0.2">
      <c r="A2766" s="4">
        <v>90300</v>
      </c>
      <c r="B2766" s="5"/>
      <c r="C2766" t="s">
        <v>5197</v>
      </c>
      <c r="D2766" t="s">
        <v>25</v>
      </c>
      <c r="E2766" t="s">
        <v>9</v>
      </c>
      <c r="F2766" t="s">
        <v>13</v>
      </c>
      <c r="G2766" t="s">
        <v>11</v>
      </c>
      <c r="H2766">
        <v>2</v>
      </c>
      <c r="I2766" t="s">
        <v>6117</v>
      </c>
      <c r="J2766" s="6">
        <v>12150996</v>
      </c>
      <c r="K2766" s="6">
        <v>6999</v>
      </c>
      <c r="L2766" s="6">
        <v>1736</v>
      </c>
      <c r="M2766" s="6">
        <v>9753</v>
      </c>
      <c r="N2766" s="6">
        <v>0</v>
      </c>
      <c r="O2766" s="6">
        <v>13018</v>
      </c>
      <c r="P2766" s="6">
        <v>787</v>
      </c>
      <c r="Q2766" s="6">
        <v>0</v>
      </c>
      <c r="R2766" s="6">
        <v>0</v>
      </c>
      <c r="S2766" s="6">
        <v>51701</v>
      </c>
      <c r="T2766" s="6">
        <v>0</v>
      </c>
      <c r="U2766" s="6">
        <v>0</v>
      </c>
      <c r="V2766" s="6">
        <v>5</v>
      </c>
      <c r="W2766" s="6">
        <v>20</v>
      </c>
      <c r="X2766" s="6">
        <v>0</v>
      </c>
      <c r="Z2766" s="6">
        <v>0</v>
      </c>
      <c r="AA2766" s="6">
        <v>0</v>
      </c>
      <c r="AB2766" s="6" t="str">
        <f t="shared" si="690"/>
        <v/>
      </c>
      <c r="AC2766" s="6" t="str">
        <f t="shared" si="691"/>
        <v/>
      </c>
      <c r="AD2766" s="16">
        <f t="shared" si="692"/>
        <v>16.541296060991105</v>
      </c>
      <c r="AE2766" s="16">
        <f t="shared" si="693"/>
        <v>0</v>
      </c>
      <c r="AF2766" s="16">
        <f t="shared" si="694"/>
        <v>4</v>
      </c>
      <c r="AG2766" s="16">
        <f t="shared" si="695"/>
        <v>4</v>
      </c>
      <c r="AH2766" s="17">
        <f t="shared" si="696"/>
        <v>0</v>
      </c>
      <c r="AI2766" s="17">
        <f t="shared" si="697"/>
        <v>5.3010355787962675</v>
      </c>
      <c r="AJ2766" s="17">
        <f t="shared" si="698"/>
        <v>5.3010355787962675</v>
      </c>
      <c r="AK2766" s="17">
        <f t="shared" si="699"/>
        <v>5.3010355787962675</v>
      </c>
      <c r="AL2766" s="17" t="str">
        <f t="shared" si="700"/>
        <v/>
      </c>
      <c r="AM2766" s="17" t="str">
        <f t="shared" si="701"/>
        <v/>
      </c>
      <c r="AN2766" s="17" t="str">
        <f t="shared" si="702"/>
        <v/>
      </c>
      <c r="AO2766" s="17" t="str">
        <f t="shared" si="703"/>
        <v/>
      </c>
      <c r="AP2766" s="17" t="str">
        <f t="shared" si="705"/>
        <v/>
      </c>
      <c r="AQ2766" s="17">
        <f t="shared" si="704"/>
        <v>3.9715009986172993</v>
      </c>
    </row>
    <row r="2767" spans="1:43" x14ac:dyDescent="0.2">
      <c r="A2767" s="4">
        <v>91092</v>
      </c>
      <c r="B2767" s="5" t="s">
        <v>5199</v>
      </c>
      <c r="C2767" t="s">
        <v>5200</v>
      </c>
      <c r="D2767" t="s">
        <v>8</v>
      </c>
      <c r="E2767" t="s">
        <v>9</v>
      </c>
      <c r="F2767" t="s">
        <v>13</v>
      </c>
      <c r="G2767" t="s">
        <v>11</v>
      </c>
      <c r="H2767">
        <v>601</v>
      </c>
      <c r="I2767" t="s">
        <v>6171</v>
      </c>
      <c r="J2767" s="6">
        <v>210000</v>
      </c>
      <c r="K2767" s="6">
        <v>5676</v>
      </c>
      <c r="L2767" s="6">
        <v>37</v>
      </c>
      <c r="M2767" s="6">
        <v>21</v>
      </c>
      <c r="N2767" s="6">
        <v>103</v>
      </c>
      <c r="O2767" s="6">
        <v>116</v>
      </c>
      <c r="P2767" s="6">
        <v>3</v>
      </c>
      <c r="Q2767" s="6">
        <v>0</v>
      </c>
      <c r="R2767" s="6">
        <v>30</v>
      </c>
      <c r="S2767" s="6">
        <v>947</v>
      </c>
      <c r="T2767" s="6">
        <v>0</v>
      </c>
      <c r="U2767" s="6">
        <v>0</v>
      </c>
      <c r="V2767" s="6">
        <v>6</v>
      </c>
      <c r="W2767" s="6">
        <v>18</v>
      </c>
      <c r="X2767" s="6">
        <v>0</v>
      </c>
      <c r="Z2767" s="6">
        <v>0</v>
      </c>
      <c r="AA2767" s="6">
        <v>0</v>
      </c>
      <c r="AB2767" s="6">
        <f t="shared" si="690"/>
        <v>0</v>
      </c>
      <c r="AC2767" s="6">
        <f t="shared" si="691"/>
        <v>0</v>
      </c>
      <c r="AD2767" s="16">
        <f t="shared" si="692"/>
        <v>38.666666666666664</v>
      </c>
      <c r="AE2767" s="16">
        <f t="shared" si="693"/>
        <v>0.88793103448275867</v>
      </c>
      <c r="AF2767" s="16">
        <f t="shared" si="694"/>
        <v>3</v>
      </c>
      <c r="AG2767" s="16">
        <f t="shared" si="695"/>
        <v>3</v>
      </c>
      <c r="AH2767" s="17">
        <f t="shared" si="696"/>
        <v>1.4285714285714286</v>
      </c>
      <c r="AI2767" s="17">
        <f t="shared" si="697"/>
        <v>45.095238095238095</v>
      </c>
      <c r="AJ2767" s="17">
        <f t="shared" si="698"/>
        <v>45.095238095238095</v>
      </c>
      <c r="AK2767" s="17">
        <f t="shared" si="699"/>
        <v>45.095238095238095</v>
      </c>
      <c r="AL2767" s="17">
        <f t="shared" si="700"/>
        <v>0.29126213592233008</v>
      </c>
      <c r="AM2767" s="17">
        <f t="shared" si="701"/>
        <v>9.1941747572815533</v>
      </c>
      <c r="AN2767" s="17">
        <f t="shared" si="702"/>
        <v>9.1941747572815533</v>
      </c>
      <c r="AO2767" s="17">
        <f t="shared" si="703"/>
        <v>9.1941747572815533</v>
      </c>
      <c r="AP2767" s="17">
        <f t="shared" si="705"/>
        <v>8.9029126213592225</v>
      </c>
      <c r="AQ2767" s="17">
        <f t="shared" si="704"/>
        <v>8.1637931034482758</v>
      </c>
    </row>
    <row r="2768" spans="1:43" x14ac:dyDescent="0.2">
      <c r="A2768" s="4">
        <v>99425</v>
      </c>
      <c r="B2768" s="5"/>
      <c r="C2768" t="s">
        <v>5234</v>
      </c>
      <c r="D2768" t="s">
        <v>8</v>
      </c>
      <c r="E2768" t="s">
        <v>9</v>
      </c>
      <c r="F2768" t="s">
        <v>13</v>
      </c>
      <c r="G2768" t="s">
        <v>11</v>
      </c>
      <c r="H2768">
        <v>2</v>
      </c>
      <c r="I2768" t="s">
        <v>6117</v>
      </c>
      <c r="J2768" s="6">
        <v>12150996</v>
      </c>
      <c r="K2768" s="6">
        <v>6999</v>
      </c>
      <c r="L2768" s="6">
        <v>1736</v>
      </c>
      <c r="M2768" s="6">
        <v>75408</v>
      </c>
      <c r="N2768" s="6">
        <v>384326</v>
      </c>
      <c r="O2768" s="6">
        <v>326651</v>
      </c>
      <c r="P2768" s="6">
        <v>15150</v>
      </c>
      <c r="Q2768" s="6">
        <v>0</v>
      </c>
      <c r="R2768" s="6">
        <v>136815</v>
      </c>
      <c r="S2768" s="6">
        <v>1337377</v>
      </c>
      <c r="T2768" s="6">
        <v>0</v>
      </c>
      <c r="U2768" s="6">
        <v>0</v>
      </c>
      <c r="V2768" s="6">
        <v>23</v>
      </c>
      <c r="W2768" s="6">
        <v>116</v>
      </c>
      <c r="X2768" s="6">
        <v>0</v>
      </c>
      <c r="Z2768" s="6">
        <v>0</v>
      </c>
      <c r="AA2768" s="6">
        <v>0</v>
      </c>
      <c r="AB2768" s="6">
        <f t="shared" si="690"/>
        <v>0</v>
      </c>
      <c r="AC2768" s="6">
        <f t="shared" si="691"/>
        <v>0</v>
      </c>
      <c r="AD2768" s="16">
        <f t="shared" si="692"/>
        <v>21.561122112211223</v>
      </c>
      <c r="AE2768" s="16">
        <f t="shared" si="693"/>
        <v>1.1765645903425981</v>
      </c>
      <c r="AF2768" s="16">
        <f t="shared" si="694"/>
        <v>5.0434782608695654</v>
      </c>
      <c r="AG2768" s="16">
        <f t="shared" si="695"/>
        <v>5.0434782608695654</v>
      </c>
      <c r="AH2768" s="17">
        <f t="shared" si="696"/>
        <v>1.8143300445576067</v>
      </c>
      <c r="AI2768" s="17">
        <f t="shared" si="697"/>
        <v>17.735213770422238</v>
      </c>
      <c r="AJ2768" s="17">
        <f t="shared" si="698"/>
        <v>17.735213770422238</v>
      </c>
      <c r="AK2768" s="17">
        <f t="shared" si="699"/>
        <v>17.735213770422238</v>
      </c>
      <c r="AL2768" s="17">
        <f t="shared" si="700"/>
        <v>0.35598684450180318</v>
      </c>
      <c r="AM2768" s="17">
        <f t="shared" si="701"/>
        <v>3.479798400316398</v>
      </c>
      <c r="AN2768" s="17">
        <f t="shared" si="702"/>
        <v>3.479798400316398</v>
      </c>
      <c r="AO2768" s="17">
        <f t="shared" si="703"/>
        <v>3.479798400316398</v>
      </c>
      <c r="AP2768" s="17">
        <f t="shared" si="705"/>
        <v>3.1238115558145947</v>
      </c>
      <c r="AQ2768" s="17">
        <f t="shared" si="704"/>
        <v>4.0942075793430908</v>
      </c>
    </row>
    <row r="2769" spans="1:43" x14ac:dyDescent="0.2">
      <c r="A2769" s="4" t="s">
        <v>5438</v>
      </c>
      <c r="B2769" s="5" t="s">
        <v>5439</v>
      </c>
      <c r="C2769" t="s">
        <v>5440</v>
      </c>
      <c r="D2769" t="s">
        <v>133</v>
      </c>
      <c r="E2769" t="s">
        <v>134</v>
      </c>
      <c r="F2769" t="s">
        <v>13</v>
      </c>
      <c r="G2769" t="s">
        <v>11</v>
      </c>
      <c r="M2769" s="6">
        <v>128948</v>
      </c>
      <c r="N2769" s="6">
        <v>0</v>
      </c>
      <c r="O2769" s="6">
        <v>435176</v>
      </c>
      <c r="P2769" s="6">
        <v>67208</v>
      </c>
      <c r="Q2769" s="6">
        <v>0</v>
      </c>
      <c r="R2769" s="6">
        <v>370531</v>
      </c>
      <c r="S2769" s="6">
        <v>932520</v>
      </c>
      <c r="T2769" s="6">
        <v>0</v>
      </c>
      <c r="U2769" s="6">
        <v>0</v>
      </c>
      <c r="V2769" s="6">
        <v>49</v>
      </c>
      <c r="W2769" s="6">
        <v>338</v>
      </c>
      <c r="X2769" s="6">
        <v>0</v>
      </c>
      <c r="Z2769" s="6">
        <v>0</v>
      </c>
      <c r="AA2769" s="6">
        <v>0</v>
      </c>
      <c r="AB2769" s="6" t="str">
        <f t="shared" si="690"/>
        <v/>
      </c>
      <c r="AC2769" s="6" t="str">
        <f t="shared" si="691"/>
        <v/>
      </c>
      <c r="AD2769" s="16">
        <f t="shared" si="692"/>
        <v>6.4750624925604097</v>
      </c>
      <c r="AE2769" s="16">
        <f t="shared" si="693"/>
        <v>0</v>
      </c>
      <c r="AF2769" s="16">
        <f t="shared" si="694"/>
        <v>6.8979591836734695</v>
      </c>
      <c r="AG2769" s="16">
        <f t="shared" si="695"/>
        <v>6.8979591836734695</v>
      </c>
      <c r="AH2769" s="17">
        <f t="shared" si="696"/>
        <v>2.8734916400409469</v>
      </c>
      <c r="AI2769" s="17">
        <f t="shared" si="697"/>
        <v>7.2317523342742813</v>
      </c>
      <c r="AJ2769" s="17">
        <f t="shared" si="698"/>
        <v>7.2317523342742813</v>
      </c>
      <c r="AK2769" s="17">
        <f t="shared" si="699"/>
        <v>7.2317523342742813</v>
      </c>
      <c r="AL2769" s="17" t="str">
        <f t="shared" si="700"/>
        <v/>
      </c>
      <c r="AM2769" s="17" t="str">
        <f t="shared" si="701"/>
        <v/>
      </c>
      <c r="AN2769" s="17" t="str">
        <f t="shared" si="702"/>
        <v/>
      </c>
      <c r="AO2769" s="17" t="str">
        <f t="shared" si="703"/>
        <v/>
      </c>
      <c r="AP2769" s="17" t="str">
        <f t="shared" si="705"/>
        <v/>
      </c>
      <c r="AQ2769" s="17">
        <f t="shared" si="704"/>
        <v>2.1428571428571428</v>
      </c>
    </row>
    <row r="2770" spans="1:43" x14ac:dyDescent="0.2">
      <c r="A2770" s="4">
        <v>1</v>
      </c>
      <c r="B2770" s="5">
        <v>1</v>
      </c>
      <c r="C2770" t="s">
        <v>7</v>
      </c>
      <c r="D2770" t="s">
        <v>8</v>
      </c>
      <c r="E2770" t="s">
        <v>9</v>
      </c>
      <c r="F2770" t="s">
        <v>14</v>
      </c>
      <c r="G2770" t="s">
        <v>15</v>
      </c>
      <c r="H2770">
        <v>14</v>
      </c>
      <c r="I2770" t="s">
        <v>5702</v>
      </c>
      <c r="J2770" s="6">
        <v>3059393</v>
      </c>
      <c r="K2770" s="6">
        <v>3028</v>
      </c>
      <c r="L2770" s="6">
        <v>1010</v>
      </c>
      <c r="M2770" s="6">
        <v>664365</v>
      </c>
      <c r="N2770" s="6">
        <v>3323914</v>
      </c>
      <c r="O2770" s="6">
        <v>49706</v>
      </c>
      <c r="P2770" s="6">
        <v>5112</v>
      </c>
      <c r="Q2770" s="6">
        <v>2225</v>
      </c>
      <c r="R2770" s="6">
        <v>3189322</v>
      </c>
      <c r="S2770" s="6">
        <v>6007779</v>
      </c>
      <c r="T2770" s="6">
        <v>17273857</v>
      </c>
      <c r="U2770" s="6">
        <v>0</v>
      </c>
      <c r="V2770" s="6">
        <v>3</v>
      </c>
      <c r="W2770" s="6">
        <v>706</v>
      </c>
      <c r="X2770" s="6">
        <v>0</v>
      </c>
      <c r="Z2770" s="6">
        <v>29441213342</v>
      </c>
      <c r="AA2770" s="6">
        <v>2128706591.4576004</v>
      </c>
      <c r="AB2770" s="6">
        <f t="shared" si="690"/>
        <v>8857.3932243734344</v>
      </c>
      <c r="AC2770" s="6">
        <f t="shared" si="691"/>
        <v>640.42168102351638</v>
      </c>
      <c r="AD2770" s="16">
        <f t="shared" si="692"/>
        <v>9.7233959311424094</v>
      </c>
      <c r="AE2770" s="16">
        <f t="shared" si="693"/>
        <v>66.871484327847739</v>
      </c>
      <c r="AF2770" s="16">
        <f t="shared" si="694"/>
        <v>235.33333333333334</v>
      </c>
      <c r="AG2770" s="16">
        <f t="shared" si="695"/>
        <v>235.33333333333334</v>
      </c>
      <c r="AH2770" s="17">
        <f t="shared" si="696"/>
        <v>4.8005569227758835</v>
      </c>
      <c r="AI2770" s="17">
        <f t="shared" si="697"/>
        <v>9.0428890745298141</v>
      </c>
      <c r="AJ2770" s="17">
        <f t="shared" si="698"/>
        <v>35.043441481715625</v>
      </c>
      <c r="AK2770" s="17">
        <f t="shared" si="699"/>
        <v>35.043441481715625</v>
      </c>
      <c r="AL2770" s="17">
        <f t="shared" si="700"/>
        <v>0.95950797764322426</v>
      </c>
      <c r="AM2770" s="17">
        <f t="shared" si="701"/>
        <v>1.8074411672504163</v>
      </c>
      <c r="AN2770" s="17">
        <f t="shared" si="702"/>
        <v>7.0042835043265255</v>
      </c>
      <c r="AO2770" s="17">
        <f t="shared" si="703"/>
        <v>7.0042835043265255</v>
      </c>
      <c r="AP2770" s="17">
        <f t="shared" si="705"/>
        <v>6.044775526683301</v>
      </c>
      <c r="AQ2770" s="17">
        <f t="shared" si="704"/>
        <v>120.86627368929304</v>
      </c>
    </row>
    <row r="2771" spans="1:43" x14ac:dyDescent="0.2">
      <c r="A2771" s="4">
        <v>4</v>
      </c>
      <c r="B2771" s="5" t="s">
        <v>23</v>
      </c>
      <c r="C2771" t="s">
        <v>24</v>
      </c>
      <c r="D2771" t="s">
        <v>25</v>
      </c>
      <c r="E2771" t="s">
        <v>26</v>
      </c>
      <c r="F2771" t="s">
        <v>14</v>
      </c>
      <c r="G2771" t="s">
        <v>15</v>
      </c>
      <c r="H2771">
        <v>0</v>
      </c>
      <c r="I2771" t="s">
        <v>5704</v>
      </c>
      <c r="J2771" s="6">
        <v>0</v>
      </c>
      <c r="K2771" s="6">
        <v>0</v>
      </c>
      <c r="L2771" s="6">
        <v>0</v>
      </c>
      <c r="M2771" s="6">
        <v>149487</v>
      </c>
      <c r="N2771" s="6">
        <v>0</v>
      </c>
      <c r="O2771" s="6">
        <v>24222</v>
      </c>
      <c r="P2771" s="6">
        <v>5394</v>
      </c>
      <c r="Q2771" s="6">
        <v>0</v>
      </c>
      <c r="R2771" s="6">
        <v>0</v>
      </c>
      <c r="S2771" s="6">
        <v>639912</v>
      </c>
      <c r="T2771" s="6">
        <v>0</v>
      </c>
      <c r="U2771" s="6">
        <v>0</v>
      </c>
      <c r="V2771" s="6">
        <v>1</v>
      </c>
      <c r="W2771" s="6">
        <v>16</v>
      </c>
      <c r="X2771" s="6">
        <v>0</v>
      </c>
      <c r="Z2771" s="6">
        <v>0</v>
      </c>
      <c r="AA2771" s="6">
        <v>0</v>
      </c>
      <c r="AB2771" s="6" t="str">
        <f t="shared" si="690"/>
        <v/>
      </c>
      <c r="AC2771" s="6" t="str">
        <f t="shared" si="691"/>
        <v/>
      </c>
      <c r="AD2771" s="16">
        <f t="shared" si="692"/>
        <v>4.4905450500556174</v>
      </c>
      <c r="AE2771" s="16">
        <f t="shared" si="693"/>
        <v>0</v>
      </c>
      <c r="AF2771" s="16">
        <f t="shared" si="694"/>
        <v>16</v>
      </c>
      <c r="AG2771" s="16">
        <f t="shared" si="695"/>
        <v>16</v>
      </c>
      <c r="AH2771" s="17">
        <f t="shared" si="696"/>
        <v>0</v>
      </c>
      <c r="AI2771" s="17">
        <f t="shared" si="697"/>
        <v>4.2807200626141402</v>
      </c>
      <c r="AJ2771" s="17">
        <f t="shared" si="698"/>
        <v>4.2807200626141402</v>
      </c>
      <c r="AK2771" s="17">
        <f t="shared" si="699"/>
        <v>4.2807200626141402</v>
      </c>
      <c r="AL2771" s="17" t="str">
        <f t="shared" si="700"/>
        <v/>
      </c>
      <c r="AM2771" s="17" t="str">
        <f t="shared" si="701"/>
        <v/>
      </c>
      <c r="AN2771" s="17" t="str">
        <f t="shared" si="702"/>
        <v/>
      </c>
      <c r="AO2771" s="17" t="str">
        <f t="shared" si="703"/>
        <v/>
      </c>
      <c r="AP2771" s="17" t="str">
        <f t="shared" si="705"/>
        <v/>
      </c>
      <c r="AQ2771" s="17">
        <f t="shared" si="704"/>
        <v>26.418627693832054</v>
      </c>
    </row>
    <row r="2772" spans="1:43" x14ac:dyDescent="0.2">
      <c r="A2772" s="4">
        <v>20</v>
      </c>
      <c r="B2772" s="5">
        <v>20</v>
      </c>
      <c r="C2772" t="s">
        <v>48</v>
      </c>
      <c r="D2772" t="s">
        <v>8</v>
      </c>
      <c r="E2772" t="s">
        <v>9</v>
      </c>
      <c r="F2772" t="s">
        <v>14</v>
      </c>
      <c r="G2772" t="s">
        <v>15</v>
      </c>
      <c r="H2772">
        <v>180</v>
      </c>
      <c r="I2772" t="s">
        <v>5715</v>
      </c>
      <c r="J2772" s="6">
        <v>198979</v>
      </c>
      <c r="K2772" s="6">
        <v>1458</v>
      </c>
      <c r="L2772" s="6">
        <v>136</v>
      </c>
      <c r="M2772" s="6">
        <v>299471</v>
      </c>
      <c r="N2772" s="6">
        <v>4670757</v>
      </c>
      <c r="O2772" s="6">
        <v>72827</v>
      </c>
      <c r="P2772" s="6">
        <v>3193</v>
      </c>
      <c r="Q2772" s="6">
        <v>1095</v>
      </c>
      <c r="R2772" s="6">
        <v>1193634</v>
      </c>
      <c r="S2772" s="6">
        <v>5200757</v>
      </c>
      <c r="T2772" s="6">
        <v>8770391</v>
      </c>
      <c r="U2772" s="6">
        <v>11798168</v>
      </c>
      <c r="V2772" s="6">
        <v>3</v>
      </c>
      <c r="W2772" s="6">
        <v>639</v>
      </c>
      <c r="X2772" s="6">
        <v>0</v>
      </c>
      <c r="Z2772" s="6">
        <v>39723818700</v>
      </c>
      <c r="AA2772" s="6">
        <v>2907938872.7424002</v>
      </c>
      <c r="AB2772" s="6">
        <f t="shared" si="690"/>
        <v>8504.7924137350747</v>
      </c>
      <c r="AC2772" s="6">
        <f t="shared" si="691"/>
        <v>622.58406351313079</v>
      </c>
      <c r="AD2772" s="16">
        <f t="shared" si="692"/>
        <v>22.808330723457562</v>
      </c>
      <c r="AE2772" s="16">
        <f t="shared" si="693"/>
        <v>64.134963681052355</v>
      </c>
      <c r="AF2772" s="16">
        <f t="shared" si="694"/>
        <v>213</v>
      </c>
      <c r="AG2772" s="16">
        <f t="shared" si="695"/>
        <v>213</v>
      </c>
      <c r="AH2772" s="17">
        <f t="shared" si="696"/>
        <v>3.9858083086509213</v>
      </c>
      <c r="AI2772" s="17">
        <f t="shared" si="697"/>
        <v>17.366479558955625</v>
      </c>
      <c r="AJ2772" s="17">
        <f t="shared" si="698"/>
        <v>46.652757696070736</v>
      </c>
      <c r="AK2772" s="17">
        <f t="shared" si="699"/>
        <v>86.049453870324669</v>
      </c>
      <c r="AL2772" s="17">
        <f t="shared" si="700"/>
        <v>0.25555472057313194</v>
      </c>
      <c r="AM2772" s="17">
        <f t="shared" si="701"/>
        <v>1.1134719703893823</v>
      </c>
      <c r="AN2772" s="17">
        <f t="shared" si="702"/>
        <v>2.9911956455880708</v>
      </c>
      <c r="AO2772" s="17">
        <f t="shared" si="703"/>
        <v>5.5171604945408204</v>
      </c>
      <c r="AP2772" s="17">
        <f t="shared" si="705"/>
        <v>5.2616057739676885</v>
      </c>
      <c r="AQ2772" s="17">
        <f t="shared" si="704"/>
        <v>71.412484380792833</v>
      </c>
    </row>
    <row r="2773" spans="1:43" x14ac:dyDescent="0.2">
      <c r="A2773" s="4">
        <v>20</v>
      </c>
      <c r="B2773" s="5">
        <v>20</v>
      </c>
      <c r="C2773" t="s">
        <v>48</v>
      </c>
      <c r="D2773" t="s">
        <v>8</v>
      </c>
      <c r="E2773" t="s">
        <v>9</v>
      </c>
      <c r="F2773" t="s">
        <v>14</v>
      </c>
      <c r="G2773" t="s">
        <v>11</v>
      </c>
      <c r="H2773">
        <v>180</v>
      </c>
      <c r="I2773" t="s">
        <v>5715</v>
      </c>
      <c r="J2773" s="6">
        <v>198979</v>
      </c>
      <c r="K2773" s="6">
        <v>1458</v>
      </c>
      <c r="L2773" s="6">
        <v>136</v>
      </c>
      <c r="M2773" s="6">
        <v>555258</v>
      </c>
      <c r="N2773" s="6">
        <v>842718</v>
      </c>
      <c r="O2773" s="6">
        <v>43964</v>
      </c>
      <c r="P2773" s="6">
        <v>6227</v>
      </c>
      <c r="Q2773" s="6">
        <v>2049</v>
      </c>
      <c r="R2773" s="6">
        <v>637071</v>
      </c>
      <c r="S2773" s="6">
        <v>2125640</v>
      </c>
      <c r="T2773" s="6">
        <v>3386464</v>
      </c>
      <c r="U2773" s="6">
        <v>0</v>
      </c>
      <c r="V2773" s="6">
        <v>3</v>
      </c>
      <c r="W2773" s="6">
        <v>316</v>
      </c>
      <c r="X2773" s="6">
        <v>0</v>
      </c>
      <c r="Z2773" s="6">
        <v>6480202700</v>
      </c>
      <c r="AA2773" s="6">
        <v>474376179.11040002</v>
      </c>
      <c r="AB2773" s="6">
        <f t="shared" si="690"/>
        <v>7689.6455279227448</v>
      </c>
      <c r="AC2773" s="6">
        <f t="shared" si="691"/>
        <v>562.91212375954944</v>
      </c>
      <c r="AD2773" s="16">
        <f t="shared" si="692"/>
        <v>7.0602216155452062</v>
      </c>
      <c r="AE2773" s="16">
        <f t="shared" si="693"/>
        <v>19.168365025930306</v>
      </c>
      <c r="AF2773" s="16">
        <f t="shared" si="694"/>
        <v>105.33333333333333</v>
      </c>
      <c r="AG2773" s="16">
        <f t="shared" si="695"/>
        <v>105.33333333333333</v>
      </c>
      <c r="AH2773" s="17">
        <f t="shared" si="696"/>
        <v>1.1473423165447414</v>
      </c>
      <c r="AI2773" s="17">
        <f t="shared" si="697"/>
        <v>3.8282023851975118</v>
      </c>
      <c r="AJ2773" s="17">
        <f t="shared" si="698"/>
        <v>9.9271041569864824</v>
      </c>
      <c r="AK2773" s="17">
        <f t="shared" si="699"/>
        <v>9.9271041569864824</v>
      </c>
      <c r="AL2773" s="17">
        <f t="shared" si="700"/>
        <v>0.75597174855645666</v>
      </c>
      <c r="AM2773" s="17">
        <f t="shared" si="701"/>
        <v>2.5223621662287976</v>
      </c>
      <c r="AN2773" s="17">
        <f t="shared" si="702"/>
        <v>6.5408642036837943</v>
      </c>
      <c r="AO2773" s="17">
        <f t="shared" si="703"/>
        <v>6.5408642036837943</v>
      </c>
      <c r="AP2773" s="17">
        <f t="shared" si="705"/>
        <v>5.7848924551273377</v>
      </c>
      <c r="AQ2773" s="17">
        <f t="shared" si="704"/>
        <v>48.349558729869891</v>
      </c>
    </row>
    <row r="2774" spans="1:43" x14ac:dyDescent="0.2">
      <c r="A2774" s="4">
        <v>28</v>
      </c>
      <c r="B2774" s="5">
        <v>28</v>
      </c>
      <c r="C2774" t="s">
        <v>55</v>
      </c>
      <c r="D2774" t="s">
        <v>8</v>
      </c>
      <c r="E2774" t="s">
        <v>9</v>
      </c>
      <c r="F2774" t="s">
        <v>14</v>
      </c>
      <c r="G2774" t="s">
        <v>11</v>
      </c>
      <c r="H2774">
        <v>14</v>
      </c>
      <c r="I2774" t="s">
        <v>5702</v>
      </c>
      <c r="J2774" s="6">
        <v>3059393</v>
      </c>
      <c r="K2774" s="6">
        <v>3028</v>
      </c>
      <c r="L2774" s="6">
        <v>1010</v>
      </c>
      <c r="M2774" s="6">
        <v>443016</v>
      </c>
      <c r="N2774" s="6">
        <v>1754343</v>
      </c>
      <c r="O2774" s="6">
        <v>40162</v>
      </c>
      <c r="P2774" s="6">
        <v>5071</v>
      </c>
      <c r="Q2774" s="6">
        <v>1165</v>
      </c>
      <c r="R2774" s="6">
        <v>2686520</v>
      </c>
      <c r="S2774" s="6">
        <v>6447040</v>
      </c>
      <c r="T2774" s="6">
        <v>2659591</v>
      </c>
      <c r="U2774" s="6">
        <v>0</v>
      </c>
      <c r="V2774" s="6">
        <v>2</v>
      </c>
      <c r="W2774" s="6">
        <v>500</v>
      </c>
      <c r="X2774" s="6">
        <v>1000</v>
      </c>
      <c r="Z2774" s="6">
        <v>26889352900</v>
      </c>
      <c r="AA2774" s="6">
        <v>1968405785.7408001</v>
      </c>
      <c r="AB2774" s="6">
        <f t="shared" si="690"/>
        <v>15327.306518736645</v>
      </c>
      <c r="AC2774" s="6">
        <f t="shared" si="691"/>
        <v>1122.0187761120831</v>
      </c>
      <c r="AD2774" s="16">
        <f t="shared" si="692"/>
        <v>7.9199368960757246</v>
      </c>
      <c r="AE2774" s="16">
        <f t="shared" si="693"/>
        <v>43.681664259748018</v>
      </c>
      <c r="AF2774" s="16">
        <f t="shared" si="694"/>
        <v>250</v>
      </c>
      <c r="AG2774" s="16">
        <f t="shared" si="695"/>
        <v>750</v>
      </c>
      <c r="AH2774" s="17">
        <f t="shared" si="696"/>
        <v>6.0641602109178905</v>
      </c>
      <c r="AI2774" s="17">
        <f t="shared" si="697"/>
        <v>14.552612095274212</v>
      </c>
      <c r="AJ2774" s="17">
        <f t="shared" si="698"/>
        <v>20.555986691225598</v>
      </c>
      <c r="AK2774" s="17">
        <f t="shared" si="699"/>
        <v>20.555986691225598</v>
      </c>
      <c r="AL2774" s="17">
        <f t="shared" si="700"/>
        <v>1.5313539028570811</v>
      </c>
      <c r="AM2774" s="17">
        <f t="shared" si="701"/>
        <v>3.6749027983695322</v>
      </c>
      <c r="AN2774" s="17">
        <f t="shared" si="702"/>
        <v>5.1909067953074173</v>
      </c>
      <c r="AO2774" s="17">
        <f t="shared" si="703"/>
        <v>5.1909067953074173</v>
      </c>
      <c r="AP2774" s="17">
        <f t="shared" si="705"/>
        <v>3.6595528924503364</v>
      </c>
      <c r="AQ2774" s="17">
        <f t="shared" si="704"/>
        <v>160.52587022558637</v>
      </c>
    </row>
    <row r="2775" spans="1:43" x14ac:dyDescent="0.2">
      <c r="A2775" s="4">
        <v>35</v>
      </c>
      <c r="B2775" s="5">
        <v>35</v>
      </c>
      <c r="C2775" t="s">
        <v>62</v>
      </c>
      <c r="D2775" t="s">
        <v>8</v>
      </c>
      <c r="E2775" t="s">
        <v>9</v>
      </c>
      <c r="F2775" t="s">
        <v>14</v>
      </c>
      <c r="G2775" t="s">
        <v>15</v>
      </c>
      <c r="H2775">
        <v>14</v>
      </c>
      <c r="I2775" t="s">
        <v>5702</v>
      </c>
      <c r="J2775" s="6">
        <v>3059393</v>
      </c>
      <c r="K2775" s="6">
        <v>3028</v>
      </c>
      <c r="L2775" s="6">
        <v>1010</v>
      </c>
      <c r="M2775" s="6">
        <v>24566419</v>
      </c>
      <c r="N2775" s="6">
        <v>193091082</v>
      </c>
      <c r="O2775" s="6">
        <v>904572</v>
      </c>
      <c r="P2775" s="6">
        <v>126295</v>
      </c>
      <c r="Q2775" s="6">
        <v>67920</v>
      </c>
      <c r="R2775" s="6">
        <v>75707452</v>
      </c>
      <c r="S2775" s="6">
        <v>264852944</v>
      </c>
      <c r="T2775" s="6">
        <v>185749696</v>
      </c>
      <c r="U2775" s="6">
        <v>0</v>
      </c>
      <c r="V2775" s="6">
        <v>22</v>
      </c>
      <c r="W2775" s="6">
        <v>27782</v>
      </c>
      <c r="X2775" s="6">
        <v>6720</v>
      </c>
      <c r="Z2775" s="6">
        <v>2611490621638</v>
      </c>
      <c r="AA2775" s="6">
        <v>191061919478.80801</v>
      </c>
      <c r="AB2775" s="6">
        <f t="shared" si="690"/>
        <v>13524.656833390161</v>
      </c>
      <c r="AC2775" s="6">
        <f t="shared" si="691"/>
        <v>989.49116396172053</v>
      </c>
      <c r="AD2775" s="16">
        <f t="shared" si="692"/>
        <v>7.1623738073557943</v>
      </c>
      <c r="AE2775" s="16">
        <f t="shared" si="693"/>
        <v>213.46126344834906</v>
      </c>
      <c r="AF2775" s="16">
        <f t="shared" si="694"/>
        <v>1262.8181818181818</v>
      </c>
      <c r="AG2775" s="16">
        <f t="shared" si="695"/>
        <v>1568.2727272727273</v>
      </c>
      <c r="AH2775" s="17">
        <f t="shared" si="696"/>
        <v>3.0817455323871177</v>
      </c>
      <c r="AI2775" s="17">
        <f t="shared" si="697"/>
        <v>10.781096911194098</v>
      </c>
      <c r="AJ2775" s="17">
        <f t="shared" si="698"/>
        <v>18.342219108124795</v>
      </c>
      <c r="AK2775" s="17">
        <f t="shared" si="699"/>
        <v>18.342219108124795</v>
      </c>
      <c r="AL2775" s="17">
        <f t="shared" si="700"/>
        <v>0.39208155661999966</v>
      </c>
      <c r="AM2775" s="17">
        <f t="shared" si="701"/>
        <v>1.3716477284020812</v>
      </c>
      <c r="AN2775" s="17">
        <f t="shared" si="702"/>
        <v>2.3336274018082306</v>
      </c>
      <c r="AO2775" s="17">
        <f t="shared" si="703"/>
        <v>2.3336274018082306</v>
      </c>
      <c r="AP2775" s="17">
        <f t="shared" si="705"/>
        <v>1.941545845188231</v>
      </c>
      <c r="AQ2775" s="17">
        <f t="shared" si="704"/>
        <v>292.79365711076622</v>
      </c>
    </row>
    <row r="2776" spans="1:43" x14ac:dyDescent="0.2">
      <c r="A2776" s="4">
        <v>199</v>
      </c>
      <c r="B2776" s="5" t="s">
        <v>104</v>
      </c>
      <c r="C2776" t="s">
        <v>105</v>
      </c>
      <c r="D2776" t="s">
        <v>25</v>
      </c>
      <c r="E2776" t="s">
        <v>26</v>
      </c>
      <c r="F2776" t="s">
        <v>14</v>
      </c>
      <c r="G2776" t="s">
        <v>15</v>
      </c>
      <c r="H2776">
        <v>0</v>
      </c>
      <c r="I2776" t="s">
        <v>5711</v>
      </c>
      <c r="J2776" s="6">
        <v>0</v>
      </c>
      <c r="K2776" s="6">
        <v>0</v>
      </c>
      <c r="L2776" s="6">
        <v>0</v>
      </c>
      <c r="M2776" s="6">
        <v>11188</v>
      </c>
      <c r="N2776" s="6">
        <v>0</v>
      </c>
      <c r="O2776" s="6">
        <v>6450</v>
      </c>
      <c r="P2776" s="6">
        <v>323</v>
      </c>
      <c r="Q2776" s="6">
        <v>0</v>
      </c>
      <c r="R2776" s="6">
        <v>424882</v>
      </c>
      <c r="S2776" s="6">
        <v>429744</v>
      </c>
      <c r="T2776" s="6">
        <v>0</v>
      </c>
      <c r="U2776" s="6">
        <v>0</v>
      </c>
      <c r="V2776" s="6">
        <v>1</v>
      </c>
      <c r="W2776" s="6">
        <v>150</v>
      </c>
      <c r="X2776" s="6">
        <v>0</v>
      </c>
      <c r="Z2776" s="6">
        <v>0</v>
      </c>
      <c r="AA2776" s="6">
        <v>0</v>
      </c>
      <c r="AB2776" s="6" t="str">
        <f t="shared" si="690"/>
        <v/>
      </c>
      <c r="AC2776" s="6" t="str">
        <f t="shared" si="691"/>
        <v/>
      </c>
      <c r="AD2776" s="16">
        <f t="shared" si="692"/>
        <v>19.96904024767802</v>
      </c>
      <c r="AE2776" s="16">
        <f t="shared" si="693"/>
        <v>0</v>
      </c>
      <c r="AF2776" s="16">
        <f t="shared" si="694"/>
        <v>150</v>
      </c>
      <c r="AG2776" s="16">
        <f t="shared" si="695"/>
        <v>150</v>
      </c>
      <c r="AH2776" s="17">
        <f t="shared" si="696"/>
        <v>37.976582052198786</v>
      </c>
      <c r="AI2776" s="17">
        <f t="shared" si="697"/>
        <v>38.41115480872363</v>
      </c>
      <c r="AJ2776" s="17">
        <f t="shared" si="698"/>
        <v>38.41115480872363</v>
      </c>
      <c r="AK2776" s="17">
        <f t="shared" si="699"/>
        <v>38.41115480872363</v>
      </c>
      <c r="AL2776" s="17" t="str">
        <f t="shared" si="700"/>
        <v/>
      </c>
      <c r="AM2776" s="17" t="str">
        <f t="shared" si="701"/>
        <v/>
      </c>
      <c r="AN2776" s="17" t="str">
        <f t="shared" si="702"/>
        <v/>
      </c>
      <c r="AO2776" s="17" t="str">
        <f t="shared" si="703"/>
        <v/>
      </c>
      <c r="AP2776" s="17" t="str">
        <f t="shared" si="705"/>
        <v/>
      </c>
      <c r="AQ2776" s="17">
        <f t="shared" si="704"/>
        <v>66.626976744186052</v>
      </c>
    </row>
    <row r="2777" spans="1:43" x14ac:dyDescent="0.2">
      <c r="A2777" s="4" t="s">
        <v>430</v>
      </c>
      <c r="B2777" s="5" t="s">
        <v>431</v>
      </c>
      <c r="C2777" t="s">
        <v>432</v>
      </c>
      <c r="D2777" t="s">
        <v>133</v>
      </c>
      <c r="E2777" t="s">
        <v>134</v>
      </c>
      <c r="F2777" t="s">
        <v>14</v>
      </c>
      <c r="G2777" t="s">
        <v>15</v>
      </c>
      <c r="J2777" s="6"/>
      <c r="K2777" s="6"/>
      <c r="L2777" s="6"/>
      <c r="M2777" s="6">
        <v>42237</v>
      </c>
      <c r="N2777" s="6">
        <v>0</v>
      </c>
      <c r="O2777" s="6">
        <v>27588</v>
      </c>
      <c r="P2777" s="6">
        <v>2541</v>
      </c>
      <c r="Q2777" s="6">
        <v>0</v>
      </c>
      <c r="R2777" s="6">
        <v>1885589</v>
      </c>
      <c r="S2777" s="6">
        <v>4000040</v>
      </c>
      <c r="T2777" s="6">
        <v>0</v>
      </c>
      <c r="U2777" s="6">
        <v>0</v>
      </c>
      <c r="V2777" s="6">
        <v>2</v>
      </c>
      <c r="W2777" s="6">
        <v>355</v>
      </c>
      <c r="X2777" s="6">
        <v>0</v>
      </c>
      <c r="Z2777" s="6">
        <v>0</v>
      </c>
      <c r="AA2777" s="6">
        <v>0</v>
      </c>
      <c r="AB2777" s="6" t="str">
        <f t="shared" si="690"/>
        <v/>
      </c>
      <c r="AC2777" s="6" t="str">
        <f t="shared" si="691"/>
        <v/>
      </c>
      <c r="AD2777" s="16">
        <f t="shared" si="692"/>
        <v>10.857142857142858</v>
      </c>
      <c r="AE2777" s="16">
        <f t="shared" si="693"/>
        <v>0</v>
      </c>
      <c r="AF2777" s="16">
        <f t="shared" si="694"/>
        <v>177.5</v>
      </c>
      <c r="AG2777" s="16">
        <f t="shared" si="695"/>
        <v>177.5</v>
      </c>
      <c r="AH2777" s="17">
        <f t="shared" si="696"/>
        <v>44.643061770485595</v>
      </c>
      <c r="AI2777" s="17">
        <f t="shared" si="697"/>
        <v>94.704642848687172</v>
      </c>
      <c r="AJ2777" s="17">
        <f t="shared" si="698"/>
        <v>94.704642848687172</v>
      </c>
      <c r="AK2777" s="17">
        <f t="shared" si="699"/>
        <v>94.704642848687172</v>
      </c>
      <c r="AL2777" s="17" t="str">
        <f t="shared" si="700"/>
        <v/>
      </c>
      <c r="AM2777" s="17" t="str">
        <f t="shared" si="701"/>
        <v/>
      </c>
      <c r="AN2777" s="17" t="str">
        <f t="shared" si="702"/>
        <v/>
      </c>
      <c r="AO2777" s="17" t="str">
        <f t="shared" si="703"/>
        <v/>
      </c>
      <c r="AP2777" s="17" t="str">
        <f t="shared" si="705"/>
        <v/>
      </c>
      <c r="AQ2777" s="17">
        <f t="shared" si="704"/>
        <v>144.99202551834131</v>
      </c>
    </row>
    <row r="2778" spans="1:43" x14ac:dyDescent="0.2">
      <c r="A2778" s="4">
        <v>10003</v>
      </c>
      <c r="B2778" s="5">
        <v>1003</v>
      </c>
      <c r="C2778" t="s">
        <v>443</v>
      </c>
      <c r="D2778" t="s">
        <v>8</v>
      </c>
      <c r="E2778" t="s">
        <v>9</v>
      </c>
      <c r="F2778" t="s">
        <v>14</v>
      </c>
      <c r="G2778" t="s">
        <v>11</v>
      </c>
      <c r="H2778">
        <v>10</v>
      </c>
      <c r="I2778" t="s">
        <v>5735</v>
      </c>
      <c r="J2778" s="6">
        <v>4181019</v>
      </c>
      <c r="K2778" s="6">
        <v>2232</v>
      </c>
      <c r="L2778" s="6">
        <v>1873</v>
      </c>
      <c r="M2778" s="6">
        <v>1497251</v>
      </c>
      <c r="N2778" s="6">
        <v>11986627</v>
      </c>
      <c r="O2778" s="6">
        <v>227678</v>
      </c>
      <c r="P2778" s="6">
        <v>22719</v>
      </c>
      <c r="Q2778" s="6">
        <v>5461</v>
      </c>
      <c r="R2778" s="6">
        <v>11007657</v>
      </c>
      <c r="S2778" s="6">
        <v>13390544</v>
      </c>
      <c r="T2778" s="6">
        <v>1518245</v>
      </c>
      <c r="U2778" s="6">
        <v>0</v>
      </c>
      <c r="V2778" s="6">
        <v>14</v>
      </c>
      <c r="W2778" s="6">
        <v>3877</v>
      </c>
      <c r="X2778" s="6">
        <v>0</v>
      </c>
      <c r="Z2778" s="6">
        <v>140545264800</v>
      </c>
      <c r="AA2778" s="6">
        <v>10288462999.4496</v>
      </c>
      <c r="AB2778" s="6">
        <f t="shared" si="690"/>
        <v>11725.172127238129</v>
      </c>
      <c r="AC2778" s="6">
        <f t="shared" si="691"/>
        <v>858.32845215335396</v>
      </c>
      <c r="AD2778" s="16">
        <f t="shared" si="692"/>
        <v>10.02147981865399</v>
      </c>
      <c r="AE2778" s="16">
        <f t="shared" si="693"/>
        <v>52.647278173560906</v>
      </c>
      <c r="AF2778" s="16">
        <f t="shared" si="694"/>
        <v>276.92857142857144</v>
      </c>
      <c r="AG2778" s="16">
        <f t="shared" si="695"/>
        <v>276.92857142857144</v>
      </c>
      <c r="AH2778" s="17">
        <f t="shared" si="696"/>
        <v>7.3519116033317058</v>
      </c>
      <c r="AI2778" s="17">
        <f t="shared" si="697"/>
        <v>8.9434196403942963</v>
      </c>
      <c r="AJ2778" s="17">
        <f t="shared" si="698"/>
        <v>9.9574413374911757</v>
      </c>
      <c r="AK2778" s="17">
        <f t="shared" si="699"/>
        <v>9.9574413374911757</v>
      </c>
      <c r="AL2778" s="17">
        <f t="shared" si="700"/>
        <v>0.91832815019604763</v>
      </c>
      <c r="AM2778" s="17">
        <f t="shared" si="701"/>
        <v>1.1171236078339637</v>
      </c>
      <c r="AN2778" s="17">
        <f t="shared" si="702"/>
        <v>1.2437851782657456</v>
      </c>
      <c r="AO2778" s="17">
        <f t="shared" si="703"/>
        <v>1.2437851782657456</v>
      </c>
      <c r="AP2778" s="17">
        <f t="shared" si="705"/>
        <v>0.32545702806969801</v>
      </c>
      <c r="AQ2778" s="17">
        <f t="shared" si="704"/>
        <v>58.813517335886644</v>
      </c>
    </row>
    <row r="2779" spans="1:43" x14ac:dyDescent="0.2">
      <c r="A2779" s="4">
        <v>10088</v>
      </c>
      <c r="B2779" s="5">
        <v>1088</v>
      </c>
      <c r="C2779" t="s">
        <v>473</v>
      </c>
      <c r="D2779" t="s">
        <v>8</v>
      </c>
      <c r="E2779" t="s">
        <v>9</v>
      </c>
      <c r="F2779" t="s">
        <v>14</v>
      </c>
      <c r="G2779" t="s">
        <v>15</v>
      </c>
      <c r="H2779">
        <v>177</v>
      </c>
      <c r="I2779" t="s">
        <v>5741</v>
      </c>
      <c r="J2779" s="6">
        <v>203914</v>
      </c>
      <c r="K2779" s="6">
        <v>1500</v>
      </c>
      <c r="L2779" s="6">
        <v>136</v>
      </c>
      <c r="M2779" s="6">
        <v>1111101</v>
      </c>
      <c r="N2779" s="6">
        <v>4018914</v>
      </c>
      <c r="O2779" s="6">
        <v>85496</v>
      </c>
      <c r="P2779" s="6">
        <v>16281</v>
      </c>
      <c r="Q2779" s="6">
        <v>3039</v>
      </c>
      <c r="R2779" s="6">
        <v>2746384</v>
      </c>
      <c r="S2779" s="6">
        <v>6383809</v>
      </c>
      <c r="T2779" s="6">
        <v>1599713</v>
      </c>
      <c r="U2779" s="6">
        <v>0</v>
      </c>
      <c r="V2779" s="6">
        <v>5</v>
      </c>
      <c r="W2779" s="6">
        <v>1120</v>
      </c>
      <c r="X2779" s="6">
        <v>758</v>
      </c>
      <c r="Z2779" s="6">
        <v>35943328078</v>
      </c>
      <c r="AA2779" s="6">
        <v>2626469666.2512002</v>
      </c>
      <c r="AB2779" s="6">
        <f t="shared" si="690"/>
        <v>8943.5424788885757</v>
      </c>
      <c r="AC2779" s="6">
        <f t="shared" si="691"/>
        <v>653.52721313548886</v>
      </c>
      <c r="AD2779" s="16">
        <f t="shared" si="692"/>
        <v>5.2512744917388368</v>
      </c>
      <c r="AE2779" s="16">
        <f t="shared" si="693"/>
        <v>47.007041265088425</v>
      </c>
      <c r="AF2779" s="16">
        <f t="shared" si="694"/>
        <v>224</v>
      </c>
      <c r="AG2779" s="16">
        <f t="shared" si="695"/>
        <v>375.6</v>
      </c>
      <c r="AH2779" s="17">
        <f t="shared" si="696"/>
        <v>2.4717680930896471</v>
      </c>
      <c r="AI2779" s="17">
        <f t="shared" si="697"/>
        <v>5.7454803838714934</v>
      </c>
      <c r="AJ2779" s="17">
        <f t="shared" si="698"/>
        <v>7.185235185640189</v>
      </c>
      <c r="AK2779" s="17">
        <f t="shared" si="699"/>
        <v>7.185235185640189</v>
      </c>
      <c r="AL2779" s="17">
        <f t="shared" si="700"/>
        <v>0.68336470996891197</v>
      </c>
      <c r="AM2779" s="17">
        <f t="shared" si="701"/>
        <v>1.588441305287946</v>
      </c>
      <c r="AN2779" s="17">
        <f t="shared" si="702"/>
        <v>1.9864873943557886</v>
      </c>
      <c r="AO2779" s="17">
        <f t="shared" si="703"/>
        <v>1.9864873943557886</v>
      </c>
      <c r="AP2779" s="17">
        <f t="shared" si="705"/>
        <v>1.3031226843868766</v>
      </c>
      <c r="AQ2779" s="17">
        <f t="shared" si="704"/>
        <v>74.667925984841389</v>
      </c>
    </row>
    <row r="2780" spans="1:43" x14ac:dyDescent="0.2">
      <c r="A2780" s="4">
        <v>10183</v>
      </c>
      <c r="B2780" s="5"/>
      <c r="C2780" t="s">
        <v>500</v>
      </c>
      <c r="D2780" t="s">
        <v>8</v>
      </c>
      <c r="E2780" t="s">
        <v>9</v>
      </c>
      <c r="F2780" t="s">
        <v>14</v>
      </c>
      <c r="G2780" t="s">
        <v>15</v>
      </c>
      <c r="H2780">
        <v>152</v>
      </c>
      <c r="I2780" t="s">
        <v>5753</v>
      </c>
      <c r="J2780" s="6">
        <v>246695</v>
      </c>
      <c r="K2780" s="6">
        <v>890</v>
      </c>
      <c r="L2780" s="6">
        <v>277</v>
      </c>
      <c r="M2780" s="6">
        <v>3055347</v>
      </c>
      <c r="N2780" s="6">
        <v>37183573</v>
      </c>
      <c r="O2780" s="6">
        <v>350395</v>
      </c>
      <c r="P2780" s="6">
        <v>58765</v>
      </c>
      <c r="Q2780" s="6">
        <v>7787</v>
      </c>
      <c r="R2780" s="6">
        <v>32640122</v>
      </c>
      <c r="S2780" s="6">
        <v>77878353</v>
      </c>
      <c r="T2780" s="6">
        <v>16774930</v>
      </c>
      <c r="U2780" s="6">
        <v>0</v>
      </c>
      <c r="V2780" s="6">
        <v>10</v>
      </c>
      <c r="W2780" s="6">
        <v>4220</v>
      </c>
      <c r="X2780" s="6">
        <v>1177</v>
      </c>
      <c r="Z2780" s="6">
        <v>438979258500</v>
      </c>
      <c r="AA2780" s="6">
        <v>32134998393.792</v>
      </c>
      <c r="AB2780" s="6">
        <f t="shared" si="690"/>
        <v>11805.730947372916</v>
      </c>
      <c r="AC2780" s="6">
        <f t="shared" si="691"/>
        <v>864.2256728204145</v>
      </c>
      <c r="AD2780" s="16">
        <f t="shared" si="692"/>
        <v>5.9626478345954226</v>
      </c>
      <c r="AE2780" s="16">
        <f t="shared" si="693"/>
        <v>106.1190171092624</v>
      </c>
      <c r="AF2780" s="16">
        <f t="shared" si="694"/>
        <v>422</v>
      </c>
      <c r="AG2780" s="16">
        <f t="shared" si="695"/>
        <v>539.70000000000005</v>
      </c>
      <c r="AH2780" s="17">
        <f t="shared" si="696"/>
        <v>10.682950905412708</v>
      </c>
      <c r="AI2780" s="17">
        <f t="shared" si="697"/>
        <v>25.489200735628391</v>
      </c>
      <c r="AJ2780" s="17">
        <f t="shared" si="698"/>
        <v>30.979552568006188</v>
      </c>
      <c r="AK2780" s="17">
        <f t="shared" si="699"/>
        <v>30.979552568006188</v>
      </c>
      <c r="AL2780" s="17">
        <f t="shared" si="700"/>
        <v>0.87781026315034327</v>
      </c>
      <c r="AM2780" s="17">
        <f t="shared" si="701"/>
        <v>2.09442898346536</v>
      </c>
      <c r="AN2780" s="17">
        <f t="shared" si="702"/>
        <v>2.5455671782805811</v>
      </c>
      <c r="AO2780" s="17">
        <f t="shared" si="703"/>
        <v>2.5455671782805811</v>
      </c>
      <c r="AP2780" s="17">
        <f t="shared" si="705"/>
        <v>1.6677569151302378</v>
      </c>
      <c r="AQ2780" s="17">
        <f t="shared" si="704"/>
        <v>222.25874513049558</v>
      </c>
    </row>
    <row r="2781" spans="1:43" x14ac:dyDescent="0.2">
      <c r="A2781" s="4">
        <v>11147</v>
      </c>
      <c r="B2781" s="5"/>
      <c r="C2781" t="s">
        <v>506</v>
      </c>
      <c r="D2781" t="s">
        <v>8</v>
      </c>
      <c r="E2781" t="s">
        <v>9</v>
      </c>
      <c r="F2781" t="s">
        <v>14</v>
      </c>
      <c r="G2781" t="s">
        <v>11</v>
      </c>
      <c r="H2781">
        <v>39</v>
      </c>
      <c r="I2781" t="s">
        <v>5733</v>
      </c>
      <c r="J2781" s="6">
        <v>1190956</v>
      </c>
      <c r="K2781" s="6">
        <v>2185</v>
      </c>
      <c r="L2781" s="6">
        <v>545</v>
      </c>
      <c r="M2781" s="6">
        <v>41902</v>
      </c>
      <c r="N2781" s="6">
        <v>1080234</v>
      </c>
      <c r="O2781" s="6">
        <v>20517</v>
      </c>
      <c r="P2781" s="6">
        <v>1305</v>
      </c>
      <c r="Q2781" s="6">
        <v>256</v>
      </c>
      <c r="R2781" s="6">
        <v>372864</v>
      </c>
      <c r="S2781" s="6">
        <v>1055489</v>
      </c>
      <c r="T2781" s="6">
        <v>0</v>
      </c>
      <c r="U2781" s="6">
        <v>0</v>
      </c>
      <c r="V2781" s="6">
        <v>1</v>
      </c>
      <c r="W2781" s="6">
        <v>149</v>
      </c>
      <c r="X2781" s="6">
        <v>0</v>
      </c>
      <c r="Z2781" s="6">
        <v>17785639700</v>
      </c>
      <c r="AA2781" s="6">
        <v>1301978378.5344</v>
      </c>
      <c r="AB2781" s="6">
        <f t="shared" si="690"/>
        <v>16464.617573599793</v>
      </c>
      <c r="AC2781" s="6">
        <f t="shared" si="691"/>
        <v>1205.2743928948728</v>
      </c>
      <c r="AD2781" s="16">
        <f t="shared" si="692"/>
        <v>15.72183908045977</v>
      </c>
      <c r="AE2781" s="16">
        <f t="shared" si="693"/>
        <v>52.650679923965491</v>
      </c>
      <c r="AF2781" s="16">
        <f t="shared" si="694"/>
        <v>149</v>
      </c>
      <c r="AG2781" s="16">
        <f t="shared" si="695"/>
        <v>149</v>
      </c>
      <c r="AH2781" s="17">
        <f t="shared" si="696"/>
        <v>8.8984773996467954</v>
      </c>
      <c r="AI2781" s="17">
        <f t="shared" si="697"/>
        <v>25.189465896615914</v>
      </c>
      <c r="AJ2781" s="17">
        <f t="shared" si="698"/>
        <v>25.189465896615914</v>
      </c>
      <c r="AK2781" s="17">
        <f t="shared" si="699"/>
        <v>25.189465896615914</v>
      </c>
      <c r="AL2781" s="17">
        <f t="shared" si="700"/>
        <v>0.3451696576852793</v>
      </c>
      <c r="AM2781" s="17">
        <f t="shared" si="701"/>
        <v>0.97709292616229448</v>
      </c>
      <c r="AN2781" s="17">
        <f t="shared" si="702"/>
        <v>0.97709292616229448</v>
      </c>
      <c r="AO2781" s="17">
        <f t="shared" si="703"/>
        <v>0.97709292616229448</v>
      </c>
      <c r="AP2781" s="17">
        <f t="shared" si="705"/>
        <v>0.63192326847701519</v>
      </c>
      <c r="AQ2781" s="17">
        <f t="shared" si="704"/>
        <v>51.444606911341815</v>
      </c>
    </row>
    <row r="2782" spans="1:43" x14ac:dyDescent="0.2">
      <c r="A2782" s="4" t="s">
        <v>647</v>
      </c>
      <c r="B2782" s="5" t="s">
        <v>648</v>
      </c>
      <c r="C2782" t="s">
        <v>649</v>
      </c>
      <c r="D2782" t="s">
        <v>133</v>
      </c>
      <c r="E2782" t="s">
        <v>134</v>
      </c>
      <c r="F2782" t="s">
        <v>14</v>
      </c>
      <c r="G2782" t="s">
        <v>11</v>
      </c>
      <c r="J2782" s="6"/>
      <c r="K2782" s="6"/>
      <c r="L2782" s="6"/>
      <c r="M2782" s="6">
        <v>3646</v>
      </c>
      <c r="N2782" s="6">
        <v>0</v>
      </c>
      <c r="O2782" s="6">
        <v>3208</v>
      </c>
      <c r="P2782" s="6">
        <v>438</v>
      </c>
      <c r="Q2782" s="6">
        <v>0</v>
      </c>
      <c r="R2782" s="6">
        <v>14068</v>
      </c>
      <c r="S2782" s="6">
        <v>80865</v>
      </c>
      <c r="T2782" s="6">
        <v>0</v>
      </c>
      <c r="U2782" s="6">
        <v>0</v>
      </c>
      <c r="V2782" s="6">
        <v>3</v>
      </c>
      <c r="W2782" s="6">
        <v>152</v>
      </c>
      <c r="X2782" s="6">
        <v>0</v>
      </c>
      <c r="Z2782" s="6">
        <v>0</v>
      </c>
      <c r="AA2782" s="6">
        <v>0</v>
      </c>
      <c r="AB2782" s="6" t="str">
        <f t="shared" si="690"/>
        <v/>
      </c>
      <c r="AC2782" s="6" t="str">
        <f t="shared" si="691"/>
        <v/>
      </c>
      <c r="AD2782" s="16">
        <f t="shared" si="692"/>
        <v>7.3242009132420094</v>
      </c>
      <c r="AE2782" s="16">
        <f t="shared" si="693"/>
        <v>0</v>
      </c>
      <c r="AF2782" s="16">
        <f t="shared" si="694"/>
        <v>50.666666666666664</v>
      </c>
      <c r="AG2782" s="16">
        <f t="shared" si="695"/>
        <v>50.666666666666664</v>
      </c>
      <c r="AH2782" s="17">
        <f t="shared" si="696"/>
        <v>3.8584750411409763</v>
      </c>
      <c r="AI2782" s="17">
        <f t="shared" si="697"/>
        <v>22.179100383982448</v>
      </c>
      <c r="AJ2782" s="17">
        <f t="shared" si="698"/>
        <v>22.179100383982448</v>
      </c>
      <c r="AK2782" s="17">
        <f t="shared" si="699"/>
        <v>22.179100383982448</v>
      </c>
      <c r="AL2782" s="17" t="str">
        <f t="shared" si="700"/>
        <v/>
      </c>
      <c r="AM2782" s="17" t="str">
        <f t="shared" si="701"/>
        <v/>
      </c>
      <c r="AN2782" s="17" t="str">
        <f t="shared" si="702"/>
        <v/>
      </c>
      <c r="AO2782" s="17" t="str">
        <f t="shared" si="703"/>
        <v/>
      </c>
      <c r="AP2782" s="17" t="str">
        <f t="shared" si="705"/>
        <v/>
      </c>
      <c r="AQ2782" s="17">
        <f t="shared" si="704"/>
        <v>25.207294264339151</v>
      </c>
    </row>
    <row r="2783" spans="1:43" x14ac:dyDescent="0.2">
      <c r="A2783" s="4" t="s">
        <v>653</v>
      </c>
      <c r="B2783" s="5" t="s">
        <v>654</v>
      </c>
      <c r="C2783" t="s">
        <v>655</v>
      </c>
      <c r="D2783" t="s">
        <v>133</v>
      </c>
      <c r="E2783" t="s">
        <v>134</v>
      </c>
      <c r="F2783" t="s">
        <v>14</v>
      </c>
      <c r="G2783" t="s">
        <v>15</v>
      </c>
      <c r="J2783" s="6"/>
      <c r="K2783" s="6"/>
      <c r="L2783" s="6"/>
      <c r="M2783" s="6">
        <v>23704</v>
      </c>
      <c r="N2783" s="6">
        <v>0</v>
      </c>
      <c r="O2783" s="6">
        <v>13000</v>
      </c>
      <c r="P2783" s="6">
        <v>1547</v>
      </c>
      <c r="Q2783" s="6">
        <v>0</v>
      </c>
      <c r="R2783" s="6">
        <v>345712</v>
      </c>
      <c r="S2783" s="6">
        <v>698675</v>
      </c>
      <c r="T2783" s="6">
        <v>1143621</v>
      </c>
      <c r="U2783" s="6">
        <v>0</v>
      </c>
      <c r="V2783" s="6">
        <v>2</v>
      </c>
      <c r="W2783" s="6">
        <v>139</v>
      </c>
      <c r="X2783" s="6">
        <v>0</v>
      </c>
      <c r="Z2783" s="6">
        <v>0</v>
      </c>
      <c r="AA2783" s="6">
        <v>0</v>
      </c>
      <c r="AB2783" s="6" t="str">
        <f t="shared" si="690"/>
        <v/>
      </c>
      <c r="AC2783" s="6" t="str">
        <f t="shared" si="691"/>
        <v/>
      </c>
      <c r="AD2783" s="16">
        <f t="shared" si="692"/>
        <v>8.4033613445378155</v>
      </c>
      <c r="AE2783" s="16">
        <f t="shared" si="693"/>
        <v>0</v>
      </c>
      <c r="AF2783" s="16">
        <f t="shared" si="694"/>
        <v>69.5</v>
      </c>
      <c r="AG2783" s="16">
        <f t="shared" si="695"/>
        <v>69.5</v>
      </c>
      <c r="AH2783" s="17">
        <f t="shared" si="696"/>
        <v>14.584542693216335</v>
      </c>
      <c r="AI2783" s="17">
        <f t="shared" si="697"/>
        <v>29.474983125210933</v>
      </c>
      <c r="AJ2783" s="17">
        <f t="shared" si="698"/>
        <v>77.720890988862635</v>
      </c>
      <c r="AK2783" s="17">
        <f t="shared" si="699"/>
        <v>77.720890988862635</v>
      </c>
      <c r="AL2783" s="17" t="str">
        <f t="shared" si="700"/>
        <v/>
      </c>
      <c r="AM2783" s="17" t="str">
        <f t="shared" si="701"/>
        <v/>
      </c>
      <c r="AN2783" s="17" t="str">
        <f t="shared" si="702"/>
        <v/>
      </c>
      <c r="AO2783" s="17" t="str">
        <f t="shared" si="703"/>
        <v/>
      </c>
      <c r="AP2783" s="17" t="str">
        <f t="shared" si="705"/>
        <v/>
      </c>
      <c r="AQ2783" s="17">
        <f t="shared" si="704"/>
        <v>53.744230769230768</v>
      </c>
    </row>
    <row r="2784" spans="1:43" x14ac:dyDescent="0.2">
      <c r="A2784" s="4">
        <v>20078</v>
      </c>
      <c r="B2784" s="5">
        <v>2078</v>
      </c>
      <c r="C2784" t="s">
        <v>745</v>
      </c>
      <c r="D2784" t="s">
        <v>8</v>
      </c>
      <c r="E2784" t="s">
        <v>9</v>
      </c>
      <c r="F2784" t="s">
        <v>14</v>
      </c>
      <c r="G2784" t="s">
        <v>11</v>
      </c>
      <c r="H2784">
        <v>1</v>
      </c>
      <c r="I2784" t="s">
        <v>5761</v>
      </c>
      <c r="J2784" s="6">
        <v>18351295</v>
      </c>
      <c r="K2784" s="6">
        <v>5319</v>
      </c>
      <c r="L2784" s="6">
        <v>3450</v>
      </c>
      <c r="M2784" s="6">
        <v>164524</v>
      </c>
      <c r="N2784" s="6">
        <v>676061</v>
      </c>
      <c r="O2784" s="6">
        <v>43222</v>
      </c>
      <c r="P2784" s="6">
        <v>3711</v>
      </c>
      <c r="Q2784" s="6">
        <v>750</v>
      </c>
      <c r="R2784" s="6">
        <v>240153</v>
      </c>
      <c r="S2784" s="6">
        <v>3950685</v>
      </c>
      <c r="T2784" s="6">
        <v>1093620</v>
      </c>
      <c r="U2784" s="6">
        <v>0</v>
      </c>
      <c r="V2784" s="6">
        <v>2</v>
      </c>
      <c r="W2784" s="6">
        <v>285</v>
      </c>
      <c r="X2784" s="6">
        <v>0</v>
      </c>
      <c r="Z2784" s="6">
        <v>25171414700</v>
      </c>
      <c r="AA2784" s="6">
        <v>1842645991.3343999</v>
      </c>
      <c r="AB2784" s="6">
        <f t="shared" si="690"/>
        <v>37232.460828238873</v>
      </c>
      <c r="AC2784" s="6">
        <f t="shared" si="691"/>
        <v>2725.5617338293437</v>
      </c>
      <c r="AD2784" s="16">
        <f t="shared" si="692"/>
        <v>11.646995419024522</v>
      </c>
      <c r="AE2784" s="16">
        <f t="shared" si="693"/>
        <v>15.641594558326778</v>
      </c>
      <c r="AF2784" s="16">
        <f t="shared" si="694"/>
        <v>142.5</v>
      </c>
      <c r="AG2784" s="16">
        <f t="shared" si="695"/>
        <v>142.5</v>
      </c>
      <c r="AH2784" s="17">
        <f t="shared" si="696"/>
        <v>1.4596836935644648</v>
      </c>
      <c r="AI2784" s="17">
        <f t="shared" si="697"/>
        <v>24.01281879847317</v>
      </c>
      <c r="AJ2784" s="17">
        <f t="shared" si="698"/>
        <v>30.659994894361915</v>
      </c>
      <c r="AK2784" s="17">
        <f t="shared" si="699"/>
        <v>30.659994894361915</v>
      </c>
      <c r="AL2784" s="17">
        <f t="shared" si="700"/>
        <v>0.35522386293544517</v>
      </c>
      <c r="AM2784" s="17">
        <f t="shared" si="701"/>
        <v>5.8436812654479402</v>
      </c>
      <c r="AN2784" s="17">
        <f t="shared" si="702"/>
        <v>7.4613163605059309</v>
      </c>
      <c r="AO2784" s="17">
        <f t="shared" si="703"/>
        <v>7.4613163605059309</v>
      </c>
      <c r="AP2784" s="17">
        <f t="shared" si="705"/>
        <v>7.1060924975704856</v>
      </c>
      <c r="AQ2784" s="17">
        <f t="shared" si="704"/>
        <v>91.404493082226651</v>
      </c>
    </row>
    <row r="2785" spans="1:43" x14ac:dyDescent="0.2">
      <c r="A2785" s="4">
        <v>20082</v>
      </c>
      <c r="B2785" s="5">
        <v>2082</v>
      </c>
      <c r="C2785" t="s">
        <v>747</v>
      </c>
      <c r="D2785" t="s">
        <v>8</v>
      </c>
      <c r="E2785" t="s">
        <v>9</v>
      </c>
      <c r="F2785" t="s">
        <v>14</v>
      </c>
      <c r="G2785" t="s">
        <v>15</v>
      </c>
      <c r="H2785">
        <v>1</v>
      </c>
      <c r="I2785" t="s">
        <v>5761</v>
      </c>
      <c r="J2785" s="6">
        <v>18351295</v>
      </c>
      <c r="K2785" s="6">
        <v>5319</v>
      </c>
      <c r="L2785" s="6">
        <v>3450</v>
      </c>
      <c r="M2785" s="6">
        <v>24495848</v>
      </c>
      <c r="N2785" s="6">
        <v>127378410</v>
      </c>
      <c r="O2785" s="6">
        <v>207343</v>
      </c>
      <c r="P2785" s="6">
        <v>19940</v>
      </c>
      <c r="Q2785" s="6">
        <v>73900</v>
      </c>
      <c r="R2785" s="6">
        <v>0</v>
      </c>
      <c r="S2785" s="6">
        <v>161987160</v>
      </c>
      <c r="T2785" s="6">
        <v>37446585</v>
      </c>
      <c r="U2785" s="6">
        <v>0</v>
      </c>
      <c r="V2785" s="6">
        <v>8</v>
      </c>
      <c r="W2785" s="6">
        <v>18201</v>
      </c>
      <c r="X2785" s="6">
        <v>14059</v>
      </c>
      <c r="Z2785" s="6">
        <v>631506925400</v>
      </c>
      <c r="AA2785" s="6">
        <v>46228776509.260803</v>
      </c>
      <c r="AB2785" s="6">
        <f t="shared" si="690"/>
        <v>4957.7234116833461</v>
      </c>
      <c r="AC2785" s="6">
        <f t="shared" si="691"/>
        <v>362.92474140053093</v>
      </c>
      <c r="AD2785" s="16">
        <f t="shared" si="692"/>
        <v>10.398345035105317</v>
      </c>
      <c r="AE2785" s="16">
        <f t="shared" si="693"/>
        <v>614.33667883651731</v>
      </c>
      <c r="AF2785" s="16">
        <f t="shared" si="694"/>
        <v>2275.125</v>
      </c>
      <c r="AG2785" s="16">
        <f t="shared" si="695"/>
        <v>4032.5</v>
      </c>
      <c r="AH2785" s="17">
        <f t="shared" si="696"/>
        <v>0</v>
      </c>
      <c r="AI2785" s="17">
        <f t="shared" si="697"/>
        <v>6.6128414905252511</v>
      </c>
      <c r="AJ2785" s="17">
        <f t="shared" si="698"/>
        <v>8.1415325976875756</v>
      </c>
      <c r="AK2785" s="17">
        <f t="shared" si="699"/>
        <v>8.1415325976875756</v>
      </c>
      <c r="AL2785" s="17">
        <f t="shared" si="700"/>
        <v>0</v>
      </c>
      <c r="AM2785" s="17">
        <f t="shared" si="701"/>
        <v>1.2717002826460151</v>
      </c>
      <c r="AN2785" s="17">
        <f t="shared" si="702"/>
        <v>1.5656793407925251</v>
      </c>
      <c r="AO2785" s="17">
        <f t="shared" si="703"/>
        <v>1.5656793407925251</v>
      </c>
      <c r="AP2785" s="17">
        <f t="shared" si="705"/>
        <v>1.5656793407925251</v>
      </c>
      <c r="AQ2785" s="17">
        <f t="shared" si="704"/>
        <v>781.25212811621327</v>
      </c>
    </row>
    <row r="2786" spans="1:43" x14ac:dyDescent="0.2">
      <c r="A2786" s="4">
        <v>20098</v>
      </c>
      <c r="B2786" s="5">
        <v>2098</v>
      </c>
      <c r="C2786" t="s">
        <v>752</v>
      </c>
      <c r="D2786" t="s">
        <v>8</v>
      </c>
      <c r="E2786" t="s">
        <v>9</v>
      </c>
      <c r="F2786" t="s">
        <v>14</v>
      </c>
      <c r="G2786" t="s">
        <v>11</v>
      </c>
      <c r="H2786">
        <v>1</v>
      </c>
      <c r="I2786" t="s">
        <v>5761</v>
      </c>
      <c r="J2786" s="6">
        <v>18351295</v>
      </c>
      <c r="K2786" s="6">
        <v>5319</v>
      </c>
      <c r="L2786" s="6">
        <v>3450</v>
      </c>
      <c r="M2786" s="6">
        <v>1371821</v>
      </c>
      <c r="N2786" s="6">
        <v>3472314</v>
      </c>
      <c r="O2786" s="6">
        <v>148993</v>
      </c>
      <c r="P2786" s="6">
        <v>14283</v>
      </c>
      <c r="Q2786" s="6">
        <v>5116</v>
      </c>
      <c r="R2786" s="6">
        <v>8946645</v>
      </c>
      <c r="S2786" s="6">
        <v>7624073</v>
      </c>
      <c r="T2786" s="6">
        <v>1541854</v>
      </c>
      <c r="U2786" s="6">
        <v>0</v>
      </c>
      <c r="V2786" s="6">
        <v>6</v>
      </c>
      <c r="W2786" s="6">
        <v>1472</v>
      </c>
      <c r="X2786" s="6">
        <v>120</v>
      </c>
      <c r="Z2786" s="6">
        <v>85808142000</v>
      </c>
      <c r="AA2786" s="6">
        <v>6281491555.5839996</v>
      </c>
      <c r="AB2786" s="6">
        <f t="shared" si="690"/>
        <v>24712.091705992028</v>
      </c>
      <c r="AC2786" s="6">
        <f t="shared" si="691"/>
        <v>1809.0217519452444</v>
      </c>
      <c r="AD2786" s="16">
        <f t="shared" si="692"/>
        <v>10.43149198347686</v>
      </c>
      <c r="AE2786" s="16">
        <f t="shared" si="693"/>
        <v>23.305215681273616</v>
      </c>
      <c r="AF2786" s="16">
        <f t="shared" si="694"/>
        <v>245.33333333333334</v>
      </c>
      <c r="AG2786" s="16">
        <f t="shared" si="695"/>
        <v>265.33333333333331</v>
      </c>
      <c r="AH2786" s="17">
        <f t="shared" si="696"/>
        <v>6.5217291468784921</v>
      </c>
      <c r="AI2786" s="17">
        <f t="shared" si="697"/>
        <v>5.5576296032791452</v>
      </c>
      <c r="AJ2786" s="17">
        <f t="shared" si="698"/>
        <v>6.6815765322152085</v>
      </c>
      <c r="AK2786" s="17">
        <f t="shared" si="699"/>
        <v>6.6815765322152085</v>
      </c>
      <c r="AL2786" s="17">
        <f t="shared" si="700"/>
        <v>2.5765656562165749</v>
      </c>
      <c r="AM2786" s="17">
        <f t="shared" si="701"/>
        <v>2.1956749879187192</v>
      </c>
      <c r="AN2786" s="17">
        <f t="shared" si="702"/>
        <v>2.6397172029948903</v>
      </c>
      <c r="AO2786" s="17">
        <f t="shared" si="703"/>
        <v>2.6397172029948903</v>
      </c>
      <c r="AP2786" s="17">
        <f t="shared" si="705"/>
        <v>6.315154677831547E-2</v>
      </c>
      <c r="AQ2786" s="17">
        <f t="shared" si="704"/>
        <v>51.170679159423599</v>
      </c>
    </row>
    <row r="2787" spans="1:43" x14ac:dyDescent="0.2">
      <c r="A2787" s="4">
        <v>20189</v>
      </c>
      <c r="B2787" s="5">
        <v>2189</v>
      </c>
      <c r="C2787" t="s">
        <v>781</v>
      </c>
      <c r="D2787" t="s">
        <v>8</v>
      </c>
      <c r="E2787" t="s">
        <v>9</v>
      </c>
      <c r="F2787" t="s">
        <v>14</v>
      </c>
      <c r="G2787" t="s">
        <v>15</v>
      </c>
      <c r="H2787">
        <v>1</v>
      </c>
      <c r="I2787" t="s">
        <v>5761</v>
      </c>
      <c r="J2787" s="6">
        <v>18351295</v>
      </c>
      <c r="K2787" s="6">
        <v>5319</v>
      </c>
      <c r="L2787" s="6">
        <v>3450</v>
      </c>
      <c r="M2787" s="6">
        <v>1914658</v>
      </c>
      <c r="N2787" s="6">
        <v>3728167</v>
      </c>
      <c r="O2787" s="6">
        <v>312242</v>
      </c>
      <c r="P2787" s="6">
        <v>24248</v>
      </c>
      <c r="Q2787" s="6">
        <v>6635</v>
      </c>
      <c r="R2787" s="6">
        <v>10762716</v>
      </c>
      <c r="S2787" s="6">
        <v>11869746</v>
      </c>
      <c r="T2787" s="6">
        <v>76425</v>
      </c>
      <c r="U2787" s="6">
        <v>0</v>
      </c>
      <c r="V2787" s="6">
        <v>7</v>
      </c>
      <c r="W2787" s="6">
        <v>848</v>
      </c>
      <c r="X2787" s="6">
        <v>237</v>
      </c>
      <c r="Z2787" s="6">
        <v>108715834000</v>
      </c>
      <c r="AA2787" s="6">
        <v>7958424192.7679996</v>
      </c>
      <c r="AB2787" s="6">
        <f t="shared" si="690"/>
        <v>29160.666354270073</v>
      </c>
      <c r="AC2787" s="6">
        <f t="shared" si="691"/>
        <v>2134.674812788161</v>
      </c>
      <c r="AD2787" s="16">
        <f t="shared" si="692"/>
        <v>12.877020785219399</v>
      </c>
      <c r="AE2787" s="16">
        <f t="shared" si="693"/>
        <v>11.939992057442625</v>
      </c>
      <c r="AF2787" s="16">
        <f t="shared" si="694"/>
        <v>121.14285714285714</v>
      </c>
      <c r="AG2787" s="16">
        <f t="shared" si="695"/>
        <v>155</v>
      </c>
      <c r="AH2787" s="17">
        <f t="shared" si="696"/>
        <v>5.6212211266973009</v>
      </c>
      <c r="AI2787" s="17">
        <f t="shared" si="697"/>
        <v>6.1994079360387078</v>
      </c>
      <c r="AJ2787" s="17">
        <f t="shared" si="698"/>
        <v>6.239323680782678</v>
      </c>
      <c r="AK2787" s="17">
        <f t="shared" si="699"/>
        <v>6.239323680782678</v>
      </c>
      <c r="AL2787" s="17">
        <f t="shared" si="700"/>
        <v>2.8868653147780128</v>
      </c>
      <c r="AM2787" s="17">
        <f t="shared" si="701"/>
        <v>3.1838021204522224</v>
      </c>
      <c r="AN2787" s="17">
        <f t="shared" si="702"/>
        <v>3.2043014704008699</v>
      </c>
      <c r="AO2787" s="17">
        <f t="shared" si="703"/>
        <v>3.2043014704008699</v>
      </c>
      <c r="AP2787" s="17">
        <f t="shared" si="705"/>
        <v>0.3174361556228571</v>
      </c>
      <c r="AQ2787" s="17">
        <f t="shared" si="704"/>
        <v>38.014572030668518</v>
      </c>
    </row>
    <row r="2788" spans="1:43" x14ac:dyDescent="0.2">
      <c r="A2788" s="4">
        <v>20190</v>
      </c>
      <c r="B2788" s="5">
        <v>2190</v>
      </c>
      <c r="C2788" t="s">
        <v>782</v>
      </c>
      <c r="D2788" t="s">
        <v>8</v>
      </c>
      <c r="E2788" t="s">
        <v>9</v>
      </c>
      <c r="F2788" t="s">
        <v>14</v>
      </c>
      <c r="G2788" t="s">
        <v>15</v>
      </c>
      <c r="H2788">
        <v>1</v>
      </c>
      <c r="I2788" t="s">
        <v>5761</v>
      </c>
      <c r="J2788" s="6">
        <v>18351295</v>
      </c>
      <c r="K2788" s="6">
        <v>5319</v>
      </c>
      <c r="L2788" s="6">
        <v>3450</v>
      </c>
      <c r="M2788" s="6">
        <v>4651259</v>
      </c>
      <c r="N2788" s="6">
        <v>19797250</v>
      </c>
      <c r="O2788" s="6">
        <v>441117</v>
      </c>
      <c r="P2788" s="6">
        <v>28070</v>
      </c>
      <c r="Q2788" s="6">
        <v>15879</v>
      </c>
      <c r="R2788" s="6">
        <v>43288189</v>
      </c>
      <c r="S2788" s="6">
        <v>29358384</v>
      </c>
      <c r="T2788" s="6">
        <v>818899</v>
      </c>
      <c r="U2788" s="6">
        <v>0</v>
      </c>
      <c r="V2788" s="6">
        <v>15</v>
      </c>
      <c r="W2788" s="6">
        <v>3700</v>
      </c>
      <c r="X2788" s="6">
        <v>683</v>
      </c>
      <c r="Z2788" s="6">
        <v>309828060000</v>
      </c>
      <c r="AA2788" s="6">
        <v>22680625605.120003</v>
      </c>
      <c r="AB2788" s="6">
        <f t="shared" si="690"/>
        <v>15650.055436992512</v>
      </c>
      <c r="AC2788" s="6">
        <f t="shared" si="691"/>
        <v>1145.6452590698204</v>
      </c>
      <c r="AD2788" s="16">
        <f t="shared" si="692"/>
        <v>15.714891343070894</v>
      </c>
      <c r="AE2788" s="16">
        <f t="shared" si="693"/>
        <v>44.879816465926275</v>
      </c>
      <c r="AF2788" s="16">
        <f t="shared" si="694"/>
        <v>246.66666666666666</v>
      </c>
      <c r="AG2788" s="16">
        <f t="shared" si="695"/>
        <v>292.2</v>
      </c>
      <c r="AH2788" s="17">
        <f t="shared" si="696"/>
        <v>9.3067681245013443</v>
      </c>
      <c r="AI2788" s="17">
        <f t="shared" si="697"/>
        <v>6.3119219978934735</v>
      </c>
      <c r="AJ2788" s="17">
        <f t="shared" si="698"/>
        <v>6.4879816410997542</v>
      </c>
      <c r="AK2788" s="17">
        <f t="shared" si="699"/>
        <v>6.4879816410997542</v>
      </c>
      <c r="AL2788" s="17">
        <f t="shared" si="700"/>
        <v>2.1865758628092284</v>
      </c>
      <c r="AM2788" s="17">
        <f t="shared" si="701"/>
        <v>1.482952632310043</v>
      </c>
      <c r="AN2788" s="17">
        <f t="shared" si="702"/>
        <v>1.5243169127025218</v>
      </c>
      <c r="AO2788" s="17">
        <f t="shared" si="703"/>
        <v>1.5243169127025218</v>
      </c>
      <c r="AP2788" s="17">
        <f t="shared" si="705"/>
        <v>-0.66225895010670666</v>
      </c>
      <c r="AQ2788" s="17">
        <f t="shared" si="704"/>
        <v>66.554641965736977</v>
      </c>
    </row>
    <row r="2789" spans="1:43" x14ac:dyDescent="0.2">
      <c r="A2789" s="4">
        <v>22930</v>
      </c>
      <c r="B2789" s="5"/>
      <c r="C2789" t="s">
        <v>811</v>
      </c>
      <c r="D2789" t="s">
        <v>8</v>
      </c>
      <c r="E2789" t="s">
        <v>9</v>
      </c>
      <c r="F2789" t="s">
        <v>14</v>
      </c>
      <c r="G2789" t="s">
        <v>11</v>
      </c>
      <c r="H2789">
        <v>1</v>
      </c>
      <c r="I2789" t="s">
        <v>5761</v>
      </c>
      <c r="J2789" s="6">
        <v>18351295</v>
      </c>
      <c r="K2789" s="6">
        <v>5319</v>
      </c>
      <c r="L2789" s="6">
        <v>3450</v>
      </c>
      <c r="M2789" s="6">
        <v>4101874</v>
      </c>
      <c r="N2789" s="6">
        <v>22278258</v>
      </c>
      <c r="O2789" s="6">
        <v>564517</v>
      </c>
      <c r="P2789" s="6">
        <v>45229</v>
      </c>
      <c r="Q2789" s="6">
        <v>10902</v>
      </c>
      <c r="R2789" s="6">
        <v>10285229</v>
      </c>
      <c r="S2789" s="6">
        <v>61842069</v>
      </c>
      <c r="T2789" s="6">
        <v>0</v>
      </c>
      <c r="U2789" s="6">
        <v>36615861</v>
      </c>
      <c r="V2789" s="6">
        <v>19</v>
      </c>
      <c r="W2789" s="6">
        <v>2804</v>
      </c>
      <c r="X2789" s="6">
        <v>2594</v>
      </c>
      <c r="Z2789" s="6">
        <v>273072005200</v>
      </c>
      <c r="AA2789" s="6">
        <v>19989938655.590401</v>
      </c>
      <c r="AB2789" s="6">
        <f t="shared" si="690"/>
        <v>12257.332022997489</v>
      </c>
      <c r="AC2789" s="6">
        <f t="shared" si="691"/>
        <v>897.28463758658336</v>
      </c>
      <c r="AD2789" s="16">
        <f t="shared" si="692"/>
        <v>12.481306241570673</v>
      </c>
      <c r="AE2789" s="16">
        <f t="shared" si="693"/>
        <v>39.464281855107998</v>
      </c>
      <c r="AF2789" s="16">
        <f t="shared" si="694"/>
        <v>147.57894736842104</v>
      </c>
      <c r="AG2789" s="16">
        <f t="shared" si="695"/>
        <v>284.10526315789474</v>
      </c>
      <c r="AH2789" s="17">
        <f t="shared" si="696"/>
        <v>2.5074463525695818</v>
      </c>
      <c r="AI2789" s="17">
        <f t="shared" si="697"/>
        <v>15.076540381298889</v>
      </c>
      <c r="AJ2789" s="17">
        <f t="shared" si="698"/>
        <v>15.076540381298889</v>
      </c>
      <c r="AK2789" s="17">
        <f t="shared" si="699"/>
        <v>24.003158068726634</v>
      </c>
      <c r="AL2789" s="17">
        <f t="shared" si="700"/>
        <v>0.46167115041041362</v>
      </c>
      <c r="AM2789" s="17">
        <f t="shared" si="701"/>
        <v>2.7758933844827545</v>
      </c>
      <c r="AN2789" s="17">
        <f t="shared" si="702"/>
        <v>2.7758933844827545</v>
      </c>
      <c r="AO2789" s="17">
        <f t="shared" si="703"/>
        <v>4.4194626886895731</v>
      </c>
      <c r="AP2789" s="17">
        <f t="shared" si="705"/>
        <v>3.9577915382791593</v>
      </c>
      <c r="AQ2789" s="17">
        <f t="shared" si="704"/>
        <v>109.54863892495709</v>
      </c>
    </row>
    <row r="2790" spans="1:43" x14ac:dyDescent="0.2">
      <c r="A2790" s="4">
        <v>30083</v>
      </c>
      <c r="B2790" s="5">
        <v>3083</v>
      </c>
      <c r="C2790" t="s">
        <v>1087</v>
      </c>
      <c r="D2790" t="s">
        <v>8</v>
      </c>
      <c r="E2790" t="s">
        <v>9</v>
      </c>
      <c r="F2790" t="s">
        <v>14</v>
      </c>
      <c r="G2790" t="s">
        <v>11</v>
      </c>
      <c r="H2790">
        <v>34</v>
      </c>
      <c r="I2790" t="s">
        <v>5807</v>
      </c>
      <c r="J2790" s="6">
        <v>1439666</v>
      </c>
      <c r="K2790" s="6">
        <v>2793</v>
      </c>
      <c r="L2790" s="6">
        <v>515</v>
      </c>
      <c r="M2790" s="6">
        <v>327661</v>
      </c>
      <c r="N2790" s="6">
        <v>235176</v>
      </c>
      <c r="O2790" s="6">
        <v>18846</v>
      </c>
      <c r="P2790" s="6">
        <v>6550</v>
      </c>
      <c r="Q2790" s="6">
        <v>730</v>
      </c>
      <c r="R2790" s="6">
        <v>355533</v>
      </c>
      <c r="S2790" s="6">
        <v>1423859</v>
      </c>
      <c r="T2790" s="6">
        <v>1497142</v>
      </c>
      <c r="U2790" s="6">
        <v>0</v>
      </c>
      <c r="V2790" s="6">
        <v>4</v>
      </c>
      <c r="W2790" s="6">
        <v>397</v>
      </c>
      <c r="X2790" s="6">
        <v>326</v>
      </c>
      <c r="Z2790" s="6">
        <v>4373072300</v>
      </c>
      <c r="AA2790" s="6">
        <v>320125993.68960005</v>
      </c>
      <c r="AB2790" s="6">
        <f t="shared" si="690"/>
        <v>18594.891910739192</v>
      </c>
      <c r="AC2790" s="6">
        <f t="shared" si="691"/>
        <v>1361.2188050209206</v>
      </c>
      <c r="AD2790" s="16">
        <f t="shared" si="692"/>
        <v>2.8772519083969468</v>
      </c>
      <c r="AE2790" s="16">
        <f t="shared" si="693"/>
        <v>12.478828398599171</v>
      </c>
      <c r="AF2790" s="16">
        <f t="shared" si="694"/>
        <v>99.25</v>
      </c>
      <c r="AG2790" s="16">
        <f t="shared" si="695"/>
        <v>180.75</v>
      </c>
      <c r="AH2790" s="17">
        <f t="shared" si="696"/>
        <v>1.0850635260223218</v>
      </c>
      <c r="AI2790" s="17">
        <f t="shared" si="697"/>
        <v>4.3455247954440717</v>
      </c>
      <c r="AJ2790" s="17">
        <f t="shared" si="698"/>
        <v>8.9147045269348499</v>
      </c>
      <c r="AK2790" s="17">
        <f t="shared" si="699"/>
        <v>8.9147045269348499</v>
      </c>
      <c r="AL2790" s="17">
        <f t="shared" si="700"/>
        <v>1.5117741606286357</v>
      </c>
      <c r="AM2790" s="17">
        <f t="shared" si="701"/>
        <v>6.054440078919618</v>
      </c>
      <c r="AN2790" s="17">
        <f t="shared" si="702"/>
        <v>12.420489335646495</v>
      </c>
      <c r="AO2790" s="17">
        <f t="shared" si="703"/>
        <v>12.420489335646495</v>
      </c>
      <c r="AP2790" s="17">
        <f t="shared" si="705"/>
        <v>10.908715175017861</v>
      </c>
      <c r="AQ2790" s="17">
        <f t="shared" si="704"/>
        <v>75.552318794439145</v>
      </c>
    </row>
    <row r="2791" spans="1:43" x14ac:dyDescent="0.2">
      <c r="A2791" s="4">
        <v>30201</v>
      </c>
      <c r="B2791" s="5"/>
      <c r="C2791" t="s">
        <v>1122</v>
      </c>
      <c r="D2791" t="s">
        <v>8</v>
      </c>
      <c r="E2791" t="s">
        <v>9</v>
      </c>
      <c r="F2791" t="s">
        <v>14</v>
      </c>
      <c r="G2791" t="s">
        <v>11</v>
      </c>
      <c r="H2791">
        <v>19</v>
      </c>
      <c r="I2791" t="s">
        <v>5792</v>
      </c>
      <c r="J2791" s="6">
        <v>2203663</v>
      </c>
      <c r="K2791" s="6">
        <v>3073</v>
      </c>
      <c r="L2791" s="6">
        <v>717</v>
      </c>
      <c r="M2791" s="6">
        <v>326126</v>
      </c>
      <c r="N2791" s="6">
        <v>142794</v>
      </c>
      <c r="O2791" s="6">
        <v>24658</v>
      </c>
      <c r="P2791" s="6">
        <v>8726</v>
      </c>
      <c r="Q2791" s="6">
        <v>1289</v>
      </c>
      <c r="R2791" s="6">
        <v>0</v>
      </c>
      <c r="S2791" s="6">
        <v>833977</v>
      </c>
      <c r="T2791" s="6">
        <v>0</v>
      </c>
      <c r="U2791" s="6">
        <v>0</v>
      </c>
      <c r="V2791" s="6">
        <v>3</v>
      </c>
      <c r="W2791" s="6">
        <v>143</v>
      </c>
      <c r="X2791" s="6">
        <v>0</v>
      </c>
      <c r="Z2791" s="6">
        <v>1272295100</v>
      </c>
      <c r="AA2791" s="6">
        <v>93136976.755199999</v>
      </c>
      <c r="AB2791" s="6">
        <f t="shared" si="690"/>
        <v>8910.003921733407</v>
      </c>
      <c r="AC2791" s="6">
        <f t="shared" si="691"/>
        <v>652.24713051808897</v>
      </c>
      <c r="AD2791" s="16">
        <f t="shared" si="692"/>
        <v>2.825807930323172</v>
      </c>
      <c r="AE2791" s="16">
        <f t="shared" si="693"/>
        <v>5.7909806148106089</v>
      </c>
      <c r="AF2791" s="16">
        <f t="shared" si="694"/>
        <v>47.666666666666664</v>
      </c>
      <c r="AG2791" s="16">
        <f t="shared" si="695"/>
        <v>47.666666666666664</v>
      </c>
      <c r="AH2791" s="17">
        <f t="shared" si="696"/>
        <v>0</v>
      </c>
      <c r="AI2791" s="17">
        <f t="shared" si="697"/>
        <v>2.5572232817990592</v>
      </c>
      <c r="AJ2791" s="17">
        <f t="shared" si="698"/>
        <v>2.5572232817990592</v>
      </c>
      <c r="AK2791" s="17">
        <f t="shared" si="699"/>
        <v>2.5572232817990592</v>
      </c>
      <c r="AL2791" s="17">
        <f t="shared" si="700"/>
        <v>0</v>
      </c>
      <c r="AM2791" s="17">
        <f t="shared" si="701"/>
        <v>5.840420465845904</v>
      </c>
      <c r="AN2791" s="17">
        <f t="shared" si="702"/>
        <v>5.840420465845904</v>
      </c>
      <c r="AO2791" s="17">
        <f t="shared" si="703"/>
        <v>5.840420465845904</v>
      </c>
      <c r="AP2791" s="17">
        <f t="shared" si="705"/>
        <v>5.840420465845904</v>
      </c>
      <c r="AQ2791" s="17">
        <f t="shared" si="704"/>
        <v>33.821761700056776</v>
      </c>
    </row>
    <row r="2792" spans="1:43" x14ac:dyDescent="0.2">
      <c r="A2792" s="4" t="s">
        <v>1239</v>
      </c>
      <c r="B2792" s="5"/>
      <c r="C2792" t="s">
        <v>1240</v>
      </c>
      <c r="D2792" t="s">
        <v>133</v>
      </c>
      <c r="E2792" t="s">
        <v>134</v>
      </c>
      <c r="F2792" t="s">
        <v>14</v>
      </c>
      <c r="G2792" t="s">
        <v>15</v>
      </c>
      <c r="J2792" s="6"/>
      <c r="K2792" s="6"/>
      <c r="L2792" s="6"/>
      <c r="M2792" s="6">
        <v>4231</v>
      </c>
      <c r="N2792" s="6">
        <v>0</v>
      </c>
      <c r="O2792" s="6">
        <v>393</v>
      </c>
      <c r="P2792" s="6">
        <v>1152</v>
      </c>
      <c r="Q2792" s="6">
        <v>0</v>
      </c>
      <c r="R2792" s="6">
        <v>668</v>
      </c>
      <c r="S2792" s="6">
        <v>59082</v>
      </c>
      <c r="T2792" s="6">
        <v>0</v>
      </c>
      <c r="U2792" s="6">
        <v>0</v>
      </c>
      <c r="V2792" s="6">
        <v>1</v>
      </c>
      <c r="W2792" s="6">
        <v>79</v>
      </c>
      <c r="X2792" s="6">
        <v>0</v>
      </c>
      <c r="Z2792" s="6">
        <v>0</v>
      </c>
      <c r="AA2792" s="6">
        <v>0</v>
      </c>
      <c r="AB2792" s="6" t="str">
        <f t="shared" si="690"/>
        <v/>
      </c>
      <c r="AC2792" s="6" t="str">
        <f t="shared" si="691"/>
        <v/>
      </c>
      <c r="AD2792" s="16">
        <f t="shared" si="692"/>
        <v>0.34114583333333331</v>
      </c>
      <c r="AE2792" s="16">
        <f t="shared" si="693"/>
        <v>0</v>
      </c>
      <c r="AF2792" s="16">
        <f t="shared" si="694"/>
        <v>79</v>
      </c>
      <c r="AG2792" s="16">
        <f t="shared" si="695"/>
        <v>79</v>
      </c>
      <c r="AH2792" s="17">
        <f t="shared" si="696"/>
        <v>0.15788229732923659</v>
      </c>
      <c r="AI2792" s="17">
        <f t="shared" si="697"/>
        <v>13.964074686835264</v>
      </c>
      <c r="AJ2792" s="17">
        <f t="shared" si="698"/>
        <v>13.964074686835264</v>
      </c>
      <c r="AK2792" s="17">
        <f t="shared" si="699"/>
        <v>13.964074686835264</v>
      </c>
      <c r="AL2792" s="17" t="str">
        <f t="shared" si="700"/>
        <v/>
      </c>
      <c r="AM2792" s="17" t="str">
        <f t="shared" si="701"/>
        <v/>
      </c>
      <c r="AN2792" s="17" t="str">
        <f t="shared" si="702"/>
        <v/>
      </c>
      <c r="AO2792" s="17" t="str">
        <f t="shared" si="703"/>
        <v/>
      </c>
      <c r="AP2792" s="17" t="str">
        <f t="shared" si="705"/>
        <v/>
      </c>
      <c r="AQ2792" s="17">
        <f t="shared" si="704"/>
        <v>150.33587786259542</v>
      </c>
    </row>
    <row r="2793" spans="1:43" x14ac:dyDescent="0.2">
      <c r="A2793" s="4">
        <v>40025</v>
      </c>
      <c r="B2793" s="5">
        <v>4025</v>
      </c>
      <c r="C2793" t="s">
        <v>1374</v>
      </c>
      <c r="D2793" t="s">
        <v>8</v>
      </c>
      <c r="E2793" t="s">
        <v>9</v>
      </c>
      <c r="F2793" t="s">
        <v>14</v>
      </c>
      <c r="G2793" t="s">
        <v>15</v>
      </c>
      <c r="H2793">
        <v>144</v>
      </c>
      <c r="I2793" t="s">
        <v>5845</v>
      </c>
      <c r="J2793" s="6">
        <v>260677</v>
      </c>
      <c r="K2793" s="6">
        <v>1575</v>
      </c>
      <c r="L2793" s="6">
        <v>165</v>
      </c>
      <c r="M2793" s="6">
        <v>853809</v>
      </c>
      <c r="N2793" s="6">
        <v>324447</v>
      </c>
      <c r="O2793" s="6">
        <v>15731</v>
      </c>
      <c r="P2793" s="6">
        <v>6879</v>
      </c>
      <c r="Q2793" s="6">
        <v>2099</v>
      </c>
      <c r="R2793" s="6">
        <v>948492</v>
      </c>
      <c r="S2793" s="6">
        <v>892998</v>
      </c>
      <c r="T2793" s="6">
        <v>580393</v>
      </c>
      <c r="U2793" s="6">
        <v>0</v>
      </c>
      <c r="V2793" s="6">
        <v>4</v>
      </c>
      <c r="W2793" s="6">
        <v>418</v>
      </c>
      <c r="X2793" s="6">
        <v>32</v>
      </c>
      <c r="Z2793" s="6">
        <v>5585587700</v>
      </c>
      <c r="AA2793" s="6">
        <v>408886862.6304</v>
      </c>
      <c r="AB2793" s="6">
        <f t="shared" si="690"/>
        <v>17215.716896750469</v>
      </c>
      <c r="AC2793" s="6">
        <f t="shared" si="691"/>
        <v>1260.2578005973241</v>
      </c>
      <c r="AD2793" s="16">
        <f t="shared" si="692"/>
        <v>2.2868149440325629</v>
      </c>
      <c r="AE2793" s="16">
        <f t="shared" si="693"/>
        <v>20.624690102345689</v>
      </c>
      <c r="AF2793" s="16">
        <f t="shared" si="694"/>
        <v>104.5</v>
      </c>
      <c r="AG2793" s="16">
        <f t="shared" si="695"/>
        <v>112.5</v>
      </c>
      <c r="AH2793" s="17">
        <f t="shared" si="696"/>
        <v>1.1108948254234847</v>
      </c>
      <c r="AI2793" s="17">
        <f t="shared" si="697"/>
        <v>1.0458990242548392</v>
      </c>
      <c r="AJ2793" s="17">
        <f t="shared" si="698"/>
        <v>1.7256681529475562</v>
      </c>
      <c r="AK2793" s="17">
        <f t="shared" si="699"/>
        <v>1.7256681529475562</v>
      </c>
      <c r="AL2793" s="17">
        <f t="shared" si="700"/>
        <v>2.9234112197061464</v>
      </c>
      <c r="AM2793" s="17">
        <f t="shared" si="701"/>
        <v>2.7523694162682966</v>
      </c>
      <c r="AN2793" s="17">
        <f t="shared" si="702"/>
        <v>4.5412378601127461</v>
      </c>
      <c r="AO2793" s="17">
        <f t="shared" si="703"/>
        <v>4.5412378601127461</v>
      </c>
      <c r="AP2793" s="17">
        <f t="shared" si="705"/>
        <v>1.6178266404065997</v>
      </c>
      <c r="AQ2793" s="17">
        <f t="shared" si="704"/>
        <v>56.766766257707708</v>
      </c>
    </row>
    <row r="2794" spans="1:43" x14ac:dyDescent="0.2">
      <c r="A2794" s="4">
        <v>40040</v>
      </c>
      <c r="B2794" s="5">
        <v>4040</v>
      </c>
      <c r="C2794" t="s">
        <v>1387</v>
      </c>
      <c r="D2794" t="s">
        <v>8</v>
      </c>
      <c r="E2794" t="s">
        <v>9</v>
      </c>
      <c r="F2794" t="s">
        <v>14</v>
      </c>
      <c r="G2794" t="s">
        <v>11</v>
      </c>
      <c r="H2794">
        <v>40</v>
      </c>
      <c r="I2794" t="s">
        <v>5856</v>
      </c>
      <c r="J2794" s="6">
        <v>1065219</v>
      </c>
      <c r="K2794" s="6">
        <v>2009</v>
      </c>
      <c r="L2794" s="6">
        <v>530</v>
      </c>
      <c r="M2794" s="6">
        <v>437999</v>
      </c>
      <c r="N2794" s="6">
        <v>197100</v>
      </c>
      <c r="O2794" s="6">
        <v>8284</v>
      </c>
      <c r="P2794" s="6">
        <v>4602</v>
      </c>
      <c r="Q2794" s="6">
        <v>1169</v>
      </c>
      <c r="R2794" s="6">
        <v>1452129</v>
      </c>
      <c r="S2794" s="6">
        <v>2471976</v>
      </c>
      <c r="T2794" s="6">
        <v>3029895</v>
      </c>
      <c r="U2794" s="6">
        <v>0</v>
      </c>
      <c r="V2794" s="6">
        <v>1</v>
      </c>
      <c r="W2794" s="6">
        <v>20</v>
      </c>
      <c r="X2794" s="6">
        <v>179</v>
      </c>
      <c r="Z2794" s="6">
        <v>17241519600</v>
      </c>
      <c r="AA2794" s="6">
        <v>1262146659.3792</v>
      </c>
      <c r="AB2794" s="6">
        <f t="shared" si="690"/>
        <v>87476</v>
      </c>
      <c r="AC2794" s="6">
        <f t="shared" si="691"/>
        <v>6403.585283506849</v>
      </c>
      <c r="AD2794" s="16">
        <f t="shared" si="692"/>
        <v>1.8000869187309865</v>
      </c>
      <c r="AE2794" s="16">
        <f t="shared" si="693"/>
        <v>23.792853693867698</v>
      </c>
      <c r="AF2794" s="16">
        <f t="shared" si="694"/>
        <v>20</v>
      </c>
      <c r="AG2794" s="16">
        <f t="shared" si="695"/>
        <v>199</v>
      </c>
      <c r="AH2794" s="17">
        <f t="shared" si="696"/>
        <v>3.3153705830378608</v>
      </c>
      <c r="AI2794" s="17">
        <f t="shared" si="697"/>
        <v>5.6437937072915689</v>
      </c>
      <c r="AJ2794" s="17">
        <f t="shared" si="698"/>
        <v>12.561377994013686</v>
      </c>
      <c r="AK2794" s="17">
        <f t="shared" si="699"/>
        <v>12.561377994013686</v>
      </c>
      <c r="AL2794" s="17">
        <f t="shared" si="700"/>
        <v>7.3674733637747334</v>
      </c>
      <c r="AM2794" s="17">
        <f t="shared" si="701"/>
        <v>12.541735159817351</v>
      </c>
      <c r="AN2794" s="17">
        <f t="shared" si="702"/>
        <v>27.914109589041097</v>
      </c>
      <c r="AO2794" s="17">
        <f t="shared" si="703"/>
        <v>27.914109589041097</v>
      </c>
      <c r="AP2794" s="17">
        <f t="shared" si="705"/>
        <v>20.546636225266361</v>
      </c>
      <c r="AQ2794" s="17">
        <f t="shared" si="704"/>
        <v>298.40366972477062</v>
      </c>
    </row>
    <row r="2795" spans="1:43" x14ac:dyDescent="0.2">
      <c r="A2795" s="4">
        <v>40175</v>
      </c>
      <c r="B2795" s="5">
        <v>4175</v>
      </c>
      <c r="C2795" t="s">
        <v>1477</v>
      </c>
      <c r="D2795" t="s">
        <v>8</v>
      </c>
      <c r="E2795" t="s">
        <v>9</v>
      </c>
      <c r="F2795" t="s">
        <v>14</v>
      </c>
      <c r="G2795" t="s">
        <v>15</v>
      </c>
      <c r="H2795">
        <v>21</v>
      </c>
      <c r="I2795" t="s">
        <v>5877</v>
      </c>
      <c r="J2795" s="6">
        <v>2148346</v>
      </c>
      <c r="K2795" s="6">
        <v>2479</v>
      </c>
      <c r="L2795" s="6">
        <v>867</v>
      </c>
      <c r="M2795" s="6">
        <v>1249490</v>
      </c>
      <c r="N2795" s="6">
        <v>11287502</v>
      </c>
      <c r="O2795" s="6">
        <v>153563</v>
      </c>
      <c r="P2795" s="6">
        <v>13486</v>
      </c>
      <c r="Q2795" s="6">
        <v>3246</v>
      </c>
      <c r="R2795" s="6">
        <v>1294604</v>
      </c>
      <c r="S2795" s="6">
        <v>29616488</v>
      </c>
      <c r="T2795" s="6">
        <v>0</v>
      </c>
      <c r="U2795" s="6">
        <v>0</v>
      </c>
      <c r="V2795" s="6">
        <v>7</v>
      </c>
      <c r="W2795" s="6">
        <v>1627</v>
      </c>
      <c r="X2795" s="6">
        <v>0</v>
      </c>
      <c r="Z2795" s="6">
        <v>254448340100</v>
      </c>
      <c r="AA2795" s="6">
        <v>18626613540.595203</v>
      </c>
      <c r="AB2795" s="6">
        <f t="shared" si="690"/>
        <v>22542.484608197632</v>
      </c>
      <c r="AC2795" s="6">
        <f t="shared" si="691"/>
        <v>1650.19802792462</v>
      </c>
      <c r="AD2795" s="16">
        <f t="shared" si="692"/>
        <v>11.386845617677592</v>
      </c>
      <c r="AE2795" s="16">
        <f t="shared" si="693"/>
        <v>73.504047198869515</v>
      </c>
      <c r="AF2795" s="16">
        <f t="shared" si="694"/>
        <v>232.42857142857142</v>
      </c>
      <c r="AG2795" s="16">
        <f t="shared" si="695"/>
        <v>232.42857142857142</v>
      </c>
      <c r="AH2795" s="17">
        <f t="shared" si="696"/>
        <v>1.0361059312199377</v>
      </c>
      <c r="AI2795" s="17">
        <f t="shared" si="697"/>
        <v>23.702861167356282</v>
      </c>
      <c r="AJ2795" s="17">
        <f t="shared" si="698"/>
        <v>23.702861167356282</v>
      </c>
      <c r="AK2795" s="17">
        <f t="shared" si="699"/>
        <v>23.702861167356282</v>
      </c>
      <c r="AL2795" s="17">
        <f t="shared" si="700"/>
        <v>0.11469357879183543</v>
      </c>
      <c r="AM2795" s="17">
        <f t="shared" si="701"/>
        <v>2.6238301441718459</v>
      </c>
      <c r="AN2795" s="17">
        <f t="shared" si="702"/>
        <v>2.6238301441718459</v>
      </c>
      <c r="AO2795" s="17">
        <f t="shared" si="703"/>
        <v>2.6238301441718459</v>
      </c>
      <c r="AP2795" s="17">
        <f t="shared" si="705"/>
        <v>2.5091365653800106</v>
      </c>
      <c r="AQ2795" s="17">
        <f t="shared" si="704"/>
        <v>192.86213475902397</v>
      </c>
    </row>
    <row r="2796" spans="1:43" x14ac:dyDescent="0.2">
      <c r="A2796" s="4">
        <v>44929</v>
      </c>
      <c r="B2796" s="5"/>
      <c r="C2796" t="s">
        <v>1569</v>
      </c>
      <c r="D2796" t="s">
        <v>8</v>
      </c>
      <c r="E2796" t="s">
        <v>9</v>
      </c>
      <c r="F2796" t="s">
        <v>14</v>
      </c>
      <c r="G2796" t="s">
        <v>11</v>
      </c>
      <c r="H2796">
        <v>4</v>
      </c>
      <c r="I2796" t="s">
        <v>5849</v>
      </c>
      <c r="J2796" s="6">
        <v>5502379</v>
      </c>
      <c r="K2796" s="6">
        <v>4442</v>
      </c>
      <c r="L2796" s="6">
        <v>1239</v>
      </c>
      <c r="M2796" s="6">
        <v>46490</v>
      </c>
      <c r="N2796" s="6">
        <v>13398</v>
      </c>
      <c r="O2796" s="6">
        <v>9341</v>
      </c>
      <c r="P2796" s="6">
        <v>3330</v>
      </c>
      <c r="Q2796" s="6">
        <v>101</v>
      </c>
      <c r="R2796" s="6">
        <v>0</v>
      </c>
      <c r="S2796" s="6">
        <v>199458</v>
      </c>
      <c r="T2796" s="6">
        <v>0</v>
      </c>
      <c r="U2796" s="6">
        <v>0</v>
      </c>
      <c r="V2796" s="6">
        <v>2</v>
      </c>
      <c r="W2796" s="6">
        <v>68</v>
      </c>
      <c r="X2796" s="6">
        <v>0</v>
      </c>
      <c r="Z2796" s="6">
        <v>2774000000</v>
      </c>
      <c r="AA2796" s="6">
        <v>203067648</v>
      </c>
      <c r="AB2796" s="6">
        <f t="shared" si="690"/>
        <v>207045.82773548292</v>
      </c>
      <c r="AC2796" s="6">
        <f t="shared" si="691"/>
        <v>15156.564263322884</v>
      </c>
      <c r="AD2796" s="16">
        <f t="shared" si="692"/>
        <v>2.8051051051051052</v>
      </c>
      <c r="AE2796" s="16">
        <f t="shared" si="693"/>
        <v>1.4343218070870356</v>
      </c>
      <c r="AF2796" s="16">
        <f t="shared" si="694"/>
        <v>34</v>
      </c>
      <c r="AG2796" s="16">
        <f t="shared" si="695"/>
        <v>34</v>
      </c>
      <c r="AH2796" s="17">
        <f t="shared" si="696"/>
        <v>0</v>
      </c>
      <c r="AI2796" s="17">
        <f t="shared" si="697"/>
        <v>4.2903420090342008</v>
      </c>
      <c r="AJ2796" s="17">
        <f t="shared" si="698"/>
        <v>4.2903420090342008</v>
      </c>
      <c r="AK2796" s="17">
        <f t="shared" si="699"/>
        <v>4.2903420090342008</v>
      </c>
      <c r="AL2796" s="17">
        <f t="shared" si="700"/>
        <v>0</v>
      </c>
      <c r="AM2796" s="17">
        <f t="shared" si="701"/>
        <v>14.887147335423197</v>
      </c>
      <c r="AN2796" s="17">
        <f t="shared" si="702"/>
        <v>14.887147335423197</v>
      </c>
      <c r="AO2796" s="17">
        <f t="shared" si="703"/>
        <v>14.887147335423197</v>
      </c>
      <c r="AP2796" s="17">
        <f t="shared" si="705"/>
        <v>14.887147335423197</v>
      </c>
      <c r="AQ2796" s="17">
        <f t="shared" si="704"/>
        <v>21.352960068515149</v>
      </c>
    </row>
    <row r="2797" spans="1:43" x14ac:dyDescent="0.2">
      <c r="A2797" s="4">
        <v>50057</v>
      </c>
      <c r="B2797" s="5">
        <v>5057</v>
      </c>
      <c r="C2797" t="s">
        <v>2320</v>
      </c>
      <c r="D2797" t="s">
        <v>8</v>
      </c>
      <c r="E2797" t="s">
        <v>9</v>
      </c>
      <c r="F2797" t="s">
        <v>14</v>
      </c>
      <c r="G2797" t="s">
        <v>11</v>
      </c>
      <c r="H2797">
        <v>134</v>
      </c>
      <c r="I2797" t="s">
        <v>5971</v>
      </c>
      <c r="J2797" s="6">
        <v>280051</v>
      </c>
      <c r="K2797" s="6">
        <v>2026</v>
      </c>
      <c r="L2797" s="6">
        <v>138</v>
      </c>
      <c r="M2797" s="6">
        <v>44603</v>
      </c>
      <c r="N2797" s="6">
        <v>254150</v>
      </c>
      <c r="O2797" s="6">
        <v>14802</v>
      </c>
      <c r="P2797" s="6">
        <v>1940</v>
      </c>
      <c r="Q2797" s="6">
        <v>307</v>
      </c>
      <c r="R2797" s="6">
        <v>213088</v>
      </c>
      <c r="S2797" s="6">
        <v>583894</v>
      </c>
      <c r="T2797" s="6">
        <v>0</v>
      </c>
      <c r="U2797" s="6">
        <v>0</v>
      </c>
      <c r="V2797" s="6">
        <v>3</v>
      </c>
      <c r="W2797" s="6">
        <v>147</v>
      </c>
      <c r="X2797" s="6">
        <v>0</v>
      </c>
      <c r="Z2797" s="6">
        <v>1359537400</v>
      </c>
      <c r="AA2797" s="6">
        <v>99523454.284800008</v>
      </c>
      <c r="AB2797" s="6">
        <f t="shared" si="690"/>
        <v>5349.3503836317132</v>
      </c>
      <c r="AC2797" s="6">
        <f t="shared" si="691"/>
        <v>391.59336724296679</v>
      </c>
      <c r="AD2797" s="16">
        <f t="shared" si="692"/>
        <v>7.6298969072164953</v>
      </c>
      <c r="AE2797" s="16">
        <f t="shared" si="693"/>
        <v>17.169977030131065</v>
      </c>
      <c r="AF2797" s="16">
        <f t="shared" si="694"/>
        <v>49</v>
      </c>
      <c r="AG2797" s="16">
        <f t="shared" si="695"/>
        <v>49</v>
      </c>
      <c r="AH2797" s="17">
        <f t="shared" si="696"/>
        <v>4.7774364953030064</v>
      </c>
      <c r="AI2797" s="17">
        <f t="shared" si="697"/>
        <v>13.090913167275744</v>
      </c>
      <c r="AJ2797" s="17">
        <f t="shared" si="698"/>
        <v>13.090913167275744</v>
      </c>
      <c r="AK2797" s="17">
        <f t="shared" si="699"/>
        <v>13.090913167275744</v>
      </c>
      <c r="AL2797" s="17">
        <f t="shared" si="700"/>
        <v>0.83843399567184729</v>
      </c>
      <c r="AM2797" s="17">
        <f t="shared" si="701"/>
        <v>2.2974385205587251</v>
      </c>
      <c r="AN2797" s="17">
        <f t="shared" si="702"/>
        <v>2.2974385205587251</v>
      </c>
      <c r="AO2797" s="17">
        <f t="shared" si="703"/>
        <v>2.2974385205587251</v>
      </c>
      <c r="AP2797" s="17">
        <f t="shared" si="705"/>
        <v>1.4590045248868777</v>
      </c>
      <c r="AQ2797" s="17">
        <f t="shared" si="704"/>
        <v>39.446966626131605</v>
      </c>
    </row>
    <row r="2798" spans="1:43" x14ac:dyDescent="0.2">
      <c r="A2798" s="4">
        <v>50521</v>
      </c>
      <c r="B2798" s="5"/>
      <c r="C2798" t="s">
        <v>2412</v>
      </c>
      <c r="D2798" t="s">
        <v>8</v>
      </c>
      <c r="E2798" t="s">
        <v>9</v>
      </c>
      <c r="F2798" t="s">
        <v>14</v>
      </c>
      <c r="G2798" t="s">
        <v>15</v>
      </c>
      <c r="H2798">
        <v>3</v>
      </c>
      <c r="I2798" t="s">
        <v>5962</v>
      </c>
      <c r="J2798" s="6">
        <v>8608208</v>
      </c>
      <c r="K2798" s="6">
        <v>3524</v>
      </c>
      <c r="L2798" s="6">
        <v>2443</v>
      </c>
      <c r="M2798" s="6">
        <v>403032</v>
      </c>
      <c r="N2798" s="6">
        <v>743343</v>
      </c>
      <c r="O2798" s="6">
        <v>45397</v>
      </c>
      <c r="P2798" s="6">
        <v>11366</v>
      </c>
      <c r="Q2798" s="6">
        <v>1643</v>
      </c>
      <c r="R2798" s="6">
        <v>1519533</v>
      </c>
      <c r="S2798" s="6">
        <v>1207070</v>
      </c>
      <c r="T2798" s="6">
        <v>0</v>
      </c>
      <c r="U2798" s="6">
        <v>0</v>
      </c>
      <c r="V2798" s="6">
        <v>4</v>
      </c>
      <c r="W2798" s="6">
        <v>395</v>
      </c>
      <c r="X2798" s="6">
        <v>97</v>
      </c>
      <c r="Z2798" s="6">
        <v>4413572700</v>
      </c>
      <c r="AA2798" s="6">
        <v>323090781.35040003</v>
      </c>
      <c r="AB2798" s="6">
        <f t="shared" si="690"/>
        <v>5937.4645352145644</v>
      </c>
      <c r="AC2798" s="6">
        <f t="shared" si="691"/>
        <v>434.64562301709981</v>
      </c>
      <c r="AD2798" s="16">
        <f t="shared" si="692"/>
        <v>3.9941052261129686</v>
      </c>
      <c r="AE2798" s="16">
        <f t="shared" si="693"/>
        <v>16.374275833204837</v>
      </c>
      <c r="AF2798" s="16">
        <f t="shared" si="694"/>
        <v>98.75</v>
      </c>
      <c r="AG2798" s="16">
        <f t="shared" si="695"/>
        <v>123</v>
      </c>
      <c r="AH2798" s="17">
        <f t="shared" si="696"/>
        <v>3.7702539748704815</v>
      </c>
      <c r="AI2798" s="17">
        <f t="shared" si="697"/>
        <v>2.9949731038726455</v>
      </c>
      <c r="AJ2798" s="17">
        <f t="shared" si="698"/>
        <v>2.9949731038726455</v>
      </c>
      <c r="AK2798" s="17">
        <f t="shared" si="699"/>
        <v>2.9949731038726455</v>
      </c>
      <c r="AL2798" s="17">
        <f t="shared" si="700"/>
        <v>2.044188214592725</v>
      </c>
      <c r="AM2798" s="17">
        <f t="shared" si="701"/>
        <v>1.6238398693469906</v>
      </c>
      <c r="AN2798" s="17">
        <f t="shared" si="702"/>
        <v>1.6238398693469906</v>
      </c>
      <c r="AO2798" s="17">
        <f t="shared" si="703"/>
        <v>1.6238398693469906</v>
      </c>
      <c r="AP2798" s="17">
        <f t="shared" si="705"/>
        <v>-0.42034834524573439</v>
      </c>
      <c r="AQ2798" s="17">
        <f t="shared" si="704"/>
        <v>26.589201929642929</v>
      </c>
    </row>
    <row r="2799" spans="1:43" x14ac:dyDescent="0.2">
      <c r="A2799" s="4" t="s">
        <v>2682</v>
      </c>
      <c r="B2799" s="5" t="s">
        <v>2683</v>
      </c>
      <c r="C2799" t="s">
        <v>2684</v>
      </c>
      <c r="D2799" t="s">
        <v>133</v>
      </c>
      <c r="E2799" t="s">
        <v>134</v>
      </c>
      <c r="F2799" t="s">
        <v>14</v>
      </c>
      <c r="G2799" t="s">
        <v>15</v>
      </c>
      <c r="J2799" s="6"/>
      <c r="K2799" s="6"/>
      <c r="L2799" s="6"/>
      <c r="M2799" s="6">
        <v>817824</v>
      </c>
      <c r="N2799" s="6">
        <v>0</v>
      </c>
      <c r="O2799" s="6">
        <v>29864</v>
      </c>
      <c r="P2799" s="6">
        <v>18988</v>
      </c>
      <c r="Q2799" s="6">
        <v>0</v>
      </c>
      <c r="R2799" s="6">
        <v>1496270</v>
      </c>
      <c r="S2799" s="6">
        <v>2992539</v>
      </c>
      <c r="T2799" s="6">
        <v>0</v>
      </c>
      <c r="U2799" s="6">
        <v>0</v>
      </c>
      <c r="V2799" s="6">
        <v>4</v>
      </c>
      <c r="W2799" s="6">
        <v>594</v>
      </c>
      <c r="X2799" s="6">
        <v>0</v>
      </c>
      <c r="Z2799" s="6">
        <v>0</v>
      </c>
      <c r="AA2799" s="6">
        <v>0</v>
      </c>
      <c r="AB2799" s="6" t="str">
        <f t="shared" si="690"/>
        <v/>
      </c>
      <c r="AC2799" s="6" t="str">
        <f t="shared" si="691"/>
        <v/>
      </c>
      <c r="AD2799" s="16">
        <f t="shared" si="692"/>
        <v>1.5727828101959132</v>
      </c>
      <c r="AE2799" s="16">
        <f t="shared" si="693"/>
        <v>0</v>
      </c>
      <c r="AF2799" s="16">
        <f t="shared" si="694"/>
        <v>148.5</v>
      </c>
      <c r="AG2799" s="16">
        <f t="shared" si="695"/>
        <v>148.5</v>
      </c>
      <c r="AH2799" s="17">
        <f t="shared" si="696"/>
        <v>1.8295745783933952</v>
      </c>
      <c r="AI2799" s="17">
        <f t="shared" si="697"/>
        <v>3.6591479340298156</v>
      </c>
      <c r="AJ2799" s="17">
        <f t="shared" si="698"/>
        <v>3.6591479340298156</v>
      </c>
      <c r="AK2799" s="17">
        <f t="shared" si="699"/>
        <v>3.6591479340298156</v>
      </c>
      <c r="AL2799" s="17" t="str">
        <f t="shared" si="700"/>
        <v/>
      </c>
      <c r="AM2799" s="17" t="str">
        <f t="shared" si="701"/>
        <v/>
      </c>
      <c r="AN2799" s="17" t="str">
        <f t="shared" si="702"/>
        <v/>
      </c>
      <c r="AO2799" s="17" t="str">
        <f t="shared" si="703"/>
        <v/>
      </c>
      <c r="AP2799" s="17" t="str">
        <f t="shared" si="705"/>
        <v/>
      </c>
      <c r="AQ2799" s="17">
        <f t="shared" si="704"/>
        <v>100.20556522903831</v>
      </c>
    </row>
    <row r="2800" spans="1:43" x14ac:dyDescent="0.2">
      <c r="A2800" s="4">
        <v>60017</v>
      </c>
      <c r="B2800" s="5">
        <v>6017</v>
      </c>
      <c r="C2800" t="s">
        <v>3514</v>
      </c>
      <c r="D2800" t="s">
        <v>8</v>
      </c>
      <c r="E2800" t="s">
        <v>9</v>
      </c>
      <c r="F2800" t="s">
        <v>14</v>
      </c>
      <c r="G2800" t="s">
        <v>11</v>
      </c>
      <c r="H2800">
        <v>51</v>
      </c>
      <c r="I2800" t="s">
        <v>6019</v>
      </c>
      <c r="J2800" s="6">
        <v>861505</v>
      </c>
      <c r="K2800" s="6">
        <v>2098</v>
      </c>
      <c r="L2800" s="6">
        <v>411</v>
      </c>
      <c r="M2800" s="6">
        <v>8870</v>
      </c>
      <c r="N2800" s="6">
        <v>21082</v>
      </c>
      <c r="O2800" s="6">
        <v>3650</v>
      </c>
      <c r="P2800" s="6">
        <v>901</v>
      </c>
      <c r="Q2800" s="6">
        <v>46</v>
      </c>
      <c r="R2800" s="6">
        <v>24525</v>
      </c>
      <c r="S2800" s="6">
        <v>756885</v>
      </c>
      <c r="T2800" s="6">
        <v>5958</v>
      </c>
      <c r="U2800" s="6">
        <v>0</v>
      </c>
      <c r="V2800" s="6">
        <v>3</v>
      </c>
      <c r="W2800" s="6">
        <v>147</v>
      </c>
      <c r="X2800" s="6">
        <v>0</v>
      </c>
      <c r="Z2800" s="6">
        <v>637881300</v>
      </c>
      <c r="AA2800" s="6">
        <v>46695405.657600001</v>
      </c>
      <c r="AB2800" s="6">
        <f t="shared" si="690"/>
        <v>30257.153021534959</v>
      </c>
      <c r="AC2800" s="6">
        <f t="shared" si="691"/>
        <v>2214.9419247509722</v>
      </c>
      <c r="AD2800" s="16">
        <f t="shared" si="692"/>
        <v>4.0510543840177577</v>
      </c>
      <c r="AE2800" s="16">
        <f t="shared" si="693"/>
        <v>5.7758904109589038</v>
      </c>
      <c r="AF2800" s="16">
        <f t="shared" si="694"/>
        <v>49</v>
      </c>
      <c r="AG2800" s="16">
        <f t="shared" si="695"/>
        <v>49</v>
      </c>
      <c r="AH2800" s="17">
        <f t="shared" si="696"/>
        <v>2.7649379932356255</v>
      </c>
      <c r="AI2800" s="17">
        <f t="shared" si="697"/>
        <v>85.330890642615557</v>
      </c>
      <c r="AJ2800" s="17">
        <f t="shared" si="698"/>
        <v>86.002593010146555</v>
      </c>
      <c r="AK2800" s="17">
        <f t="shared" si="699"/>
        <v>86.002593010146555</v>
      </c>
      <c r="AL2800" s="17">
        <f t="shared" si="700"/>
        <v>1.1633146760269424</v>
      </c>
      <c r="AM2800" s="17">
        <f t="shared" si="701"/>
        <v>35.901954273788064</v>
      </c>
      <c r="AN2800" s="17">
        <f t="shared" si="702"/>
        <v>36.184565031780664</v>
      </c>
      <c r="AO2800" s="17">
        <f t="shared" si="703"/>
        <v>36.184565031780664</v>
      </c>
      <c r="AP2800" s="17">
        <f t="shared" si="705"/>
        <v>35.021250355753722</v>
      </c>
      <c r="AQ2800" s="17">
        <f t="shared" si="704"/>
        <v>207.36575342465753</v>
      </c>
    </row>
    <row r="2801" spans="1:43" x14ac:dyDescent="0.2">
      <c r="A2801" s="4">
        <v>60032</v>
      </c>
      <c r="B2801" s="5">
        <v>6032</v>
      </c>
      <c r="C2801" t="s">
        <v>3522</v>
      </c>
      <c r="D2801" t="s">
        <v>8</v>
      </c>
      <c r="E2801" t="s">
        <v>9</v>
      </c>
      <c r="F2801" t="s">
        <v>14</v>
      </c>
      <c r="G2801" t="s">
        <v>11</v>
      </c>
      <c r="H2801">
        <v>49</v>
      </c>
      <c r="I2801" t="s">
        <v>6027</v>
      </c>
      <c r="J2801" s="6">
        <v>899703</v>
      </c>
      <c r="K2801" s="6">
        <v>3579</v>
      </c>
      <c r="L2801" s="6">
        <v>251</v>
      </c>
      <c r="M2801" s="6">
        <v>1054291</v>
      </c>
      <c r="N2801" s="6">
        <v>527146</v>
      </c>
      <c r="O2801" s="6">
        <v>21178</v>
      </c>
      <c r="P2801" s="6">
        <v>10591</v>
      </c>
      <c r="Q2801" s="6">
        <v>2862</v>
      </c>
      <c r="R2801" s="6">
        <v>1901002</v>
      </c>
      <c r="S2801" s="6">
        <v>7384693</v>
      </c>
      <c r="T2801" s="6">
        <v>7148111</v>
      </c>
      <c r="U2801" s="6">
        <v>0</v>
      </c>
      <c r="V2801" s="6">
        <v>3</v>
      </c>
      <c r="W2801" s="6">
        <v>904</v>
      </c>
      <c r="X2801" s="6">
        <v>1913</v>
      </c>
      <c r="Z2801" s="6">
        <v>33765544100</v>
      </c>
      <c r="AA2801" s="6">
        <v>2471769871.6032</v>
      </c>
      <c r="AB2801" s="6">
        <f t="shared" si="690"/>
        <v>64053.495805716062</v>
      </c>
      <c r="AC2801" s="6">
        <f t="shared" si="691"/>
        <v>4688.9663804775146</v>
      </c>
      <c r="AD2801" s="16">
        <f t="shared" si="692"/>
        <v>1.9996223208384478</v>
      </c>
      <c r="AE2801" s="16">
        <f t="shared" si="693"/>
        <v>24.891207857210311</v>
      </c>
      <c r="AF2801" s="16">
        <f t="shared" si="694"/>
        <v>301.33333333333331</v>
      </c>
      <c r="AG2801" s="16">
        <f t="shared" si="695"/>
        <v>939</v>
      </c>
      <c r="AH2801" s="17">
        <f t="shared" si="696"/>
        <v>1.8031093882049642</v>
      </c>
      <c r="AI2801" s="17">
        <f t="shared" si="697"/>
        <v>7.0044162380215713</v>
      </c>
      <c r="AJ2801" s="17">
        <f t="shared" si="698"/>
        <v>13.7844333300768</v>
      </c>
      <c r="AK2801" s="17">
        <f t="shared" si="699"/>
        <v>13.7844333300768</v>
      </c>
      <c r="AL2801" s="17">
        <f t="shared" si="700"/>
        <v>3.6062153558976071</v>
      </c>
      <c r="AM2801" s="17">
        <f t="shared" si="701"/>
        <v>14.008819188611884</v>
      </c>
      <c r="AN2801" s="17">
        <f t="shared" si="702"/>
        <v>27.568840510977985</v>
      </c>
      <c r="AO2801" s="17">
        <f t="shared" si="703"/>
        <v>27.568840510977985</v>
      </c>
      <c r="AP2801" s="17">
        <f t="shared" si="705"/>
        <v>23.962625155080378</v>
      </c>
      <c r="AQ2801" s="17">
        <f t="shared" si="704"/>
        <v>348.69643025781471</v>
      </c>
    </row>
    <row r="2802" spans="1:43" x14ac:dyDescent="0.2">
      <c r="A2802" s="4">
        <v>60127</v>
      </c>
      <c r="B2802" s="5">
        <v>6127</v>
      </c>
      <c r="C2802" t="s">
        <v>3575</v>
      </c>
      <c r="D2802" t="s">
        <v>8</v>
      </c>
      <c r="E2802" t="s">
        <v>9</v>
      </c>
      <c r="F2802" t="s">
        <v>14</v>
      </c>
      <c r="G2802" t="s">
        <v>15</v>
      </c>
      <c r="H2802">
        <v>49</v>
      </c>
      <c r="I2802" t="s">
        <v>6027</v>
      </c>
      <c r="J2802" s="6">
        <v>899703</v>
      </c>
      <c r="K2802" s="6">
        <v>3579</v>
      </c>
      <c r="L2802" s="6">
        <v>251</v>
      </c>
      <c r="M2802" s="6">
        <v>712779</v>
      </c>
      <c r="N2802" s="6">
        <v>356390</v>
      </c>
      <c r="O2802" s="6">
        <v>19946</v>
      </c>
      <c r="P2802" s="6">
        <v>11740</v>
      </c>
      <c r="Q2802" s="6">
        <v>2115</v>
      </c>
      <c r="R2802" s="6">
        <v>320633</v>
      </c>
      <c r="S2802" s="6">
        <v>3478624</v>
      </c>
      <c r="T2802" s="6">
        <v>634239</v>
      </c>
      <c r="U2802" s="6">
        <v>0</v>
      </c>
      <c r="V2802" s="6">
        <v>3</v>
      </c>
      <c r="W2802" s="6">
        <v>140</v>
      </c>
      <c r="X2802" s="6">
        <v>0</v>
      </c>
      <c r="Z2802" s="6">
        <v>40639100000</v>
      </c>
      <c r="AA2802" s="6">
        <v>2974941043.2000003</v>
      </c>
      <c r="AB2802" s="6">
        <f t="shared" si="690"/>
        <v>114029.8549342013</v>
      </c>
      <c r="AC2802" s="6">
        <f t="shared" si="691"/>
        <v>8347.4313061533721</v>
      </c>
      <c r="AD2802" s="16">
        <f t="shared" si="692"/>
        <v>1.6989778534923339</v>
      </c>
      <c r="AE2802" s="16">
        <f t="shared" si="693"/>
        <v>17.867742905845784</v>
      </c>
      <c r="AF2802" s="16">
        <f t="shared" si="694"/>
        <v>46.666666666666664</v>
      </c>
      <c r="AG2802" s="16">
        <f t="shared" si="695"/>
        <v>46.666666666666664</v>
      </c>
      <c r="AH2802" s="17">
        <f t="shared" si="696"/>
        <v>0.44983508212222861</v>
      </c>
      <c r="AI2802" s="17">
        <f t="shared" si="697"/>
        <v>4.8803682487839852</v>
      </c>
      <c r="AJ2802" s="17">
        <f t="shared" si="698"/>
        <v>5.7701798173066265</v>
      </c>
      <c r="AK2802" s="17">
        <f t="shared" si="699"/>
        <v>5.7701798173066265</v>
      </c>
      <c r="AL2802" s="17">
        <f t="shared" si="700"/>
        <v>0.89966890204551198</v>
      </c>
      <c r="AM2802" s="17">
        <f t="shared" si="701"/>
        <v>9.7607228036701361</v>
      </c>
      <c r="AN2802" s="17">
        <f t="shared" si="702"/>
        <v>11.540343443979909</v>
      </c>
      <c r="AO2802" s="17">
        <f t="shared" si="703"/>
        <v>11.540343443979909</v>
      </c>
      <c r="AP2802" s="17">
        <f t="shared" si="705"/>
        <v>10.640674541934397</v>
      </c>
      <c r="AQ2802" s="17">
        <f t="shared" si="704"/>
        <v>174.40208563120424</v>
      </c>
    </row>
    <row r="2803" spans="1:43" x14ac:dyDescent="0.2">
      <c r="A2803" s="4">
        <v>90016</v>
      </c>
      <c r="B2803" s="5">
        <v>9016</v>
      </c>
      <c r="C2803" t="s">
        <v>5042</v>
      </c>
      <c r="D2803" t="s">
        <v>8</v>
      </c>
      <c r="E2803" t="s">
        <v>9</v>
      </c>
      <c r="F2803" t="s">
        <v>14</v>
      </c>
      <c r="G2803" t="s">
        <v>15</v>
      </c>
      <c r="H2803">
        <v>13</v>
      </c>
      <c r="I2803" t="s">
        <v>6112</v>
      </c>
      <c r="J2803" s="6">
        <v>3281212</v>
      </c>
      <c r="K2803" s="6">
        <v>6266</v>
      </c>
      <c r="L2803" s="6">
        <v>524</v>
      </c>
      <c r="M2803" s="6">
        <v>2578137</v>
      </c>
      <c r="N2803" s="6">
        <v>27534409</v>
      </c>
      <c r="O2803" s="6">
        <v>209210</v>
      </c>
      <c r="P2803" s="6">
        <v>15081</v>
      </c>
      <c r="Q2803" s="6">
        <v>8509</v>
      </c>
      <c r="R2803" s="6">
        <v>21255591</v>
      </c>
      <c r="S2803" s="6">
        <v>33269493</v>
      </c>
      <c r="T2803" s="6">
        <v>14688668</v>
      </c>
      <c r="U2803" s="6">
        <v>0</v>
      </c>
      <c r="V2803" s="6">
        <v>7</v>
      </c>
      <c r="W2803" s="6">
        <v>3887</v>
      </c>
      <c r="X2803" s="6">
        <v>0</v>
      </c>
      <c r="Z2803" s="6">
        <v>308691690900</v>
      </c>
      <c r="AA2803" s="6">
        <v>22597438943.116802</v>
      </c>
      <c r="AB2803" s="6">
        <f t="shared" si="690"/>
        <v>11211.124629549884</v>
      </c>
      <c r="AC2803" s="6">
        <f t="shared" si="691"/>
        <v>820.69816508924532</v>
      </c>
      <c r="AD2803" s="16">
        <f t="shared" si="692"/>
        <v>13.872422253166235</v>
      </c>
      <c r="AE2803" s="16">
        <f t="shared" si="693"/>
        <v>131.61134267004445</v>
      </c>
      <c r="AF2803" s="16">
        <f t="shared" si="694"/>
        <v>555.28571428571433</v>
      </c>
      <c r="AG2803" s="16">
        <f t="shared" si="695"/>
        <v>555.28571428571433</v>
      </c>
      <c r="AH2803" s="17">
        <f t="shared" si="696"/>
        <v>8.2445544980736098</v>
      </c>
      <c r="AI2803" s="17">
        <f t="shared" si="697"/>
        <v>12.90447055373706</v>
      </c>
      <c r="AJ2803" s="17">
        <f t="shared" si="698"/>
        <v>18.601866774341318</v>
      </c>
      <c r="AK2803" s="17">
        <f t="shared" si="699"/>
        <v>18.601866774341318</v>
      </c>
      <c r="AL2803" s="17">
        <f t="shared" si="700"/>
        <v>0.77196467154969628</v>
      </c>
      <c r="AM2803" s="17">
        <f t="shared" si="701"/>
        <v>1.2082878917067006</v>
      </c>
      <c r="AN2803" s="17">
        <f t="shared" si="702"/>
        <v>1.7417537816046824</v>
      </c>
      <c r="AO2803" s="17">
        <f t="shared" si="703"/>
        <v>1.7417537816046824</v>
      </c>
      <c r="AP2803" s="17">
        <f t="shared" si="705"/>
        <v>0.96978911005498614</v>
      </c>
      <c r="AQ2803" s="17">
        <f t="shared" si="704"/>
        <v>159.02439175947612</v>
      </c>
    </row>
    <row r="2804" spans="1:43" x14ac:dyDescent="0.2">
      <c r="A2804" s="4">
        <v>90225</v>
      </c>
      <c r="B2804" s="5">
        <v>9225</v>
      </c>
      <c r="C2804" t="s">
        <v>5131</v>
      </c>
      <c r="D2804" t="s">
        <v>8</v>
      </c>
      <c r="E2804" t="s">
        <v>9</v>
      </c>
      <c r="F2804" t="s">
        <v>14</v>
      </c>
      <c r="G2804" t="s">
        <v>11</v>
      </c>
      <c r="H2804">
        <v>13</v>
      </c>
      <c r="I2804" t="s">
        <v>6112</v>
      </c>
      <c r="J2804" s="6">
        <v>3281212</v>
      </c>
      <c r="K2804" s="6">
        <v>6266</v>
      </c>
      <c r="L2804" s="6">
        <v>524</v>
      </c>
      <c r="M2804" s="6">
        <v>2844400</v>
      </c>
      <c r="N2804" s="6">
        <v>42864299</v>
      </c>
      <c r="O2804" s="6">
        <v>427156</v>
      </c>
      <c r="P2804" s="6">
        <v>20384</v>
      </c>
      <c r="Q2804" s="6">
        <v>9125</v>
      </c>
      <c r="R2804" s="6">
        <v>20403075</v>
      </c>
      <c r="S2804" s="6">
        <v>34264635</v>
      </c>
      <c r="T2804" s="6">
        <v>16995109</v>
      </c>
      <c r="U2804" s="6">
        <v>86652737</v>
      </c>
      <c r="V2804" s="6">
        <v>14</v>
      </c>
      <c r="W2804" s="6">
        <v>4277</v>
      </c>
      <c r="X2804" s="6">
        <v>0</v>
      </c>
      <c r="Z2804" s="6">
        <v>401464098600</v>
      </c>
      <c r="AA2804" s="6">
        <v>29388741982.387203</v>
      </c>
      <c r="AB2804" s="6">
        <f t="shared" si="690"/>
        <v>9365.9317419375038</v>
      </c>
      <c r="AC2804" s="6">
        <f t="shared" si="691"/>
        <v>685.62282990763958</v>
      </c>
      <c r="AD2804" s="16">
        <f t="shared" si="692"/>
        <v>20.955455259026689</v>
      </c>
      <c r="AE2804" s="16">
        <f t="shared" si="693"/>
        <v>100.34811403796272</v>
      </c>
      <c r="AF2804" s="16">
        <f t="shared" si="694"/>
        <v>305.5</v>
      </c>
      <c r="AG2804" s="16">
        <f t="shared" si="695"/>
        <v>305.5</v>
      </c>
      <c r="AH2804" s="17">
        <f t="shared" si="696"/>
        <v>7.1730681338770914</v>
      </c>
      <c r="AI2804" s="17">
        <f t="shared" si="697"/>
        <v>12.0463489663901</v>
      </c>
      <c r="AJ2804" s="17">
        <f t="shared" si="698"/>
        <v>18.021285332583322</v>
      </c>
      <c r="AK2804" s="17">
        <f t="shared" si="699"/>
        <v>48.485614189284206</v>
      </c>
      <c r="AL2804" s="17">
        <f t="shared" si="700"/>
        <v>0.47599227039732994</v>
      </c>
      <c r="AM2804" s="17">
        <f t="shared" si="701"/>
        <v>0.79937467308167109</v>
      </c>
      <c r="AN2804" s="17">
        <f t="shared" si="702"/>
        <v>1.1958610124476783</v>
      </c>
      <c r="AO2804" s="17">
        <f t="shared" si="703"/>
        <v>3.2174206558236262</v>
      </c>
      <c r="AP2804" s="17">
        <f t="shared" si="705"/>
        <v>2.7414283854262962</v>
      </c>
      <c r="AQ2804" s="17">
        <f t="shared" si="704"/>
        <v>80.215740853458684</v>
      </c>
    </row>
    <row r="2805" spans="1:43" x14ac:dyDescent="0.2">
      <c r="A2805" s="4">
        <v>99262</v>
      </c>
      <c r="B2805" s="5" t="s">
        <v>5203</v>
      </c>
      <c r="C2805" t="s">
        <v>5204</v>
      </c>
      <c r="D2805" t="s">
        <v>25</v>
      </c>
      <c r="E2805" t="s">
        <v>26</v>
      </c>
      <c r="F2805" t="s">
        <v>14</v>
      </c>
      <c r="G2805" t="s">
        <v>15</v>
      </c>
      <c r="H2805">
        <v>0</v>
      </c>
      <c r="I2805" t="s">
        <v>6172</v>
      </c>
      <c r="J2805" s="6">
        <v>0</v>
      </c>
      <c r="K2805" s="6">
        <v>0</v>
      </c>
      <c r="L2805" s="6">
        <v>0</v>
      </c>
      <c r="M2805" s="6">
        <v>874</v>
      </c>
      <c r="N2805" s="6">
        <v>0</v>
      </c>
      <c r="O2805" s="6">
        <v>7084</v>
      </c>
      <c r="P2805" s="6">
        <v>389</v>
      </c>
      <c r="Q2805" s="6">
        <v>0</v>
      </c>
      <c r="R2805" s="6">
        <v>4615</v>
      </c>
      <c r="S2805" s="6">
        <v>64143</v>
      </c>
      <c r="T2805" s="6">
        <v>0</v>
      </c>
      <c r="U2805" s="6">
        <v>0</v>
      </c>
      <c r="V2805" s="6">
        <v>1</v>
      </c>
      <c r="W2805" s="6">
        <v>11</v>
      </c>
      <c r="X2805" s="6">
        <v>0</v>
      </c>
      <c r="Z2805" s="6">
        <v>0</v>
      </c>
      <c r="AA2805" s="6">
        <v>0</v>
      </c>
      <c r="AB2805" s="6" t="str">
        <f t="shared" si="690"/>
        <v/>
      </c>
      <c r="AC2805" s="6" t="str">
        <f t="shared" si="691"/>
        <v/>
      </c>
      <c r="AD2805" s="16">
        <f t="shared" si="692"/>
        <v>18.210796915167094</v>
      </c>
      <c r="AE2805" s="16">
        <f t="shared" si="693"/>
        <v>0</v>
      </c>
      <c r="AF2805" s="16">
        <f t="shared" si="694"/>
        <v>11</v>
      </c>
      <c r="AG2805" s="16">
        <f t="shared" si="695"/>
        <v>11</v>
      </c>
      <c r="AH2805" s="17">
        <f t="shared" si="696"/>
        <v>5.2803203661327229</v>
      </c>
      <c r="AI2805" s="17">
        <f t="shared" si="697"/>
        <v>73.390160183066357</v>
      </c>
      <c r="AJ2805" s="17">
        <f t="shared" si="698"/>
        <v>73.390160183066357</v>
      </c>
      <c r="AK2805" s="17">
        <f t="shared" si="699"/>
        <v>73.390160183066357</v>
      </c>
      <c r="AL2805" s="17" t="str">
        <f t="shared" si="700"/>
        <v/>
      </c>
      <c r="AM2805" s="17" t="str">
        <f t="shared" si="701"/>
        <v/>
      </c>
      <c r="AN2805" s="17" t="str">
        <f t="shared" si="702"/>
        <v/>
      </c>
      <c r="AO2805" s="17" t="str">
        <f t="shared" si="703"/>
        <v/>
      </c>
      <c r="AP2805" s="17" t="str">
        <f t="shared" si="705"/>
        <v/>
      </c>
      <c r="AQ2805" s="17">
        <f t="shared" si="704"/>
        <v>9.0546301524562391</v>
      </c>
    </row>
    <row r="2806" spans="1:43" x14ac:dyDescent="0.2">
      <c r="A2806" s="4">
        <v>99316</v>
      </c>
      <c r="B2806" s="5" t="s">
        <v>5211</v>
      </c>
      <c r="C2806" t="s">
        <v>5212</v>
      </c>
      <c r="D2806" t="s">
        <v>25</v>
      </c>
      <c r="E2806" t="s">
        <v>26</v>
      </c>
      <c r="F2806" t="s">
        <v>14</v>
      </c>
      <c r="G2806" t="s">
        <v>15</v>
      </c>
      <c r="H2806">
        <v>0</v>
      </c>
      <c r="I2806" t="s">
        <v>6172</v>
      </c>
      <c r="J2806" s="6">
        <v>0</v>
      </c>
      <c r="K2806" s="6">
        <v>0</v>
      </c>
      <c r="L2806" s="6">
        <v>0</v>
      </c>
      <c r="M2806" s="6">
        <v>458725</v>
      </c>
      <c r="N2806" s="6">
        <v>0</v>
      </c>
      <c r="O2806" s="6">
        <v>44279</v>
      </c>
      <c r="P2806" s="6">
        <v>7513</v>
      </c>
      <c r="Q2806" s="6">
        <v>0</v>
      </c>
      <c r="R2806" s="6">
        <v>882113</v>
      </c>
      <c r="S2806" s="6">
        <v>1221961</v>
      </c>
      <c r="T2806" s="6">
        <v>994319</v>
      </c>
      <c r="U2806" s="6">
        <v>0</v>
      </c>
      <c r="V2806" s="6">
        <v>2</v>
      </c>
      <c r="W2806" s="6">
        <v>248</v>
      </c>
      <c r="X2806" s="6">
        <v>0</v>
      </c>
      <c r="Z2806" s="6">
        <v>0</v>
      </c>
      <c r="AA2806" s="6">
        <v>0</v>
      </c>
      <c r="AB2806" s="6" t="str">
        <f t="shared" si="690"/>
        <v/>
      </c>
      <c r="AC2806" s="6" t="str">
        <f t="shared" si="691"/>
        <v/>
      </c>
      <c r="AD2806" s="16">
        <f t="shared" si="692"/>
        <v>5.8936510049247968</v>
      </c>
      <c r="AE2806" s="16">
        <f t="shared" si="693"/>
        <v>0</v>
      </c>
      <c r="AF2806" s="16">
        <f t="shared" si="694"/>
        <v>124</v>
      </c>
      <c r="AG2806" s="16">
        <f t="shared" si="695"/>
        <v>124</v>
      </c>
      <c r="AH2806" s="17">
        <f t="shared" si="696"/>
        <v>1.9229669191781569</v>
      </c>
      <c r="AI2806" s="17">
        <f t="shared" si="697"/>
        <v>2.6638203716823807</v>
      </c>
      <c r="AJ2806" s="17">
        <f t="shared" si="698"/>
        <v>4.8313913564771926</v>
      </c>
      <c r="AK2806" s="17">
        <f t="shared" si="699"/>
        <v>4.8313913564771926</v>
      </c>
      <c r="AL2806" s="17" t="str">
        <f t="shared" si="700"/>
        <v/>
      </c>
      <c r="AM2806" s="17" t="str">
        <f t="shared" si="701"/>
        <v/>
      </c>
      <c r="AN2806" s="17" t="str">
        <f t="shared" si="702"/>
        <v/>
      </c>
      <c r="AO2806" s="17" t="str">
        <f t="shared" si="703"/>
        <v/>
      </c>
      <c r="AP2806" s="17" t="str">
        <f t="shared" si="705"/>
        <v/>
      </c>
      <c r="AQ2806" s="17">
        <f t="shared" si="704"/>
        <v>27.596851780753855</v>
      </c>
    </row>
    <row r="2807" spans="1:43" x14ac:dyDescent="0.2">
      <c r="A2807" s="4" t="s">
        <v>5481</v>
      </c>
      <c r="B2807" s="5" t="s">
        <v>5482</v>
      </c>
      <c r="C2807" t="s">
        <v>5483</v>
      </c>
      <c r="D2807" t="s">
        <v>133</v>
      </c>
      <c r="E2807" t="s">
        <v>134</v>
      </c>
      <c r="F2807" t="s">
        <v>14</v>
      </c>
      <c r="G2807" t="s">
        <v>15</v>
      </c>
      <c r="M2807" s="6">
        <v>1823</v>
      </c>
      <c r="N2807" s="6">
        <v>0</v>
      </c>
      <c r="O2807" s="6">
        <v>2454</v>
      </c>
      <c r="P2807" s="6">
        <v>273</v>
      </c>
      <c r="Q2807" s="6">
        <v>0</v>
      </c>
      <c r="R2807" s="6">
        <v>26885</v>
      </c>
      <c r="S2807" s="6">
        <v>330631</v>
      </c>
      <c r="T2807" s="6">
        <v>0</v>
      </c>
      <c r="U2807" s="6">
        <v>0</v>
      </c>
      <c r="V2807" s="6">
        <v>1</v>
      </c>
      <c r="W2807" s="6">
        <v>140</v>
      </c>
      <c r="X2807" s="6">
        <v>0</v>
      </c>
      <c r="Z2807" s="6">
        <v>0</v>
      </c>
      <c r="AA2807" s="6">
        <v>0</v>
      </c>
      <c r="AB2807" s="6" t="str">
        <f t="shared" si="690"/>
        <v/>
      </c>
      <c r="AC2807" s="6" t="str">
        <f t="shared" si="691"/>
        <v/>
      </c>
      <c r="AD2807" s="16">
        <f t="shared" si="692"/>
        <v>8.9890109890109891</v>
      </c>
      <c r="AE2807" s="16">
        <f t="shared" si="693"/>
        <v>0</v>
      </c>
      <c r="AF2807" s="16">
        <f t="shared" si="694"/>
        <v>140</v>
      </c>
      <c r="AG2807" s="16">
        <f t="shared" si="695"/>
        <v>140</v>
      </c>
      <c r="AH2807" s="17">
        <f t="shared" si="696"/>
        <v>14.747668678003292</v>
      </c>
      <c r="AI2807" s="17">
        <f t="shared" si="697"/>
        <v>181.36642896324739</v>
      </c>
      <c r="AJ2807" s="17">
        <f t="shared" si="698"/>
        <v>181.36642896324739</v>
      </c>
      <c r="AK2807" s="17">
        <f t="shared" si="699"/>
        <v>181.36642896324739</v>
      </c>
      <c r="AL2807" s="17" t="str">
        <f t="shared" si="700"/>
        <v/>
      </c>
      <c r="AM2807" s="17" t="str">
        <f t="shared" si="701"/>
        <v/>
      </c>
      <c r="AN2807" s="17" t="str">
        <f t="shared" si="702"/>
        <v/>
      </c>
      <c r="AO2807" s="17" t="str">
        <f t="shared" si="703"/>
        <v/>
      </c>
      <c r="AP2807" s="17" t="str">
        <f t="shared" si="705"/>
        <v/>
      </c>
      <c r="AQ2807" s="17">
        <f t="shared" si="704"/>
        <v>134.73145884270579</v>
      </c>
    </row>
    <row r="2808" spans="1:43" x14ac:dyDescent="0.2">
      <c r="A2808" s="4">
        <v>10003</v>
      </c>
      <c r="B2808" s="5">
        <v>1003</v>
      </c>
      <c r="C2808" t="s">
        <v>443</v>
      </c>
      <c r="D2808" t="s">
        <v>8</v>
      </c>
      <c r="E2808" t="s">
        <v>9</v>
      </c>
      <c r="F2808" t="s">
        <v>444</v>
      </c>
      <c r="G2808" t="s">
        <v>15</v>
      </c>
      <c r="H2808">
        <v>10</v>
      </c>
      <c r="I2808" t="s">
        <v>5735</v>
      </c>
      <c r="J2808" s="6">
        <v>4181019</v>
      </c>
      <c r="K2808" s="6">
        <v>2232</v>
      </c>
      <c r="L2808" s="6">
        <v>1873</v>
      </c>
      <c r="M2808" s="6">
        <v>163515168</v>
      </c>
      <c r="N2808" s="6">
        <v>576500980</v>
      </c>
      <c r="O2808" s="6">
        <v>23313396</v>
      </c>
      <c r="P2808" s="6">
        <v>1564423</v>
      </c>
      <c r="Q2808" s="6">
        <v>539432</v>
      </c>
      <c r="R2808" s="6">
        <v>223384553</v>
      </c>
      <c r="S2808" s="6">
        <v>301638488</v>
      </c>
      <c r="T2808" s="6">
        <v>216644218</v>
      </c>
      <c r="U2808" s="6">
        <v>91120160</v>
      </c>
      <c r="V2808" s="6">
        <v>432</v>
      </c>
      <c r="W2808" s="6">
        <v>22980</v>
      </c>
      <c r="X2808" s="6">
        <v>76190</v>
      </c>
      <c r="Y2808" s="8">
        <v>103.9</v>
      </c>
      <c r="Z2808" s="6">
        <v>1970083805403</v>
      </c>
      <c r="AA2808" s="6">
        <v>73122254759.13121</v>
      </c>
      <c r="AB2808" s="6">
        <f t="shared" si="690"/>
        <v>3417.3121534034512</v>
      </c>
      <c r="AC2808" s="6">
        <f t="shared" si="691"/>
        <v>126.83804069011506</v>
      </c>
      <c r="AD2808" s="16">
        <f t="shared" si="692"/>
        <v>14.902232963846734</v>
      </c>
      <c r="AE2808" s="16">
        <f t="shared" si="693"/>
        <v>24.728314141792126</v>
      </c>
      <c r="AF2808" s="16">
        <f t="shared" si="694"/>
        <v>53.194444444444443</v>
      </c>
      <c r="AG2808" s="16">
        <f t="shared" si="695"/>
        <v>229.56018518518519</v>
      </c>
      <c r="AH2808" s="17">
        <f t="shared" si="696"/>
        <v>1.3661396415530087</v>
      </c>
      <c r="AI2808" s="17">
        <f t="shared" si="697"/>
        <v>1.8447125834833866</v>
      </c>
      <c r="AJ2808" s="17">
        <f t="shared" si="698"/>
        <v>3.169630758658426</v>
      </c>
      <c r="AK2808" s="17">
        <f t="shared" si="699"/>
        <v>3.7268889085567891</v>
      </c>
      <c r="AL2808" s="17">
        <f t="shared" si="700"/>
        <v>0.38748338814619188</v>
      </c>
      <c r="AM2808" s="17">
        <f t="shared" si="701"/>
        <v>0.52322285384493183</v>
      </c>
      <c r="AN2808" s="17">
        <f t="shared" si="702"/>
        <v>0.89901444053052604</v>
      </c>
      <c r="AO2808" s="17">
        <f t="shared" si="703"/>
        <v>1.0570716913612186</v>
      </c>
      <c r="AP2808" s="17">
        <f t="shared" si="705"/>
        <v>0.66958830321502671</v>
      </c>
      <c r="AQ2808" s="17">
        <f t="shared" si="704"/>
        <v>12.938419096042464</v>
      </c>
    </row>
    <row r="2809" spans="1:43" x14ac:dyDescent="0.2">
      <c r="A2809" s="4">
        <v>20008</v>
      </c>
      <c r="B2809" s="5">
        <v>2008</v>
      </c>
      <c r="C2809" t="s">
        <v>737</v>
      </c>
      <c r="D2809" t="s">
        <v>8</v>
      </c>
      <c r="E2809" t="s">
        <v>9</v>
      </c>
      <c r="F2809" t="s">
        <v>444</v>
      </c>
      <c r="G2809" t="s">
        <v>15</v>
      </c>
      <c r="H2809">
        <v>1</v>
      </c>
      <c r="I2809" t="s">
        <v>5761</v>
      </c>
      <c r="J2809" s="6">
        <v>18351295</v>
      </c>
      <c r="K2809" s="6">
        <v>5319</v>
      </c>
      <c r="L2809" s="6">
        <v>3450</v>
      </c>
      <c r="M2809" s="6">
        <v>2628355851</v>
      </c>
      <c r="N2809" s="6">
        <v>9989099073</v>
      </c>
      <c r="O2809" s="6">
        <v>348452183</v>
      </c>
      <c r="P2809" s="6">
        <v>19108654</v>
      </c>
      <c r="Q2809" s="6">
        <v>8545550</v>
      </c>
      <c r="R2809" s="6">
        <v>3503324236</v>
      </c>
      <c r="S2809" s="6">
        <v>5068977553</v>
      </c>
      <c r="T2809" s="6">
        <v>3087854167</v>
      </c>
      <c r="U2809" s="6">
        <v>154171777</v>
      </c>
      <c r="V2809" s="6">
        <v>6570</v>
      </c>
      <c r="W2809" s="6">
        <v>314782</v>
      </c>
      <c r="X2809" s="6">
        <v>598981</v>
      </c>
      <c r="Y2809" s="8">
        <v>778</v>
      </c>
      <c r="Z2809" s="6">
        <v>17677911692000</v>
      </c>
      <c r="AA2809" s="6">
        <v>340478733571.20001</v>
      </c>
      <c r="AB2809" s="6">
        <f t="shared" si="690"/>
        <v>1769.7203284110424</v>
      </c>
      <c r="AC2809" s="6">
        <f t="shared" si="691"/>
        <v>34.08502919862871</v>
      </c>
      <c r="AD2809" s="16">
        <f t="shared" si="692"/>
        <v>18.235307573207407</v>
      </c>
      <c r="AE2809" s="16">
        <f t="shared" si="693"/>
        <v>28.667058380862546</v>
      </c>
      <c r="AF2809" s="16">
        <f t="shared" si="694"/>
        <v>47.912024353120245</v>
      </c>
      <c r="AG2809" s="16">
        <f t="shared" si="695"/>
        <v>139.08112633181128</v>
      </c>
      <c r="AH2809" s="17">
        <f t="shared" si="696"/>
        <v>1.3328957091815039</v>
      </c>
      <c r="AI2809" s="17">
        <f t="shared" si="697"/>
        <v>1.9285735419240992</v>
      </c>
      <c r="AJ2809" s="17">
        <f t="shared" si="698"/>
        <v>3.1033970217147737</v>
      </c>
      <c r="AK2809" s="17">
        <f t="shared" si="699"/>
        <v>3.1620541388404262</v>
      </c>
      <c r="AL2809" s="17">
        <f t="shared" si="700"/>
        <v>0.35071473517259411</v>
      </c>
      <c r="AM2809" s="17">
        <f t="shared" si="701"/>
        <v>0.50745092384769463</v>
      </c>
      <c r="AN2809" s="17">
        <f t="shared" si="702"/>
        <v>0.81657331260708776</v>
      </c>
      <c r="AO2809" s="17">
        <f t="shared" si="703"/>
        <v>0.83200731480021028</v>
      </c>
      <c r="AP2809" s="17">
        <f t="shared" si="705"/>
        <v>0.48129257962761618</v>
      </c>
      <c r="AQ2809" s="17">
        <f t="shared" si="704"/>
        <v>14.547125259364497</v>
      </c>
    </row>
    <row r="2810" spans="1:43" x14ac:dyDescent="0.2">
      <c r="A2810" s="4">
        <v>20075</v>
      </c>
      <c r="B2810" s="5">
        <v>2075</v>
      </c>
      <c r="C2810" t="s">
        <v>743</v>
      </c>
      <c r="D2810" t="s">
        <v>8</v>
      </c>
      <c r="E2810" t="s">
        <v>9</v>
      </c>
      <c r="F2810" t="s">
        <v>444</v>
      </c>
      <c r="G2810" t="s">
        <v>15</v>
      </c>
      <c r="H2810">
        <v>5</v>
      </c>
      <c r="I2810" t="s">
        <v>5764</v>
      </c>
      <c r="J2810" s="6">
        <v>5441567</v>
      </c>
      <c r="K2810" s="6">
        <v>2746</v>
      </c>
      <c r="L2810" s="6">
        <v>1981</v>
      </c>
      <c r="M2810" s="6">
        <v>10789374</v>
      </c>
      <c r="N2810" s="6">
        <v>96375041</v>
      </c>
      <c r="O2810" s="6">
        <v>4589310</v>
      </c>
      <c r="P2810" s="6">
        <v>147702</v>
      </c>
      <c r="Q2810" s="6">
        <v>37858</v>
      </c>
      <c r="R2810" s="6">
        <v>26352488</v>
      </c>
      <c r="S2810" s="6">
        <v>54675931</v>
      </c>
      <c r="T2810" s="6">
        <v>31118487</v>
      </c>
      <c r="U2810" s="6">
        <v>0</v>
      </c>
      <c r="V2810" s="6">
        <v>134</v>
      </c>
      <c r="W2810" s="6">
        <v>10272</v>
      </c>
      <c r="X2810" s="6">
        <v>6256</v>
      </c>
      <c r="Y2810" s="8">
        <v>40.659999999999997</v>
      </c>
      <c r="Z2810" s="6">
        <v>458723026580</v>
      </c>
      <c r="AA2810" s="6">
        <v>10606098759.984001</v>
      </c>
      <c r="AB2810" s="6">
        <f t="shared" si="690"/>
        <v>4759.7699759214629</v>
      </c>
      <c r="AC2810" s="6">
        <f t="shared" si="691"/>
        <v>110.05026456989005</v>
      </c>
      <c r="AD2810" s="16">
        <f t="shared" si="692"/>
        <v>31.071414063452085</v>
      </c>
      <c r="AE2810" s="16">
        <f t="shared" si="693"/>
        <v>20.999897805988265</v>
      </c>
      <c r="AF2810" s="16">
        <f t="shared" si="694"/>
        <v>76.656716417910445</v>
      </c>
      <c r="AG2810" s="16">
        <f t="shared" si="695"/>
        <v>123.34328358208955</v>
      </c>
      <c r="AH2810" s="17">
        <f t="shared" si="696"/>
        <v>2.4424482829124283</v>
      </c>
      <c r="AI2810" s="17">
        <f t="shared" si="697"/>
        <v>5.067572131617645</v>
      </c>
      <c r="AJ2810" s="17">
        <f t="shared" si="698"/>
        <v>7.951751232277239</v>
      </c>
      <c r="AK2810" s="17">
        <f t="shared" si="699"/>
        <v>7.951751232277239</v>
      </c>
      <c r="AL2810" s="17">
        <f t="shared" si="700"/>
        <v>0.27343685384268734</v>
      </c>
      <c r="AM2810" s="17">
        <f t="shared" si="701"/>
        <v>0.5673245939267616</v>
      </c>
      <c r="AN2810" s="17">
        <f t="shared" si="702"/>
        <v>0.89021407523966711</v>
      </c>
      <c r="AO2810" s="17">
        <f t="shared" si="703"/>
        <v>0.89021407523966711</v>
      </c>
      <c r="AP2810" s="17">
        <f t="shared" si="705"/>
        <v>0.61677722139697977</v>
      </c>
      <c r="AQ2810" s="17">
        <f t="shared" si="704"/>
        <v>11.913758495285784</v>
      </c>
    </row>
    <row r="2811" spans="1:43" x14ac:dyDescent="0.2">
      <c r="A2811" s="4">
        <v>20098</v>
      </c>
      <c r="B2811" s="5">
        <v>2098</v>
      </c>
      <c r="C2811" t="s">
        <v>752</v>
      </c>
      <c r="D2811" t="s">
        <v>8</v>
      </c>
      <c r="E2811" t="s">
        <v>9</v>
      </c>
      <c r="F2811" t="s">
        <v>444</v>
      </c>
      <c r="G2811" t="s">
        <v>15</v>
      </c>
      <c r="H2811">
        <v>1</v>
      </c>
      <c r="I2811" t="s">
        <v>5761</v>
      </c>
      <c r="J2811" s="6">
        <v>18351295</v>
      </c>
      <c r="K2811" s="6">
        <v>5319</v>
      </c>
      <c r="L2811" s="6">
        <v>3450</v>
      </c>
      <c r="M2811" s="6">
        <v>89664393</v>
      </c>
      <c r="N2811" s="6">
        <v>444870346</v>
      </c>
      <c r="O2811" s="6">
        <v>12941314</v>
      </c>
      <c r="P2811" s="6">
        <v>968658</v>
      </c>
      <c r="Q2811" s="6">
        <v>306403</v>
      </c>
      <c r="R2811" s="6">
        <v>190468604</v>
      </c>
      <c r="S2811" s="6">
        <v>445981638</v>
      </c>
      <c r="T2811" s="6">
        <v>340634228</v>
      </c>
      <c r="U2811" s="6">
        <v>0</v>
      </c>
      <c r="V2811" s="6">
        <v>350</v>
      </c>
      <c r="W2811" s="6">
        <v>10980</v>
      </c>
      <c r="X2811" s="6">
        <v>41460</v>
      </c>
      <c r="Y2811" s="8">
        <v>58.51</v>
      </c>
      <c r="Z2811" s="6">
        <v>1062608022147</v>
      </c>
      <c r="AA2811" s="6">
        <v>24568475905.965599</v>
      </c>
      <c r="AB2811" s="6">
        <f t="shared" si="690"/>
        <v>2388.5791258089384</v>
      </c>
      <c r="AC2811" s="6">
        <f t="shared" si="691"/>
        <v>55.226148757430551</v>
      </c>
      <c r="AD2811" s="16">
        <f t="shared" si="692"/>
        <v>13.36004451519525</v>
      </c>
      <c r="AE2811" s="16">
        <f t="shared" si="693"/>
        <v>34.375979595271389</v>
      </c>
      <c r="AF2811" s="16">
        <f t="shared" si="694"/>
        <v>31.37142857142857</v>
      </c>
      <c r="AG2811" s="16">
        <f t="shared" si="695"/>
        <v>149.82857142857142</v>
      </c>
      <c r="AH2811" s="17">
        <f t="shared" si="696"/>
        <v>2.1242390387899017</v>
      </c>
      <c r="AI2811" s="17">
        <f t="shared" si="697"/>
        <v>4.9738990370458431</v>
      </c>
      <c r="AJ2811" s="17">
        <f t="shared" si="698"/>
        <v>8.7728901036557509</v>
      </c>
      <c r="AK2811" s="17">
        <f t="shared" si="699"/>
        <v>8.7728901036557509</v>
      </c>
      <c r="AL2811" s="17">
        <f t="shared" si="700"/>
        <v>0.42814407773540386</v>
      </c>
      <c r="AM2811" s="17">
        <f t="shared" si="701"/>
        <v>1.0024980132076504</v>
      </c>
      <c r="AN2811" s="17">
        <f t="shared" si="702"/>
        <v>1.7681912788136254</v>
      </c>
      <c r="AO2811" s="17">
        <f t="shared" si="703"/>
        <v>1.7681912788136254</v>
      </c>
      <c r="AP2811" s="17">
        <f t="shared" si="705"/>
        <v>1.3400472010782214</v>
      </c>
      <c r="AQ2811" s="17">
        <f t="shared" si="704"/>
        <v>34.461851246326297</v>
      </c>
    </row>
    <row r="2812" spans="1:43" x14ac:dyDescent="0.2">
      <c r="A2812" s="4">
        <v>20099</v>
      </c>
      <c r="B2812" s="5">
        <v>2099</v>
      </c>
      <c r="C2812" t="s">
        <v>753</v>
      </c>
      <c r="D2812" t="s">
        <v>8</v>
      </c>
      <c r="E2812" t="s">
        <v>9</v>
      </c>
      <c r="F2812" t="s">
        <v>444</v>
      </c>
      <c r="G2812" t="s">
        <v>15</v>
      </c>
      <c r="H2812">
        <v>1</v>
      </c>
      <c r="I2812" t="s">
        <v>5761</v>
      </c>
      <c r="J2812" s="6">
        <v>18351295</v>
      </c>
      <c r="K2812" s="6">
        <v>5319</v>
      </c>
      <c r="L2812" s="6">
        <v>3450</v>
      </c>
      <c r="M2812" s="6">
        <v>8129661</v>
      </c>
      <c r="N2812" s="6">
        <v>50703762</v>
      </c>
      <c r="O2812" s="6">
        <v>2625350</v>
      </c>
      <c r="P2812" s="6">
        <v>175803</v>
      </c>
      <c r="Q2812" s="6">
        <v>28910</v>
      </c>
      <c r="R2812" s="6">
        <v>8651127</v>
      </c>
      <c r="S2812" s="6">
        <v>59532166</v>
      </c>
      <c r="T2812" s="6">
        <v>57932293</v>
      </c>
      <c r="U2812" s="6">
        <v>0</v>
      </c>
      <c r="V2812" s="6">
        <v>61</v>
      </c>
      <c r="W2812" s="6">
        <v>4484</v>
      </c>
      <c r="X2812" s="6">
        <v>6191</v>
      </c>
      <c r="Y2812" s="8">
        <v>33.9</v>
      </c>
      <c r="Z2812" s="6">
        <v>270983256607</v>
      </c>
      <c r="AA2812" s="6">
        <v>5219170546.6152</v>
      </c>
      <c r="AB2812" s="6">
        <f t="shared" si="690"/>
        <v>5344.4408445866402</v>
      </c>
      <c r="AC2812" s="6">
        <f t="shared" si="691"/>
        <v>102.93458198654372</v>
      </c>
      <c r="AD2812" s="16">
        <f t="shared" si="692"/>
        <v>14.933476675597117</v>
      </c>
      <c r="AE2812" s="16">
        <f t="shared" si="693"/>
        <v>19.313143771306684</v>
      </c>
      <c r="AF2812" s="16">
        <f t="shared" si="694"/>
        <v>73.508196721311478</v>
      </c>
      <c r="AG2812" s="16">
        <f t="shared" si="695"/>
        <v>175</v>
      </c>
      <c r="AH2812" s="17">
        <f t="shared" si="696"/>
        <v>1.0641436340334487</v>
      </c>
      <c r="AI2812" s="17">
        <f t="shared" si="697"/>
        <v>7.3228349866003022</v>
      </c>
      <c r="AJ2812" s="17">
        <f t="shared" si="698"/>
        <v>14.448875420512614</v>
      </c>
      <c r="AK2812" s="17">
        <f t="shared" si="699"/>
        <v>14.448875420512614</v>
      </c>
      <c r="AL2812" s="17">
        <f t="shared" si="700"/>
        <v>0.1706210083583147</v>
      </c>
      <c r="AM2812" s="17">
        <f t="shared" si="701"/>
        <v>1.1741173366978175</v>
      </c>
      <c r="AN2812" s="17">
        <f t="shared" si="702"/>
        <v>2.3166813342173702</v>
      </c>
      <c r="AO2812" s="17">
        <f t="shared" si="703"/>
        <v>2.3166813342173702</v>
      </c>
      <c r="AP2812" s="17">
        <f t="shared" si="705"/>
        <v>2.1460603258590556</v>
      </c>
      <c r="AQ2812" s="17">
        <f t="shared" si="704"/>
        <v>22.675896928028642</v>
      </c>
    </row>
    <row r="2813" spans="1:43" x14ac:dyDescent="0.2">
      <c r="A2813" s="4">
        <v>30019</v>
      </c>
      <c r="B2813" s="5">
        <v>3019</v>
      </c>
      <c r="C2813" t="s">
        <v>1050</v>
      </c>
      <c r="D2813" t="s">
        <v>8</v>
      </c>
      <c r="E2813" t="s">
        <v>9</v>
      </c>
      <c r="F2813" t="s">
        <v>444</v>
      </c>
      <c r="G2813" t="s">
        <v>15</v>
      </c>
      <c r="H2813">
        <v>5</v>
      </c>
      <c r="I2813" t="s">
        <v>5764</v>
      </c>
      <c r="J2813" s="6">
        <v>5441567</v>
      </c>
      <c r="K2813" s="6">
        <v>2746</v>
      </c>
      <c r="L2813" s="6">
        <v>1981</v>
      </c>
      <c r="M2813" s="6">
        <v>94005114</v>
      </c>
      <c r="N2813" s="6">
        <v>359405111</v>
      </c>
      <c r="O2813" s="6">
        <v>16971260</v>
      </c>
      <c r="P2813" s="6">
        <v>927014</v>
      </c>
      <c r="Q2813" s="6">
        <v>312489</v>
      </c>
      <c r="R2813" s="6">
        <v>113037368</v>
      </c>
      <c r="S2813" s="6">
        <v>200674425</v>
      </c>
      <c r="T2813" s="6">
        <v>106863210</v>
      </c>
      <c r="U2813" s="6">
        <v>0</v>
      </c>
      <c r="V2813" s="6">
        <v>361</v>
      </c>
      <c r="W2813" s="6">
        <v>20185</v>
      </c>
      <c r="X2813" s="6">
        <v>20400</v>
      </c>
      <c r="Y2813" s="8">
        <v>109.78</v>
      </c>
      <c r="Z2813" s="6">
        <v>1446977871752</v>
      </c>
      <c r="AA2813" s="6">
        <v>51802003743.436806</v>
      </c>
      <c r="AB2813" s="6">
        <f t="shared" si="690"/>
        <v>4026.0358783601159</v>
      </c>
      <c r="AC2813" s="6">
        <f t="shared" si="691"/>
        <v>144.13262960925675</v>
      </c>
      <c r="AD2813" s="16">
        <f t="shared" si="692"/>
        <v>18.307447352467168</v>
      </c>
      <c r="AE2813" s="16">
        <f t="shared" si="693"/>
        <v>21.177279176678692</v>
      </c>
      <c r="AF2813" s="16">
        <f t="shared" si="694"/>
        <v>55.914127423822713</v>
      </c>
      <c r="AG2813" s="16">
        <f t="shared" si="695"/>
        <v>112.42382271468144</v>
      </c>
      <c r="AH2813" s="17">
        <f t="shared" si="696"/>
        <v>1.2024597725608843</v>
      </c>
      <c r="AI2813" s="17">
        <f t="shared" si="697"/>
        <v>2.1347181707582421</v>
      </c>
      <c r="AJ2813" s="17">
        <f t="shared" si="698"/>
        <v>3.271498984619071</v>
      </c>
      <c r="AK2813" s="17">
        <f t="shared" si="699"/>
        <v>3.271498984619071</v>
      </c>
      <c r="AL2813" s="17">
        <f t="shared" si="700"/>
        <v>0.31451241103802779</v>
      </c>
      <c r="AM2813" s="17">
        <f t="shared" si="701"/>
        <v>0.5583516173202111</v>
      </c>
      <c r="AN2813" s="17">
        <f t="shared" si="702"/>
        <v>0.85568520198367459</v>
      </c>
      <c r="AO2813" s="17">
        <f t="shared" si="703"/>
        <v>0.85568520198367459</v>
      </c>
      <c r="AP2813" s="17">
        <f t="shared" si="705"/>
        <v>0.54117279094564674</v>
      </c>
      <c r="AQ2813" s="17">
        <f t="shared" si="704"/>
        <v>11.824368078740177</v>
      </c>
    </row>
    <row r="2814" spans="1:43" x14ac:dyDescent="0.2">
      <c r="A2814" s="4">
        <v>30030</v>
      </c>
      <c r="B2814" s="5">
        <v>3030</v>
      </c>
      <c r="C2814" t="s">
        <v>1056</v>
      </c>
      <c r="D2814" t="s">
        <v>8</v>
      </c>
      <c r="E2814" t="s">
        <v>9</v>
      </c>
      <c r="F2814" t="s">
        <v>444</v>
      </c>
      <c r="G2814" t="s">
        <v>15</v>
      </c>
      <c r="H2814">
        <v>8</v>
      </c>
      <c r="I2814" t="s">
        <v>5791</v>
      </c>
      <c r="J2814" s="6">
        <v>4586770</v>
      </c>
      <c r="K2814" s="6">
        <v>3470</v>
      </c>
      <c r="L2814" s="6">
        <v>1322</v>
      </c>
      <c r="M2814" s="6">
        <v>229233254</v>
      </c>
      <c r="N2814" s="6">
        <v>1314002629</v>
      </c>
      <c r="O2814" s="6">
        <v>81751483</v>
      </c>
      <c r="P2814" s="6">
        <v>3537625</v>
      </c>
      <c r="Q2814" s="6">
        <v>799603</v>
      </c>
      <c r="R2814" s="6">
        <v>536496025</v>
      </c>
      <c r="S2814" s="6">
        <v>1044384320</v>
      </c>
      <c r="T2814" s="6">
        <v>592215529</v>
      </c>
      <c r="U2814" s="6">
        <v>0</v>
      </c>
      <c r="V2814" s="6">
        <v>1114</v>
      </c>
      <c r="W2814" s="6">
        <v>73388</v>
      </c>
      <c r="X2814" s="6">
        <v>170010</v>
      </c>
      <c r="Y2814" s="8">
        <v>295.3</v>
      </c>
      <c r="Z2814" s="6">
        <v>5704986751744</v>
      </c>
      <c r="AA2814" s="6">
        <v>304356601272.72961</v>
      </c>
      <c r="AB2814" s="6">
        <f t="shared" si="690"/>
        <v>4341.6859493543679</v>
      </c>
      <c r="AC2814" s="6">
        <f t="shared" si="691"/>
        <v>231.62556493844701</v>
      </c>
      <c r="AD2814" s="16">
        <f t="shared" si="692"/>
        <v>23.109143281156143</v>
      </c>
      <c r="AE2814" s="16">
        <f t="shared" si="693"/>
        <v>16.073135076950226</v>
      </c>
      <c r="AF2814" s="16">
        <f t="shared" si="694"/>
        <v>65.877917414721722</v>
      </c>
      <c r="AG2814" s="16">
        <f t="shared" si="695"/>
        <v>218.49012567324957</v>
      </c>
      <c r="AH2814" s="17">
        <f t="shared" si="696"/>
        <v>2.3403935320832638</v>
      </c>
      <c r="AI2814" s="17">
        <f t="shared" si="697"/>
        <v>4.555989594773191</v>
      </c>
      <c r="AJ2814" s="17">
        <f t="shared" si="698"/>
        <v>7.1394521538310496</v>
      </c>
      <c r="AK2814" s="17">
        <f t="shared" si="699"/>
        <v>7.1394521538310496</v>
      </c>
      <c r="AL2814" s="17">
        <f t="shared" si="700"/>
        <v>0.40829143957519431</v>
      </c>
      <c r="AM2814" s="17">
        <f t="shared" si="701"/>
        <v>0.79481143869157356</v>
      </c>
      <c r="AN2814" s="17">
        <f t="shared" si="702"/>
        <v>1.245507286576365</v>
      </c>
      <c r="AO2814" s="17">
        <f t="shared" si="703"/>
        <v>1.245507286576365</v>
      </c>
      <c r="AP2814" s="17">
        <f t="shared" si="705"/>
        <v>0.83721584700117069</v>
      </c>
      <c r="AQ2814" s="17">
        <f t="shared" si="704"/>
        <v>12.775111614794804</v>
      </c>
    </row>
    <row r="2815" spans="1:43" x14ac:dyDescent="0.2">
      <c r="A2815" s="4">
        <v>30034</v>
      </c>
      <c r="B2815" s="5">
        <v>3034</v>
      </c>
      <c r="C2815" t="s">
        <v>1057</v>
      </c>
      <c r="D2815" t="s">
        <v>8</v>
      </c>
      <c r="E2815" t="s">
        <v>9</v>
      </c>
      <c r="F2815" t="s">
        <v>444</v>
      </c>
      <c r="G2815" t="s">
        <v>15</v>
      </c>
      <c r="H2815">
        <v>19</v>
      </c>
      <c r="I2815" t="s">
        <v>5792</v>
      </c>
      <c r="J2815" s="6">
        <v>2203663</v>
      </c>
      <c r="K2815" s="6">
        <v>3073</v>
      </c>
      <c r="L2815" s="6">
        <v>717</v>
      </c>
      <c r="M2815" s="6">
        <v>8916972</v>
      </c>
      <c r="N2815" s="6">
        <v>36790501</v>
      </c>
      <c r="O2815" s="6">
        <v>4633205</v>
      </c>
      <c r="P2815" s="6">
        <v>185363</v>
      </c>
      <c r="Q2815" s="6">
        <v>28140</v>
      </c>
      <c r="R2815" s="6">
        <v>11513200</v>
      </c>
      <c r="S2815" s="6">
        <v>63832691</v>
      </c>
      <c r="T2815" s="6">
        <v>76534500</v>
      </c>
      <c r="U2815" s="6">
        <v>0</v>
      </c>
      <c r="V2815" s="6">
        <v>96</v>
      </c>
      <c r="W2815" s="6">
        <v>7296</v>
      </c>
      <c r="X2815" s="6">
        <v>8640</v>
      </c>
      <c r="Y2815" s="8">
        <v>37.020000000000003</v>
      </c>
      <c r="Z2815" s="6">
        <v>536383794401</v>
      </c>
      <c r="AA2815" s="6">
        <v>20308645297.231201</v>
      </c>
      <c r="AB2815" s="6">
        <f t="shared" si="690"/>
        <v>14579.409897163401</v>
      </c>
      <c r="AC2815" s="6">
        <f t="shared" si="691"/>
        <v>552.00784836366324</v>
      </c>
      <c r="AD2815" s="16">
        <f t="shared" si="692"/>
        <v>24.995306506692273</v>
      </c>
      <c r="AE2815" s="16">
        <f t="shared" si="693"/>
        <v>7.9406158372012463</v>
      </c>
      <c r="AF2815" s="16">
        <f t="shared" si="694"/>
        <v>76</v>
      </c>
      <c r="AG2815" s="16">
        <f t="shared" si="695"/>
        <v>166</v>
      </c>
      <c r="AH2815" s="17">
        <f t="shared" si="696"/>
        <v>1.2911557869644539</v>
      </c>
      <c r="AI2815" s="17">
        <f t="shared" si="697"/>
        <v>7.1585613367407683</v>
      </c>
      <c r="AJ2815" s="17">
        <f t="shared" si="698"/>
        <v>15.741575839870306</v>
      </c>
      <c r="AK2815" s="17">
        <f t="shared" si="699"/>
        <v>15.741575839870306</v>
      </c>
      <c r="AL2815" s="17">
        <f t="shared" si="700"/>
        <v>0.3129394731536817</v>
      </c>
      <c r="AM2815" s="17">
        <f t="shared" si="701"/>
        <v>1.7350318496614112</v>
      </c>
      <c r="AN2815" s="17">
        <f t="shared" si="702"/>
        <v>3.8153106694578582</v>
      </c>
      <c r="AO2815" s="17">
        <f t="shared" si="703"/>
        <v>3.8153106694578582</v>
      </c>
      <c r="AP2815" s="17">
        <f t="shared" si="705"/>
        <v>3.5023711963041766</v>
      </c>
      <c r="AQ2815" s="17">
        <f t="shared" si="704"/>
        <v>13.777221383469973</v>
      </c>
    </row>
    <row r="2816" spans="1:43" x14ac:dyDescent="0.2">
      <c r="A2816" s="4">
        <v>30104</v>
      </c>
      <c r="B2816" s="5">
        <v>3104</v>
      </c>
      <c r="C2816" t="s">
        <v>1100</v>
      </c>
      <c r="D2816" t="s">
        <v>488</v>
      </c>
      <c r="E2816" t="s">
        <v>9</v>
      </c>
      <c r="F2816" t="s">
        <v>444</v>
      </c>
      <c r="G2816" t="s">
        <v>15</v>
      </c>
      <c r="H2816">
        <v>8</v>
      </c>
      <c r="I2816" t="s">
        <v>5791</v>
      </c>
      <c r="J2816" s="6">
        <v>4586770</v>
      </c>
      <c r="K2816" s="6">
        <v>3470</v>
      </c>
      <c r="L2816" s="6">
        <v>1322</v>
      </c>
      <c r="M2816" s="6">
        <v>0</v>
      </c>
      <c r="N2816" s="6">
        <v>0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0</v>
      </c>
      <c r="U2816" s="6">
        <v>414709216</v>
      </c>
      <c r="V2816" s="6">
        <v>0</v>
      </c>
      <c r="W2816" s="6">
        <v>0</v>
      </c>
      <c r="X2816" s="6">
        <v>0</v>
      </c>
      <c r="Y2816" s="8">
        <v>0</v>
      </c>
      <c r="Z2816" s="6">
        <v>0</v>
      </c>
      <c r="AA2816" s="6">
        <v>0</v>
      </c>
      <c r="AB2816" s="6" t="str">
        <f t="shared" si="690"/>
        <v/>
      </c>
      <c r="AC2816" s="6" t="str">
        <f t="shared" si="691"/>
        <v/>
      </c>
      <c r="AD2816" s="16" t="str">
        <f t="shared" si="692"/>
        <v/>
      </c>
      <c r="AE2816" s="16" t="str">
        <f t="shared" si="693"/>
        <v/>
      </c>
      <c r="AF2816" s="16" t="str">
        <f t="shared" si="694"/>
        <v/>
      </c>
      <c r="AG2816" s="16" t="str">
        <f t="shared" si="695"/>
        <v/>
      </c>
      <c r="AH2816" s="17" t="str">
        <f t="shared" si="696"/>
        <v/>
      </c>
      <c r="AI2816" s="17" t="str">
        <f t="shared" si="697"/>
        <v/>
      </c>
      <c r="AJ2816" s="17" t="str">
        <f t="shared" si="698"/>
        <v/>
      </c>
      <c r="AK2816" s="17" t="str">
        <f t="shared" si="699"/>
        <v/>
      </c>
      <c r="AL2816" s="17" t="str">
        <f t="shared" si="700"/>
        <v/>
      </c>
      <c r="AM2816" s="17" t="str">
        <f t="shared" si="701"/>
        <v/>
      </c>
      <c r="AN2816" s="17" t="str">
        <f t="shared" si="702"/>
        <v/>
      </c>
      <c r="AO2816" s="17" t="str">
        <f t="shared" si="703"/>
        <v/>
      </c>
      <c r="AP2816" s="17" t="str">
        <f t="shared" si="705"/>
        <v/>
      </c>
      <c r="AQ2816" s="17" t="str">
        <f t="shared" si="704"/>
        <v/>
      </c>
    </row>
    <row r="2817" spans="1:43" x14ac:dyDescent="0.2">
      <c r="A2817" s="4">
        <v>40022</v>
      </c>
      <c r="B2817" s="5">
        <v>4022</v>
      </c>
      <c r="C2817" t="s">
        <v>1371</v>
      </c>
      <c r="D2817" t="s">
        <v>8</v>
      </c>
      <c r="E2817" t="s">
        <v>9</v>
      </c>
      <c r="F2817" t="s">
        <v>444</v>
      </c>
      <c r="G2817" t="s">
        <v>15</v>
      </c>
      <c r="H2817">
        <v>9</v>
      </c>
      <c r="I2817" t="s">
        <v>5842</v>
      </c>
      <c r="J2817" s="6">
        <v>4515419</v>
      </c>
      <c r="K2817" s="6">
        <v>1707</v>
      </c>
      <c r="L2817" s="6">
        <v>2645</v>
      </c>
      <c r="M2817" s="6">
        <v>65086630</v>
      </c>
      <c r="N2817" s="6">
        <v>449895831</v>
      </c>
      <c r="O2817" s="6">
        <v>22334099</v>
      </c>
      <c r="P2817" s="6">
        <v>839670</v>
      </c>
      <c r="Q2817" s="6">
        <v>208933</v>
      </c>
      <c r="R2817" s="6">
        <v>80253269</v>
      </c>
      <c r="S2817" s="6">
        <v>203912692</v>
      </c>
      <c r="T2817" s="6">
        <v>166930722</v>
      </c>
      <c r="U2817" s="6">
        <v>0</v>
      </c>
      <c r="V2817" s="6">
        <v>306</v>
      </c>
      <c r="W2817" s="6">
        <v>19284</v>
      </c>
      <c r="X2817" s="6">
        <v>9898</v>
      </c>
      <c r="Y2817" s="8">
        <v>103.74000000000001</v>
      </c>
      <c r="Z2817" s="6">
        <v>949728257268</v>
      </c>
      <c r="AA2817" s="6">
        <v>39417130638.547203</v>
      </c>
      <c r="AB2817" s="6">
        <f t="shared" si="690"/>
        <v>2110.9959057789092</v>
      </c>
      <c r="AC2817" s="6">
        <f t="shared" si="691"/>
        <v>87.613905092059412</v>
      </c>
      <c r="AD2817" s="16">
        <f t="shared" si="692"/>
        <v>26.598662569819094</v>
      </c>
      <c r="AE2817" s="16">
        <f t="shared" si="693"/>
        <v>20.143898842751614</v>
      </c>
      <c r="AF2817" s="16">
        <f t="shared" si="694"/>
        <v>63.019607843137258</v>
      </c>
      <c r="AG2817" s="16">
        <f t="shared" si="695"/>
        <v>95.366013071895424</v>
      </c>
      <c r="AH2817" s="17">
        <f t="shared" si="696"/>
        <v>1.2330223426838969</v>
      </c>
      <c r="AI2817" s="17">
        <f t="shared" si="697"/>
        <v>3.1329428486311244</v>
      </c>
      <c r="AJ2817" s="17">
        <f t="shared" si="698"/>
        <v>5.6976895869397444</v>
      </c>
      <c r="AK2817" s="17">
        <f t="shared" si="699"/>
        <v>5.6976895869397444</v>
      </c>
      <c r="AL2817" s="17">
        <f t="shared" si="700"/>
        <v>0.17838189080707439</v>
      </c>
      <c r="AM2817" s="17">
        <f t="shared" si="701"/>
        <v>0.45324423555282956</v>
      </c>
      <c r="AN2817" s="17">
        <f t="shared" si="702"/>
        <v>0.8242872870720156</v>
      </c>
      <c r="AO2817" s="17">
        <f t="shared" si="703"/>
        <v>0.8242872870720156</v>
      </c>
      <c r="AP2817" s="17">
        <f t="shared" si="705"/>
        <v>0.64590539626494126</v>
      </c>
      <c r="AQ2817" s="17">
        <f t="shared" si="704"/>
        <v>9.1301060320364833</v>
      </c>
    </row>
    <row r="2818" spans="1:43" x14ac:dyDescent="0.2">
      <c r="A2818" s="4">
        <v>40034</v>
      </c>
      <c r="B2818" s="5">
        <v>4034</v>
      </c>
      <c r="C2818" t="s">
        <v>1382</v>
      </c>
      <c r="D2818" t="s">
        <v>8</v>
      </c>
      <c r="E2818" t="s">
        <v>9</v>
      </c>
      <c r="F2818" t="s">
        <v>444</v>
      </c>
      <c r="G2818" t="s">
        <v>15</v>
      </c>
      <c r="H2818">
        <v>4</v>
      </c>
      <c r="I2818" t="s">
        <v>5849</v>
      </c>
      <c r="J2818" s="6">
        <v>5502379</v>
      </c>
      <c r="K2818" s="6">
        <v>4442</v>
      </c>
      <c r="L2818" s="6">
        <v>1239</v>
      </c>
      <c r="M2818" s="6">
        <v>19150308</v>
      </c>
      <c r="N2818" s="6">
        <v>139494732</v>
      </c>
      <c r="O2818" s="6">
        <v>7384249</v>
      </c>
      <c r="P2818" s="6">
        <v>339929</v>
      </c>
      <c r="Q2818" s="6">
        <v>65587</v>
      </c>
      <c r="R2818" s="6">
        <v>15124286</v>
      </c>
      <c r="S2818" s="6">
        <v>99282985</v>
      </c>
      <c r="T2818" s="6">
        <v>65200323</v>
      </c>
      <c r="U2818" s="6">
        <v>0</v>
      </c>
      <c r="V2818" s="6">
        <v>130</v>
      </c>
      <c r="W2818" s="6">
        <v>9088</v>
      </c>
      <c r="X2818" s="6">
        <v>13796</v>
      </c>
      <c r="Y2818" s="8">
        <v>58.989999999999995</v>
      </c>
      <c r="Z2818" s="6">
        <v>716776195380</v>
      </c>
      <c r="AA2818" s="6">
        <v>31163895452.592003</v>
      </c>
      <c r="AB2818" s="6">
        <f t="shared" si="690"/>
        <v>5138.3746547504034</v>
      </c>
      <c r="AC2818" s="6">
        <f t="shared" si="691"/>
        <v>223.40553658034915</v>
      </c>
      <c r="AD2818" s="16">
        <f t="shared" si="692"/>
        <v>21.722915667683544</v>
      </c>
      <c r="AE2818" s="16">
        <f t="shared" si="693"/>
        <v>18.89084888659632</v>
      </c>
      <c r="AF2818" s="16">
        <f t="shared" si="694"/>
        <v>69.907692307692301</v>
      </c>
      <c r="AG2818" s="16">
        <f t="shared" si="695"/>
        <v>176.03076923076924</v>
      </c>
      <c r="AH2818" s="17">
        <f t="shared" si="696"/>
        <v>0.78976724551897548</v>
      </c>
      <c r="AI2818" s="17">
        <f t="shared" si="697"/>
        <v>5.1844066946599501</v>
      </c>
      <c r="AJ2818" s="17">
        <f t="shared" si="698"/>
        <v>8.589068541351919</v>
      </c>
      <c r="AK2818" s="17">
        <f t="shared" si="699"/>
        <v>8.589068541351919</v>
      </c>
      <c r="AL2818" s="17">
        <f t="shared" si="700"/>
        <v>0.10842191517311206</v>
      </c>
      <c r="AM2818" s="17">
        <f t="shared" si="701"/>
        <v>0.71173286314496809</v>
      </c>
      <c r="AN2818" s="17">
        <f t="shared" si="702"/>
        <v>1.1791363418655838</v>
      </c>
      <c r="AO2818" s="17">
        <f t="shared" si="703"/>
        <v>1.1791363418655838</v>
      </c>
      <c r="AP2818" s="17">
        <f t="shared" si="705"/>
        <v>1.0707144266924717</v>
      </c>
      <c r="AQ2818" s="17">
        <f t="shared" si="704"/>
        <v>13.445237965296132</v>
      </c>
    </row>
    <row r="2819" spans="1:43" x14ac:dyDescent="0.2">
      <c r="A2819" s="4">
        <v>40094</v>
      </c>
      <c r="B2819" s="5">
        <v>4094</v>
      </c>
      <c r="C2819" t="s">
        <v>1419</v>
      </c>
      <c r="D2819" t="s">
        <v>8</v>
      </c>
      <c r="E2819" t="s">
        <v>9</v>
      </c>
      <c r="F2819" t="s">
        <v>444</v>
      </c>
      <c r="G2819" t="s">
        <v>11</v>
      </c>
      <c r="H2819">
        <v>21</v>
      </c>
      <c r="I2819" t="s">
        <v>5877</v>
      </c>
      <c r="J2819" s="6">
        <v>2148346</v>
      </c>
      <c r="K2819" s="6">
        <v>2479</v>
      </c>
      <c r="L2819" s="6">
        <v>867</v>
      </c>
      <c r="M2819" s="6">
        <v>3800430</v>
      </c>
      <c r="N2819" s="6">
        <v>18488753</v>
      </c>
      <c r="O2819" s="6">
        <v>1321004</v>
      </c>
      <c r="P2819" s="6">
        <v>72455</v>
      </c>
      <c r="Q2819" s="6">
        <v>18127</v>
      </c>
      <c r="R2819" s="6">
        <v>4954846</v>
      </c>
      <c r="S2819" s="6">
        <v>64022832</v>
      </c>
      <c r="T2819" s="6">
        <v>0</v>
      </c>
      <c r="U2819" s="6">
        <v>0</v>
      </c>
      <c r="V2819" s="6">
        <v>66</v>
      </c>
      <c r="W2819" s="6">
        <v>4752</v>
      </c>
      <c r="X2819" s="6">
        <v>11220</v>
      </c>
      <c r="Y2819" s="8">
        <v>29.25</v>
      </c>
      <c r="Z2819" s="6">
        <v>39578498442</v>
      </c>
      <c r="AA2819" s="6">
        <v>1416915603.5328002</v>
      </c>
      <c r="AB2819" s="6">
        <f t="shared" ref="AB2819:AB2882" si="706">IF(N2819&gt;0, Z2819/N2819,"")</f>
        <v>2140.6797117144679</v>
      </c>
      <c r="AC2819" s="6">
        <f t="shared" ref="AC2819:AC2882" si="707">IF(N2819&gt;0, AA2819/N2819, "")</f>
        <v>76.63662354799159</v>
      </c>
      <c r="AD2819" s="16">
        <f t="shared" ref="AD2819:AD2882" si="708">IF(P2819&gt;0, O2819/P2819, "")</f>
        <v>18.232061279414808</v>
      </c>
      <c r="AE2819" s="16">
        <f t="shared" ref="AE2819:AE2882" si="709">IF(O2819&gt;0, N2819/O2819, "")</f>
        <v>13.995985629112402</v>
      </c>
      <c r="AF2819" s="16">
        <f t="shared" ref="AF2819:AF2882" si="710">IF(V2819&gt;0,(W2819)/V2819,"")</f>
        <v>72</v>
      </c>
      <c r="AG2819" s="16">
        <f t="shared" ref="AG2819:AG2882" si="711">IF(V2819&gt;0,(W2819+X2819)/V2819,"")</f>
        <v>242</v>
      </c>
      <c r="AH2819" s="17">
        <f t="shared" ref="AH2819:AH2882" si="712">IF($M2819&gt;0,R2819/$M2819,"")</f>
        <v>1.3037593114463364</v>
      </c>
      <c r="AI2819" s="17">
        <f t="shared" ref="AI2819:AI2882" si="713">IF($M2819&gt;0,S2819/$M2819,"")</f>
        <v>16.84620740284652</v>
      </c>
      <c r="AJ2819" s="17">
        <f t="shared" ref="AJ2819:AJ2882" si="714">IF($M2819&gt;0,(S2819+T2819)/$M2819,"")</f>
        <v>16.84620740284652</v>
      </c>
      <c r="AK2819" s="17">
        <f t="shared" ref="AK2819:AK2882" si="715">IF($M2819&gt;0,(S2819+T2819+U2819)/$M2819,"")</f>
        <v>16.84620740284652</v>
      </c>
      <c r="AL2819" s="17">
        <f t="shared" ref="AL2819:AL2882" si="716">IF($N2819&gt;0,R2819/$N2819,"")</f>
        <v>0.2679924384300012</v>
      </c>
      <c r="AM2819" s="17">
        <f t="shared" ref="AM2819:AM2882" si="717">IF($N2819&gt;0,(S2819)/$N2819,"")</f>
        <v>3.4627988161235104</v>
      </c>
      <c r="AN2819" s="17">
        <f t="shared" ref="AN2819:AN2882" si="718">IF($N2819&gt;0,(S2819+T2819)/$N2819,"")</f>
        <v>3.4627988161235104</v>
      </c>
      <c r="AO2819" s="17">
        <f t="shared" ref="AO2819:AO2882" si="719">IF($N2819&gt;0,(S2819+T2819+U2819)/$N2819,"")</f>
        <v>3.4627988161235104</v>
      </c>
      <c r="AP2819" s="17">
        <f t="shared" si="705"/>
        <v>3.1948063776935092</v>
      </c>
      <c r="AQ2819" s="17">
        <f t="shared" ref="AQ2819:AQ2882" si="720">IF(O2819&gt;0,S2819/O2819,"")</f>
        <v>48.465282466972091</v>
      </c>
    </row>
    <row r="2820" spans="1:43" x14ac:dyDescent="0.2">
      <c r="A2820" s="4">
        <v>50015</v>
      </c>
      <c r="B2820" s="5">
        <v>5015</v>
      </c>
      <c r="C2820" t="s">
        <v>2285</v>
      </c>
      <c r="D2820" t="s">
        <v>8</v>
      </c>
      <c r="E2820" t="s">
        <v>9</v>
      </c>
      <c r="F2820" t="s">
        <v>444</v>
      </c>
      <c r="G2820" t="s">
        <v>15</v>
      </c>
      <c r="H2820">
        <v>25</v>
      </c>
      <c r="I2820" t="s">
        <v>5939</v>
      </c>
      <c r="J2820" s="6">
        <v>1780673</v>
      </c>
      <c r="K2820" s="6">
        <v>2307</v>
      </c>
      <c r="L2820" s="6">
        <v>772</v>
      </c>
      <c r="M2820" s="6">
        <v>6273379</v>
      </c>
      <c r="N2820" s="6">
        <v>42165745</v>
      </c>
      <c r="O2820" s="6">
        <v>2113189</v>
      </c>
      <c r="P2820" s="6">
        <v>138391</v>
      </c>
      <c r="Q2820" s="6">
        <v>19809</v>
      </c>
      <c r="R2820" s="6">
        <v>7756829</v>
      </c>
      <c r="S2820" s="6">
        <v>35155664</v>
      </c>
      <c r="T2820" s="6">
        <v>38749945</v>
      </c>
      <c r="U2820" s="6">
        <v>0</v>
      </c>
      <c r="V2820" s="6">
        <v>40</v>
      </c>
      <c r="W2820" s="6">
        <v>3124</v>
      </c>
      <c r="X2820" s="6">
        <v>1642</v>
      </c>
      <c r="Y2820" s="8">
        <v>47.010000000000005</v>
      </c>
      <c r="Z2820" s="6">
        <v>197077303416</v>
      </c>
      <c r="AA2820" s="6">
        <v>12718731363.2064</v>
      </c>
      <c r="AB2820" s="6">
        <f t="shared" si="706"/>
        <v>4673.8722016176871</v>
      </c>
      <c r="AC2820" s="6">
        <f t="shared" si="707"/>
        <v>301.63658588758244</v>
      </c>
      <c r="AD2820" s="16">
        <f t="shared" si="708"/>
        <v>15.26969961919489</v>
      </c>
      <c r="AE2820" s="16">
        <f t="shared" si="709"/>
        <v>19.953608030327622</v>
      </c>
      <c r="AF2820" s="16">
        <f t="shared" si="710"/>
        <v>78.099999999999994</v>
      </c>
      <c r="AG2820" s="16">
        <f t="shared" si="711"/>
        <v>119.15</v>
      </c>
      <c r="AH2820" s="17">
        <f t="shared" si="712"/>
        <v>1.2364674603590824</v>
      </c>
      <c r="AI2820" s="17">
        <f t="shared" si="713"/>
        <v>5.6039439032776439</v>
      </c>
      <c r="AJ2820" s="17">
        <f t="shared" si="714"/>
        <v>11.78082959757413</v>
      </c>
      <c r="AK2820" s="17">
        <f t="shared" si="715"/>
        <v>11.78082959757413</v>
      </c>
      <c r="AL2820" s="17">
        <f t="shared" si="716"/>
        <v>0.18396043992582131</v>
      </c>
      <c r="AM2820" s="17">
        <f t="shared" si="717"/>
        <v>0.83374938590554959</v>
      </c>
      <c r="AN2820" s="17">
        <f t="shared" si="718"/>
        <v>1.7527405006125232</v>
      </c>
      <c r="AO2820" s="17">
        <f t="shared" si="719"/>
        <v>1.7527405006125232</v>
      </c>
      <c r="AP2820" s="17">
        <f t="shared" ref="AP2820:AP2883" si="721">IF(AO2820&lt;&gt;"", AO2820-AL2820,"")</f>
        <v>1.5687800606867019</v>
      </c>
      <c r="AQ2820" s="17">
        <f t="shared" si="720"/>
        <v>16.636308441885699</v>
      </c>
    </row>
    <row r="2821" spans="1:43" x14ac:dyDescent="0.2">
      <c r="A2821" s="4">
        <v>50066</v>
      </c>
      <c r="B2821" s="5">
        <v>5066</v>
      </c>
      <c r="C2821" t="s">
        <v>2325</v>
      </c>
      <c r="D2821" t="s">
        <v>8</v>
      </c>
      <c r="E2821" t="s">
        <v>9</v>
      </c>
      <c r="F2821" t="s">
        <v>444</v>
      </c>
      <c r="G2821" t="s">
        <v>15</v>
      </c>
      <c r="H2821">
        <v>3</v>
      </c>
      <c r="I2821" t="s">
        <v>5962</v>
      </c>
      <c r="J2821" s="6">
        <v>8608208</v>
      </c>
      <c r="K2821" s="6">
        <v>3524</v>
      </c>
      <c r="L2821" s="6">
        <v>2443</v>
      </c>
      <c r="M2821" s="6">
        <v>225894953</v>
      </c>
      <c r="N2821" s="6">
        <v>1401502999</v>
      </c>
      <c r="O2821" s="6">
        <v>73461555</v>
      </c>
      <c r="P2821" s="6">
        <v>4068066</v>
      </c>
      <c r="Q2821" s="6">
        <v>728643</v>
      </c>
      <c r="R2821" s="6">
        <v>314065224</v>
      </c>
      <c r="S2821" s="6">
        <v>617865221</v>
      </c>
      <c r="T2821" s="6">
        <v>232783864</v>
      </c>
      <c r="U2821" s="6">
        <v>0</v>
      </c>
      <c r="V2821" s="6">
        <v>1438</v>
      </c>
      <c r="W2821" s="6">
        <v>58699</v>
      </c>
      <c r="X2821" s="6">
        <v>56341</v>
      </c>
      <c r="Y2821" s="8">
        <v>265.14</v>
      </c>
      <c r="Z2821" s="6">
        <v>4752448530039</v>
      </c>
      <c r="AA2821" s="6">
        <v>176601888314.35922</v>
      </c>
      <c r="AB2821" s="6">
        <f t="shared" si="706"/>
        <v>3390.9656514684348</v>
      </c>
      <c r="AC2821" s="6">
        <f t="shared" si="707"/>
        <v>126.00892644565738</v>
      </c>
      <c r="AD2821" s="16">
        <f t="shared" si="708"/>
        <v>18.0581030396262</v>
      </c>
      <c r="AE2821" s="16">
        <f t="shared" si="709"/>
        <v>19.078047000230256</v>
      </c>
      <c r="AF2821" s="16">
        <f t="shared" si="710"/>
        <v>40.81988873435327</v>
      </c>
      <c r="AG2821" s="16">
        <f t="shared" si="711"/>
        <v>80</v>
      </c>
      <c r="AH2821" s="17">
        <f t="shared" si="712"/>
        <v>1.3903153648589928</v>
      </c>
      <c r="AI2821" s="17">
        <f t="shared" si="713"/>
        <v>2.7351882492036022</v>
      </c>
      <c r="AJ2821" s="17">
        <f t="shared" si="714"/>
        <v>3.7656843311590054</v>
      </c>
      <c r="AK2821" s="17">
        <f t="shared" si="715"/>
        <v>3.7656843311590054</v>
      </c>
      <c r="AL2821" s="17">
        <f t="shared" si="716"/>
        <v>0.22409172454435825</v>
      </c>
      <c r="AM2821" s="17">
        <f t="shared" si="717"/>
        <v>0.44085900739481759</v>
      </c>
      <c r="AN2821" s="17">
        <f t="shared" si="718"/>
        <v>0.60695488030132994</v>
      </c>
      <c r="AO2821" s="17">
        <f t="shared" si="719"/>
        <v>0.60695488030132994</v>
      </c>
      <c r="AP2821" s="17">
        <f t="shared" si="721"/>
        <v>0.38286315575697172</v>
      </c>
      <c r="AQ2821" s="17">
        <f t="shared" si="720"/>
        <v>8.4107288635531869</v>
      </c>
    </row>
    <row r="2822" spans="1:43" x14ac:dyDescent="0.2">
      <c r="A2822" s="4">
        <v>90002</v>
      </c>
      <c r="B2822" s="5">
        <v>9002</v>
      </c>
      <c r="C2822" t="s">
        <v>5025</v>
      </c>
      <c r="D2822" t="s">
        <v>8</v>
      </c>
      <c r="E2822" t="s">
        <v>9</v>
      </c>
      <c r="F2822" t="s">
        <v>444</v>
      </c>
      <c r="G2822" t="s">
        <v>11</v>
      </c>
      <c r="H2822">
        <v>54</v>
      </c>
      <c r="I2822" t="s">
        <v>6111</v>
      </c>
      <c r="J2822" s="6">
        <v>802459</v>
      </c>
      <c r="K2822" s="6">
        <v>4716</v>
      </c>
      <c r="L2822" s="6">
        <v>170</v>
      </c>
      <c r="M2822" s="6">
        <v>0</v>
      </c>
      <c r="N2822" s="6">
        <v>0</v>
      </c>
      <c r="O2822" s="6">
        <v>0</v>
      </c>
      <c r="P2822" s="6">
        <v>0</v>
      </c>
      <c r="Q2822" s="6">
        <v>0</v>
      </c>
      <c r="R2822" s="6">
        <v>0</v>
      </c>
      <c r="S2822" s="6">
        <v>0</v>
      </c>
      <c r="T2822" s="6">
        <v>0</v>
      </c>
      <c r="U2822" s="6">
        <v>475222583</v>
      </c>
      <c r="V2822" s="6">
        <v>0</v>
      </c>
      <c r="W2822" s="6">
        <v>0</v>
      </c>
      <c r="X2822" s="6">
        <v>0</v>
      </c>
      <c r="Y2822" s="8">
        <v>0</v>
      </c>
      <c r="Z2822" s="6">
        <v>0</v>
      </c>
      <c r="AA2822" s="6">
        <v>0</v>
      </c>
      <c r="AB2822" s="6" t="str">
        <f t="shared" si="706"/>
        <v/>
      </c>
      <c r="AC2822" s="6" t="str">
        <f t="shared" si="707"/>
        <v/>
      </c>
      <c r="AD2822" s="16" t="str">
        <f t="shared" si="708"/>
        <v/>
      </c>
      <c r="AE2822" s="16" t="str">
        <f t="shared" si="709"/>
        <v/>
      </c>
      <c r="AF2822" s="16" t="str">
        <f t="shared" si="710"/>
        <v/>
      </c>
      <c r="AG2822" s="16" t="str">
        <f t="shared" si="711"/>
        <v/>
      </c>
      <c r="AH2822" s="17" t="str">
        <f t="shared" si="712"/>
        <v/>
      </c>
      <c r="AI2822" s="17" t="str">
        <f t="shared" si="713"/>
        <v/>
      </c>
      <c r="AJ2822" s="17" t="str">
        <f t="shared" si="714"/>
        <v/>
      </c>
      <c r="AK2822" s="17" t="str">
        <f t="shared" si="715"/>
        <v/>
      </c>
      <c r="AL2822" s="17" t="str">
        <f t="shared" si="716"/>
        <v/>
      </c>
      <c r="AM2822" s="17" t="str">
        <f t="shared" si="717"/>
        <v/>
      </c>
      <c r="AN2822" s="17" t="str">
        <f t="shared" si="718"/>
        <v/>
      </c>
      <c r="AO2822" s="17" t="str">
        <f t="shared" si="719"/>
        <v/>
      </c>
      <c r="AP2822" s="17" t="str">
        <f t="shared" si="721"/>
        <v/>
      </c>
      <c r="AQ2822" s="17" t="str">
        <f t="shared" si="720"/>
        <v/>
      </c>
    </row>
    <row r="2823" spans="1:43" x14ac:dyDescent="0.2">
      <c r="A2823" s="4">
        <v>90003</v>
      </c>
      <c r="B2823" s="5">
        <v>9003</v>
      </c>
      <c r="C2823" t="s">
        <v>5026</v>
      </c>
      <c r="D2823" t="s">
        <v>8</v>
      </c>
      <c r="E2823" t="s">
        <v>9</v>
      </c>
      <c r="F2823" t="s">
        <v>444</v>
      </c>
      <c r="G2823" t="s">
        <v>15</v>
      </c>
      <c r="H2823">
        <v>13</v>
      </c>
      <c r="I2823" t="s">
        <v>6112</v>
      </c>
      <c r="J2823" s="6">
        <v>3281212</v>
      </c>
      <c r="K2823" s="6">
        <v>6266</v>
      </c>
      <c r="L2823" s="6">
        <v>524</v>
      </c>
      <c r="M2823" s="6">
        <v>127874512</v>
      </c>
      <c r="N2823" s="6">
        <v>1784699309</v>
      </c>
      <c r="O2823" s="6">
        <v>77291768</v>
      </c>
      <c r="P2823" s="6">
        <v>2189422</v>
      </c>
      <c r="Q2823" s="6">
        <v>437325</v>
      </c>
      <c r="R2823" s="6">
        <v>474796843</v>
      </c>
      <c r="S2823" s="6">
        <v>644126076</v>
      </c>
      <c r="T2823" s="6">
        <v>452010328</v>
      </c>
      <c r="U2823" s="6">
        <v>13178948</v>
      </c>
      <c r="V2823" s="6">
        <v>690</v>
      </c>
      <c r="W2823" s="6">
        <v>37686</v>
      </c>
      <c r="X2823" s="6">
        <v>60941</v>
      </c>
      <c r="Y2823" s="8">
        <v>256</v>
      </c>
      <c r="Z2823" s="6">
        <v>3354327396007</v>
      </c>
      <c r="AA2823" s="6">
        <v>69755475175.243195</v>
      </c>
      <c r="AB2823" s="6">
        <f t="shared" si="706"/>
        <v>1879.4916202923234</v>
      </c>
      <c r="AC2823" s="6">
        <f t="shared" si="707"/>
        <v>39.085281662561115</v>
      </c>
      <c r="AD2823" s="16">
        <f t="shared" si="708"/>
        <v>35.302361993256667</v>
      </c>
      <c r="AE2823" s="16">
        <f t="shared" si="709"/>
        <v>23.090419008140685</v>
      </c>
      <c r="AF2823" s="16">
        <f t="shared" si="710"/>
        <v>54.617391304347827</v>
      </c>
      <c r="AG2823" s="16">
        <f t="shared" si="711"/>
        <v>142.93768115942029</v>
      </c>
      <c r="AH2823" s="17">
        <f t="shared" si="712"/>
        <v>3.7129904589587017</v>
      </c>
      <c r="AI2823" s="17">
        <f t="shared" si="713"/>
        <v>5.0371732875117443</v>
      </c>
      <c r="AJ2823" s="17">
        <f t="shared" si="714"/>
        <v>8.5719694007512608</v>
      </c>
      <c r="AK2823" s="17">
        <f t="shared" si="715"/>
        <v>8.6750309709881819</v>
      </c>
      <c r="AL2823" s="17">
        <f t="shared" si="716"/>
        <v>0.26603744429420856</v>
      </c>
      <c r="AM2823" s="17">
        <f t="shared" si="717"/>
        <v>0.36091574236161705</v>
      </c>
      <c r="AN2823" s="17">
        <f t="shared" si="718"/>
        <v>0.61418548125856864</v>
      </c>
      <c r="AO2823" s="17">
        <f t="shared" si="719"/>
        <v>0.62156988933982937</v>
      </c>
      <c r="AP2823" s="17">
        <f t="shared" si="721"/>
        <v>0.35553244504562082</v>
      </c>
      <c r="AQ2823" s="17">
        <f t="shared" si="720"/>
        <v>8.3336957177638897</v>
      </c>
    </row>
    <row r="2824" spans="1:43" x14ac:dyDescent="0.2">
      <c r="A2824" s="4">
        <v>90013</v>
      </c>
      <c r="B2824" s="5">
        <v>9013</v>
      </c>
      <c r="C2824" t="s">
        <v>5038</v>
      </c>
      <c r="D2824" t="s">
        <v>8</v>
      </c>
      <c r="E2824" t="s">
        <v>9</v>
      </c>
      <c r="F2824" t="s">
        <v>444</v>
      </c>
      <c r="G2824" t="s">
        <v>15</v>
      </c>
      <c r="H2824">
        <v>29</v>
      </c>
      <c r="I2824" t="s">
        <v>6120</v>
      </c>
      <c r="J2824" s="6">
        <v>1664496</v>
      </c>
      <c r="K2824" s="6">
        <v>5820</v>
      </c>
      <c r="L2824" s="6">
        <v>286</v>
      </c>
      <c r="M2824" s="6">
        <v>0</v>
      </c>
      <c r="N2824" s="6">
        <v>0</v>
      </c>
      <c r="O2824" s="6">
        <v>0</v>
      </c>
      <c r="P2824" s="6">
        <v>0</v>
      </c>
      <c r="Q2824" s="6">
        <v>0</v>
      </c>
      <c r="R2824" s="6">
        <v>0</v>
      </c>
      <c r="S2824" s="6">
        <v>0</v>
      </c>
      <c r="T2824" s="6">
        <v>0</v>
      </c>
      <c r="U2824" s="6">
        <v>171466773</v>
      </c>
      <c r="V2824" s="6">
        <v>0</v>
      </c>
      <c r="W2824" s="6">
        <v>0</v>
      </c>
      <c r="X2824" s="6">
        <v>0</v>
      </c>
      <c r="Y2824" s="8">
        <v>0</v>
      </c>
      <c r="Z2824" s="6">
        <v>0</v>
      </c>
      <c r="AA2824" s="6">
        <v>0</v>
      </c>
      <c r="AB2824" s="6" t="str">
        <f t="shared" si="706"/>
        <v/>
      </c>
      <c r="AC2824" s="6" t="str">
        <f t="shared" si="707"/>
        <v/>
      </c>
      <c r="AD2824" s="16" t="str">
        <f t="shared" si="708"/>
        <v/>
      </c>
      <c r="AE2824" s="16" t="str">
        <f t="shared" si="709"/>
        <v/>
      </c>
      <c r="AF2824" s="16" t="str">
        <f t="shared" si="710"/>
        <v/>
      </c>
      <c r="AG2824" s="16" t="str">
        <f t="shared" si="711"/>
        <v/>
      </c>
      <c r="AH2824" s="17" t="str">
        <f t="shared" si="712"/>
        <v/>
      </c>
      <c r="AI2824" s="17" t="str">
        <f t="shared" si="713"/>
        <v/>
      </c>
      <c r="AJ2824" s="17" t="str">
        <f t="shared" si="714"/>
        <v/>
      </c>
      <c r="AK2824" s="17" t="str">
        <f t="shared" si="715"/>
        <v/>
      </c>
      <c r="AL2824" s="17" t="str">
        <f t="shared" si="716"/>
        <v/>
      </c>
      <c r="AM2824" s="17" t="str">
        <f t="shared" si="717"/>
        <v/>
      </c>
      <c r="AN2824" s="17" t="str">
        <f t="shared" si="718"/>
        <v/>
      </c>
      <c r="AO2824" s="17" t="str">
        <f t="shared" si="719"/>
        <v/>
      </c>
      <c r="AP2824" s="17" t="str">
        <f t="shared" si="721"/>
        <v/>
      </c>
      <c r="AQ2824" s="17" t="str">
        <f t="shared" si="720"/>
        <v/>
      </c>
    </row>
    <row r="2825" spans="1:43" x14ac:dyDescent="0.2">
      <c r="A2825" s="4">
        <v>90154</v>
      </c>
      <c r="B2825" s="5">
        <v>9154</v>
      </c>
      <c r="C2825" t="s">
        <v>5093</v>
      </c>
      <c r="D2825" t="s">
        <v>8</v>
      </c>
      <c r="E2825" t="s">
        <v>9</v>
      </c>
      <c r="F2825" t="s">
        <v>444</v>
      </c>
      <c r="G2825" t="s">
        <v>15</v>
      </c>
      <c r="H2825">
        <v>2</v>
      </c>
      <c r="I2825" t="s">
        <v>6117</v>
      </c>
      <c r="J2825" s="6">
        <v>12150996</v>
      </c>
      <c r="K2825" s="6">
        <v>6999</v>
      </c>
      <c r="L2825" s="6">
        <v>1736</v>
      </c>
      <c r="M2825" s="6">
        <v>43752286</v>
      </c>
      <c r="N2825" s="6">
        <v>210105497</v>
      </c>
      <c r="O2825" s="6">
        <v>6976333</v>
      </c>
      <c r="P2825" s="6">
        <v>317702</v>
      </c>
      <c r="Q2825" s="6">
        <v>138159</v>
      </c>
      <c r="R2825" s="6">
        <v>32305014</v>
      </c>
      <c r="S2825" s="6">
        <v>171688051</v>
      </c>
      <c r="T2825" s="6">
        <v>110302106</v>
      </c>
      <c r="U2825" s="6">
        <v>775635684</v>
      </c>
      <c r="V2825" s="6">
        <v>104</v>
      </c>
      <c r="W2825" s="6">
        <v>5928</v>
      </c>
      <c r="X2825" s="6">
        <v>5512</v>
      </c>
      <c r="Y2825" s="8">
        <v>55.35</v>
      </c>
      <c r="Z2825" s="6">
        <v>911930817000</v>
      </c>
      <c r="AA2825" s="6">
        <v>18964209499.200001</v>
      </c>
      <c r="AB2825" s="6">
        <f t="shared" si="706"/>
        <v>4340.3472542177233</v>
      </c>
      <c r="AC2825" s="6">
        <f t="shared" si="707"/>
        <v>90.260415695834936</v>
      </c>
      <c r="AD2825" s="16">
        <f t="shared" si="708"/>
        <v>21.958731767505398</v>
      </c>
      <c r="AE2825" s="16">
        <f t="shared" si="709"/>
        <v>30.116896226140582</v>
      </c>
      <c r="AF2825" s="16">
        <f t="shared" si="710"/>
        <v>57</v>
      </c>
      <c r="AG2825" s="16">
        <f t="shared" si="711"/>
        <v>110</v>
      </c>
      <c r="AH2825" s="17">
        <f t="shared" si="712"/>
        <v>0.73836173954430628</v>
      </c>
      <c r="AI2825" s="17">
        <f t="shared" si="713"/>
        <v>3.9240932690922712</v>
      </c>
      <c r="AJ2825" s="17">
        <f t="shared" si="714"/>
        <v>6.4451525344298579</v>
      </c>
      <c r="AK2825" s="17">
        <f t="shared" si="715"/>
        <v>24.173041861172695</v>
      </c>
      <c r="AL2825" s="17">
        <f t="shared" si="716"/>
        <v>0.15375615803141029</v>
      </c>
      <c r="AM2825" s="17">
        <f t="shared" si="717"/>
        <v>0.81715163787456735</v>
      </c>
      <c r="AN2825" s="17">
        <f t="shared" si="718"/>
        <v>1.3421360270264608</v>
      </c>
      <c r="AO2825" s="17">
        <f t="shared" si="719"/>
        <v>5.0337847229194583</v>
      </c>
      <c r="AP2825" s="17">
        <f t="shared" si="721"/>
        <v>4.8800285648880477</v>
      </c>
      <c r="AQ2825" s="17">
        <f t="shared" si="720"/>
        <v>24.610071078889153</v>
      </c>
    </row>
    <row r="2826" spans="1:43" x14ac:dyDescent="0.2">
      <c r="A2826" s="4">
        <v>30012</v>
      </c>
      <c r="B2826" s="5">
        <v>3012</v>
      </c>
      <c r="C2826" t="s">
        <v>1045</v>
      </c>
      <c r="D2826" t="s">
        <v>8</v>
      </c>
      <c r="E2826" t="s">
        <v>9</v>
      </c>
      <c r="F2826" t="s">
        <v>1046</v>
      </c>
      <c r="G2826" t="s">
        <v>15</v>
      </c>
      <c r="H2826">
        <v>400</v>
      </c>
      <c r="I2826" t="s">
        <v>5784</v>
      </c>
      <c r="J2826" s="6">
        <v>69014</v>
      </c>
      <c r="K2826" s="6">
        <v>1787</v>
      </c>
      <c r="L2826" s="6">
        <v>39</v>
      </c>
      <c r="M2826" s="6">
        <v>51481</v>
      </c>
      <c r="N2826" s="6">
        <v>8752</v>
      </c>
      <c r="O2826" s="6">
        <v>1988</v>
      </c>
      <c r="P2826" s="6">
        <v>784</v>
      </c>
      <c r="Q2826" s="6">
        <v>208</v>
      </c>
      <c r="R2826" s="6">
        <v>101347</v>
      </c>
      <c r="S2826" s="6">
        <v>707166</v>
      </c>
      <c r="T2826" s="6">
        <v>676261</v>
      </c>
      <c r="U2826" s="6">
        <v>0</v>
      </c>
      <c r="V2826" s="6">
        <v>2</v>
      </c>
      <c r="W2826" s="6">
        <v>24</v>
      </c>
      <c r="X2826" s="6">
        <v>140</v>
      </c>
      <c r="Y2826" s="8">
        <v>0.34</v>
      </c>
      <c r="Z2826" s="6">
        <v>947052400</v>
      </c>
      <c r="AA2826" s="6">
        <v>33904604.160000004</v>
      </c>
      <c r="AB2826" s="6">
        <f t="shared" si="706"/>
        <v>108209.82632541134</v>
      </c>
      <c r="AC2826" s="6">
        <f t="shared" si="707"/>
        <v>3873.926435100549</v>
      </c>
      <c r="AD2826" s="16">
        <f t="shared" si="708"/>
        <v>2.5357142857142856</v>
      </c>
      <c r="AE2826" s="16">
        <f t="shared" si="709"/>
        <v>4.4024144869215291</v>
      </c>
      <c r="AF2826" s="16">
        <f t="shared" si="710"/>
        <v>12</v>
      </c>
      <c r="AG2826" s="16">
        <f t="shared" si="711"/>
        <v>82</v>
      </c>
      <c r="AH2826" s="17">
        <f t="shared" si="712"/>
        <v>1.9686292030069346</v>
      </c>
      <c r="AI2826" s="17">
        <f t="shared" si="713"/>
        <v>13.736446455974049</v>
      </c>
      <c r="AJ2826" s="17">
        <f t="shared" si="714"/>
        <v>26.87257434781764</v>
      </c>
      <c r="AK2826" s="17">
        <f t="shared" si="715"/>
        <v>26.87257434781764</v>
      </c>
      <c r="AL2826" s="17">
        <f t="shared" si="716"/>
        <v>11.579867458866545</v>
      </c>
      <c r="AM2826" s="17">
        <f t="shared" si="717"/>
        <v>80.80050274223035</v>
      </c>
      <c r="AN2826" s="17">
        <f t="shared" si="718"/>
        <v>158.0698126142596</v>
      </c>
      <c r="AO2826" s="17">
        <f t="shared" si="719"/>
        <v>158.0698126142596</v>
      </c>
      <c r="AP2826" s="17">
        <f t="shared" si="721"/>
        <v>146.48994515539306</v>
      </c>
      <c r="AQ2826" s="17">
        <f t="shared" si="720"/>
        <v>355.71730382293765</v>
      </c>
    </row>
    <row r="2827" spans="1:43" x14ac:dyDescent="0.2">
      <c r="A2827" s="4">
        <v>30022</v>
      </c>
      <c r="B2827" s="5">
        <v>3022</v>
      </c>
      <c r="C2827" t="s">
        <v>1051</v>
      </c>
      <c r="D2827" t="s">
        <v>8</v>
      </c>
      <c r="E2827" t="s">
        <v>9</v>
      </c>
      <c r="F2827" t="s">
        <v>1046</v>
      </c>
      <c r="G2827" t="s">
        <v>15</v>
      </c>
      <c r="H2827">
        <v>27</v>
      </c>
      <c r="I2827" t="s">
        <v>5788</v>
      </c>
      <c r="J2827" s="6">
        <v>1733853</v>
      </c>
      <c r="K2827" s="6">
        <v>1916</v>
      </c>
      <c r="L2827" s="6">
        <v>905</v>
      </c>
      <c r="M2827" s="6">
        <v>610433</v>
      </c>
      <c r="N2827" s="6">
        <v>71333</v>
      </c>
      <c r="O2827" s="6">
        <v>14586</v>
      </c>
      <c r="P2827" s="6">
        <v>6239</v>
      </c>
      <c r="Q2827" s="6">
        <v>1456</v>
      </c>
      <c r="R2827" s="6">
        <v>648929</v>
      </c>
      <c r="S2827" s="6">
        <v>1063918</v>
      </c>
      <c r="T2827" s="6">
        <v>739475</v>
      </c>
      <c r="U2827" s="6">
        <v>0</v>
      </c>
      <c r="V2827" s="6">
        <v>2</v>
      </c>
      <c r="W2827" s="6">
        <v>48</v>
      </c>
      <c r="X2827" s="6">
        <v>0</v>
      </c>
      <c r="Y2827" s="8">
        <v>0.2</v>
      </c>
      <c r="Z2827" s="6">
        <v>2345009268</v>
      </c>
      <c r="AA2827" s="6">
        <v>83951649.331200004</v>
      </c>
      <c r="AB2827" s="6">
        <f t="shared" si="706"/>
        <v>32874.115318295881</v>
      </c>
      <c r="AC2827" s="6">
        <f t="shared" si="707"/>
        <v>1176.8977798662611</v>
      </c>
      <c r="AD2827" s="16">
        <f t="shared" si="708"/>
        <v>2.3378746594005451</v>
      </c>
      <c r="AE2827" s="16">
        <f t="shared" si="709"/>
        <v>4.8905114493349791</v>
      </c>
      <c r="AF2827" s="16">
        <f t="shared" si="710"/>
        <v>24</v>
      </c>
      <c r="AG2827" s="16">
        <f t="shared" si="711"/>
        <v>24</v>
      </c>
      <c r="AH2827" s="17">
        <f t="shared" si="712"/>
        <v>1.0630634320228427</v>
      </c>
      <c r="AI2827" s="17">
        <f t="shared" si="713"/>
        <v>1.742890702173703</v>
      </c>
      <c r="AJ2827" s="17">
        <f t="shared" si="714"/>
        <v>2.9542849092365584</v>
      </c>
      <c r="AK2827" s="17">
        <f t="shared" si="715"/>
        <v>2.9542849092365584</v>
      </c>
      <c r="AL2827" s="17">
        <f t="shared" si="716"/>
        <v>9.0971780241963742</v>
      </c>
      <c r="AM2827" s="17">
        <f t="shared" si="717"/>
        <v>14.914808013121556</v>
      </c>
      <c r="AN2827" s="17">
        <f t="shared" si="718"/>
        <v>25.281328417422511</v>
      </c>
      <c r="AO2827" s="17">
        <f t="shared" si="719"/>
        <v>25.281328417422511</v>
      </c>
      <c r="AP2827" s="17">
        <f t="shared" si="721"/>
        <v>16.184150393226137</v>
      </c>
      <c r="AQ2827" s="17">
        <f t="shared" si="720"/>
        <v>72.941039352804054</v>
      </c>
    </row>
    <row r="2828" spans="1:43" x14ac:dyDescent="0.2">
      <c r="A2828" s="4">
        <v>40001</v>
      </c>
      <c r="B2828" s="5">
        <v>4001</v>
      </c>
      <c r="C2828" t="s">
        <v>1351</v>
      </c>
      <c r="D2828" t="s">
        <v>8</v>
      </c>
      <c r="E2828" t="s">
        <v>9</v>
      </c>
      <c r="F2828" t="s">
        <v>1046</v>
      </c>
      <c r="G2828" t="s">
        <v>15</v>
      </c>
      <c r="H2828">
        <v>100</v>
      </c>
      <c r="I2828" t="s">
        <v>5823</v>
      </c>
      <c r="J2828" s="6">
        <v>381112</v>
      </c>
      <c r="K2828" s="6">
        <v>1270</v>
      </c>
      <c r="L2828" s="6">
        <v>300</v>
      </c>
      <c r="M2828" s="6">
        <v>489548</v>
      </c>
      <c r="N2828" s="6">
        <v>489548</v>
      </c>
      <c r="O2828" s="6">
        <v>19625</v>
      </c>
      <c r="P2828" s="6">
        <v>7002</v>
      </c>
      <c r="Q2828" s="6">
        <v>1089</v>
      </c>
      <c r="R2828" s="6">
        <v>3159266</v>
      </c>
      <c r="S2828" s="6">
        <v>2038114</v>
      </c>
      <c r="T2828" s="6">
        <v>118538</v>
      </c>
      <c r="U2828" s="6">
        <v>0</v>
      </c>
      <c r="V2828" s="6">
        <v>2</v>
      </c>
      <c r="W2828" s="6">
        <v>88</v>
      </c>
      <c r="X2828" s="6">
        <v>72</v>
      </c>
      <c r="Y2828" s="8">
        <v>0.86</v>
      </c>
      <c r="Z2828" s="6">
        <v>1096761120</v>
      </c>
      <c r="AA2828" s="6">
        <v>47925416.447999999</v>
      </c>
      <c r="AB2828" s="6">
        <f t="shared" si="706"/>
        <v>2240.3546128265257</v>
      </c>
      <c r="AC2828" s="6">
        <f t="shared" si="707"/>
        <v>97.897277586671791</v>
      </c>
      <c r="AD2828" s="16">
        <f t="shared" si="708"/>
        <v>2.8027706369608683</v>
      </c>
      <c r="AE2828" s="16">
        <f t="shared" si="709"/>
        <v>24.945121019108282</v>
      </c>
      <c r="AF2828" s="16">
        <f t="shared" si="710"/>
        <v>44</v>
      </c>
      <c r="AG2828" s="16">
        <f t="shared" si="711"/>
        <v>80</v>
      </c>
      <c r="AH2828" s="17">
        <f t="shared" si="712"/>
        <v>6.4534345968117526</v>
      </c>
      <c r="AI2828" s="17">
        <f t="shared" si="713"/>
        <v>4.1632567184423186</v>
      </c>
      <c r="AJ2828" s="17">
        <f t="shared" si="714"/>
        <v>4.4053943637804664</v>
      </c>
      <c r="AK2828" s="17">
        <f t="shared" si="715"/>
        <v>4.4053943637804664</v>
      </c>
      <c r="AL2828" s="17">
        <f t="shared" si="716"/>
        <v>6.4534345968117526</v>
      </c>
      <c r="AM2828" s="17">
        <f t="shared" si="717"/>
        <v>4.1632567184423186</v>
      </c>
      <c r="AN2828" s="17">
        <f t="shared" si="718"/>
        <v>4.4053943637804664</v>
      </c>
      <c r="AO2828" s="17">
        <f t="shared" si="719"/>
        <v>4.4053943637804664</v>
      </c>
      <c r="AP2828" s="17">
        <f t="shared" si="721"/>
        <v>-2.0480402330312861</v>
      </c>
      <c r="AQ2828" s="17">
        <f t="shared" si="720"/>
        <v>103.85294267515924</v>
      </c>
    </row>
    <row r="2829" spans="1:43" x14ac:dyDescent="0.2">
      <c r="A2829" s="4">
        <v>1</v>
      </c>
      <c r="B2829" s="5">
        <v>1</v>
      </c>
      <c r="C2829" t="s">
        <v>7</v>
      </c>
      <c r="D2829" t="s">
        <v>8</v>
      </c>
      <c r="E2829" t="s">
        <v>9</v>
      </c>
      <c r="F2829" t="s">
        <v>16</v>
      </c>
      <c r="G2829" t="s">
        <v>11</v>
      </c>
      <c r="H2829">
        <v>14</v>
      </c>
      <c r="I2829" t="s">
        <v>5702</v>
      </c>
      <c r="J2829" s="6">
        <v>3059393</v>
      </c>
      <c r="K2829" s="6">
        <v>3028</v>
      </c>
      <c r="L2829" s="6">
        <v>1010</v>
      </c>
      <c r="M2829" s="6">
        <v>0</v>
      </c>
      <c r="N2829" s="6">
        <v>0</v>
      </c>
      <c r="O2829" s="6">
        <v>0</v>
      </c>
      <c r="P2829" s="6">
        <v>0</v>
      </c>
      <c r="Q2829" s="6">
        <v>0</v>
      </c>
      <c r="R2829" s="6">
        <v>41636645</v>
      </c>
      <c r="S2829" s="6">
        <v>52736652</v>
      </c>
      <c r="T2829" s="6">
        <v>0</v>
      </c>
      <c r="U2829" s="6">
        <v>0</v>
      </c>
      <c r="V2829" s="6">
        <v>0</v>
      </c>
      <c r="W2829" s="6">
        <v>0</v>
      </c>
      <c r="X2829" s="6">
        <v>0</v>
      </c>
      <c r="Y2829" s="8">
        <v>0</v>
      </c>
      <c r="Z2829" s="6">
        <v>0</v>
      </c>
      <c r="AA2829" s="6">
        <v>0</v>
      </c>
      <c r="AB2829" s="6" t="str">
        <f t="shared" si="706"/>
        <v/>
      </c>
      <c r="AC2829" s="6" t="str">
        <f t="shared" si="707"/>
        <v/>
      </c>
      <c r="AD2829" s="16" t="str">
        <f t="shared" si="708"/>
        <v/>
      </c>
      <c r="AE2829" s="16" t="str">
        <f t="shared" si="709"/>
        <v/>
      </c>
      <c r="AF2829" s="16" t="str">
        <f t="shared" si="710"/>
        <v/>
      </c>
      <c r="AG2829" s="16" t="str">
        <f t="shared" si="711"/>
        <v/>
      </c>
      <c r="AH2829" s="17" t="str">
        <f t="shared" si="712"/>
        <v/>
      </c>
      <c r="AI2829" s="17" t="str">
        <f t="shared" si="713"/>
        <v/>
      </c>
      <c r="AJ2829" s="17" t="str">
        <f t="shared" si="714"/>
        <v/>
      </c>
      <c r="AK2829" s="17" t="str">
        <f t="shared" si="715"/>
        <v/>
      </c>
      <c r="AL2829" s="17" t="str">
        <f t="shared" si="716"/>
        <v/>
      </c>
      <c r="AM2829" s="17" t="str">
        <f t="shared" si="717"/>
        <v/>
      </c>
      <c r="AN2829" s="17" t="str">
        <f t="shared" si="718"/>
        <v/>
      </c>
      <c r="AO2829" s="17" t="str">
        <f t="shared" si="719"/>
        <v/>
      </c>
      <c r="AP2829" s="17" t="str">
        <f t="shared" si="721"/>
        <v/>
      </c>
      <c r="AQ2829" s="17" t="str">
        <f t="shared" si="720"/>
        <v/>
      </c>
    </row>
    <row r="2830" spans="1:43" x14ac:dyDescent="0.2">
      <c r="A2830" s="4">
        <v>8</v>
      </c>
      <c r="B2830" s="5">
        <v>8</v>
      </c>
      <c r="C2830" t="s">
        <v>31</v>
      </c>
      <c r="D2830" t="s">
        <v>8</v>
      </c>
      <c r="E2830" t="s">
        <v>9</v>
      </c>
      <c r="F2830" t="s">
        <v>16</v>
      </c>
      <c r="G2830" t="s">
        <v>15</v>
      </c>
      <c r="H2830">
        <v>24</v>
      </c>
      <c r="I2830" t="s">
        <v>5707</v>
      </c>
      <c r="J2830" s="6">
        <v>1849898</v>
      </c>
      <c r="K2830" s="6">
        <v>3528</v>
      </c>
      <c r="L2830" s="6">
        <v>524</v>
      </c>
      <c r="M2830" s="6">
        <v>38919828</v>
      </c>
      <c r="N2830" s="6">
        <v>210180550</v>
      </c>
      <c r="O2830" s="6">
        <v>8932446</v>
      </c>
      <c r="P2830" s="6">
        <v>626091</v>
      </c>
      <c r="Q2830" s="6">
        <v>121725</v>
      </c>
      <c r="R2830" s="6">
        <v>48259563</v>
      </c>
      <c r="S2830" s="6">
        <v>150694667</v>
      </c>
      <c r="T2830" s="6">
        <v>14463472</v>
      </c>
      <c r="U2830" s="6">
        <v>17272125</v>
      </c>
      <c r="V2830" s="6">
        <v>145</v>
      </c>
      <c r="W2830" s="6">
        <v>9752</v>
      </c>
      <c r="X2830" s="6">
        <v>14400</v>
      </c>
      <c r="Y2830" s="8">
        <v>128.99</v>
      </c>
      <c r="Z2830" s="6">
        <v>576500954743</v>
      </c>
      <c r="AA2830" s="6">
        <v>7081945377.6960001</v>
      </c>
      <c r="AB2830" s="6">
        <f t="shared" si="706"/>
        <v>2742.8844141049208</v>
      </c>
      <c r="AC2830" s="6">
        <f t="shared" si="707"/>
        <v>33.694580101232013</v>
      </c>
      <c r="AD2830" s="16">
        <f t="shared" si="708"/>
        <v>14.267009108899504</v>
      </c>
      <c r="AE2830" s="16">
        <f t="shared" si="709"/>
        <v>23.530010704794634</v>
      </c>
      <c r="AF2830" s="16">
        <f t="shared" si="710"/>
        <v>67.255172413793105</v>
      </c>
      <c r="AG2830" s="16">
        <f t="shared" si="711"/>
        <v>166.5655172413793</v>
      </c>
      <c r="AH2830" s="17">
        <f t="shared" si="712"/>
        <v>1.2399736966977346</v>
      </c>
      <c r="AI2830" s="17">
        <f t="shared" si="713"/>
        <v>3.8719253075835791</v>
      </c>
      <c r="AJ2830" s="17">
        <f t="shared" si="714"/>
        <v>4.2435475048861981</v>
      </c>
      <c r="AK2830" s="17">
        <f t="shared" si="715"/>
        <v>4.6873347950047464</v>
      </c>
      <c r="AL2830" s="17">
        <f t="shared" si="716"/>
        <v>0.2296100328979061</v>
      </c>
      <c r="AM2830" s="17">
        <f t="shared" si="717"/>
        <v>0.71697722267831154</v>
      </c>
      <c r="AN2830" s="17">
        <f t="shared" si="718"/>
        <v>0.78579173477279418</v>
      </c>
      <c r="AO2830" s="17">
        <f t="shared" si="719"/>
        <v>0.86796929592200611</v>
      </c>
      <c r="AP2830" s="17">
        <f t="shared" si="721"/>
        <v>0.63835926302409995</v>
      </c>
      <c r="AQ2830" s="17">
        <f t="shared" si="720"/>
        <v>16.870481724714598</v>
      </c>
    </row>
    <row r="2831" spans="1:43" x14ac:dyDescent="0.2">
      <c r="A2831" s="4">
        <v>40</v>
      </c>
      <c r="B2831" s="5">
        <v>40</v>
      </c>
      <c r="C2831" t="s">
        <v>65</v>
      </c>
      <c r="D2831" t="s">
        <v>8</v>
      </c>
      <c r="E2831" t="s">
        <v>9</v>
      </c>
      <c r="F2831" t="s">
        <v>16</v>
      </c>
      <c r="G2831" t="s">
        <v>15</v>
      </c>
      <c r="H2831">
        <v>14</v>
      </c>
      <c r="I2831" t="s">
        <v>5702</v>
      </c>
      <c r="J2831" s="6">
        <v>3059393</v>
      </c>
      <c r="K2831" s="6">
        <v>3028</v>
      </c>
      <c r="L2831" s="6">
        <v>1010</v>
      </c>
      <c r="M2831" s="6">
        <v>24470264</v>
      </c>
      <c r="N2831" s="6">
        <v>161293358</v>
      </c>
      <c r="O2831" s="6">
        <v>5429764</v>
      </c>
      <c r="P2831" s="6">
        <v>264385</v>
      </c>
      <c r="Q2831" s="6">
        <v>76108</v>
      </c>
      <c r="R2831" s="6">
        <v>41636645</v>
      </c>
      <c r="S2831" s="6">
        <v>115567317</v>
      </c>
      <c r="T2831" s="6">
        <v>10421480</v>
      </c>
      <c r="U2831" s="6">
        <v>1363589574</v>
      </c>
      <c r="V2831" s="6">
        <v>62</v>
      </c>
      <c r="W2831" s="6">
        <v>4588</v>
      </c>
      <c r="X2831" s="6">
        <v>4588</v>
      </c>
      <c r="Y2831" s="8">
        <v>48.099999999999994</v>
      </c>
      <c r="Z2831" s="6">
        <v>259260681288</v>
      </c>
      <c r="AA2831" s="6">
        <v>2377264223.9808002</v>
      </c>
      <c r="AB2831" s="6">
        <f t="shared" si="706"/>
        <v>1607.3859736245308</v>
      </c>
      <c r="AC2831" s="6">
        <f t="shared" si="707"/>
        <v>14.738760811098</v>
      </c>
      <c r="AD2831" s="16">
        <f t="shared" si="708"/>
        <v>20.537337594795467</v>
      </c>
      <c r="AE2831" s="16">
        <f t="shared" si="709"/>
        <v>29.705408559193366</v>
      </c>
      <c r="AF2831" s="16">
        <f t="shared" si="710"/>
        <v>74</v>
      </c>
      <c r="AG2831" s="16">
        <f t="shared" si="711"/>
        <v>148</v>
      </c>
      <c r="AH2831" s="17">
        <f t="shared" si="712"/>
        <v>1.7015200571599882</v>
      </c>
      <c r="AI2831" s="17">
        <f t="shared" si="713"/>
        <v>4.7227654348150878</v>
      </c>
      <c r="AJ2831" s="17">
        <f t="shared" si="714"/>
        <v>5.1486488662320928</v>
      </c>
      <c r="AK2831" s="17">
        <f t="shared" si="715"/>
        <v>60.872999612917951</v>
      </c>
      <c r="AL2831" s="17">
        <f t="shared" si="716"/>
        <v>0.25814234086440185</v>
      </c>
      <c r="AM2831" s="17">
        <f t="shared" si="717"/>
        <v>0.71650388108355956</v>
      </c>
      <c r="AN2831" s="17">
        <f t="shared" si="718"/>
        <v>0.78111584111231658</v>
      </c>
      <c r="AO2831" s="17">
        <f t="shared" si="719"/>
        <v>9.2352120972024156</v>
      </c>
      <c r="AP2831" s="17">
        <f t="shared" si="721"/>
        <v>8.9770697563380146</v>
      </c>
      <c r="AQ2831" s="17">
        <f t="shared" si="720"/>
        <v>21.284040521834836</v>
      </c>
    </row>
    <row r="2832" spans="1:43" x14ac:dyDescent="0.2">
      <c r="A2832" s="4">
        <v>10003</v>
      </c>
      <c r="B2832" s="5">
        <v>1003</v>
      </c>
      <c r="C2832" t="s">
        <v>443</v>
      </c>
      <c r="D2832" t="s">
        <v>8</v>
      </c>
      <c r="E2832" t="s">
        <v>9</v>
      </c>
      <c r="F2832" t="s">
        <v>16</v>
      </c>
      <c r="G2832" t="s">
        <v>15</v>
      </c>
      <c r="H2832">
        <v>10</v>
      </c>
      <c r="I2832" t="s">
        <v>5735</v>
      </c>
      <c r="J2832" s="6">
        <v>4181019</v>
      </c>
      <c r="K2832" s="6">
        <v>2232</v>
      </c>
      <c r="L2832" s="6">
        <v>1873</v>
      </c>
      <c r="M2832" s="6">
        <v>56768835</v>
      </c>
      <c r="N2832" s="6">
        <v>141734607</v>
      </c>
      <c r="O2832" s="6">
        <v>5986849</v>
      </c>
      <c r="P2832" s="6">
        <v>706032</v>
      </c>
      <c r="Q2832" s="6">
        <v>177238</v>
      </c>
      <c r="R2832" s="6">
        <v>81353000</v>
      </c>
      <c r="S2832" s="6">
        <v>213658148</v>
      </c>
      <c r="T2832" s="6">
        <v>65671164</v>
      </c>
      <c r="U2832" s="6">
        <v>49798544</v>
      </c>
      <c r="V2832" s="6">
        <v>219</v>
      </c>
      <c r="W2832" s="6">
        <v>9824</v>
      </c>
      <c r="X2832" s="6">
        <v>41047</v>
      </c>
      <c r="Y2832" s="8">
        <v>61.78</v>
      </c>
      <c r="Z2832" s="6">
        <v>484873562670</v>
      </c>
      <c r="AA2832" s="6">
        <v>17996720788.368004</v>
      </c>
      <c r="AB2832" s="6">
        <f t="shared" si="706"/>
        <v>3420.9962755955571</v>
      </c>
      <c r="AC2832" s="6">
        <f t="shared" si="707"/>
        <v>126.9747817367427</v>
      </c>
      <c r="AD2832" s="16">
        <f t="shared" si="708"/>
        <v>8.4795717474562053</v>
      </c>
      <c r="AE2832" s="16">
        <f t="shared" si="709"/>
        <v>23.674324673964552</v>
      </c>
      <c r="AF2832" s="16">
        <f t="shared" si="710"/>
        <v>44.858447488584474</v>
      </c>
      <c r="AG2832" s="16">
        <f t="shared" si="711"/>
        <v>232.2876712328767</v>
      </c>
      <c r="AH2832" s="17">
        <f t="shared" si="712"/>
        <v>1.4330574160981109</v>
      </c>
      <c r="AI2832" s="17">
        <f t="shared" si="713"/>
        <v>3.7636521517484023</v>
      </c>
      <c r="AJ2832" s="17">
        <f t="shared" si="714"/>
        <v>4.9204693385023663</v>
      </c>
      <c r="AK2832" s="17">
        <f t="shared" si="715"/>
        <v>5.797685578715857</v>
      </c>
      <c r="AL2832" s="17">
        <f t="shared" si="716"/>
        <v>0.57398120135895958</v>
      </c>
      <c r="AM2832" s="17">
        <f t="shared" si="717"/>
        <v>1.5074522201906553</v>
      </c>
      <c r="AN2832" s="17">
        <f t="shared" si="718"/>
        <v>1.9707911702891305</v>
      </c>
      <c r="AO2832" s="17">
        <f t="shared" si="719"/>
        <v>2.3221418040831763</v>
      </c>
      <c r="AP2832" s="17">
        <f t="shared" si="721"/>
        <v>1.7481606027242167</v>
      </c>
      <c r="AQ2832" s="17">
        <f t="shared" si="720"/>
        <v>35.687913291282278</v>
      </c>
    </row>
    <row r="2833" spans="1:43" x14ac:dyDescent="0.2">
      <c r="A2833" s="4">
        <v>20004</v>
      </c>
      <c r="B2833" s="5">
        <v>2004</v>
      </c>
      <c r="C2833" t="s">
        <v>734</v>
      </c>
      <c r="D2833" t="s">
        <v>8</v>
      </c>
      <c r="E2833" t="s">
        <v>9</v>
      </c>
      <c r="F2833" t="s">
        <v>16</v>
      </c>
      <c r="G2833" t="s">
        <v>15</v>
      </c>
      <c r="H2833">
        <v>46</v>
      </c>
      <c r="I2833" t="s">
        <v>5759</v>
      </c>
      <c r="J2833" s="6">
        <v>935906</v>
      </c>
      <c r="K2833" s="6">
        <v>2463</v>
      </c>
      <c r="L2833" s="6">
        <v>380</v>
      </c>
      <c r="M2833" s="6">
        <v>4518285</v>
      </c>
      <c r="N2833" s="6">
        <v>12128749</v>
      </c>
      <c r="O2833" s="6">
        <v>926900</v>
      </c>
      <c r="P2833" s="6">
        <v>82671</v>
      </c>
      <c r="Q2833" s="6">
        <v>15186</v>
      </c>
      <c r="R2833" s="6">
        <v>5036429</v>
      </c>
      <c r="S2833" s="6">
        <v>25551007</v>
      </c>
      <c r="T2833" s="6">
        <v>16504394</v>
      </c>
      <c r="U2833" s="6">
        <v>0</v>
      </c>
      <c r="V2833" s="6">
        <v>27</v>
      </c>
      <c r="W2833" s="6">
        <v>1377</v>
      </c>
      <c r="X2833" s="6">
        <v>2403</v>
      </c>
      <c r="Y2833" s="8">
        <v>13.8</v>
      </c>
      <c r="Z2833" s="6">
        <v>92184891631</v>
      </c>
      <c r="AA2833" s="6">
        <v>1775492247.2616</v>
      </c>
      <c r="AB2833" s="6">
        <f t="shared" si="706"/>
        <v>7600.5276084944953</v>
      </c>
      <c r="AC2833" s="6">
        <f t="shared" si="707"/>
        <v>146.38708800566323</v>
      </c>
      <c r="AD2833" s="16">
        <f t="shared" si="708"/>
        <v>11.211912278791837</v>
      </c>
      <c r="AE2833" s="16">
        <f t="shared" si="709"/>
        <v>13.085283202071421</v>
      </c>
      <c r="AF2833" s="16">
        <f t="shared" si="710"/>
        <v>51</v>
      </c>
      <c r="AG2833" s="16">
        <f t="shared" si="711"/>
        <v>140</v>
      </c>
      <c r="AH2833" s="17">
        <f t="shared" si="712"/>
        <v>1.114677139666931</v>
      </c>
      <c r="AI2833" s="17">
        <f t="shared" si="713"/>
        <v>5.6550233108358592</v>
      </c>
      <c r="AJ2833" s="17">
        <f t="shared" si="714"/>
        <v>9.307823875651934</v>
      </c>
      <c r="AK2833" s="17">
        <f t="shared" si="715"/>
        <v>9.307823875651934</v>
      </c>
      <c r="AL2833" s="17">
        <f t="shared" si="716"/>
        <v>0.41524719490855982</v>
      </c>
      <c r="AM2833" s="17">
        <f t="shared" si="717"/>
        <v>2.1066481794618719</v>
      </c>
      <c r="AN2833" s="17">
        <f t="shared" si="718"/>
        <v>3.4674145701259049</v>
      </c>
      <c r="AO2833" s="17">
        <f t="shared" si="719"/>
        <v>3.4674145701259049</v>
      </c>
      <c r="AP2833" s="17">
        <f t="shared" si="721"/>
        <v>3.052167375217345</v>
      </c>
      <c r="AQ2833" s="17">
        <f t="shared" si="720"/>
        <v>27.566088035386773</v>
      </c>
    </row>
    <row r="2834" spans="1:43" x14ac:dyDescent="0.2">
      <c r="A2834" s="4">
        <v>20080</v>
      </c>
      <c r="B2834" s="5">
        <v>2080</v>
      </c>
      <c r="C2834" t="s">
        <v>746</v>
      </c>
      <c r="D2834" t="s">
        <v>8</v>
      </c>
      <c r="E2834" t="s">
        <v>9</v>
      </c>
      <c r="F2834" t="s">
        <v>16</v>
      </c>
      <c r="G2834" t="s">
        <v>15</v>
      </c>
      <c r="H2834">
        <v>1</v>
      </c>
      <c r="I2834" t="s">
        <v>5761</v>
      </c>
      <c r="J2834" s="6">
        <v>18351295</v>
      </c>
      <c r="K2834" s="6">
        <v>5319</v>
      </c>
      <c r="L2834" s="6">
        <v>3450</v>
      </c>
      <c r="M2834" s="6">
        <v>5431405</v>
      </c>
      <c r="N2834" s="6">
        <v>12633883</v>
      </c>
      <c r="O2834" s="6">
        <v>503616</v>
      </c>
      <c r="P2834" s="6">
        <v>50262</v>
      </c>
      <c r="Q2834" s="6">
        <v>19150</v>
      </c>
      <c r="R2834" s="6">
        <v>5235383</v>
      </c>
      <c r="S2834" s="6">
        <v>22345248</v>
      </c>
      <c r="T2834" s="6">
        <v>18001995</v>
      </c>
      <c r="U2834" s="6">
        <v>0</v>
      </c>
      <c r="V2834" s="6">
        <v>21</v>
      </c>
      <c r="W2834" s="6">
        <v>1870</v>
      </c>
      <c r="X2834" s="6">
        <v>3043</v>
      </c>
      <c r="Y2834" s="8">
        <v>14.440000000000001</v>
      </c>
      <c r="Z2834" s="6">
        <v>71298147221</v>
      </c>
      <c r="AA2834" s="6">
        <v>1648478814.0408001</v>
      </c>
      <c r="AB2834" s="6">
        <f t="shared" si="706"/>
        <v>5643.4072739948597</v>
      </c>
      <c r="AC2834" s="6">
        <f t="shared" si="707"/>
        <v>130.48077254164852</v>
      </c>
      <c r="AD2834" s="16">
        <f t="shared" si="708"/>
        <v>10.019816163304286</v>
      </c>
      <c r="AE2834" s="16">
        <f t="shared" si="709"/>
        <v>25.086341577710002</v>
      </c>
      <c r="AF2834" s="16">
        <f t="shared" si="710"/>
        <v>89.047619047619051</v>
      </c>
      <c r="AG2834" s="16">
        <f t="shared" si="711"/>
        <v>233.95238095238096</v>
      </c>
      <c r="AH2834" s="17">
        <f t="shared" si="712"/>
        <v>0.96390952249003714</v>
      </c>
      <c r="AI2834" s="17">
        <f t="shared" si="713"/>
        <v>4.1140824519622452</v>
      </c>
      <c r="AJ2834" s="17">
        <f t="shared" si="714"/>
        <v>7.4285093820107324</v>
      </c>
      <c r="AK2834" s="17">
        <f t="shared" si="715"/>
        <v>7.4285093820107324</v>
      </c>
      <c r="AL2834" s="17">
        <f t="shared" si="716"/>
        <v>0.41439223396322411</v>
      </c>
      <c r="AM2834" s="17">
        <f t="shared" si="717"/>
        <v>1.7686761860941722</v>
      </c>
      <c r="AN2834" s="17">
        <f t="shared" si="718"/>
        <v>3.1935742162563958</v>
      </c>
      <c r="AO2834" s="17">
        <f t="shared" si="719"/>
        <v>3.1935742162563958</v>
      </c>
      <c r="AP2834" s="17">
        <f t="shared" si="721"/>
        <v>2.7791819822931716</v>
      </c>
      <c r="AQ2834" s="17">
        <f t="shared" si="720"/>
        <v>44.369614944719785</v>
      </c>
    </row>
    <row r="2835" spans="1:43" x14ac:dyDescent="0.2">
      <c r="A2835" s="4">
        <v>20080</v>
      </c>
      <c r="B2835" s="5">
        <v>2080</v>
      </c>
      <c r="C2835" t="s">
        <v>746</v>
      </c>
      <c r="D2835" t="s">
        <v>8</v>
      </c>
      <c r="E2835" t="s">
        <v>9</v>
      </c>
      <c r="F2835" t="s">
        <v>16</v>
      </c>
      <c r="G2835" t="s">
        <v>11</v>
      </c>
      <c r="H2835">
        <v>1</v>
      </c>
      <c r="I2835" t="s">
        <v>5761</v>
      </c>
      <c r="J2835" s="6">
        <v>18351295</v>
      </c>
      <c r="K2835" s="6">
        <v>5319</v>
      </c>
      <c r="L2835" s="6">
        <v>3450</v>
      </c>
      <c r="M2835" s="6">
        <v>15526126</v>
      </c>
      <c r="N2835" s="6">
        <v>59777983</v>
      </c>
      <c r="O2835" s="6">
        <v>2084803</v>
      </c>
      <c r="P2835" s="6">
        <v>126422</v>
      </c>
      <c r="Q2835" s="6">
        <v>51336</v>
      </c>
      <c r="R2835" s="6">
        <v>14949476</v>
      </c>
      <c r="S2835" s="6">
        <v>98086952</v>
      </c>
      <c r="T2835" s="6">
        <v>59210793</v>
      </c>
      <c r="U2835" s="6">
        <v>0</v>
      </c>
      <c r="V2835" s="6">
        <v>52</v>
      </c>
      <c r="W2835" s="6">
        <v>4080</v>
      </c>
      <c r="X2835" s="6">
        <v>6936</v>
      </c>
      <c r="Y2835" s="8">
        <v>35.28</v>
      </c>
      <c r="Z2835" s="6">
        <v>279892765789</v>
      </c>
      <c r="AA2835" s="6">
        <v>6471378466.2072001</v>
      </c>
      <c r="AB2835" s="6">
        <f t="shared" si="706"/>
        <v>4682.2049146255067</v>
      </c>
      <c r="AC2835" s="6">
        <f t="shared" si="707"/>
        <v>108.25688893195343</v>
      </c>
      <c r="AD2835" s="16">
        <f t="shared" si="708"/>
        <v>16.490824381832276</v>
      </c>
      <c r="AE2835" s="16">
        <f t="shared" si="709"/>
        <v>28.673204614536722</v>
      </c>
      <c r="AF2835" s="16">
        <f t="shared" si="710"/>
        <v>78.461538461538467</v>
      </c>
      <c r="AG2835" s="16">
        <f t="shared" si="711"/>
        <v>211.84615384615384</v>
      </c>
      <c r="AH2835" s="17">
        <f t="shared" si="712"/>
        <v>0.96285937651156506</v>
      </c>
      <c r="AI2835" s="17">
        <f t="shared" si="713"/>
        <v>6.3175419290040544</v>
      </c>
      <c r="AJ2835" s="17">
        <f t="shared" si="714"/>
        <v>10.131165044003893</v>
      </c>
      <c r="AK2835" s="17">
        <f t="shared" si="715"/>
        <v>10.131165044003893</v>
      </c>
      <c r="AL2835" s="17">
        <f t="shared" si="716"/>
        <v>0.25008331244632326</v>
      </c>
      <c r="AM2835" s="17">
        <f t="shared" si="717"/>
        <v>1.6408541586289387</v>
      </c>
      <c r="AN2835" s="17">
        <f t="shared" si="718"/>
        <v>2.6313658826528155</v>
      </c>
      <c r="AO2835" s="17">
        <f t="shared" si="719"/>
        <v>2.6313658826528155</v>
      </c>
      <c r="AP2835" s="17">
        <f t="shared" si="721"/>
        <v>2.3812825702064924</v>
      </c>
      <c r="AQ2835" s="17">
        <f t="shared" si="720"/>
        <v>47.048547032981055</v>
      </c>
    </row>
    <row r="2836" spans="1:43" x14ac:dyDescent="0.2">
      <c r="A2836" s="4">
        <v>30022</v>
      </c>
      <c r="B2836" s="5">
        <v>3022</v>
      </c>
      <c r="C2836" t="s">
        <v>1051</v>
      </c>
      <c r="D2836" t="s">
        <v>8</v>
      </c>
      <c r="E2836" t="s">
        <v>9</v>
      </c>
      <c r="F2836" t="s">
        <v>16</v>
      </c>
      <c r="G2836" t="s">
        <v>15</v>
      </c>
      <c r="H2836">
        <v>27</v>
      </c>
      <c r="I2836" t="s">
        <v>5788</v>
      </c>
      <c r="J2836" s="6">
        <v>1733853</v>
      </c>
      <c r="K2836" s="6">
        <v>1916</v>
      </c>
      <c r="L2836" s="6">
        <v>905</v>
      </c>
      <c r="M2836" s="6">
        <v>7655539</v>
      </c>
      <c r="N2836" s="6">
        <v>30261649</v>
      </c>
      <c r="O2836" s="6">
        <v>2184781</v>
      </c>
      <c r="P2836" s="6">
        <v>170363</v>
      </c>
      <c r="Q2836" s="6">
        <v>26475</v>
      </c>
      <c r="R2836" s="6">
        <v>9696650</v>
      </c>
      <c r="S2836" s="6">
        <v>66793023</v>
      </c>
      <c r="T2836" s="6">
        <v>13746567</v>
      </c>
      <c r="U2836" s="6">
        <v>11390226</v>
      </c>
      <c r="V2836" s="6">
        <v>83</v>
      </c>
      <c r="W2836" s="6">
        <v>5146</v>
      </c>
      <c r="X2836" s="6">
        <v>8383</v>
      </c>
      <c r="Y2836" s="8">
        <v>50.709999999999994</v>
      </c>
      <c r="Z2836" s="6">
        <v>327768518511</v>
      </c>
      <c r="AA2836" s="6">
        <v>11734157345.7024</v>
      </c>
      <c r="AB2836" s="6">
        <f t="shared" si="706"/>
        <v>10831.151947833378</v>
      </c>
      <c r="AC2836" s="6">
        <f t="shared" si="707"/>
        <v>387.75670637454027</v>
      </c>
      <c r="AD2836" s="16">
        <f t="shared" si="708"/>
        <v>12.824269354261196</v>
      </c>
      <c r="AE2836" s="16">
        <f t="shared" si="709"/>
        <v>13.851113223705259</v>
      </c>
      <c r="AF2836" s="16">
        <f t="shared" si="710"/>
        <v>62</v>
      </c>
      <c r="AG2836" s="16">
        <f t="shared" si="711"/>
        <v>163</v>
      </c>
      <c r="AH2836" s="17">
        <f t="shared" si="712"/>
        <v>1.2666188494369894</v>
      </c>
      <c r="AI2836" s="17">
        <f t="shared" si="713"/>
        <v>8.724796908486784</v>
      </c>
      <c r="AJ2836" s="17">
        <f t="shared" si="714"/>
        <v>10.520433636351406</v>
      </c>
      <c r="AK2836" s="17">
        <f t="shared" si="715"/>
        <v>12.008274792930974</v>
      </c>
      <c r="AL2836" s="17">
        <f t="shared" si="716"/>
        <v>0.32042701969083048</v>
      </c>
      <c r="AM2836" s="17">
        <f t="shared" si="717"/>
        <v>2.2071838517458184</v>
      </c>
      <c r="AN2836" s="17">
        <f t="shared" si="718"/>
        <v>2.6614408884327485</v>
      </c>
      <c r="AO2836" s="17">
        <f t="shared" si="719"/>
        <v>3.037832340200628</v>
      </c>
      <c r="AP2836" s="17">
        <f t="shared" si="721"/>
        <v>2.7174053205097977</v>
      </c>
      <c r="AQ2836" s="17">
        <f t="shared" si="720"/>
        <v>30.571953436065218</v>
      </c>
    </row>
    <row r="2837" spans="1:43" x14ac:dyDescent="0.2">
      <c r="A2837" s="4">
        <v>30034</v>
      </c>
      <c r="B2837" s="5">
        <v>3034</v>
      </c>
      <c r="C2837" t="s">
        <v>1057</v>
      </c>
      <c r="D2837" t="s">
        <v>8</v>
      </c>
      <c r="E2837" t="s">
        <v>9</v>
      </c>
      <c r="F2837" t="s">
        <v>16</v>
      </c>
      <c r="G2837" t="s">
        <v>15</v>
      </c>
      <c r="H2837">
        <v>19</v>
      </c>
      <c r="I2837" t="s">
        <v>5792</v>
      </c>
      <c r="J2837" s="6">
        <v>2203663</v>
      </c>
      <c r="K2837" s="6">
        <v>3073</v>
      </c>
      <c r="L2837" s="6">
        <v>717</v>
      </c>
      <c r="M2837" s="6">
        <v>7416504</v>
      </c>
      <c r="N2837" s="6">
        <v>44778153</v>
      </c>
      <c r="O2837" s="6">
        <v>2988892</v>
      </c>
      <c r="P2837" s="6">
        <v>151280</v>
      </c>
      <c r="Q2837" s="6">
        <v>23166</v>
      </c>
      <c r="R2837" s="6">
        <v>7177100</v>
      </c>
      <c r="S2837" s="6">
        <v>43950196</v>
      </c>
      <c r="T2837" s="6">
        <v>51826170</v>
      </c>
      <c r="U2837" s="6">
        <v>0</v>
      </c>
      <c r="V2837" s="6">
        <v>53</v>
      </c>
      <c r="W2837" s="6">
        <v>4452</v>
      </c>
      <c r="X2837" s="6">
        <v>4770</v>
      </c>
      <c r="Y2837" s="8">
        <v>61.699999999999996</v>
      </c>
      <c r="Z2837" s="6">
        <v>310453619448</v>
      </c>
      <c r="AA2837" s="6">
        <v>11754442442.937601</v>
      </c>
      <c r="AB2837" s="6">
        <f t="shared" si="706"/>
        <v>6933.1492848309308</v>
      </c>
      <c r="AC2837" s="6">
        <f t="shared" si="707"/>
        <v>262.50395908329676</v>
      </c>
      <c r="AD2837" s="16">
        <f t="shared" si="708"/>
        <v>19.757350608143838</v>
      </c>
      <c r="AE2837" s="16">
        <f t="shared" si="709"/>
        <v>14.98152258428876</v>
      </c>
      <c r="AF2837" s="16">
        <f t="shared" si="710"/>
        <v>84</v>
      </c>
      <c r="AG2837" s="16">
        <f t="shared" si="711"/>
        <v>174</v>
      </c>
      <c r="AH2837" s="17">
        <f t="shared" si="712"/>
        <v>0.96772010100715922</v>
      </c>
      <c r="AI2837" s="17">
        <f t="shared" si="713"/>
        <v>5.9259990960700621</v>
      </c>
      <c r="AJ2837" s="17">
        <f t="shared" si="714"/>
        <v>12.913950562151655</v>
      </c>
      <c r="AK2837" s="17">
        <f t="shared" si="715"/>
        <v>12.913950562151655</v>
      </c>
      <c r="AL2837" s="17">
        <f t="shared" si="716"/>
        <v>0.16028128717144721</v>
      </c>
      <c r="AM2837" s="17">
        <f t="shared" si="717"/>
        <v>0.98150980010274202</v>
      </c>
      <c r="AN2837" s="17">
        <f t="shared" si="718"/>
        <v>2.1389083645321412</v>
      </c>
      <c r="AO2837" s="17">
        <f t="shared" si="719"/>
        <v>2.1389083645321412</v>
      </c>
      <c r="AP2837" s="17">
        <f t="shared" si="721"/>
        <v>1.978627077360694</v>
      </c>
      <c r="AQ2837" s="17">
        <f t="shared" si="720"/>
        <v>14.704511236939977</v>
      </c>
    </row>
    <row r="2838" spans="1:43" x14ac:dyDescent="0.2">
      <c r="A2838" s="4">
        <v>30083</v>
      </c>
      <c r="B2838" s="5">
        <v>3083</v>
      </c>
      <c r="C2838" t="s">
        <v>1087</v>
      </c>
      <c r="D2838" t="s">
        <v>8</v>
      </c>
      <c r="E2838" t="s">
        <v>9</v>
      </c>
      <c r="F2838" t="s">
        <v>16</v>
      </c>
      <c r="G2838" t="s">
        <v>15</v>
      </c>
      <c r="H2838">
        <v>34</v>
      </c>
      <c r="I2838" t="s">
        <v>5807</v>
      </c>
      <c r="J2838" s="6">
        <v>1439666</v>
      </c>
      <c r="K2838" s="6">
        <v>2793</v>
      </c>
      <c r="L2838" s="6">
        <v>515</v>
      </c>
      <c r="M2838" s="6">
        <v>1417350</v>
      </c>
      <c r="N2838" s="6">
        <v>4932543</v>
      </c>
      <c r="O2838" s="6">
        <v>387609</v>
      </c>
      <c r="P2838" s="6">
        <v>29571</v>
      </c>
      <c r="Q2838" s="6">
        <v>4642</v>
      </c>
      <c r="R2838" s="6">
        <v>1566824</v>
      </c>
      <c r="S2838" s="6">
        <v>10619844</v>
      </c>
      <c r="T2838" s="6">
        <v>0</v>
      </c>
      <c r="U2838" s="6">
        <v>0</v>
      </c>
      <c r="V2838" s="6">
        <v>9</v>
      </c>
      <c r="W2838" s="6">
        <v>612</v>
      </c>
      <c r="X2838" s="6">
        <v>1008</v>
      </c>
      <c r="Y2838" s="8">
        <v>15.669999999999998</v>
      </c>
      <c r="Z2838" s="6">
        <v>37446048675</v>
      </c>
      <c r="AA2838" s="6">
        <v>1246930603.3799999</v>
      </c>
      <c r="AB2838" s="6">
        <f t="shared" si="706"/>
        <v>7591.6314718391714</v>
      </c>
      <c r="AC2838" s="6">
        <f t="shared" si="707"/>
        <v>252.79670210274901</v>
      </c>
      <c r="AD2838" s="16">
        <f t="shared" si="708"/>
        <v>13.107740691894085</v>
      </c>
      <c r="AE2838" s="16">
        <f t="shared" si="709"/>
        <v>12.725563647902913</v>
      </c>
      <c r="AF2838" s="16">
        <f t="shared" si="710"/>
        <v>68</v>
      </c>
      <c r="AG2838" s="16">
        <f t="shared" si="711"/>
        <v>180</v>
      </c>
      <c r="AH2838" s="17">
        <f t="shared" si="712"/>
        <v>1.1054601897908067</v>
      </c>
      <c r="AI2838" s="17">
        <f t="shared" si="713"/>
        <v>7.4927463223621551</v>
      </c>
      <c r="AJ2838" s="17">
        <f t="shared" si="714"/>
        <v>7.4927463223621551</v>
      </c>
      <c r="AK2838" s="17">
        <f t="shared" si="715"/>
        <v>7.4927463223621551</v>
      </c>
      <c r="AL2838" s="17">
        <f t="shared" si="716"/>
        <v>0.31765034790370811</v>
      </c>
      <c r="AM2838" s="17">
        <f t="shared" si="717"/>
        <v>2.1530160000632534</v>
      </c>
      <c r="AN2838" s="17">
        <f t="shared" si="718"/>
        <v>2.1530160000632534</v>
      </c>
      <c r="AO2838" s="17">
        <f t="shared" si="719"/>
        <v>2.1530160000632534</v>
      </c>
      <c r="AP2838" s="17">
        <f t="shared" si="721"/>
        <v>1.8353656521595454</v>
      </c>
      <c r="AQ2838" s="17">
        <f t="shared" si="720"/>
        <v>27.398342143758271</v>
      </c>
    </row>
    <row r="2839" spans="1:43" x14ac:dyDescent="0.2">
      <c r="A2839" s="4">
        <v>40008</v>
      </c>
      <c r="B2839" s="5">
        <v>4008</v>
      </c>
      <c r="C2839" t="s">
        <v>1358</v>
      </c>
      <c r="D2839" t="s">
        <v>8</v>
      </c>
      <c r="E2839" t="s">
        <v>9</v>
      </c>
      <c r="F2839" t="s">
        <v>16</v>
      </c>
      <c r="G2839" t="s">
        <v>15</v>
      </c>
      <c r="H2839">
        <v>38</v>
      </c>
      <c r="I2839" t="s">
        <v>5830</v>
      </c>
      <c r="J2839" s="6">
        <v>1249442</v>
      </c>
      <c r="K2839" s="6">
        <v>1685</v>
      </c>
      <c r="L2839" s="6">
        <v>741</v>
      </c>
      <c r="M2839" s="6">
        <v>5788961</v>
      </c>
      <c r="N2839" s="6">
        <v>29838989</v>
      </c>
      <c r="O2839" s="6">
        <v>1420469</v>
      </c>
      <c r="P2839" s="6">
        <v>89679</v>
      </c>
      <c r="Q2839" s="6">
        <v>18377</v>
      </c>
      <c r="R2839" s="6">
        <v>3974025</v>
      </c>
      <c r="S2839" s="6">
        <v>21366867</v>
      </c>
      <c r="T2839" s="6">
        <v>4922904</v>
      </c>
      <c r="U2839" s="6">
        <v>73318512</v>
      </c>
      <c r="V2839" s="6">
        <v>40</v>
      </c>
      <c r="W2839" s="6">
        <v>2720</v>
      </c>
      <c r="X2839" s="6">
        <v>6720</v>
      </c>
      <c r="Y2839" s="8">
        <v>40.94</v>
      </c>
      <c r="Z2839" s="6">
        <v>122081164709</v>
      </c>
      <c r="AA2839" s="6">
        <v>4466930806.0944004</v>
      </c>
      <c r="AB2839" s="6">
        <f t="shared" si="706"/>
        <v>4091.3304639443381</v>
      </c>
      <c r="AC2839" s="6">
        <f t="shared" si="707"/>
        <v>149.70114456942227</v>
      </c>
      <c r="AD2839" s="16">
        <f t="shared" si="708"/>
        <v>15.839483045083018</v>
      </c>
      <c r="AE2839" s="16">
        <f t="shared" si="709"/>
        <v>21.006434494522583</v>
      </c>
      <c r="AF2839" s="16">
        <f t="shared" si="710"/>
        <v>68</v>
      </c>
      <c r="AG2839" s="16">
        <f t="shared" si="711"/>
        <v>236</v>
      </c>
      <c r="AH2839" s="17">
        <f t="shared" si="712"/>
        <v>0.68648329121581575</v>
      </c>
      <c r="AI2839" s="17">
        <f t="shared" si="713"/>
        <v>3.6909675155869941</v>
      </c>
      <c r="AJ2839" s="17">
        <f t="shared" si="714"/>
        <v>4.5413626037556654</v>
      </c>
      <c r="AK2839" s="17">
        <f t="shared" si="715"/>
        <v>17.206590785462193</v>
      </c>
      <c r="AL2839" s="17">
        <f t="shared" si="716"/>
        <v>0.13318229381028962</v>
      </c>
      <c r="AM2839" s="17">
        <f t="shared" si="717"/>
        <v>0.71607208273711953</v>
      </c>
      <c r="AN2839" s="17">
        <f t="shared" si="718"/>
        <v>0.88105434805448668</v>
      </c>
      <c r="AO2839" s="17">
        <f t="shared" si="719"/>
        <v>3.3381922892896942</v>
      </c>
      <c r="AP2839" s="17">
        <f t="shared" si="721"/>
        <v>3.2050099954794047</v>
      </c>
      <c r="AQ2839" s="17">
        <f t="shared" si="720"/>
        <v>15.042121299373658</v>
      </c>
    </row>
    <row r="2840" spans="1:43" x14ac:dyDescent="0.2">
      <c r="A2840" s="4">
        <v>50015</v>
      </c>
      <c r="B2840" s="5">
        <v>5015</v>
      </c>
      <c r="C2840" t="s">
        <v>2285</v>
      </c>
      <c r="D2840" t="s">
        <v>8</v>
      </c>
      <c r="E2840" t="s">
        <v>9</v>
      </c>
      <c r="F2840" t="s">
        <v>16</v>
      </c>
      <c r="G2840" t="s">
        <v>15</v>
      </c>
      <c r="H2840">
        <v>25</v>
      </c>
      <c r="I2840" t="s">
        <v>5939</v>
      </c>
      <c r="J2840" s="6">
        <v>1780673</v>
      </c>
      <c r="K2840" s="6">
        <v>2307</v>
      </c>
      <c r="L2840" s="6">
        <v>772</v>
      </c>
      <c r="M2840" s="6">
        <v>1638170</v>
      </c>
      <c r="N2840" s="6">
        <v>9580135</v>
      </c>
      <c r="O2840" s="6">
        <v>682556</v>
      </c>
      <c r="P2840" s="6">
        <v>48997</v>
      </c>
      <c r="Q2840" s="6">
        <v>5374</v>
      </c>
      <c r="R2840" s="6">
        <v>2751696</v>
      </c>
      <c r="S2840" s="6">
        <v>12119266</v>
      </c>
      <c r="T2840" s="6">
        <v>13222790</v>
      </c>
      <c r="U2840" s="6">
        <v>0</v>
      </c>
      <c r="V2840" s="6">
        <v>34</v>
      </c>
      <c r="W2840" s="6">
        <v>2448</v>
      </c>
      <c r="X2840" s="6">
        <v>1700</v>
      </c>
      <c r="Y2840" s="8">
        <v>30.419999999999998</v>
      </c>
      <c r="Z2840" s="6">
        <v>145842833493</v>
      </c>
      <c r="AA2840" s="6">
        <v>9412224483.9672012</v>
      </c>
      <c r="AB2840" s="6">
        <f t="shared" si="706"/>
        <v>15223.463290757385</v>
      </c>
      <c r="AC2840" s="6">
        <f t="shared" si="707"/>
        <v>982.47305324686977</v>
      </c>
      <c r="AD2840" s="16">
        <f t="shared" si="708"/>
        <v>13.930567177582301</v>
      </c>
      <c r="AE2840" s="16">
        <f t="shared" si="709"/>
        <v>14.035676193601697</v>
      </c>
      <c r="AF2840" s="16">
        <f t="shared" si="710"/>
        <v>72</v>
      </c>
      <c r="AG2840" s="16">
        <f t="shared" si="711"/>
        <v>122</v>
      </c>
      <c r="AH2840" s="17">
        <f t="shared" si="712"/>
        <v>1.6797377561547335</v>
      </c>
      <c r="AI2840" s="17">
        <f t="shared" si="713"/>
        <v>7.3980514842781888</v>
      </c>
      <c r="AJ2840" s="17">
        <f t="shared" si="714"/>
        <v>15.469735131274533</v>
      </c>
      <c r="AK2840" s="17">
        <f t="shared" si="715"/>
        <v>15.469735131274533</v>
      </c>
      <c r="AL2840" s="17">
        <f t="shared" si="716"/>
        <v>0.28722935532745625</v>
      </c>
      <c r="AM2840" s="17">
        <f t="shared" si="717"/>
        <v>1.2650412546378522</v>
      </c>
      <c r="AN2840" s="17">
        <f t="shared" si="718"/>
        <v>2.6452712827115694</v>
      </c>
      <c r="AO2840" s="17">
        <f t="shared" si="719"/>
        <v>2.6452712827115694</v>
      </c>
      <c r="AP2840" s="17">
        <f t="shared" si="721"/>
        <v>2.3580419273841131</v>
      </c>
      <c r="AQ2840" s="17">
        <f t="shared" si="720"/>
        <v>17.755709421644525</v>
      </c>
    </row>
    <row r="2841" spans="1:43" x14ac:dyDescent="0.2">
      <c r="A2841" s="4">
        <v>50027</v>
      </c>
      <c r="B2841" s="5">
        <v>5027</v>
      </c>
      <c r="C2841" t="s">
        <v>2295</v>
      </c>
      <c r="D2841" t="s">
        <v>8</v>
      </c>
      <c r="E2841" t="s">
        <v>9</v>
      </c>
      <c r="F2841" t="s">
        <v>16</v>
      </c>
      <c r="G2841" t="s">
        <v>15</v>
      </c>
      <c r="H2841">
        <v>16</v>
      </c>
      <c r="I2841" t="s">
        <v>5947</v>
      </c>
      <c r="J2841" s="6">
        <v>2650890</v>
      </c>
      <c r="K2841" s="6">
        <v>2594</v>
      </c>
      <c r="L2841" s="6">
        <v>1022</v>
      </c>
      <c r="M2841" s="6">
        <v>24955617</v>
      </c>
      <c r="N2841" s="6">
        <v>100276941</v>
      </c>
      <c r="O2841" s="6">
        <v>5336357</v>
      </c>
      <c r="P2841" s="6">
        <v>425583</v>
      </c>
      <c r="Q2841" s="6">
        <v>75493</v>
      </c>
      <c r="R2841" s="6">
        <v>26713177</v>
      </c>
      <c r="S2841" s="6">
        <v>73006195</v>
      </c>
      <c r="T2841" s="6">
        <v>7161710</v>
      </c>
      <c r="U2841" s="6">
        <v>140274094</v>
      </c>
      <c r="V2841" s="6">
        <v>91</v>
      </c>
      <c r="W2841" s="6">
        <v>6040</v>
      </c>
      <c r="X2841" s="6">
        <v>14579</v>
      </c>
      <c r="Y2841" s="8">
        <v>51</v>
      </c>
      <c r="Z2841" s="6">
        <v>423873607416</v>
      </c>
      <c r="AA2841" s="6">
        <v>19730871601.8624</v>
      </c>
      <c r="AB2841" s="6">
        <f t="shared" si="706"/>
        <v>4227.0296958500157</v>
      </c>
      <c r="AC2841" s="6">
        <f t="shared" si="707"/>
        <v>196.76379639325455</v>
      </c>
      <c r="AD2841" s="16">
        <f t="shared" si="708"/>
        <v>12.538933651015196</v>
      </c>
      <c r="AE2841" s="16">
        <f t="shared" si="709"/>
        <v>18.791272960186134</v>
      </c>
      <c r="AF2841" s="16">
        <f t="shared" si="710"/>
        <v>66.373626373626379</v>
      </c>
      <c r="AG2841" s="16">
        <f t="shared" si="711"/>
        <v>226.58241758241758</v>
      </c>
      <c r="AH2841" s="17">
        <f t="shared" si="712"/>
        <v>1.0704274312272062</v>
      </c>
      <c r="AI2841" s="17">
        <f t="shared" si="713"/>
        <v>2.9254413946166911</v>
      </c>
      <c r="AJ2841" s="17">
        <f t="shared" si="714"/>
        <v>3.2124192721822906</v>
      </c>
      <c r="AK2841" s="17">
        <f t="shared" si="715"/>
        <v>8.833362004233356</v>
      </c>
      <c r="AL2841" s="17">
        <f t="shared" si="716"/>
        <v>0.26639401574884497</v>
      </c>
      <c r="AM2841" s="17">
        <f t="shared" si="717"/>
        <v>0.7280456929774114</v>
      </c>
      <c r="AN2841" s="17">
        <f t="shared" si="718"/>
        <v>0.79946500362431283</v>
      </c>
      <c r="AO2841" s="17">
        <f t="shared" si="719"/>
        <v>2.1983319076316858</v>
      </c>
      <c r="AP2841" s="17">
        <f t="shared" si="721"/>
        <v>1.9319378918828409</v>
      </c>
      <c r="AQ2841" s="17">
        <f t="shared" si="720"/>
        <v>13.680905344226408</v>
      </c>
    </row>
    <row r="2842" spans="1:43" x14ac:dyDescent="0.2">
      <c r="A2842" s="4">
        <v>60008</v>
      </c>
      <c r="B2842" s="5">
        <v>6008</v>
      </c>
      <c r="C2842" t="s">
        <v>3505</v>
      </c>
      <c r="D2842" t="s">
        <v>8</v>
      </c>
      <c r="E2842" t="s">
        <v>9</v>
      </c>
      <c r="F2842" t="s">
        <v>16</v>
      </c>
      <c r="G2842" t="s">
        <v>15</v>
      </c>
      <c r="H2842">
        <v>7</v>
      </c>
      <c r="I2842" t="s">
        <v>6010</v>
      </c>
      <c r="J2842" s="6">
        <v>4944332</v>
      </c>
      <c r="K2842" s="6">
        <v>2979</v>
      </c>
      <c r="L2842" s="6">
        <v>1660</v>
      </c>
      <c r="M2842" s="6">
        <v>18980255</v>
      </c>
      <c r="N2842" s="6">
        <v>53624968</v>
      </c>
      <c r="O2842" s="6">
        <v>3535806</v>
      </c>
      <c r="P2842" s="6">
        <v>300133</v>
      </c>
      <c r="Q2842" s="6">
        <v>60702</v>
      </c>
      <c r="R2842" s="6">
        <v>5307172</v>
      </c>
      <c r="S2842" s="6">
        <v>79277412</v>
      </c>
      <c r="T2842" s="6">
        <v>2407367</v>
      </c>
      <c r="U2842" s="6">
        <v>6372316</v>
      </c>
      <c r="V2842" s="6">
        <v>75</v>
      </c>
      <c r="W2842" s="6">
        <v>4576</v>
      </c>
      <c r="X2842" s="6">
        <v>13262</v>
      </c>
      <c r="Y2842" s="8">
        <v>57.959999999999994</v>
      </c>
      <c r="Z2842" s="6">
        <v>235304856423</v>
      </c>
      <c r="AA2842" s="6">
        <v>12037157735.8032</v>
      </c>
      <c r="AB2842" s="6">
        <f t="shared" si="706"/>
        <v>4387.9719690089141</v>
      </c>
      <c r="AC2842" s="6">
        <f t="shared" si="707"/>
        <v>224.46927587543175</v>
      </c>
      <c r="AD2842" s="16">
        <f t="shared" si="708"/>
        <v>11.780797179916904</v>
      </c>
      <c r="AE2842" s="16">
        <f t="shared" si="709"/>
        <v>15.16626421245962</v>
      </c>
      <c r="AF2842" s="16">
        <f t="shared" si="710"/>
        <v>61.013333333333335</v>
      </c>
      <c r="AG2842" s="16">
        <f t="shared" si="711"/>
        <v>237.84</v>
      </c>
      <c r="AH2842" s="17">
        <f t="shared" si="712"/>
        <v>0.27961542139449652</v>
      </c>
      <c r="AI2842" s="17">
        <f t="shared" si="713"/>
        <v>4.1768359803385149</v>
      </c>
      <c r="AJ2842" s="17">
        <f t="shared" si="714"/>
        <v>4.3036713152694732</v>
      </c>
      <c r="AK2842" s="17">
        <f t="shared" si="715"/>
        <v>4.6394052661568566</v>
      </c>
      <c r="AL2842" s="17">
        <f t="shared" si="716"/>
        <v>9.8968301482249832E-2</v>
      </c>
      <c r="AM2842" s="17">
        <f t="shared" si="717"/>
        <v>1.4783675395386715</v>
      </c>
      <c r="AN2842" s="17">
        <f t="shared" si="718"/>
        <v>1.5232601910363843</v>
      </c>
      <c r="AO2842" s="17">
        <f t="shared" si="719"/>
        <v>1.6420913295463411</v>
      </c>
      <c r="AP2842" s="17">
        <f t="shared" si="721"/>
        <v>1.5431230280640913</v>
      </c>
      <c r="AQ2842" s="17">
        <f t="shared" si="720"/>
        <v>22.421312707767338</v>
      </c>
    </row>
    <row r="2843" spans="1:43" x14ac:dyDescent="0.2">
      <c r="A2843" s="4">
        <v>60056</v>
      </c>
      <c r="B2843" s="5">
        <v>6056</v>
      </c>
      <c r="C2843" t="s">
        <v>3532</v>
      </c>
      <c r="D2843" t="s">
        <v>8</v>
      </c>
      <c r="E2843" t="s">
        <v>9</v>
      </c>
      <c r="F2843" t="s">
        <v>16</v>
      </c>
      <c r="G2843" t="s">
        <v>15</v>
      </c>
      <c r="H2843">
        <v>6</v>
      </c>
      <c r="I2843" t="s">
        <v>6009</v>
      </c>
      <c r="J2843" s="6">
        <v>5121892</v>
      </c>
      <c r="K2843" s="6">
        <v>2879</v>
      </c>
      <c r="L2843" s="6">
        <v>1779</v>
      </c>
      <c r="M2843" s="6">
        <v>28873235</v>
      </c>
      <c r="N2843" s="6">
        <v>232288823</v>
      </c>
      <c r="O2843" s="6">
        <v>10236821</v>
      </c>
      <c r="P2843" s="6">
        <v>458345</v>
      </c>
      <c r="Q2843" s="6">
        <v>93466</v>
      </c>
      <c r="R2843" s="6">
        <v>25979885</v>
      </c>
      <c r="S2843" s="6">
        <v>191495581</v>
      </c>
      <c r="T2843" s="6">
        <v>32751699</v>
      </c>
      <c r="U2843" s="6">
        <v>2345960</v>
      </c>
      <c r="V2843" s="6">
        <v>162</v>
      </c>
      <c r="W2843" s="6">
        <v>11664</v>
      </c>
      <c r="X2843" s="6">
        <v>22518</v>
      </c>
      <c r="Y2843" s="8">
        <v>207.56</v>
      </c>
      <c r="Z2843" s="6">
        <v>1297121138628</v>
      </c>
      <c r="AA2843" s="6">
        <v>66354991501.075203</v>
      </c>
      <c r="AB2843" s="6">
        <f t="shared" si="706"/>
        <v>5584.0876107413915</v>
      </c>
      <c r="AC2843" s="6">
        <f t="shared" si="707"/>
        <v>285.65727202929264</v>
      </c>
      <c r="AD2843" s="16">
        <f t="shared" si="708"/>
        <v>22.334313672015622</v>
      </c>
      <c r="AE2843" s="16">
        <f t="shared" si="709"/>
        <v>22.691499929519136</v>
      </c>
      <c r="AF2843" s="16">
        <f t="shared" si="710"/>
        <v>72</v>
      </c>
      <c r="AG2843" s="16">
        <f t="shared" si="711"/>
        <v>211</v>
      </c>
      <c r="AH2843" s="17">
        <f t="shared" si="712"/>
        <v>0.89979127728500119</v>
      </c>
      <c r="AI2843" s="17">
        <f t="shared" si="713"/>
        <v>6.6322869952050745</v>
      </c>
      <c r="AJ2843" s="17">
        <f t="shared" si="714"/>
        <v>7.7666143056017107</v>
      </c>
      <c r="AK2843" s="17">
        <f t="shared" si="715"/>
        <v>7.847864640037737</v>
      </c>
      <c r="AL2843" s="17">
        <f t="shared" si="716"/>
        <v>0.11184302655836351</v>
      </c>
      <c r="AM2843" s="17">
        <f t="shared" si="717"/>
        <v>0.82438568729585404</v>
      </c>
      <c r="AN2843" s="17">
        <f t="shared" si="718"/>
        <v>0.96538127450066769</v>
      </c>
      <c r="AO2843" s="17">
        <f t="shared" si="719"/>
        <v>0.97548059813450427</v>
      </c>
      <c r="AP2843" s="17">
        <f t="shared" si="721"/>
        <v>0.86363757157614074</v>
      </c>
      <c r="AQ2843" s="17">
        <f t="shared" si="720"/>
        <v>18.706547765170455</v>
      </c>
    </row>
    <row r="2844" spans="1:43" x14ac:dyDescent="0.2">
      <c r="A2844" s="4">
        <v>70006</v>
      </c>
      <c r="B2844" s="5">
        <v>7006</v>
      </c>
      <c r="C2844" t="s">
        <v>3956</v>
      </c>
      <c r="D2844" t="s">
        <v>8</v>
      </c>
      <c r="E2844" t="s">
        <v>9</v>
      </c>
      <c r="F2844" t="s">
        <v>16</v>
      </c>
      <c r="G2844" t="s">
        <v>15</v>
      </c>
      <c r="H2844">
        <v>20</v>
      </c>
      <c r="I2844" t="s">
        <v>5989</v>
      </c>
      <c r="J2844" s="6">
        <v>2150706</v>
      </c>
      <c r="K2844" s="6">
        <v>2329</v>
      </c>
      <c r="L2844" s="6">
        <v>924</v>
      </c>
      <c r="M2844" s="6">
        <v>13550443</v>
      </c>
      <c r="N2844" s="6">
        <v>92945521</v>
      </c>
      <c r="O2844" s="6">
        <v>6210574</v>
      </c>
      <c r="P2844" s="6">
        <v>264761</v>
      </c>
      <c r="Q2844" s="6">
        <v>42568</v>
      </c>
      <c r="R2844" s="6">
        <v>14208423</v>
      </c>
      <c r="S2844" s="6">
        <v>80216036</v>
      </c>
      <c r="T2844" s="6">
        <v>3392380</v>
      </c>
      <c r="U2844" s="6">
        <v>7739085</v>
      </c>
      <c r="V2844" s="6">
        <v>87</v>
      </c>
      <c r="W2844" s="6">
        <v>6264</v>
      </c>
      <c r="X2844" s="6">
        <v>9222</v>
      </c>
      <c r="Y2844" s="8">
        <v>96.39</v>
      </c>
      <c r="Z2844" s="6">
        <v>388664835629</v>
      </c>
      <c r="AA2844" s="6">
        <v>30437430066.035999</v>
      </c>
      <c r="AB2844" s="6">
        <f t="shared" si="706"/>
        <v>4181.6413684850932</v>
      </c>
      <c r="AC2844" s="6">
        <f t="shared" si="707"/>
        <v>327.47602830733501</v>
      </c>
      <c r="AD2844" s="16">
        <f t="shared" si="708"/>
        <v>23.457284116618386</v>
      </c>
      <c r="AE2844" s="16">
        <f t="shared" si="709"/>
        <v>14.965689322758251</v>
      </c>
      <c r="AF2844" s="16">
        <f t="shared" si="710"/>
        <v>72</v>
      </c>
      <c r="AG2844" s="16">
        <f t="shared" si="711"/>
        <v>178</v>
      </c>
      <c r="AH2844" s="17">
        <f t="shared" si="712"/>
        <v>1.0485578220579208</v>
      </c>
      <c r="AI2844" s="17">
        <f t="shared" si="713"/>
        <v>5.919809116203802</v>
      </c>
      <c r="AJ2844" s="17">
        <f t="shared" si="714"/>
        <v>6.1701610788665731</v>
      </c>
      <c r="AK2844" s="17">
        <f t="shared" si="715"/>
        <v>6.7412925909507164</v>
      </c>
      <c r="AL2844" s="17">
        <f t="shared" si="716"/>
        <v>0.15286829152316012</v>
      </c>
      <c r="AM2844" s="17">
        <f t="shared" si="717"/>
        <v>0.86304358872763753</v>
      </c>
      <c r="AN2844" s="17">
        <f t="shared" si="718"/>
        <v>0.89954217374283152</v>
      </c>
      <c r="AO2844" s="17">
        <f t="shared" si="719"/>
        <v>0.98280691761359862</v>
      </c>
      <c r="AP2844" s="17">
        <f t="shared" si="721"/>
        <v>0.82993862609043845</v>
      </c>
      <c r="AQ2844" s="17">
        <f t="shared" si="720"/>
        <v>12.916042220896168</v>
      </c>
    </row>
    <row r="2845" spans="1:43" x14ac:dyDescent="0.2">
      <c r="A2845" s="4">
        <v>80001</v>
      </c>
      <c r="B2845" s="5">
        <v>8001</v>
      </c>
      <c r="C2845" t="s">
        <v>4508</v>
      </c>
      <c r="D2845" t="s">
        <v>8</v>
      </c>
      <c r="E2845" t="s">
        <v>9</v>
      </c>
      <c r="F2845" t="s">
        <v>16</v>
      </c>
      <c r="G2845" t="s">
        <v>15</v>
      </c>
      <c r="H2845">
        <v>42</v>
      </c>
      <c r="I2845" t="s">
        <v>6086</v>
      </c>
      <c r="J2845" s="6">
        <v>1021243</v>
      </c>
      <c r="K2845" s="6">
        <v>3675</v>
      </c>
      <c r="L2845" s="6">
        <v>278</v>
      </c>
      <c r="M2845" s="6">
        <v>17899716</v>
      </c>
      <c r="N2845" s="6">
        <v>89112550</v>
      </c>
      <c r="O2845" s="6">
        <v>6655535</v>
      </c>
      <c r="P2845" s="6">
        <v>362257</v>
      </c>
      <c r="Q2845" s="6">
        <v>58398</v>
      </c>
      <c r="R2845" s="6">
        <v>18089935</v>
      </c>
      <c r="S2845" s="6">
        <v>71414293</v>
      </c>
      <c r="T2845" s="6">
        <v>12792523</v>
      </c>
      <c r="U2845" s="6">
        <v>0</v>
      </c>
      <c r="V2845" s="6">
        <v>110</v>
      </c>
      <c r="W2845" s="6">
        <v>6843</v>
      </c>
      <c r="X2845" s="6">
        <v>10440</v>
      </c>
      <c r="Y2845" s="8">
        <v>112</v>
      </c>
      <c r="Z2845" s="6">
        <v>418763722090</v>
      </c>
      <c r="AA2845" s="6">
        <v>29928479006.664001</v>
      </c>
      <c r="AB2845" s="6">
        <f t="shared" si="706"/>
        <v>4699.2676350300826</v>
      </c>
      <c r="AC2845" s="6">
        <f t="shared" si="707"/>
        <v>335.85032643173156</v>
      </c>
      <c r="AD2845" s="16">
        <f t="shared" si="708"/>
        <v>18.372412403349003</v>
      </c>
      <c r="AE2845" s="16">
        <f t="shared" si="709"/>
        <v>13.389239182124353</v>
      </c>
      <c r="AF2845" s="16">
        <f t="shared" si="710"/>
        <v>62.209090909090911</v>
      </c>
      <c r="AG2845" s="16">
        <f t="shared" si="711"/>
        <v>157.11818181818182</v>
      </c>
      <c r="AH2845" s="17">
        <f t="shared" si="712"/>
        <v>1.0106269283825509</v>
      </c>
      <c r="AI2845" s="17">
        <f t="shared" si="713"/>
        <v>3.9896886073499713</v>
      </c>
      <c r="AJ2845" s="17">
        <f t="shared" si="714"/>
        <v>4.7043660357516286</v>
      </c>
      <c r="AK2845" s="17">
        <f t="shared" si="715"/>
        <v>4.7043660357516286</v>
      </c>
      <c r="AL2845" s="17">
        <f t="shared" si="716"/>
        <v>0.20300098022107999</v>
      </c>
      <c r="AM2845" s="17">
        <f t="shared" si="717"/>
        <v>0.80139433783456993</v>
      </c>
      <c r="AN2845" s="17">
        <f t="shared" si="718"/>
        <v>0.94494901111010743</v>
      </c>
      <c r="AO2845" s="17">
        <f t="shared" si="719"/>
        <v>0.94494901111010743</v>
      </c>
      <c r="AP2845" s="17">
        <f t="shared" si="721"/>
        <v>0.74194803088902739</v>
      </c>
      <c r="AQ2845" s="17">
        <f t="shared" si="720"/>
        <v>10.730060468467222</v>
      </c>
    </row>
    <row r="2846" spans="1:43" x14ac:dyDescent="0.2">
      <c r="A2846" s="4">
        <v>80006</v>
      </c>
      <c r="B2846" s="5">
        <v>8006</v>
      </c>
      <c r="C2846" t="s">
        <v>4513</v>
      </c>
      <c r="D2846" t="s">
        <v>8</v>
      </c>
      <c r="E2846" t="s">
        <v>9</v>
      </c>
      <c r="F2846" t="s">
        <v>16</v>
      </c>
      <c r="G2846" t="s">
        <v>15</v>
      </c>
      <c r="H2846">
        <v>18</v>
      </c>
      <c r="I2846" t="s">
        <v>6090</v>
      </c>
      <c r="J2846" s="6">
        <v>2374203</v>
      </c>
      <c r="K2846" s="6">
        <v>3554</v>
      </c>
      <c r="L2846" s="6">
        <v>668</v>
      </c>
      <c r="M2846" s="6">
        <v>25322058</v>
      </c>
      <c r="N2846" s="6">
        <v>180411468</v>
      </c>
      <c r="O2846" s="6">
        <v>11758421</v>
      </c>
      <c r="P2846" s="6">
        <v>720150</v>
      </c>
      <c r="Q2846" s="6">
        <v>83123</v>
      </c>
      <c r="R2846" s="6">
        <v>37636009</v>
      </c>
      <c r="S2846" s="6">
        <v>122305271</v>
      </c>
      <c r="T2846" s="6">
        <v>6685757</v>
      </c>
      <c r="U2846" s="6">
        <v>85371549</v>
      </c>
      <c r="V2846" s="6">
        <v>172</v>
      </c>
      <c r="W2846" s="6">
        <v>11008</v>
      </c>
      <c r="X2846" s="6">
        <v>20640</v>
      </c>
      <c r="Y2846" s="8">
        <v>116.5</v>
      </c>
      <c r="Z2846" s="6">
        <v>684850314568</v>
      </c>
      <c r="AA2846" s="6">
        <v>43837468016.428802</v>
      </c>
      <c r="AB2846" s="6">
        <f t="shared" si="706"/>
        <v>3796.046460682865</v>
      </c>
      <c r="AC2846" s="6">
        <f t="shared" si="707"/>
        <v>242.98603909386071</v>
      </c>
      <c r="AD2846" s="16">
        <f t="shared" si="708"/>
        <v>16.327738665555788</v>
      </c>
      <c r="AE2846" s="16">
        <f t="shared" si="709"/>
        <v>15.34317133227327</v>
      </c>
      <c r="AF2846" s="16">
        <f t="shared" si="710"/>
        <v>64</v>
      </c>
      <c r="AG2846" s="16">
        <f t="shared" si="711"/>
        <v>184</v>
      </c>
      <c r="AH2846" s="17">
        <f t="shared" si="712"/>
        <v>1.4862934521356834</v>
      </c>
      <c r="AI2846" s="17">
        <f t="shared" si="713"/>
        <v>4.8299893713220312</v>
      </c>
      <c r="AJ2846" s="17">
        <f t="shared" si="714"/>
        <v>5.0940183455862869</v>
      </c>
      <c r="AK2846" s="17">
        <f t="shared" si="715"/>
        <v>8.4654484639439662</v>
      </c>
      <c r="AL2846" s="17">
        <f t="shared" si="716"/>
        <v>0.20861206561436549</v>
      </c>
      <c r="AM2846" s="17">
        <f t="shared" si="717"/>
        <v>0.67792403862042738</v>
      </c>
      <c r="AN2846" s="17">
        <f t="shared" si="718"/>
        <v>0.71498242007542445</v>
      </c>
      <c r="AO2846" s="17">
        <f t="shared" si="719"/>
        <v>1.1881870890823858</v>
      </c>
      <c r="AP2846" s="17">
        <f t="shared" si="721"/>
        <v>0.97957502346802028</v>
      </c>
      <c r="AQ2846" s="17">
        <f t="shared" si="720"/>
        <v>10.40150467481986</v>
      </c>
    </row>
    <row r="2847" spans="1:43" x14ac:dyDescent="0.2">
      <c r="A2847" s="4">
        <v>90013</v>
      </c>
      <c r="B2847" s="5">
        <v>9013</v>
      </c>
      <c r="C2847" t="s">
        <v>5038</v>
      </c>
      <c r="D2847" t="s">
        <v>8</v>
      </c>
      <c r="E2847" t="s">
        <v>9</v>
      </c>
      <c r="F2847" t="s">
        <v>16</v>
      </c>
      <c r="G2847" t="s">
        <v>15</v>
      </c>
      <c r="H2847">
        <v>29</v>
      </c>
      <c r="I2847" t="s">
        <v>6120</v>
      </c>
      <c r="J2847" s="6">
        <v>1664496</v>
      </c>
      <c r="K2847" s="6">
        <v>5820</v>
      </c>
      <c r="L2847" s="6">
        <v>286</v>
      </c>
      <c r="M2847" s="6">
        <v>8507096</v>
      </c>
      <c r="N2847" s="6">
        <v>46981059</v>
      </c>
      <c r="O2847" s="6">
        <v>3314903</v>
      </c>
      <c r="P2847" s="6">
        <v>220589</v>
      </c>
      <c r="Q2847" s="6">
        <v>27361</v>
      </c>
      <c r="R2847" s="6">
        <v>8031206</v>
      </c>
      <c r="S2847" s="6">
        <v>128622203</v>
      </c>
      <c r="T2847" s="6">
        <v>30724857</v>
      </c>
      <c r="U2847" s="6">
        <v>0</v>
      </c>
      <c r="V2847" s="6">
        <v>100</v>
      </c>
      <c r="W2847" s="6">
        <v>6970</v>
      </c>
      <c r="X2847" s="6">
        <v>7865</v>
      </c>
      <c r="Y2847" s="8">
        <v>83.52000000000001</v>
      </c>
      <c r="Z2847" s="6">
        <v>244297656589</v>
      </c>
      <c r="AA2847" s="6">
        <v>5080332689.0064001</v>
      </c>
      <c r="AB2847" s="6">
        <f t="shared" si="706"/>
        <v>5199.9180475902003</v>
      </c>
      <c r="AC2847" s="6">
        <f t="shared" si="707"/>
        <v>108.13576358520143</v>
      </c>
      <c r="AD2847" s="16">
        <f t="shared" si="708"/>
        <v>15.027508171305007</v>
      </c>
      <c r="AE2847" s="16">
        <f t="shared" si="709"/>
        <v>14.172679864237354</v>
      </c>
      <c r="AF2847" s="16">
        <f t="shared" si="710"/>
        <v>69.7</v>
      </c>
      <c r="AG2847" s="16">
        <f t="shared" si="711"/>
        <v>148.35</v>
      </c>
      <c r="AH2847" s="17">
        <f t="shared" si="712"/>
        <v>0.9440596415039868</v>
      </c>
      <c r="AI2847" s="17">
        <f t="shared" si="713"/>
        <v>15.119401849937981</v>
      </c>
      <c r="AJ2847" s="17">
        <f t="shared" si="714"/>
        <v>18.731075798368796</v>
      </c>
      <c r="AK2847" s="17">
        <f t="shared" si="715"/>
        <v>18.731075798368796</v>
      </c>
      <c r="AL2847" s="17">
        <f t="shared" si="716"/>
        <v>0.17094561448689355</v>
      </c>
      <c r="AM2847" s="17">
        <f t="shared" si="717"/>
        <v>2.7377459286305146</v>
      </c>
      <c r="AN2847" s="17">
        <f t="shared" si="718"/>
        <v>3.3917298458512821</v>
      </c>
      <c r="AO2847" s="17">
        <f t="shared" si="719"/>
        <v>3.3917298458512821</v>
      </c>
      <c r="AP2847" s="17">
        <f t="shared" si="721"/>
        <v>3.2207842313643886</v>
      </c>
      <c r="AQ2847" s="17">
        <f t="shared" si="720"/>
        <v>38.801196596099494</v>
      </c>
    </row>
    <row r="2848" spans="1:43" x14ac:dyDescent="0.2">
      <c r="A2848" s="4">
        <v>90015</v>
      </c>
      <c r="B2848" s="5">
        <v>9015</v>
      </c>
      <c r="C2848" t="s">
        <v>5040</v>
      </c>
      <c r="D2848" t="s">
        <v>8</v>
      </c>
      <c r="E2848" t="s">
        <v>9</v>
      </c>
      <c r="F2848" t="s">
        <v>16</v>
      </c>
      <c r="G2848" t="s">
        <v>15</v>
      </c>
      <c r="H2848">
        <v>13</v>
      </c>
      <c r="I2848" t="s">
        <v>6112</v>
      </c>
      <c r="J2848" s="6">
        <v>3281212</v>
      </c>
      <c r="K2848" s="6">
        <v>6266</v>
      </c>
      <c r="L2848" s="6">
        <v>524</v>
      </c>
      <c r="M2848" s="6">
        <v>49833591</v>
      </c>
      <c r="N2848" s="6">
        <v>136717088</v>
      </c>
      <c r="O2848" s="6">
        <v>5324769</v>
      </c>
      <c r="P2848" s="6">
        <v>556545</v>
      </c>
      <c r="Q2848" s="6">
        <v>163835</v>
      </c>
      <c r="R2848" s="6">
        <v>40047477</v>
      </c>
      <c r="S2848" s="6">
        <v>221060950</v>
      </c>
      <c r="T2848" s="6">
        <v>115830983</v>
      </c>
      <c r="U2848" s="6">
        <v>145653452</v>
      </c>
      <c r="V2848" s="6">
        <v>167</v>
      </c>
      <c r="W2848" s="6">
        <v>10020</v>
      </c>
      <c r="X2848" s="6">
        <v>26720</v>
      </c>
      <c r="Y2848" s="8">
        <v>61.970000000000006</v>
      </c>
      <c r="Z2848" s="6">
        <v>589443966300</v>
      </c>
      <c r="AA2848" s="6">
        <v>12257880374.880001</v>
      </c>
      <c r="AB2848" s="6">
        <f t="shared" si="706"/>
        <v>4311.4139931066993</v>
      </c>
      <c r="AC2848" s="6">
        <f t="shared" si="707"/>
        <v>89.658729235660729</v>
      </c>
      <c r="AD2848" s="16">
        <f t="shared" si="708"/>
        <v>9.5675444034175126</v>
      </c>
      <c r="AE2848" s="16">
        <f t="shared" si="709"/>
        <v>25.675684334850956</v>
      </c>
      <c r="AF2848" s="16">
        <f t="shared" si="710"/>
        <v>60</v>
      </c>
      <c r="AG2848" s="16">
        <f t="shared" si="711"/>
        <v>220</v>
      </c>
      <c r="AH2848" s="17">
        <f t="shared" si="712"/>
        <v>0.80362414580960062</v>
      </c>
      <c r="AI2848" s="17">
        <f t="shared" si="713"/>
        <v>4.4359827490657855</v>
      </c>
      <c r="AJ2848" s="17">
        <f t="shared" si="714"/>
        <v>6.760338282665602</v>
      </c>
      <c r="AK2848" s="17">
        <f t="shared" si="715"/>
        <v>9.6831349159646152</v>
      </c>
      <c r="AL2848" s="17">
        <f t="shared" si="716"/>
        <v>0.29292224977758452</v>
      </c>
      <c r="AM2848" s="17">
        <f t="shared" si="717"/>
        <v>1.6169226044369815</v>
      </c>
      <c r="AN2848" s="17">
        <f t="shared" si="718"/>
        <v>2.4641538078985414</v>
      </c>
      <c r="AO2848" s="17">
        <f t="shared" si="719"/>
        <v>3.5295177220275495</v>
      </c>
      <c r="AP2848" s="17">
        <f t="shared" si="721"/>
        <v>3.2365954722499648</v>
      </c>
      <c r="AQ2848" s="17">
        <f t="shared" si="720"/>
        <v>41.515594385409017</v>
      </c>
    </row>
    <row r="2849" spans="1:43" x14ac:dyDescent="0.2">
      <c r="A2849" s="4">
        <v>90019</v>
      </c>
      <c r="B2849" s="5">
        <v>9019</v>
      </c>
      <c r="C2849" t="s">
        <v>5044</v>
      </c>
      <c r="D2849" t="s">
        <v>8</v>
      </c>
      <c r="E2849" t="s">
        <v>9</v>
      </c>
      <c r="F2849" t="s">
        <v>16</v>
      </c>
      <c r="G2849" t="s">
        <v>15</v>
      </c>
      <c r="H2849">
        <v>28</v>
      </c>
      <c r="I2849" t="s">
        <v>6122</v>
      </c>
      <c r="J2849" s="6">
        <v>1723634</v>
      </c>
      <c r="K2849" s="6">
        <v>3660</v>
      </c>
      <c r="L2849" s="6">
        <v>471</v>
      </c>
      <c r="M2849" s="6">
        <v>10372688</v>
      </c>
      <c r="N2849" s="6">
        <v>65530788</v>
      </c>
      <c r="O2849" s="6">
        <v>4418237</v>
      </c>
      <c r="P2849" s="6">
        <v>248656</v>
      </c>
      <c r="Q2849" s="6">
        <v>36333</v>
      </c>
      <c r="R2849" s="6">
        <v>13031615</v>
      </c>
      <c r="S2849" s="6">
        <v>70866915</v>
      </c>
      <c r="T2849" s="6">
        <v>9038209</v>
      </c>
      <c r="U2849" s="6">
        <v>1037766</v>
      </c>
      <c r="V2849" s="6">
        <v>95</v>
      </c>
      <c r="W2849" s="6">
        <v>6289</v>
      </c>
      <c r="X2849" s="6">
        <v>16220</v>
      </c>
      <c r="Y2849" s="8">
        <v>83.9</v>
      </c>
      <c r="Z2849" s="6">
        <v>337657286078</v>
      </c>
      <c r="AA2849" s="6">
        <v>7021808445.0528002</v>
      </c>
      <c r="AB2849" s="6">
        <f t="shared" si="706"/>
        <v>5152.6510878825384</v>
      </c>
      <c r="AC2849" s="6">
        <f t="shared" si="707"/>
        <v>107.15281563610681</v>
      </c>
      <c r="AD2849" s="16">
        <f t="shared" si="708"/>
        <v>17.768471301718037</v>
      </c>
      <c r="AE2849" s="16">
        <f t="shared" si="709"/>
        <v>14.831886112039712</v>
      </c>
      <c r="AF2849" s="16">
        <f t="shared" si="710"/>
        <v>66.2</v>
      </c>
      <c r="AG2849" s="16">
        <f t="shared" si="711"/>
        <v>236.93684210526317</v>
      </c>
      <c r="AH2849" s="17">
        <f t="shared" si="712"/>
        <v>1.2563392439838159</v>
      </c>
      <c r="AI2849" s="17">
        <f t="shared" si="713"/>
        <v>6.8320685052900467</v>
      </c>
      <c r="AJ2849" s="17">
        <f t="shared" si="714"/>
        <v>7.70341535386006</v>
      </c>
      <c r="AK2849" s="17">
        <f t="shared" si="715"/>
        <v>7.8034632874333054</v>
      </c>
      <c r="AL2849" s="17">
        <f t="shared" si="716"/>
        <v>0.19886247972479745</v>
      </c>
      <c r="AM2849" s="17">
        <f t="shared" si="717"/>
        <v>1.0814293122799012</v>
      </c>
      <c r="AN2849" s="17">
        <f t="shared" si="718"/>
        <v>1.2193524057729932</v>
      </c>
      <c r="AO2849" s="17">
        <f t="shared" si="719"/>
        <v>1.2351887177062482</v>
      </c>
      <c r="AP2849" s="17">
        <f t="shared" si="721"/>
        <v>1.0363262379814506</v>
      </c>
      <c r="AQ2849" s="17">
        <f t="shared" si="720"/>
        <v>16.039636397956922</v>
      </c>
    </row>
    <row r="2850" spans="1:43" x14ac:dyDescent="0.2">
      <c r="A2850" s="4">
        <v>90026</v>
      </c>
      <c r="B2850" s="5">
        <v>9026</v>
      </c>
      <c r="C2850" t="s">
        <v>5049</v>
      </c>
      <c r="D2850" t="s">
        <v>8</v>
      </c>
      <c r="E2850" t="s">
        <v>9</v>
      </c>
      <c r="F2850" t="s">
        <v>16</v>
      </c>
      <c r="G2850" t="s">
        <v>15</v>
      </c>
      <c r="H2850">
        <v>15</v>
      </c>
      <c r="I2850" t="s">
        <v>6124</v>
      </c>
      <c r="J2850" s="6">
        <v>2956746</v>
      </c>
      <c r="K2850" s="6">
        <v>4037</v>
      </c>
      <c r="L2850" s="6">
        <v>732</v>
      </c>
      <c r="M2850" s="6">
        <v>36995201</v>
      </c>
      <c r="N2850" s="6">
        <v>214376455</v>
      </c>
      <c r="O2850" s="6">
        <v>8656486</v>
      </c>
      <c r="P2850" s="6">
        <v>478175</v>
      </c>
      <c r="Q2850" s="6">
        <v>113403</v>
      </c>
      <c r="R2850" s="6">
        <v>39353823</v>
      </c>
      <c r="S2850" s="6">
        <v>90313010</v>
      </c>
      <c r="T2850" s="6">
        <v>14221506</v>
      </c>
      <c r="U2850" s="6">
        <v>0</v>
      </c>
      <c r="V2850" s="6">
        <v>130</v>
      </c>
      <c r="W2850" s="6">
        <v>8082</v>
      </c>
      <c r="X2850" s="6">
        <v>12451</v>
      </c>
      <c r="Y2850" s="8">
        <v>110.7</v>
      </c>
      <c r="Z2850" s="6">
        <v>489454411705</v>
      </c>
      <c r="AA2850" s="6">
        <v>10178530904.808001</v>
      </c>
      <c r="AB2850" s="6">
        <f t="shared" si="706"/>
        <v>2283.1537712711965</v>
      </c>
      <c r="AC2850" s="6">
        <f t="shared" si="707"/>
        <v>47.479705291367004</v>
      </c>
      <c r="AD2850" s="16">
        <f t="shared" si="708"/>
        <v>18.103175615621897</v>
      </c>
      <c r="AE2850" s="16">
        <f t="shared" si="709"/>
        <v>24.764835869889929</v>
      </c>
      <c r="AF2850" s="16">
        <f t="shared" si="710"/>
        <v>62.169230769230772</v>
      </c>
      <c r="AG2850" s="16">
        <f t="shared" si="711"/>
        <v>157.94615384615383</v>
      </c>
      <c r="AH2850" s="17">
        <f t="shared" si="712"/>
        <v>1.0637548097116705</v>
      </c>
      <c r="AI2850" s="17">
        <f t="shared" si="713"/>
        <v>2.4412087935405458</v>
      </c>
      <c r="AJ2850" s="17">
        <f t="shared" si="714"/>
        <v>2.8256236802173342</v>
      </c>
      <c r="AK2850" s="17">
        <f t="shared" si="715"/>
        <v>2.8256236802173342</v>
      </c>
      <c r="AL2850" s="17">
        <f t="shared" si="716"/>
        <v>0.18357343860360037</v>
      </c>
      <c r="AM2850" s="17">
        <f t="shared" si="717"/>
        <v>0.42128231852700426</v>
      </c>
      <c r="AN2850" s="17">
        <f t="shared" si="718"/>
        <v>0.48762125486215357</v>
      </c>
      <c r="AO2850" s="17">
        <f t="shared" si="719"/>
        <v>0.48762125486215357</v>
      </c>
      <c r="AP2850" s="17">
        <f t="shared" si="721"/>
        <v>0.30404781625855321</v>
      </c>
      <c r="AQ2850" s="17">
        <f t="shared" si="720"/>
        <v>10.43298747320795</v>
      </c>
    </row>
    <row r="2851" spans="1:43" x14ac:dyDescent="0.2">
      <c r="A2851" s="4">
        <v>90154</v>
      </c>
      <c r="B2851" s="5">
        <v>9154</v>
      </c>
      <c r="C2851" t="s">
        <v>5093</v>
      </c>
      <c r="D2851" t="s">
        <v>8</v>
      </c>
      <c r="E2851" t="s">
        <v>9</v>
      </c>
      <c r="F2851" t="s">
        <v>16</v>
      </c>
      <c r="G2851" t="s">
        <v>15</v>
      </c>
      <c r="H2851">
        <v>2</v>
      </c>
      <c r="I2851" t="s">
        <v>6117</v>
      </c>
      <c r="J2851" s="6">
        <v>12150996</v>
      </c>
      <c r="K2851" s="6">
        <v>6999</v>
      </c>
      <c r="L2851" s="6">
        <v>1736</v>
      </c>
      <c r="M2851" s="6">
        <v>66387207</v>
      </c>
      <c r="N2851" s="6">
        <v>495011734</v>
      </c>
      <c r="O2851" s="6">
        <v>17999250</v>
      </c>
      <c r="P2851" s="6">
        <v>866272</v>
      </c>
      <c r="Q2851" s="6">
        <v>213182</v>
      </c>
      <c r="R2851" s="6">
        <v>49115930</v>
      </c>
      <c r="S2851" s="6">
        <v>377416763</v>
      </c>
      <c r="T2851" s="6">
        <v>230727908</v>
      </c>
      <c r="U2851" s="6">
        <v>466017687</v>
      </c>
      <c r="V2851" s="6">
        <v>298</v>
      </c>
      <c r="W2851" s="6">
        <v>22132</v>
      </c>
      <c r="X2851" s="6">
        <v>20780</v>
      </c>
      <c r="Y2851" s="8">
        <v>197.79000000000002</v>
      </c>
      <c r="Z2851" s="6">
        <v>1652056134386</v>
      </c>
      <c r="AA2851" s="6">
        <v>34355609058.153603</v>
      </c>
      <c r="AB2851" s="6">
        <f t="shared" si="706"/>
        <v>3337.4080267479076</v>
      </c>
      <c r="AC2851" s="6">
        <f t="shared" si="707"/>
        <v>69.403625608102459</v>
      </c>
      <c r="AD2851" s="16">
        <f t="shared" si="708"/>
        <v>20.777827287503232</v>
      </c>
      <c r="AE2851" s="16">
        <f t="shared" si="709"/>
        <v>27.501797797130436</v>
      </c>
      <c r="AF2851" s="16">
        <f t="shared" si="710"/>
        <v>74.268456375838923</v>
      </c>
      <c r="AG2851" s="16">
        <f t="shared" si="711"/>
        <v>144</v>
      </c>
      <c r="AH2851" s="17">
        <f t="shared" si="712"/>
        <v>0.73984028278219327</v>
      </c>
      <c r="AI2851" s="17">
        <f t="shared" si="713"/>
        <v>5.6850827148067848</v>
      </c>
      <c r="AJ2851" s="17">
        <f t="shared" si="714"/>
        <v>9.1605702134750153</v>
      </c>
      <c r="AK2851" s="17">
        <f t="shared" si="715"/>
        <v>16.180261326553474</v>
      </c>
      <c r="AL2851" s="17">
        <f t="shared" si="716"/>
        <v>9.9221748953530864E-2</v>
      </c>
      <c r="AM2851" s="17">
        <f t="shared" si="717"/>
        <v>0.76244003339120847</v>
      </c>
      <c r="AN2851" s="17">
        <f t="shared" si="718"/>
        <v>1.2285459701850219</v>
      </c>
      <c r="AO2851" s="17">
        <f t="shared" si="719"/>
        <v>2.1699735263245294</v>
      </c>
      <c r="AP2851" s="17">
        <f t="shared" si="721"/>
        <v>2.0707517773709987</v>
      </c>
      <c r="AQ2851" s="17">
        <f t="shared" si="720"/>
        <v>20.968471630762394</v>
      </c>
    </row>
    <row r="2852" spans="1:43" x14ac:dyDescent="0.2">
      <c r="A2852" s="4">
        <v>90209</v>
      </c>
      <c r="B2852" s="5">
        <v>9209</v>
      </c>
      <c r="C2852" t="s">
        <v>5120</v>
      </c>
      <c r="D2852" t="s">
        <v>8</v>
      </c>
      <c r="E2852" t="s">
        <v>9</v>
      </c>
      <c r="F2852" t="s">
        <v>16</v>
      </c>
      <c r="G2852" t="s">
        <v>11</v>
      </c>
      <c r="H2852">
        <v>12</v>
      </c>
      <c r="I2852" t="s">
        <v>6127</v>
      </c>
      <c r="J2852" s="6">
        <v>3629114</v>
      </c>
      <c r="K2852" s="6">
        <v>3165</v>
      </c>
      <c r="L2852" s="6">
        <v>1147</v>
      </c>
      <c r="M2852" s="6">
        <v>15786911</v>
      </c>
      <c r="N2852" s="6">
        <v>113208491</v>
      </c>
      <c r="O2852" s="6">
        <v>3297498</v>
      </c>
      <c r="P2852" s="6">
        <v>217912</v>
      </c>
      <c r="Q2852" s="6">
        <v>47893</v>
      </c>
      <c r="R2852" s="6">
        <v>11911036</v>
      </c>
      <c r="S2852" s="6">
        <v>43021498</v>
      </c>
      <c r="T2852" s="6">
        <v>2113931</v>
      </c>
      <c r="U2852" s="6">
        <v>88712783</v>
      </c>
      <c r="V2852" s="6">
        <v>50</v>
      </c>
      <c r="W2852" s="6">
        <v>3300</v>
      </c>
      <c r="X2852" s="6">
        <v>7950</v>
      </c>
      <c r="Y2852" s="8">
        <v>55.6</v>
      </c>
      <c r="Z2852" s="6">
        <v>235028267495</v>
      </c>
      <c r="AA2852" s="6">
        <v>9372997322.8920002</v>
      </c>
      <c r="AB2852" s="6">
        <f t="shared" si="706"/>
        <v>2076.0657210332392</v>
      </c>
      <c r="AC2852" s="6">
        <f t="shared" si="707"/>
        <v>82.794119417173405</v>
      </c>
      <c r="AD2852" s="16">
        <f t="shared" si="708"/>
        <v>15.132246044274753</v>
      </c>
      <c r="AE2852" s="16">
        <f t="shared" si="709"/>
        <v>34.331632953226965</v>
      </c>
      <c r="AF2852" s="16">
        <f t="shared" si="710"/>
        <v>66</v>
      </c>
      <c r="AG2852" s="16">
        <f t="shared" si="711"/>
        <v>225</v>
      </c>
      <c r="AH2852" s="17">
        <f t="shared" si="712"/>
        <v>0.75448806926193479</v>
      </c>
      <c r="AI2852" s="17">
        <f t="shared" si="713"/>
        <v>2.7251371721801689</v>
      </c>
      <c r="AJ2852" s="17">
        <f t="shared" si="714"/>
        <v>2.8590412019172087</v>
      </c>
      <c r="AK2852" s="17">
        <f t="shared" si="715"/>
        <v>8.4784295040366029</v>
      </c>
      <c r="AL2852" s="17">
        <f t="shared" si="716"/>
        <v>0.10521327415273117</v>
      </c>
      <c r="AM2852" s="17">
        <f t="shared" si="717"/>
        <v>0.38002006404272271</v>
      </c>
      <c r="AN2852" s="17">
        <f t="shared" si="718"/>
        <v>0.39869296553029754</v>
      </c>
      <c r="AO2852" s="17">
        <f t="shared" si="719"/>
        <v>1.1823160155009929</v>
      </c>
      <c r="AP2852" s="17">
        <f t="shared" si="721"/>
        <v>1.0771027413482617</v>
      </c>
      <c r="AQ2852" s="17">
        <f t="shared" si="720"/>
        <v>13.04670935357656</v>
      </c>
    </row>
    <row r="2853" spans="1:43" x14ac:dyDescent="0.2">
      <c r="A2853" s="4">
        <v>1</v>
      </c>
      <c r="B2853" s="5">
        <v>1</v>
      </c>
      <c r="C2853" t="s">
        <v>7</v>
      </c>
      <c r="D2853" t="s">
        <v>8</v>
      </c>
      <c r="E2853" t="s">
        <v>9</v>
      </c>
      <c r="F2853" t="s">
        <v>17</v>
      </c>
      <c r="G2853" t="s">
        <v>15</v>
      </c>
      <c r="H2853">
        <v>14</v>
      </c>
      <c r="I2853" t="s">
        <v>5702</v>
      </c>
      <c r="J2853" s="6">
        <v>3059393</v>
      </c>
      <c r="K2853" s="6">
        <v>3028</v>
      </c>
      <c r="L2853" s="6">
        <v>1010</v>
      </c>
      <c r="M2853" s="6">
        <v>103435175</v>
      </c>
      <c r="N2853" s="6">
        <v>502807522</v>
      </c>
      <c r="O2853" s="6">
        <v>33894208</v>
      </c>
      <c r="P2853" s="6">
        <v>3049172</v>
      </c>
      <c r="Q2853" s="6">
        <v>332656</v>
      </c>
      <c r="R2853" s="6">
        <v>141559189</v>
      </c>
      <c r="S2853" s="6">
        <v>550309447</v>
      </c>
      <c r="T2853" s="6">
        <v>214046816</v>
      </c>
      <c r="U2853" s="6">
        <v>106568650</v>
      </c>
      <c r="V2853" s="6">
        <v>1317</v>
      </c>
      <c r="W2853" s="6">
        <v>60455</v>
      </c>
      <c r="X2853" s="6">
        <v>23259</v>
      </c>
      <c r="Z2853" s="6">
        <v>1403088439692</v>
      </c>
      <c r="AA2853" s="6">
        <v>102449700268.4736</v>
      </c>
      <c r="AB2853" s="6">
        <f t="shared" si="706"/>
        <v>2790.5080538791144</v>
      </c>
      <c r="AC2853" s="6">
        <f t="shared" si="707"/>
        <v>203.75530553115632</v>
      </c>
      <c r="AD2853" s="16">
        <f t="shared" si="708"/>
        <v>11.115872768082614</v>
      </c>
      <c r="AE2853" s="16">
        <f t="shared" si="709"/>
        <v>14.834614869891634</v>
      </c>
      <c r="AF2853" s="16">
        <f t="shared" si="710"/>
        <v>45.903568716780562</v>
      </c>
      <c r="AG2853" s="16">
        <f t="shared" si="711"/>
        <v>63.564160971905849</v>
      </c>
      <c r="AH2853" s="17">
        <f t="shared" si="712"/>
        <v>1.3685788127684804</v>
      </c>
      <c r="AI2853" s="17">
        <f t="shared" si="713"/>
        <v>5.3203317633483964</v>
      </c>
      <c r="AJ2853" s="17">
        <f t="shared" si="714"/>
        <v>7.3897130545774203</v>
      </c>
      <c r="AK2853" s="17">
        <f t="shared" si="715"/>
        <v>8.4200071494054125</v>
      </c>
      <c r="AL2853" s="17">
        <f t="shared" si="716"/>
        <v>0.2815375323681017</v>
      </c>
      <c r="AM2853" s="17">
        <f t="shared" si="717"/>
        <v>1.0944733778266746</v>
      </c>
      <c r="AN2853" s="17">
        <f t="shared" si="718"/>
        <v>1.5201766671263124</v>
      </c>
      <c r="AO2853" s="17">
        <f t="shared" si="719"/>
        <v>1.7321238742327327</v>
      </c>
      <c r="AP2853" s="17">
        <f t="shared" si="721"/>
        <v>1.450586341864631</v>
      </c>
      <c r="AQ2853" s="17">
        <f t="shared" si="720"/>
        <v>16.236091045408113</v>
      </c>
    </row>
    <row r="2854" spans="1:43" x14ac:dyDescent="0.2">
      <c r="A2854" s="4">
        <v>1</v>
      </c>
      <c r="B2854" s="5">
        <v>1</v>
      </c>
      <c r="C2854" t="s">
        <v>7</v>
      </c>
      <c r="D2854" t="s">
        <v>8</v>
      </c>
      <c r="E2854" t="s">
        <v>9</v>
      </c>
      <c r="F2854" t="s">
        <v>17</v>
      </c>
      <c r="G2854" t="s">
        <v>11</v>
      </c>
      <c r="H2854">
        <v>14</v>
      </c>
      <c r="I2854" t="s">
        <v>5702</v>
      </c>
      <c r="J2854" s="6">
        <v>3059393</v>
      </c>
      <c r="K2854" s="6">
        <v>3028</v>
      </c>
      <c r="L2854" s="6">
        <v>1010</v>
      </c>
      <c r="M2854" s="6">
        <v>826450</v>
      </c>
      <c r="N2854" s="6">
        <v>3171300</v>
      </c>
      <c r="O2854" s="6">
        <v>970734</v>
      </c>
      <c r="P2854" s="6">
        <v>74061</v>
      </c>
      <c r="Q2854" s="6">
        <v>2854</v>
      </c>
      <c r="R2854" s="6">
        <v>1038089</v>
      </c>
      <c r="S2854" s="6">
        <v>10141948</v>
      </c>
      <c r="T2854" s="6">
        <v>0</v>
      </c>
      <c r="U2854" s="6">
        <v>0</v>
      </c>
      <c r="V2854" s="6">
        <v>42</v>
      </c>
      <c r="W2854" s="6">
        <v>735</v>
      </c>
      <c r="X2854" s="6">
        <v>316</v>
      </c>
      <c r="Z2854" s="6">
        <v>19749606700</v>
      </c>
      <c r="AA2854" s="6">
        <v>1413332279.6543999</v>
      </c>
      <c r="AB2854" s="6">
        <f t="shared" si="706"/>
        <v>6227.605934474821</v>
      </c>
      <c r="AC2854" s="6">
        <f t="shared" si="707"/>
        <v>445.66338083889883</v>
      </c>
      <c r="AD2854" s="16">
        <f t="shared" si="708"/>
        <v>13.107222424757969</v>
      </c>
      <c r="AE2854" s="16">
        <f t="shared" si="709"/>
        <v>3.2669093696110365</v>
      </c>
      <c r="AF2854" s="16">
        <f t="shared" si="710"/>
        <v>17.5</v>
      </c>
      <c r="AG2854" s="16">
        <f t="shared" si="711"/>
        <v>25.023809523809526</v>
      </c>
      <c r="AH2854" s="17">
        <f t="shared" si="712"/>
        <v>1.2560820376308306</v>
      </c>
      <c r="AI2854" s="17">
        <f t="shared" si="713"/>
        <v>12.271701857341641</v>
      </c>
      <c r="AJ2854" s="17">
        <f t="shared" si="714"/>
        <v>12.271701857341641</v>
      </c>
      <c r="AK2854" s="17">
        <f t="shared" si="715"/>
        <v>12.271701857341641</v>
      </c>
      <c r="AL2854" s="17">
        <f t="shared" si="716"/>
        <v>0.32733863084539461</v>
      </c>
      <c r="AM2854" s="17">
        <f t="shared" si="717"/>
        <v>3.1980411818497148</v>
      </c>
      <c r="AN2854" s="17">
        <f t="shared" si="718"/>
        <v>3.1980411818497148</v>
      </c>
      <c r="AO2854" s="17">
        <f t="shared" si="719"/>
        <v>3.1980411818497148</v>
      </c>
      <c r="AP2854" s="17">
        <f t="shared" si="721"/>
        <v>2.87070255100432</v>
      </c>
      <c r="AQ2854" s="17">
        <f t="shared" si="720"/>
        <v>10.447710701386786</v>
      </c>
    </row>
    <row r="2855" spans="1:43" x14ac:dyDescent="0.2">
      <c r="A2855" s="4">
        <v>2</v>
      </c>
      <c r="B2855" s="5">
        <v>2</v>
      </c>
      <c r="C2855" t="s">
        <v>21</v>
      </c>
      <c r="D2855" t="s">
        <v>8</v>
      </c>
      <c r="E2855" t="s">
        <v>9</v>
      </c>
      <c r="F2855" t="s">
        <v>17</v>
      </c>
      <c r="G2855" t="s">
        <v>15</v>
      </c>
      <c r="H2855">
        <v>96</v>
      </c>
      <c r="I2855" t="s">
        <v>5703</v>
      </c>
      <c r="J2855" s="6">
        <v>387847</v>
      </c>
      <c r="K2855" s="6">
        <v>2362</v>
      </c>
      <c r="L2855" s="6">
        <v>164</v>
      </c>
      <c r="M2855" s="6">
        <v>10069599</v>
      </c>
      <c r="N2855" s="6">
        <v>41053474</v>
      </c>
      <c r="O2855" s="6">
        <v>5850424</v>
      </c>
      <c r="P2855" s="6">
        <v>427387</v>
      </c>
      <c r="Q2855" s="6">
        <v>34078</v>
      </c>
      <c r="R2855" s="6">
        <v>9356618</v>
      </c>
      <c r="S2855" s="6">
        <v>52780312</v>
      </c>
      <c r="T2855" s="6">
        <v>13767371</v>
      </c>
      <c r="U2855" s="6">
        <v>10468495</v>
      </c>
      <c r="V2855" s="6">
        <v>142</v>
      </c>
      <c r="W2855" s="6">
        <v>6240</v>
      </c>
      <c r="X2855" s="6">
        <v>3272</v>
      </c>
      <c r="Z2855" s="6">
        <v>164442303900</v>
      </c>
      <c r="AA2855" s="6">
        <v>12037819713.292801</v>
      </c>
      <c r="AB2855" s="6">
        <f t="shared" si="706"/>
        <v>4005.5636680101666</v>
      </c>
      <c r="AC2855" s="6">
        <f t="shared" si="707"/>
        <v>293.22292464927085</v>
      </c>
      <c r="AD2855" s="16">
        <f t="shared" si="708"/>
        <v>13.688820670726999</v>
      </c>
      <c r="AE2855" s="16">
        <f t="shared" si="709"/>
        <v>7.0171792676906835</v>
      </c>
      <c r="AF2855" s="16">
        <f t="shared" si="710"/>
        <v>43.943661971830984</v>
      </c>
      <c r="AG2855" s="16">
        <f t="shared" si="711"/>
        <v>66.985915492957744</v>
      </c>
      <c r="AH2855" s="17">
        <f t="shared" si="712"/>
        <v>0.92919469782262432</v>
      </c>
      <c r="AI2855" s="17">
        <f t="shared" si="713"/>
        <v>5.2415505324492067</v>
      </c>
      <c r="AJ2855" s="17">
        <f t="shared" si="714"/>
        <v>6.6087719083947629</v>
      </c>
      <c r="AK2855" s="17">
        <f t="shared" si="715"/>
        <v>7.648385799672857</v>
      </c>
      <c r="AL2855" s="17">
        <f t="shared" si="716"/>
        <v>0.22791294105828899</v>
      </c>
      <c r="AM2855" s="17">
        <f t="shared" si="717"/>
        <v>1.2856478845127699</v>
      </c>
      <c r="AN2855" s="17">
        <f t="shared" si="718"/>
        <v>1.621000040094049</v>
      </c>
      <c r="AO2855" s="17">
        <f t="shared" si="719"/>
        <v>1.8759966087157447</v>
      </c>
      <c r="AP2855" s="17">
        <f t="shared" si="721"/>
        <v>1.6480836676574557</v>
      </c>
      <c r="AQ2855" s="17">
        <f t="shared" si="720"/>
        <v>9.0216216807533947</v>
      </c>
    </row>
    <row r="2856" spans="1:43" x14ac:dyDescent="0.2">
      <c r="A2856" s="4">
        <v>3</v>
      </c>
      <c r="B2856" s="5">
        <v>3</v>
      </c>
      <c r="C2856" t="s">
        <v>22</v>
      </c>
      <c r="D2856" t="s">
        <v>8</v>
      </c>
      <c r="E2856" t="s">
        <v>9</v>
      </c>
      <c r="F2856" t="s">
        <v>17</v>
      </c>
      <c r="G2856" t="s">
        <v>15</v>
      </c>
      <c r="H2856">
        <v>14</v>
      </c>
      <c r="I2856" t="s">
        <v>5702</v>
      </c>
      <c r="J2856" s="6">
        <v>3059393</v>
      </c>
      <c r="K2856" s="6">
        <v>3028</v>
      </c>
      <c r="L2856" s="6">
        <v>1010</v>
      </c>
      <c r="M2856" s="6">
        <v>8654242</v>
      </c>
      <c r="N2856" s="6">
        <v>35901817</v>
      </c>
      <c r="O2856" s="6">
        <v>5002372</v>
      </c>
      <c r="P2856" s="6">
        <v>446429</v>
      </c>
      <c r="Q2856" s="6">
        <v>28602</v>
      </c>
      <c r="R2856" s="6">
        <v>8621722</v>
      </c>
      <c r="S2856" s="6">
        <v>69243774</v>
      </c>
      <c r="T2856" s="6">
        <v>28516191</v>
      </c>
      <c r="U2856" s="6">
        <v>2923393</v>
      </c>
      <c r="V2856" s="6">
        <v>168</v>
      </c>
      <c r="W2856" s="6">
        <v>6067</v>
      </c>
      <c r="X2856" s="6">
        <v>3524</v>
      </c>
      <c r="Z2856" s="6">
        <v>207952295680</v>
      </c>
      <c r="AA2856" s="6">
        <v>16918358263.027197</v>
      </c>
      <c r="AB2856" s="6">
        <f t="shared" si="706"/>
        <v>5792.2498930903694</v>
      </c>
      <c r="AC2856" s="6">
        <f t="shared" si="707"/>
        <v>471.23961060319584</v>
      </c>
      <c r="AD2856" s="16">
        <f t="shared" si="708"/>
        <v>11.205302522909578</v>
      </c>
      <c r="AE2856" s="16">
        <f t="shared" si="709"/>
        <v>7.1769586508160526</v>
      </c>
      <c r="AF2856" s="16">
        <f t="shared" si="710"/>
        <v>36.113095238095241</v>
      </c>
      <c r="AG2856" s="16">
        <f t="shared" si="711"/>
        <v>57.089285714285715</v>
      </c>
      <c r="AH2856" s="17">
        <f t="shared" si="712"/>
        <v>0.9962423052186431</v>
      </c>
      <c r="AI2856" s="17">
        <f t="shared" si="713"/>
        <v>8.0011367835565501</v>
      </c>
      <c r="AJ2856" s="17">
        <f t="shared" si="714"/>
        <v>11.296190353817238</v>
      </c>
      <c r="AK2856" s="17">
        <f t="shared" si="715"/>
        <v>11.633989204369371</v>
      </c>
      <c r="AL2856" s="17">
        <f t="shared" si="716"/>
        <v>0.2401472326595615</v>
      </c>
      <c r="AM2856" s="17">
        <f t="shared" si="717"/>
        <v>1.9286983162997016</v>
      </c>
      <c r="AN2856" s="17">
        <f t="shared" si="718"/>
        <v>2.7229809845000323</v>
      </c>
      <c r="AO2856" s="17">
        <f t="shared" si="719"/>
        <v>2.804408423116858</v>
      </c>
      <c r="AP2856" s="17">
        <f t="shared" si="721"/>
        <v>2.5642611904572963</v>
      </c>
      <c r="AQ2856" s="17">
        <f t="shared" si="720"/>
        <v>13.842188065981498</v>
      </c>
    </row>
    <row r="2857" spans="1:43" x14ac:dyDescent="0.2">
      <c r="A2857" s="4">
        <v>4</v>
      </c>
      <c r="B2857" s="5" t="s">
        <v>23</v>
      </c>
      <c r="C2857" t="s">
        <v>24</v>
      </c>
      <c r="D2857" t="s">
        <v>25</v>
      </c>
      <c r="E2857" t="s">
        <v>26</v>
      </c>
      <c r="F2857" t="s">
        <v>17</v>
      </c>
      <c r="G2857" t="s">
        <v>15</v>
      </c>
      <c r="H2857">
        <v>0</v>
      </c>
      <c r="I2857" t="s">
        <v>5704</v>
      </c>
      <c r="J2857" s="6">
        <v>0</v>
      </c>
      <c r="K2857" s="6">
        <v>0</v>
      </c>
      <c r="L2857" s="6">
        <v>0</v>
      </c>
      <c r="M2857" s="6">
        <v>4921</v>
      </c>
      <c r="N2857" s="6">
        <v>0</v>
      </c>
      <c r="O2857" s="6">
        <v>88882</v>
      </c>
      <c r="P2857" s="6">
        <v>3680</v>
      </c>
      <c r="Q2857" s="6">
        <v>0</v>
      </c>
      <c r="R2857" s="6">
        <v>0</v>
      </c>
      <c r="S2857" s="6">
        <v>296099</v>
      </c>
      <c r="T2857" s="6">
        <v>242282</v>
      </c>
      <c r="U2857" s="6">
        <v>0</v>
      </c>
      <c r="V2857" s="6">
        <v>8</v>
      </c>
      <c r="W2857" s="6">
        <v>158</v>
      </c>
      <c r="X2857" s="6">
        <v>0</v>
      </c>
      <c r="Z2857" s="6">
        <v>0</v>
      </c>
      <c r="AA2857" s="6">
        <v>0</v>
      </c>
      <c r="AB2857" s="6" t="str">
        <f t="shared" si="706"/>
        <v/>
      </c>
      <c r="AC2857" s="6" t="str">
        <f t="shared" si="707"/>
        <v/>
      </c>
      <c r="AD2857" s="16">
        <f t="shared" si="708"/>
        <v>24.152717391304346</v>
      </c>
      <c r="AE2857" s="16">
        <f t="shared" si="709"/>
        <v>0</v>
      </c>
      <c r="AF2857" s="16">
        <f t="shared" si="710"/>
        <v>19.75</v>
      </c>
      <c r="AG2857" s="16">
        <f t="shared" si="711"/>
        <v>19.75</v>
      </c>
      <c r="AH2857" s="17">
        <f t="shared" si="712"/>
        <v>0</v>
      </c>
      <c r="AI2857" s="17">
        <f t="shared" si="713"/>
        <v>60.170493802072748</v>
      </c>
      <c r="AJ2857" s="17">
        <f t="shared" si="714"/>
        <v>109.40479577321683</v>
      </c>
      <c r="AK2857" s="17">
        <f t="shared" si="715"/>
        <v>109.40479577321683</v>
      </c>
      <c r="AL2857" s="17" t="str">
        <f t="shared" si="716"/>
        <v/>
      </c>
      <c r="AM2857" s="17" t="str">
        <f t="shared" si="717"/>
        <v/>
      </c>
      <c r="AN2857" s="17" t="str">
        <f t="shared" si="718"/>
        <v/>
      </c>
      <c r="AO2857" s="17" t="str">
        <f t="shared" si="719"/>
        <v/>
      </c>
      <c r="AP2857" s="17" t="str">
        <f t="shared" si="721"/>
        <v/>
      </c>
      <c r="AQ2857" s="17">
        <f t="shared" si="720"/>
        <v>3.3313719313246777</v>
      </c>
    </row>
    <row r="2858" spans="1:43" x14ac:dyDescent="0.2">
      <c r="A2858" s="4">
        <v>5</v>
      </c>
      <c r="B2858" s="5">
        <v>5</v>
      </c>
      <c r="C2858" t="s">
        <v>27</v>
      </c>
      <c r="D2858" t="s">
        <v>8</v>
      </c>
      <c r="E2858" t="s">
        <v>9</v>
      </c>
      <c r="F2858" t="s">
        <v>17</v>
      </c>
      <c r="G2858" t="s">
        <v>15</v>
      </c>
      <c r="H2858">
        <v>14</v>
      </c>
      <c r="I2858" t="s">
        <v>5702</v>
      </c>
      <c r="J2858" s="6">
        <v>3059393</v>
      </c>
      <c r="K2858" s="6">
        <v>3028</v>
      </c>
      <c r="L2858" s="6">
        <v>1010</v>
      </c>
      <c r="M2858" s="6">
        <v>1800312</v>
      </c>
      <c r="N2858" s="6">
        <v>6849311</v>
      </c>
      <c r="O2858" s="6">
        <v>1270213</v>
      </c>
      <c r="P2858" s="6">
        <v>105812</v>
      </c>
      <c r="Q2858" s="6">
        <v>5960</v>
      </c>
      <c r="R2858" s="6">
        <v>1205648</v>
      </c>
      <c r="S2858" s="6">
        <v>15402165</v>
      </c>
      <c r="T2858" s="6">
        <v>5160037</v>
      </c>
      <c r="U2858" s="6">
        <v>146211</v>
      </c>
      <c r="V2858" s="6">
        <v>44</v>
      </c>
      <c r="W2858" s="6">
        <v>1679</v>
      </c>
      <c r="X2858" s="6">
        <v>842</v>
      </c>
      <c r="Z2858" s="6">
        <v>43436138520</v>
      </c>
      <c r="AA2858" s="6">
        <v>3171167960.4864001</v>
      </c>
      <c r="AB2858" s="6">
        <f t="shared" si="706"/>
        <v>6341.6799908779149</v>
      </c>
      <c r="AC2858" s="6">
        <f t="shared" si="707"/>
        <v>462.99079724754796</v>
      </c>
      <c r="AD2858" s="16">
        <f t="shared" si="708"/>
        <v>12.004432389521037</v>
      </c>
      <c r="AE2858" s="16">
        <f t="shared" si="709"/>
        <v>5.3922538975746583</v>
      </c>
      <c r="AF2858" s="16">
        <f t="shared" si="710"/>
        <v>38.159090909090907</v>
      </c>
      <c r="AG2858" s="16">
        <f t="shared" si="711"/>
        <v>57.295454545454547</v>
      </c>
      <c r="AH2858" s="17">
        <f t="shared" si="712"/>
        <v>0.66968836512782226</v>
      </c>
      <c r="AI2858" s="17">
        <f t="shared" si="713"/>
        <v>8.5552754189273852</v>
      </c>
      <c r="AJ2858" s="17">
        <f t="shared" si="714"/>
        <v>11.421465834810855</v>
      </c>
      <c r="AK2858" s="17">
        <f t="shared" si="715"/>
        <v>11.502680091006448</v>
      </c>
      <c r="AL2858" s="17">
        <f t="shared" si="716"/>
        <v>0.17602471255867927</v>
      </c>
      <c r="AM2858" s="17">
        <f t="shared" si="717"/>
        <v>2.248717425738151</v>
      </c>
      <c r="AN2858" s="17">
        <f t="shared" si="718"/>
        <v>3.0020832752374655</v>
      </c>
      <c r="AO2858" s="17">
        <f t="shared" si="719"/>
        <v>3.0234300939174759</v>
      </c>
      <c r="AP2858" s="17">
        <f t="shared" si="721"/>
        <v>2.8474053813587967</v>
      </c>
      <c r="AQ2858" s="17">
        <f t="shared" si="720"/>
        <v>12.125655303480597</v>
      </c>
    </row>
    <row r="2859" spans="1:43" x14ac:dyDescent="0.2">
      <c r="A2859" s="4">
        <v>6</v>
      </c>
      <c r="B2859" s="5">
        <v>6</v>
      </c>
      <c r="C2859" t="s">
        <v>28</v>
      </c>
      <c r="D2859" t="s">
        <v>8</v>
      </c>
      <c r="E2859" t="s">
        <v>9</v>
      </c>
      <c r="F2859" t="s">
        <v>17</v>
      </c>
      <c r="G2859" t="s">
        <v>15</v>
      </c>
      <c r="H2859">
        <v>248</v>
      </c>
      <c r="I2859" t="s">
        <v>5705</v>
      </c>
      <c r="J2859" s="6">
        <v>129534</v>
      </c>
      <c r="K2859" s="6">
        <v>2165</v>
      </c>
      <c r="L2859" s="6">
        <v>60</v>
      </c>
      <c r="M2859" s="6">
        <v>966034</v>
      </c>
      <c r="N2859" s="6">
        <v>3442110</v>
      </c>
      <c r="O2859" s="6">
        <v>709482</v>
      </c>
      <c r="P2859" s="6">
        <v>52150</v>
      </c>
      <c r="Q2859" s="6">
        <v>3393</v>
      </c>
      <c r="R2859" s="6">
        <v>607456</v>
      </c>
      <c r="S2859" s="6">
        <v>6585706</v>
      </c>
      <c r="T2859" s="6">
        <v>200524</v>
      </c>
      <c r="U2859" s="6">
        <v>0</v>
      </c>
      <c r="V2859" s="6">
        <v>24</v>
      </c>
      <c r="W2859" s="6">
        <v>797</v>
      </c>
      <c r="X2859" s="6">
        <v>505</v>
      </c>
      <c r="Z2859" s="6">
        <v>22172582000</v>
      </c>
      <c r="AA2859" s="6">
        <v>1623119710.4640002</v>
      </c>
      <c r="AB2859" s="6">
        <f t="shared" si="706"/>
        <v>6441.566945855885</v>
      </c>
      <c r="AC2859" s="6">
        <f t="shared" si="707"/>
        <v>471.54789081813198</v>
      </c>
      <c r="AD2859" s="16">
        <f t="shared" si="708"/>
        <v>13.604640460210931</v>
      </c>
      <c r="AE2859" s="16">
        <f t="shared" si="709"/>
        <v>4.8515818583135299</v>
      </c>
      <c r="AF2859" s="16">
        <f t="shared" si="710"/>
        <v>33.208333333333336</v>
      </c>
      <c r="AG2859" s="16">
        <f t="shared" si="711"/>
        <v>54.25</v>
      </c>
      <c r="AH2859" s="17">
        <f t="shared" si="712"/>
        <v>0.6288143067428269</v>
      </c>
      <c r="AI2859" s="17">
        <f t="shared" si="713"/>
        <v>6.8172610901893727</v>
      </c>
      <c r="AJ2859" s="17">
        <f t="shared" si="714"/>
        <v>7.0248355647937855</v>
      </c>
      <c r="AK2859" s="17">
        <f t="shared" si="715"/>
        <v>7.0248355647937855</v>
      </c>
      <c r="AL2859" s="17">
        <f t="shared" si="716"/>
        <v>0.17647779995409793</v>
      </c>
      <c r="AM2859" s="17">
        <f t="shared" si="717"/>
        <v>1.9132758685806091</v>
      </c>
      <c r="AN2859" s="17">
        <f t="shared" si="718"/>
        <v>1.971531996362696</v>
      </c>
      <c r="AO2859" s="17">
        <f t="shared" si="719"/>
        <v>1.971531996362696</v>
      </c>
      <c r="AP2859" s="17">
        <f t="shared" si="721"/>
        <v>1.7950541964085982</v>
      </c>
      <c r="AQ2859" s="17">
        <f t="shared" si="720"/>
        <v>9.2824144939547448</v>
      </c>
    </row>
    <row r="2860" spans="1:43" x14ac:dyDescent="0.2">
      <c r="A2860" s="4">
        <v>7</v>
      </c>
      <c r="B2860" s="5">
        <v>7</v>
      </c>
      <c r="C2860" t="s">
        <v>29</v>
      </c>
      <c r="D2860" t="s">
        <v>8</v>
      </c>
      <c r="E2860" t="s">
        <v>9</v>
      </c>
      <c r="F2860" t="s">
        <v>17</v>
      </c>
      <c r="G2860" t="s">
        <v>15</v>
      </c>
      <c r="H2860">
        <v>151</v>
      </c>
      <c r="I2860" t="s">
        <v>5706</v>
      </c>
      <c r="J2860" s="6">
        <v>247421</v>
      </c>
      <c r="K2860" s="6">
        <v>2852</v>
      </c>
      <c r="L2860" s="6">
        <v>87</v>
      </c>
      <c r="M2860" s="6">
        <v>6650100</v>
      </c>
      <c r="N2860" s="6">
        <v>26080664</v>
      </c>
      <c r="O2860" s="6">
        <v>2998883</v>
      </c>
      <c r="P2860" s="6">
        <v>235638</v>
      </c>
      <c r="Q2860" s="6">
        <v>22320</v>
      </c>
      <c r="R2860" s="6">
        <v>4505307</v>
      </c>
      <c r="S2860" s="6">
        <v>36638901</v>
      </c>
      <c r="T2860" s="6">
        <v>3824926</v>
      </c>
      <c r="U2860" s="6">
        <v>0</v>
      </c>
      <c r="V2860" s="6">
        <v>83</v>
      </c>
      <c r="W2860" s="6">
        <v>3555</v>
      </c>
      <c r="X2860" s="6">
        <v>3279</v>
      </c>
      <c r="Z2860" s="6">
        <v>97971438500</v>
      </c>
      <c r="AA2860" s="6">
        <v>7171892425.1520004</v>
      </c>
      <c r="AB2860" s="6">
        <f t="shared" si="706"/>
        <v>3756.4779217277596</v>
      </c>
      <c r="AC2860" s="6">
        <f t="shared" si="707"/>
        <v>274.98887394707435</v>
      </c>
      <c r="AD2860" s="16">
        <f t="shared" si="708"/>
        <v>12.726652747010245</v>
      </c>
      <c r="AE2860" s="16">
        <f t="shared" si="709"/>
        <v>8.6967927725089638</v>
      </c>
      <c r="AF2860" s="16">
        <f t="shared" si="710"/>
        <v>42.831325301204821</v>
      </c>
      <c r="AG2860" s="16">
        <f t="shared" si="711"/>
        <v>82.337349397590359</v>
      </c>
      <c r="AH2860" s="17">
        <f t="shared" si="712"/>
        <v>0.67747958677313125</v>
      </c>
      <c r="AI2860" s="17">
        <f t="shared" si="713"/>
        <v>5.5095263229124374</v>
      </c>
      <c r="AJ2860" s="17">
        <f t="shared" si="714"/>
        <v>6.0846945158719414</v>
      </c>
      <c r="AK2860" s="17">
        <f t="shared" si="715"/>
        <v>6.0846945158719414</v>
      </c>
      <c r="AL2860" s="17">
        <f t="shared" si="716"/>
        <v>0.1727451034222135</v>
      </c>
      <c r="AM2860" s="17">
        <f t="shared" si="717"/>
        <v>1.4048300687436486</v>
      </c>
      <c r="AN2860" s="17">
        <f t="shared" si="718"/>
        <v>1.5514876078308435</v>
      </c>
      <c r="AO2860" s="17">
        <f t="shared" si="719"/>
        <v>1.5514876078308435</v>
      </c>
      <c r="AP2860" s="17">
        <f t="shared" si="721"/>
        <v>1.3787425044086299</v>
      </c>
      <c r="AQ2860" s="17">
        <f t="shared" si="720"/>
        <v>12.217515988453034</v>
      </c>
    </row>
    <row r="2861" spans="1:43" x14ac:dyDescent="0.2">
      <c r="A2861" s="4">
        <v>7</v>
      </c>
      <c r="B2861" s="5">
        <v>7</v>
      </c>
      <c r="C2861" t="s">
        <v>29</v>
      </c>
      <c r="D2861" t="s">
        <v>8</v>
      </c>
      <c r="E2861" t="s">
        <v>9</v>
      </c>
      <c r="F2861" t="s">
        <v>17</v>
      </c>
      <c r="G2861" t="s">
        <v>11</v>
      </c>
      <c r="H2861">
        <v>151</v>
      </c>
      <c r="I2861" t="s">
        <v>5706</v>
      </c>
      <c r="J2861" s="6">
        <v>247421</v>
      </c>
      <c r="K2861" s="6">
        <v>2852</v>
      </c>
      <c r="L2861" s="6">
        <v>87</v>
      </c>
      <c r="M2861" s="6">
        <v>20378</v>
      </c>
      <c r="N2861" s="6">
        <v>603092</v>
      </c>
      <c r="O2861" s="6">
        <v>119452</v>
      </c>
      <c r="P2861" s="6">
        <v>5558</v>
      </c>
      <c r="Q2861" s="6">
        <v>80</v>
      </c>
      <c r="R2861" s="6">
        <v>35396</v>
      </c>
      <c r="S2861" s="6">
        <v>385061</v>
      </c>
      <c r="T2861" s="6">
        <v>0</v>
      </c>
      <c r="U2861" s="6">
        <v>0</v>
      </c>
      <c r="V2861" s="6">
        <v>3</v>
      </c>
      <c r="W2861" s="6">
        <v>77</v>
      </c>
      <c r="X2861" s="6">
        <v>36</v>
      </c>
      <c r="Z2861" s="6">
        <v>1950242500</v>
      </c>
      <c r="AA2861" s="6">
        <v>141374968.9632</v>
      </c>
      <c r="AB2861" s="6">
        <f t="shared" si="706"/>
        <v>3233.7396284480642</v>
      </c>
      <c r="AC2861" s="6">
        <f t="shared" si="707"/>
        <v>234.41691974557779</v>
      </c>
      <c r="AD2861" s="16">
        <f t="shared" si="708"/>
        <v>21.49190356243253</v>
      </c>
      <c r="AE2861" s="16">
        <f t="shared" si="709"/>
        <v>5.048822958175669</v>
      </c>
      <c r="AF2861" s="16">
        <f t="shared" si="710"/>
        <v>25.666666666666668</v>
      </c>
      <c r="AG2861" s="16">
        <f t="shared" si="711"/>
        <v>37.666666666666664</v>
      </c>
      <c r="AH2861" s="17">
        <f t="shared" si="712"/>
        <v>1.7369712434978899</v>
      </c>
      <c r="AI2861" s="17">
        <f t="shared" si="713"/>
        <v>18.895917165570715</v>
      </c>
      <c r="AJ2861" s="17">
        <f t="shared" si="714"/>
        <v>18.895917165570715</v>
      </c>
      <c r="AK2861" s="17">
        <f t="shared" si="715"/>
        <v>18.895917165570715</v>
      </c>
      <c r="AL2861" s="17">
        <f t="shared" si="716"/>
        <v>5.8690879666783838E-2</v>
      </c>
      <c r="AM2861" s="17">
        <f t="shared" si="717"/>
        <v>0.63847804315096202</v>
      </c>
      <c r="AN2861" s="17">
        <f t="shared" si="718"/>
        <v>0.63847804315096202</v>
      </c>
      <c r="AO2861" s="17">
        <f t="shared" si="719"/>
        <v>0.63847804315096202</v>
      </c>
      <c r="AP2861" s="17">
        <f t="shared" si="721"/>
        <v>0.57978716348417814</v>
      </c>
      <c r="AQ2861" s="17">
        <f t="shared" si="720"/>
        <v>3.2235626025516524</v>
      </c>
    </row>
    <row r="2862" spans="1:43" x14ac:dyDescent="0.2">
      <c r="A2862" s="4">
        <v>8</v>
      </c>
      <c r="B2862" s="5">
        <v>8</v>
      </c>
      <c r="C2862" t="s">
        <v>31</v>
      </c>
      <c r="D2862" t="s">
        <v>8</v>
      </c>
      <c r="E2862" t="s">
        <v>9</v>
      </c>
      <c r="F2862" t="s">
        <v>17</v>
      </c>
      <c r="G2862" t="s">
        <v>15</v>
      </c>
      <c r="H2862">
        <v>24</v>
      </c>
      <c r="I2862" t="s">
        <v>5707</v>
      </c>
      <c r="J2862" s="6">
        <v>1849898</v>
      </c>
      <c r="K2862" s="6">
        <v>3528</v>
      </c>
      <c r="L2862" s="6">
        <v>524</v>
      </c>
      <c r="M2862" s="6">
        <v>56690101</v>
      </c>
      <c r="N2862" s="6">
        <v>203723813</v>
      </c>
      <c r="O2862" s="6">
        <v>21327681</v>
      </c>
      <c r="P2862" s="6">
        <v>1941327</v>
      </c>
      <c r="Q2862" s="6">
        <v>183843</v>
      </c>
      <c r="R2862" s="6">
        <v>64047435</v>
      </c>
      <c r="S2862" s="6">
        <v>280711908</v>
      </c>
      <c r="T2862" s="6">
        <v>67770448</v>
      </c>
      <c r="U2862" s="6">
        <v>16090087</v>
      </c>
      <c r="V2862" s="6">
        <v>670</v>
      </c>
      <c r="W2862" s="6">
        <v>25778</v>
      </c>
      <c r="X2862" s="6">
        <v>11390</v>
      </c>
      <c r="Z2862" s="6">
        <v>653295388726</v>
      </c>
      <c r="AA2862" s="6">
        <v>47162421424.641609</v>
      </c>
      <c r="AB2862" s="6">
        <f t="shared" si="706"/>
        <v>3206.7698866700475</v>
      </c>
      <c r="AC2862" s="6">
        <f t="shared" si="707"/>
        <v>231.50176079141818</v>
      </c>
      <c r="AD2862" s="16">
        <f t="shared" si="708"/>
        <v>10.986135256965982</v>
      </c>
      <c r="AE2862" s="16">
        <f t="shared" si="709"/>
        <v>9.5520845890371291</v>
      </c>
      <c r="AF2862" s="16">
        <f t="shared" si="710"/>
        <v>38.474626865671645</v>
      </c>
      <c r="AG2862" s="16">
        <f t="shared" si="711"/>
        <v>55.474626865671645</v>
      </c>
      <c r="AH2862" s="17">
        <f t="shared" si="712"/>
        <v>1.129781635068881</v>
      </c>
      <c r="AI2862" s="17">
        <f t="shared" si="713"/>
        <v>4.9516917953630033</v>
      </c>
      <c r="AJ2862" s="17">
        <f t="shared" si="714"/>
        <v>6.1471465009384971</v>
      </c>
      <c r="AK2862" s="17">
        <f t="shared" si="715"/>
        <v>6.4309718375700191</v>
      </c>
      <c r="AL2862" s="17">
        <f t="shared" si="716"/>
        <v>0.31438364547005609</v>
      </c>
      <c r="AM2862" s="17">
        <f t="shared" si="717"/>
        <v>1.3779042511834392</v>
      </c>
      <c r="AN2862" s="17">
        <f t="shared" si="718"/>
        <v>1.7105627018673562</v>
      </c>
      <c r="AO2862" s="17">
        <f t="shared" si="719"/>
        <v>1.7895426049187484</v>
      </c>
      <c r="AP2862" s="17">
        <f t="shared" si="721"/>
        <v>1.4751589594486922</v>
      </c>
      <c r="AQ2862" s="17">
        <f t="shared" si="720"/>
        <v>13.161857962898075</v>
      </c>
    </row>
    <row r="2863" spans="1:43" x14ac:dyDescent="0.2">
      <c r="A2863" s="4">
        <v>9</v>
      </c>
      <c r="B2863" s="5" t="s">
        <v>33</v>
      </c>
      <c r="C2863" t="s">
        <v>34</v>
      </c>
      <c r="D2863" t="s">
        <v>25</v>
      </c>
      <c r="E2863" t="s">
        <v>26</v>
      </c>
      <c r="F2863" t="s">
        <v>17</v>
      </c>
      <c r="G2863" t="s">
        <v>15</v>
      </c>
      <c r="H2863">
        <v>0</v>
      </c>
      <c r="I2863" t="s">
        <v>5704</v>
      </c>
      <c r="J2863" s="6">
        <v>0</v>
      </c>
      <c r="K2863" s="6">
        <v>0</v>
      </c>
      <c r="L2863" s="6">
        <v>0</v>
      </c>
      <c r="M2863" s="6">
        <v>8549</v>
      </c>
      <c r="N2863" s="6">
        <v>0</v>
      </c>
      <c r="O2863" s="6">
        <v>128875</v>
      </c>
      <c r="P2863" s="6">
        <v>4346</v>
      </c>
      <c r="Q2863" s="6">
        <v>0</v>
      </c>
      <c r="R2863" s="6">
        <v>0</v>
      </c>
      <c r="S2863" s="6">
        <v>490879</v>
      </c>
      <c r="T2863" s="6">
        <v>93323</v>
      </c>
      <c r="U2863" s="6">
        <v>0</v>
      </c>
      <c r="V2863" s="6">
        <v>6</v>
      </c>
      <c r="W2863" s="6">
        <v>122</v>
      </c>
      <c r="X2863" s="6">
        <v>0</v>
      </c>
      <c r="Z2863" s="6">
        <v>0</v>
      </c>
      <c r="AA2863" s="6">
        <v>0</v>
      </c>
      <c r="AB2863" s="6" t="str">
        <f t="shared" si="706"/>
        <v/>
      </c>
      <c r="AC2863" s="6" t="str">
        <f t="shared" si="707"/>
        <v/>
      </c>
      <c r="AD2863" s="16">
        <f t="shared" si="708"/>
        <v>29.653704555913485</v>
      </c>
      <c r="AE2863" s="16">
        <f t="shared" si="709"/>
        <v>0</v>
      </c>
      <c r="AF2863" s="16">
        <f t="shared" si="710"/>
        <v>20.333333333333332</v>
      </c>
      <c r="AG2863" s="16">
        <f t="shared" si="711"/>
        <v>20.333333333333332</v>
      </c>
      <c r="AH2863" s="17">
        <f t="shared" si="712"/>
        <v>0</v>
      </c>
      <c r="AI2863" s="17">
        <f t="shared" si="713"/>
        <v>57.419464264826296</v>
      </c>
      <c r="AJ2863" s="17">
        <f t="shared" si="714"/>
        <v>68.33571177915546</v>
      </c>
      <c r="AK2863" s="17">
        <f t="shared" si="715"/>
        <v>68.33571177915546</v>
      </c>
      <c r="AL2863" s="17" t="str">
        <f t="shared" si="716"/>
        <v/>
      </c>
      <c r="AM2863" s="17" t="str">
        <f t="shared" si="717"/>
        <v/>
      </c>
      <c r="AN2863" s="17" t="str">
        <f t="shared" si="718"/>
        <v/>
      </c>
      <c r="AO2863" s="17" t="str">
        <f t="shared" si="719"/>
        <v/>
      </c>
      <c r="AP2863" s="17" t="str">
        <f t="shared" si="721"/>
        <v/>
      </c>
      <c r="AQ2863" s="17">
        <f t="shared" si="720"/>
        <v>3.8089544131910764</v>
      </c>
    </row>
    <row r="2864" spans="1:43" x14ac:dyDescent="0.2">
      <c r="A2864" s="4">
        <v>11</v>
      </c>
      <c r="B2864" s="5">
        <v>11</v>
      </c>
      <c r="C2864" t="s">
        <v>37</v>
      </c>
      <c r="D2864" t="s">
        <v>8</v>
      </c>
      <c r="E2864" t="s">
        <v>9</v>
      </c>
      <c r="F2864" t="s">
        <v>17</v>
      </c>
      <c r="G2864" t="s">
        <v>11</v>
      </c>
      <c r="H2864">
        <v>108</v>
      </c>
      <c r="I2864" t="s">
        <v>5709</v>
      </c>
      <c r="J2864" s="6">
        <v>349684</v>
      </c>
      <c r="K2864" s="6">
        <v>2613</v>
      </c>
      <c r="L2864" s="6">
        <v>134</v>
      </c>
      <c r="M2864" s="6">
        <v>1290296</v>
      </c>
      <c r="N2864" s="6">
        <v>6306913</v>
      </c>
      <c r="O2864" s="6">
        <v>1573779</v>
      </c>
      <c r="P2864" s="6">
        <v>104856</v>
      </c>
      <c r="Q2864" s="6">
        <v>4823</v>
      </c>
      <c r="R2864" s="6">
        <v>767307</v>
      </c>
      <c r="S2864" s="6">
        <v>10680282</v>
      </c>
      <c r="T2864" s="6">
        <v>477924</v>
      </c>
      <c r="U2864" s="6">
        <v>0</v>
      </c>
      <c r="V2864" s="6">
        <v>46</v>
      </c>
      <c r="W2864" s="6">
        <v>1506</v>
      </c>
      <c r="X2864" s="6">
        <v>1084</v>
      </c>
      <c r="Z2864" s="6">
        <v>55262129200</v>
      </c>
      <c r="AA2864" s="6">
        <v>4549237836.0911999</v>
      </c>
      <c r="AB2864" s="6">
        <f t="shared" si="706"/>
        <v>8762.1518165860216</v>
      </c>
      <c r="AC2864" s="6">
        <f t="shared" si="707"/>
        <v>721.30974949094741</v>
      </c>
      <c r="AD2864" s="16">
        <f t="shared" si="708"/>
        <v>15.008955138475624</v>
      </c>
      <c r="AE2864" s="16">
        <f t="shared" si="709"/>
        <v>4.0074959698915791</v>
      </c>
      <c r="AF2864" s="16">
        <f t="shared" si="710"/>
        <v>32.739130434782609</v>
      </c>
      <c r="AG2864" s="16">
        <f t="shared" si="711"/>
        <v>56.304347826086953</v>
      </c>
      <c r="AH2864" s="17">
        <f t="shared" si="712"/>
        <v>0.59467517530861136</v>
      </c>
      <c r="AI2864" s="17">
        <f t="shared" si="713"/>
        <v>8.2773890642147236</v>
      </c>
      <c r="AJ2864" s="17">
        <f t="shared" si="714"/>
        <v>8.6477877944285648</v>
      </c>
      <c r="AK2864" s="17">
        <f t="shared" si="715"/>
        <v>8.6477877944285648</v>
      </c>
      <c r="AL2864" s="17">
        <f t="shared" si="716"/>
        <v>0.1216612628079696</v>
      </c>
      <c r="AM2864" s="17">
        <f t="shared" si="717"/>
        <v>1.6934246595759288</v>
      </c>
      <c r="AN2864" s="17">
        <f t="shared" si="718"/>
        <v>1.7692024608552552</v>
      </c>
      <c r="AO2864" s="17">
        <f t="shared" si="719"/>
        <v>1.7692024608552552</v>
      </c>
      <c r="AP2864" s="17">
        <f t="shared" si="721"/>
        <v>1.6475411980472856</v>
      </c>
      <c r="AQ2864" s="17">
        <f t="shared" si="720"/>
        <v>6.7863924985655544</v>
      </c>
    </row>
    <row r="2865" spans="1:43" x14ac:dyDescent="0.2">
      <c r="A2865" s="4">
        <v>12</v>
      </c>
      <c r="B2865" s="5">
        <v>12</v>
      </c>
      <c r="C2865" t="s">
        <v>38</v>
      </c>
      <c r="D2865" t="s">
        <v>8</v>
      </c>
      <c r="E2865" t="s">
        <v>9</v>
      </c>
      <c r="F2865" t="s">
        <v>17</v>
      </c>
      <c r="G2865" t="s">
        <v>15</v>
      </c>
      <c r="H2865">
        <v>149</v>
      </c>
      <c r="I2865" t="s">
        <v>5710</v>
      </c>
      <c r="J2865" s="6">
        <v>251243</v>
      </c>
      <c r="K2865" s="6">
        <v>2956</v>
      </c>
      <c r="L2865" s="6">
        <v>85</v>
      </c>
      <c r="M2865" s="6">
        <v>2941924</v>
      </c>
      <c r="N2865" s="6">
        <v>12776968</v>
      </c>
      <c r="O2865" s="6">
        <v>1824652</v>
      </c>
      <c r="P2865" s="6">
        <v>141894</v>
      </c>
      <c r="Q2865" s="6">
        <v>10057</v>
      </c>
      <c r="R2865" s="6">
        <v>3157075</v>
      </c>
      <c r="S2865" s="6">
        <v>22615875</v>
      </c>
      <c r="T2865" s="6">
        <v>2431744</v>
      </c>
      <c r="U2865" s="6">
        <v>0</v>
      </c>
      <c r="V2865" s="6">
        <v>54</v>
      </c>
      <c r="W2865" s="6">
        <v>2106</v>
      </c>
      <c r="X2865" s="6">
        <v>1080</v>
      </c>
      <c r="Z2865" s="6">
        <v>69174267100</v>
      </c>
      <c r="AA2865" s="6">
        <v>5063826864.4992008</v>
      </c>
      <c r="AB2865" s="6">
        <f t="shared" si="706"/>
        <v>5413.9813999690696</v>
      </c>
      <c r="AC2865" s="6">
        <f t="shared" si="707"/>
        <v>396.32461038481125</v>
      </c>
      <c r="AD2865" s="16">
        <f t="shared" si="708"/>
        <v>12.859261138596416</v>
      </c>
      <c r="AE2865" s="16">
        <f t="shared" si="709"/>
        <v>7.0024136109241653</v>
      </c>
      <c r="AF2865" s="16">
        <f t="shared" si="710"/>
        <v>39</v>
      </c>
      <c r="AG2865" s="16">
        <f t="shared" si="711"/>
        <v>59</v>
      </c>
      <c r="AH2865" s="17">
        <f t="shared" si="712"/>
        <v>1.0731327525796044</v>
      </c>
      <c r="AI2865" s="17">
        <f t="shared" si="713"/>
        <v>7.6874436593195474</v>
      </c>
      <c r="AJ2865" s="17">
        <f t="shared" si="714"/>
        <v>8.5140265350158604</v>
      </c>
      <c r="AK2865" s="17">
        <f t="shared" si="715"/>
        <v>8.5140265350158604</v>
      </c>
      <c r="AL2865" s="17">
        <f t="shared" si="716"/>
        <v>0.2470910939121081</v>
      </c>
      <c r="AM2865" s="17">
        <f t="shared" si="717"/>
        <v>1.7700502184868898</v>
      </c>
      <c r="AN2865" s="17">
        <f t="shared" si="718"/>
        <v>1.9603726799660139</v>
      </c>
      <c r="AO2865" s="17">
        <f t="shared" si="719"/>
        <v>1.9603726799660139</v>
      </c>
      <c r="AP2865" s="17">
        <f t="shared" si="721"/>
        <v>1.7132815860539059</v>
      </c>
      <c r="AQ2865" s="17">
        <f t="shared" si="720"/>
        <v>12.394623741951889</v>
      </c>
    </row>
    <row r="2866" spans="1:43" x14ac:dyDescent="0.2">
      <c r="A2866" s="4">
        <v>12</v>
      </c>
      <c r="B2866" s="5">
        <v>12</v>
      </c>
      <c r="C2866" t="s">
        <v>38</v>
      </c>
      <c r="D2866" t="s">
        <v>8</v>
      </c>
      <c r="E2866" t="s">
        <v>9</v>
      </c>
      <c r="F2866" t="s">
        <v>17</v>
      </c>
      <c r="G2866" t="s">
        <v>11</v>
      </c>
      <c r="H2866">
        <v>149</v>
      </c>
      <c r="I2866" t="s">
        <v>5710</v>
      </c>
      <c r="J2866" s="6">
        <v>251243</v>
      </c>
      <c r="K2866" s="6">
        <v>2956</v>
      </c>
      <c r="L2866" s="6">
        <v>85</v>
      </c>
      <c r="M2866" s="6">
        <v>285576</v>
      </c>
      <c r="N2866" s="6">
        <v>2021577</v>
      </c>
      <c r="O2866" s="6">
        <v>371156</v>
      </c>
      <c r="P2866" s="6">
        <v>30197</v>
      </c>
      <c r="Q2866" s="6">
        <v>950</v>
      </c>
      <c r="R2866" s="6">
        <v>306529</v>
      </c>
      <c r="S2866" s="6">
        <v>2503404</v>
      </c>
      <c r="T2866" s="6">
        <v>0</v>
      </c>
      <c r="U2866" s="6">
        <v>0</v>
      </c>
      <c r="V2866" s="6">
        <v>12</v>
      </c>
      <c r="W2866" s="6">
        <v>156</v>
      </c>
      <c r="X2866" s="6">
        <v>84</v>
      </c>
      <c r="Z2866" s="6">
        <v>7804750000</v>
      </c>
      <c r="AA2866" s="6">
        <v>554089197.71519995</v>
      </c>
      <c r="AB2866" s="6">
        <f t="shared" si="706"/>
        <v>3860.7235836181358</v>
      </c>
      <c r="AC2866" s="6">
        <f t="shared" si="707"/>
        <v>274.087604733928</v>
      </c>
      <c r="AD2866" s="16">
        <f t="shared" si="708"/>
        <v>12.2911547504719</v>
      </c>
      <c r="AE2866" s="16">
        <f t="shared" si="709"/>
        <v>5.4467043507312285</v>
      </c>
      <c r="AF2866" s="16">
        <f t="shared" si="710"/>
        <v>13</v>
      </c>
      <c r="AG2866" s="16">
        <f t="shared" si="711"/>
        <v>20</v>
      </c>
      <c r="AH2866" s="17">
        <f t="shared" si="712"/>
        <v>1.0733710115695996</v>
      </c>
      <c r="AI2866" s="17">
        <f t="shared" si="713"/>
        <v>8.7661568199008322</v>
      </c>
      <c r="AJ2866" s="17">
        <f t="shared" si="714"/>
        <v>8.7661568199008322</v>
      </c>
      <c r="AK2866" s="17">
        <f t="shared" si="715"/>
        <v>8.7661568199008322</v>
      </c>
      <c r="AL2866" s="17">
        <f t="shared" si="716"/>
        <v>0.15162865426347846</v>
      </c>
      <c r="AM2866" s="17">
        <f t="shared" si="717"/>
        <v>1.2383421457604633</v>
      </c>
      <c r="AN2866" s="17">
        <f t="shared" si="718"/>
        <v>1.2383421457604633</v>
      </c>
      <c r="AO2866" s="17">
        <f t="shared" si="719"/>
        <v>1.2383421457604633</v>
      </c>
      <c r="AP2866" s="17">
        <f t="shared" si="721"/>
        <v>1.0867134914969849</v>
      </c>
      <c r="AQ2866" s="17">
        <f t="shared" si="720"/>
        <v>6.7448835530073605</v>
      </c>
    </row>
    <row r="2867" spans="1:43" x14ac:dyDescent="0.2">
      <c r="A2867" s="4">
        <v>14</v>
      </c>
      <c r="B2867" s="5" t="s">
        <v>39</v>
      </c>
      <c r="C2867" t="s">
        <v>40</v>
      </c>
      <c r="D2867" t="s">
        <v>25</v>
      </c>
      <c r="E2867" t="s">
        <v>26</v>
      </c>
      <c r="F2867" t="s">
        <v>17</v>
      </c>
      <c r="G2867" t="s">
        <v>15</v>
      </c>
      <c r="H2867">
        <v>0</v>
      </c>
      <c r="I2867" t="s">
        <v>5711</v>
      </c>
      <c r="J2867" s="6">
        <v>0</v>
      </c>
      <c r="K2867" s="6">
        <v>0</v>
      </c>
      <c r="L2867" s="6">
        <v>0</v>
      </c>
      <c r="M2867" s="6">
        <v>51504</v>
      </c>
      <c r="N2867" s="6">
        <v>0</v>
      </c>
      <c r="O2867" s="6">
        <v>134804</v>
      </c>
      <c r="P2867" s="6">
        <v>9984</v>
      </c>
      <c r="Q2867" s="6">
        <v>0</v>
      </c>
      <c r="R2867" s="6">
        <v>93372</v>
      </c>
      <c r="S2867" s="6">
        <v>893058</v>
      </c>
      <c r="T2867" s="6">
        <v>0</v>
      </c>
      <c r="U2867" s="6">
        <v>0</v>
      </c>
      <c r="V2867" s="6">
        <v>6</v>
      </c>
      <c r="W2867" s="6">
        <v>100</v>
      </c>
      <c r="X2867" s="6">
        <v>0</v>
      </c>
      <c r="Z2867" s="6">
        <v>0</v>
      </c>
      <c r="AA2867" s="6">
        <v>0</v>
      </c>
      <c r="AB2867" s="6" t="str">
        <f t="shared" si="706"/>
        <v/>
      </c>
      <c r="AC2867" s="6" t="str">
        <f t="shared" si="707"/>
        <v/>
      </c>
      <c r="AD2867" s="16">
        <f t="shared" si="708"/>
        <v>13.502003205128204</v>
      </c>
      <c r="AE2867" s="16">
        <f t="shared" si="709"/>
        <v>0</v>
      </c>
      <c r="AF2867" s="16">
        <f t="shared" si="710"/>
        <v>16.666666666666668</v>
      </c>
      <c r="AG2867" s="16">
        <f t="shared" si="711"/>
        <v>16.666666666666668</v>
      </c>
      <c r="AH2867" s="17">
        <f t="shared" si="712"/>
        <v>1.8129077353215284</v>
      </c>
      <c r="AI2867" s="17">
        <f t="shared" si="713"/>
        <v>17.339585274930101</v>
      </c>
      <c r="AJ2867" s="17">
        <f t="shared" si="714"/>
        <v>17.339585274930101</v>
      </c>
      <c r="AK2867" s="17">
        <f t="shared" si="715"/>
        <v>17.339585274930101</v>
      </c>
      <c r="AL2867" s="17" t="str">
        <f t="shared" si="716"/>
        <v/>
      </c>
      <c r="AM2867" s="17" t="str">
        <f t="shared" si="717"/>
        <v/>
      </c>
      <c r="AN2867" s="17" t="str">
        <f t="shared" si="718"/>
        <v/>
      </c>
      <c r="AO2867" s="17" t="str">
        <f t="shared" si="719"/>
        <v/>
      </c>
      <c r="AP2867" s="17" t="str">
        <f t="shared" si="721"/>
        <v/>
      </c>
      <c r="AQ2867" s="17">
        <f t="shared" si="720"/>
        <v>6.6248627637162105</v>
      </c>
    </row>
    <row r="2868" spans="1:43" x14ac:dyDescent="0.2">
      <c r="A2868" s="4">
        <v>16</v>
      </c>
      <c r="B2868" s="5">
        <v>16</v>
      </c>
      <c r="C2868" t="s">
        <v>43</v>
      </c>
      <c r="D2868" t="s">
        <v>8</v>
      </c>
      <c r="E2868" t="s">
        <v>9</v>
      </c>
      <c r="F2868" t="s">
        <v>17</v>
      </c>
      <c r="G2868" t="s">
        <v>15</v>
      </c>
      <c r="H2868">
        <v>431</v>
      </c>
      <c r="I2868" t="s">
        <v>5712</v>
      </c>
      <c r="J2868" s="6">
        <v>63952</v>
      </c>
      <c r="K2868" s="6">
        <v>1946</v>
      </c>
      <c r="L2868" s="6">
        <v>33</v>
      </c>
      <c r="M2868" s="6">
        <v>354317</v>
      </c>
      <c r="N2868" s="6">
        <v>1512934</v>
      </c>
      <c r="O2868" s="6">
        <v>322524</v>
      </c>
      <c r="P2868" s="6">
        <v>25506</v>
      </c>
      <c r="Q2868" s="6">
        <v>1247</v>
      </c>
      <c r="R2868" s="6">
        <v>147065</v>
      </c>
      <c r="S2868" s="6">
        <v>2881260</v>
      </c>
      <c r="T2868" s="6">
        <v>218030</v>
      </c>
      <c r="U2868" s="6">
        <v>0</v>
      </c>
      <c r="V2868" s="6">
        <v>15</v>
      </c>
      <c r="W2868" s="6">
        <v>495</v>
      </c>
      <c r="X2868" s="6">
        <v>583</v>
      </c>
      <c r="Z2868" s="6">
        <v>9139459902</v>
      </c>
      <c r="AA2868" s="6">
        <v>659791982.2032001</v>
      </c>
      <c r="AB2868" s="6">
        <f t="shared" si="706"/>
        <v>6040.884732579214</v>
      </c>
      <c r="AC2868" s="6">
        <f t="shared" si="707"/>
        <v>436.10096818711202</v>
      </c>
      <c r="AD2868" s="16">
        <f t="shared" si="708"/>
        <v>12.645024700070572</v>
      </c>
      <c r="AE2868" s="16">
        <f t="shared" si="709"/>
        <v>4.6909191253984197</v>
      </c>
      <c r="AF2868" s="16">
        <f t="shared" si="710"/>
        <v>33</v>
      </c>
      <c r="AG2868" s="16">
        <f t="shared" si="711"/>
        <v>71.86666666666666</v>
      </c>
      <c r="AH2868" s="17">
        <f t="shared" si="712"/>
        <v>0.41506616956002673</v>
      </c>
      <c r="AI2868" s="17">
        <f t="shared" si="713"/>
        <v>8.1318706130386058</v>
      </c>
      <c r="AJ2868" s="17">
        <f t="shared" si="714"/>
        <v>8.7472235314704072</v>
      </c>
      <c r="AK2868" s="17">
        <f t="shared" si="715"/>
        <v>8.7472235314704072</v>
      </c>
      <c r="AL2868" s="17">
        <f t="shared" si="716"/>
        <v>9.7205165592154058E-2</v>
      </c>
      <c r="AM2868" s="17">
        <f t="shared" si="717"/>
        <v>1.9044188312246271</v>
      </c>
      <c r="AN2868" s="17">
        <f t="shared" si="718"/>
        <v>2.0485295459022006</v>
      </c>
      <c r="AO2868" s="17">
        <f t="shared" si="719"/>
        <v>2.0485295459022006</v>
      </c>
      <c r="AP2868" s="17">
        <f t="shared" si="721"/>
        <v>1.9513243803100466</v>
      </c>
      <c r="AQ2868" s="17">
        <f t="shared" si="720"/>
        <v>8.9334747181605092</v>
      </c>
    </row>
    <row r="2869" spans="1:43" x14ac:dyDescent="0.2">
      <c r="A2869" s="4">
        <v>18</v>
      </c>
      <c r="B2869" s="5">
        <v>18</v>
      </c>
      <c r="C2869" t="s">
        <v>46</v>
      </c>
      <c r="D2869" t="s">
        <v>8</v>
      </c>
      <c r="E2869" t="s">
        <v>9</v>
      </c>
      <c r="F2869" t="s">
        <v>17</v>
      </c>
      <c r="G2869" t="s">
        <v>15</v>
      </c>
      <c r="H2869">
        <v>171</v>
      </c>
      <c r="I2869" t="s">
        <v>5713</v>
      </c>
      <c r="J2869" s="6">
        <v>210975</v>
      </c>
      <c r="K2869" s="6">
        <v>2059</v>
      </c>
      <c r="L2869" s="6">
        <v>102</v>
      </c>
      <c r="M2869" s="6">
        <v>2032773</v>
      </c>
      <c r="N2869" s="6">
        <v>8557974</v>
      </c>
      <c r="O2869" s="6">
        <v>2558423</v>
      </c>
      <c r="P2869" s="6">
        <v>163831</v>
      </c>
      <c r="Q2869" s="6">
        <v>7297</v>
      </c>
      <c r="R2869" s="6">
        <v>1324979</v>
      </c>
      <c r="S2869" s="6">
        <v>17891756</v>
      </c>
      <c r="T2869" s="6">
        <v>10315906</v>
      </c>
      <c r="U2869" s="6">
        <v>0</v>
      </c>
      <c r="V2869" s="6">
        <v>72</v>
      </c>
      <c r="W2869" s="6">
        <v>2251</v>
      </c>
      <c r="X2869" s="6">
        <v>1390</v>
      </c>
      <c r="Z2869" s="6">
        <v>72217472217</v>
      </c>
      <c r="AA2869" s="6">
        <v>5279647838.9256001</v>
      </c>
      <c r="AB2869" s="6">
        <f t="shared" si="706"/>
        <v>8438.6178571002911</v>
      </c>
      <c r="AC2869" s="6">
        <f t="shared" si="707"/>
        <v>616.9273053325004</v>
      </c>
      <c r="AD2869" s="16">
        <f t="shared" si="708"/>
        <v>15.616232581135439</v>
      </c>
      <c r="AE2869" s="16">
        <f t="shared" si="709"/>
        <v>3.3450191778294678</v>
      </c>
      <c r="AF2869" s="16">
        <f t="shared" si="710"/>
        <v>31.263888888888889</v>
      </c>
      <c r="AG2869" s="16">
        <f t="shared" si="711"/>
        <v>50.569444444444443</v>
      </c>
      <c r="AH2869" s="17">
        <f t="shared" si="712"/>
        <v>0.65180863775738851</v>
      </c>
      <c r="AI2869" s="17">
        <f t="shared" si="713"/>
        <v>8.8016497661076762</v>
      </c>
      <c r="AJ2869" s="17">
        <f t="shared" si="714"/>
        <v>13.876444639908145</v>
      </c>
      <c r="AK2869" s="17">
        <f t="shared" si="715"/>
        <v>13.876444639908145</v>
      </c>
      <c r="AL2869" s="17">
        <f t="shared" si="716"/>
        <v>0.15482391042552829</v>
      </c>
      <c r="AM2869" s="17">
        <f t="shared" si="717"/>
        <v>2.0906532317111504</v>
      </c>
      <c r="AN2869" s="17">
        <f t="shared" si="718"/>
        <v>3.2960677375275971</v>
      </c>
      <c r="AO2869" s="17">
        <f t="shared" si="719"/>
        <v>3.2960677375275971</v>
      </c>
      <c r="AP2869" s="17">
        <f t="shared" si="721"/>
        <v>3.1412438271020688</v>
      </c>
      <c r="AQ2869" s="17">
        <f t="shared" si="720"/>
        <v>6.9932751542649516</v>
      </c>
    </row>
    <row r="2870" spans="1:43" x14ac:dyDescent="0.2">
      <c r="A2870" s="4">
        <v>19</v>
      </c>
      <c r="B2870" s="5">
        <v>19</v>
      </c>
      <c r="C2870" t="s">
        <v>47</v>
      </c>
      <c r="D2870" t="s">
        <v>8</v>
      </c>
      <c r="E2870" t="s">
        <v>9</v>
      </c>
      <c r="F2870" t="s">
        <v>17</v>
      </c>
      <c r="G2870" t="s">
        <v>15</v>
      </c>
      <c r="H2870">
        <v>195</v>
      </c>
      <c r="I2870" t="s">
        <v>5714</v>
      </c>
      <c r="J2870" s="6">
        <v>176617</v>
      </c>
      <c r="K2870" s="6">
        <v>1673</v>
      </c>
      <c r="L2870" s="6">
        <v>106</v>
      </c>
      <c r="M2870" s="6">
        <v>3595607</v>
      </c>
      <c r="N2870" s="6">
        <v>13361828</v>
      </c>
      <c r="O2870" s="6">
        <v>2381814</v>
      </c>
      <c r="P2870" s="6">
        <v>186686</v>
      </c>
      <c r="Q2870" s="6">
        <v>11786</v>
      </c>
      <c r="R2870" s="6">
        <v>2461024</v>
      </c>
      <c r="S2870" s="6">
        <v>25066935</v>
      </c>
      <c r="T2870" s="6">
        <v>2905330</v>
      </c>
      <c r="U2870" s="6">
        <v>1834773</v>
      </c>
      <c r="V2870" s="6">
        <v>22</v>
      </c>
      <c r="W2870" s="6">
        <v>646</v>
      </c>
      <c r="X2870" s="6">
        <v>1122</v>
      </c>
      <c r="Z2870" s="6">
        <v>84359594888</v>
      </c>
      <c r="AA2870" s="6">
        <v>6171549333.8688002</v>
      </c>
      <c r="AB2870" s="6">
        <f t="shared" si="706"/>
        <v>6313.4770847222399</v>
      </c>
      <c r="AC2870" s="6">
        <f t="shared" si="707"/>
        <v>461.87911817670459</v>
      </c>
      <c r="AD2870" s="16">
        <f t="shared" si="708"/>
        <v>12.758396451796065</v>
      </c>
      <c r="AE2870" s="16">
        <f t="shared" si="709"/>
        <v>5.6099376357683681</v>
      </c>
      <c r="AF2870" s="16">
        <f t="shared" si="710"/>
        <v>29.363636363636363</v>
      </c>
      <c r="AG2870" s="16">
        <f t="shared" si="711"/>
        <v>80.36363636363636</v>
      </c>
      <c r="AH2870" s="17">
        <f t="shared" si="712"/>
        <v>0.6844530005642997</v>
      </c>
      <c r="AI2870" s="17">
        <f t="shared" si="713"/>
        <v>6.9715447210999422</v>
      </c>
      <c r="AJ2870" s="17">
        <f t="shared" si="714"/>
        <v>7.7795668436511551</v>
      </c>
      <c r="AK2870" s="17">
        <f t="shared" si="715"/>
        <v>8.2898486959225526</v>
      </c>
      <c r="AL2870" s="17">
        <f t="shared" si="716"/>
        <v>0.18418318212148818</v>
      </c>
      <c r="AM2870" s="17">
        <f t="shared" si="717"/>
        <v>1.8760109021011198</v>
      </c>
      <c r="AN2870" s="17">
        <f t="shared" si="718"/>
        <v>2.0934459716140634</v>
      </c>
      <c r="AO2870" s="17">
        <f t="shared" si="719"/>
        <v>2.2307604917530743</v>
      </c>
      <c r="AP2870" s="17">
        <f t="shared" si="721"/>
        <v>2.0465773096315862</v>
      </c>
      <c r="AQ2870" s="17">
        <f t="shared" si="720"/>
        <v>10.524304164808839</v>
      </c>
    </row>
    <row r="2871" spans="1:43" x14ac:dyDescent="0.2">
      <c r="A2871" s="4">
        <v>20</v>
      </c>
      <c r="B2871" s="5">
        <v>20</v>
      </c>
      <c r="C2871" t="s">
        <v>48</v>
      </c>
      <c r="D2871" t="s">
        <v>8</v>
      </c>
      <c r="E2871" t="s">
        <v>9</v>
      </c>
      <c r="F2871" t="s">
        <v>17</v>
      </c>
      <c r="G2871" t="s">
        <v>15</v>
      </c>
      <c r="H2871">
        <v>180</v>
      </c>
      <c r="I2871" t="s">
        <v>5715</v>
      </c>
      <c r="J2871" s="6">
        <v>198979</v>
      </c>
      <c r="K2871" s="6">
        <v>1458</v>
      </c>
      <c r="L2871" s="6">
        <v>136</v>
      </c>
      <c r="M2871" s="6">
        <v>2510211</v>
      </c>
      <c r="N2871" s="6">
        <v>13232323</v>
      </c>
      <c r="O2871" s="6">
        <v>2178085</v>
      </c>
      <c r="P2871" s="6">
        <v>133590</v>
      </c>
      <c r="Q2871" s="6">
        <v>9377</v>
      </c>
      <c r="R2871" s="6">
        <v>4031367</v>
      </c>
      <c r="S2871" s="6">
        <v>22365779</v>
      </c>
      <c r="T2871" s="6">
        <v>10464058</v>
      </c>
      <c r="U2871" s="6">
        <v>0</v>
      </c>
      <c r="V2871" s="6">
        <v>128</v>
      </c>
      <c r="W2871" s="6">
        <v>4448</v>
      </c>
      <c r="X2871" s="6">
        <v>2297</v>
      </c>
      <c r="Z2871" s="6">
        <v>65246015831</v>
      </c>
      <c r="AA2871" s="6">
        <v>4702303747.2096004</v>
      </c>
      <c r="AB2871" s="6">
        <f t="shared" si="706"/>
        <v>4930.8058631126223</v>
      </c>
      <c r="AC2871" s="6">
        <f t="shared" si="707"/>
        <v>355.36494591385053</v>
      </c>
      <c r="AD2871" s="16">
        <f t="shared" si="708"/>
        <v>16.304251815255633</v>
      </c>
      <c r="AE2871" s="16">
        <f t="shared" si="709"/>
        <v>6.075209645169954</v>
      </c>
      <c r="AF2871" s="16">
        <f t="shared" si="710"/>
        <v>34.75</v>
      </c>
      <c r="AG2871" s="16">
        <f t="shared" si="711"/>
        <v>52.6953125</v>
      </c>
      <c r="AH2871" s="17">
        <f t="shared" si="712"/>
        <v>1.6059873054496216</v>
      </c>
      <c r="AI2871" s="17">
        <f t="shared" si="713"/>
        <v>8.9099199230662283</v>
      </c>
      <c r="AJ2871" s="17">
        <f t="shared" si="714"/>
        <v>13.078516905550968</v>
      </c>
      <c r="AK2871" s="17">
        <f t="shared" si="715"/>
        <v>13.078516905550968</v>
      </c>
      <c r="AL2871" s="17">
        <f t="shared" si="716"/>
        <v>0.30466056489098703</v>
      </c>
      <c r="AM2871" s="17">
        <f t="shared" si="717"/>
        <v>1.6902382899812829</v>
      </c>
      <c r="AN2871" s="17">
        <f t="shared" si="718"/>
        <v>2.4810335267662373</v>
      </c>
      <c r="AO2871" s="17">
        <f t="shared" si="719"/>
        <v>2.4810335267662373</v>
      </c>
      <c r="AP2871" s="17">
        <f t="shared" si="721"/>
        <v>2.1763729618752503</v>
      </c>
      <c r="AQ2871" s="17">
        <f t="shared" si="720"/>
        <v>10.268551961929861</v>
      </c>
    </row>
    <row r="2872" spans="1:43" x14ac:dyDescent="0.2">
      <c r="A2872" s="4">
        <v>21</v>
      </c>
      <c r="B2872" s="5">
        <v>21</v>
      </c>
      <c r="C2872" t="s">
        <v>49</v>
      </c>
      <c r="D2872" t="s">
        <v>8</v>
      </c>
      <c r="E2872" t="s">
        <v>9</v>
      </c>
      <c r="F2872" t="s">
        <v>17</v>
      </c>
      <c r="G2872" t="s">
        <v>15</v>
      </c>
      <c r="H2872">
        <v>275</v>
      </c>
      <c r="I2872" t="s">
        <v>5716</v>
      </c>
      <c r="J2872" s="6">
        <v>114473</v>
      </c>
      <c r="K2872" s="6">
        <v>2379</v>
      </c>
      <c r="L2872" s="6">
        <v>48</v>
      </c>
      <c r="M2872" s="6">
        <v>4542536</v>
      </c>
      <c r="N2872" s="6">
        <v>13012492</v>
      </c>
      <c r="O2872" s="6">
        <v>2100487</v>
      </c>
      <c r="P2872" s="6">
        <v>148483</v>
      </c>
      <c r="Q2872" s="6">
        <v>15482</v>
      </c>
      <c r="R2872" s="6">
        <v>2507904</v>
      </c>
      <c r="S2872" s="6">
        <v>20710755</v>
      </c>
      <c r="T2872" s="6">
        <v>1573173</v>
      </c>
      <c r="U2872" s="6">
        <v>0</v>
      </c>
      <c r="V2872" s="6">
        <v>61</v>
      </c>
      <c r="W2872" s="6">
        <v>2215</v>
      </c>
      <c r="X2872" s="6">
        <v>1155</v>
      </c>
      <c r="Z2872" s="6">
        <v>61710404000</v>
      </c>
      <c r="AA2872" s="6">
        <v>4517442897.408</v>
      </c>
      <c r="AB2872" s="6">
        <f t="shared" si="706"/>
        <v>4742.3970750567996</v>
      </c>
      <c r="AC2872" s="6">
        <f t="shared" si="707"/>
        <v>347.16201150463723</v>
      </c>
      <c r="AD2872" s="16">
        <f t="shared" si="708"/>
        <v>14.146313045937919</v>
      </c>
      <c r="AE2872" s="16">
        <f t="shared" si="709"/>
        <v>6.1949881146610286</v>
      </c>
      <c r="AF2872" s="16">
        <f t="shared" si="710"/>
        <v>36.311475409836063</v>
      </c>
      <c r="AG2872" s="16">
        <f t="shared" si="711"/>
        <v>55.245901639344261</v>
      </c>
      <c r="AH2872" s="17">
        <f t="shared" si="712"/>
        <v>0.55209336810979592</v>
      </c>
      <c r="AI2872" s="17">
        <f t="shared" si="713"/>
        <v>4.559293531190507</v>
      </c>
      <c r="AJ2872" s="17">
        <f t="shared" si="714"/>
        <v>4.90561395660926</v>
      </c>
      <c r="AK2872" s="17">
        <f t="shared" si="715"/>
        <v>4.90561395660926</v>
      </c>
      <c r="AL2872" s="17">
        <f t="shared" si="716"/>
        <v>0.19273049312921767</v>
      </c>
      <c r="AM2872" s="17">
        <f t="shared" si="717"/>
        <v>1.5916055894597283</v>
      </c>
      <c r="AN2872" s="17">
        <f t="shared" si="718"/>
        <v>1.7125027243052291</v>
      </c>
      <c r="AO2872" s="17">
        <f t="shared" si="719"/>
        <v>1.7125027243052291</v>
      </c>
      <c r="AP2872" s="17">
        <f t="shared" si="721"/>
        <v>1.5197722311760113</v>
      </c>
      <c r="AQ2872" s="17">
        <f t="shared" si="720"/>
        <v>9.8599777099310781</v>
      </c>
    </row>
    <row r="2873" spans="1:43" x14ac:dyDescent="0.2">
      <c r="A2873" s="4">
        <v>22</v>
      </c>
      <c r="B2873" s="5">
        <v>22</v>
      </c>
      <c r="C2873" t="s">
        <v>50</v>
      </c>
      <c r="D2873" t="s">
        <v>25</v>
      </c>
      <c r="E2873" t="s">
        <v>9</v>
      </c>
      <c r="F2873" t="s">
        <v>17</v>
      </c>
      <c r="G2873" t="s">
        <v>15</v>
      </c>
      <c r="H2873">
        <v>395</v>
      </c>
      <c r="I2873" t="s">
        <v>5717</v>
      </c>
      <c r="J2873" s="6">
        <v>69809</v>
      </c>
      <c r="K2873" s="6">
        <v>2251</v>
      </c>
      <c r="L2873" s="6">
        <v>31</v>
      </c>
      <c r="M2873" s="6">
        <v>214864</v>
      </c>
      <c r="N2873" s="6">
        <v>0</v>
      </c>
      <c r="O2873" s="6">
        <v>286599</v>
      </c>
      <c r="P2873" s="6">
        <v>22803</v>
      </c>
      <c r="Q2873" s="6">
        <v>0</v>
      </c>
      <c r="R2873" s="6">
        <v>91980</v>
      </c>
      <c r="S2873" s="6">
        <v>956773</v>
      </c>
      <c r="T2873" s="6">
        <v>543621</v>
      </c>
      <c r="U2873" s="6">
        <v>0</v>
      </c>
      <c r="V2873" s="6">
        <v>12</v>
      </c>
      <c r="W2873" s="6">
        <v>288</v>
      </c>
      <c r="X2873" s="6">
        <v>150</v>
      </c>
      <c r="Z2873" s="6">
        <v>0</v>
      </c>
      <c r="AA2873" s="6">
        <v>0</v>
      </c>
      <c r="AB2873" s="6" t="str">
        <f t="shared" si="706"/>
        <v/>
      </c>
      <c r="AC2873" s="6" t="str">
        <f t="shared" si="707"/>
        <v/>
      </c>
      <c r="AD2873" s="16">
        <f t="shared" si="708"/>
        <v>12.568477831864229</v>
      </c>
      <c r="AE2873" s="16">
        <f t="shared" si="709"/>
        <v>0</v>
      </c>
      <c r="AF2873" s="16">
        <f t="shared" si="710"/>
        <v>24</v>
      </c>
      <c r="AG2873" s="16">
        <f t="shared" si="711"/>
        <v>36.5</v>
      </c>
      <c r="AH2873" s="17">
        <f t="shared" si="712"/>
        <v>0.4280847419763199</v>
      </c>
      <c r="AI2873" s="17">
        <f t="shared" si="713"/>
        <v>4.4529237098815999</v>
      </c>
      <c r="AJ2873" s="17">
        <f t="shared" si="714"/>
        <v>6.9829938938118996</v>
      </c>
      <c r="AK2873" s="17">
        <f t="shared" si="715"/>
        <v>6.9829938938118996</v>
      </c>
      <c r="AL2873" s="17" t="str">
        <f t="shared" si="716"/>
        <v/>
      </c>
      <c r="AM2873" s="17" t="str">
        <f t="shared" si="717"/>
        <v/>
      </c>
      <c r="AN2873" s="17" t="str">
        <f t="shared" si="718"/>
        <v/>
      </c>
      <c r="AO2873" s="17" t="str">
        <f t="shared" si="719"/>
        <v/>
      </c>
      <c r="AP2873" s="17" t="str">
        <f t="shared" si="721"/>
        <v/>
      </c>
      <c r="AQ2873" s="17">
        <f t="shared" si="720"/>
        <v>3.338368242736367</v>
      </c>
    </row>
    <row r="2874" spans="1:43" x14ac:dyDescent="0.2">
      <c r="A2874" s="4">
        <v>24</v>
      </c>
      <c r="B2874" s="5">
        <v>24</v>
      </c>
      <c r="C2874" t="s">
        <v>53</v>
      </c>
      <c r="D2874" t="s">
        <v>8</v>
      </c>
      <c r="E2874" t="s">
        <v>9</v>
      </c>
      <c r="F2874" t="s">
        <v>17</v>
      </c>
      <c r="G2874" t="s">
        <v>15</v>
      </c>
      <c r="H2874">
        <v>24</v>
      </c>
      <c r="I2874" t="s">
        <v>5707</v>
      </c>
      <c r="J2874" s="6">
        <v>1849898</v>
      </c>
      <c r="K2874" s="6">
        <v>3528</v>
      </c>
      <c r="L2874" s="6">
        <v>524</v>
      </c>
      <c r="M2874" s="6">
        <v>5918875</v>
      </c>
      <c r="N2874" s="6">
        <v>26211237</v>
      </c>
      <c r="O2874" s="6">
        <v>3895673</v>
      </c>
      <c r="P2874" s="6">
        <v>273632</v>
      </c>
      <c r="Q2874" s="6">
        <v>19483</v>
      </c>
      <c r="R2874" s="6">
        <v>5908808</v>
      </c>
      <c r="S2874" s="6">
        <v>41642262</v>
      </c>
      <c r="T2874" s="6">
        <v>23955329</v>
      </c>
      <c r="U2874" s="6">
        <v>336539</v>
      </c>
      <c r="V2874" s="6">
        <v>120</v>
      </c>
      <c r="W2874" s="6">
        <v>4433</v>
      </c>
      <c r="X2874" s="6">
        <v>2804</v>
      </c>
      <c r="Z2874" s="6">
        <v>126489303400</v>
      </c>
      <c r="AA2874" s="6">
        <v>9257448283.5743999</v>
      </c>
      <c r="AB2874" s="6">
        <f t="shared" si="706"/>
        <v>4825.7662696346606</v>
      </c>
      <c r="AC2874" s="6">
        <f t="shared" si="707"/>
        <v>353.18624159456493</v>
      </c>
      <c r="AD2874" s="16">
        <f t="shared" si="708"/>
        <v>14.236905771254824</v>
      </c>
      <c r="AE2874" s="16">
        <f t="shared" si="709"/>
        <v>6.7282949569945938</v>
      </c>
      <c r="AF2874" s="16">
        <f t="shared" si="710"/>
        <v>36.94166666666667</v>
      </c>
      <c r="AG2874" s="16">
        <f t="shared" si="711"/>
        <v>60.30833333333333</v>
      </c>
      <c r="AH2874" s="17">
        <f t="shared" si="712"/>
        <v>0.9982991700280881</v>
      </c>
      <c r="AI2874" s="17">
        <f t="shared" si="713"/>
        <v>7.0355028616079913</v>
      </c>
      <c r="AJ2874" s="17">
        <f t="shared" si="714"/>
        <v>11.082780258072692</v>
      </c>
      <c r="AK2874" s="17">
        <f t="shared" si="715"/>
        <v>11.139638867183375</v>
      </c>
      <c r="AL2874" s="17">
        <f t="shared" si="716"/>
        <v>0.22543033737782006</v>
      </c>
      <c r="AM2874" s="17">
        <f t="shared" si="717"/>
        <v>1.5887179227748771</v>
      </c>
      <c r="AN2874" s="17">
        <f t="shared" si="718"/>
        <v>2.5026514773034174</v>
      </c>
      <c r="AO2874" s="17">
        <f t="shared" si="719"/>
        <v>2.5154909705329818</v>
      </c>
      <c r="AP2874" s="17">
        <f t="shared" si="721"/>
        <v>2.2900606331551616</v>
      </c>
      <c r="AQ2874" s="17">
        <f t="shared" si="720"/>
        <v>10.689362787893131</v>
      </c>
    </row>
    <row r="2875" spans="1:43" x14ac:dyDescent="0.2">
      <c r="A2875" s="4">
        <v>25</v>
      </c>
      <c r="B2875" s="5">
        <v>25</v>
      </c>
      <c r="C2875" t="s">
        <v>54</v>
      </c>
      <c r="D2875" t="s">
        <v>8</v>
      </c>
      <c r="E2875" t="s">
        <v>9</v>
      </c>
      <c r="F2875" t="s">
        <v>17</v>
      </c>
      <c r="G2875" t="s">
        <v>15</v>
      </c>
      <c r="H2875">
        <v>156</v>
      </c>
      <c r="I2875" t="s">
        <v>5718</v>
      </c>
      <c r="J2875" s="6">
        <v>236632</v>
      </c>
      <c r="K2875" s="6">
        <v>3117</v>
      </c>
      <c r="L2875" s="6">
        <v>76</v>
      </c>
      <c r="M2875" s="6">
        <v>3011629</v>
      </c>
      <c r="N2875" s="6">
        <v>9215585</v>
      </c>
      <c r="O2875" s="6">
        <v>2146850</v>
      </c>
      <c r="P2875" s="6">
        <v>166004</v>
      </c>
      <c r="Q2875" s="6">
        <v>11904</v>
      </c>
      <c r="R2875" s="6">
        <v>2682560</v>
      </c>
      <c r="S2875" s="6">
        <v>24493950</v>
      </c>
      <c r="T2875" s="6">
        <v>976205</v>
      </c>
      <c r="U2875" s="6">
        <v>0</v>
      </c>
      <c r="V2875" s="6">
        <v>64</v>
      </c>
      <c r="W2875" s="6">
        <v>2302</v>
      </c>
      <c r="X2875" s="6">
        <v>1100</v>
      </c>
      <c r="Z2875" s="6">
        <v>73408890752</v>
      </c>
      <c r="AA2875" s="6">
        <v>5741562657.6000004</v>
      </c>
      <c r="AB2875" s="6">
        <f t="shared" si="706"/>
        <v>7965.7331305608923</v>
      </c>
      <c r="AC2875" s="6">
        <f t="shared" si="707"/>
        <v>623.02747547768263</v>
      </c>
      <c r="AD2875" s="16">
        <f t="shared" si="708"/>
        <v>12.932519698320522</v>
      </c>
      <c r="AE2875" s="16">
        <f t="shared" si="709"/>
        <v>4.2926077741807767</v>
      </c>
      <c r="AF2875" s="16">
        <f t="shared" si="710"/>
        <v>35.96875</v>
      </c>
      <c r="AG2875" s="16">
        <f t="shared" si="711"/>
        <v>53.15625</v>
      </c>
      <c r="AH2875" s="17">
        <f t="shared" si="712"/>
        <v>0.89073388521627328</v>
      </c>
      <c r="AI2875" s="17">
        <f t="shared" si="713"/>
        <v>8.1331233030363297</v>
      </c>
      <c r="AJ2875" s="17">
        <f t="shared" si="714"/>
        <v>8.457268474968199</v>
      </c>
      <c r="AK2875" s="17">
        <f t="shared" si="715"/>
        <v>8.457268474968199</v>
      </c>
      <c r="AL2875" s="17">
        <f t="shared" si="716"/>
        <v>0.29108949676010804</v>
      </c>
      <c r="AM2875" s="17">
        <f t="shared" si="717"/>
        <v>2.6578833573777465</v>
      </c>
      <c r="AN2875" s="17">
        <f t="shared" si="718"/>
        <v>2.7638131491381177</v>
      </c>
      <c r="AO2875" s="17">
        <f t="shared" si="719"/>
        <v>2.7638131491381177</v>
      </c>
      <c r="AP2875" s="17">
        <f t="shared" si="721"/>
        <v>2.4727236523780096</v>
      </c>
      <c r="AQ2875" s="17">
        <f t="shared" si="720"/>
        <v>11.409250762745417</v>
      </c>
    </row>
    <row r="2876" spans="1:43" x14ac:dyDescent="0.2">
      <c r="A2876" s="4">
        <v>29</v>
      </c>
      <c r="B2876" s="5">
        <v>29</v>
      </c>
      <c r="C2876" t="s">
        <v>56</v>
      </c>
      <c r="D2876" t="s">
        <v>8</v>
      </c>
      <c r="E2876" t="s">
        <v>9</v>
      </c>
      <c r="F2876" t="s">
        <v>17</v>
      </c>
      <c r="G2876" t="s">
        <v>15</v>
      </c>
      <c r="H2876">
        <v>14</v>
      </c>
      <c r="I2876" t="s">
        <v>5702</v>
      </c>
      <c r="J2876" s="6">
        <v>3059393</v>
      </c>
      <c r="K2876" s="6">
        <v>3028</v>
      </c>
      <c r="L2876" s="6">
        <v>1010</v>
      </c>
      <c r="M2876" s="6">
        <v>6584139</v>
      </c>
      <c r="N2876" s="6">
        <v>36148639</v>
      </c>
      <c r="O2876" s="6">
        <v>6089771</v>
      </c>
      <c r="P2876" s="6">
        <v>429526</v>
      </c>
      <c r="Q2876" s="6">
        <v>21674</v>
      </c>
      <c r="R2876" s="6">
        <v>8272384</v>
      </c>
      <c r="S2876" s="6">
        <v>76852619</v>
      </c>
      <c r="T2876" s="6">
        <v>9302467</v>
      </c>
      <c r="U2876" s="6">
        <v>42490089</v>
      </c>
      <c r="V2876" s="6">
        <v>127</v>
      </c>
      <c r="W2876" s="6">
        <v>4976</v>
      </c>
      <c r="X2876" s="6">
        <v>3263</v>
      </c>
      <c r="Z2876" s="6">
        <v>216907040882</v>
      </c>
      <c r="AA2876" s="6">
        <v>15868408217.457602</v>
      </c>
      <c r="AB2876" s="6">
        <f t="shared" si="706"/>
        <v>6000.4206764741548</v>
      </c>
      <c r="AC2876" s="6">
        <f t="shared" si="707"/>
        <v>438.97664355932187</v>
      </c>
      <c r="AD2876" s="16">
        <f t="shared" si="708"/>
        <v>14.177886786830134</v>
      </c>
      <c r="AE2876" s="16">
        <f t="shared" si="709"/>
        <v>5.9359603177196645</v>
      </c>
      <c r="AF2876" s="16">
        <f t="shared" si="710"/>
        <v>39.181102362204726</v>
      </c>
      <c r="AG2876" s="16">
        <f t="shared" si="711"/>
        <v>64.874015748031496</v>
      </c>
      <c r="AH2876" s="17">
        <f t="shared" si="712"/>
        <v>1.2564108989801097</v>
      </c>
      <c r="AI2876" s="17">
        <f t="shared" si="713"/>
        <v>11.672387080527917</v>
      </c>
      <c r="AJ2876" s="17">
        <f t="shared" si="714"/>
        <v>13.085247137097197</v>
      </c>
      <c r="AK2876" s="17">
        <f t="shared" si="715"/>
        <v>19.538648105697646</v>
      </c>
      <c r="AL2876" s="17">
        <f t="shared" si="716"/>
        <v>0.22884358108198763</v>
      </c>
      <c r="AM2876" s="17">
        <f t="shared" si="717"/>
        <v>2.1260169435424663</v>
      </c>
      <c r="AN2876" s="17">
        <f t="shared" si="718"/>
        <v>2.3833562862491173</v>
      </c>
      <c r="AO2876" s="17">
        <f t="shared" si="719"/>
        <v>3.5587833611107738</v>
      </c>
      <c r="AP2876" s="17">
        <f t="shared" si="721"/>
        <v>3.329939780028786</v>
      </c>
      <c r="AQ2876" s="17">
        <f t="shared" si="720"/>
        <v>12.61995221166773</v>
      </c>
    </row>
    <row r="2877" spans="1:43" x14ac:dyDescent="0.2">
      <c r="A2877" s="4">
        <v>31</v>
      </c>
      <c r="B2877" s="5" t="s">
        <v>59</v>
      </c>
      <c r="C2877" t="s">
        <v>60</v>
      </c>
      <c r="D2877" t="s">
        <v>25</v>
      </c>
      <c r="E2877" t="s">
        <v>26</v>
      </c>
      <c r="F2877" t="s">
        <v>17</v>
      </c>
      <c r="G2877" t="s">
        <v>15</v>
      </c>
      <c r="H2877">
        <v>0</v>
      </c>
      <c r="I2877" t="s">
        <v>5719</v>
      </c>
      <c r="J2877" s="6">
        <v>0</v>
      </c>
      <c r="K2877" s="6">
        <v>0</v>
      </c>
      <c r="L2877" s="6">
        <v>0</v>
      </c>
      <c r="M2877" s="6">
        <v>27091</v>
      </c>
      <c r="N2877" s="6">
        <v>0</v>
      </c>
      <c r="O2877" s="6">
        <v>145845</v>
      </c>
      <c r="P2877" s="6">
        <v>12320</v>
      </c>
      <c r="Q2877" s="6">
        <v>0</v>
      </c>
      <c r="R2877" s="6">
        <v>19991</v>
      </c>
      <c r="S2877" s="6">
        <v>327510</v>
      </c>
      <c r="T2877" s="6">
        <v>89160</v>
      </c>
      <c r="U2877" s="6">
        <v>0</v>
      </c>
      <c r="V2877" s="6">
        <v>15</v>
      </c>
      <c r="W2877" s="6">
        <v>436</v>
      </c>
      <c r="X2877" s="6">
        <v>0</v>
      </c>
      <c r="Z2877" s="6">
        <v>0</v>
      </c>
      <c r="AA2877" s="6">
        <v>0</v>
      </c>
      <c r="AB2877" s="6" t="str">
        <f t="shared" si="706"/>
        <v/>
      </c>
      <c r="AC2877" s="6" t="str">
        <f t="shared" si="707"/>
        <v/>
      </c>
      <c r="AD2877" s="16">
        <f t="shared" si="708"/>
        <v>11.838068181818182</v>
      </c>
      <c r="AE2877" s="16">
        <f t="shared" si="709"/>
        <v>0</v>
      </c>
      <c r="AF2877" s="16">
        <f t="shared" si="710"/>
        <v>29.066666666666666</v>
      </c>
      <c r="AG2877" s="16">
        <f t="shared" si="711"/>
        <v>29.066666666666666</v>
      </c>
      <c r="AH2877" s="17">
        <f t="shared" si="712"/>
        <v>0.73792034254918604</v>
      </c>
      <c r="AI2877" s="17">
        <f t="shared" si="713"/>
        <v>12.089254734044516</v>
      </c>
      <c r="AJ2877" s="17">
        <f t="shared" si="714"/>
        <v>15.38038462958178</v>
      </c>
      <c r="AK2877" s="17">
        <f t="shared" si="715"/>
        <v>15.38038462958178</v>
      </c>
      <c r="AL2877" s="17" t="str">
        <f t="shared" si="716"/>
        <v/>
      </c>
      <c r="AM2877" s="17" t="str">
        <f t="shared" si="717"/>
        <v/>
      </c>
      <c r="AN2877" s="17" t="str">
        <f t="shared" si="718"/>
        <v/>
      </c>
      <c r="AO2877" s="17" t="str">
        <f t="shared" si="719"/>
        <v/>
      </c>
      <c r="AP2877" s="17" t="str">
        <f t="shared" si="721"/>
        <v/>
      </c>
      <c r="AQ2877" s="17">
        <f t="shared" si="720"/>
        <v>2.2456032088861462</v>
      </c>
    </row>
    <row r="2878" spans="1:43" x14ac:dyDescent="0.2">
      <c r="A2878" s="4">
        <v>34</v>
      </c>
      <c r="B2878" s="5">
        <v>34</v>
      </c>
      <c r="C2878" t="s">
        <v>61</v>
      </c>
      <c r="D2878" t="s">
        <v>8</v>
      </c>
      <c r="E2878" t="s">
        <v>9</v>
      </c>
      <c r="F2878" t="s">
        <v>17</v>
      </c>
      <c r="G2878" t="s">
        <v>15</v>
      </c>
      <c r="H2878">
        <v>213</v>
      </c>
      <c r="I2878" t="s">
        <v>5720</v>
      </c>
      <c r="J2878" s="6">
        <v>154081</v>
      </c>
      <c r="K2878" s="6">
        <v>2381</v>
      </c>
      <c r="L2878" s="6">
        <v>65</v>
      </c>
      <c r="M2878" s="6">
        <v>1158601</v>
      </c>
      <c r="N2878" s="6">
        <v>6464994</v>
      </c>
      <c r="O2878" s="6">
        <v>919043</v>
      </c>
      <c r="P2878" s="6">
        <v>62604</v>
      </c>
      <c r="Q2878" s="6">
        <v>4212</v>
      </c>
      <c r="R2878" s="6">
        <v>1181882</v>
      </c>
      <c r="S2878" s="6">
        <v>8956241</v>
      </c>
      <c r="T2878" s="6">
        <v>1581040</v>
      </c>
      <c r="U2878" s="6">
        <v>0</v>
      </c>
      <c r="V2878" s="6">
        <v>27</v>
      </c>
      <c r="W2878" s="6">
        <v>816</v>
      </c>
      <c r="X2878" s="6">
        <v>921</v>
      </c>
      <c r="Z2878" s="6">
        <v>29805400000</v>
      </c>
      <c r="AA2878" s="6">
        <v>2395595357.5679998</v>
      </c>
      <c r="AB2878" s="6">
        <f t="shared" si="706"/>
        <v>4610.2749669991963</v>
      </c>
      <c r="AC2878" s="6">
        <f t="shared" si="707"/>
        <v>370.54873640532378</v>
      </c>
      <c r="AD2878" s="16">
        <f t="shared" si="708"/>
        <v>14.680260047281324</v>
      </c>
      <c r="AE2878" s="16">
        <f t="shared" si="709"/>
        <v>7.0344847847162759</v>
      </c>
      <c r="AF2878" s="16">
        <f t="shared" si="710"/>
        <v>30.222222222222221</v>
      </c>
      <c r="AG2878" s="16">
        <f t="shared" si="711"/>
        <v>64.333333333333329</v>
      </c>
      <c r="AH2878" s="17">
        <f t="shared" si="712"/>
        <v>1.0200940617175369</v>
      </c>
      <c r="AI2878" s="17">
        <f t="shared" si="713"/>
        <v>7.7302203260656599</v>
      </c>
      <c r="AJ2878" s="17">
        <f t="shared" si="714"/>
        <v>9.0948316115729231</v>
      </c>
      <c r="AK2878" s="17">
        <f t="shared" si="715"/>
        <v>9.0948316115729231</v>
      </c>
      <c r="AL2878" s="17">
        <f t="shared" si="716"/>
        <v>0.18281254398689312</v>
      </c>
      <c r="AM2878" s="17">
        <f t="shared" si="717"/>
        <v>1.3853440544569724</v>
      </c>
      <c r="AN2878" s="17">
        <f t="shared" si="718"/>
        <v>1.629898032387965</v>
      </c>
      <c r="AO2878" s="17">
        <f t="shared" si="719"/>
        <v>1.629898032387965</v>
      </c>
      <c r="AP2878" s="17">
        <f t="shared" si="721"/>
        <v>1.447085488401072</v>
      </c>
      <c r="AQ2878" s="17">
        <f t="shared" si="720"/>
        <v>9.7451816726747271</v>
      </c>
    </row>
    <row r="2879" spans="1:43" x14ac:dyDescent="0.2">
      <c r="A2879" s="4">
        <v>36</v>
      </c>
      <c r="B2879" s="5" t="s">
        <v>63</v>
      </c>
      <c r="C2879" t="s">
        <v>64</v>
      </c>
      <c r="D2879" t="s">
        <v>25</v>
      </c>
      <c r="E2879" t="s">
        <v>26</v>
      </c>
      <c r="F2879" t="s">
        <v>17</v>
      </c>
      <c r="G2879" t="s">
        <v>15</v>
      </c>
      <c r="H2879">
        <v>0</v>
      </c>
      <c r="I2879" t="s">
        <v>5704</v>
      </c>
      <c r="J2879" s="6">
        <v>0</v>
      </c>
      <c r="K2879" s="6">
        <v>0</v>
      </c>
      <c r="L2879" s="6">
        <v>0</v>
      </c>
      <c r="M2879" s="6">
        <v>6148</v>
      </c>
      <c r="N2879" s="6">
        <v>0</v>
      </c>
      <c r="O2879" s="6">
        <v>43256</v>
      </c>
      <c r="P2879" s="6">
        <v>2596</v>
      </c>
      <c r="Q2879" s="6">
        <v>0</v>
      </c>
      <c r="R2879" s="6">
        <v>1115</v>
      </c>
      <c r="S2879" s="6">
        <v>153962</v>
      </c>
      <c r="T2879" s="6">
        <v>92817</v>
      </c>
      <c r="U2879" s="6">
        <v>0</v>
      </c>
      <c r="V2879" s="6">
        <v>3</v>
      </c>
      <c r="W2879" s="6">
        <v>64</v>
      </c>
      <c r="X2879" s="6">
        <v>0</v>
      </c>
      <c r="Z2879" s="6">
        <v>0</v>
      </c>
      <c r="AA2879" s="6">
        <v>0</v>
      </c>
      <c r="AB2879" s="6" t="str">
        <f t="shared" si="706"/>
        <v/>
      </c>
      <c r="AC2879" s="6" t="str">
        <f t="shared" si="707"/>
        <v/>
      </c>
      <c r="AD2879" s="16">
        <f t="shared" si="708"/>
        <v>16.662557781201848</v>
      </c>
      <c r="AE2879" s="16">
        <f t="shared" si="709"/>
        <v>0</v>
      </c>
      <c r="AF2879" s="16">
        <f t="shared" si="710"/>
        <v>21.333333333333332</v>
      </c>
      <c r="AG2879" s="16">
        <f t="shared" si="711"/>
        <v>21.333333333333332</v>
      </c>
      <c r="AH2879" s="17">
        <f t="shared" si="712"/>
        <v>0.18135979180221209</v>
      </c>
      <c r="AI2879" s="17">
        <f t="shared" si="713"/>
        <v>25.042615484710474</v>
      </c>
      <c r="AJ2879" s="17">
        <f t="shared" si="714"/>
        <v>40.139720234222509</v>
      </c>
      <c r="AK2879" s="17">
        <f t="shared" si="715"/>
        <v>40.139720234222509</v>
      </c>
      <c r="AL2879" s="17" t="str">
        <f t="shared" si="716"/>
        <v/>
      </c>
      <c r="AM2879" s="17" t="str">
        <f t="shared" si="717"/>
        <v/>
      </c>
      <c r="AN2879" s="17" t="str">
        <f t="shared" si="718"/>
        <v/>
      </c>
      <c r="AO2879" s="17" t="str">
        <f t="shared" si="719"/>
        <v/>
      </c>
      <c r="AP2879" s="17" t="str">
        <f t="shared" si="721"/>
        <v/>
      </c>
      <c r="AQ2879" s="17">
        <f t="shared" si="720"/>
        <v>3.5593212502311817</v>
      </c>
    </row>
    <row r="2880" spans="1:43" x14ac:dyDescent="0.2">
      <c r="A2880" s="4">
        <v>40</v>
      </c>
      <c r="B2880" s="5">
        <v>40</v>
      </c>
      <c r="C2880" t="s">
        <v>65</v>
      </c>
      <c r="D2880" t="s">
        <v>8</v>
      </c>
      <c r="E2880" t="s">
        <v>9</v>
      </c>
      <c r="F2880" t="s">
        <v>17</v>
      </c>
      <c r="G2880" t="s">
        <v>11</v>
      </c>
      <c r="H2880">
        <v>14</v>
      </c>
      <c r="I2880" t="s">
        <v>5702</v>
      </c>
      <c r="J2880" s="6">
        <v>3059393</v>
      </c>
      <c r="K2880" s="6">
        <v>3028</v>
      </c>
      <c r="L2880" s="6">
        <v>1010</v>
      </c>
      <c r="M2880" s="6">
        <v>0</v>
      </c>
      <c r="N2880" s="6">
        <v>0</v>
      </c>
      <c r="O2880" s="6">
        <v>0</v>
      </c>
      <c r="P2880" s="6">
        <v>0</v>
      </c>
      <c r="Q2880" s="6">
        <v>0</v>
      </c>
      <c r="R2880" s="6">
        <v>0</v>
      </c>
      <c r="S2880" s="6">
        <v>0</v>
      </c>
      <c r="T2880" s="6">
        <v>0</v>
      </c>
      <c r="U2880" s="6">
        <v>6890012</v>
      </c>
      <c r="V2880" s="6">
        <v>0</v>
      </c>
      <c r="W2880" s="6">
        <v>0</v>
      </c>
      <c r="X2880" s="6">
        <v>0</v>
      </c>
      <c r="Z2880" s="6">
        <v>0</v>
      </c>
      <c r="AA2880" s="6">
        <v>0</v>
      </c>
      <c r="AB2880" s="6" t="str">
        <f t="shared" si="706"/>
        <v/>
      </c>
      <c r="AC2880" s="6" t="str">
        <f t="shared" si="707"/>
        <v/>
      </c>
      <c r="AD2880" s="16" t="str">
        <f t="shared" si="708"/>
        <v/>
      </c>
      <c r="AE2880" s="16" t="str">
        <f t="shared" si="709"/>
        <v/>
      </c>
      <c r="AF2880" s="16" t="str">
        <f t="shared" si="710"/>
        <v/>
      </c>
      <c r="AG2880" s="16" t="str">
        <f t="shared" si="711"/>
        <v/>
      </c>
      <c r="AH2880" s="17" t="str">
        <f t="shared" si="712"/>
        <v/>
      </c>
      <c r="AI2880" s="17" t="str">
        <f t="shared" si="713"/>
        <v/>
      </c>
      <c r="AJ2880" s="17" t="str">
        <f t="shared" si="714"/>
        <v/>
      </c>
      <c r="AK2880" s="17" t="str">
        <f t="shared" si="715"/>
        <v/>
      </c>
      <c r="AL2880" s="17" t="str">
        <f t="shared" si="716"/>
        <v/>
      </c>
      <c r="AM2880" s="17" t="str">
        <f t="shared" si="717"/>
        <v/>
      </c>
      <c r="AN2880" s="17" t="str">
        <f t="shared" si="718"/>
        <v/>
      </c>
      <c r="AO2880" s="17" t="str">
        <f t="shared" si="719"/>
        <v/>
      </c>
      <c r="AP2880" s="17" t="str">
        <f t="shared" si="721"/>
        <v/>
      </c>
      <c r="AQ2880" s="17" t="str">
        <f t="shared" si="720"/>
        <v/>
      </c>
    </row>
    <row r="2881" spans="1:43" x14ac:dyDescent="0.2">
      <c r="A2881" s="4">
        <v>42</v>
      </c>
      <c r="B2881" s="5">
        <v>42</v>
      </c>
      <c r="C2881" t="s">
        <v>69</v>
      </c>
      <c r="D2881" t="s">
        <v>25</v>
      </c>
      <c r="E2881" t="s">
        <v>9</v>
      </c>
      <c r="F2881" t="s">
        <v>17</v>
      </c>
      <c r="G2881" t="s">
        <v>15</v>
      </c>
      <c r="H2881">
        <v>321</v>
      </c>
      <c r="I2881" t="s">
        <v>5721</v>
      </c>
      <c r="J2881" s="6">
        <v>90733</v>
      </c>
      <c r="K2881" s="6">
        <v>2039</v>
      </c>
      <c r="L2881" s="6">
        <v>45</v>
      </c>
      <c r="M2881" s="6">
        <v>33279</v>
      </c>
      <c r="N2881" s="6">
        <v>0</v>
      </c>
      <c r="O2881" s="6">
        <v>203336</v>
      </c>
      <c r="P2881" s="6">
        <v>14296</v>
      </c>
      <c r="Q2881" s="6">
        <v>0</v>
      </c>
      <c r="R2881" s="6">
        <v>28441</v>
      </c>
      <c r="S2881" s="6">
        <v>705368</v>
      </c>
      <c r="T2881" s="6">
        <v>0</v>
      </c>
      <c r="U2881" s="6">
        <v>0</v>
      </c>
      <c r="V2881" s="6">
        <v>9</v>
      </c>
      <c r="W2881" s="6">
        <v>146</v>
      </c>
      <c r="X2881" s="6">
        <v>12</v>
      </c>
      <c r="Z2881" s="6">
        <v>0</v>
      </c>
      <c r="AA2881" s="6">
        <v>0</v>
      </c>
      <c r="AB2881" s="6" t="str">
        <f t="shared" si="706"/>
        <v/>
      </c>
      <c r="AC2881" s="6" t="str">
        <f t="shared" si="707"/>
        <v/>
      </c>
      <c r="AD2881" s="16">
        <f t="shared" si="708"/>
        <v>14.223279238947958</v>
      </c>
      <c r="AE2881" s="16">
        <f t="shared" si="709"/>
        <v>0</v>
      </c>
      <c r="AF2881" s="16">
        <f t="shared" si="710"/>
        <v>16.222222222222221</v>
      </c>
      <c r="AG2881" s="16">
        <f t="shared" si="711"/>
        <v>17.555555555555557</v>
      </c>
      <c r="AH2881" s="17">
        <f t="shared" si="712"/>
        <v>0.85462303554794317</v>
      </c>
      <c r="AI2881" s="17">
        <f t="shared" si="713"/>
        <v>21.195588809759908</v>
      </c>
      <c r="AJ2881" s="17">
        <f t="shared" si="714"/>
        <v>21.195588809759908</v>
      </c>
      <c r="AK2881" s="17">
        <f t="shared" si="715"/>
        <v>21.195588809759908</v>
      </c>
      <c r="AL2881" s="17" t="str">
        <f t="shared" si="716"/>
        <v/>
      </c>
      <c r="AM2881" s="17" t="str">
        <f t="shared" si="717"/>
        <v/>
      </c>
      <c r="AN2881" s="17" t="str">
        <f t="shared" si="718"/>
        <v/>
      </c>
      <c r="AO2881" s="17" t="str">
        <f t="shared" si="719"/>
        <v/>
      </c>
      <c r="AP2881" s="17" t="str">
        <f t="shared" si="721"/>
        <v/>
      </c>
      <c r="AQ2881" s="17">
        <f t="shared" si="720"/>
        <v>3.4689774560333637</v>
      </c>
    </row>
    <row r="2882" spans="1:43" x14ac:dyDescent="0.2">
      <c r="A2882" s="4">
        <v>43</v>
      </c>
      <c r="B2882" s="5">
        <v>43</v>
      </c>
      <c r="C2882" t="s">
        <v>70</v>
      </c>
      <c r="D2882" t="s">
        <v>8</v>
      </c>
      <c r="E2882" t="s">
        <v>9</v>
      </c>
      <c r="F2882" t="s">
        <v>17</v>
      </c>
      <c r="G2882" t="s">
        <v>15</v>
      </c>
      <c r="H2882">
        <v>412</v>
      </c>
      <c r="I2882" t="s">
        <v>5722</v>
      </c>
      <c r="J2882" s="6">
        <v>67227</v>
      </c>
      <c r="K2882" s="6">
        <v>2143</v>
      </c>
      <c r="L2882" s="6">
        <v>31</v>
      </c>
      <c r="M2882" s="6">
        <v>947095</v>
      </c>
      <c r="N2882" s="6">
        <v>10695307</v>
      </c>
      <c r="O2882" s="6">
        <v>1797064</v>
      </c>
      <c r="P2882" s="6">
        <v>86096</v>
      </c>
      <c r="Q2882" s="6">
        <v>3455</v>
      </c>
      <c r="R2882" s="6">
        <v>573080</v>
      </c>
      <c r="S2882" s="6">
        <v>11241606</v>
      </c>
      <c r="T2882" s="6">
        <v>3588523</v>
      </c>
      <c r="U2882" s="6">
        <v>0</v>
      </c>
      <c r="V2882" s="6">
        <v>42</v>
      </c>
      <c r="W2882" s="6">
        <v>1196</v>
      </c>
      <c r="X2882" s="6">
        <v>596</v>
      </c>
      <c r="Z2882" s="6">
        <v>40976231195</v>
      </c>
      <c r="AA2882" s="6">
        <v>2855987245.5408001</v>
      </c>
      <c r="AB2882" s="6">
        <f t="shared" si="706"/>
        <v>3831.2346896634199</v>
      </c>
      <c r="AC2882" s="6">
        <f t="shared" si="707"/>
        <v>267.03181550008804</v>
      </c>
      <c r="AD2882" s="16">
        <f t="shared" si="708"/>
        <v>20.872793161122466</v>
      </c>
      <c r="AE2882" s="16">
        <f t="shared" si="709"/>
        <v>5.9515448531604882</v>
      </c>
      <c r="AF2882" s="16">
        <f t="shared" si="710"/>
        <v>28.476190476190474</v>
      </c>
      <c r="AG2882" s="16">
        <f t="shared" si="711"/>
        <v>42.666666666666664</v>
      </c>
      <c r="AH2882" s="17">
        <f t="shared" si="712"/>
        <v>0.60509241417175674</v>
      </c>
      <c r="AI2882" s="17">
        <f t="shared" si="713"/>
        <v>11.869565355112211</v>
      </c>
      <c r="AJ2882" s="17">
        <f t="shared" si="714"/>
        <v>15.658544285420152</v>
      </c>
      <c r="AK2882" s="17">
        <f t="shared" si="715"/>
        <v>15.658544285420152</v>
      </c>
      <c r="AL2882" s="17">
        <f t="shared" si="716"/>
        <v>5.3582379636227369E-2</v>
      </c>
      <c r="AM2882" s="17">
        <f t="shared" si="717"/>
        <v>1.0510783841922444</v>
      </c>
      <c r="AN2882" s="17">
        <f t="shared" si="718"/>
        <v>1.3866015253232096</v>
      </c>
      <c r="AO2882" s="17">
        <f t="shared" si="719"/>
        <v>1.3866015253232096</v>
      </c>
      <c r="AP2882" s="17">
        <f t="shared" si="721"/>
        <v>1.3330191456869822</v>
      </c>
      <c r="AQ2882" s="17">
        <f t="shared" si="720"/>
        <v>6.2555401477075945</v>
      </c>
    </row>
    <row r="2883" spans="1:43" x14ac:dyDescent="0.2">
      <c r="A2883" s="4">
        <v>44</v>
      </c>
      <c r="B2883" s="5">
        <v>44</v>
      </c>
      <c r="C2883" t="s">
        <v>71</v>
      </c>
      <c r="D2883" t="s">
        <v>8</v>
      </c>
      <c r="E2883" t="s">
        <v>9</v>
      </c>
      <c r="F2883" t="s">
        <v>17</v>
      </c>
      <c r="G2883" t="s">
        <v>15</v>
      </c>
      <c r="H2883">
        <v>435</v>
      </c>
      <c r="I2883" t="s">
        <v>5723</v>
      </c>
      <c r="J2883" s="6">
        <v>62966</v>
      </c>
      <c r="K2883" s="6">
        <v>1827</v>
      </c>
      <c r="L2883" s="6">
        <v>34</v>
      </c>
      <c r="M2883" s="6">
        <v>591047</v>
      </c>
      <c r="N2883" s="6">
        <v>2432602</v>
      </c>
      <c r="O2883" s="6">
        <v>873956</v>
      </c>
      <c r="P2883" s="6">
        <v>61192</v>
      </c>
      <c r="Q2883" s="6">
        <v>1972</v>
      </c>
      <c r="R2883" s="6">
        <v>351673</v>
      </c>
      <c r="S2883" s="6">
        <v>6856355</v>
      </c>
      <c r="T2883" s="6">
        <v>771207</v>
      </c>
      <c r="U2883" s="6">
        <v>0</v>
      </c>
      <c r="V2883" s="6">
        <v>21</v>
      </c>
      <c r="W2883" s="6">
        <v>522</v>
      </c>
      <c r="X2883" s="6">
        <v>440</v>
      </c>
      <c r="Z2883" s="6">
        <v>22992299000</v>
      </c>
      <c r="AA2883" s="6">
        <v>1683126200.4480002</v>
      </c>
      <c r="AB2883" s="6">
        <f t="shared" ref="AB2883:AB2946" si="722">IF(N2883&gt;0, Z2883/N2883,"")</f>
        <v>9451.7306982399914</v>
      </c>
      <c r="AC2883" s="6">
        <f t="shared" ref="AC2883:AC2946" si="723">IF(N2883&gt;0, AA2883/N2883, "")</f>
        <v>691.90364903424404</v>
      </c>
      <c r="AD2883" s="16">
        <f t="shared" ref="AD2883:AD2946" si="724">IF(P2883&gt;0, O2883/P2883, "")</f>
        <v>14.2821937508171</v>
      </c>
      <c r="AE2883" s="16">
        <f t="shared" ref="AE2883:AE2946" si="725">IF(O2883&gt;0, N2883/O2883, "")</f>
        <v>2.7834376101314025</v>
      </c>
      <c r="AF2883" s="16">
        <f t="shared" ref="AF2883:AF2946" si="726">IF(V2883&gt;0,(W2883)/V2883,"")</f>
        <v>24.857142857142858</v>
      </c>
      <c r="AG2883" s="16">
        <f t="shared" ref="AG2883:AG2946" si="727">IF(V2883&gt;0,(W2883+X2883)/V2883,"")</f>
        <v>45.80952380952381</v>
      </c>
      <c r="AH2883" s="17">
        <f t="shared" ref="AH2883:AH2946" si="728">IF($M2883&gt;0,R2883/$M2883,"")</f>
        <v>0.59500005921694887</v>
      </c>
      <c r="AI2883" s="17">
        <f t="shared" ref="AI2883:AI2946" si="729">IF($M2883&gt;0,S2883/$M2883,"")</f>
        <v>11.60035496331087</v>
      </c>
      <c r="AJ2883" s="17">
        <f t="shared" ref="AJ2883:AJ2946" si="730">IF($M2883&gt;0,(S2883+T2883)/$M2883,"")</f>
        <v>12.905169978022052</v>
      </c>
      <c r="AK2883" s="17">
        <f t="shared" ref="AK2883:AK2946" si="731">IF($M2883&gt;0,(S2883+T2883+U2883)/$M2883,"")</f>
        <v>12.905169978022052</v>
      </c>
      <c r="AL2883" s="17">
        <f t="shared" ref="AL2883:AL2946" si="732">IF($N2883&gt;0,R2883/$N2883,"")</f>
        <v>0.14456659987947063</v>
      </c>
      <c r="AM2883" s="17">
        <f t="shared" ref="AM2883:AM2946" si="733">IF($N2883&gt;0,(S2883)/$N2883,"")</f>
        <v>2.8185272395566559</v>
      </c>
      <c r="AN2883" s="17">
        <f t="shared" ref="AN2883:AN2946" si="734">IF($N2883&gt;0,(S2883+T2883)/$N2883,"")</f>
        <v>3.1355569057330381</v>
      </c>
      <c r="AO2883" s="17">
        <f t="shared" ref="AO2883:AO2946" si="735">IF($N2883&gt;0,(S2883+T2883+U2883)/$N2883,"")</f>
        <v>3.1355569057330381</v>
      </c>
      <c r="AP2883" s="17">
        <f t="shared" si="721"/>
        <v>2.9909903058535674</v>
      </c>
      <c r="AQ2883" s="17">
        <f t="shared" ref="AQ2883:AQ2946" si="736">IF(O2883&gt;0,S2883/O2883,"")</f>
        <v>7.8451947237618374</v>
      </c>
    </row>
    <row r="2884" spans="1:43" x14ac:dyDescent="0.2">
      <c r="A2884" s="4">
        <v>45</v>
      </c>
      <c r="B2884" s="5">
        <v>45</v>
      </c>
      <c r="C2884" t="s">
        <v>72</v>
      </c>
      <c r="D2884" t="s">
        <v>25</v>
      </c>
      <c r="E2884" t="s">
        <v>9</v>
      </c>
      <c r="F2884" t="s">
        <v>17</v>
      </c>
      <c r="G2884" t="s">
        <v>15</v>
      </c>
      <c r="H2884">
        <v>425</v>
      </c>
      <c r="I2884" t="s">
        <v>5724</v>
      </c>
      <c r="J2884" s="6">
        <v>64513</v>
      </c>
      <c r="K2884" s="6">
        <v>1170</v>
      </c>
      <c r="L2884" s="6">
        <v>55</v>
      </c>
      <c r="M2884" s="6">
        <v>453679</v>
      </c>
      <c r="N2884" s="6">
        <v>0</v>
      </c>
      <c r="O2884" s="6">
        <v>582307</v>
      </c>
      <c r="P2884" s="6">
        <v>37839</v>
      </c>
      <c r="Q2884" s="6">
        <v>0</v>
      </c>
      <c r="R2884" s="6">
        <v>381036</v>
      </c>
      <c r="S2884" s="6">
        <v>5328608</v>
      </c>
      <c r="T2884" s="6">
        <v>307842</v>
      </c>
      <c r="U2884" s="6">
        <v>0</v>
      </c>
      <c r="V2884" s="6">
        <v>15</v>
      </c>
      <c r="W2884" s="6">
        <v>447</v>
      </c>
      <c r="X2884" s="6">
        <v>165</v>
      </c>
      <c r="Z2884" s="6">
        <v>0</v>
      </c>
      <c r="AA2884" s="6">
        <v>0</v>
      </c>
      <c r="AB2884" s="6" t="str">
        <f t="shared" si="722"/>
        <v/>
      </c>
      <c r="AC2884" s="6" t="str">
        <f t="shared" si="723"/>
        <v/>
      </c>
      <c r="AD2884" s="16">
        <f t="shared" si="724"/>
        <v>15.3890694785803</v>
      </c>
      <c r="AE2884" s="16">
        <f t="shared" si="725"/>
        <v>0</v>
      </c>
      <c r="AF2884" s="16">
        <f t="shared" si="726"/>
        <v>29.8</v>
      </c>
      <c r="AG2884" s="16">
        <f t="shared" si="727"/>
        <v>40.799999999999997</v>
      </c>
      <c r="AH2884" s="17">
        <f t="shared" si="728"/>
        <v>0.83988017959835037</v>
      </c>
      <c r="AI2884" s="17">
        <f t="shared" si="729"/>
        <v>11.745326541453318</v>
      </c>
      <c r="AJ2884" s="17">
        <f t="shared" si="730"/>
        <v>12.423872385541319</v>
      </c>
      <c r="AK2884" s="17">
        <f t="shared" si="731"/>
        <v>12.423872385541319</v>
      </c>
      <c r="AL2884" s="17" t="str">
        <f t="shared" si="732"/>
        <v/>
      </c>
      <c r="AM2884" s="17" t="str">
        <f t="shared" si="733"/>
        <v/>
      </c>
      <c r="AN2884" s="17" t="str">
        <f t="shared" si="734"/>
        <v/>
      </c>
      <c r="AO2884" s="17" t="str">
        <f t="shared" si="735"/>
        <v/>
      </c>
      <c r="AP2884" s="17" t="str">
        <f t="shared" ref="AP2884:AP2947" si="737">IF(AO2884&lt;&gt;"", AO2884-AL2884,"")</f>
        <v/>
      </c>
      <c r="AQ2884" s="17">
        <f t="shared" si="736"/>
        <v>9.15085685042426</v>
      </c>
    </row>
    <row r="2885" spans="1:43" x14ac:dyDescent="0.2">
      <c r="A2885" s="4">
        <v>46</v>
      </c>
      <c r="B2885" s="5">
        <v>46</v>
      </c>
      <c r="C2885" t="s">
        <v>73</v>
      </c>
      <c r="D2885" t="s">
        <v>8</v>
      </c>
      <c r="E2885" t="s">
        <v>9</v>
      </c>
      <c r="F2885" t="s">
        <v>17</v>
      </c>
      <c r="G2885" t="s">
        <v>15</v>
      </c>
      <c r="H2885">
        <v>24</v>
      </c>
      <c r="I2885" t="s">
        <v>5707</v>
      </c>
      <c r="J2885" s="6">
        <v>1849898</v>
      </c>
      <c r="K2885" s="6">
        <v>3528</v>
      </c>
      <c r="L2885" s="6">
        <v>524</v>
      </c>
      <c r="M2885" s="6">
        <v>269167</v>
      </c>
      <c r="N2885" s="6">
        <v>2027080</v>
      </c>
      <c r="O2885" s="6">
        <v>511775</v>
      </c>
      <c r="P2885" s="6">
        <v>29589</v>
      </c>
      <c r="Q2885" s="6">
        <v>1030</v>
      </c>
      <c r="R2885" s="6">
        <v>191522</v>
      </c>
      <c r="S2885" s="6">
        <v>4080425</v>
      </c>
      <c r="T2885" s="6">
        <v>206082</v>
      </c>
      <c r="U2885" s="6">
        <v>0</v>
      </c>
      <c r="V2885" s="6">
        <v>17</v>
      </c>
      <c r="W2885" s="6">
        <v>450</v>
      </c>
      <c r="X2885" s="6">
        <v>590</v>
      </c>
      <c r="Z2885" s="6">
        <v>11201965200</v>
      </c>
      <c r="AA2885" s="6">
        <v>820017999.25919998</v>
      </c>
      <c r="AB2885" s="6">
        <f t="shared" si="722"/>
        <v>5526.1584150600866</v>
      </c>
      <c r="AC2885" s="6">
        <f t="shared" si="723"/>
        <v>404.53164120764842</v>
      </c>
      <c r="AD2885" s="16">
        <f t="shared" si="724"/>
        <v>17.296123559430871</v>
      </c>
      <c r="AE2885" s="16">
        <f t="shared" si="725"/>
        <v>3.9608812466415904</v>
      </c>
      <c r="AF2885" s="16">
        <f t="shared" si="726"/>
        <v>26.470588235294116</v>
      </c>
      <c r="AG2885" s="16">
        <f t="shared" si="727"/>
        <v>61.176470588235297</v>
      </c>
      <c r="AH2885" s="17">
        <f t="shared" si="728"/>
        <v>0.71153596094617844</v>
      </c>
      <c r="AI2885" s="17">
        <f t="shared" si="729"/>
        <v>15.159454910891752</v>
      </c>
      <c r="AJ2885" s="17">
        <f t="shared" si="730"/>
        <v>15.925083684106893</v>
      </c>
      <c r="AK2885" s="17">
        <f t="shared" si="731"/>
        <v>15.925083684106893</v>
      </c>
      <c r="AL2885" s="17">
        <f t="shared" si="732"/>
        <v>9.4481717544448174E-2</v>
      </c>
      <c r="AM2885" s="17">
        <f t="shared" si="733"/>
        <v>2.0129570613887955</v>
      </c>
      <c r="AN2885" s="17">
        <f t="shared" si="734"/>
        <v>2.1146215245574917</v>
      </c>
      <c r="AO2885" s="17">
        <f t="shared" si="735"/>
        <v>2.1146215245574917</v>
      </c>
      <c r="AP2885" s="17">
        <f t="shared" si="737"/>
        <v>2.0201398070130434</v>
      </c>
      <c r="AQ2885" s="17">
        <f t="shared" si="736"/>
        <v>7.973083874749646</v>
      </c>
    </row>
    <row r="2886" spans="1:43" x14ac:dyDescent="0.2">
      <c r="A2886" s="4">
        <v>47</v>
      </c>
      <c r="B2886" s="5">
        <v>47</v>
      </c>
      <c r="C2886" t="s">
        <v>74</v>
      </c>
      <c r="D2886" t="s">
        <v>8</v>
      </c>
      <c r="E2886" t="s">
        <v>9</v>
      </c>
      <c r="F2886" t="s">
        <v>17</v>
      </c>
      <c r="G2886" t="s">
        <v>11</v>
      </c>
      <c r="H2886">
        <v>436</v>
      </c>
      <c r="I2886" t="s">
        <v>5725</v>
      </c>
      <c r="J2886" s="6">
        <v>62433</v>
      </c>
      <c r="K2886" s="6">
        <v>2957</v>
      </c>
      <c r="L2886" s="6">
        <v>21</v>
      </c>
      <c r="M2886" s="6">
        <v>1120526</v>
      </c>
      <c r="N2886" s="6">
        <v>3638715</v>
      </c>
      <c r="O2886" s="6">
        <v>429441</v>
      </c>
      <c r="P2886" s="6">
        <v>29353</v>
      </c>
      <c r="Q2886" s="6">
        <v>3975</v>
      </c>
      <c r="R2886" s="6">
        <v>0</v>
      </c>
      <c r="S2886" s="6">
        <v>3004021</v>
      </c>
      <c r="T2886" s="6">
        <v>549624</v>
      </c>
      <c r="U2886" s="6">
        <v>0</v>
      </c>
      <c r="V2886" s="6">
        <v>19</v>
      </c>
      <c r="W2886" s="6">
        <v>600</v>
      </c>
      <c r="X2886" s="6">
        <v>181</v>
      </c>
      <c r="Z2886" s="6">
        <v>11725042224</v>
      </c>
      <c r="AA2886" s="6">
        <v>846449235.87840009</v>
      </c>
      <c r="AB2886" s="6">
        <f t="shared" si="722"/>
        <v>3222.3029899291369</v>
      </c>
      <c r="AC2886" s="6">
        <f t="shared" si="723"/>
        <v>232.62311994162778</v>
      </c>
      <c r="AD2886" s="16">
        <f t="shared" si="724"/>
        <v>14.63022518992948</v>
      </c>
      <c r="AE2886" s="16">
        <f t="shared" si="725"/>
        <v>8.4731429928674711</v>
      </c>
      <c r="AF2886" s="16">
        <f t="shared" si="726"/>
        <v>31.578947368421051</v>
      </c>
      <c r="AG2886" s="16">
        <f t="shared" si="727"/>
        <v>41.10526315789474</v>
      </c>
      <c r="AH2886" s="17">
        <f t="shared" si="728"/>
        <v>0</v>
      </c>
      <c r="AI2886" s="17">
        <f t="shared" si="729"/>
        <v>2.6809025404140554</v>
      </c>
      <c r="AJ2886" s="17">
        <f t="shared" si="730"/>
        <v>3.1714078923648357</v>
      </c>
      <c r="AK2886" s="17">
        <f t="shared" si="731"/>
        <v>3.1714078923648357</v>
      </c>
      <c r="AL2886" s="17">
        <f t="shared" si="732"/>
        <v>0</v>
      </c>
      <c r="AM2886" s="17">
        <f t="shared" si="733"/>
        <v>0.82557193954459196</v>
      </c>
      <c r="AN2886" s="17">
        <f t="shared" si="734"/>
        <v>0.97662086753153243</v>
      </c>
      <c r="AO2886" s="17">
        <f t="shared" si="735"/>
        <v>0.97662086753153243</v>
      </c>
      <c r="AP2886" s="17">
        <f t="shared" si="737"/>
        <v>0.97662086753153243</v>
      </c>
      <c r="AQ2886" s="17">
        <f t="shared" si="736"/>
        <v>6.9951890946602679</v>
      </c>
    </row>
    <row r="2887" spans="1:43" x14ac:dyDescent="0.2">
      <c r="A2887" s="4">
        <v>48</v>
      </c>
      <c r="B2887" s="5">
        <v>48</v>
      </c>
      <c r="C2887" t="s">
        <v>75</v>
      </c>
      <c r="D2887" t="s">
        <v>25</v>
      </c>
      <c r="E2887" t="s">
        <v>9</v>
      </c>
      <c r="F2887" t="s">
        <v>17</v>
      </c>
      <c r="G2887" t="s">
        <v>15</v>
      </c>
      <c r="H2887">
        <v>483</v>
      </c>
      <c r="I2887" t="s">
        <v>5726</v>
      </c>
      <c r="J2887" s="6">
        <v>51924</v>
      </c>
      <c r="K2887" s="6">
        <v>1840</v>
      </c>
      <c r="L2887" s="6">
        <v>28</v>
      </c>
      <c r="M2887" s="6">
        <v>55226</v>
      </c>
      <c r="N2887" s="6">
        <v>0</v>
      </c>
      <c r="O2887" s="6">
        <v>106476</v>
      </c>
      <c r="P2887" s="6">
        <v>7065</v>
      </c>
      <c r="Q2887" s="6">
        <v>0</v>
      </c>
      <c r="R2887" s="6">
        <v>34014</v>
      </c>
      <c r="S2887" s="6">
        <v>530107</v>
      </c>
      <c r="T2887" s="6">
        <v>248036</v>
      </c>
      <c r="U2887" s="6">
        <v>0</v>
      </c>
      <c r="V2887" s="6">
        <v>7</v>
      </c>
      <c r="W2887" s="6">
        <v>129</v>
      </c>
      <c r="X2887" s="6">
        <v>30</v>
      </c>
      <c r="Z2887" s="6">
        <v>0</v>
      </c>
      <c r="AA2887" s="6">
        <v>0</v>
      </c>
      <c r="AB2887" s="6" t="str">
        <f t="shared" si="722"/>
        <v/>
      </c>
      <c r="AC2887" s="6" t="str">
        <f t="shared" si="723"/>
        <v/>
      </c>
      <c r="AD2887" s="16">
        <f t="shared" si="724"/>
        <v>15.070912951167728</v>
      </c>
      <c r="AE2887" s="16">
        <f t="shared" si="725"/>
        <v>0</v>
      </c>
      <c r="AF2887" s="16">
        <f t="shared" si="726"/>
        <v>18.428571428571427</v>
      </c>
      <c r="AG2887" s="16">
        <f t="shared" si="727"/>
        <v>22.714285714285715</v>
      </c>
      <c r="AH2887" s="17">
        <f t="shared" si="728"/>
        <v>0.61590555173287942</v>
      </c>
      <c r="AI2887" s="17">
        <f t="shared" si="729"/>
        <v>9.5988664759352478</v>
      </c>
      <c r="AJ2887" s="17">
        <f t="shared" si="730"/>
        <v>14.090156810198096</v>
      </c>
      <c r="AK2887" s="17">
        <f t="shared" si="731"/>
        <v>14.090156810198096</v>
      </c>
      <c r="AL2887" s="17" t="str">
        <f t="shared" si="732"/>
        <v/>
      </c>
      <c r="AM2887" s="17" t="str">
        <f t="shared" si="733"/>
        <v/>
      </c>
      <c r="AN2887" s="17" t="str">
        <f t="shared" si="734"/>
        <v/>
      </c>
      <c r="AO2887" s="17" t="str">
        <f t="shared" si="735"/>
        <v/>
      </c>
      <c r="AP2887" s="17" t="str">
        <f t="shared" si="737"/>
        <v/>
      </c>
      <c r="AQ2887" s="17">
        <f t="shared" si="736"/>
        <v>4.9786524662834815</v>
      </c>
    </row>
    <row r="2888" spans="1:43" x14ac:dyDescent="0.2">
      <c r="A2888" s="4">
        <v>51</v>
      </c>
      <c r="B2888" s="5">
        <v>51</v>
      </c>
      <c r="C2888" t="s">
        <v>76</v>
      </c>
      <c r="D2888" t="s">
        <v>25</v>
      </c>
      <c r="E2888" t="s">
        <v>9</v>
      </c>
      <c r="F2888" t="s">
        <v>17</v>
      </c>
      <c r="G2888" t="s">
        <v>15</v>
      </c>
      <c r="H2888">
        <v>483</v>
      </c>
      <c r="I2888" t="s">
        <v>5726</v>
      </c>
      <c r="J2888" s="6">
        <v>51924</v>
      </c>
      <c r="K2888" s="6">
        <v>1840</v>
      </c>
      <c r="L2888" s="6">
        <v>28</v>
      </c>
      <c r="M2888" s="6">
        <v>68864</v>
      </c>
      <c r="N2888" s="6">
        <v>0</v>
      </c>
      <c r="O2888" s="6">
        <v>162637</v>
      </c>
      <c r="P2888" s="6">
        <v>10374</v>
      </c>
      <c r="Q2888" s="6">
        <v>0</v>
      </c>
      <c r="R2888" s="6">
        <v>26382</v>
      </c>
      <c r="S2888" s="6">
        <v>922784</v>
      </c>
      <c r="T2888" s="6">
        <v>0</v>
      </c>
      <c r="U2888" s="6">
        <v>0</v>
      </c>
      <c r="V2888" s="6">
        <v>6</v>
      </c>
      <c r="W2888" s="6">
        <v>110</v>
      </c>
      <c r="X2888" s="6">
        <v>98</v>
      </c>
      <c r="Z2888" s="6">
        <v>0</v>
      </c>
      <c r="AA2888" s="6">
        <v>0</v>
      </c>
      <c r="AB2888" s="6" t="str">
        <f t="shared" si="722"/>
        <v/>
      </c>
      <c r="AC2888" s="6" t="str">
        <f t="shared" si="723"/>
        <v/>
      </c>
      <c r="AD2888" s="16">
        <f t="shared" si="724"/>
        <v>15.677366493155967</v>
      </c>
      <c r="AE2888" s="16">
        <f t="shared" si="725"/>
        <v>0</v>
      </c>
      <c r="AF2888" s="16">
        <f t="shared" si="726"/>
        <v>18.333333333333332</v>
      </c>
      <c r="AG2888" s="16">
        <f t="shared" si="727"/>
        <v>34.666666666666664</v>
      </c>
      <c r="AH2888" s="17">
        <f t="shared" si="728"/>
        <v>0.3831029275092937</v>
      </c>
      <c r="AI2888" s="17">
        <f t="shared" si="729"/>
        <v>13.400092936802974</v>
      </c>
      <c r="AJ2888" s="17">
        <f t="shared" si="730"/>
        <v>13.400092936802974</v>
      </c>
      <c r="AK2888" s="17">
        <f t="shared" si="731"/>
        <v>13.400092936802974</v>
      </c>
      <c r="AL2888" s="17" t="str">
        <f t="shared" si="732"/>
        <v/>
      </c>
      <c r="AM2888" s="17" t="str">
        <f t="shared" si="733"/>
        <v/>
      </c>
      <c r="AN2888" s="17" t="str">
        <f t="shared" si="734"/>
        <v/>
      </c>
      <c r="AO2888" s="17" t="str">
        <f t="shared" si="735"/>
        <v/>
      </c>
      <c r="AP2888" s="17" t="str">
        <f t="shared" si="737"/>
        <v/>
      </c>
      <c r="AQ2888" s="17">
        <f t="shared" si="736"/>
        <v>5.6738872458296701</v>
      </c>
    </row>
    <row r="2889" spans="1:43" x14ac:dyDescent="0.2">
      <c r="A2889" s="4">
        <v>53</v>
      </c>
      <c r="B2889" s="5">
        <v>53</v>
      </c>
      <c r="C2889" t="s">
        <v>77</v>
      </c>
      <c r="D2889" t="s">
        <v>25</v>
      </c>
      <c r="E2889" t="s">
        <v>26</v>
      </c>
      <c r="F2889" t="s">
        <v>17</v>
      </c>
      <c r="G2889" t="s">
        <v>15</v>
      </c>
      <c r="H2889">
        <v>304</v>
      </c>
      <c r="I2889" t="s">
        <v>5727</v>
      </c>
      <c r="J2889" s="6">
        <v>98378</v>
      </c>
      <c r="K2889" s="6">
        <v>2083</v>
      </c>
      <c r="L2889" s="6">
        <v>47</v>
      </c>
      <c r="M2889" s="6">
        <v>246275</v>
      </c>
      <c r="N2889" s="6">
        <v>0</v>
      </c>
      <c r="O2889" s="6">
        <v>612611</v>
      </c>
      <c r="P2889" s="6">
        <v>23917</v>
      </c>
      <c r="Q2889" s="6">
        <v>0</v>
      </c>
      <c r="R2889" s="6">
        <v>0</v>
      </c>
      <c r="S2889" s="6">
        <v>1188284</v>
      </c>
      <c r="T2889" s="6">
        <v>71637</v>
      </c>
      <c r="U2889" s="6">
        <v>0</v>
      </c>
      <c r="V2889" s="6">
        <v>16</v>
      </c>
      <c r="W2889" s="6">
        <v>516</v>
      </c>
      <c r="X2889" s="6">
        <v>50</v>
      </c>
      <c r="Z2889" s="6">
        <v>0</v>
      </c>
      <c r="AA2889" s="6">
        <v>0</v>
      </c>
      <c r="AB2889" s="6" t="str">
        <f t="shared" si="722"/>
        <v/>
      </c>
      <c r="AC2889" s="6" t="str">
        <f t="shared" si="723"/>
        <v/>
      </c>
      <c r="AD2889" s="16">
        <f t="shared" si="724"/>
        <v>25.614040222435925</v>
      </c>
      <c r="AE2889" s="16">
        <f t="shared" si="725"/>
        <v>0</v>
      </c>
      <c r="AF2889" s="16">
        <f t="shared" si="726"/>
        <v>32.25</v>
      </c>
      <c r="AG2889" s="16">
        <f t="shared" si="727"/>
        <v>35.375</v>
      </c>
      <c r="AH2889" s="17">
        <f t="shared" si="728"/>
        <v>0</v>
      </c>
      <c r="AI2889" s="17">
        <f t="shared" si="729"/>
        <v>4.8250289310729872</v>
      </c>
      <c r="AJ2889" s="17">
        <f t="shared" si="730"/>
        <v>5.115911075017765</v>
      </c>
      <c r="AK2889" s="17">
        <f t="shared" si="731"/>
        <v>5.115911075017765</v>
      </c>
      <c r="AL2889" s="17" t="str">
        <f t="shared" si="732"/>
        <v/>
      </c>
      <c r="AM2889" s="17" t="str">
        <f t="shared" si="733"/>
        <v/>
      </c>
      <c r="AN2889" s="17" t="str">
        <f t="shared" si="734"/>
        <v/>
      </c>
      <c r="AO2889" s="17" t="str">
        <f t="shared" si="735"/>
        <v/>
      </c>
      <c r="AP2889" s="17" t="str">
        <f t="shared" si="737"/>
        <v/>
      </c>
      <c r="AQ2889" s="17">
        <f t="shared" si="736"/>
        <v>1.9397039883384399</v>
      </c>
    </row>
    <row r="2890" spans="1:43" x14ac:dyDescent="0.2">
      <c r="A2890" s="4">
        <v>57</v>
      </c>
      <c r="B2890" s="5">
        <v>57</v>
      </c>
      <c r="C2890" t="s">
        <v>79</v>
      </c>
      <c r="D2890" t="s">
        <v>8</v>
      </c>
      <c r="E2890" t="s">
        <v>9</v>
      </c>
      <c r="F2890" t="s">
        <v>17</v>
      </c>
      <c r="G2890" t="s">
        <v>15</v>
      </c>
      <c r="H2890">
        <v>344</v>
      </c>
      <c r="I2890" t="s">
        <v>5728</v>
      </c>
      <c r="J2890" s="6">
        <v>83794</v>
      </c>
      <c r="K2890" s="6">
        <v>2110</v>
      </c>
      <c r="L2890" s="6">
        <v>40</v>
      </c>
      <c r="M2890" s="6">
        <v>14620</v>
      </c>
      <c r="N2890" s="6">
        <v>41148</v>
      </c>
      <c r="O2890" s="6">
        <v>33164</v>
      </c>
      <c r="P2890" s="6">
        <v>1951</v>
      </c>
      <c r="Q2890" s="6">
        <v>57</v>
      </c>
      <c r="R2890" s="6">
        <v>2138</v>
      </c>
      <c r="S2890" s="6">
        <v>81561</v>
      </c>
      <c r="T2890" s="6">
        <v>0</v>
      </c>
      <c r="U2890" s="6">
        <v>0</v>
      </c>
      <c r="V2890" s="6">
        <v>1</v>
      </c>
      <c r="W2890" s="6">
        <v>18</v>
      </c>
      <c r="X2890" s="6">
        <v>18</v>
      </c>
      <c r="Z2890" s="6">
        <v>560250000</v>
      </c>
      <c r="AA2890" s="6">
        <v>39774300.652800001</v>
      </c>
      <c r="AB2890" s="6">
        <f t="shared" si="722"/>
        <v>13615.485564304461</v>
      </c>
      <c r="AC2890" s="6">
        <f t="shared" si="723"/>
        <v>966.61564724409448</v>
      </c>
      <c r="AD2890" s="16">
        <f t="shared" si="724"/>
        <v>16.99846232701179</v>
      </c>
      <c r="AE2890" s="16">
        <f t="shared" si="725"/>
        <v>1.2407429743094922</v>
      </c>
      <c r="AF2890" s="16">
        <f t="shared" si="726"/>
        <v>18</v>
      </c>
      <c r="AG2890" s="16">
        <f t="shared" si="727"/>
        <v>36</v>
      </c>
      <c r="AH2890" s="17">
        <f t="shared" si="728"/>
        <v>0.14623803009575922</v>
      </c>
      <c r="AI2890" s="17">
        <f t="shared" si="729"/>
        <v>5.5787277701778386</v>
      </c>
      <c r="AJ2890" s="17">
        <f t="shared" si="730"/>
        <v>5.5787277701778386</v>
      </c>
      <c r="AK2890" s="17">
        <f t="shared" si="731"/>
        <v>5.5787277701778386</v>
      </c>
      <c r="AL2890" s="17">
        <f t="shared" si="732"/>
        <v>5.1958782929911539E-2</v>
      </c>
      <c r="AM2890" s="17">
        <f t="shared" si="733"/>
        <v>1.9821376494604841</v>
      </c>
      <c r="AN2890" s="17">
        <f t="shared" si="734"/>
        <v>1.9821376494604841</v>
      </c>
      <c r="AO2890" s="17">
        <f t="shared" si="735"/>
        <v>1.9821376494604841</v>
      </c>
      <c r="AP2890" s="17">
        <f t="shared" si="737"/>
        <v>1.9301788665305726</v>
      </c>
      <c r="AQ2890" s="17">
        <f t="shared" si="736"/>
        <v>2.4593233626824267</v>
      </c>
    </row>
    <row r="2891" spans="1:43" x14ac:dyDescent="0.2">
      <c r="A2891" s="4">
        <v>57</v>
      </c>
      <c r="B2891" s="5">
        <v>57</v>
      </c>
      <c r="C2891" t="s">
        <v>79</v>
      </c>
      <c r="D2891" t="s">
        <v>8</v>
      </c>
      <c r="E2891" t="s">
        <v>9</v>
      </c>
      <c r="F2891" t="s">
        <v>17</v>
      </c>
      <c r="G2891" t="s">
        <v>11</v>
      </c>
      <c r="H2891">
        <v>344</v>
      </c>
      <c r="I2891" t="s">
        <v>5728</v>
      </c>
      <c r="J2891" s="6">
        <v>83794</v>
      </c>
      <c r="K2891" s="6">
        <v>2110</v>
      </c>
      <c r="L2891" s="6">
        <v>40</v>
      </c>
      <c r="M2891" s="6">
        <v>410801</v>
      </c>
      <c r="N2891" s="6">
        <v>1549137</v>
      </c>
      <c r="O2891" s="6">
        <v>479708</v>
      </c>
      <c r="P2891" s="6">
        <v>34825</v>
      </c>
      <c r="Q2891" s="6">
        <v>1420</v>
      </c>
      <c r="R2891" s="6">
        <v>285141</v>
      </c>
      <c r="S2891" s="6">
        <v>2516433</v>
      </c>
      <c r="T2891" s="6">
        <v>1816987</v>
      </c>
      <c r="U2891" s="6">
        <v>0</v>
      </c>
      <c r="V2891" s="6">
        <v>17</v>
      </c>
      <c r="W2891" s="6">
        <v>553</v>
      </c>
      <c r="X2891" s="6">
        <v>633</v>
      </c>
      <c r="Z2891" s="6">
        <v>8614924200</v>
      </c>
      <c r="AA2891" s="6">
        <v>627980523.40799999</v>
      </c>
      <c r="AB2891" s="6">
        <f t="shared" si="722"/>
        <v>5561.111896494629</v>
      </c>
      <c r="AC2891" s="6">
        <f t="shared" si="723"/>
        <v>405.37442679892092</v>
      </c>
      <c r="AD2891" s="16">
        <f t="shared" si="724"/>
        <v>13.774816941852118</v>
      </c>
      <c r="AE2891" s="16">
        <f t="shared" si="725"/>
        <v>3.2293332610671492</v>
      </c>
      <c r="AF2891" s="16">
        <f t="shared" si="726"/>
        <v>32.529411764705884</v>
      </c>
      <c r="AG2891" s="16">
        <f t="shared" si="727"/>
        <v>69.764705882352942</v>
      </c>
      <c r="AH2891" s="17">
        <f t="shared" si="728"/>
        <v>0.69410980012220025</v>
      </c>
      <c r="AI2891" s="17">
        <f t="shared" si="729"/>
        <v>6.1256739881353743</v>
      </c>
      <c r="AJ2891" s="17">
        <f t="shared" si="730"/>
        <v>10.548708498762174</v>
      </c>
      <c r="AK2891" s="17">
        <f t="shared" si="731"/>
        <v>10.548708498762174</v>
      </c>
      <c r="AL2891" s="17">
        <f t="shared" si="732"/>
        <v>0.18406441780165345</v>
      </c>
      <c r="AM2891" s="17">
        <f t="shared" si="733"/>
        <v>1.6244095906301379</v>
      </c>
      <c r="AN2891" s="17">
        <f t="shared" si="734"/>
        <v>2.7973123100151893</v>
      </c>
      <c r="AO2891" s="17">
        <f t="shared" si="735"/>
        <v>2.7973123100151893</v>
      </c>
      <c r="AP2891" s="17">
        <f t="shared" si="737"/>
        <v>2.6132478922135358</v>
      </c>
      <c r="AQ2891" s="17">
        <f t="shared" si="736"/>
        <v>5.2457599206183758</v>
      </c>
    </row>
    <row r="2892" spans="1:43" x14ac:dyDescent="0.2">
      <c r="A2892" s="4">
        <v>59</v>
      </c>
      <c r="B2892" s="5">
        <v>59</v>
      </c>
      <c r="C2892" t="s">
        <v>82</v>
      </c>
      <c r="D2892" t="s">
        <v>25</v>
      </c>
      <c r="E2892" t="s">
        <v>9</v>
      </c>
      <c r="F2892" t="s">
        <v>17</v>
      </c>
      <c r="G2892" t="s">
        <v>15</v>
      </c>
      <c r="H2892">
        <v>494</v>
      </c>
      <c r="I2892" t="s">
        <v>5729</v>
      </c>
      <c r="J2892" s="6">
        <v>50520</v>
      </c>
      <c r="K2892" s="6">
        <v>1858</v>
      </c>
      <c r="L2892" s="6">
        <v>27</v>
      </c>
      <c r="M2892" s="6">
        <v>173606</v>
      </c>
      <c r="N2892" s="6">
        <v>0</v>
      </c>
      <c r="O2892" s="6">
        <v>176476</v>
      </c>
      <c r="P2892" s="6">
        <v>11907</v>
      </c>
      <c r="Q2892" s="6">
        <v>0</v>
      </c>
      <c r="R2892" s="6">
        <v>56342</v>
      </c>
      <c r="S2892" s="6">
        <v>624931</v>
      </c>
      <c r="T2892" s="6">
        <v>67132</v>
      </c>
      <c r="U2892" s="6">
        <v>0</v>
      </c>
      <c r="V2892" s="6">
        <v>6</v>
      </c>
      <c r="W2892" s="6">
        <v>154</v>
      </c>
      <c r="X2892" s="6">
        <v>156</v>
      </c>
      <c r="Z2892" s="6">
        <v>0</v>
      </c>
      <c r="AA2892" s="6">
        <v>0</v>
      </c>
      <c r="AB2892" s="6" t="str">
        <f t="shared" si="722"/>
        <v/>
      </c>
      <c r="AC2892" s="6" t="str">
        <f t="shared" si="723"/>
        <v/>
      </c>
      <c r="AD2892" s="16">
        <f t="shared" si="724"/>
        <v>14.821197614848408</v>
      </c>
      <c r="AE2892" s="16">
        <f t="shared" si="725"/>
        <v>0</v>
      </c>
      <c r="AF2892" s="16">
        <f t="shared" si="726"/>
        <v>25.666666666666668</v>
      </c>
      <c r="AG2892" s="16">
        <f t="shared" si="727"/>
        <v>51.666666666666664</v>
      </c>
      <c r="AH2892" s="17">
        <f t="shared" si="728"/>
        <v>0.32453947444212755</v>
      </c>
      <c r="AI2892" s="17">
        <f t="shared" si="729"/>
        <v>3.5997085354192828</v>
      </c>
      <c r="AJ2892" s="17">
        <f t="shared" si="730"/>
        <v>3.9864002396230545</v>
      </c>
      <c r="AK2892" s="17">
        <f t="shared" si="731"/>
        <v>3.9864002396230545</v>
      </c>
      <c r="AL2892" s="17" t="str">
        <f t="shared" si="732"/>
        <v/>
      </c>
      <c r="AM2892" s="17" t="str">
        <f t="shared" si="733"/>
        <v/>
      </c>
      <c r="AN2892" s="17" t="str">
        <f t="shared" si="734"/>
        <v/>
      </c>
      <c r="AO2892" s="17" t="str">
        <f t="shared" si="735"/>
        <v/>
      </c>
      <c r="AP2892" s="17" t="str">
        <f t="shared" si="737"/>
        <v/>
      </c>
      <c r="AQ2892" s="17">
        <f t="shared" si="736"/>
        <v>3.5411670708764933</v>
      </c>
    </row>
    <row r="2893" spans="1:43" x14ac:dyDescent="0.2">
      <c r="A2893" s="4">
        <v>60</v>
      </c>
      <c r="B2893" s="5">
        <v>60</v>
      </c>
      <c r="C2893" t="s">
        <v>83</v>
      </c>
      <c r="D2893" t="s">
        <v>25</v>
      </c>
      <c r="E2893" t="s">
        <v>26</v>
      </c>
      <c r="F2893" t="s">
        <v>17</v>
      </c>
      <c r="G2893" t="s">
        <v>15</v>
      </c>
      <c r="H2893">
        <v>0</v>
      </c>
      <c r="I2893" t="s">
        <v>5704</v>
      </c>
      <c r="J2893" s="6">
        <v>0</v>
      </c>
      <c r="K2893" s="6">
        <v>0</v>
      </c>
      <c r="L2893" s="6">
        <v>0</v>
      </c>
      <c r="M2893" s="6">
        <v>5371</v>
      </c>
      <c r="N2893" s="6">
        <v>0</v>
      </c>
      <c r="O2893" s="6">
        <v>30038</v>
      </c>
      <c r="P2893" s="6">
        <v>2641</v>
      </c>
      <c r="Q2893" s="6">
        <v>0</v>
      </c>
      <c r="R2893" s="6">
        <v>0</v>
      </c>
      <c r="S2893" s="6">
        <v>135322</v>
      </c>
      <c r="T2893" s="6">
        <v>0</v>
      </c>
      <c r="U2893" s="6">
        <v>0</v>
      </c>
      <c r="V2893" s="6">
        <v>2</v>
      </c>
      <c r="W2893" s="6">
        <v>28</v>
      </c>
      <c r="X2893" s="6">
        <v>0</v>
      </c>
      <c r="Z2893" s="6">
        <v>0</v>
      </c>
      <c r="AA2893" s="6">
        <v>0</v>
      </c>
      <c r="AB2893" s="6" t="str">
        <f t="shared" si="722"/>
        <v/>
      </c>
      <c r="AC2893" s="6" t="str">
        <f t="shared" si="723"/>
        <v/>
      </c>
      <c r="AD2893" s="16">
        <f t="shared" si="724"/>
        <v>11.373722074971601</v>
      </c>
      <c r="AE2893" s="16">
        <f t="shared" si="725"/>
        <v>0</v>
      </c>
      <c r="AF2893" s="16">
        <f t="shared" si="726"/>
        <v>14</v>
      </c>
      <c r="AG2893" s="16">
        <f t="shared" si="727"/>
        <v>14</v>
      </c>
      <c r="AH2893" s="17">
        <f t="shared" si="728"/>
        <v>0</v>
      </c>
      <c r="AI2893" s="17">
        <f t="shared" si="729"/>
        <v>25.194935766151556</v>
      </c>
      <c r="AJ2893" s="17">
        <f t="shared" si="730"/>
        <v>25.194935766151556</v>
      </c>
      <c r="AK2893" s="17">
        <f t="shared" si="731"/>
        <v>25.194935766151556</v>
      </c>
      <c r="AL2893" s="17" t="str">
        <f t="shared" si="732"/>
        <v/>
      </c>
      <c r="AM2893" s="17" t="str">
        <f t="shared" si="733"/>
        <v/>
      </c>
      <c r="AN2893" s="17" t="str">
        <f t="shared" si="734"/>
        <v/>
      </c>
      <c r="AO2893" s="17" t="str">
        <f t="shared" si="735"/>
        <v/>
      </c>
      <c r="AP2893" s="17" t="str">
        <f t="shared" si="737"/>
        <v/>
      </c>
      <c r="AQ2893" s="17">
        <f t="shared" si="736"/>
        <v>4.5050269658432649</v>
      </c>
    </row>
    <row r="2894" spans="1:43" x14ac:dyDescent="0.2">
      <c r="A2894" s="4">
        <v>61</v>
      </c>
      <c r="B2894" s="5">
        <v>61</v>
      </c>
      <c r="C2894" t="s">
        <v>84</v>
      </c>
      <c r="D2894" t="s">
        <v>25</v>
      </c>
      <c r="E2894" t="s">
        <v>9</v>
      </c>
      <c r="F2894" t="s">
        <v>17</v>
      </c>
      <c r="G2894" t="s">
        <v>15</v>
      </c>
      <c r="H2894">
        <v>459</v>
      </c>
      <c r="I2894" t="s">
        <v>5730</v>
      </c>
      <c r="J2894" s="6">
        <v>56997</v>
      </c>
      <c r="K2894" s="6">
        <v>2379</v>
      </c>
      <c r="L2894" s="6">
        <v>24</v>
      </c>
      <c r="M2894" s="6">
        <v>180698</v>
      </c>
      <c r="N2894" s="6">
        <v>0</v>
      </c>
      <c r="O2894" s="6">
        <v>183501</v>
      </c>
      <c r="P2894" s="6">
        <v>10500</v>
      </c>
      <c r="Q2894" s="6">
        <v>0</v>
      </c>
      <c r="R2894" s="6">
        <v>52656</v>
      </c>
      <c r="S2894" s="6">
        <v>1234093</v>
      </c>
      <c r="T2894" s="6">
        <v>849505</v>
      </c>
      <c r="U2894" s="6">
        <v>0</v>
      </c>
      <c r="V2894" s="6">
        <v>8</v>
      </c>
      <c r="W2894" s="6">
        <v>298</v>
      </c>
      <c r="X2894" s="6">
        <v>183</v>
      </c>
      <c r="Z2894" s="6">
        <v>0</v>
      </c>
      <c r="AA2894" s="6">
        <v>0</v>
      </c>
      <c r="AB2894" s="6" t="str">
        <f t="shared" si="722"/>
        <v/>
      </c>
      <c r="AC2894" s="6" t="str">
        <f t="shared" si="723"/>
        <v/>
      </c>
      <c r="AD2894" s="16">
        <f t="shared" si="724"/>
        <v>17.476285714285716</v>
      </c>
      <c r="AE2894" s="16">
        <f t="shared" si="725"/>
        <v>0</v>
      </c>
      <c r="AF2894" s="16">
        <f t="shared" si="726"/>
        <v>37.25</v>
      </c>
      <c r="AG2894" s="16">
        <f t="shared" si="727"/>
        <v>60.125</v>
      </c>
      <c r="AH2894" s="17">
        <f t="shared" si="728"/>
        <v>0.29140333595280521</v>
      </c>
      <c r="AI2894" s="17">
        <f t="shared" si="729"/>
        <v>6.8295885953358644</v>
      </c>
      <c r="AJ2894" s="17">
        <f t="shared" si="730"/>
        <v>11.530830446380149</v>
      </c>
      <c r="AK2894" s="17">
        <f t="shared" si="731"/>
        <v>11.530830446380149</v>
      </c>
      <c r="AL2894" s="17" t="str">
        <f t="shared" si="732"/>
        <v/>
      </c>
      <c r="AM2894" s="17" t="str">
        <f t="shared" si="733"/>
        <v/>
      </c>
      <c r="AN2894" s="17" t="str">
        <f t="shared" si="734"/>
        <v/>
      </c>
      <c r="AO2894" s="17" t="str">
        <f t="shared" si="735"/>
        <v/>
      </c>
      <c r="AP2894" s="17" t="str">
        <f t="shared" si="737"/>
        <v/>
      </c>
      <c r="AQ2894" s="17">
        <f t="shared" si="736"/>
        <v>6.7252658023661995</v>
      </c>
    </row>
    <row r="2895" spans="1:43" x14ac:dyDescent="0.2">
      <c r="A2895" s="4">
        <v>63</v>
      </c>
      <c r="B2895" s="5">
        <v>63</v>
      </c>
      <c r="C2895" t="s">
        <v>85</v>
      </c>
      <c r="D2895" t="s">
        <v>25</v>
      </c>
      <c r="E2895" t="s">
        <v>9</v>
      </c>
      <c r="F2895" t="s">
        <v>17</v>
      </c>
      <c r="G2895" t="s">
        <v>11</v>
      </c>
      <c r="H2895">
        <v>464</v>
      </c>
      <c r="I2895" t="s">
        <v>5731</v>
      </c>
      <c r="J2895" s="6">
        <v>55805</v>
      </c>
      <c r="K2895" s="6">
        <v>2017</v>
      </c>
      <c r="L2895" s="6">
        <v>28</v>
      </c>
      <c r="M2895" s="6">
        <v>4926</v>
      </c>
      <c r="N2895" s="6">
        <v>0</v>
      </c>
      <c r="O2895" s="6">
        <v>21662</v>
      </c>
      <c r="P2895" s="6">
        <v>1536</v>
      </c>
      <c r="Q2895" s="6">
        <v>0</v>
      </c>
      <c r="R2895" s="6">
        <v>0</v>
      </c>
      <c r="S2895" s="6">
        <v>123393</v>
      </c>
      <c r="T2895" s="6">
        <v>0</v>
      </c>
      <c r="U2895" s="6">
        <v>0</v>
      </c>
      <c r="V2895" s="6">
        <v>3</v>
      </c>
      <c r="W2895" s="6">
        <v>39</v>
      </c>
      <c r="X2895" s="6">
        <v>0</v>
      </c>
      <c r="Z2895" s="6">
        <v>0</v>
      </c>
      <c r="AA2895" s="6">
        <v>0</v>
      </c>
      <c r="AB2895" s="6" t="str">
        <f t="shared" si="722"/>
        <v/>
      </c>
      <c r="AC2895" s="6" t="str">
        <f t="shared" si="723"/>
        <v/>
      </c>
      <c r="AD2895" s="16">
        <f t="shared" si="724"/>
        <v>14.102864583333334</v>
      </c>
      <c r="AE2895" s="16">
        <f t="shared" si="725"/>
        <v>0</v>
      </c>
      <c r="AF2895" s="16">
        <f t="shared" si="726"/>
        <v>13</v>
      </c>
      <c r="AG2895" s="16">
        <f t="shared" si="727"/>
        <v>13</v>
      </c>
      <c r="AH2895" s="17">
        <f t="shared" si="728"/>
        <v>0</v>
      </c>
      <c r="AI2895" s="17">
        <f t="shared" si="729"/>
        <v>25.049330085261875</v>
      </c>
      <c r="AJ2895" s="17">
        <f t="shared" si="730"/>
        <v>25.049330085261875</v>
      </c>
      <c r="AK2895" s="17">
        <f t="shared" si="731"/>
        <v>25.049330085261875</v>
      </c>
      <c r="AL2895" s="17" t="str">
        <f t="shared" si="732"/>
        <v/>
      </c>
      <c r="AM2895" s="17" t="str">
        <f t="shared" si="733"/>
        <v/>
      </c>
      <c r="AN2895" s="17" t="str">
        <f t="shared" si="734"/>
        <v/>
      </c>
      <c r="AO2895" s="17" t="str">
        <f t="shared" si="735"/>
        <v/>
      </c>
      <c r="AP2895" s="17" t="str">
        <f t="shared" si="737"/>
        <v/>
      </c>
      <c r="AQ2895" s="17">
        <f t="shared" si="736"/>
        <v>5.6962884313544455</v>
      </c>
    </row>
    <row r="2896" spans="1:43" x14ac:dyDescent="0.2">
      <c r="A2896" s="4">
        <v>64</v>
      </c>
      <c r="B2896" s="5">
        <v>64</v>
      </c>
      <c r="C2896" t="s">
        <v>86</v>
      </c>
      <c r="D2896" t="s">
        <v>25</v>
      </c>
      <c r="E2896" t="s">
        <v>9</v>
      </c>
      <c r="F2896" t="s">
        <v>17</v>
      </c>
      <c r="G2896" t="s">
        <v>15</v>
      </c>
      <c r="H2896">
        <v>464</v>
      </c>
      <c r="I2896" t="s">
        <v>5731</v>
      </c>
      <c r="J2896" s="6">
        <v>55805</v>
      </c>
      <c r="K2896" s="6">
        <v>2017</v>
      </c>
      <c r="L2896" s="6">
        <v>28</v>
      </c>
      <c r="M2896" s="6">
        <v>676789</v>
      </c>
      <c r="N2896" s="6">
        <v>0</v>
      </c>
      <c r="O2896" s="6">
        <v>344498</v>
      </c>
      <c r="P2896" s="6">
        <v>28118</v>
      </c>
      <c r="Q2896" s="6">
        <v>0</v>
      </c>
      <c r="R2896" s="6">
        <v>149279</v>
      </c>
      <c r="S2896" s="6">
        <v>3572650</v>
      </c>
      <c r="T2896" s="6">
        <v>175007</v>
      </c>
      <c r="U2896" s="6">
        <v>0</v>
      </c>
      <c r="V2896" s="6">
        <v>15</v>
      </c>
      <c r="W2896" s="6">
        <v>421</v>
      </c>
      <c r="X2896" s="6">
        <v>78</v>
      </c>
      <c r="Z2896" s="6">
        <v>0</v>
      </c>
      <c r="AA2896" s="6">
        <v>0</v>
      </c>
      <c r="AB2896" s="6" t="str">
        <f t="shared" si="722"/>
        <v/>
      </c>
      <c r="AC2896" s="6" t="str">
        <f t="shared" si="723"/>
        <v/>
      </c>
      <c r="AD2896" s="16">
        <f t="shared" si="724"/>
        <v>12.251867131374921</v>
      </c>
      <c r="AE2896" s="16">
        <f t="shared" si="725"/>
        <v>0</v>
      </c>
      <c r="AF2896" s="16">
        <f t="shared" si="726"/>
        <v>28.066666666666666</v>
      </c>
      <c r="AG2896" s="16">
        <f t="shared" si="727"/>
        <v>33.266666666666666</v>
      </c>
      <c r="AH2896" s="17">
        <f t="shared" si="728"/>
        <v>0.22056948325105757</v>
      </c>
      <c r="AI2896" s="17">
        <f t="shared" si="729"/>
        <v>5.2788239761580051</v>
      </c>
      <c r="AJ2896" s="17">
        <f t="shared" si="730"/>
        <v>5.5374082616590989</v>
      </c>
      <c r="AK2896" s="17">
        <f t="shared" si="731"/>
        <v>5.5374082616590989</v>
      </c>
      <c r="AL2896" s="17" t="str">
        <f t="shared" si="732"/>
        <v/>
      </c>
      <c r="AM2896" s="17" t="str">
        <f t="shared" si="733"/>
        <v/>
      </c>
      <c r="AN2896" s="17" t="str">
        <f t="shared" si="734"/>
        <v/>
      </c>
      <c r="AO2896" s="17" t="str">
        <f t="shared" si="735"/>
        <v/>
      </c>
      <c r="AP2896" s="17" t="str">
        <f t="shared" si="737"/>
        <v/>
      </c>
      <c r="AQ2896" s="17">
        <f t="shared" si="736"/>
        <v>10.370597216819837</v>
      </c>
    </row>
    <row r="2897" spans="1:43" x14ac:dyDescent="0.2">
      <c r="A2897" s="4">
        <v>85</v>
      </c>
      <c r="B2897" s="5" t="s">
        <v>88</v>
      </c>
      <c r="C2897" t="s">
        <v>89</v>
      </c>
      <c r="D2897" t="s">
        <v>25</v>
      </c>
      <c r="E2897" t="s">
        <v>26</v>
      </c>
      <c r="F2897" t="s">
        <v>17</v>
      </c>
      <c r="G2897" t="s">
        <v>15</v>
      </c>
      <c r="H2897">
        <v>0</v>
      </c>
      <c r="I2897" t="s">
        <v>5711</v>
      </c>
      <c r="J2897" s="6">
        <v>0</v>
      </c>
      <c r="K2897" s="6">
        <v>0</v>
      </c>
      <c r="L2897" s="6">
        <v>0</v>
      </c>
      <c r="M2897" s="6">
        <v>8014</v>
      </c>
      <c r="N2897" s="6">
        <v>0</v>
      </c>
      <c r="O2897" s="6">
        <v>164007</v>
      </c>
      <c r="P2897" s="6">
        <v>5090</v>
      </c>
      <c r="Q2897" s="6">
        <v>0</v>
      </c>
      <c r="R2897" s="6">
        <v>29394</v>
      </c>
      <c r="S2897" s="6">
        <v>328321</v>
      </c>
      <c r="T2897" s="6">
        <v>0</v>
      </c>
      <c r="U2897" s="6">
        <v>0</v>
      </c>
      <c r="V2897" s="6">
        <v>2</v>
      </c>
      <c r="W2897" s="6">
        <v>12</v>
      </c>
      <c r="X2897" s="6">
        <v>0</v>
      </c>
      <c r="Z2897" s="6">
        <v>0</v>
      </c>
      <c r="AA2897" s="6">
        <v>0</v>
      </c>
      <c r="AB2897" s="6" t="str">
        <f t="shared" si="722"/>
        <v/>
      </c>
      <c r="AC2897" s="6" t="str">
        <f t="shared" si="723"/>
        <v/>
      </c>
      <c r="AD2897" s="16">
        <f t="shared" si="724"/>
        <v>32.221414538310412</v>
      </c>
      <c r="AE2897" s="16">
        <f t="shared" si="725"/>
        <v>0</v>
      </c>
      <c r="AF2897" s="16">
        <f t="shared" si="726"/>
        <v>6</v>
      </c>
      <c r="AG2897" s="16">
        <f t="shared" si="727"/>
        <v>6</v>
      </c>
      <c r="AH2897" s="17">
        <f t="shared" si="728"/>
        <v>3.6678312952333418</v>
      </c>
      <c r="AI2897" s="17">
        <f t="shared" si="729"/>
        <v>40.96843024706763</v>
      </c>
      <c r="AJ2897" s="17">
        <f t="shared" si="730"/>
        <v>40.96843024706763</v>
      </c>
      <c r="AK2897" s="17">
        <f t="shared" si="731"/>
        <v>40.96843024706763</v>
      </c>
      <c r="AL2897" s="17" t="str">
        <f t="shared" si="732"/>
        <v/>
      </c>
      <c r="AM2897" s="17" t="str">
        <f t="shared" si="733"/>
        <v/>
      </c>
      <c r="AN2897" s="17" t="str">
        <f t="shared" si="734"/>
        <v/>
      </c>
      <c r="AO2897" s="17" t="str">
        <f t="shared" si="735"/>
        <v/>
      </c>
      <c r="AP2897" s="17" t="str">
        <f t="shared" si="737"/>
        <v/>
      </c>
      <c r="AQ2897" s="17">
        <f t="shared" si="736"/>
        <v>2.0018718713225656</v>
      </c>
    </row>
    <row r="2898" spans="1:43" x14ac:dyDescent="0.2">
      <c r="A2898" s="4">
        <v>95</v>
      </c>
      <c r="B2898" s="5" t="s">
        <v>90</v>
      </c>
      <c r="C2898" t="s">
        <v>91</v>
      </c>
      <c r="D2898" t="s">
        <v>25</v>
      </c>
      <c r="E2898" t="s">
        <v>26</v>
      </c>
      <c r="F2898" t="s">
        <v>17</v>
      </c>
      <c r="G2898" t="s">
        <v>15</v>
      </c>
      <c r="H2898">
        <v>0</v>
      </c>
      <c r="I2898" t="s">
        <v>5704</v>
      </c>
      <c r="J2898" s="6">
        <v>0</v>
      </c>
      <c r="K2898" s="6">
        <v>0</v>
      </c>
      <c r="L2898" s="6">
        <v>0</v>
      </c>
      <c r="M2898" s="6">
        <v>15212</v>
      </c>
      <c r="N2898" s="6">
        <v>0</v>
      </c>
      <c r="O2898" s="6">
        <v>40186</v>
      </c>
      <c r="P2898" s="6">
        <v>2827</v>
      </c>
      <c r="Q2898" s="6">
        <v>0</v>
      </c>
      <c r="R2898" s="6">
        <v>0</v>
      </c>
      <c r="S2898" s="6">
        <v>254801</v>
      </c>
      <c r="T2898" s="6">
        <v>0</v>
      </c>
      <c r="U2898" s="6">
        <v>0</v>
      </c>
      <c r="V2898" s="6">
        <v>3</v>
      </c>
      <c r="W2898" s="6">
        <v>78</v>
      </c>
      <c r="X2898" s="6">
        <v>0</v>
      </c>
      <c r="Z2898" s="6">
        <v>0</v>
      </c>
      <c r="AA2898" s="6">
        <v>0</v>
      </c>
      <c r="AB2898" s="6" t="str">
        <f t="shared" si="722"/>
        <v/>
      </c>
      <c r="AC2898" s="6" t="str">
        <f t="shared" si="723"/>
        <v/>
      </c>
      <c r="AD2898" s="16">
        <f t="shared" si="724"/>
        <v>14.215068977714893</v>
      </c>
      <c r="AE2898" s="16">
        <f t="shared" si="725"/>
        <v>0</v>
      </c>
      <c r="AF2898" s="16">
        <f t="shared" si="726"/>
        <v>26</v>
      </c>
      <c r="AG2898" s="16">
        <f t="shared" si="727"/>
        <v>26</v>
      </c>
      <c r="AH2898" s="17">
        <f t="shared" si="728"/>
        <v>0</v>
      </c>
      <c r="AI2898" s="17">
        <f t="shared" si="729"/>
        <v>16.75</v>
      </c>
      <c r="AJ2898" s="17">
        <f t="shared" si="730"/>
        <v>16.75</v>
      </c>
      <c r="AK2898" s="17">
        <f t="shared" si="731"/>
        <v>16.75</v>
      </c>
      <c r="AL2898" s="17" t="str">
        <f t="shared" si="732"/>
        <v/>
      </c>
      <c r="AM2898" s="17" t="str">
        <f t="shared" si="733"/>
        <v/>
      </c>
      <c r="AN2898" s="17" t="str">
        <f t="shared" si="734"/>
        <v/>
      </c>
      <c r="AO2898" s="17" t="str">
        <f t="shared" si="735"/>
        <v/>
      </c>
      <c r="AP2898" s="17" t="str">
        <f t="shared" si="737"/>
        <v/>
      </c>
      <c r="AQ2898" s="17">
        <f t="shared" si="736"/>
        <v>6.3405414821081969</v>
      </c>
    </row>
    <row r="2899" spans="1:43" x14ac:dyDescent="0.2">
      <c r="A2899" s="4">
        <v>103</v>
      </c>
      <c r="B2899" s="5" t="s">
        <v>92</v>
      </c>
      <c r="C2899" t="s">
        <v>93</v>
      </c>
      <c r="D2899" t="s">
        <v>25</v>
      </c>
      <c r="E2899" t="s">
        <v>26</v>
      </c>
      <c r="F2899" t="s">
        <v>17</v>
      </c>
      <c r="G2899" t="s">
        <v>15</v>
      </c>
      <c r="H2899">
        <v>0</v>
      </c>
      <c r="I2899" t="s">
        <v>5704</v>
      </c>
      <c r="J2899" s="6">
        <v>0</v>
      </c>
      <c r="K2899" s="6">
        <v>0</v>
      </c>
      <c r="L2899" s="6">
        <v>0</v>
      </c>
      <c r="M2899" s="6">
        <v>19629</v>
      </c>
      <c r="N2899" s="6">
        <v>0</v>
      </c>
      <c r="O2899" s="6">
        <v>44726</v>
      </c>
      <c r="P2899" s="6">
        <v>2693</v>
      </c>
      <c r="Q2899" s="6">
        <v>0</v>
      </c>
      <c r="R2899" s="6">
        <v>0</v>
      </c>
      <c r="S2899" s="6">
        <v>218829</v>
      </c>
      <c r="T2899" s="6">
        <v>0</v>
      </c>
      <c r="U2899" s="6">
        <v>0</v>
      </c>
      <c r="V2899" s="6">
        <v>3</v>
      </c>
      <c r="W2899" s="6">
        <v>60</v>
      </c>
      <c r="X2899" s="6">
        <v>0</v>
      </c>
      <c r="Z2899" s="6">
        <v>0</v>
      </c>
      <c r="AA2899" s="6">
        <v>0</v>
      </c>
      <c r="AB2899" s="6" t="str">
        <f t="shared" si="722"/>
        <v/>
      </c>
      <c r="AC2899" s="6" t="str">
        <f t="shared" si="723"/>
        <v/>
      </c>
      <c r="AD2899" s="16">
        <f t="shared" si="724"/>
        <v>16.60824359450427</v>
      </c>
      <c r="AE2899" s="16">
        <f t="shared" si="725"/>
        <v>0</v>
      </c>
      <c r="AF2899" s="16">
        <f t="shared" si="726"/>
        <v>20</v>
      </c>
      <c r="AG2899" s="16">
        <f t="shared" si="727"/>
        <v>20</v>
      </c>
      <c r="AH2899" s="17">
        <f t="shared" si="728"/>
        <v>0</v>
      </c>
      <c r="AI2899" s="17">
        <f t="shared" si="729"/>
        <v>11.148250038208772</v>
      </c>
      <c r="AJ2899" s="17">
        <f t="shared" si="730"/>
        <v>11.148250038208772</v>
      </c>
      <c r="AK2899" s="17">
        <f t="shared" si="731"/>
        <v>11.148250038208772</v>
      </c>
      <c r="AL2899" s="17" t="str">
        <f t="shared" si="732"/>
        <v/>
      </c>
      <c r="AM2899" s="17" t="str">
        <f t="shared" si="733"/>
        <v/>
      </c>
      <c r="AN2899" s="17" t="str">
        <f t="shared" si="734"/>
        <v/>
      </c>
      <c r="AO2899" s="17" t="str">
        <f t="shared" si="735"/>
        <v/>
      </c>
      <c r="AP2899" s="17" t="str">
        <f t="shared" si="737"/>
        <v/>
      </c>
      <c r="AQ2899" s="17">
        <f t="shared" si="736"/>
        <v>4.8926575146447258</v>
      </c>
    </row>
    <row r="2900" spans="1:43" x14ac:dyDescent="0.2">
      <c r="A2900" s="4">
        <v>111</v>
      </c>
      <c r="B2900" s="5" t="s">
        <v>94</v>
      </c>
      <c r="C2900" t="s">
        <v>95</v>
      </c>
      <c r="D2900" t="s">
        <v>25</v>
      </c>
      <c r="E2900" t="s">
        <v>26</v>
      </c>
      <c r="F2900" t="s">
        <v>17</v>
      </c>
      <c r="G2900" t="s">
        <v>15</v>
      </c>
      <c r="H2900">
        <v>0</v>
      </c>
      <c r="I2900" t="s">
        <v>5704</v>
      </c>
      <c r="J2900" s="6">
        <v>0</v>
      </c>
      <c r="K2900" s="6">
        <v>0</v>
      </c>
      <c r="L2900" s="6">
        <v>0</v>
      </c>
      <c r="M2900" s="6">
        <v>25367</v>
      </c>
      <c r="N2900" s="6">
        <v>0</v>
      </c>
      <c r="O2900" s="6">
        <v>152037</v>
      </c>
      <c r="P2900" s="6">
        <v>5776</v>
      </c>
      <c r="Q2900" s="6">
        <v>0</v>
      </c>
      <c r="R2900" s="6">
        <v>0</v>
      </c>
      <c r="S2900" s="6">
        <v>422039</v>
      </c>
      <c r="T2900" s="6">
        <v>0</v>
      </c>
      <c r="U2900" s="6">
        <v>0</v>
      </c>
      <c r="V2900" s="6">
        <v>1</v>
      </c>
      <c r="W2900" s="6">
        <v>31</v>
      </c>
      <c r="X2900" s="6">
        <v>0</v>
      </c>
      <c r="Z2900" s="6">
        <v>0</v>
      </c>
      <c r="AA2900" s="6">
        <v>0</v>
      </c>
      <c r="AB2900" s="6" t="str">
        <f t="shared" si="722"/>
        <v/>
      </c>
      <c r="AC2900" s="6" t="str">
        <f t="shared" si="723"/>
        <v/>
      </c>
      <c r="AD2900" s="16">
        <f t="shared" si="724"/>
        <v>26.322195290858726</v>
      </c>
      <c r="AE2900" s="16">
        <f t="shared" si="725"/>
        <v>0</v>
      </c>
      <c r="AF2900" s="16">
        <f t="shared" si="726"/>
        <v>31</v>
      </c>
      <c r="AG2900" s="16">
        <f t="shared" si="727"/>
        <v>31</v>
      </c>
      <c r="AH2900" s="17">
        <f t="shared" si="728"/>
        <v>0</v>
      </c>
      <c r="AI2900" s="17">
        <f t="shared" si="729"/>
        <v>16.637324082469348</v>
      </c>
      <c r="AJ2900" s="17">
        <f t="shared" si="730"/>
        <v>16.637324082469348</v>
      </c>
      <c r="AK2900" s="17">
        <f t="shared" si="731"/>
        <v>16.637324082469348</v>
      </c>
      <c r="AL2900" s="17" t="str">
        <f t="shared" si="732"/>
        <v/>
      </c>
      <c r="AM2900" s="17" t="str">
        <f t="shared" si="733"/>
        <v/>
      </c>
      <c r="AN2900" s="17" t="str">
        <f t="shared" si="734"/>
        <v/>
      </c>
      <c r="AO2900" s="17" t="str">
        <f t="shared" si="735"/>
        <v/>
      </c>
      <c r="AP2900" s="17" t="str">
        <f t="shared" si="737"/>
        <v/>
      </c>
      <c r="AQ2900" s="17">
        <f t="shared" si="736"/>
        <v>2.775896656734874</v>
      </c>
    </row>
    <row r="2901" spans="1:43" x14ac:dyDescent="0.2">
      <c r="A2901" s="4">
        <v>119</v>
      </c>
      <c r="B2901" s="5" t="s">
        <v>96</v>
      </c>
      <c r="C2901" t="s">
        <v>97</v>
      </c>
      <c r="D2901" t="s">
        <v>25</v>
      </c>
      <c r="E2901" t="s">
        <v>26</v>
      </c>
      <c r="F2901" t="s">
        <v>17</v>
      </c>
      <c r="G2901" t="s">
        <v>15</v>
      </c>
      <c r="H2901">
        <v>0</v>
      </c>
      <c r="I2901" t="s">
        <v>5708</v>
      </c>
      <c r="J2901" s="6">
        <v>0</v>
      </c>
      <c r="K2901" s="6">
        <v>0</v>
      </c>
      <c r="L2901" s="6">
        <v>0</v>
      </c>
      <c r="M2901" s="6">
        <v>24485</v>
      </c>
      <c r="N2901" s="6">
        <v>0</v>
      </c>
      <c r="O2901" s="6">
        <v>92832</v>
      </c>
      <c r="P2901" s="6">
        <v>5256</v>
      </c>
      <c r="Q2901" s="6">
        <v>0</v>
      </c>
      <c r="R2901" s="6">
        <v>0</v>
      </c>
      <c r="S2901" s="6">
        <v>450702</v>
      </c>
      <c r="T2901" s="6">
        <v>85338</v>
      </c>
      <c r="U2901" s="6">
        <v>0</v>
      </c>
      <c r="V2901" s="6">
        <v>5</v>
      </c>
      <c r="W2901" s="6">
        <v>92</v>
      </c>
      <c r="X2901" s="6">
        <v>0</v>
      </c>
      <c r="Z2901" s="6">
        <v>0</v>
      </c>
      <c r="AA2901" s="6">
        <v>0</v>
      </c>
      <c r="AB2901" s="6" t="str">
        <f t="shared" si="722"/>
        <v/>
      </c>
      <c r="AC2901" s="6" t="str">
        <f t="shared" si="723"/>
        <v/>
      </c>
      <c r="AD2901" s="16">
        <f t="shared" si="724"/>
        <v>17.662100456621005</v>
      </c>
      <c r="AE2901" s="16">
        <f t="shared" si="725"/>
        <v>0</v>
      </c>
      <c r="AF2901" s="16">
        <f t="shared" si="726"/>
        <v>18.399999999999999</v>
      </c>
      <c r="AG2901" s="16">
        <f t="shared" si="727"/>
        <v>18.399999999999999</v>
      </c>
      <c r="AH2901" s="17">
        <f t="shared" si="728"/>
        <v>0</v>
      </c>
      <c r="AI2901" s="17">
        <f t="shared" si="729"/>
        <v>18.407269756994079</v>
      </c>
      <c r="AJ2901" s="17">
        <f t="shared" si="730"/>
        <v>21.892587298345926</v>
      </c>
      <c r="AK2901" s="17">
        <f t="shared" si="731"/>
        <v>21.892587298345926</v>
      </c>
      <c r="AL2901" s="17" t="str">
        <f t="shared" si="732"/>
        <v/>
      </c>
      <c r="AM2901" s="17" t="str">
        <f t="shared" si="733"/>
        <v/>
      </c>
      <c r="AN2901" s="17" t="str">
        <f t="shared" si="734"/>
        <v/>
      </c>
      <c r="AO2901" s="17" t="str">
        <f t="shared" si="735"/>
        <v/>
      </c>
      <c r="AP2901" s="17" t="str">
        <f t="shared" si="737"/>
        <v/>
      </c>
      <c r="AQ2901" s="17">
        <f t="shared" si="736"/>
        <v>4.8550284384694935</v>
      </c>
    </row>
    <row r="2902" spans="1:43" x14ac:dyDescent="0.2">
      <c r="A2902" s="4">
        <v>135</v>
      </c>
      <c r="B2902" s="5" t="s">
        <v>100</v>
      </c>
      <c r="C2902" t="s">
        <v>101</v>
      </c>
      <c r="D2902" t="s">
        <v>25</v>
      </c>
      <c r="E2902" t="s">
        <v>26</v>
      </c>
      <c r="F2902" t="s">
        <v>17</v>
      </c>
      <c r="G2902" t="s">
        <v>15</v>
      </c>
      <c r="H2902">
        <v>0</v>
      </c>
      <c r="I2902" t="s">
        <v>5719</v>
      </c>
      <c r="J2902" s="6">
        <v>0</v>
      </c>
      <c r="K2902" s="6">
        <v>0</v>
      </c>
      <c r="L2902" s="6">
        <v>0</v>
      </c>
      <c r="M2902" s="6">
        <v>16005</v>
      </c>
      <c r="N2902" s="6">
        <v>0</v>
      </c>
      <c r="O2902" s="6">
        <v>280865</v>
      </c>
      <c r="P2902" s="6">
        <v>8082</v>
      </c>
      <c r="Q2902" s="6">
        <v>0</v>
      </c>
      <c r="R2902" s="6">
        <v>14296</v>
      </c>
      <c r="S2902" s="6">
        <v>959620</v>
      </c>
      <c r="T2902" s="6">
        <v>0</v>
      </c>
      <c r="U2902" s="6">
        <v>0</v>
      </c>
      <c r="V2902" s="6">
        <v>8</v>
      </c>
      <c r="W2902" s="6">
        <v>197</v>
      </c>
      <c r="X2902" s="6">
        <v>0</v>
      </c>
      <c r="Z2902" s="6">
        <v>0</v>
      </c>
      <c r="AA2902" s="6">
        <v>0</v>
      </c>
      <c r="AB2902" s="6" t="str">
        <f t="shared" si="722"/>
        <v/>
      </c>
      <c r="AC2902" s="6" t="str">
        <f t="shared" si="723"/>
        <v/>
      </c>
      <c r="AD2902" s="16">
        <f t="shared" si="724"/>
        <v>34.751917842118289</v>
      </c>
      <c r="AE2902" s="16">
        <f t="shared" si="725"/>
        <v>0</v>
      </c>
      <c r="AF2902" s="16">
        <f t="shared" si="726"/>
        <v>24.625</v>
      </c>
      <c r="AG2902" s="16">
        <f t="shared" si="727"/>
        <v>24.625</v>
      </c>
      <c r="AH2902" s="17">
        <f t="shared" si="728"/>
        <v>0.89322086847860038</v>
      </c>
      <c r="AI2902" s="17">
        <f t="shared" si="729"/>
        <v>59.957513277100908</v>
      </c>
      <c r="AJ2902" s="17">
        <f t="shared" si="730"/>
        <v>59.957513277100908</v>
      </c>
      <c r="AK2902" s="17">
        <f t="shared" si="731"/>
        <v>59.957513277100908</v>
      </c>
      <c r="AL2902" s="17" t="str">
        <f t="shared" si="732"/>
        <v/>
      </c>
      <c r="AM2902" s="17" t="str">
        <f t="shared" si="733"/>
        <v/>
      </c>
      <c r="AN2902" s="17" t="str">
        <f t="shared" si="734"/>
        <v/>
      </c>
      <c r="AO2902" s="17" t="str">
        <f t="shared" si="735"/>
        <v/>
      </c>
      <c r="AP2902" s="17" t="str">
        <f t="shared" si="737"/>
        <v/>
      </c>
      <c r="AQ2902" s="17">
        <f t="shared" si="736"/>
        <v>3.4166592491054422</v>
      </c>
    </row>
    <row r="2903" spans="1:43" x14ac:dyDescent="0.2">
      <c r="A2903" s="4">
        <v>175</v>
      </c>
      <c r="B2903" s="5" t="s">
        <v>102</v>
      </c>
      <c r="C2903" t="s">
        <v>103</v>
      </c>
      <c r="D2903" t="s">
        <v>25</v>
      </c>
      <c r="E2903" t="s">
        <v>26</v>
      </c>
      <c r="F2903" t="s">
        <v>17</v>
      </c>
      <c r="G2903" t="s">
        <v>15</v>
      </c>
      <c r="H2903">
        <v>0</v>
      </c>
      <c r="I2903" t="s">
        <v>5711</v>
      </c>
      <c r="J2903" s="6">
        <v>0</v>
      </c>
      <c r="K2903" s="6">
        <v>0</v>
      </c>
      <c r="L2903" s="6">
        <v>0</v>
      </c>
      <c r="M2903" s="6">
        <v>59</v>
      </c>
      <c r="N2903" s="6">
        <v>0</v>
      </c>
      <c r="O2903" s="6">
        <v>4710</v>
      </c>
      <c r="P2903" s="6">
        <v>140</v>
      </c>
      <c r="Q2903" s="6">
        <v>0</v>
      </c>
      <c r="R2903" s="6">
        <v>1170</v>
      </c>
      <c r="S2903" s="6">
        <v>10434</v>
      </c>
      <c r="T2903" s="6">
        <v>0</v>
      </c>
      <c r="U2903" s="6">
        <v>0</v>
      </c>
      <c r="V2903" s="6">
        <v>2</v>
      </c>
      <c r="W2903" s="6">
        <v>43</v>
      </c>
      <c r="X2903" s="6">
        <v>0</v>
      </c>
      <c r="Z2903" s="6">
        <v>0</v>
      </c>
      <c r="AA2903" s="6">
        <v>0</v>
      </c>
      <c r="AB2903" s="6" t="str">
        <f t="shared" si="722"/>
        <v/>
      </c>
      <c r="AC2903" s="6" t="str">
        <f t="shared" si="723"/>
        <v/>
      </c>
      <c r="AD2903" s="16">
        <f t="shared" si="724"/>
        <v>33.642857142857146</v>
      </c>
      <c r="AE2903" s="16">
        <f t="shared" si="725"/>
        <v>0</v>
      </c>
      <c r="AF2903" s="16">
        <f t="shared" si="726"/>
        <v>21.5</v>
      </c>
      <c r="AG2903" s="16">
        <f t="shared" si="727"/>
        <v>21.5</v>
      </c>
      <c r="AH2903" s="17">
        <f t="shared" si="728"/>
        <v>19.83050847457627</v>
      </c>
      <c r="AI2903" s="17">
        <f t="shared" si="729"/>
        <v>176.84745762711864</v>
      </c>
      <c r="AJ2903" s="17">
        <f t="shared" si="730"/>
        <v>176.84745762711864</v>
      </c>
      <c r="AK2903" s="17">
        <f t="shared" si="731"/>
        <v>176.84745762711864</v>
      </c>
      <c r="AL2903" s="17" t="str">
        <f t="shared" si="732"/>
        <v/>
      </c>
      <c r="AM2903" s="17" t="str">
        <f t="shared" si="733"/>
        <v/>
      </c>
      <c r="AN2903" s="17" t="str">
        <f t="shared" si="734"/>
        <v/>
      </c>
      <c r="AO2903" s="17" t="str">
        <f t="shared" si="735"/>
        <v/>
      </c>
      <c r="AP2903" s="17" t="str">
        <f t="shared" si="737"/>
        <v/>
      </c>
      <c r="AQ2903" s="17">
        <f t="shared" si="736"/>
        <v>2.2152866242038218</v>
      </c>
    </row>
    <row r="2904" spans="1:43" x14ac:dyDescent="0.2">
      <c r="A2904" s="4">
        <v>207</v>
      </c>
      <c r="B2904" s="5" t="s">
        <v>106</v>
      </c>
      <c r="C2904" t="s">
        <v>107</v>
      </c>
      <c r="D2904" t="s">
        <v>25</v>
      </c>
      <c r="E2904" t="s">
        <v>26</v>
      </c>
      <c r="F2904" t="s">
        <v>17</v>
      </c>
      <c r="G2904" t="s">
        <v>15</v>
      </c>
      <c r="H2904">
        <v>0</v>
      </c>
      <c r="I2904" t="s">
        <v>5704</v>
      </c>
      <c r="J2904" s="6">
        <v>0</v>
      </c>
      <c r="K2904" s="6">
        <v>0</v>
      </c>
      <c r="L2904" s="6">
        <v>0</v>
      </c>
      <c r="M2904" s="6">
        <v>25156</v>
      </c>
      <c r="N2904" s="6">
        <v>0</v>
      </c>
      <c r="O2904" s="6">
        <v>274742</v>
      </c>
      <c r="P2904" s="6">
        <v>10647</v>
      </c>
      <c r="Q2904" s="6">
        <v>0</v>
      </c>
      <c r="R2904" s="6">
        <v>0</v>
      </c>
      <c r="S2904" s="6">
        <v>592622</v>
      </c>
      <c r="T2904" s="6">
        <v>133582</v>
      </c>
      <c r="U2904" s="6">
        <v>0</v>
      </c>
      <c r="V2904" s="6">
        <v>3</v>
      </c>
      <c r="W2904" s="6">
        <v>42</v>
      </c>
      <c r="X2904" s="6">
        <v>0</v>
      </c>
      <c r="Z2904" s="6">
        <v>0</v>
      </c>
      <c r="AA2904" s="6">
        <v>0</v>
      </c>
      <c r="AB2904" s="6" t="str">
        <f t="shared" si="722"/>
        <v/>
      </c>
      <c r="AC2904" s="6" t="str">
        <f t="shared" si="723"/>
        <v/>
      </c>
      <c r="AD2904" s="16">
        <f t="shared" si="724"/>
        <v>25.804639804639805</v>
      </c>
      <c r="AE2904" s="16">
        <f t="shared" si="725"/>
        <v>0</v>
      </c>
      <c r="AF2904" s="16">
        <f t="shared" si="726"/>
        <v>14</v>
      </c>
      <c r="AG2904" s="16">
        <f t="shared" si="727"/>
        <v>14</v>
      </c>
      <c r="AH2904" s="17">
        <f t="shared" si="728"/>
        <v>0</v>
      </c>
      <c r="AI2904" s="17">
        <f t="shared" si="729"/>
        <v>23.557878836062969</v>
      </c>
      <c r="AJ2904" s="17">
        <f t="shared" si="730"/>
        <v>28.868023533153124</v>
      </c>
      <c r="AK2904" s="17">
        <f t="shared" si="731"/>
        <v>28.868023533153124</v>
      </c>
      <c r="AL2904" s="17" t="str">
        <f t="shared" si="732"/>
        <v/>
      </c>
      <c r="AM2904" s="17" t="str">
        <f t="shared" si="733"/>
        <v/>
      </c>
      <c r="AN2904" s="17" t="str">
        <f t="shared" si="734"/>
        <v/>
      </c>
      <c r="AO2904" s="17" t="str">
        <f t="shared" si="735"/>
        <v/>
      </c>
      <c r="AP2904" s="17" t="str">
        <f t="shared" si="737"/>
        <v/>
      </c>
      <c r="AQ2904" s="17">
        <f t="shared" si="736"/>
        <v>2.1570127610631067</v>
      </c>
    </row>
    <row r="2905" spans="1:43" x14ac:dyDescent="0.2">
      <c r="A2905" s="4">
        <v>271</v>
      </c>
      <c r="B2905" s="5" t="s">
        <v>112</v>
      </c>
      <c r="C2905" t="s">
        <v>113</v>
      </c>
      <c r="D2905" t="s">
        <v>25</v>
      </c>
      <c r="E2905" t="s">
        <v>26</v>
      </c>
      <c r="F2905" t="s">
        <v>17</v>
      </c>
      <c r="G2905" t="s">
        <v>15</v>
      </c>
      <c r="H2905">
        <v>0</v>
      </c>
      <c r="I2905" t="s">
        <v>5711</v>
      </c>
      <c r="J2905" s="6">
        <v>0</v>
      </c>
      <c r="K2905" s="6">
        <v>0</v>
      </c>
      <c r="L2905" s="6">
        <v>0</v>
      </c>
      <c r="M2905" s="6">
        <v>3938</v>
      </c>
      <c r="N2905" s="6">
        <v>0</v>
      </c>
      <c r="O2905" s="6">
        <v>5307</v>
      </c>
      <c r="P2905" s="6">
        <v>570</v>
      </c>
      <c r="Q2905" s="6">
        <v>0</v>
      </c>
      <c r="R2905" s="6">
        <v>0</v>
      </c>
      <c r="S2905" s="6">
        <v>80998</v>
      </c>
      <c r="T2905" s="6">
        <v>0</v>
      </c>
      <c r="U2905" s="6">
        <v>0</v>
      </c>
      <c r="V2905" s="6">
        <v>1</v>
      </c>
      <c r="W2905" s="6">
        <v>14</v>
      </c>
      <c r="X2905" s="6">
        <v>0</v>
      </c>
      <c r="Z2905" s="6">
        <v>0</v>
      </c>
      <c r="AA2905" s="6">
        <v>0</v>
      </c>
      <c r="AB2905" s="6" t="str">
        <f t="shared" si="722"/>
        <v/>
      </c>
      <c r="AC2905" s="6" t="str">
        <f t="shared" si="723"/>
        <v/>
      </c>
      <c r="AD2905" s="16">
        <f t="shared" si="724"/>
        <v>9.310526315789474</v>
      </c>
      <c r="AE2905" s="16">
        <f t="shared" si="725"/>
        <v>0</v>
      </c>
      <c r="AF2905" s="16">
        <f t="shared" si="726"/>
        <v>14</v>
      </c>
      <c r="AG2905" s="16">
        <f t="shared" si="727"/>
        <v>14</v>
      </c>
      <c r="AH2905" s="17">
        <f t="shared" si="728"/>
        <v>0</v>
      </c>
      <c r="AI2905" s="17">
        <f t="shared" si="729"/>
        <v>20.568308786185881</v>
      </c>
      <c r="AJ2905" s="17">
        <f t="shared" si="730"/>
        <v>20.568308786185881</v>
      </c>
      <c r="AK2905" s="17">
        <f t="shared" si="731"/>
        <v>20.568308786185881</v>
      </c>
      <c r="AL2905" s="17" t="str">
        <f t="shared" si="732"/>
        <v/>
      </c>
      <c r="AM2905" s="17" t="str">
        <f t="shared" si="733"/>
        <v/>
      </c>
      <c r="AN2905" s="17" t="str">
        <f t="shared" si="734"/>
        <v/>
      </c>
      <c r="AO2905" s="17" t="str">
        <f t="shared" si="735"/>
        <v/>
      </c>
      <c r="AP2905" s="17" t="str">
        <f t="shared" si="737"/>
        <v/>
      </c>
      <c r="AQ2905" s="17">
        <f t="shared" si="736"/>
        <v>15.26248351234219</v>
      </c>
    </row>
    <row r="2906" spans="1:43" x14ac:dyDescent="0.2">
      <c r="A2906" s="4">
        <v>373</v>
      </c>
      <c r="B2906" s="5" t="s">
        <v>116</v>
      </c>
      <c r="C2906" t="s">
        <v>117</v>
      </c>
      <c r="D2906" t="s">
        <v>25</v>
      </c>
      <c r="E2906" t="s">
        <v>9</v>
      </c>
      <c r="F2906" t="s">
        <v>17</v>
      </c>
      <c r="G2906" t="s">
        <v>15</v>
      </c>
      <c r="H2906">
        <v>216</v>
      </c>
      <c r="I2906" t="s">
        <v>5732</v>
      </c>
      <c r="J2906" s="6">
        <v>151499</v>
      </c>
      <c r="K2906" s="6">
        <v>2183</v>
      </c>
      <c r="L2906" s="6">
        <v>69</v>
      </c>
      <c r="M2906" s="6">
        <v>68562</v>
      </c>
      <c r="N2906" s="6">
        <v>0</v>
      </c>
      <c r="O2906" s="6">
        <v>358675</v>
      </c>
      <c r="P2906" s="6">
        <v>15489</v>
      </c>
      <c r="Q2906" s="6">
        <v>0</v>
      </c>
      <c r="R2906" s="6">
        <v>37281</v>
      </c>
      <c r="S2906" s="6">
        <v>1253615</v>
      </c>
      <c r="T2906" s="6">
        <v>0</v>
      </c>
      <c r="U2906" s="6">
        <v>0</v>
      </c>
      <c r="V2906" s="6">
        <v>11</v>
      </c>
      <c r="W2906" s="6">
        <v>243</v>
      </c>
      <c r="X2906" s="6">
        <v>102</v>
      </c>
      <c r="Z2906" s="6">
        <v>0</v>
      </c>
      <c r="AA2906" s="6">
        <v>0</v>
      </c>
      <c r="AB2906" s="6" t="str">
        <f t="shared" si="722"/>
        <v/>
      </c>
      <c r="AC2906" s="6" t="str">
        <f t="shared" si="723"/>
        <v/>
      </c>
      <c r="AD2906" s="16">
        <f t="shared" si="724"/>
        <v>23.156756407773258</v>
      </c>
      <c r="AE2906" s="16">
        <f t="shared" si="725"/>
        <v>0</v>
      </c>
      <c r="AF2906" s="16">
        <f t="shared" si="726"/>
        <v>22.09090909090909</v>
      </c>
      <c r="AG2906" s="16">
        <f t="shared" si="727"/>
        <v>31.363636363636363</v>
      </c>
      <c r="AH2906" s="17">
        <f t="shared" si="728"/>
        <v>0.54375601645226224</v>
      </c>
      <c r="AI2906" s="17">
        <f t="shared" si="729"/>
        <v>18.284399521600886</v>
      </c>
      <c r="AJ2906" s="17">
        <f t="shared" si="730"/>
        <v>18.284399521600886</v>
      </c>
      <c r="AK2906" s="17">
        <f t="shared" si="731"/>
        <v>18.284399521600886</v>
      </c>
      <c r="AL2906" s="17" t="str">
        <f t="shared" si="732"/>
        <v/>
      </c>
      <c r="AM2906" s="17" t="str">
        <f t="shared" si="733"/>
        <v/>
      </c>
      <c r="AN2906" s="17" t="str">
        <f t="shared" si="734"/>
        <v/>
      </c>
      <c r="AO2906" s="17" t="str">
        <f t="shared" si="735"/>
        <v/>
      </c>
      <c r="AP2906" s="17" t="str">
        <f t="shared" si="737"/>
        <v/>
      </c>
      <c r="AQ2906" s="17">
        <f t="shared" si="736"/>
        <v>3.4951279013034084</v>
      </c>
    </row>
    <row r="2907" spans="1:43" x14ac:dyDescent="0.2">
      <c r="A2907" s="4">
        <v>376</v>
      </c>
      <c r="B2907" s="5" t="s">
        <v>118</v>
      </c>
      <c r="C2907" t="s">
        <v>119</v>
      </c>
      <c r="D2907" t="s">
        <v>8</v>
      </c>
      <c r="E2907" t="s">
        <v>9</v>
      </c>
      <c r="F2907" t="s">
        <v>17</v>
      </c>
      <c r="G2907" t="s">
        <v>15</v>
      </c>
      <c r="H2907">
        <v>24</v>
      </c>
      <c r="I2907" t="s">
        <v>5707</v>
      </c>
      <c r="J2907" s="6">
        <v>1849898</v>
      </c>
      <c r="K2907" s="6">
        <v>3528</v>
      </c>
      <c r="L2907" s="6">
        <v>524</v>
      </c>
      <c r="M2907" s="6">
        <v>110156</v>
      </c>
      <c r="N2907" s="6">
        <v>338179</v>
      </c>
      <c r="O2907" s="6">
        <v>221653</v>
      </c>
      <c r="P2907" s="6">
        <v>17331</v>
      </c>
      <c r="Q2907" s="6">
        <v>434</v>
      </c>
      <c r="R2907" s="6">
        <v>3605</v>
      </c>
      <c r="S2907" s="6">
        <v>740636</v>
      </c>
      <c r="T2907" s="6">
        <v>0</v>
      </c>
      <c r="U2907" s="6">
        <v>0</v>
      </c>
      <c r="V2907" s="6">
        <v>6</v>
      </c>
      <c r="W2907" s="6">
        <v>84</v>
      </c>
      <c r="X2907" s="6">
        <v>18</v>
      </c>
      <c r="Z2907" s="6">
        <v>3640125000</v>
      </c>
      <c r="AA2907" s="6">
        <v>258426463.47839999</v>
      </c>
      <c r="AB2907" s="6">
        <f t="shared" si="722"/>
        <v>10763.900183039159</v>
      </c>
      <c r="AC2907" s="6">
        <f t="shared" si="723"/>
        <v>764.17064181513342</v>
      </c>
      <c r="AD2907" s="16">
        <f t="shared" si="724"/>
        <v>12.789394726213144</v>
      </c>
      <c r="AE2907" s="16">
        <f t="shared" si="725"/>
        <v>1.5257136154259134</v>
      </c>
      <c r="AF2907" s="16">
        <f t="shared" si="726"/>
        <v>14</v>
      </c>
      <c r="AG2907" s="16">
        <f t="shared" si="727"/>
        <v>17</v>
      </c>
      <c r="AH2907" s="17">
        <f t="shared" si="728"/>
        <v>3.2726315407240643E-2</v>
      </c>
      <c r="AI2907" s="17">
        <f t="shared" si="729"/>
        <v>6.7235193725262352</v>
      </c>
      <c r="AJ2907" s="17">
        <f t="shared" si="730"/>
        <v>6.7235193725262352</v>
      </c>
      <c r="AK2907" s="17">
        <f t="shared" si="731"/>
        <v>6.7235193725262352</v>
      </c>
      <c r="AL2907" s="17">
        <f t="shared" si="732"/>
        <v>1.0660035070184724E-2</v>
      </c>
      <c r="AM2907" s="17">
        <f t="shared" si="733"/>
        <v>2.1900709387631996</v>
      </c>
      <c r="AN2907" s="17">
        <f t="shared" si="734"/>
        <v>2.1900709387631996</v>
      </c>
      <c r="AO2907" s="17">
        <f t="shared" si="735"/>
        <v>2.1900709387631996</v>
      </c>
      <c r="AP2907" s="17">
        <f t="shared" si="737"/>
        <v>2.1794109036930149</v>
      </c>
      <c r="AQ2907" s="17">
        <f t="shared" si="736"/>
        <v>3.3414210500196253</v>
      </c>
    </row>
    <row r="2908" spans="1:43" x14ac:dyDescent="0.2">
      <c r="A2908" s="4">
        <v>400</v>
      </c>
      <c r="B2908" s="5"/>
      <c r="C2908" t="s">
        <v>120</v>
      </c>
      <c r="D2908" t="s">
        <v>25</v>
      </c>
      <c r="E2908" t="s">
        <v>26</v>
      </c>
      <c r="F2908" t="s">
        <v>17</v>
      </c>
      <c r="G2908" t="s">
        <v>15</v>
      </c>
      <c r="H2908">
        <v>0</v>
      </c>
      <c r="I2908" t="s">
        <v>5711</v>
      </c>
      <c r="J2908" s="6">
        <v>0</v>
      </c>
      <c r="K2908" s="6">
        <v>0</v>
      </c>
      <c r="L2908" s="6">
        <v>0</v>
      </c>
      <c r="M2908" s="6">
        <v>8883</v>
      </c>
      <c r="N2908" s="6">
        <v>0</v>
      </c>
      <c r="O2908" s="6">
        <v>13450</v>
      </c>
      <c r="P2908" s="6">
        <v>1883</v>
      </c>
      <c r="Q2908" s="6">
        <v>0</v>
      </c>
      <c r="R2908" s="6">
        <v>4825</v>
      </c>
      <c r="S2908" s="6">
        <v>86534</v>
      </c>
      <c r="T2908" s="6">
        <v>0</v>
      </c>
      <c r="U2908" s="6">
        <v>0</v>
      </c>
      <c r="V2908" s="6">
        <v>1</v>
      </c>
      <c r="W2908" s="6">
        <v>16</v>
      </c>
      <c r="X2908" s="6">
        <v>0</v>
      </c>
      <c r="Z2908" s="6">
        <v>0</v>
      </c>
      <c r="AA2908" s="6">
        <v>0</v>
      </c>
      <c r="AB2908" s="6" t="str">
        <f t="shared" si="722"/>
        <v/>
      </c>
      <c r="AC2908" s="6" t="str">
        <f t="shared" si="723"/>
        <v/>
      </c>
      <c r="AD2908" s="16">
        <f t="shared" si="724"/>
        <v>7.1428571428571432</v>
      </c>
      <c r="AE2908" s="16">
        <f t="shared" si="725"/>
        <v>0</v>
      </c>
      <c r="AF2908" s="16">
        <f t="shared" si="726"/>
        <v>16</v>
      </c>
      <c r="AG2908" s="16">
        <f t="shared" si="727"/>
        <v>16</v>
      </c>
      <c r="AH2908" s="17">
        <f t="shared" si="728"/>
        <v>0.54317235168298994</v>
      </c>
      <c r="AI2908" s="17">
        <f t="shared" si="729"/>
        <v>9.7415287628053591</v>
      </c>
      <c r="AJ2908" s="17">
        <f t="shared" si="730"/>
        <v>9.7415287628053591</v>
      </c>
      <c r="AK2908" s="17">
        <f t="shared" si="731"/>
        <v>9.7415287628053591</v>
      </c>
      <c r="AL2908" s="17" t="str">
        <f t="shared" si="732"/>
        <v/>
      </c>
      <c r="AM2908" s="17" t="str">
        <f t="shared" si="733"/>
        <v/>
      </c>
      <c r="AN2908" s="17" t="str">
        <f t="shared" si="734"/>
        <v/>
      </c>
      <c r="AO2908" s="17" t="str">
        <f t="shared" si="735"/>
        <v/>
      </c>
      <c r="AP2908" s="17" t="str">
        <f t="shared" si="737"/>
        <v/>
      </c>
      <c r="AQ2908" s="17">
        <f t="shared" si="736"/>
        <v>6.433754646840149</v>
      </c>
    </row>
    <row r="2909" spans="1:43" x14ac:dyDescent="0.2">
      <c r="A2909" s="4">
        <v>401</v>
      </c>
      <c r="B2909" s="5"/>
      <c r="C2909" t="s">
        <v>121</v>
      </c>
      <c r="D2909" t="s">
        <v>25</v>
      </c>
      <c r="E2909" t="s">
        <v>26</v>
      </c>
      <c r="F2909" t="s">
        <v>17</v>
      </c>
      <c r="G2909" t="s">
        <v>15</v>
      </c>
      <c r="H2909">
        <v>0</v>
      </c>
      <c r="I2909" t="s">
        <v>5704</v>
      </c>
      <c r="J2909" s="6">
        <v>0</v>
      </c>
      <c r="K2909" s="6">
        <v>0</v>
      </c>
      <c r="L2909" s="6">
        <v>0</v>
      </c>
      <c r="M2909" s="6">
        <v>1113</v>
      </c>
      <c r="N2909" s="6">
        <v>0</v>
      </c>
      <c r="O2909" s="6">
        <v>15737</v>
      </c>
      <c r="P2909" s="6">
        <v>708</v>
      </c>
      <c r="Q2909" s="6">
        <v>0</v>
      </c>
      <c r="R2909" s="6">
        <v>0</v>
      </c>
      <c r="S2909" s="6">
        <v>24929</v>
      </c>
      <c r="T2909" s="6">
        <v>0</v>
      </c>
      <c r="U2909" s="6">
        <v>0</v>
      </c>
      <c r="V2909" s="6">
        <v>1</v>
      </c>
      <c r="W2909" s="6">
        <v>8</v>
      </c>
      <c r="X2909" s="6">
        <v>0</v>
      </c>
      <c r="Z2909" s="6">
        <v>0</v>
      </c>
      <c r="AA2909" s="6">
        <v>0</v>
      </c>
      <c r="AB2909" s="6" t="str">
        <f t="shared" si="722"/>
        <v/>
      </c>
      <c r="AC2909" s="6" t="str">
        <f t="shared" si="723"/>
        <v/>
      </c>
      <c r="AD2909" s="16">
        <f t="shared" si="724"/>
        <v>22.227401129943502</v>
      </c>
      <c r="AE2909" s="16">
        <f t="shared" si="725"/>
        <v>0</v>
      </c>
      <c r="AF2909" s="16">
        <f t="shared" si="726"/>
        <v>8</v>
      </c>
      <c r="AG2909" s="16">
        <f t="shared" si="727"/>
        <v>8</v>
      </c>
      <c r="AH2909" s="17">
        <f t="shared" si="728"/>
        <v>0</v>
      </c>
      <c r="AI2909" s="17">
        <f t="shared" si="729"/>
        <v>22.39802336028751</v>
      </c>
      <c r="AJ2909" s="17">
        <f t="shared" si="730"/>
        <v>22.39802336028751</v>
      </c>
      <c r="AK2909" s="17">
        <f t="shared" si="731"/>
        <v>22.39802336028751</v>
      </c>
      <c r="AL2909" s="17" t="str">
        <f t="shared" si="732"/>
        <v/>
      </c>
      <c r="AM2909" s="17" t="str">
        <f t="shared" si="733"/>
        <v/>
      </c>
      <c r="AN2909" s="17" t="str">
        <f t="shared" si="734"/>
        <v/>
      </c>
      <c r="AO2909" s="17" t="str">
        <f t="shared" si="735"/>
        <v/>
      </c>
      <c r="AP2909" s="17" t="str">
        <f t="shared" si="737"/>
        <v/>
      </c>
      <c r="AQ2909" s="17">
        <f t="shared" si="736"/>
        <v>1.5841011628645867</v>
      </c>
    </row>
    <row r="2910" spans="1:43" x14ac:dyDescent="0.2">
      <c r="A2910" s="4">
        <v>407</v>
      </c>
      <c r="B2910" s="5"/>
      <c r="C2910" t="s">
        <v>122</v>
      </c>
      <c r="D2910" t="s">
        <v>25</v>
      </c>
      <c r="E2910" t="s">
        <v>26</v>
      </c>
      <c r="F2910" t="s">
        <v>17</v>
      </c>
      <c r="G2910" t="s">
        <v>15</v>
      </c>
      <c r="H2910">
        <v>14</v>
      </c>
      <c r="I2910" t="s">
        <v>5702</v>
      </c>
      <c r="J2910" s="6">
        <v>3059393</v>
      </c>
      <c r="K2910" s="6">
        <v>3028</v>
      </c>
      <c r="L2910" s="6">
        <v>1010</v>
      </c>
      <c r="M2910" s="6">
        <v>31800</v>
      </c>
      <c r="N2910" s="6">
        <v>0</v>
      </c>
      <c r="O2910" s="6">
        <v>148703</v>
      </c>
      <c r="P2910" s="6">
        <v>7300</v>
      </c>
      <c r="Q2910" s="6">
        <v>0</v>
      </c>
      <c r="R2910" s="6">
        <v>0</v>
      </c>
      <c r="S2910" s="6">
        <v>751265</v>
      </c>
      <c r="T2910" s="6">
        <v>0</v>
      </c>
      <c r="U2910" s="6">
        <v>0</v>
      </c>
      <c r="V2910" s="6">
        <v>4</v>
      </c>
      <c r="W2910" s="6">
        <v>70</v>
      </c>
      <c r="X2910" s="6">
        <v>0</v>
      </c>
      <c r="Z2910" s="6">
        <v>0</v>
      </c>
      <c r="AA2910" s="6">
        <v>0</v>
      </c>
      <c r="AB2910" s="6" t="str">
        <f t="shared" si="722"/>
        <v/>
      </c>
      <c r="AC2910" s="6" t="str">
        <f t="shared" si="723"/>
        <v/>
      </c>
      <c r="AD2910" s="16">
        <f t="shared" si="724"/>
        <v>20.370273972602739</v>
      </c>
      <c r="AE2910" s="16">
        <f t="shared" si="725"/>
        <v>0</v>
      </c>
      <c r="AF2910" s="16">
        <f t="shared" si="726"/>
        <v>17.5</v>
      </c>
      <c r="AG2910" s="16">
        <f t="shared" si="727"/>
        <v>17.5</v>
      </c>
      <c r="AH2910" s="17">
        <f t="shared" si="728"/>
        <v>0</v>
      </c>
      <c r="AI2910" s="17">
        <f t="shared" si="729"/>
        <v>23.624685534591194</v>
      </c>
      <c r="AJ2910" s="17">
        <f t="shared" si="730"/>
        <v>23.624685534591194</v>
      </c>
      <c r="AK2910" s="17">
        <f t="shared" si="731"/>
        <v>23.624685534591194</v>
      </c>
      <c r="AL2910" s="17" t="str">
        <f t="shared" si="732"/>
        <v/>
      </c>
      <c r="AM2910" s="17" t="str">
        <f t="shared" si="733"/>
        <v/>
      </c>
      <c r="AN2910" s="17" t="str">
        <f t="shared" si="734"/>
        <v/>
      </c>
      <c r="AO2910" s="17" t="str">
        <f t="shared" si="735"/>
        <v/>
      </c>
      <c r="AP2910" s="17" t="str">
        <f t="shared" si="737"/>
        <v/>
      </c>
      <c r="AQ2910" s="17">
        <f t="shared" si="736"/>
        <v>5.0521173076535106</v>
      </c>
    </row>
    <row r="2911" spans="1:43" x14ac:dyDescent="0.2">
      <c r="A2911" s="4">
        <v>414</v>
      </c>
      <c r="B2911" s="5"/>
      <c r="C2911" t="s">
        <v>123</v>
      </c>
      <c r="D2911" t="s">
        <v>25</v>
      </c>
      <c r="E2911" t="s">
        <v>26</v>
      </c>
      <c r="F2911" t="s">
        <v>17</v>
      </c>
      <c r="G2911" t="s">
        <v>15</v>
      </c>
      <c r="H2911">
        <v>0</v>
      </c>
      <c r="I2911" t="s">
        <v>5711</v>
      </c>
      <c r="J2911" s="6">
        <v>0</v>
      </c>
      <c r="K2911" s="6">
        <v>0</v>
      </c>
      <c r="L2911" s="6">
        <v>0</v>
      </c>
      <c r="M2911" s="6">
        <v>400</v>
      </c>
      <c r="N2911" s="6">
        <v>0</v>
      </c>
      <c r="O2911" s="6">
        <v>32011</v>
      </c>
      <c r="P2911" s="6">
        <v>1470</v>
      </c>
      <c r="Q2911" s="6">
        <v>0</v>
      </c>
      <c r="R2911" s="6">
        <v>0</v>
      </c>
      <c r="S2911" s="6">
        <v>124680</v>
      </c>
      <c r="T2911" s="6">
        <v>8643</v>
      </c>
      <c r="U2911" s="6">
        <v>0</v>
      </c>
      <c r="V2911" s="6">
        <v>2</v>
      </c>
      <c r="W2911" s="6">
        <v>52</v>
      </c>
      <c r="X2911" s="6">
        <v>0</v>
      </c>
      <c r="Z2911" s="6">
        <v>0</v>
      </c>
      <c r="AA2911" s="6">
        <v>0</v>
      </c>
      <c r="AB2911" s="6" t="str">
        <f t="shared" si="722"/>
        <v/>
      </c>
      <c r="AC2911" s="6" t="str">
        <f t="shared" si="723"/>
        <v/>
      </c>
      <c r="AD2911" s="16">
        <f t="shared" si="724"/>
        <v>21.776190476190475</v>
      </c>
      <c r="AE2911" s="16">
        <f t="shared" si="725"/>
        <v>0</v>
      </c>
      <c r="AF2911" s="16">
        <f t="shared" si="726"/>
        <v>26</v>
      </c>
      <c r="AG2911" s="16">
        <f t="shared" si="727"/>
        <v>26</v>
      </c>
      <c r="AH2911" s="17">
        <f t="shared" si="728"/>
        <v>0</v>
      </c>
      <c r="AI2911" s="17">
        <f t="shared" si="729"/>
        <v>311.7</v>
      </c>
      <c r="AJ2911" s="17">
        <f t="shared" si="730"/>
        <v>333.3075</v>
      </c>
      <c r="AK2911" s="17">
        <f t="shared" si="731"/>
        <v>333.3075</v>
      </c>
      <c r="AL2911" s="17" t="str">
        <f t="shared" si="732"/>
        <v/>
      </c>
      <c r="AM2911" s="17" t="str">
        <f t="shared" si="733"/>
        <v/>
      </c>
      <c r="AN2911" s="17" t="str">
        <f t="shared" si="734"/>
        <v/>
      </c>
      <c r="AO2911" s="17" t="str">
        <f t="shared" si="735"/>
        <v/>
      </c>
      <c r="AP2911" s="17" t="str">
        <f t="shared" si="737"/>
        <v/>
      </c>
      <c r="AQ2911" s="17">
        <f t="shared" si="736"/>
        <v>3.8949111243010215</v>
      </c>
    </row>
    <row r="2912" spans="1:43" x14ac:dyDescent="0.2">
      <c r="A2912" s="4">
        <v>416</v>
      </c>
      <c r="B2912" s="5"/>
      <c r="C2912" t="s">
        <v>125</v>
      </c>
      <c r="D2912" t="s">
        <v>25</v>
      </c>
      <c r="E2912" t="s">
        <v>9</v>
      </c>
      <c r="F2912" t="s">
        <v>17</v>
      </c>
      <c r="G2912" t="s">
        <v>15</v>
      </c>
      <c r="H2912">
        <v>108</v>
      </c>
      <c r="I2912" t="s">
        <v>5709</v>
      </c>
      <c r="J2912" s="6">
        <v>349684</v>
      </c>
      <c r="K2912" s="6">
        <v>2613</v>
      </c>
      <c r="L2912" s="6">
        <v>134</v>
      </c>
      <c r="M2912" s="6">
        <v>217853</v>
      </c>
      <c r="N2912" s="6">
        <v>0</v>
      </c>
      <c r="O2912" s="6">
        <v>158406</v>
      </c>
      <c r="P2912" s="6">
        <v>14830</v>
      </c>
      <c r="Q2912" s="6">
        <v>0</v>
      </c>
      <c r="R2912" s="6">
        <v>0</v>
      </c>
      <c r="S2912" s="6">
        <v>638994</v>
      </c>
      <c r="T2912" s="6">
        <v>0</v>
      </c>
      <c r="U2912" s="6">
        <v>0</v>
      </c>
      <c r="V2912" s="6">
        <v>13</v>
      </c>
      <c r="W2912" s="6">
        <v>231</v>
      </c>
      <c r="X2912" s="6">
        <v>215</v>
      </c>
      <c r="Z2912" s="6">
        <v>0</v>
      </c>
      <c r="AA2912" s="6">
        <v>0</v>
      </c>
      <c r="AB2912" s="6" t="str">
        <f t="shared" si="722"/>
        <v/>
      </c>
      <c r="AC2912" s="6" t="str">
        <f t="shared" si="723"/>
        <v/>
      </c>
      <c r="AD2912" s="16">
        <f t="shared" si="724"/>
        <v>10.681456507080243</v>
      </c>
      <c r="AE2912" s="16">
        <f t="shared" si="725"/>
        <v>0</v>
      </c>
      <c r="AF2912" s="16">
        <f t="shared" si="726"/>
        <v>17.76923076923077</v>
      </c>
      <c r="AG2912" s="16">
        <f t="shared" si="727"/>
        <v>34.307692307692307</v>
      </c>
      <c r="AH2912" s="17">
        <f t="shared" si="728"/>
        <v>0</v>
      </c>
      <c r="AI2912" s="17">
        <f t="shared" si="729"/>
        <v>2.933142990915893</v>
      </c>
      <c r="AJ2912" s="17">
        <f t="shared" si="730"/>
        <v>2.933142990915893</v>
      </c>
      <c r="AK2912" s="17">
        <f t="shared" si="731"/>
        <v>2.933142990915893</v>
      </c>
      <c r="AL2912" s="17" t="str">
        <f t="shared" si="732"/>
        <v/>
      </c>
      <c r="AM2912" s="17" t="str">
        <f t="shared" si="733"/>
        <v/>
      </c>
      <c r="AN2912" s="17" t="str">
        <f t="shared" si="734"/>
        <v/>
      </c>
      <c r="AO2912" s="17" t="str">
        <f t="shared" si="735"/>
        <v/>
      </c>
      <c r="AP2912" s="17" t="str">
        <f t="shared" si="737"/>
        <v/>
      </c>
      <c r="AQ2912" s="17">
        <f t="shared" si="736"/>
        <v>4.0339002310518541</v>
      </c>
    </row>
    <row r="2913" spans="1:43" x14ac:dyDescent="0.2">
      <c r="A2913" s="4">
        <v>417</v>
      </c>
      <c r="B2913" s="5"/>
      <c r="C2913" t="s">
        <v>126</v>
      </c>
      <c r="D2913" t="s">
        <v>25</v>
      </c>
      <c r="E2913" t="s">
        <v>26</v>
      </c>
      <c r="F2913" t="s">
        <v>17</v>
      </c>
      <c r="G2913" t="s">
        <v>15</v>
      </c>
      <c r="H2913">
        <v>0</v>
      </c>
      <c r="I2913" t="s">
        <v>5704</v>
      </c>
      <c r="J2913" s="6">
        <v>0</v>
      </c>
      <c r="K2913" s="6">
        <v>0</v>
      </c>
      <c r="L2913" s="6">
        <v>0</v>
      </c>
      <c r="M2913" s="6">
        <v>2420</v>
      </c>
      <c r="N2913" s="6">
        <v>0</v>
      </c>
      <c r="O2913" s="6">
        <v>37994</v>
      </c>
      <c r="P2913" s="6">
        <v>1808</v>
      </c>
      <c r="Q2913" s="6">
        <v>0</v>
      </c>
      <c r="R2913" s="6">
        <v>0</v>
      </c>
      <c r="S2913" s="6">
        <v>102636</v>
      </c>
      <c r="T2913" s="6">
        <v>0</v>
      </c>
      <c r="U2913" s="6">
        <v>0</v>
      </c>
      <c r="V2913" s="6">
        <v>3</v>
      </c>
      <c r="W2913" s="6">
        <v>72</v>
      </c>
      <c r="X2913" s="6">
        <v>0</v>
      </c>
      <c r="Z2913" s="6">
        <v>0</v>
      </c>
      <c r="AA2913" s="6">
        <v>0</v>
      </c>
      <c r="AB2913" s="6" t="str">
        <f t="shared" si="722"/>
        <v/>
      </c>
      <c r="AC2913" s="6" t="str">
        <f t="shared" si="723"/>
        <v/>
      </c>
      <c r="AD2913" s="16">
        <f t="shared" si="724"/>
        <v>21.014380530973451</v>
      </c>
      <c r="AE2913" s="16">
        <f t="shared" si="725"/>
        <v>0</v>
      </c>
      <c r="AF2913" s="16">
        <f t="shared" si="726"/>
        <v>24</v>
      </c>
      <c r="AG2913" s="16">
        <f t="shared" si="727"/>
        <v>24</v>
      </c>
      <c r="AH2913" s="17">
        <f t="shared" si="728"/>
        <v>0</v>
      </c>
      <c r="AI2913" s="17">
        <f t="shared" si="729"/>
        <v>42.411570247933881</v>
      </c>
      <c r="AJ2913" s="17">
        <f t="shared" si="730"/>
        <v>42.411570247933881</v>
      </c>
      <c r="AK2913" s="17">
        <f t="shared" si="731"/>
        <v>42.411570247933881</v>
      </c>
      <c r="AL2913" s="17" t="str">
        <f t="shared" si="732"/>
        <v/>
      </c>
      <c r="AM2913" s="17" t="str">
        <f t="shared" si="733"/>
        <v/>
      </c>
      <c r="AN2913" s="17" t="str">
        <f t="shared" si="734"/>
        <v/>
      </c>
      <c r="AO2913" s="17" t="str">
        <f t="shared" si="735"/>
        <v/>
      </c>
      <c r="AP2913" s="17" t="str">
        <f t="shared" si="737"/>
        <v/>
      </c>
      <c r="AQ2913" s="17">
        <f t="shared" si="736"/>
        <v>2.7013739011422855</v>
      </c>
    </row>
    <row r="2914" spans="1:43" x14ac:dyDescent="0.2">
      <c r="A2914" s="4">
        <v>420</v>
      </c>
      <c r="B2914" s="5"/>
      <c r="C2914" t="s">
        <v>128</v>
      </c>
      <c r="D2914" t="s">
        <v>25</v>
      </c>
      <c r="E2914" t="s">
        <v>26</v>
      </c>
      <c r="F2914" t="s">
        <v>17</v>
      </c>
      <c r="G2914" t="s">
        <v>15</v>
      </c>
      <c r="H2914">
        <v>0</v>
      </c>
      <c r="I2914" t="s">
        <v>5711</v>
      </c>
      <c r="J2914" s="6">
        <v>0</v>
      </c>
      <c r="K2914" s="6">
        <v>0</v>
      </c>
      <c r="L2914" s="6">
        <v>0</v>
      </c>
      <c r="M2914" s="6">
        <v>241</v>
      </c>
      <c r="N2914" s="6">
        <v>0</v>
      </c>
      <c r="O2914" s="6">
        <v>1265</v>
      </c>
      <c r="P2914" s="6">
        <v>134</v>
      </c>
      <c r="Q2914" s="6">
        <v>0</v>
      </c>
      <c r="R2914" s="6">
        <v>0</v>
      </c>
      <c r="S2914" s="6">
        <v>7469</v>
      </c>
      <c r="T2914" s="6">
        <v>0</v>
      </c>
      <c r="U2914" s="6">
        <v>0</v>
      </c>
      <c r="V2914" s="6">
        <v>2</v>
      </c>
      <c r="W2914" s="6">
        <v>21</v>
      </c>
      <c r="X2914" s="6">
        <v>0</v>
      </c>
      <c r="Z2914" s="6">
        <v>0</v>
      </c>
      <c r="AA2914" s="6">
        <v>0</v>
      </c>
      <c r="AB2914" s="6" t="str">
        <f t="shared" si="722"/>
        <v/>
      </c>
      <c r="AC2914" s="6" t="str">
        <f t="shared" si="723"/>
        <v/>
      </c>
      <c r="AD2914" s="16">
        <f t="shared" si="724"/>
        <v>9.4402985074626873</v>
      </c>
      <c r="AE2914" s="16">
        <f t="shared" si="725"/>
        <v>0</v>
      </c>
      <c r="AF2914" s="16">
        <f t="shared" si="726"/>
        <v>10.5</v>
      </c>
      <c r="AG2914" s="16">
        <f t="shared" si="727"/>
        <v>10.5</v>
      </c>
      <c r="AH2914" s="17">
        <f t="shared" si="728"/>
        <v>0</v>
      </c>
      <c r="AI2914" s="17">
        <f t="shared" si="729"/>
        <v>30.991701244813278</v>
      </c>
      <c r="AJ2914" s="17">
        <f t="shared" si="730"/>
        <v>30.991701244813278</v>
      </c>
      <c r="AK2914" s="17">
        <f t="shared" si="731"/>
        <v>30.991701244813278</v>
      </c>
      <c r="AL2914" s="17" t="str">
        <f t="shared" si="732"/>
        <v/>
      </c>
      <c r="AM2914" s="17" t="str">
        <f t="shared" si="733"/>
        <v/>
      </c>
      <c r="AN2914" s="17" t="str">
        <f t="shared" si="734"/>
        <v/>
      </c>
      <c r="AO2914" s="17" t="str">
        <f t="shared" si="735"/>
        <v/>
      </c>
      <c r="AP2914" s="17" t="str">
        <f t="shared" si="737"/>
        <v/>
      </c>
      <c r="AQ2914" s="17">
        <f t="shared" si="736"/>
        <v>5.9043478260869566</v>
      </c>
    </row>
    <row r="2915" spans="1:43" x14ac:dyDescent="0.2">
      <c r="A2915" s="4" t="s">
        <v>138</v>
      </c>
      <c r="B2915" s="5" t="s">
        <v>139</v>
      </c>
      <c r="C2915" t="s">
        <v>140</v>
      </c>
      <c r="D2915" t="s">
        <v>133</v>
      </c>
      <c r="E2915" t="s">
        <v>134</v>
      </c>
      <c r="F2915" t="s">
        <v>17</v>
      </c>
      <c r="G2915" t="s">
        <v>15</v>
      </c>
      <c r="J2915" s="6"/>
      <c r="K2915" s="6"/>
      <c r="L2915" s="6"/>
      <c r="M2915" s="6">
        <v>499068</v>
      </c>
      <c r="N2915" s="6">
        <v>0</v>
      </c>
      <c r="O2915" s="6">
        <v>547869</v>
      </c>
      <c r="P2915" s="6">
        <v>33615</v>
      </c>
      <c r="Q2915" s="6">
        <v>0</v>
      </c>
      <c r="R2915" s="6">
        <v>219564</v>
      </c>
      <c r="S2915" s="6">
        <v>2568136</v>
      </c>
      <c r="T2915" s="6">
        <v>0</v>
      </c>
      <c r="U2915" s="6">
        <v>0</v>
      </c>
      <c r="V2915" s="6">
        <v>19</v>
      </c>
      <c r="W2915" s="6">
        <v>524</v>
      </c>
      <c r="X2915" s="6">
        <v>0</v>
      </c>
      <c r="Z2915" s="6">
        <v>0</v>
      </c>
      <c r="AA2915" s="6">
        <v>0</v>
      </c>
      <c r="AB2915" s="6" t="str">
        <f t="shared" si="722"/>
        <v/>
      </c>
      <c r="AC2915" s="6" t="str">
        <f t="shared" si="723"/>
        <v/>
      </c>
      <c r="AD2915" s="16">
        <f t="shared" si="724"/>
        <v>16.298348951361</v>
      </c>
      <c r="AE2915" s="16">
        <f t="shared" si="725"/>
        <v>0</v>
      </c>
      <c r="AF2915" s="16">
        <f t="shared" si="726"/>
        <v>27.578947368421051</v>
      </c>
      <c r="AG2915" s="16">
        <f t="shared" si="727"/>
        <v>27.578947368421051</v>
      </c>
      <c r="AH2915" s="17">
        <f t="shared" si="728"/>
        <v>0.43994806318978574</v>
      </c>
      <c r="AI2915" s="17">
        <f t="shared" si="729"/>
        <v>5.145863890291503</v>
      </c>
      <c r="AJ2915" s="17">
        <f t="shared" si="730"/>
        <v>5.145863890291503</v>
      </c>
      <c r="AK2915" s="17">
        <f t="shared" si="731"/>
        <v>5.145863890291503</v>
      </c>
      <c r="AL2915" s="17" t="str">
        <f t="shared" si="732"/>
        <v/>
      </c>
      <c r="AM2915" s="17" t="str">
        <f t="shared" si="733"/>
        <v/>
      </c>
      <c r="AN2915" s="17" t="str">
        <f t="shared" si="734"/>
        <v/>
      </c>
      <c r="AO2915" s="17" t="str">
        <f t="shared" si="735"/>
        <v/>
      </c>
      <c r="AP2915" s="17" t="str">
        <f t="shared" si="737"/>
        <v/>
      </c>
      <c r="AQ2915" s="17">
        <f t="shared" si="736"/>
        <v>4.6875001140783654</v>
      </c>
    </row>
    <row r="2916" spans="1:43" x14ac:dyDescent="0.2">
      <c r="A2916" s="4" t="s">
        <v>141</v>
      </c>
      <c r="B2916" s="5" t="s">
        <v>142</v>
      </c>
      <c r="C2916" t="s">
        <v>143</v>
      </c>
      <c r="D2916" t="s">
        <v>133</v>
      </c>
      <c r="E2916" t="s">
        <v>134</v>
      </c>
      <c r="F2916" t="s">
        <v>17</v>
      </c>
      <c r="G2916" t="s">
        <v>15</v>
      </c>
      <c r="J2916" s="6"/>
      <c r="K2916" s="6"/>
      <c r="L2916" s="6"/>
      <c r="M2916" s="6">
        <v>61857</v>
      </c>
      <c r="N2916" s="6">
        <v>0</v>
      </c>
      <c r="O2916" s="6">
        <v>136469</v>
      </c>
      <c r="P2916" s="6">
        <v>9106</v>
      </c>
      <c r="Q2916" s="6">
        <v>0</v>
      </c>
      <c r="R2916" s="6">
        <v>0</v>
      </c>
      <c r="S2916" s="6">
        <v>421476</v>
      </c>
      <c r="T2916" s="6">
        <v>70776</v>
      </c>
      <c r="U2916" s="6">
        <v>0</v>
      </c>
      <c r="V2916" s="6">
        <v>5</v>
      </c>
      <c r="W2916" s="6">
        <v>95</v>
      </c>
      <c r="X2916" s="6">
        <v>0</v>
      </c>
      <c r="Z2916" s="6">
        <v>0</v>
      </c>
      <c r="AA2916" s="6">
        <v>0</v>
      </c>
      <c r="AB2916" s="6" t="str">
        <f t="shared" si="722"/>
        <v/>
      </c>
      <c r="AC2916" s="6" t="str">
        <f t="shared" si="723"/>
        <v/>
      </c>
      <c r="AD2916" s="16">
        <f t="shared" si="724"/>
        <v>14.986712057983747</v>
      </c>
      <c r="AE2916" s="16">
        <f t="shared" si="725"/>
        <v>0</v>
      </c>
      <c r="AF2916" s="16">
        <f t="shared" si="726"/>
        <v>19</v>
      </c>
      <c r="AG2916" s="16">
        <f t="shared" si="727"/>
        <v>19</v>
      </c>
      <c r="AH2916" s="17">
        <f t="shared" si="728"/>
        <v>0</v>
      </c>
      <c r="AI2916" s="17">
        <f t="shared" si="729"/>
        <v>6.8137155051166403</v>
      </c>
      <c r="AJ2916" s="17">
        <f t="shared" si="730"/>
        <v>7.9579029050875407</v>
      </c>
      <c r="AK2916" s="17">
        <f t="shared" si="731"/>
        <v>7.9579029050875407</v>
      </c>
      <c r="AL2916" s="17" t="str">
        <f t="shared" si="732"/>
        <v/>
      </c>
      <c r="AM2916" s="17" t="str">
        <f t="shared" si="733"/>
        <v/>
      </c>
      <c r="AN2916" s="17" t="str">
        <f t="shared" si="734"/>
        <v/>
      </c>
      <c r="AO2916" s="17" t="str">
        <f t="shared" si="735"/>
        <v/>
      </c>
      <c r="AP2916" s="17" t="str">
        <f t="shared" si="737"/>
        <v/>
      </c>
      <c r="AQ2916" s="17">
        <f t="shared" si="736"/>
        <v>3.0884376671625056</v>
      </c>
    </row>
    <row r="2917" spans="1:43" x14ac:dyDescent="0.2">
      <c r="A2917" s="4" t="s">
        <v>152</v>
      </c>
      <c r="B2917" s="5" t="s">
        <v>153</v>
      </c>
      <c r="C2917" t="s">
        <v>154</v>
      </c>
      <c r="D2917" t="s">
        <v>133</v>
      </c>
      <c r="E2917" t="s">
        <v>134</v>
      </c>
      <c r="F2917" t="s">
        <v>17</v>
      </c>
      <c r="G2917" t="s">
        <v>15</v>
      </c>
      <c r="J2917" s="6"/>
      <c r="K2917" s="6"/>
      <c r="L2917" s="6"/>
      <c r="M2917" s="6">
        <v>142538</v>
      </c>
      <c r="N2917" s="6">
        <v>0</v>
      </c>
      <c r="O2917" s="6">
        <v>56367</v>
      </c>
      <c r="P2917" s="6">
        <v>5629</v>
      </c>
      <c r="Q2917" s="6">
        <v>0</v>
      </c>
      <c r="R2917" s="6">
        <v>0</v>
      </c>
      <c r="S2917" s="6">
        <v>407176</v>
      </c>
      <c r="T2917" s="6">
        <v>134125</v>
      </c>
      <c r="U2917" s="6">
        <v>0</v>
      </c>
      <c r="V2917" s="6">
        <v>4</v>
      </c>
      <c r="W2917" s="6">
        <v>85</v>
      </c>
      <c r="X2917" s="6">
        <v>0</v>
      </c>
      <c r="Z2917" s="6">
        <v>0</v>
      </c>
      <c r="AA2917" s="6">
        <v>0</v>
      </c>
      <c r="AB2917" s="6" t="str">
        <f t="shared" si="722"/>
        <v/>
      </c>
      <c r="AC2917" s="6" t="str">
        <f t="shared" si="723"/>
        <v/>
      </c>
      <c r="AD2917" s="16">
        <f t="shared" si="724"/>
        <v>10.013679161485166</v>
      </c>
      <c r="AE2917" s="16">
        <f t="shared" si="725"/>
        <v>0</v>
      </c>
      <c r="AF2917" s="16">
        <f t="shared" si="726"/>
        <v>21.25</v>
      </c>
      <c r="AG2917" s="16">
        <f t="shared" si="727"/>
        <v>21.25</v>
      </c>
      <c r="AH2917" s="17">
        <f t="shared" si="728"/>
        <v>0</v>
      </c>
      <c r="AI2917" s="17">
        <f t="shared" si="729"/>
        <v>2.8566136749498381</v>
      </c>
      <c r="AJ2917" s="17">
        <f t="shared" si="730"/>
        <v>3.7975908178871598</v>
      </c>
      <c r="AK2917" s="17">
        <f t="shared" si="731"/>
        <v>3.7975908178871598</v>
      </c>
      <c r="AL2917" s="17" t="str">
        <f t="shared" si="732"/>
        <v/>
      </c>
      <c r="AM2917" s="17" t="str">
        <f t="shared" si="733"/>
        <v/>
      </c>
      <c r="AN2917" s="17" t="str">
        <f t="shared" si="734"/>
        <v/>
      </c>
      <c r="AO2917" s="17" t="str">
        <f t="shared" si="735"/>
        <v/>
      </c>
      <c r="AP2917" s="17" t="str">
        <f t="shared" si="737"/>
        <v/>
      </c>
      <c r="AQ2917" s="17">
        <f t="shared" si="736"/>
        <v>7.2236592332393066</v>
      </c>
    </row>
    <row r="2918" spans="1:43" x14ac:dyDescent="0.2">
      <c r="A2918" s="4" t="s">
        <v>164</v>
      </c>
      <c r="B2918" s="5"/>
      <c r="C2918" t="s">
        <v>165</v>
      </c>
      <c r="D2918" t="s">
        <v>133</v>
      </c>
      <c r="E2918" t="s">
        <v>134</v>
      </c>
      <c r="F2918" t="s">
        <v>17</v>
      </c>
      <c r="G2918" t="s">
        <v>11</v>
      </c>
      <c r="J2918" s="6"/>
      <c r="K2918" s="6"/>
      <c r="L2918" s="6"/>
      <c r="M2918" s="6">
        <v>33965</v>
      </c>
      <c r="N2918" s="6">
        <v>0</v>
      </c>
      <c r="O2918" s="6">
        <v>88367</v>
      </c>
      <c r="P2918" s="6">
        <v>5181</v>
      </c>
      <c r="Q2918" s="6">
        <v>0</v>
      </c>
      <c r="R2918" s="6">
        <v>0</v>
      </c>
      <c r="S2918" s="6">
        <v>89612</v>
      </c>
      <c r="T2918" s="6">
        <v>0</v>
      </c>
      <c r="U2918" s="6">
        <v>0</v>
      </c>
      <c r="V2918" s="6">
        <v>3</v>
      </c>
      <c r="W2918" s="6">
        <v>78</v>
      </c>
      <c r="X2918" s="6">
        <v>0</v>
      </c>
      <c r="Z2918" s="6">
        <v>0</v>
      </c>
      <c r="AA2918" s="6">
        <v>0</v>
      </c>
      <c r="AB2918" s="6" t="str">
        <f t="shared" si="722"/>
        <v/>
      </c>
      <c r="AC2918" s="6" t="str">
        <f t="shared" si="723"/>
        <v/>
      </c>
      <c r="AD2918" s="16">
        <f t="shared" si="724"/>
        <v>17.055973750241264</v>
      </c>
      <c r="AE2918" s="16">
        <f t="shared" si="725"/>
        <v>0</v>
      </c>
      <c r="AF2918" s="16">
        <f t="shared" si="726"/>
        <v>26</v>
      </c>
      <c r="AG2918" s="16">
        <f t="shared" si="727"/>
        <v>26</v>
      </c>
      <c r="AH2918" s="17">
        <f t="shared" si="728"/>
        <v>0</v>
      </c>
      <c r="AI2918" s="17">
        <f t="shared" si="729"/>
        <v>2.6383630207566613</v>
      </c>
      <c r="AJ2918" s="17">
        <f t="shared" si="730"/>
        <v>2.6383630207566613</v>
      </c>
      <c r="AK2918" s="17">
        <f t="shared" si="731"/>
        <v>2.6383630207566613</v>
      </c>
      <c r="AL2918" s="17" t="str">
        <f t="shared" si="732"/>
        <v/>
      </c>
      <c r="AM2918" s="17" t="str">
        <f t="shared" si="733"/>
        <v/>
      </c>
      <c r="AN2918" s="17" t="str">
        <f t="shared" si="734"/>
        <v/>
      </c>
      <c r="AO2918" s="17" t="str">
        <f t="shared" si="735"/>
        <v/>
      </c>
      <c r="AP2918" s="17" t="str">
        <f t="shared" si="737"/>
        <v/>
      </c>
      <c r="AQ2918" s="17">
        <f t="shared" si="736"/>
        <v>1.0140889698643158</v>
      </c>
    </row>
    <row r="2919" spans="1:43" x14ac:dyDescent="0.2">
      <c r="A2919" s="4" t="s">
        <v>168</v>
      </c>
      <c r="B2919" s="5"/>
      <c r="C2919" t="s">
        <v>169</v>
      </c>
      <c r="D2919" t="s">
        <v>133</v>
      </c>
      <c r="E2919" t="s">
        <v>134</v>
      </c>
      <c r="F2919" t="s">
        <v>17</v>
      </c>
      <c r="G2919" t="s">
        <v>11</v>
      </c>
      <c r="J2919" s="6"/>
      <c r="K2919" s="6"/>
      <c r="L2919" s="6"/>
      <c r="M2919" s="6">
        <v>15777</v>
      </c>
      <c r="N2919" s="6">
        <v>0</v>
      </c>
      <c r="O2919" s="6">
        <v>51459</v>
      </c>
      <c r="P2919" s="6">
        <v>2424</v>
      </c>
      <c r="Q2919" s="6">
        <v>0</v>
      </c>
      <c r="R2919" s="6">
        <v>0</v>
      </c>
      <c r="S2919" s="6">
        <v>130234</v>
      </c>
      <c r="T2919" s="6">
        <v>0</v>
      </c>
      <c r="U2919" s="6">
        <v>0</v>
      </c>
      <c r="V2919" s="6">
        <v>2</v>
      </c>
      <c r="W2919" s="6">
        <v>25</v>
      </c>
      <c r="X2919" s="6">
        <v>0</v>
      </c>
      <c r="Z2919" s="6">
        <v>0</v>
      </c>
      <c r="AA2919" s="6">
        <v>0</v>
      </c>
      <c r="AB2919" s="6" t="str">
        <f t="shared" si="722"/>
        <v/>
      </c>
      <c r="AC2919" s="6" t="str">
        <f t="shared" si="723"/>
        <v/>
      </c>
      <c r="AD2919" s="16">
        <f t="shared" si="724"/>
        <v>21.228960396039604</v>
      </c>
      <c r="AE2919" s="16">
        <f t="shared" si="725"/>
        <v>0</v>
      </c>
      <c r="AF2919" s="16">
        <f t="shared" si="726"/>
        <v>12.5</v>
      </c>
      <c r="AG2919" s="16">
        <f t="shared" si="727"/>
        <v>12.5</v>
      </c>
      <c r="AH2919" s="17">
        <f t="shared" si="728"/>
        <v>0</v>
      </c>
      <c r="AI2919" s="17">
        <f t="shared" si="729"/>
        <v>8.2546745262090386</v>
      </c>
      <c r="AJ2919" s="17">
        <f t="shared" si="730"/>
        <v>8.2546745262090386</v>
      </c>
      <c r="AK2919" s="17">
        <f t="shared" si="731"/>
        <v>8.2546745262090386</v>
      </c>
      <c r="AL2919" s="17" t="str">
        <f t="shared" si="732"/>
        <v/>
      </c>
      <c r="AM2919" s="17" t="str">
        <f t="shared" si="733"/>
        <v/>
      </c>
      <c r="AN2919" s="17" t="str">
        <f t="shared" si="734"/>
        <v/>
      </c>
      <c r="AO2919" s="17" t="str">
        <f t="shared" si="735"/>
        <v/>
      </c>
      <c r="AP2919" s="17" t="str">
        <f t="shared" si="737"/>
        <v/>
      </c>
      <c r="AQ2919" s="17">
        <f t="shared" si="736"/>
        <v>2.530830369808974</v>
      </c>
    </row>
    <row r="2920" spans="1:43" x14ac:dyDescent="0.2">
      <c r="A2920" s="4" t="s">
        <v>240</v>
      </c>
      <c r="B2920" s="5" t="s">
        <v>241</v>
      </c>
      <c r="C2920" t="s">
        <v>242</v>
      </c>
      <c r="D2920" t="s">
        <v>133</v>
      </c>
      <c r="E2920" t="s">
        <v>134</v>
      </c>
      <c r="F2920" t="s">
        <v>17</v>
      </c>
      <c r="G2920" t="s">
        <v>15</v>
      </c>
      <c r="J2920" s="6"/>
      <c r="K2920" s="6"/>
      <c r="L2920" s="6"/>
      <c r="M2920" s="6">
        <v>33696</v>
      </c>
      <c r="N2920" s="6">
        <v>0</v>
      </c>
      <c r="O2920" s="6">
        <v>59367</v>
      </c>
      <c r="P2920" s="6">
        <v>1881</v>
      </c>
      <c r="Q2920" s="6">
        <v>0</v>
      </c>
      <c r="R2920" s="6">
        <v>124800</v>
      </c>
      <c r="S2920" s="6">
        <v>272195</v>
      </c>
      <c r="T2920" s="6">
        <v>0</v>
      </c>
      <c r="U2920" s="6">
        <v>0</v>
      </c>
      <c r="V2920" s="6">
        <v>3</v>
      </c>
      <c r="W2920" s="6">
        <v>138</v>
      </c>
      <c r="X2920" s="6">
        <v>0</v>
      </c>
      <c r="Z2920" s="6">
        <v>0</v>
      </c>
      <c r="AA2920" s="6">
        <v>0</v>
      </c>
      <c r="AB2920" s="6" t="str">
        <f t="shared" si="722"/>
        <v/>
      </c>
      <c r="AC2920" s="6" t="str">
        <f t="shared" si="723"/>
        <v/>
      </c>
      <c r="AD2920" s="16">
        <f t="shared" si="724"/>
        <v>31.561403508771932</v>
      </c>
      <c r="AE2920" s="16">
        <f t="shared" si="725"/>
        <v>0</v>
      </c>
      <c r="AF2920" s="16">
        <f t="shared" si="726"/>
        <v>46</v>
      </c>
      <c r="AG2920" s="16">
        <f t="shared" si="727"/>
        <v>46</v>
      </c>
      <c r="AH2920" s="17">
        <f t="shared" si="728"/>
        <v>3.7037037037037037</v>
      </c>
      <c r="AI2920" s="17">
        <f t="shared" si="729"/>
        <v>8.0779617758784426</v>
      </c>
      <c r="AJ2920" s="17">
        <f t="shared" si="730"/>
        <v>8.0779617758784426</v>
      </c>
      <c r="AK2920" s="17">
        <f t="shared" si="731"/>
        <v>8.0779617758784426</v>
      </c>
      <c r="AL2920" s="17" t="str">
        <f t="shared" si="732"/>
        <v/>
      </c>
      <c r="AM2920" s="17" t="str">
        <f t="shared" si="733"/>
        <v/>
      </c>
      <c r="AN2920" s="17" t="str">
        <f t="shared" si="734"/>
        <v/>
      </c>
      <c r="AO2920" s="17" t="str">
        <f t="shared" si="735"/>
        <v/>
      </c>
      <c r="AP2920" s="17" t="str">
        <f t="shared" si="737"/>
        <v/>
      </c>
      <c r="AQ2920" s="17">
        <f t="shared" si="736"/>
        <v>4.584954604409857</v>
      </c>
    </row>
    <row r="2921" spans="1:43" x14ac:dyDescent="0.2">
      <c r="A2921" s="4" t="s">
        <v>243</v>
      </c>
      <c r="B2921" s="5" t="s">
        <v>244</v>
      </c>
      <c r="C2921" t="s">
        <v>245</v>
      </c>
      <c r="D2921" t="s">
        <v>133</v>
      </c>
      <c r="E2921" t="s">
        <v>134</v>
      </c>
      <c r="F2921" t="s">
        <v>17</v>
      </c>
      <c r="G2921" t="s">
        <v>11</v>
      </c>
      <c r="J2921" s="6"/>
      <c r="K2921" s="6"/>
      <c r="L2921" s="6"/>
      <c r="M2921" s="6">
        <v>3771</v>
      </c>
      <c r="N2921" s="6">
        <v>0</v>
      </c>
      <c r="O2921" s="6">
        <v>10790</v>
      </c>
      <c r="P2921" s="6">
        <v>1306</v>
      </c>
      <c r="Q2921" s="6">
        <v>0</v>
      </c>
      <c r="R2921" s="6">
        <v>3559</v>
      </c>
      <c r="S2921" s="6">
        <v>63502</v>
      </c>
      <c r="T2921" s="6">
        <v>0</v>
      </c>
      <c r="U2921" s="6">
        <v>0</v>
      </c>
      <c r="V2921" s="6">
        <v>0</v>
      </c>
      <c r="W2921" s="6">
        <v>0</v>
      </c>
      <c r="X2921" s="6">
        <v>0</v>
      </c>
      <c r="Z2921" s="6">
        <v>0</v>
      </c>
      <c r="AA2921" s="6">
        <v>0</v>
      </c>
      <c r="AB2921" s="6" t="str">
        <f t="shared" si="722"/>
        <v/>
      </c>
      <c r="AC2921" s="6" t="str">
        <f t="shared" si="723"/>
        <v/>
      </c>
      <c r="AD2921" s="16">
        <f t="shared" si="724"/>
        <v>8.2618683001531394</v>
      </c>
      <c r="AE2921" s="16">
        <f t="shared" si="725"/>
        <v>0</v>
      </c>
      <c r="AF2921" s="16" t="str">
        <f t="shared" si="726"/>
        <v/>
      </c>
      <c r="AG2921" s="16" t="str">
        <f t="shared" si="727"/>
        <v/>
      </c>
      <c r="AH2921" s="17">
        <f t="shared" si="728"/>
        <v>0.94378149032086978</v>
      </c>
      <c r="AI2921" s="17">
        <f t="shared" si="729"/>
        <v>16.839565102094934</v>
      </c>
      <c r="AJ2921" s="17">
        <f t="shared" si="730"/>
        <v>16.839565102094934</v>
      </c>
      <c r="AK2921" s="17">
        <f t="shared" si="731"/>
        <v>16.839565102094934</v>
      </c>
      <c r="AL2921" s="17" t="str">
        <f t="shared" si="732"/>
        <v/>
      </c>
      <c r="AM2921" s="17" t="str">
        <f t="shared" si="733"/>
        <v/>
      </c>
      <c r="AN2921" s="17" t="str">
        <f t="shared" si="734"/>
        <v/>
      </c>
      <c r="AO2921" s="17" t="str">
        <f t="shared" si="735"/>
        <v/>
      </c>
      <c r="AP2921" s="17" t="str">
        <f t="shared" si="737"/>
        <v/>
      </c>
      <c r="AQ2921" s="17">
        <f t="shared" si="736"/>
        <v>5.8852641334569045</v>
      </c>
    </row>
    <row r="2922" spans="1:43" x14ac:dyDescent="0.2">
      <c r="A2922" s="4" t="s">
        <v>246</v>
      </c>
      <c r="B2922" s="5" t="s">
        <v>247</v>
      </c>
      <c r="C2922" t="s">
        <v>248</v>
      </c>
      <c r="D2922" t="s">
        <v>133</v>
      </c>
      <c r="E2922" t="s">
        <v>134</v>
      </c>
      <c r="F2922" t="s">
        <v>17</v>
      </c>
      <c r="G2922" t="s">
        <v>15</v>
      </c>
      <c r="J2922" s="6"/>
      <c r="K2922" s="6"/>
      <c r="L2922" s="6"/>
      <c r="M2922" s="6">
        <v>105449</v>
      </c>
      <c r="N2922" s="6">
        <v>0</v>
      </c>
      <c r="O2922" s="6">
        <v>417209</v>
      </c>
      <c r="P2922" s="6">
        <v>17306</v>
      </c>
      <c r="Q2922" s="6">
        <v>0</v>
      </c>
      <c r="R2922" s="6">
        <v>120317</v>
      </c>
      <c r="S2922" s="6">
        <v>1165695</v>
      </c>
      <c r="T2922" s="6">
        <v>189662</v>
      </c>
      <c r="U2922" s="6">
        <v>0</v>
      </c>
      <c r="V2922" s="6">
        <v>3</v>
      </c>
      <c r="W2922" s="6">
        <v>54</v>
      </c>
      <c r="X2922" s="6">
        <v>0</v>
      </c>
      <c r="Z2922" s="6">
        <v>0</v>
      </c>
      <c r="AA2922" s="6">
        <v>0</v>
      </c>
      <c r="AB2922" s="6" t="str">
        <f t="shared" si="722"/>
        <v/>
      </c>
      <c r="AC2922" s="6" t="str">
        <f t="shared" si="723"/>
        <v/>
      </c>
      <c r="AD2922" s="16">
        <f t="shared" si="724"/>
        <v>24.107766092684617</v>
      </c>
      <c r="AE2922" s="16">
        <f t="shared" si="725"/>
        <v>0</v>
      </c>
      <c r="AF2922" s="16">
        <f t="shared" si="726"/>
        <v>18</v>
      </c>
      <c r="AG2922" s="16">
        <f t="shared" si="727"/>
        <v>18</v>
      </c>
      <c r="AH2922" s="17">
        <f t="shared" si="728"/>
        <v>1.1409970696734915</v>
      </c>
      <c r="AI2922" s="17">
        <f t="shared" si="729"/>
        <v>11.054585629071873</v>
      </c>
      <c r="AJ2922" s="17">
        <f t="shared" si="730"/>
        <v>12.853199176853266</v>
      </c>
      <c r="AK2922" s="17">
        <f t="shared" si="731"/>
        <v>12.853199176853266</v>
      </c>
      <c r="AL2922" s="17" t="str">
        <f t="shared" si="732"/>
        <v/>
      </c>
      <c r="AM2922" s="17" t="str">
        <f t="shared" si="733"/>
        <v/>
      </c>
      <c r="AN2922" s="17" t="str">
        <f t="shared" si="734"/>
        <v/>
      </c>
      <c r="AO2922" s="17" t="str">
        <f t="shared" si="735"/>
        <v/>
      </c>
      <c r="AP2922" s="17" t="str">
        <f t="shared" si="737"/>
        <v/>
      </c>
      <c r="AQ2922" s="17">
        <f t="shared" si="736"/>
        <v>2.7940312888744012</v>
      </c>
    </row>
    <row r="2923" spans="1:43" x14ac:dyDescent="0.2">
      <c r="A2923" s="4" t="s">
        <v>252</v>
      </c>
      <c r="B2923" s="5" t="s">
        <v>253</v>
      </c>
      <c r="C2923" t="s">
        <v>254</v>
      </c>
      <c r="D2923" t="s">
        <v>133</v>
      </c>
      <c r="E2923" t="s">
        <v>134</v>
      </c>
      <c r="F2923" t="s">
        <v>17</v>
      </c>
      <c r="G2923" t="s">
        <v>11</v>
      </c>
      <c r="J2923" s="6"/>
      <c r="K2923" s="6"/>
      <c r="L2923" s="6"/>
      <c r="M2923" s="6">
        <v>23968</v>
      </c>
      <c r="N2923" s="6">
        <v>0</v>
      </c>
      <c r="O2923" s="6">
        <v>17104</v>
      </c>
      <c r="P2923" s="6">
        <v>2547</v>
      </c>
      <c r="Q2923" s="6">
        <v>0</v>
      </c>
      <c r="R2923" s="6">
        <v>0</v>
      </c>
      <c r="S2923" s="6">
        <v>166560</v>
      </c>
      <c r="T2923" s="6">
        <v>212373</v>
      </c>
      <c r="U2923" s="6">
        <v>0</v>
      </c>
      <c r="V2923" s="6">
        <v>0</v>
      </c>
      <c r="W2923" s="6">
        <v>0</v>
      </c>
      <c r="X2923" s="6">
        <v>0</v>
      </c>
      <c r="Z2923" s="6">
        <v>0</v>
      </c>
      <c r="AA2923" s="6">
        <v>0</v>
      </c>
      <c r="AB2923" s="6" t="str">
        <f t="shared" si="722"/>
        <v/>
      </c>
      <c r="AC2923" s="6" t="str">
        <f t="shared" si="723"/>
        <v/>
      </c>
      <c r="AD2923" s="16">
        <f t="shared" si="724"/>
        <v>6.7153513937966238</v>
      </c>
      <c r="AE2923" s="16">
        <f t="shared" si="725"/>
        <v>0</v>
      </c>
      <c r="AF2923" s="16" t="str">
        <f t="shared" si="726"/>
        <v/>
      </c>
      <c r="AG2923" s="16" t="str">
        <f t="shared" si="727"/>
        <v/>
      </c>
      <c r="AH2923" s="17">
        <f t="shared" si="728"/>
        <v>0</v>
      </c>
      <c r="AI2923" s="17">
        <f t="shared" si="729"/>
        <v>6.9492656875834449</v>
      </c>
      <c r="AJ2923" s="17">
        <f t="shared" si="730"/>
        <v>15.809954939919892</v>
      </c>
      <c r="AK2923" s="17">
        <f t="shared" si="731"/>
        <v>15.809954939919892</v>
      </c>
      <c r="AL2923" s="17" t="str">
        <f t="shared" si="732"/>
        <v/>
      </c>
      <c r="AM2923" s="17" t="str">
        <f t="shared" si="733"/>
        <v/>
      </c>
      <c r="AN2923" s="17" t="str">
        <f t="shared" si="734"/>
        <v/>
      </c>
      <c r="AO2923" s="17" t="str">
        <f t="shared" si="735"/>
        <v/>
      </c>
      <c r="AP2923" s="17" t="str">
        <f t="shared" si="737"/>
        <v/>
      </c>
      <c r="AQ2923" s="17">
        <f t="shared" si="736"/>
        <v>9.7380729653882128</v>
      </c>
    </row>
    <row r="2924" spans="1:43" x14ac:dyDescent="0.2">
      <c r="A2924" s="4" t="s">
        <v>255</v>
      </c>
      <c r="B2924" s="5" t="s">
        <v>256</v>
      </c>
      <c r="C2924" t="s">
        <v>257</v>
      </c>
      <c r="D2924" t="s">
        <v>133</v>
      </c>
      <c r="E2924" t="s">
        <v>134</v>
      </c>
      <c r="F2924" t="s">
        <v>17</v>
      </c>
      <c r="G2924" t="s">
        <v>15</v>
      </c>
      <c r="J2924" s="6"/>
      <c r="K2924" s="6"/>
      <c r="L2924" s="6"/>
      <c r="M2924" s="6">
        <v>28097</v>
      </c>
      <c r="N2924" s="6">
        <v>0</v>
      </c>
      <c r="O2924" s="6">
        <v>69699</v>
      </c>
      <c r="P2924" s="6">
        <v>5050</v>
      </c>
      <c r="Q2924" s="6">
        <v>0</v>
      </c>
      <c r="R2924" s="6">
        <v>27943</v>
      </c>
      <c r="S2924" s="6">
        <v>134254</v>
      </c>
      <c r="T2924" s="6">
        <v>174419</v>
      </c>
      <c r="U2924" s="6">
        <v>0</v>
      </c>
      <c r="V2924" s="6">
        <v>4</v>
      </c>
      <c r="W2924" s="6">
        <v>78</v>
      </c>
      <c r="X2924" s="6">
        <v>0</v>
      </c>
      <c r="Z2924" s="6">
        <v>0</v>
      </c>
      <c r="AA2924" s="6">
        <v>0</v>
      </c>
      <c r="AB2924" s="6" t="str">
        <f t="shared" si="722"/>
        <v/>
      </c>
      <c r="AC2924" s="6" t="str">
        <f t="shared" si="723"/>
        <v/>
      </c>
      <c r="AD2924" s="16">
        <f t="shared" si="724"/>
        <v>13.801782178217822</v>
      </c>
      <c r="AE2924" s="16">
        <f t="shared" si="725"/>
        <v>0</v>
      </c>
      <c r="AF2924" s="16">
        <f t="shared" si="726"/>
        <v>19.5</v>
      </c>
      <c r="AG2924" s="16">
        <f t="shared" si="727"/>
        <v>19.5</v>
      </c>
      <c r="AH2924" s="17">
        <f t="shared" si="728"/>
        <v>0.99451898779229098</v>
      </c>
      <c r="AI2924" s="17">
        <f t="shared" si="729"/>
        <v>4.7782325515179558</v>
      </c>
      <c r="AJ2924" s="17">
        <f t="shared" si="730"/>
        <v>10.985977150585471</v>
      </c>
      <c r="AK2924" s="17">
        <f t="shared" si="731"/>
        <v>10.985977150585471</v>
      </c>
      <c r="AL2924" s="17" t="str">
        <f t="shared" si="732"/>
        <v/>
      </c>
      <c r="AM2924" s="17" t="str">
        <f t="shared" si="733"/>
        <v/>
      </c>
      <c r="AN2924" s="17" t="str">
        <f t="shared" si="734"/>
        <v/>
      </c>
      <c r="AO2924" s="17" t="str">
        <f t="shared" si="735"/>
        <v/>
      </c>
      <c r="AP2924" s="17" t="str">
        <f t="shared" si="737"/>
        <v/>
      </c>
      <c r="AQ2924" s="17">
        <f t="shared" si="736"/>
        <v>1.9261969325241395</v>
      </c>
    </row>
    <row r="2925" spans="1:43" x14ac:dyDescent="0.2">
      <c r="A2925" s="4" t="s">
        <v>258</v>
      </c>
      <c r="B2925" s="5" t="s">
        <v>259</v>
      </c>
      <c r="C2925" t="s">
        <v>260</v>
      </c>
      <c r="D2925" t="s">
        <v>133</v>
      </c>
      <c r="E2925" t="s">
        <v>134</v>
      </c>
      <c r="F2925" t="s">
        <v>17</v>
      </c>
      <c r="G2925" t="s">
        <v>15</v>
      </c>
      <c r="J2925" s="6"/>
      <c r="K2925" s="6"/>
      <c r="L2925" s="6"/>
      <c r="M2925" s="6">
        <v>14247</v>
      </c>
      <c r="N2925" s="6">
        <v>0</v>
      </c>
      <c r="O2925" s="6">
        <v>190736</v>
      </c>
      <c r="P2925" s="6">
        <v>6789</v>
      </c>
      <c r="Q2925" s="6">
        <v>0</v>
      </c>
      <c r="R2925" s="6">
        <v>42900</v>
      </c>
      <c r="S2925" s="6">
        <v>340397</v>
      </c>
      <c r="T2925" s="6">
        <v>83103</v>
      </c>
      <c r="U2925" s="6">
        <v>0</v>
      </c>
      <c r="V2925" s="6">
        <v>7</v>
      </c>
      <c r="W2925" s="6">
        <v>94</v>
      </c>
      <c r="X2925" s="6">
        <v>0</v>
      </c>
      <c r="Z2925" s="6">
        <v>0</v>
      </c>
      <c r="AA2925" s="6">
        <v>0</v>
      </c>
      <c r="AB2925" s="6" t="str">
        <f t="shared" si="722"/>
        <v/>
      </c>
      <c r="AC2925" s="6" t="str">
        <f t="shared" si="723"/>
        <v/>
      </c>
      <c r="AD2925" s="16">
        <f t="shared" si="724"/>
        <v>28.094859331271174</v>
      </c>
      <c r="AE2925" s="16">
        <f t="shared" si="725"/>
        <v>0</v>
      </c>
      <c r="AF2925" s="16">
        <f t="shared" si="726"/>
        <v>13.428571428571429</v>
      </c>
      <c r="AG2925" s="16">
        <f t="shared" si="727"/>
        <v>13.428571428571429</v>
      </c>
      <c r="AH2925" s="17">
        <f t="shared" si="728"/>
        <v>3.0111602442619501</v>
      </c>
      <c r="AI2925" s="17">
        <f t="shared" si="729"/>
        <v>23.892538780094053</v>
      </c>
      <c r="AJ2925" s="17">
        <f t="shared" si="730"/>
        <v>29.725556257457711</v>
      </c>
      <c r="AK2925" s="17">
        <f t="shared" si="731"/>
        <v>29.725556257457711</v>
      </c>
      <c r="AL2925" s="17" t="str">
        <f t="shared" si="732"/>
        <v/>
      </c>
      <c r="AM2925" s="17" t="str">
        <f t="shared" si="733"/>
        <v/>
      </c>
      <c r="AN2925" s="17" t="str">
        <f t="shared" si="734"/>
        <v/>
      </c>
      <c r="AO2925" s="17" t="str">
        <f t="shared" si="735"/>
        <v/>
      </c>
      <c r="AP2925" s="17" t="str">
        <f t="shared" si="737"/>
        <v/>
      </c>
      <c r="AQ2925" s="17">
        <f t="shared" si="736"/>
        <v>1.7846499874171631</v>
      </c>
    </row>
    <row r="2926" spans="1:43" x14ac:dyDescent="0.2">
      <c r="A2926" s="4" t="s">
        <v>261</v>
      </c>
      <c r="B2926" s="5" t="s">
        <v>262</v>
      </c>
      <c r="C2926" t="s">
        <v>263</v>
      </c>
      <c r="D2926" t="s">
        <v>133</v>
      </c>
      <c r="E2926" t="s">
        <v>134</v>
      </c>
      <c r="F2926" t="s">
        <v>17</v>
      </c>
      <c r="G2926" t="s">
        <v>15</v>
      </c>
      <c r="J2926" s="6"/>
      <c r="K2926" s="6"/>
      <c r="L2926" s="6"/>
      <c r="M2926" s="6">
        <v>249712</v>
      </c>
      <c r="N2926" s="6">
        <v>0</v>
      </c>
      <c r="O2926" s="6">
        <v>252091</v>
      </c>
      <c r="P2926" s="6">
        <v>20902</v>
      </c>
      <c r="Q2926" s="6">
        <v>0</v>
      </c>
      <c r="R2926" s="6">
        <v>121899</v>
      </c>
      <c r="S2926" s="6">
        <v>1049802</v>
      </c>
      <c r="T2926" s="6">
        <v>313772</v>
      </c>
      <c r="U2926" s="6">
        <v>0</v>
      </c>
      <c r="V2926" s="6">
        <v>8</v>
      </c>
      <c r="W2926" s="6">
        <v>246</v>
      </c>
      <c r="X2926" s="6">
        <v>0</v>
      </c>
      <c r="Z2926" s="6">
        <v>0</v>
      </c>
      <c r="AA2926" s="6">
        <v>0</v>
      </c>
      <c r="AB2926" s="6" t="str">
        <f t="shared" si="722"/>
        <v/>
      </c>
      <c r="AC2926" s="6" t="str">
        <f t="shared" si="723"/>
        <v/>
      </c>
      <c r="AD2926" s="16">
        <f t="shared" si="724"/>
        <v>12.060616208975217</v>
      </c>
      <c r="AE2926" s="16">
        <f t="shared" si="725"/>
        <v>0</v>
      </c>
      <c r="AF2926" s="16">
        <f t="shared" si="726"/>
        <v>30.75</v>
      </c>
      <c r="AG2926" s="16">
        <f t="shared" si="727"/>
        <v>30.75</v>
      </c>
      <c r="AH2926" s="17">
        <f t="shared" si="728"/>
        <v>0.48815835842891009</v>
      </c>
      <c r="AI2926" s="17">
        <f t="shared" si="729"/>
        <v>4.2040510668289865</v>
      </c>
      <c r="AJ2926" s="17">
        <f t="shared" si="730"/>
        <v>5.460586595758314</v>
      </c>
      <c r="AK2926" s="17">
        <f t="shared" si="731"/>
        <v>5.460586595758314</v>
      </c>
      <c r="AL2926" s="17" t="str">
        <f t="shared" si="732"/>
        <v/>
      </c>
      <c r="AM2926" s="17" t="str">
        <f t="shared" si="733"/>
        <v/>
      </c>
      <c r="AN2926" s="17" t="str">
        <f t="shared" si="734"/>
        <v/>
      </c>
      <c r="AO2926" s="17" t="str">
        <f t="shared" si="735"/>
        <v/>
      </c>
      <c r="AP2926" s="17" t="str">
        <f t="shared" si="737"/>
        <v/>
      </c>
      <c r="AQ2926" s="17">
        <f t="shared" si="736"/>
        <v>4.1643771495214033</v>
      </c>
    </row>
    <row r="2927" spans="1:43" x14ac:dyDescent="0.2">
      <c r="A2927" s="4" t="s">
        <v>264</v>
      </c>
      <c r="B2927" s="5" t="s">
        <v>265</v>
      </c>
      <c r="C2927" t="s">
        <v>266</v>
      </c>
      <c r="D2927" t="s">
        <v>133</v>
      </c>
      <c r="E2927" t="s">
        <v>134</v>
      </c>
      <c r="F2927" t="s">
        <v>17</v>
      </c>
      <c r="G2927" t="s">
        <v>15</v>
      </c>
      <c r="J2927" s="6"/>
      <c r="K2927" s="6"/>
      <c r="L2927" s="6"/>
      <c r="M2927" s="6">
        <v>1601</v>
      </c>
      <c r="N2927" s="6">
        <v>0</v>
      </c>
      <c r="O2927" s="6">
        <v>84100</v>
      </c>
      <c r="P2927" s="6">
        <v>3343</v>
      </c>
      <c r="Q2927" s="6">
        <v>0</v>
      </c>
      <c r="R2927" s="6">
        <v>17674</v>
      </c>
      <c r="S2927" s="6">
        <v>85320</v>
      </c>
      <c r="T2927" s="6">
        <v>78373</v>
      </c>
      <c r="U2927" s="6">
        <v>0</v>
      </c>
      <c r="V2927" s="6">
        <v>2</v>
      </c>
      <c r="W2927" s="6">
        <v>26</v>
      </c>
      <c r="X2927" s="6">
        <v>0</v>
      </c>
      <c r="Z2927" s="6">
        <v>0</v>
      </c>
      <c r="AA2927" s="6">
        <v>0</v>
      </c>
      <c r="AB2927" s="6" t="str">
        <f t="shared" si="722"/>
        <v/>
      </c>
      <c r="AC2927" s="6" t="str">
        <f t="shared" si="723"/>
        <v/>
      </c>
      <c r="AD2927" s="16">
        <f t="shared" si="724"/>
        <v>25.157044570744841</v>
      </c>
      <c r="AE2927" s="16">
        <f t="shared" si="725"/>
        <v>0</v>
      </c>
      <c r="AF2927" s="16">
        <f t="shared" si="726"/>
        <v>13</v>
      </c>
      <c r="AG2927" s="16">
        <f t="shared" si="727"/>
        <v>13</v>
      </c>
      <c r="AH2927" s="17">
        <f t="shared" si="728"/>
        <v>11.039350405996252</v>
      </c>
      <c r="AI2927" s="17">
        <f t="shared" si="729"/>
        <v>53.291692692067457</v>
      </c>
      <c r="AJ2927" s="17">
        <f t="shared" si="730"/>
        <v>102.24422236102436</v>
      </c>
      <c r="AK2927" s="17">
        <f t="shared" si="731"/>
        <v>102.24422236102436</v>
      </c>
      <c r="AL2927" s="17" t="str">
        <f t="shared" si="732"/>
        <v/>
      </c>
      <c r="AM2927" s="17" t="str">
        <f t="shared" si="733"/>
        <v/>
      </c>
      <c r="AN2927" s="17" t="str">
        <f t="shared" si="734"/>
        <v/>
      </c>
      <c r="AO2927" s="17" t="str">
        <f t="shared" si="735"/>
        <v/>
      </c>
      <c r="AP2927" s="17" t="str">
        <f t="shared" si="737"/>
        <v/>
      </c>
      <c r="AQ2927" s="17">
        <f t="shared" si="736"/>
        <v>1.0145065398335316</v>
      </c>
    </row>
    <row r="2928" spans="1:43" x14ac:dyDescent="0.2">
      <c r="A2928" s="4" t="s">
        <v>267</v>
      </c>
      <c r="B2928" s="5" t="s">
        <v>268</v>
      </c>
      <c r="C2928" t="s">
        <v>269</v>
      </c>
      <c r="D2928" t="s">
        <v>133</v>
      </c>
      <c r="E2928" t="s">
        <v>134</v>
      </c>
      <c r="F2928" t="s">
        <v>17</v>
      </c>
      <c r="G2928" t="s">
        <v>15</v>
      </c>
      <c r="J2928" s="6"/>
      <c r="K2928" s="6"/>
      <c r="L2928" s="6"/>
      <c r="M2928" s="6">
        <v>8660</v>
      </c>
      <c r="N2928" s="6">
        <v>0</v>
      </c>
      <c r="O2928" s="6">
        <v>53046</v>
      </c>
      <c r="P2928" s="6">
        <v>2486</v>
      </c>
      <c r="Q2928" s="6">
        <v>0</v>
      </c>
      <c r="R2928" s="6">
        <v>8376</v>
      </c>
      <c r="S2928" s="6">
        <v>249187</v>
      </c>
      <c r="T2928" s="6">
        <v>0</v>
      </c>
      <c r="U2928" s="6">
        <v>0</v>
      </c>
      <c r="V2928" s="6">
        <v>0</v>
      </c>
      <c r="W2928" s="6">
        <v>0</v>
      </c>
      <c r="X2928" s="6">
        <v>0</v>
      </c>
      <c r="Z2928" s="6">
        <v>0</v>
      </c>
      <c r="AA2928" s="6">
        <v>0</v>
      </c>
      <c r="AB2928" s="6" t="str">
        <f t="shared" si="722"/>
        <v/>
      </c>
      <c r="AC2928" s="6" t="str">
        <f t="shared" si="723"/>
        <v/>
      </c>
      <c r="AD2928" s="16">
        <f t="shared" si="724"/>
        <v>21.337892196299276</v>
      </c>
      <c r="AE2928" s="16">
        <f t="shared" si="725"/>
        <v>0</v>
      </c>
      <c r="AF2928" s="16" t="str">
        <f t="shared" si="726"/>
        <v/>
      </c>
      <c r="AG2928" s="16" t="str">
        <f t="shared" si="727"/>
        <v/>
      </c>
      <c r="AH2928" s="17">
        <f t="shared" si="728"/>
        <v>0.96720554272517323</v>
      </c>
      <c r="AI2928" s="17">
        <f t="shared" si="729"/>
        <v>28.774480369515011</v>
      </c>
      <c r="AJ2928" s="17">
        <f t="shared" si="730"/>
        <v>28.774480369515011</v>
      </c>
      <c r="AK2928" s="17">
        <f t="shared" si="731"/>
        <v>28.774480369515011</v>
      </c>
      <c r="AL2928" s="17" t="str">
        <f t="shared" si="732"/>
        <v/>
      </c>
      <c r="AM2928" s="17" t="str">
        <f t="shared" si="733"/>
        <v/>
      </c>
      <c r="AN2928" s="17" t="str">
        <f t="shared" si="734"/>
        <v/>
      </c>
      <c r="AO2928" s="17" t="str">
        <f t="shared" si="735"/>
        <v/>
      </c>
      <c r="AP2928" s="17" t="str">
        <f t="shared" si="737"/>
        <v/>
      </c>
      <c r="AQ2928" s="17">
        <f t="shared" si="736"/>
        <v>4.6975643780869438</v>
      </c>
    </row>
    <row r="2929" spans="1:43" x14ac:dyDescent="0.2">
      <c r="A2929" s="4" t="s">
        <v>270</v>
      </c>
      <c r="B2929" s="5" t="s">
        <v>271</v>
      </c>
      <c r="C2929" t="s">
        <v>272</v>
      </c>
      <c r="D2929" t="s">
        <v>133</v>
      </c>
      <c r="E2929" t="s">
        <v>134</v>
      </c>
      <c r="F2929" t="s">
        <v>17</v>
      </c>
      <c r="G2929" t="s">
        <v>11</v>
      </c>
      <c r="J2929" s="6"/>
      <c r="K2929" s="6"/>
      <c r="L2929" s="6"/>
      <c r="M2929" s="6">
        <v>90131</v>
      </c>
      <c r="N2929" s="6">
        <v>0</v>
      </c>
      <c r="O2929" s="6">
        <v>110096</v>
      </c>
      <c r="P2929" s="6">
        <v>8159</v>
      </c>
      <c r="Q2929" s="6">
        <v>0</v>
      </c>
      <c r="R2929" s="6">
        <v>38798</v>
      </c>
      <c r="S2929" s="6">
        <v>297722</v>
      </c>
      <c r="T2929" s="6">
        <v>150919</v>
      </c>
      <c r="U2929" s="6">
        <v>0</v>
      </c>
      <c r="V2929" s="6">
        <v>6</v>
      </c>
      <c r="W2929" s="6">
        <v>121</v>
      </c>
      <c r="X2929" s="6">
        <v>0</v>
      </c>
      <c r="Z2929" s="6">
        <v>0</v>
      </c>
      <c r="AA2929" s="6">
        <v>0</v>
      </c>
      <c r="AB2929" s="6" t="str">
        <f t="shared" si="722"/>
        <v/>
      </c>
      <c r="AC2929" s="6" t="str">
        <f t="shared" si="723"/>
        <v/>
      </c>
      <c r="AD2929" s="16">
        <f t="shared" si="724"/>
        <v>13.493810515994607</v>
      </c>
      <c r="AE2929" s="16">
        <f t="shared" si="725"/>
        <v>0</v>
      </c>
      <c r="AF2929" s="16">
        <f t="shared" si="726"/>
        <v>20.166666666666668</v>
      </c>
      <c r="AG2929" s="16">
        <f t="shared" si="727"/>
        <v>20.166666666666668</v>
      </c>
      <c r="AH2929" s="17">
        <f t="shared" si="728"/>
        <v>0.43046232705728327</v>
      </c>
      <c r="AI2929" s="17">
        <f t="shared" si="729"/>
        <v>3.3032142104270452</v>
      </c>
      <c r="AJ2929" s="17">
        <f t="shared" si="730"/>
        <v>4.9776547469793968</v>
      </c>
      <c r="AK2929" s="17">
        <f t="shared" si="731"/>
        <v>4.9776547469793968</v>
      </c>
      <c r="AL2929" s="17" t="str">
        <f t="shared" si="732"/>
        <v/>
      </c>
      <c r="AM2929" s="17" t="str">
        <f t="shared" si="733"/>
        <v/>
      </c>
      <c r="AN2929" s="17" t="str">
        <f t="shared" si="734"/>
        <v/>
      </c>
      <c r="AO2929" s="17" t="str">
        <f t="shared" si="735"/>
        <v/>
      </c>
      <c r="AP2929" s="17" t="str">
        <f t="shared" si="737"/>
        <v/>
      </c>
      <c r="AQ2929" s="17">
        <f t="shared" si="736"/>
        <v>2.704203604127307</v>
      </c>
    </row>
    <row r="2930" spans="1:43" x14ac:dyDescent="0.2">
      <c r="A2930" s="4" t="s">
        <v>273</v>
      </c>
      <c r="B2930" s="5" t="s">
        <v>274</v>
      </c>
      <c r="C2930" t="s">
        <v>275</v>
      </c>
      <c r="D2930" t="s">
        <v>133</v>
      </c>
      <c r="E2930" t="s">
        <v>134</v>
      </c>
      <c r="F2930" t="s">
        <v>17</v>
      </c>
      <c r="G2930" t="s">
        <v>15</v>
      </c>
      <c r="J2930" s="6"/>
      <c r="K2930" s="6"/>
      <c r="L2930" s="6"/>
      <c r="M2930" s="6">
        <v>17226</v>
      </c>
      <c r="N2930" s="6">
        <v>0</v>
      </c>
      <c r="O2930" s="6">
        <v>33201</v>
      </c>
      <c r="P2930" s="6">
        <v>3094</v>
      </c>
      <c r="Q2930" s="6">
        <v>0</v>
      </c>
      <c r="R2930" s="6">
        <v>9649</v>
      </c>
      <c r="S2930" s="6">
        <v>147116</v>
      </c>
      <c r="T2930" s="6">
        <v>0</v>
      </c>
      <c r="U2930" s="6">
        <v>0</v>
      </c>
      <c r="V2930" s="6">
        <v>2</v>
      </c>
      <c r="W2930" s="6">
        <v>46</v>
      </c>
      <c r="X2930" s="6">
        <v>0</v>
      </c>
      <c r="Z2930" s="6">
        <v>0</v>
      </c>
      <c r="AA2930" s="6">
        <v>0</v>
      </c>
      <c r="AB2930" s="6" t="str">
        <f t="shared" si="722"/>
        <v/>
      </c>
      <c r="AC2930" s="6" t="str">
        <f t="shared" si="723"/>
        <v/>
      </c>
      <c r="AD2930" s="16">
        <f t="shared" si="724"/>
        <v>10.73076923076923</v>
      </c>
      <c r="AE2930" s="16">
        <f t="shared" si="725"/>
        <v>0</v>
      </c>
      <c r="AF2930" s="16">
        <f t="shared" si="726"/>
        <v>23</v>
      </c>
      <c r="AG2930" s="16">
        <f t="shared" si="727"/>
        <v>23</v>
      </c>
      <c r="AH2930" s="17">
        <f t="shared" si="728"/>
        <v>0.56014164634854291</v>
      </c>
      <c r="AI2930" s="17">
        <f t="shared" si="729"/>
        <v>8.5403459886218513</v>
      </c>
      <c r="AJ2930" s="17">
        <f t="shared" si="730"/>
        <v>8.5403459886218513</v>
      </c>
      <c r="AK2930" s="17">
        <f t="shared" si="731"/>
        <v>8.5403459886218513</v>
      </c>
      <c r="AL2930" s="17" t="str">
        <f t="shared" si="732"/>
        <v/>
      </c>
      <c r="AM2930" s="17" t="str">
        <f t="shared" si="733"/>
        <v/>
      </c>
      <c r="AN2930" s="17" t="str">
        <f t="shared" si="734"/>
        <v/>
      </c>
      <c r="AO2930" s="17" t="str">
        <f t="shared" si="735"/>
        <v/>
      </c>
      <c r="AP2930" s="17" t="str">
        <f t="shared" si="737"/>
        <v/>
      </c>
      <c r="AQ2930" s="17">
        <f t="shared" si="736"/>
        <v>4.4310713532724915</v>
      </c>
    </row>
    <row r="2931" spans="1:43" x14ac:dyDescent="0.2">
      <c r="A2931" s="4" t="s">
        <v>276</v>
      </c>
      <c r="B2931" s="5" t="s">
        <v>277</v>
      </c>
      <c r="C2931" t="s">
        <v>278</v>
      </c>
      <c r="D2931" t="s">
        <v>133</v>
      </c>
      <c r="E2931" t="s">
        <v>134</v>
      </c>
      <c r="F2931" t="s">
        <v>17</v>
      </c>
      <c r="G2931" t="s">
        <v>11</v>
      </c>
      <c r="J2931" s="6"/>
      <c r="K2931" s="6"/>
      <c r="L2931" s="6"/>
      <c r="M2931" s="6">
        <v>57892</v>
      </c>
      <c r="N2931" s="6">
        <v>0</v>
      </c>
      <c r="O2931" s="6">
        <v>157143</v>
      </c>
      <c r="P2931" s="6">
        <v>8367</v>
      </c>
      <c r="Q2931" s="6">
        <v>0</v>
      </c>
      <c r="R2931" s="6">
        <v>53940</v>
      </c>
      <c r="S2931" s="6">
        <v>977126</v>
      </c>
      <c r="T2931" s="6">
        <v>0</v>
      </c>
      <c r="U2931" s="6">
        <v>0</v>
      </c>
      <c r="V2931" s="6">
        <v>3</v>
      </c>
      <c r="W2931" s="6">
        <v>101</v>
      </c>
      <c r="X2931" s="6">
        <v>0</v>
      </c>
      <c r="Z2931" s="6">
        <v>0</v>
      </c>
      <c r="AA2931" s="6">
        <v>0</v>
      </c>
      <c r="AB2931" s="6" t="str">
        <f t="shared" si="722"/>
        <v/>
      </c>
      <c r="AC2931" s="6" t="str">
        <f t="shared" si="723"/>
        <v/>
      </c>
      <c r="AD2931" s="16">
        <f t="shared" si="724"/>
        <v>18.781283614198639</v>
      </c>
      <c r="AE2931" s="16">
        <f t="shared" si="725"/>
        <v>0</v>
      </c>
      <c r="AF2931" s="16">
        <f t="shared" si="726"/>
        <v>33.666666666666664</v>
      </c>
      <c r="AG2931" s="16">
        <f t="shared" si="727"/>
        <v>33.666666666666664</v>
      </c>
      <c r="AH2931" s="17">
        <f t="shared" si="728"/>
        <v>0.93173495474331514</v>
      </c>
      <c r="AI2931" s="17">
        <f t="shared" si="729"/>
        <v>16.87842879845229</v>
      </c>
      <c r="AJ2931" s="17">
        <f t="shared" si="730"/>
        <v>16.87842879845229</v>
      </c>
      <c r="AK2931" s="17">
        <f t="shared" si="731"/>
        <v>16.87842879845229</v>
      </c>
      <c r="AL2931" s="17" t="str">
        <f t="shared" si="732"/>
        <v/>
      </c>
      <c r="AM2931" s="17" t="str">
        <f t="shared" si="733"/>
        <v/>
      </c>
      <c r="AN2931" s="17" t="str">
        <f t="shared" si="734"/>
        <v/>
      </c>
      <c r="AO2931" s="17" t="str">
        <f t="shared" si="735"/>
        <v/>
      </c>
      <c r="AP2931" s="17" t="str">
        <f t="shared" si="737"/>
        <v/>
      </c>
      <c r="AQ2931" s="17">
        <f t="shared" si="736"/>
        <v>6.2180688926646432</v>
      </c>
    </row>
    <row r="2932" spans="1:43" x14ac:dyDescent="0.2">
      <c r="A2932" s="4" t="s">
        <v>279</v>
      </c>
      <c r="B2932" s="5" t="s">
        <v>280</v>
      </c>
      <c r="C2932" t="s">
        <v>281</v>
      </c>
      <c r="D2932" t="s">
        <v>133</v>
      </c>
      <c r="E2932" t="s">
        <v>134</v>
      </c>
      <c r="F2932" t="s">
        <v>17</v>
      </c>
      <c r="G2932" t="s">
        <v>15</v>
      </c>
      <c r="J2932" s="6"/>
      <c r="K2932" s="6"/>
      <c r="L2932" s="6"/>
      <c r="M2932" s="6">
        <v>203384</v>
      </c>
      <c r="N2932" s="6">
        <v>0</v>
      </c>
      <c r="O2932" s="6">
        <v>350710</v>
      </c>
      <c r="P2932" s="6">
        <v>17433</v>
      </c>
      <c r="Q2932" s="6">
        <v>0</v>
      </c>
      <c r="R2932" s="6">
        <v>238937</v>
      </c>
      <c r="S2932" s="6">
        <v>1492727</v>
      </c>
      <c r="T2932" s="6">
        <v>338277</v>
      </c>
      <c r="U2932" s="6">
        <v>0</v>
      </c>
      <c r="V2932" s="6">
        <v>10</v>
      </c>
      <c r="W2932" s="6">
        <v>319</v>
      </c>
      <c r="X2932" s="6">
        <v>0</v>
      </c>
      <c r="Z2932" s="6">
        <v>0</v>
      </c>
      <c r="AA2932" s="6">
        <v>0</v>
      </c>
      <c r="AB2932" s="6" t="str">
        <f t="shared" si="722"/>
        <v/>
      </c>
      <c r="AC2932" s="6" t="str">
        <f t="shared" si="723"/>
        <v/>
      </c>
      <c r="AD2932" s="16">
        <f t="shared" si="724"/>
        <v>20.117593070613204</v>
      </c>
      <c r="AE2932" s="16">
        <f t="shared" si="725"/>
        <v>0</v>
      </c>
      <c r="AF2932" s="16">
        <f t="shared" si="726"/>
        <v>31.9</v>
      </c>
      <c r="AG2932" s="16">
        <f t="shared" si="727"/>
        <v>31.9</v>
      </c>
      <c r="AH2932" s="17">
        <f t="shared" si="728"/>
        <v>1.1748072611414861</v>
      </c>
      <c r="AI2932" s="17">
        <f t="shared" si="729"/>
        <v>7.3394514809424534</v>
      </c>
      <c r="AJ2932" s="17">
        <f t="shared" si="730"/>
        <v>9.0026944105731026</v>
      </c>
      <c r="AK2932" s="17">
        <f t="shared" si="731"/>
        <v>9.0026944105731026</v>
      </c>
      <c r="AL2932" s="17" t="str">
        <f t="shared" si="732"/>
        <v/>
      </c>
      <c r="AM2932" s="17" t="str">
        <f t="shared" si="733"/>
        <v/>
      </c>
      <c r="AN2932" s="17" t="str">
        <f t="shared" si="734"/>
        <v/>
      </c>
      <c r="AO2932" s="17" t="str">
        <f t="shared" si="735"/>
        <v/>
      </c>
      <c r="AP2932" s="17" t="str">
        <f t="shared" si="737"/>
        <v/>
      </c>
      <c r="AQ2932" s="17">
        <f t="shared" si="736"/>
        <v>4.2563000769866841</v>
      </c>
    </row>
    <row r="2933" spans="1:43" x14ac:dyDescent="0.2">
      <c r="A2933" s="4" t="s">
        <v>282</v>
      </c>
      <c r="B2933" s="5" t="s">
        <v>283</v>
      </c>
      <c r="C2933" t="s">
        <v>284</v>
      </c>
      <c r="D2933" t="s">
        <v>133</v>
      </c>
      <c r="E2933" t="s">
        <v>134</v>
      </c>
      <c r="F2933" t="s">
        <v>17</v>
      </c>
      <c r="G2933" t="s">
        <v>15</v>
      </c>
      <c r="J2933" s="6"/>
      <c r="K2933" s="6"/>
      <c r="L2933" s="6"/>
      <c r="M2933" s="6">
        <v>279925</v>
      </c>
      <c r="N2933" s="6">
        <v>0</v>
      </c>
      <c r="O2933" s="6">
        <v>266293</v>
      </c>
      <c r="P2933" s="6">
        <v>19102</v>
      </c>
      <c r="Q2933" s="6">
        <v>0</v>
      </c>
      <c r="R2933" s="6">
        <v>249178</v>
      </c>
      <c r="S2933" s="6">
        <v>1799753</v>
      </c>
      <c r="T2933" s="6">
        <v>8756</v>
      </c>
      <c r="U2933" s="6">
        <v>0</v>
      </c>
      <c r="V2933" s="6">
        <v>8</v>
      </c>
      <c r="W2933" s="6">
        <v>272</v>
      </c>
      <c r="X2933" s="6">
        <v>0</v>
      </c>
      <c r="Z2933" s="6">
        <v>0</v>
      </c>
      <c r="AA2933" s="6">
        <v>0</v>
      </c>
      <c r="AB2933" s="6" t="str">
        <f t="shared" si="722"/>
        <v/>
      </c>
      <c r="AC2933" s="6" t="str">
        <f t="shared" si="723"/>
        <v/>
      </c>
      <c r="AD2933" s="16">
        <f t="shared" si="724"/>
        <v>13.940582137996021</v>
      </c>
      <c r="AE2933" s="16">
        <f t="shared" si="725"/>
        <v>0</v>
      </c>
      <c r="AF2933" s="16">
        <f t="shared" si="726"/>
        <v>34</v>
      </c>
      <c r="AG2933" s="16">
        <f t="shared" si="727"/>
        <v>34</v>
      </c>
      <c r="AH2933" s="17">
        <f t="shared" si="728"/>
        <v>0.89015986424935245</v>
      </c>
      <c r="AI2933" s="17">
        <f t="shared" si="729"/>
        <v>6.4294114494954009</v>
      </c>
      <c r="AJ2933" s="17">
        <f t="shared" si="730"/>
        <v>6.4606912565865855</v>
      </c>
      <c r="AK2933" s="17">
        <f t="shared" si="731"/>
        <v>6.4606912565865855</v>
      </c>
      <c r="AL2933" s="17" t="str">
        <f t="shared" si="732"/>
        <v/>
      </c>
      <c r="AM2933" s="17" t="str">
        <f t="shared" si="733"/>
        <v/>
      </c>
      <c r="AN2933" s="17" t="str">
        <f t="shared" si="734"/>
        <v/>
      </c>
      <c r="AO2933" s="17" t="str">
        <f t="shared" si="735"/>
        <v/>
      </c>
      <c r="AP2933" s="17" t="str">
        <f t="shared" si="737"/>
        <v/>
      </c>
      <c r="AQ2933" s="17">
        <f t="shared" si="736"/>
        <v>6.758544160004206</v>
      </c>
    </row>
    <row r="2934" spans="1:43" x14ac:dyDescent="0.2">
      <c r="A2934" s="4" t="s">
        <v>285</v>
      </c>
      <c r="B2934" s="5" t="s">
        <v>286</v>
      </c>
      <c r="C2934" t="s">
        <v>287</v>
      </c>
      <c r="D2934" t="s">
        <v>133</v>
      </c>
      <c r="E2934" t="s">
        <v>134</v>
      </c>
      <c r="F2934" t="s">
        <v>17</v>
      </c>
      <c r="G2934" t="s">
        <v>15</v>
      </c>
      <c r="J2934" s="6"/>
      <c r="K2934" s="6"/>
      <c r="L2934" s="6"/>
      <c r="M2934" s="6">
        <v>45517</v>
      </c>
      <c r="N2934" s="6">
        <v>0</v>
      </c>
      <c r="O2934" s="6">
        <v>99154</v>
      </c>
      <c r="P2934" s="6">
        <v>6292</v>
      </c>
      <c r="Q2934" s="6">
        <v>0</v>
      </c>
      <c r="R2934" s="6">
        <v>19243</v>
      </c>
      <c r="S2934" s="6">
        <v>687695</v>
      </c>
      <c r="T2934" s="6">
        <v>33283</v>
      </c>
      <c r="U2934" s="6">
        <v>0</v>
      </c>
      <c r="V2934" s="6">
        <v>3</v>
      </c>
      <c r="W2934" s="6">
        <v>46</v>
      </c>
      <c r="X2934" s="6">
        <v>0</v>
      </c>
      <c r="Z2934" s="6">
        <v>0</v>
      </c>
      <c r="AA2934" s="6">
        <v>0</v>
      </c>
      <c r="AB2934" s="6" t="str">
        <f t="shared" si="722"/>
        <v/>
      </c>
      <c r="AC2934" s="6" t="str">
        <f t="shared" si="723"/>
        <v/>
      </c>
      <c r="AD2934" s="16">
        <f t="shared" si="724"/>
        <v>15.758741258741258</v>
      </c>
      <c r="AE2934" s="16">
        <f t="shared" si="725"/>
        <v>0</v>
      </c>
      <c r="AF2934" s="16">
        <f t="shared" si="726"/>
        <v>15.333333333333334</v>
      </c>
      <c r="AG2934" s="16">
        <f t="shared" si="727"/>
        <v>15.333333333333334</v>
      </c>
      <c r="AH2934" s="17">
        <f t="shared" si="728"/>
        <v>0.42276512072412503</v>
      </c>
      <c r="AI2934" s="17">
        <f t="shared" si="729"/>
        <v>15.108530878572841</v>
      </c>
      <c r="AJ2934" s="17">
        <f t="shared" si="730"/>
        <v>15.839752180503988</v>
      </c>
      <c r="AK2934" s="17">
        <f t="shared" si="731"/>
        <v>15.839752180503988</v>
      </c>
      <c r="AL2934" s="17" t="str">
        <f t="shared" si="732"/>
        <v/>
      </c>
      <c r="AM2934" s="17" t="str">
        <f t="shared" si="733"/>
        <v/>
      </c>
      <c r="AN2934" s="17" t="str">
        <f t="shared" si="734"/>
        <v/>
      </c>
      <c r="AO2934" s="17" t="str">
        <f t="shared" si="735"/>
        <v/>
      </c>
      <c r="AP2934" s="17" t="str">
        <f t="shared" si="737"/>
        <v/>
      </c>
      <c r="AQ2934" s="17">
        <f t="shared" si="736"/>
        <v>6.9356253908062202</v>
      </c>
    </row>
    <row r="2935" spans="1:43" x14ac:dyDescent="0.2">
      <c r="A2935" s="4" t="s">
        <v>291</v>
      </c>
      <c r="B2935" s="5" t="s">
        <v>292</v>
      </c>
      <c r="C2935" t="s">
        <v>293</v>
      </c>
      <c r="D2935" t="s">
        <v>133</v>
      </c>
      <c r="E2935" t="s">
        <v>134</v>
      </c>
      <c r="F2935" t="s">
        <v>17</v>
      </c>
      <c r="G2935" t="s">
        <v>11</v>
      </c>
      <c r="J2935" s="6"/>
      <c r="K2935" s="6"/>
      <c r="L2935" s="6"/>
      <c r="M2935" s="6">
        <v>70487</v>
      </c>
      <c r="N2935" s="6">
        <v>0</v>
      </c>
      <c r="O2935" s="6">
        <v>153089</v>
      </c>
      <c r="P2935" s="6">
        <v>9343</v>
      </c>
      <c r="Q2935" s="6">
        <v>0</v>
      </c>
      <c r="R2935" s="6">
        <v>41979</v>
      </c>
      <c r="S2935" s="6">
        <v>544717</v>
      </c>
      <c r="T2935" s="6">
        <v>0</v>
      </c>
      <c r="U2935" s="6">
        <v>0</v>
      </c>
      <c r="V2935" s="6">
        <v>13</v>
      </c>
      <c r="W2935" s="6">
        <v>330</v>
      </c>
      <c r="X2935" s="6">
        <v>0</v>
      </c>
      <c r="Z2935" s="6">
        <v>0</v>
      </c>
      <c r="AA2935" s="6">
        <v>0</v>
      </c>
      <c r="AB2935" s="6" t="str">
        <f t="shared" si="722"/>
        <v/>
      </c>
      <c r="AC2935" s="6" t="str">
        <f t="shared" si="723"/>
        <v/>
      </c>
      <c r="AD2935" s="16">
        <f t="shared" si="724"/>
        <v>16.385422241250133</v>
      </c>
      <c r="AE2935" s="16">
        <f t="shared" si="725"/>
        <v>0</v>
      </c>
      <c r="AF2935" s="16">
        <f t="shared" si="726"/>
        <v>25.384615384615383</v>
      </c>
      <c r="AG2935" s="16">
        <f t="shared" si="727"/>
        <v>25.384615384615383</v>
      </c>
      <c r="AH2935" s="17">
        <f t="shared" si="728"/>
        <v>0.59555662746322013</v>
      </c>
      <c r="AI2935" s="17">
        <f t="shared" si="729"/>
        <v>7.7279072736816721</v>
      </c>
      <c r="AJ2935" s="17">
        <f t="shared" si="730"/>
        <v>7.7279072736816721</v>
      </c>
      <c r="AK2935" s="17">
        <f t="shared" si="731"/>
        <v>7.7279072736816721</v>
      </c>
      <c r="AL2935" s="17" t="str">
        <f t="shared" si="732"/>
        <v/>
      </c>
      <c r="AM2935" s="17" t="str">
        <f t="shared" si="733"/>
        <v/>
      </c>
      <c r="AN2935" s="17" t="str">
        <f t="shared" si="734"/>
        <v/>
      </c>
      <c r="AO2935" s="17" t="str">
        <f t="shared" si="735"/>
        <v/>
      </c>
      <c r="AP2935" s="17" t="str">
        <f t="shared" si="737"/>
        <v/>
      </c>
      <c r="AQ2935" s="17">
        <f t="shared" si="736"/>
        <v>3.5581720437131343</v>
      </c>
    </row>
    <row r="2936" spans="1:43" x14ac:dyDescent="0.2">
      <c r="A2936" s="4" t="s">
        <v>297</v>
      </c>
      <c r="B2936" s="5" t="s">
        <v>298</v>
      </c>
      <c r="C2936" t="s">
        <v>299</v>
      </c>
      <c r="D2936" t="s">
        <v>133</v>
      </c>
      <c r="E2936" t="s">
        <v>134</v>
      </c>
      <c r="F2936" t="s">
        <v>17</v>
      </c>
      <c r="G2936" t="s">
        <v>15</v>
      </c>
      <c r="J2936" s="6"/>
      <c r="K2936" s="6"/>
      <c r="L2936" s="6"/>
      <c r="M2936" s="6">
        <v>20831</v>
      </c>
      <c r="N2936" s="6">
        <v>0</v>
      </c>
      <c r="O2936" s="6">
        <v>45023</v>
      </c>
      <c r="P2936" s="6">
        <v>3048</v>
      </c>
      <c r="Q2936" s="6">
        <v>0</v>
      </c>
      <c r="R2936" s="6">
        <v>24121</v>
      </c>
      <c r="S2936" s="6">
        <v>361700</v>
      </c>
      <c r="T2936" s="6">
        <v>22232</v>
      </c>
      <c r="U2936" s="6">
        <v>0</v>
      </c>
      <c r="V2936" s="6">
        <v>3</v>
      </c>
      <c r="W2936" s="6">
        <v>112</v>
      </c>
      <c r="X2936" s="6">
        <v>0</v>
      </c>
      <c r="Z2936" s="6">
        <v>0</v>
      </c>
      <c r="AA2936" s="6">
        <v>0</v>
      </c>
      <c r="AB2936" s="6" t="str">
        <f t="shared" si="722"/>
        <v/>
      </c>
      <c r="AC2936" s="6" t="str">
        <f t="shared" si="723"/>
        <v/>
      </c>
      <c r="AD2936" s="16">
        <f t="shared" si="724"/>
        <v>14.771325459317586</v>
      </c>
      <c r="AE2936" s="16">
        <f t="shared" si="725"/>
        <v>0</v>
      </c>
      <c r="AF2936" s="16">
        <f t="shared" si="726"/>
        <v>37.333333333333336</v>
      </c>
      <c r="AG2936" s="16">
        <f t="shared" si="727"/>
        <v>37.333333333333336</v>
      </c>
      <c r="AH2936" s="17">
        <f t="shared" si="728"/>
        <v>1.1579376890211703</v>
      </c>
      <c r="AI2936" s="17">
        <f t="shared" si="729"/>
        <v>17.363544717008306</v>
      </c>
      <c r="AJ2936" s="17">
        <f t="shared" si="730"/>
        <v>18.430800249627957</v>
      </c>
      <c r="AK2936" s="17">
        <f t="shared" si="731"/>
        <v>18.430800249627957</v>
      </c>
      <c r="AL2936" s="17" t="str">
        <f t="shared" si="732"/>
        <v/>
      </c>
      <c r="AM2936" s="17" t="str">
        <f t="shared" si="733"/>
        <v/>
      </c>
      <c r="AN2936" s="17" t="str">
        <f t="shared" si="734"/>
        <v/>
      </c>
      <c r="AO2936" s="17" t="str">
        <f t="shared" si="735"/>
        <v/>
      </c>
      <c r="AP2936" s="17" t="str">
        <f t="shared" si="737"/>
        <v/>
      </c>
      <c r="AQ2936" s="17">
        <f t="shared" si="736"/>
        <v>8.0336716789196636</v>
      </c>
    </row>
    <row r="2937" spans="1:43" x14ac:dyDescent="0.2">
      <c r="A2937" s="4" t="s">
        <v>300</v>
      </c>
      <c r="B2937" s="5" t="s">
        <v>301</v>
      </c>
      <c r="C2937" t="s">
        <v>302</v>
      </c>
      <c r="D2937" t="s">
        <v>133</v>
      </c>
      <c r="E2937" t="s">
        <v>134</v>
      </c>
      <c r="F2937" t="s">
        <v>17</v>
      </c>
      <c r="G2937" t="s">
        <v>11</v>
      </c>
      <c r="J2937" s="6"/>
      <c r="K2937" s="6"/>
      <c r="L2937" s="6"/>
      <c r="M2937" s="6">
        <v>6660</v>
      </c>
      <c r="N2937" s="6">
        <v>0</v>
      </c>
      <c r="O2937" s="6">
        <v>50281</v>
      </c>
      <c r="P2937" s="6">
        <v>1435</v>
      </c>
      <c r="Q2937" s="6">
        <v>0</v>
      </c>
      <c r="R2937" s="6">
        <v>13200</v>
      </c>
      <c r="S2937" s="6">
        <v>104137</v>
      </c>
      <c r="T2937" s="6">
        <v>5503</v>
      </c>
      <c r="U2937" s="6">
        <v>0</v>
      </c>
      <c r="V2937" s="6">
        <v>0</v>
      </c>
      <c r="W2937" s="6">
        <v>0</v>
      </c>
      <c r="X2937" s="6">
        <v>0</v>
      </c>
      <c r="Z2937" s="6">
        <v>0</v>
      </c>
      <c r="AA2937" s="6">
        <v>0</v>
      </c>
      <c r="AB2937" s="6" t="str">
        <f t="shared" si="722"/>
        <v/>
      </c>
      <c r="AC2937" s="6" t="str">
        <f t="shared" si="723"/>
        <v/>
      </c>
      <c r="AD2937" s="16">
        <f t="shared" si="724"/>
        <v>35.039024390243902</v>
      </c>
      <c r="AE2937" s="16">
        <f t="shared" si="725"/>
        <v>0</v>
      </c>
      <c r="AF2937" s="16" t="str">
        <f t="shared" si="726"/>
        <v/>
      </c>
      <c r="AG2937" s="16" t="str">
        <f t="shared" si="727"/>
        <v/>
      </c>
      <c r="AH2937" s="17">
        <f t="shared" si="728"/>
        <v>1.9819819819819819</v>
      </c>
      <c r="AI2937" s="17">
        <f t="shared" si="729"/>
        <v>15.636186186186187</v>
      </c>
      <c r="AJ2937" s="17">
        <f t="shared" si="730"/>
        <v>16.462462462462462</v>
      </c>
      <c r="AK2937" s="17">
        <f t="shared" si="731"/>
        <v>16.462462462462462</v>
      </c>
      <c r="AL2937" s="17" t="str">
        <f t="shared" si="732"/>
        <v/>
      </c>
      <c r="AM2937" s="17" t="str">
        <f t="shared" si="733"/>
        <v/>
      </c>
      <c r="AN2937" s="17" t="str">
        <f t="shared" si="734"/>
        <v/>
      </c>
      <c r="AO2937" s="17" t="str">
        <f t="shared" si="735"/>
        <v/>
      </c>
      <c r="AP2937" s="17" t="str">
        <f t="shared" si="737"/>
        <v/>
      </c>
      <c r="AQ2937" s="17">
        <f t="shared" si="736"/>
        <v>2.0711004156639685</v>
      </c>
    </row>
    <row r="2938" spans="1:43" x14ac:dyDescent="0.2">
      <c r="A2938" s="4" t="s">
        <v>306</v>
      </c>
      <c r="B2938" s="5" t="s">
        <v>307</v>
      </c>
      <c r="C2938" t="s">
        <v>308</v>
      </c>
      <c r="D2938" t="s">
        <v>133</v>
      </c>
      <c r="E2938" t="s">
        <v>134</v>
      </c>
      <c r="F2938" t="s">
        <v>17</v>
      </c>
      <c r="G2938" t="s">
        <v>11</v>
      </c>
      <c r="J2938" s="6"/>
      <c r="K2938" s="6"/>
      <c r="L2938" s="6"/>
      <c r="M2938" s="6">
        <v>11260</v>
      </c>
      <c r="N2938" s="6">
        <v>0</v>
      </c>
      <c r="O2938" s="6">
        <v>66458</v>
      </c>
      <c r="P2938" s="6">
        <v>2406</v>
      </c>
      <c r="Q2938" s="6">
        <v>0</v>
      </c>
      <c r="R2938" s="6">
        <v>27893</v>
      </c>
      <c r="S2938" s="6">
        <v>73022</v>
      </c>
      <c r="T2938" s="6">
        <v>133748</v>
      </c>
      <c r="U2938" s="6">
        <v>0</v>
      </c>
      <c r="V2938" s="6">
        <v>0</v>
      </c>
      <c r="W2938" s="6">
        <v>0</v>
      </c>
      <c r="X2938" s="6">
        <v>0</v>
      </c>
      <c r="Z2938" s="6">
        <v>0</v>
      </c>
      <c r="AA2938" s="6">
        <v>0</v>
      </c>
      <c r="AB2938" s="6" t="str">
        <f t="shared" si="722"/>
        <v/>
      </c>
      <c r="AC2938" s="6" t="str">
        <f t="shared" si="723"/>
        <v/>
      </c>
      <c r="AD2938" s="16">
        <f t="shared" si="724"/>
        <v>27.621778886118037</v>
      </c>
      <c r="AE2938" s="16">
        <f t="shared" si="725"/>
        <v>0</v>
      </c>
      <c r="AF2938" s="16" t="str">
        <f t="shared" si="726"/>
        <v/>
      </c>
      <c r="AG2938" s="16" t="str">
        <f t="shared" si="727"/>
        <v/>
      </c>
      <c r="AH2938" s="17">
        <f t="shared" si="728"/>
        <v>2.4771758436944937</v>
      </c>
      <c r="AI2938" s="17">
        <f t="shared" si="729"/>
        <v>6.4850799289520422</v>
      </c>
      <c r="AJ2938" s="17">
        <f t="shared" si="730"/>
        <v>18.363232682060392</v>
      </c>
      <c r="AK2938" s="17">
        <f t="shared" si="731"/>
        <v>18.363232682060392</v>
      </c>
      <c r="AL2938" s="17" t="str">
        <f t="shared" si="732"/>
        <v/>
      </c>
      <c r="AM2938" s="17" t="str">
        <f t="shared" si="733"/>
        <v/>
      </c>
      <c r="AN2938" s="17" t="str">
        <f t="shared" si="734"/>
        <v/>
      </c>
      <c r="AO2938" s="17" t="str">
        <f t="shared" si="735"/>
        <v/>
      </c>
      <c r="AP2938" s="17" t="str">
        <f t="shared" si="737"/>
        <v/>
      </c>
      <c r="AQ2938" s="17">
        <f t="shared" si="736"/>
        <v>1.0987691474314605</v>
      </c>
    </row>
    <row r="2939" spans="1:43" x14ac:dyDescent="0.2">
      <c r="A2939" s="4" t="s">
        <v>309</v>
      </c>
      <c r="B2939" s="5" t="s">
        <v>310</v>
      </c>
      <c r="C2939" t="s">
        <v>311</v>
      </c>
      <c r="D2939" t="s">
        <v>133</v>
      </c>
      <c r="E2939" t="s">
        <v>134</v>
      </c>
      <c r="F2939" t="s">
        <v>17</v>
      </c>
      <c r="G2939" t="s">
        <v>15</v>
      </c>
      <c r="J2939" s="6"/>
      <c r="K2939" s="6"/>
      <c r="L2939" s="6"/>
      <c r="M2939" s="6">
        <v>585</v>
      </c>
      <c r="N2939" s="6">
        <v>0</v>
      </c>
      <c r="O2939" s="6">
        <v>2541</v>
      </c>
      <c r="P2939" s="6">
        <v>250</v>
      </c>
      <c r="Q2939" s="6">
        <v>0</v>
      </c>
      <c r="R2939" s="6">
        <v>554</v>
      </c>
      <c r="S2939" s="6">
        <v>23444</v>
      </c>
      <c r="T2939" s="6">
        <v>71449</v>
      </c>
      <c r="U2939" s="6">
        <v>0</v>
      </c>
      <c r="V2939" s="6">
        <v>1</v>
      </c>
      <c r="W2939" s="6">
        <v>16</v>
      </c>
      <c r="X2939" s="6">
        <v>0</v>
      </c>
      <c r="Z2939" s="6">
        <v>0</v>
      </c>
      <c r="AA2939" s="6">
        <v>0</v>
      </c>
      <c r="AB2939" s="6" t="str">
        <f t="shared" si="722"/>
        <v/>
      </c>
      <c r="AC2939" s="6" t="str">
        <f t="shared" si="723"/>
        <v/>
      </c>
      <c r="AD2939" s="16">
        <f t="shared" si="724"/>
        <v>10.164</v>
      </c>
      <c r="AE2939" s="16">
        <f t="shared" si="725"/>
        <v>0</v>
      </c>
      <c r="AF2939" s="16">
        <f t="shared" si="726"/>
        <v>16</v>
      </c>
      <c r="AG2939" s="16">
        <f t="shared" si="727"/>
        <v>16</v>
      </c>
      <c r="AH2939" s="17">
        <f t="shared" si="728"/>
        <v>0.94700854700854697</v>
      </c>
      <c r="AI2939" s="17">
        <f t="shared" si="729"/>
        <v>40.075213675213675</v>
      </c>
      <c r="AJ2939" s="17">
        <f t="shared" si="730"/>
        <v>162.21025641025642</v>
      </c>
      <c r="AK2939" s="17">
        <f t="shared" si="731"/>
        <v>162.21025641025642</v>
      </c>
      <c r="AL2939" s="17" t="str">
        <f t="shared" si="732"/>
        <v/>
      </c>
      <c r="AM2939" s="17" t="str">
        <f t="shared" si="733"/>
        <v/>
      </c>
      <c r="AN2939" s="17" t="str">
        <f t="shared" si="734"/>
        <v/>
      </c>
      <c r="AO2939" s="17" t="str">
        <f t="shared" si="735"/>
        <v/>
      </c>
      <c r="AP2939" s="17" t="str">
        <f t="shared" si="737"/>
        <v/>
      </c>
      <c r="AQ2939" s="17">
        <f t="shared" si="736"/>
        <v>9.226288862652499</v>
      </c>
    </row>
    <row r="2940" spans="1:43" x14ac:dyDescent="0.2">
      <c r="A2940" s="4" t="s">
        <v>312</v>
      </c>
      <c r="B2940" s="5" t="s">
        <v>313</v>
      </c>
      <c r="C2940" t="s">
        <v>314</v>
      </c>
      <c r="D2940" t="s">
        <v>133</v>
      </c>
      <c r="E2940" t="s">
        <v>134</v>
      </c>
      <c r="F2940" t="s">
        <v>17</v>
      </c>
      <c r="G2940" t="s">
        <v>11</v>
      </c>
      <c r="J2940" s="6"/>
      <c r="K2940" s="6"/>
      <c r="L2940" s="6"/>
      <c r="M2940" s="6">
        <v>4320</v>
      </c>
      <c r="N2940" s="6">
        <v>0</v>
      </c>
      <c r="O2940" s="6">
        <v>11222</v>
      </c>
      <c r="P2940" s="6">
        <v>756</v>
      </c>
      <c r="Q2940" s="6">
        <v>0</v>
      </c>
      <c r="R2940" s="6">
        <v>0</v>
      </c>
      <c r="S2940" s="6">
        <v>53692</v>
      </c>
      <c r="T2940" s="6">
        <v>13525</v>
      </c>
      <c r="U2940" s="6">
        <v>0</v>
      </c>
      <c r="V2940" s="6">
        <v>1</v>
      </c>
      <c r="W2940" s="6">
        <v>18</v>
      </c>
      <c r="X2940" s="6">
        <v>0</v>
      </c>
      <c r="Z2940" s="6">
        <v>0</v>
      </c>
      <c r="AA2940" s="6">
        <v>0</v>
      </c>
      <c r="AB2940" s="6" t="str">
        <f t="shared" si="722"/>
        <v/>
      </c>
      <c r="AC2940" s="6" t="str">
        <f t="shared" si="723"/>
        <v/>
      </c>
      <c r="AD2940" s="16">
        <f t="shared" si="724"/>
        <v>14.843915343915343</v>
      </c>
      <c r="AE2940" s="16">
        <f t="shared" si="725"/>
        <v>0</v>
      </c>
      <c r="AF2940" s="16">
        <f t="shared" si="726"/>
        <v>18</v>
      </c>
      <c r="AG2940" s="16">
        <f t="shared" si="727"/>
        <v>18</v>
      </c>
      <c r="AH2940" s="17">
        <f t="shared" si="728"/>
        <v>0</v>
      </c>
      <c r="AI2940" s="17">
        <f t="shared" si="729"/>
        <v>12.428703703703704</v>
      </c>
      <c r="AJ2940" s="17">
        <f t="shared" si="730"/>
        <v>15.55949074074074</v>
      </c>
      <c r="AK2940" s="17">
        <f t="shared" si="731"/>
        <v>15.55949074074074</v>
      </c>
      <c r="AL2940" s="17" t="str">
        <f t="shared" si="732"/>
        <v/>
      </c>
      <c r="AM2940" s="17" t="str">
        <f t="shared" si="733"/>
        <v/>
      </c>
      <c r="AN2940" s="17" t="str">
        <f t="shared" si="734"/>
        <v/>
      </c>
      <c r="AO2940" s="17" t="str">
        <f t="shared" si="735"/>
        <v/>
      </c>
      <c r="AP2940" s="17" t="str">
        <f t="shared" si="737"/>
        <v/>
      </c>
      <c r="AQ2940" s="17">
        <f t="shared" si="736"/>
        <v>4.7845303867403315</v>
      </c>
    </row>
    <row r="2941" spans="1:43" x14ac:dyDescent="0.2">
      <c r="A2941" s="4" t="s">
        <v>338</v>
      </c>
      <c r="B2941" s="5" t="s">
        <v>339</v>
      </c>
      <c r="C2941" t="s">
        <v>340</v>
      </c>
      <c r="D2941" t="s">
        <v>133</v>
      </c>
      <c r="E2941" t="s">
        <v>134</v>
      </c>
      <c r="F2941" t="s">
        <v>17</v>
      </c>
      <c r="G2941" t="s">
        <v>11</v>
      </c>
      <c r="J2941" s="6"/>
      <c r="K2941" s="6"/>
      <c r="L2941" s="6"/>
      <c r="M2941" s="6">
        <v>40768</v>
      </c>
      <c r="N2941" s="6">
        <v>0</v>
      </c>
      <c r="O2941" s="6">
        <v>194735</v>
      </c>
      <c r="P2941" s="6">
        <v>7677</v>
      </c>
      <c r="Q2941" s="6">
        <v>0</v>
      </c>
      <c r="R2941" s="6">
        <v>3250</v>
      </c>
      <c r="S2941" s="6">
        <v>714907</v>
      </c>
      <c r="T2941" s="6">
        <v>0</v>
      </c>
      <c r="U2941" s="6">
        <v>0</v>
      </c>
      <c r="V2941" s="6">
        <v>0</v>
      </c>
      <c r="W2941" s="6">
        <v>0</v>
      </c>
      <c r="X2941" s="6">
        <v>0</v>
      </c>
      <c r="Z2941" s="6">
        <v>0</v>
      </c>
      <c r="AA2941" s="6">
        <v>0</v>
      </c>
      <c r="AB2941" s="6" t="str">
        <f t="shared" si="722"/>
        <v/>
      </c>
      <c r="AC2941" s="6" t="str">
        <f t="shared" si="723"/>
        <v/>
      </c>
      <c r="AD2941" s="16">
        <f t="shared" si="724"/>
        <v>25.366028396509051</v>
      </c>
      <c r="AE2941" s="16">
        <f t="shared" si="725"/>
        <v>0</v>
      </c>
      <c r="AF2941" s="16" t="str">
        <f t="shared" si="726"/>
        <v/>
      </c>
      <c r="AG2941" s="16" t="str">
        <f t="shared" si="727"/>
        <v/>
      </c>
      <c r="AH2941" s="17">
        <f t="shared" si="728"/>
        <v>7.9719387755102039E-2</v>
      </c>
      <c r="AI2941" s="17">
        <f t="shared" si="729"/>
        <v>17.535984105180535</v>
      </c>
      <c r="AJ2941" s="17">
        <f t="shared" si="730"/>
        <v>17.535984105180535</v>
      </c>
      <c r="AK2941" s="17">
        <f t="shared" si="731"/>
        <v>17.535984105180535</v>
      </c>
      <c r="AL2941" s="17" t="str">
        <f t="shared" si="732"/>
        <v/>
      </c>
      <c r="AM2941" s="17" t="str">
        <f t="shared" si="733"/>
        <v/>
      </c>
      <c r="AN2941" s="17" t="str">
        <f t="shared" si="734"/>
        <v/>
      </c>
      <c r="AO2941" s="17" t="str">
        <f t="shared" si="735"/>
        <v/>
      </c>
      <c r="AP2941" s="17" t="str">
        <f t="shared" si="737"/>
        <v/>
      </c>
      <c r="AQ2941" s="17">
        <f t="shared" si="736"/>
        <v>3.6711787814209051</v>
      </c>
    </row>
    <row r="2942" spans="1:43" x14ac:dyDescent="0.2">
      <c r="A2942" s="4" t="s">
        <v>347</v>
      </c>
      <c r="B2942" s="5" t="s">
        <v>348</v>
      </c>
      <c r="C2942" t="s">
        <v>349</v>
      </c>
      <c r="D2942" t="s">
        <v>133</v>
      </c>
      <c r="E2942" t="s">
        <v>134</v>
      </c>
      <c r="F2942" t="s">
        <v>17</v>
      </c>
      <c r="G2942" t="s">
        <v>15</v>
      </c>
      <c r="J2942" s="6"/>
      <c r="K2942" s="6"/>
      <c r="L2942" s="6"/>
      <c r="M2942" s="6">
        <v>1361962</v>
      </c>
      <c r="N2942" s="6">
        <v>0</v>
      </c>
      <c r="O2942" s="6">
        <v>382063</v>
      </c>
      <c r="P2942" s="6">
        <v>30255</v>
      </c>
      <c r="Q2942" s="6">
        <v>0</v>
      </c>
      <c r="R2942" s="6">
        <v>2395406</v>
      </c>
      <c r="S2942" s="6">
        <v>3831328</v>
      </c>
      <c r="T2942" s="6">
        <v>135191</v>
      </c>
      <c r="U2942" s="6">
        <v>0</v>
      </c>
      <c r="V2942" s="6">
        <v>22</v>
      </c>
      <c r="W2942" s="6">
        <v>775</v>
      </c>
      <c r="X2942" s="6">
        <v>0</v>
      </c>
      <c r="Z2942" s="6">
        <v>0</v>
      </c>
      <c r="AA2942" s="6">
        <v>0</v>
      </c>
      <c r="AB2942" s="6" t="str">
        <f t="shared" si="722"/>
        <v/>
      </c>
      <c r="AC2942" s="6" t="str">
        <f t="shared" si="723"/>
        <v/>
      </c>
      <c r="AD2942" s="16">
        <f t="shared" si="724"/>
        <v>12.628094529829781</v>
      </c>
      <c r="AE2942" s="16">
        <f t="shared" si="725"/>
        <v>0</v>
      </c>
      <c r="AF2942" s="16">
        <f t="shared" si="726"/>
        <v>35.227272727272727</v>
      </c>
      <c r="AG2942" s="16">
        <f t="shared" si="727"/>
        <v>35.227272727272727</v>
      </c>
      <c r="AH2942" s="17">
        <f t="shared" si="728"/>
        <v>1.7587906270512688</v>
      </c>
      <c r="AI2942" s="17">
        <f t="shared" si="729"/>
        <v>2.8130946384700897</v>
      </c>
      <c r="AJ2942" s="17">
        <f t="shared" si="730"/>
        <v>2.9123565855728719</v>
      </c>
      <c r="AK2942" s="17">
        <f t="shared" si="731"/>
        <v>2.9123565855728719</v>
      </c>
      <c r="AL2942" s="17" t="str">
        <f t="shared" si="732"/>
        <v/>
      </c>
      <c r="AM2942" s="17" t="str">
        <f t="shared" si="733"/>
        <v/>
      </c>
      <c r="AN2942" s="17" t="str">
        <f t="shared" si="734"/>
        <v/>
      </c>
      <c r="AO2942" s="17" t="str">
        <f t="shared" si="735"/>
        <v/>
      </c>
      <c r="AP2942" s="17" t="str">
        <f t="shared" si="737"/>
        <v/>
      </c>
      <c r="AQ2942" s="17">
        <f t="shared" si="736"/>
        <v>10.028000617699176</v>
      </c>
    </row>
    <row r="2943" spans="1:43" x14ac:dyDescent="0.2">
      <c r="A2943" s="4" t="s">
        <v>353</v>
      </c>
      <c r="B2943" s="5" t="s">
        <v>354</v>
      </c>
      <c r="C2943" t="s">
        <v>355</v>
      </c>
      <c r="D2943" t="s">
        <v>133</v>
      </c>
      <c r="E2943" t="s">
        <v>134</v>
      </c>
      <c r="F2943" t="s">
        <v>17</v>
      </c>
      <c r="G2943" t="s">
        <v>15</v>
      </c>
      <c r="J2943" s="6"/>
      <c r="K2943" s="6"/>
      <c r="L2943" s="6"/>
      <c r="M2943" s="6">
        <v>577139</v>
      </c>
      <c r="N2943" s="6">
        <v>0</v>
      </c>
      <c r="O2943" s="6">
        <v>1375741</v>
      </c>
      <c r="P2943" s="6">
        <v>47952</v>
      </c>
      <c r="Q2943" s="6">
        <v>0</v>
      </c>
      <c r="R2943" s="6">
        <v>15817</v>
      </c>
      <c r="S2943" s="6">
        <v>7756121</v>
      </c>
      <c r="T2943" s="6">
        <v>1641716</v>
      </c>
      <c r="U2943" s="6">
        <v>0</v>
      </c>
      <c r="V2943" s="6">
        <v>40</v>
      </c>
      <c r="W2943" s="6">
        <v>1115</v>
      </c>
      <c r="X2943" s="6">
        <v>0</v>
      </c>
      <c r="Z2943" s="6">
        <v>0</v>
      </c>
      <c r="AA2943" s="6">
        <v>0</v>
      </c>
      <c r="AB2943" s="6" t="str">
        <f t="shared" si="722"/>
        <v/>
      </c>
      <c r="AC2943" s="6" t="str">
        <f t="shared" si="723"/>
        <v/>
      </c>
      <c r="AD2943" s="16">
        <f t="shared" si="724"/>
        <v>28.689960794127462</v>
      </c>
      <c r="AE2943" s="16">
        <f t="shared" si="725"/>
        <v>0</v>
      </c>
      <c r="AF2943" s="16">
        <f t="shared" si="726"/>
        <v>27.875</v>
      </c>
      <c r="AG2943" s="16">
        <f t="shared" si="727"/>
        <v>27.875</v>
      </c>
      <c r="AH2943" s="17">
        <f t="shared" si="728"/>
        <v>2.740587622739063E-2</v>
      </c>
      <c r="AI2943" s="17">
        <f t="shared" si="729"/>
        <v>13.43891332937126</v>
      </c>
      <c r="AJ2943" s="17">
        <f t="shared" si="730"/>
        <v>16.283489765896949</v>
      </c>
      <c r="AK2943" s="17">
        <f t="shared" si="731"/>
        <v>16.283489765896949</v>
      </c>
      <c r="AL2943" s="17" t="str">
        <f t="shared" si="732"/>
        <v/>
      </c>
      <c r="AM2943" s="17" t="str">
        <f t="shared" si="733"/>
        <v/>
      </c>
      <c r="AN2943" s="17" t="str">
        <f t="shared" si="734"/>
        <v/>
      </c>
      <c r="AO2943" s="17" t="str">
        <f t="shared" si="735"/>
        <v/>
      </c>
      <c r="AP2943" s="17" t="str">
        <f t="shared" si="737"/>
        <v/>
      </c>
      <c r="AQ2943" s="17">
        <f t="shared" si="736"/>
        <v>5.6377770234368239</v>
      </c>
    </row>
    <row r="2944" spans="1:43" x14ac:dyDescent="0.2">
      <c r="A2944" s="4" t="s">
        <v>356</v>
      </c>
      <c r="B2944" s="5" t="s">
        <v>357</v>
      </c>
      <c r="C2944" t="s">
        <v>358</v>
      </c>
      <c r="D2944" t="s">
        <v>133</v>
      </c>
      <c r="E2944" t="s">
        <v>134</v>
      </c>
      <c r="F2944" t="s">
        <v>17</v>
      </c>
      <c r="G2944" t="s">
        <v>15</v>
      </c>
      <c r="J2944" s="6"/>
      <c r="K2944" s="6"/>
      <c r="L2944" s="6"/>
      <c r="M2944" s="6">
        <v>1425</v>
      </c>
      <c r="N2944" s="6">
        <v>0</v>
      </c>
      <c r="O2944" s="6">
        <v>37874</v>
      </c>
      <c r="P2944" s="6">
        <v>1845</v>
      </c>
      <c r="Q2944" s="6">
        <v>0</v>
      </c>
      <c r="R2944" s="6">
        <v>19014</v>
      </c>
      <c r="S2944" s="6">
        <v>95449</v>
      </c>
      <c r="T2944" s="6">
        <v>69847</v>
      </c>
      <c r="U2944" s="6">
        <v>0</v>
      </c>
      <c r="V2944" s="6">
        <v>0</v>
      </c>
      <c r="W2944" s="6">
        <v>0</v>
      </c>
      <c r="X2944" s="6">
        <v>0</v>
      </c>
      <c r="Z2944" s="6">
        <v>0</v>
      </c>
      <c r="AA2944" s="6">
        <v>0</v>
      </c>
      <c r="AB2944" s="6" t="str">
        <f t="shared" si="722"/>
        <v/>
      </c>
      <c r="AC2944" s="6" t="str">
        <f t="shared" si="723"/>
        <v/>
      </c>
      <c r="AD2944" s="16">
        <f t="shared" si="724"/>
        <v>20.52791327913279</v>
      </c>
      <c r="AE2944" s="16">
        <f t="shared" si="725"/>
        <v>0</v>
      </c>
      <c r="AF2944" s="16" t="str">
        <f t="shared" si="726"/>
        <v/>
      </c>
      <c r="AG2944" s="16" t="str">
        <f t="shared" si="727"/>
        <v/>
      </c>
      <c r="AH2944" s="17">
        <f t="shared" si="728"/>
        <v>13.343157894736843</v>
      </c>
      <c r="AI2944" s="17">
        <f t="shared" si="729"/>
        <v>66.981754385964919</v>
      </c>
      <c r="AJ2944" s="17">
        <f t="shared" si="730"/>
        <v>115.99719298245614</v>
      </c>
      <c r="AK2944" s="17">
        <f t="shared" si="731"/>
        <v>115.99719298245614</v>
      </c>
      <c r="AL2944" s="17" t="str">
        <f t="shared" si="732"/>
        <v/>
      </c>
      <c r="AM2944" s="17" t="str">
        <f t="shared" si="733"/>
        <v/>
      </c>
      <c r="AN2944" s="17" t="str">
        <f t="shared" si="734"/>
        <v/>
      </c>
      <c r="AO2944" s="17" t="str">
        <f t="shared" si="735"/>
        <v/>
      </c>
      <c r="AP2944" s="17" t="str">
        <f t="shared" si="737"/>
        <v/>
      </c>
      <c r="AQ2944" s="17">
        <f t="shared" si="736"/>
        <v>2.5201721497597296</v>
      </c>
    </row>
    <row r="2945" spans="1:43" x14ac:dyDescent="0.2">
      <c r="A2945" s="4" t="s">
        <v>359</v>
      </c>
      <c r="B2945" s="5" t="s">
        <v>360</v>
      </c>
      <c r="C2945" t="s">
        <v>361</v>
      </c>
      <c r="D2945" t="s">
        <v>133</v>
      </c>
      <c r="E2945" t="s">
        <v>134</v>
      </c>
      <c r="F2945" t="s">
        <v>17</v>
      </c>
      <c r="G2945" t="s">
        <v>15</v>
      </c>
      <c r="J2945" s="6"/>
      <c r="K2945" s="6"/>
      <c r="L2945" s="6"/>
      <c r="M2945" s="6">
        <v>710987</v>
      </c>
      <c r="N2945" s="6">
        <v>0</v>
      </c>
      <c r="O2945" s="6">
        <v>1120359</v>
      </c>
      <c r="P2945" s="6">
        <v>50196</v>
      </c>
      <c r="Q2945" s="6">
        <v>0</v>
      </c>
      <c r="R2945" s="6">
        <v>734126</v>
      </c>
      <c r="S2945" s="6">
        <v>6206581</v>
      </c>
      <c r="T2945" s="6">
        <v>65382</v>
      </c>
      <c r="U2945" s="6">
        <v>0</v>
      </c>
      <c r="V2945" s="6">
        <v>31</v>
      </c>
      <c r="W2945" s="6">
        <v>987</v>
      </c>
      <c r="X2945" s="6">
        <v>0</v>
      </c>
      <c r="Z2945" s="6">
        <v>0</v>
      </c>
      <c r="AA2945" s="6">
        <v>0</v>
      </c>
      <c r="AB2945" s="6" t="str">
        <f t="shared" si="722"/>
        <v/>
      </c>
      <c r="AC2945" s="6" t="str">
        <f t="shared" si="723"/>
        <v/>
      </c>
      <c r="AD2945" s="16">
        <f t="shared" si="724"/>
        <v>22.319686827635667</v>
      </c>
      <c r="AE2945" s="16">
        <f t="shared" si="725"/>
        <v>0</v>
      </c>
      <c r="AF2945" s="16">
        <f t="shared" si="726"/>
        <v>31.838709677419356</v>
      </c>
      <c r="AG2945" s="16">
        <f t="shared" si="727"/>
        <v>31.838709677419356</v>
      </c>
      <c r="AH2945" s="17">
        <f t="shared" si="728"/>
        <v>1.0325448988518777</v>
      </c>
      <c r="AI2945" s="17">
        <f t="shared" si="729"/>
        <v>8.7295281067023733</v>
      </c>
      <c r="AJ2945" s="17">
        <f t="shared" si="730"/>
        <v>8.8214875940066406</v>
      </c>
      <c r="AK2945" s="17">
        <f t="shared" si="731"/>
        <v>8.8214875940066406</v>
      </c>
      <c r="AL2945" s="17" t="str">
        <f t="shared" si="732"/>
        <v/>
      </c>
      <c r="AM2945" s="17" t="str">
        <f t="shared" si="733"/>
        <v/>
      </c>
      <c r="AN2945" s="17" t="str">
        <f t="shared" si="734"/>
        <v/>
      </c>
      <c r="AO2945" s="17" t="str">
        <f t="shared" si="735"/>
        <v/>
      </c>
      <c r="AP2945" s="17" t="str">
        <f t="shared" si="737"/>
        <v/>
      </c>
      <c r="AQ2945" s="17">
        <f t="shared" si="736"/>
        <v>5.5398144701832184</v>
      </c>
    </row>
    <row r="2946" spans="1:43" x14ac:dyDescent="0.2">
      <c r="A2946" s="4" t="s">
        <v>362</v>
      </c>
      <c r="B2946" s="5" t="s">
        <v>363</v>
      </c>
      <c r="C2946" t="s">
        <v>364</v>
      </c>
      <c r="D2946" t="s">
        <v>133</v>
      </c>
      <c r="E2946" t="s">
        <v>134</v>
      </c>
      <c r="F2946" t="s">
        <v>17</v>
      </c>
      <c r="G2946" t="s">
        <v>15</v>
      </c>
      <c r="J2946" s="6"/>
      <c r="K2946" s="6"/>
      <c r="L2946" s="6"/>
      <c r="M2946" s="6">
        <v>255323</v>
      </c>
      <c r="N2946" s="6">
        <v>0</v>
      </c>
      <c r="O2946" s="6">
        <v>1297143</v>
      </c>
      <c r="P2946" s="6">
        <v>53120</v>
      </c>
      <c r="Q2946" s="6">
        <v>0</v>
      </c>
      <c r="R2946" s="6">
        <v>150161</v>
      </c>
      <c r="S2946" s="6">
        <v>5333475</v>
      </c>
      <c r="T2946" s="6">
        <v>341482</v>
      </c>
      <c r="U2946" s="6">
        <v>0</v>
      </c>
      <c r="V2946" s="6">
        <v>23</v>
      </c>
      <c r="W2946" s="6">
        <v>588</v>
      </c>
      <c r="X2946" s="6">
        <v>0</v>
      </c>
      <c r="Z2946" s="6">
        <v>0</v>
      </c>
      <c r="AA2946" s="6">
        <v>0</v>
      </c>
      <c r="AB2946" s="6" t="str">
        <f t="shared" si="722"/>
        <v/>
      </c>
      <c r="AC2946" s="6" t="str">
        <f t="shared" si="723"/>
        <v/>
      </c>
      <c r="AD2946" s="16">
        <f t="shared" si="724"/>
        <v>24.419107680722892</v>
      </c>
      <c r="AE2946" s="16">
        <f t="shared" si="725"/>
        <v>0</v>
      </c>
      <c r="AF2946" s="16">
        <f t="shared" si="726"/>
        <v>25.565217391304348</v>
      </c>
      <c r="AG2946" s="16">
        <f t="shared" si="727"/>
        <v>25.565217391304348</v>
      </c>
      <c r="AH2946" s="17">
        <f t="shared" si="728"/>
        <v>0.58812171249750311</v>
      </c>
      <c r="AI2946" s="17">
        <f t="shared" si="729"/>
        <v>20.889128672309191</v>
      </c>
      <c r="AJ2946" s="17">
        <f t="shared" si="730"/>
        <v>22.226579665756709</v>
      </c>
      <c r="AK2946" s="17">
        <f t="shared" si="731"/>
        <v>22.226579665756709</v>
      </c>
      <c r="AL2946" s="17" t="str">
        <f t="shared" si="732"/>
        <v/>
      </c>
      <c r="AM2946" s="17" t="str">
        <f t="shared" si="733"/>
        <v/>
      </c>
      <c r="AN2946" s="17" t="str">
        <f t="shared" si="734"/>
        <v/>
      </c>
      <c r="AO2946" s="17" t="str">
        <f t="shared" si="735"/>
        <v/>
      </c>
      <c r="AP2946" s="17" t="str">
        <f t="shared" si="737"/>
        <v/>
      </c>
      <c r="AQ2946" s="17">
        <f t="shared" si="736"/>
        <v>4.1117093489306882</v>
      </c>
    </row>
    <row r="2947" spans="1:43" x14ac:dyDescent="0.2">
      <c r="A2947" s="4" t="s">
        <v>365</v>
      </c>
      <c r="B2947" s="5" t="s">
        <v>366</v>
      </c>
      <c r="C2947" t="s">
        <v>367</v>
      </c>
      <c r="D2947" t="s">
        <v>133</v>
      </c>
      <c r="E2947" t="s">
        <v>134</v>
      </c>
      <c r="F2947" t="s">
        <v>17</v>
      </c>
      <c r="G2947" t="s">
        <v>15</v>
      </c>
      <c r="J2947" s="6"/>
      <c r="K2947" s="6"/>
      <c r="L2947" s="6"/>
      <c r="M2947" s="6">
        <v>88301</v>
      </c>
      <c r="N2947" s="6">
        <v>0</v>
      </c>
      <c r="O2947" s="6">
        <v>169474</v>
      </c>
      <c r="P2947" s="6">
        <v>15307</v>
      </c>
      <c r="Q2947" s="6">
        <v>0</v>
      </c>
      <c r="R2947" s="6">
        <v>4647</v>
      </c>
      <c r="S2947" s="6">
        <v>648303</v>
      </c>
      <c r="T2947" s="6">
        <v>24316</v>
      </c>
      <c r="U2947" s="6">
        <v>0</v>
      </c>
      <c r="V2947" s="6">
        <v>5</v>
      </c>
      <c r="W2947" s="6">
        <v>70</v>
      </c>
      <c r="X2947" s="6">
        <v>0</v>
      </c>
      <c r="Z2947" s="6">
        <v>0</v>
      </c>
      <c r="AA2947" s="6">
        <v>0</v>
      </c>
      <c r="AB2947" s="6" t="str">
        <f t="shared" ref="AB2947:AB3010" si="738">IF(N2947&gt;0, Z2947/N2947,"")</f>
        <v/>
      </c>
      <c r="AC2947" s="6" t="str">
        <f t="shared" ref="AC2947:AC3010" si="739">IF(N2947&gt;0, AA2947/N2947, "")</f>
        <v/>
      </c>
      <c r="AD2947" s="16">
        <f t="shared" ref="AD2947:AD3010" si="740">IF(P2947&gt;0, O2947/P2947, "")</f>
        <v>11.07166655778402</v>
      </c>
      <c r="AE2947" s="16">
        <f t="shared" ref="AE2947:AE3010" si="741">IF(O2947&gt;0, N2947/O2947, "")</f>
        <v>0</v>
      </c>
      <c r="AF2947" s="16">
        <f t="shared" ref="AF2947:AF3010" si="742">IF(V2947&gt;0,(W2947)/V2947,"")</f>
        <v>14</v>
      </c>
      <c r="AG2947" s="16">
        <f t="shared" ref="AG2947:AG3010" si="743">IF(V2947&gt;0,(W2947+X2947)/V2947,"")</f>
        <v>14</v>
      </c>
      <c r="AH2947" s="17">
        <f t="shared" ref="AH2947:AH3010" si="744">IF($M2947&gt;0,R2947/$M2947,"")</f>
        <v>5.2626810568396735E-2</v>
      </c>
      <c r="AI2947" s="17">
        <f t="shared" ref="AI2947:AI3010" si="745">IF($M2947&gt;0,S2947/$M2947,"")</f>
        <v>7.3419666821440304</v>
      </c>
      <c r="AJ2947" s="17">
        <f t="shared" ref="AJ2947:AJ3010" si="746">IF($M2947&gt;0,(S2947+T2947)/$M2947,"")</f>
        <v>7.6173429519484488</v>
      </c>
      <c r="AK2947" s="17">
        <f t="shared" ref="AK2947:AK3010" si="747">IF($M2947&gt;0,(S2947+T2947+U2947)/$M2947,"")</f>
        <v>7.6173429519484488</v>
      </c>
      <c r="AL2947" s="17" t="str">
        <f t="shared" ref="AL2947:AL3010" si="748">IF($N2947&gt;0,R2947/$N2947,"")</f>
        <v/>
      </c>
      <c r="AM2947" s="17" t="str">
        <f t="shared" ref="AM2947:AM3010" si="749">IF($N2947&gt;0,(S2947)/$N2947,"")</f>
        <v/>
      </c>
      <c r="AN2947" s="17" t="str">
        <f t="shared" ref="AN2947:AN3010" si="750">IF($N2947&gt;0,(S2947+T2947)/$N2947,"")</f>
        <v/>
      </c>
      <c r="AO2947" s="17" t="str">
        <f t="shared" ref="AO2947:AO3010" si="751">IF($N2947&gt;0,(S2947+T2947+U2947)/$N2947,"")</f>
        <v/>
      </c>
      <c r="AP2947" s="17" t="str">
        <f t="shared" si="737"/>
        <v/>
      </c>
      <c r="AQ2947" s="17">
        <f t="shared" ref="AQ2947:AQ3010" si="752">IF(O2947&gt;0,S2947/O2947,"")</f>
        <v>3.8253832446274947</v>
      </c>
    </row>
    <row r="2948" spans="1:43" x14ac:dyDescent="0.2">
      <c r="A2948" s="4" t="s">
        <v>368</v>
      </c>
      <c r="B2948" s="5" t="s">
        <v>369</v>
      </c>
      <c r="C2948" t="s">
        <v>370</v>
      </c>
      <c r="D2948" t="s">
        <v>133</v>
      </c>
      <c r="E2948" t="s">
        <v>134</v>
      </c>
      <c r="F2948" t="s">
        <v>17</v>
      </c>
      <c r="G2948" t="s">
        <v>15</v>
      </c>
      <c r="J2948" s="6"/>
      <c r="K2948" s="6"/>
      <c r="L2948" s="6"/>
      <c r="M2948" s="6">
        <v>782115</v>
      </c>
      <c r="N2948" s="6">
        <v>0</v>
      </c>
      <c r="O2948" s="6">
        <v>1155573</v>
      </c>
      <c r="P2948" s="6">
        <v>43971</v>
      </c>
      <c r="Q2948" s="6">
        <v>0</v>
      </c>
      <c r="R2948" s="6">
        <v>338747</v>
      </c>
      <c r="S2948" s="6">
        <v>6142640</v>
      </c>
      <c r="T2948" s="6">
        <v>309923</v>
      </c>
      <c r="U2948" s="6">
        <v>0</v>
      </c>
      <c r="V2948" s="6">
        <v>29</v>
      </c>
      <c r="W2948" s="6">
        <v>1006</v>
      </c>
      <c r="X2948" s="6">
        <v>0</v>
      </c>
      <c r="Z2948" s="6">
        <v>0</v>
      </c>
      <c r="AA2948" s="6">
        <v>0</v>
      </c>
      <c r="AB2948" s="6" t="str">
        <f t="shared" si="738"/>
        <v/>
      </c>
      <c r="AC2948" s="6" t="str">
        <f t="shared" si="739"/>
        <v/>
      </c>
      <c r="AD2948" s="16">
        <f t="shared" si="740"/>
        <v>26.280343863000613</v>
      </c>
      <c r="AE2948" s="16">
        <f t="shared" si="741"/>
        <v>0</v>
      </c>
      <c r="AF2948" s="16">
        <f t="shared" si="742"/>
        <v>34.689655172413794</v>
      </c>
      <c r="AG2948" s="16">
        <f t="shared" si="743"/>
        <v>34.689655172413794</v>
      </c>
      <c r="AH2948" s="17">
        <f t="shared" si="744"/>
        <v>0.43311661328577</v>
      </c>
      <c r="AI2948" s="17">
        <f t="shared" si="745"/>
        <v>7.8538833803213084</v>
      </c>
      <c r="AJ2948" s="17">
        <f t="shared" si="746"/>
        <v>8.2501460782621479</v>
      </c>
      <c r="AK2948" s="17">
        <f t="shared" si="747"/>
        <v>8.2501460782621479</v>
      </c>
      <c r="AL2948" s="17" t="str">
        <f t="shared" si="748"/>
        <v/>
      </c>
      <c r="AM2948" s="17" t="str">
        <f t="shared" si="749"/>
        <v/>
      </c>
      <c r="AN2948" s="17" t="str">
        <f t="shared" si="750"/>
        <v/>
      </c>
      <c r="AO2948" s="17" t="str">
        <f t="shared" si="751"/>
        <v/>
      </c>
      <c r="AP2948" s="17" t="str">
        <f t="shared" ref="AP2948:AP3011" si="753">IF(AO2948&lt;&gt;"", AO2948-AL2948,"")</f>
        <v/>
      </c>
      <c r="AQ2948" s="17">
        <f t="shared" si="752"/>
        <v>5.3156659077358155</v>
      </c>
    </row>
    <row r="2949" spans="1:43" x14ac:dyDescent="0.2">
      <c r="A2949" s="4" t="s">
        <v>371</v>
      </c>
      <c r="B2949" s="5" t="s">
        <v>372</v>
      </c>
      <c r="C2949" t="s">
        <v>373</v>
      </c>
      <c r="D2949" t="s">
        <v>133</v>
      </c>
      <c r="E2949" t="s">
        <v>134</v>
      </c>
      <c r="F2949" t="s">
        <v>17</v>
      </c>
      <c r="G2949" t="s">
        <v>15</v>
      </c>
      <c r="J2949" s="6"/>
      <c r="K2949" s="6"/>
      <c r="L2949" s="6"/>
      <c r="M2949" s="6">
        <v>368829</v>
      </c>
      <c r="N2949" s="6">
        <v>0</v>
      </c>
      <c r="O2949" s="6">
        <v>614062</v>
      </c>
      <c r="P2949" s="6">
        <v>34103</v>
      </c>
      <c r="Q2949" s="6">
        <v>0</v>
      </c>
      <c r="R2949" s="6">
        <v>279374</v>
      </c>
      <c r="S2949" s="6">
        <v>4186532</v>
      </c>
      <c r="T2949" s="6">
        <v>416983</v>
      </c>
      <c r="U2949" s="6">
        <v>0</v>
      </c>
      <c r="V2949" s="6">
        <v>0</v>
      </c>
      <c r="W2949" s="6">
        <v>0</v>
      </c>
      <c r="X2949" s="6">
        <v>0</v>
      </c>
      <c r="Z2949" s="6">
        <v>0</v>
      </c>
      <c r="AA2949" s="6">
        <v>0</v>
      </c>
      <c r="AB2949" s="6" t="str">
        <f t="shared" si="738"/>
        <v/>
      </c>
      <c r="AC2949" s="6" t="str">
        <f t="shared" si="739"/>
        <v/>
      </c>
      <c r="AD2949" s="16">
        <f t="shared" si="740"/>
        <v>18.006099170160983</v>
      </c>
      <c r="AE2949" s="16">
        <f t="shared" si="741"/>
        <v>0</v>
      </c>
      <c r="AF2949" s="16" t="str">
        <f t="shared" si="742"/>
        <v/>
      </c>
      <c r="AG2949" s="16" t="str">
        <f t="shared" si="743"/>
        <v/>
      </c>
      <c r="AH2949" s="17">
        <f t="shared" si="744"/>
        <v>0.7574621301470329</v>
      </c>
      <c r="AI2949" s="17">
        <f t="shared" si="745"/>
        <v>11.350875337893712</v>
      </c>
      <c r="AJ2949" s="17">
        <f t="shared" si="746"/>
        <v>12.481434485899969</v>
      </c>
      <c r="AK2949" s="17">
        <f t="shared" si="747"/>
        <v>12.481434485899969</v>
      </c>
      <c r="AL2949" s="17" t="str">
        <f t="shared" si="748"/>
        <v/>
      </c>
      <c r="AM2949" s="17" t="str">
        <f t="shared" si="749"/>
        <v/>
      </c>
      <c r="AN2949" s="17" t="str">
        <f t="shared" si="750"/>
        <v/>
      </c>
      <c r="AO2949" s="17" t="str">
        <f t="shared" si="751"/>
        <v/>
      </c>
      <c r="AP2949" s="17" t="str">
        <f t="shared" si="753"/>
        <v/>
      </c>
      <c r="AQ2949" s="17">
        <f t="shared" si="752"/>
        <v>6.8177675869863306</v>
      </c>
    </row>
    <row r="2950" spans="1:43" x14ac:dyDescent="0.2">
      <c r="A2950" s="4" t="s">
        <v>374</v>
      </c>
      <c r="B2950" s="5" t="s">
        <v>375</v>
      </c>
      <c r="C2950" t="s">
        <v>376</v>
      </c>
      <c r="D2950" t="s">
        <v>133</v>
      </c>
      <c r="E2950" t="s">
        <v>134</v>
      </c>
      <c r="F2950" t="s">
        <v>17</v>
      </c>
      <c r="G2950" t="s">
        <v>15</v>
      </c>
      <c r="J2950" s="6"/>
      <c r="K2950" s="6"/>
      <c r="L2950" s="6"/>
      <c r="M2950" s="6">
        <v>252918</v>
      </c>
      <c r="N2950" s="6">
        <v>0</v>
      </c>
      <c r="O2950" s="6">
        <v>604632</v>
      </c>
      <c r="P2950" s="6">
        <v>22276</v>
      </c>
      <c r="Q2950" s="6">
        <v>0</v>
      </c>
      <c r="R2950" s="6">
        <v>143921</v>
      </c>
      <c r="S2950" s="6">
        <v>3764947</v>
      </c>
      <c r="T2950" s="6">
        <v>1904390</v>
      </c>
      <c r="U2950" s="6">
        <v>0</v>
      </c>
      <c r="V2950" s="6">
        <v>18</v>
      </c>
      <c r="W2950" s="6">
        <v>496</v>
      </c>
      <c r="X2950" s="6">
        <v>0</v>
      </c>
      <c r="Z2950" s="6">
        <v>0</v>
      </c>
      <c r="AA2950" s="6">
        <v>0</v>
      </c>
      <c r="AB2950" s="6" t="str">
        <f t="shared" si="738"/>
        <v/>
      </c>
      <c r="AC2950" s="6" t="str">
        <f t="shared" si="739"/>
        <v/>
      </c>
      <c r="AD2950" s="16">
        <f t="shared" si="740"/>
        <v>27.142754534027652</v>
      </c>
      <c r="AE2950" s="16">
        <f t="shared" si="741"/>
        <v>0</v>
      </c>
      <c r="AF2950" s="16">
        <f t="shared" si="742"/>
        <v>27.555555555555557</v>
      </c>
      <c r="AG2950" s="16">
        <f t="shared" si="743"/>
        <v>27.555555555555557</v>
      </c>
      <c r="AH2950" s="17">
        <f t="shared" si="744"/>
        <v>0.56904214014028265</v>
      </c>
      <c r="AI2950" s="17">
        <f t="shared" si="745"/>
        <v>14.886038162566523</v>
      </c>
      <c r="AJ2950" s="17">
        <f t="shared" si="746"/>
        <v>22.415711811733448</v>
      </c>
      <c r="AK2950" s="17">
        <f t="shared" si="747"/>
        <v>22.415711811733448</v>
      </c>
      <c r="AL2950" s="17" t="str">
        <f t="shared" si="748"/>
        <v/>
      </c>
      <c r="AM2950" s="17" t="str">
        <f t="shared" si="749"/>
        <v/>
      </c>
      <c r="AN2950" s="17" t="str">
        <f t="shared" si="750"/>
        <v/>
      </c>
      <c r="AO2950" s="17" t="str">
        <f t="shared" si="751"/>
        <v/>
      </c>
      <c r="AP2950" s="17" t="str">
        <f t="shared" si="753"/>
        <v/>
      </c>
      <c r="AQ2950" s="17">
        <f t="shared" si="752"/>
        <v>6.2268404583283719</v>
      </c>
    </row>
    <row r="2951" spans="1:43" x14ac:dyDescent="0.2">
      <c r="A2951" s="4" t="s">
        <v>380</v>
      </c>
      <c r="B2951" s="5" t="s">
        <v>381</v>
      </c>
      <c r="C2951" t="s">
        <v>382</v>
      </c>
      <c r="D2951" t="s">
        <v>133</v>
      </c>
      <c r="E2951" t="s">
        <v>134</v>
      </c>
      <c r="F2951" t="s">
        <v>17</v>
      </c>
      <c r="G2951" t="s">
        <v>15</v>
      </c>
      <c r="J2951" s="6"/>
      <c r="K2951" s="6"/>
      <c r="L2951" s="6"/>
      <c r="M2951" s="6">
        <v>99772</v>
      </c>
      <c r="N2951" s="6">
        <v>0</v>
      </c>
      <c r="O2951" s="6">
        <v>325033</v>
      </c>
      <c r="P2951" s="6">
        <v>11331</v>
      </c>
      <c r="Q2951" s="6">
        <v>0</v>
      </c>
      <c r="R2951" s="6">
        <v>28058</v>
      </c>
      <c r="S2951" s="6">
        <v>938378</v>
      </c>
      <c r="T2951" s="6">
        <v>135651</v>
      </c>
      <c r="U2951" s="6">
        <v>0</v>
      </c>
      <c r="V2951" s="6">
        <v>10</v>
      </c>
      <c r="W2951" s="6">
        <v>272</v>
      </c>
      <c r="X2951" s="6">
        <v>0</v>
      </c>
      <c r="Z2951" s="6">
        <v>0</v>
      </c>
      <c r="AA2951" s="6">
        <v>0</v>
      </c>
      <c r="AB2951" s="6" t="str">
        <f t="shared" si="738"/>
        <v/>
      </c>
      <c r="AC2951" s="6" t="str">
        <f t="shared" si="739"/>
        <v/>
      </c>
      <c r="AD2951" s="16">
        <f t="shared" si="740"/>
        <v>28.685288147559792</v>
      </c>
      <c r="AE2951" s="16">
        <f t="shared" si="741"/>
        <v>0</v>
      </c>
      <c r="AF2951" s="16">
        <f t="shared" si="742"/>
        <v>27.2</v>
      </c>
      <c r="AG2951" s="16">
        <f t="shared" si="743"/>
        <v>27.2</v>
      </c>
      <c r="AH2951" s="17">
        <f t="shared" si="744"/>
        <v>0.28122118430020449</v>
      </c>
      <c r="AI2951" s="17">
        <f t="shared" si="745"/>
        <v>9.4052239105159767</v>
      </c>
      <c r="AJ2951" s="17">
        <f t="shared" si="746"/>
        <v>10.764833821112136</v>
      </c>
      <c r="AK2951" s="17">
        <f t="shared" si="747"/>
        <v>10.764833821112136</v>
      </c>
      <c r="AL2951" s="17" t="str">
        <f t="shared" si="748"/>
        <v/>
      </c>
      <c r="AM2951" s="17" t="str">
        <f t="shared" si="749"/>
        <v/>
      </c>
      <c r="AN2951" s="17" t="str">
        <f t="shared" si="750"/>
        <v/>
      </c>
      <c r="AO2951" s="17" t="str">
        <f t="shared" si="751"/>
        <v/>
      </c>
      <c r="AP2951" s="17" t="str">
        <f t="shared" si="753"/>
        <v/>
      </c>
      <c r="AQ2951" s="17">
        <f t="shared" si="752"/>
        <v>2.8870237791239659</v>
      </c>
    </row>
    <row r="2952" spans="1:43" x14ac:dyDescent="0.2">
      <c r="A2952" s="4" t="s">
        <v>383</v>
      </c>
      <c r="B2952" s="5" t="s">
        <v>384</v>
      </c>
      <c r="C2952" t="s">
        <v>385</v>
      </c>
      <c r="D2952" t="s">
        <v>133</v>
      </c>
      <c r="E2952" t="s">
        <v>134</v>
      </c>
      <c r="F2952" t="s">
        <v>17</v>
      </c>
      <c r="G2952" t="s">
        <v>15</v>
      </c>
      <c r="J2952" s="6"/>
      <c r="K2952" s="6"/>
      <c r="L2952" s="6"/>
      <c r="M2952" s="6">
        <v>18742</v>
      </c>
      <c r="N2952" s="6">
        <v>0</v>
      </c>
      <c r="O2952" s="6">
        <v>199235</v>
      </c>
      <c r="P2952" s="6">
        <v>7435</v>
      </c>
      <c r="Q2952" s="6">
        <v>0</v>
      </c>
      <c r="R2952" s="6">
        <v>10624</v>
      </c>
      <c r="S2952" s="6">
        <v>379158</v>
      </c>
      <c r="T2952" s="6">
        <v>78291</v>
      </c>
      <c r="U2952" s="6">
        <v>0</v>
      </c>
      <c r="V2952" s="6">
        <v>2</v>
      </c>
      <c r="W2952" s="6">
        <v>42</v>
      </c>
      <c r="X2952" s="6">
        <v>0</v>
      </c>
      <c r="Z2952" s="6">
        <v>0</v>
      </c>
      <c r="AA2952" s="6">
        <v>0</v>
      </c>
      <c r="AB2952" s="6" t="str">
        <f t="shared" si="738"/>
        <v/>
      </c>
      <c r="AC2952" s="6" t="str">
        <f t="shared" si="739"/>
        <v/>
      </c>
      <c r="AD2952" s="16">
        <f t="shared" si="740"/>
        <v>26.796906523201077</v>
      </c>
      <c r="AE2952" s="16">
        <f t="shared" si="741"/>
        <v>0</v>
      </c>
      <c r="AF2952" s="16">
        <f t="shared" si="742"/>
        <v>21</v>
      </c>
      <c r="AG2952" s="16">
        <f t="shared" si="743"/>
        <v>21</v>
      </c>
      <c r="AH2952" s="17">
        <f t="shared" si="744"/>
        <v>0.56685519154839403</v>
      </c>
      <c r="AI2952" s="17">
        <f t="shared" si="745"/>
        <v>20.230391633763738</v>
      </c>
      <c r="AJ2952" s="17">
        <f t="shared" si="746"/>
        <v>24.40769394941842</v>
      </c>
      <c r="AK2952" s="17">
        <f t="shared" si="747"/>
        <v>24.40769394941842</v>
      </c>
      <c r="AL2952" s="17" t="str">
        <f t="shared" si="748"/>
        <v/>
      </c>
      <c r="AM2952" s="17" t="str">
        <f t="shared" si="749"/>
        <v/>
      </c>
      <c r="AN2952" s="17" t="str">
        <f t="shared" si="750"/>
        <v/>
      </c>
      <c r="AO2952" s="17" t="str">
        <f t="shared" si="751"/>
        <v/>
      </c>
      <c r="AP2952" s="17" t="str">
        <f t="shared" si="753"/>
        <v/>
      </c>
      <c r="AQ2952" s="17">
        <f t="shared" si="752"/>
        <v>1.9030692398423972</v>
      </c>
    </row>
    <row r="2953" spans="1:43" x14ac:dyDescent="0.2">
      <c r="A2953" s="4" t="s">
        <v>386</v>
      </c>
      <c r="B2953" s="5" t="s">
        <v>387</v>
      </c>
      <c r="C2953" t="s">
        <v>388</v>
      </c>
      <c r="D2953" t="s">
        <v>133</v>
      </c>
      <c r="E2953" t="s">
        <v>134</v>
      </c>
      <c r="F2953" t="s">
        <v>17</v>
      </c>
      <c r="G2953" t="s">
        <v>15</v>
      </c>
      <c r="J2953" s="6"/>
      <c r="K2953" s="6"/>
      <c r="L2953" s="6"/>
      <c r="M2953" s="6">
        <v>7164</v>
      </c>
      <c r="N2953" s="6">
        <v>0</v>
      </c>
      <c r="O2953" s="6">
        <v>66728</v>
      </c>
      <c r="P2953" s="6">
        <v>2423</v>
      </c>
      <c r="Q2953" s="6">
        <v>0</v>
      </c>
      <c r="R2953" s="6">
        <v>13567</v>
      </c>
      <c r="S2953" s="6">
        <v>161330</v>
      </c>
      <c r="T2953" s="6">
        <v>0</v>
      </c>
      <c r="U2953" s="6">
        <v>0</v>
      </c>
      <c r="V2953" s="6">
        <v>2</v>
      </c>
      <c r="W2953" s="6">
        <v>42</v>
      </c>
      <c r="X2953" s="6">
        <v>0</v>
      </c>
      <c r="Z2953" s="6">
        <v>0</v>
      </c>
      <c r="AA2953" s="6">
        <v>0</v>
      </c>
      <c r="AB2953" s="6" t="str">
        <f t="shared" si="738"/>
        <v/>
      </c>
      <c r="AC2953" s="6" t="str">
        <f t="shared" si="739"/>
        <v/>
      </c>
      <c r="AD2953" s="16">
        <f t="shared" si="740"/>
        <v>27.539413949649195</v>
      </c>
      <c r="AE2953" s="16">
        <f t="shared" si="741"/>
        <v>0</v>
      </c>
      <c r="AF2953" s="16">
        <f t="shared" si="742"/>
        <v>21</v>
      </c>
      <c r="AG2953" s="16">
        <f t="shared" si="743"/>
        <v>21</v>
      </c>
      <c r="AH2953" s="17">
        <f t="shared" si="744"/>
        <v>1.8937744276940256</v>
      </c>
      <c r="AI2953" s="17">
        <f t="shared" si="745"/>
        <v>22.519542155220549</v>
      </c>
      <c r="AJ2953" s="17">
        <f t="shared" si="746"/>
        <v>22.519542155220549</v>
      </c>
      <c r="AK2953" s="17">
        <f t="shared" si="747"/>
        <v>22.519542155220549</v>
      </c>
      <c r="AL2953" s="17" t="str">
        <f t="shared" si="748"/>
        <v/>
      </c>
      <c r="AM2953" s="17" t="str">
        <f t="shared" si="749"/>
        <v/>
      </c>
      <c r="AN2953" s="17" t="str">
        <f t="shared" si="750"/>
        <v/>
      </c>
      <c r="AO2953" s="17" t="str">
        <f t="shared" si="751"/>
        <v/>
      </c>
      <c r="AP2953" s="17" t="str">
        <f t="shared" si="753"/>
        <v/>
      </c>
      <c r="AQ2953" s="17">
        <f t="shared" si="752"/>
        <v>2.4177256923630259</v>
      </c>
    </row>
    <row r="2954" spans="1:43" x14ac:dyDescent="0.2">
      <c r="A2954" s="4" t="s">
        <v>389</v>
      </c>
      <c r="B2954" s="5" t="s">
        <v>390</v>
      </c>
      <c r="C2954" t="s">
        <v>391</v>
      </c>
      <c r="D2954" t="s">
        <v>133</v>
      </c>
      <c r="E2954" t="s">
        <v>134</v>
      </c>
      <c r="F2954" t="s">
        <v>17</v>
      </c>
      <c r="G2954" t="s">
        <v>15</v>
      </c>
      <c r="J2954" s="6"/>
      <c r="K2954" s="6"/>
      <c r="L2954" s="6"/>
      <c r="M2954" s="6">
        <v>219526</v>
      </c>
      <c r="N2954" s="6">
        <v>0</v>
      </c>
      <c r="O2954" s="6">
        <v>292553</v>
      </c>
      <c r="P2954" s="6">
        <v>20503</v>
      </c>
      <c r="Q2954" s="6">
        <v>0</v>
      </c>
      <c r="R2954" s="6">
        <v>142825</v>
      </c>
      <c r="S2954" s="6">
        <v>2032441</v>
      </c>
      <c r="T2954" s="6">
        <v>314592</v>
      </c>
      <c r="U2954" s="6">
        <v>0</v>
      </c>
      <c r="V2954" s="6">
        <v>8</v>
      </c>
      <c r="W2954" s="6">
        <v>199</v>
      </c>
      <c r="X2954" s="6">
        <v>0</v>
      </c>
      <c r="Z2954" s="6">
        <v>0</v>
      </c>
      <c r="AA2954" s="6">
        <v>0</v>
      </c>
      <c r="AB2954" s="6" t="str">
        <f t="shared" si="738"/>
        <v/>
      </c>
      <c r="AC2954" s="6" t="str">
        <f t="shared" si="739"/>
        <v/>
      </c>
      <c r="AD2954" s="16">
        <f t="shared" si="740"/>
        <v>14.268789933180511</v>
      </c>
      <c r="AE2954" s="16">
        <f t="shared" si="741"/>
        <v>0</v>
      </c>
      <c r="AF2954" s="16">
        <f t="shared" si="742"/>
        <v>24.875</v>
      </c>
      <c r="AG2954" s="16">
        <f t="shared" si="743"/>
        <v>24.875</v>
      </c>
      <c r="AH2954" s="17">
        <f t="shared" si="744"/>
        <v>0.65060630631451399</v>
      </c>
      <c r="AI2954" s="17">
        <f t="shared" si="745"/>
        <v>9.2583156437050729</v>
      </c>
      <c r="AJ2954" s="17">
        <f t="shared" si="746"/>
        <v>10.691366854040067</v>
      </c>
      <c r="AK2954" s="17">
        <f t="shared" si="747"/>
        <v>10.691366854040067</v>
      </c>
      <c r="AL2954" s="17" t="str">
        <f t="shared" si="748"/>
        <v/>
      </c>
      <c r="AM2954" s="17" t="str">
        <f t="shared" si="749"/>
        <v/>
      </c>
      <c r="AN2954" s="17" t="str">
        <f t="shared" si="750"/>
        <v/>
      </c>
      <c r="AO2954" s="17" t="str">
        <f t="shared" si="751"/>
        <v/>
      </c>
      <c r="AP2954" s="17" t="str">
        <f t="shared" si="753"/>
        <v/>
      </c>
      <c r="AQ2954" s="17">
        <f t="shared" si="752"/>
        <v>6.9472574200230381</v>
      </c>
    </row>
    <row r="2955" spans="1:43" x14ac:dyDescent="0.2">
      <c r="A2955" s="4" t="s">
        <v>392</v>
      </c>
      <c r="B2955" s="5" t="s">
        <v>393</v>
      </c>
      <c r="C2955" t="s">
        <v>394</v>
      </c>
      <c r="D2955" t="s">
        <v>133</v>
      </c>
      <c r="E2955" t="s">
        <v>134</v>
      </c>
      <c r="F2955" t="s">
        <v>17</v>
      </c>
      <c r="G2955" t="s">
        <v>15</v>
      </c>
      <c r="J2955" s="6"/>
      <c r="K2955" s="6"/>
      <c r="L2955" s="6"/>
      <c r="M2955" s="6">
        <v>7583</v>
      </c>
      <c r="N2955" s="6">
        <v>0</v>
      </c>
      <c r="O2955" s="6">
        <v>121547</v>
      </c>
      <c r="P2955" s="6">
        <v>3659</v>
      </c>
      <c r="Q2955" s="6">
        <v>0</v>
      </c>
      <c r="R2955" s="6">
        <v>21278</v>
      </c>
      <c r="S2955" s="6">
        <v>394054</v>
      </c>
      <c r="T2955" s="6">
        <v>89110</v>
      </c>
      <c r="U2955" s="6">
        <v>0</v>
      </c>
      <c r="V2955" s="6">
        <v>8</v>
      </c>
      <c r="W2955" s="6">
        <v>117</v>
      </c>
      <c r="X2955" s="6">
        <v>0</v>
      </c>
      <c r="Z2955" s="6">
        <v>0</v>
      </c>
      <c r="AA2955" s="6">
        <v>0</v>
      </c>
      <c r="AB2955" s="6" t="str">
        <f t="shared" si="738"/>
        <v/>
      </c>
      <c r="AC2955" s="6" t="str">
        <f t="shared" si="739"/>
        <v/>
      </c>
      <c r="AD2955" s="16">
        <f t="shared" si="740"/>
        <v>33.218638972396832</v>
      </c>
      <c r="AE2955" s="16">
        <f t="shared" si="741"/>
        <v>0</v>
      </c>
      <c r="AF2955" s="16">
        <f t="shared" si="742"/>
        <v>14.625</v>
      </c>
      <c r="AG2955" s="16">
        <f t="shared" si="743"/>
        <v>14.625</v>
      </c>
      <c r="AH2955" s="17">
        <f t="shared" si="744"/>
        <v>2.8060134511407093</v>
      </c>
      <c r="AI2955" s="17">
        <f t="shared" si="745"/>
        <v>51.965449030726624</v>
      </c>
      <c r="AJ2955" s="17">
        <f t="shared" si="746"/>
        <v>63.716734801529739</v>
      </c>
      <c r="AK2955" s="17">
        <f t="shared" si="747"/>
        <v>63.716734801529739</v>
      </c>
      <c r="AL2955" s="17" t="str">
        <f t="shared" si="748"/>
        <v/>
      </c>
      <c r="AM2955" s="17" t="str">
        <f t="shared" si="749"/>
        <v/>
      </c>
      <c r="AN2955" s="17" t="str">
        <f t="shared" si="750"/>
        <v/>
      </c>
      <c r="AO2955" s="17" t="str">
        <f t="shared" si="751"/>
        <v/>
      </c>
      <c r="AP2955" s="17" t="str">
        <f t="shared" si="753"/>
        <v/>
      </c>
      <c r="AQ2955" s="17">
        <f t="shared" si="752"/>
        <v>3.2419886957308695</v>
      </c>
    </row>
    <row r="2956" spans="1:43" x14ac:dyDescent="0.2">
      <c r="A2956" s="4" t="s">
        <v>398</v>
      </c>
      <c r="B2956" s="5" t="s">
        <v>399</v>
      </c>
      <c r="C2956" t="s">
        <v>400</v>
      </c>
      <c r="D2956" t="s">
        <v>133</v>
      </c>
      <c r="E2956" t="s">
        <v>134</v>
      </c>
      <c r="F2956" t="s">
        <v>17</v>
      </c>
      <c r="G2956" t="s">
        <v>15</v>
      </c>
      <c r="J2956" s="6"/>
      <c r="K2956" s="6"/>
      <c r="L2956" s="6"/>
      <c r="M2956" s="6">
        <v>10197</v>
      </c>
      <c r="N2956" s="6">
        <v>0</v>
      </c>
      <c r="O2956" s="6">
        <v>141304</v>
      </c>
      <c r="P2956" s="6">
        <v>6599</v>
      </c>
      <c r="Q2956" s="6">
        <v>0</v>
      </c>
      <c r="R2956" s="6">
        <v>4393</v>
      </c>
      <c r="S2956" s="6">
        <v>375447</v>
      </c>
      <c r="T2956" s="6">
        <v>0</v>
      </c>
      <c r="U2956" s="6">
        <v>0</v>
      </c>
      <c r="V2956" s="6">
        <v>4</v>
      </c>
      <c r="W2956" s="6">
        <v>56</v>
      </c>
      <c r="X2956" s="6">
        <v>0</v>
      </c>
      <c r="Z2956" s="6">
        <v>0</v>
      </c>
      <c r="AA2956" s="6">
        <v>0</v>
      </c>
      <c r="AB2956" s="6" t="str">
        <f t="shared" si="738"/>
        <v/>
      </c>
      <c r="AC2956" s="6" t="str">
        <f t="shared" si="739"/>
        <v/>
      </c>
      <c r="AD2956" s="16">
        <f t="shared" si="740"/>
        <v>21.412941354750721</v>
      </c>
      <c r="AE2956" s="16">
        <f t="shared" si="741"/>
        <v>0</v>
      </c>
      <c r="AF2956" s="16">
        <f t="shared" si="742"/>
        <v>14</v>
      </c>
      <c r="AG2956" s="16">
        <f t="shared" si="743"/>
        <v>14</v>
      </c>
      <c r="AH2956" s="17">
        <f t="shared" si="744"/>
        <v>0.43081298421104247</v>
      </c>
      <c r="AI2956" s="17">
        <f t="shared" si="745"/>
        <v>36.819358634892616</v>
      </c>
      <c r="AJ2956" s="17">
        <f t="shared" si="746"/>
        <v>36.819358634892616</v>
      </c>
      <c r="AK2956" s="17">
        <f t="shared" si="747"/>
        <v>36.819358634892616</v>
      </c>
      <c r="AL2956" s="17" t="str">
        <f t="shared" si="748"/>
        <v/>
      </c>
      <c r="AM2956" s="17" t="str">
        <f t="shared" si="749"/>
        <v/>
      </c>
      <c r="AN2956" s="17" t="str">
        <f t="shared" si="750"/>
        <v/>
      </c>
      <c r="AO2956" s="17" t="str">
        <f t="shared" si="751"/>
        <v/>
      </c>
      <c r="AP2956" s="17" t="str">
        <f t="shared" si="753"/>
        <v/>
      </c>
      <c r="AQ2956" s="17">
        <f t="shared" si="752"/>
        <v>2.6570160788088093</v>
      </c>
    </row>
    <row r="2957" spans="1:43" x14ac:dyDescent="0.2">
      <c r="A2957" s="4" t="s">
        <v>404</v>
      </c>
      <c r="B2957" s="5" t="s">
        <v>405</v>
      </c>
      <c r="C2957" t="s">
        <v>406</v>
      </c>
      <c r="D2957" t="s">
        <v>133</v>
      </c>
      <c r="E2957" t="s">
        <v>134</v>
      </c>
      <c r="F2957" t="s">
        <v>17</v>
      </c>
      <c r="G2957" t="s">
        <v>15</v>
      </c>
      <c r="J2957" s="6"/>
      <c r="K2957" s="6"/>
      <c r="L2957" s="6"/>
      <c r="M2957" s="6">
        <v>9913</v>
      </c>
      <c r="N2957" s="6">
        <v>0</v>
      </c>
      <c r="O2957" s="6">
        <v>143172</v>
      </c>
      <c r="P2957" s="6">
        <v>5314</v>
      </c>
      <c r="Q2957" s="6">
        <v>0</v>
      </c>
      <c r="R2957" s="6">
        <v>19097</v>
      </c>
      <c r="S2957" s="6">
        <v>464592</v>
      </c>
      <c r="T2957" s="6">
        <v>0</v>
      </c>
      <c r="U2957" s="6">
        <v>0</v>
      </c>
      <c r="V2957" s="6">
        <v>5</v>
      </c>
      <c r="W2957" s="6">
        <v>70</v>
      </c>
      <c r="X2957" s="6">
        <v>0</v>
      </c>
      <c r="Z2957" s="6">
        <v>0</v>
      </c>
      <c r="AA2957" s="6">
        <v>0</v>
      </c>
      <c r="AB2957" s="6" t="str">
        <f t="shared" si="738"/>
        <v/>
      </c>
      <c r="AC2957" s="6" t="str">
        <f t="shared" si="739"/>
        <v/>
      </c>
      <c r="AD2957" s="16">
        <f t="shared" si="740"/>
        <v>26.942416258938653</v>
      </c>
      <c r="AE2957" s="16">
        <f t="shared" si="741"/>
        <v>0</v>
      </c>
      <c r="AF2957" s="16">
        <f t="shared" si="742"/>
        <v>14</v>
      </c>
      <c r="AG2957" s="16">
        <f t="shared" si="743"/>
        <v>14</v>
      </c>
      <c r="AH2957" s="17">
        <f t="shared" si="744"/>
        <v>1.9264602037728236</v>
      </c>
      <c r="AI2957" s="17">
        <f t="shared" si="745"/>
        <v>46.866942398870172</v>
      </c>
      <c r="AJ2957" s="17">
        <f t="shared" si="746"/>
        <v>46.866942398870172</v>
      </c>
      <c r="AK2957" s="17">
        <f t="shared" si="747"/>
        <v>46.866942398870172</v>
      </c>
      <c r="AL2957" s="17" t="str">
        <f t="shared" si="748"/>
        <v/>
      </c>
      <c r="AM2957" s="17" t="str">
        <f t="shared" si="749"/>
        <v/>
      </c>
      <c r="AN2957" s="17" t="str">
        <f t="shared" si="750"/>
        <v/>
      </c>
      <c r="AO2957" s="17" t="str">
        <f t="shared" si="751"/>
        <v/>
      </c>
      <c r="AP2957" s="17" t="str">
        <f t="shared" si="753"/>
        <v/>
      </c>
      <c r="AQ2957" s="17">
        <f t="shared" si="752"/>
        <v>3.2449920375492414</v>
      </c>
    </row>
    <row r="2958" spans="1:43" x14ac:dyDescent="0.2">
      <c r="A2958" s="4" t="s">
        <v>409</v>
      </c>
      <c r="B2958" s="5"/>
      <c r="C2958" t="s">
        <v>410</v>
      </c>
      <c r="D2958" t="s">
        <v>133</v>
      </c>
      <c r="E2958" t="s">
        <v>134</v>
      </c>
      <c r="F2958" t="s">
        <v>17</v>
      </c>
      <c r="G2958" t="s">
        <v>15</v>
      </c>
      <c r="J2958" s="6"/>
      <c r="K2958" s="6"/>
      <c r="L2958" s="6"/>
      <c r="M2958" s="6">
        <v>48514</v>
      </c>
      <c r="N2958" s="6">
        <v>0</v>
      </c>
      <c r="O2958" s="6">
        <v>375550</v>
      </c>
      <c r="P2958" s="6">
        <v>14136</v>
      </c>
      <c r="Q2958" s="6">
        <v>0</v>
      </c>
      <c r="R2958" s="6">
        <v>54435</v>
      </c>
      <c r="S2958" s="6">
        <v>1493996</v>
      </c>
      <c r="T2958" s="6">
        <v>7829</v>
      </c>
      <c r="U2958" s="6">
        <v>0</v>
      </c>
      <c r="V2958" s="6">
        <v>10</v>
      </c>
      <c r="W2958" s="6">
        <v>182</v>
      </c>
      <c r="X2958" s="6">
        <v>0</v>
      </c>
      <c r="Z2958" s="6">
        <v>0</v>
      </c>
      <c r="AA2958" s="6">
        <v>0</v>
      </c>
      <c r="AB2958" s="6" t="str">
        <f t="shared" si="738"/>
        <v/>
      </c>
      <c r="AC2958" s="6" t="str">
        <f t="shared" si="739"/>
        <v/>
      </c>
      <c r="AD2958" s="16">
        <f t="shared" si="740"/>
        <v>26.566921335597058</v>
      </c>
      <c r="AE2958" s="16">
        <f t="shared" si="741"/>
        <v>0</v>
      </c>
      <c r="AF2958" s="16">
        <f t="shared" si="742"/>
        <v>18.2</v>
      </c>
      <c r="AG2958" s="16">
        <f t="shared" si="743"/>
        <v>18.2</v>
      </c>
      <c r="AH2958" s="17">
        <f t="shared" si="744"/>
        <v>1.1220472440944882</v>
      </c>
      <c r="AI2958" s="17">
        <f t="shared" si="745"/>
        <v>30.795151914911159</v>
      </c>
      <c r="AJ2958" s="17">
        <f t="shared" si="746"/>
        <v>30.956528012532466</v>
      </c>
      <c r="AK2958" s="17">
        <f t="shared" si="747"/>
        <v>30.956528012532466</v>
      </c>
      <c r="AL2958" s="17" t="str">
        <f t="shared" si="748"/>
        <v/>
      </c>
      <c r="AM2958" s="17" t="str">
        <f t="shared" si="749"/>
        <v/>
      </c>
      <c r="AN2958" s="17" t="str">
        <f t="shared" si="750"/>
        <v/>
      </c>
      <c r="AO2958" s="17" t="str">
        <f t="shared" si="751"/>
        <v/>
      </c>
      <c r="AP2958" s="17" t="str">
        <f t="shared" si="753"/>
        <v/>
      </c>
      <c r="AQ2958" s="17">
        <f t="shared" si="752"/>
        <v>3.9781547064305687</v>
      </c>
    </row>
    <row r="2959" spans="1:43" x14ac:dyDescent="0.2">
      <c r="A2959" s="4" t="s">
        <v>413</v>
      </c>
      <c r="B2959" s="5" t="s">
        <v>414</v>
      </c>
      <c r="C2959" t="s">
        <v>86</v>
      </c>
      <c r="D2959" t="s">
        <v>133</v>
      </c>
      <c r="E2959" t="s">
        <v>134</v>
      </c>
      <c r="F2959" t="s">
        <v>17</v>
      </c>
      <c r="G2959" t="s">
        <v>15</v>
      </c>
      <c r="J2959" s="6"/>
      <c r="K2959" s="6"/>
      <c r="L2959" s="6"/>
      <c r="M2959" s="6">
        <v>50574</v>
      </c>
      <c r="N2959" s="6">
        <v>0</v>
      </c>
      <c r="O2959" s="6">
        <v>331961</v>
      </c>
      <c r="P2959" s="6">
        <v>10048</v>
      </c>
      <c r="Q2959" s="6">
        <v>0</v>
      </c>
      <c r="R2959" s="6">
        <v>174565</v>
      </c>
      <c r="S2959" s="6">
        <v>856463</v>
      </c>
      <c r="T2959" s="6">
        <v>0</v>
      </c>
      <c r="U2959" s="6">
        <v>0</v>
      </c>
      <c r="V2959" s="6">
        <v>7</v>
      </c>
      <c r="W2959" s="6">
        <v>273</v>
      </c>
      <c r="X2959" s="6">
        <v>0</v>
      </c>
      <c r="Z2959" s="6">
        <v>0</v>
      </c>
      <c r="AA2959" s="6">
        <v>0</v>
      </c>
      <c r="AB2959" s="6" t="str">
        <f t="shared" si="738"/>
        <v/>
      </c>
      <c r="AC2959" s="6" t="str">
        <f t="shared" si="739"/>
        <v/>
      </c>
      <c r="AD2959" s="16">
        <f t="shared" si="740"/>
        <v>33.037519904458598</v>
      </c>
      <c r="AE2959" s="16">
        <f t="shared" si="741"/>
        <v>0</v>
      </c>
      <c r="AF2959" s="16">
        <f t="shared" si="742"/>
        <v>39</v>
      </c>
      <c r="AG2959" s="16">
        <f t="shared" si="743"/>
        <v>39</v>
      </c>
      <c r="AH2959" s="17">
        <f t="shared" si="744"/>
        <v>3.4516747735990827</v>
      </c>
      <c r="AI2959" s="17">
        <f t="shared" si="745"/>
        <v>16.934847945584689</v>
      </c>
      <c r="AJ2959" s="17">
        <f t="shared" si="746"/>
        <v>16.934847945584689</v>
      </c>
      <c r="AK2959" s="17">
        <f t="shared" si="747"/>
        <v>16.934847945584689</v>
      </c>
      <c r="AL2959" s="17" t="str">
        <f t="shared" si="748"/>
        <v/>
      </c>
      <c r="AM2959" s="17" t="str">
        <f t="shared" si="749"/>
        <v/>
      </c>
      <c r="AN2959" s="17" t="str">
        <f t="shared" si="750"/>
        <v/>
      </c>
      <c r="AO2959" s="17" t="str">
        <f t="shared" si="751"/>
        <v/>
      </c>
      <c r="AP2959" s="17" t="str">
        <f t="shared" si="753"/>
        <v/>
      </c>
      <c r="AQ2959" s="17">
        <f t="shared" si="752"/>
        <v>2.5800109048954547</v>
      </c>
    </row>
    <row r="2960" spans="1:43" x14ac:dyDescent="0.2">
      <c r="A2960" s="4" t="s">
        <v>415</v>
      </c>
      <c r="B2960" s="5" t="s">
        <v>416</v>
      </c>
      <c r="C2960" t="s">
        <v>417</v>
      </c>
      <c r="D2960" t="s">
        <v>133</v>
      </c>
      <c r="E2960" t="s">
        <v>134</v>
      </c>
      <c r="F2960" t="s">
        <v>17</v>
      </c>
      <c r="G2960" t="s">
        <v>11</v>
      </c>
      <c r="J2960" s="6"/>
      <c r="K2960" s="6"/>
      <c r="L2960" s="6"/>
      <c r="M2960" s="6">
        <v>21083</v>
      </c>
      <c r="N2960" s="6">
        <v>0</v>
      </c>
      <c r="O2960" s="6">
        <v>38860</v>
      </c>
      <c r="P2960" s="6">
        <v>3642</v>
      </c>
      <c r="Q2960" s="6">
        <v>0</v>
      </c>
      <c r="R2960" s="6">
        <v>21704</v>
      </c>
      <c r="S2960" s="6">
        <v>389493</v>
      </c>
      <c r="T2960" s="6">
        <v>0</v>
      </c>
      <c r="U2960" s="6">
        <v>0</v>
      </c>
      <c r="V2960" s="6">
        <v>2</v>
      </c>
      <c r="W2960" s="6">
        <v>32</v>
      </c>
      <c r="X2960" s="6">
        <v>0</v>
      </c>
      <c r="Z2960" s="6">
        <v>0</v>
      </c>
      <c r="AA2960" s="6">
        <v>0</v>
      </c>
      <c r="AB2960" s="6" t="str">
        <f t="shared" si="738"/>
        <v/>
      </c>
      <c r="AC2960" s="6" t="str">
        <f t="shared" si="739"/>
        <v/>
      </c>
      <c r="AD2960" s="16">
        <f t="shared" si="740"/>
        <v>10.669961559582648</v>
      </c>
      <c r="AE2960" s="16">
        <f t="shared" si="741"/>
        <v>0</v>
      </c>
      <c r="AF2960" s="16">
        <f t="shared" si="742"/>
        <v>16</v>
      </c>
      <c r="AG2960" s="16">
        <f t="shared" si="743"/>
        <v>16</v>
      </c>
      <c r="AH2960" s="17">
        <f t="shared" si="744"/>
        <v>1.0294550111464214</v>
      </c>
      <c r="AI2960" s="17">
        <f t="shared" si="745"/>
        <v>18.474268367879333</v>
      </c>
      <c r="AJ2960" s="17">
        <f t="shared" si="746"/>
        <v>18.474268367879333</v>
      </c>
      <c r="AK2960" s="17">
        <f t="shared" si="747"/>
        <v>18.474268367879333</v>
      </c>
      <c r="AL2960" s="17" t="str">
        <f t="shared" si="748"/>
        <v/>
      </c>
      <c r="AM2960" s="17" t="str">
        <f t="shared" si="749"/>
        <v/>
      </c>
      <c r="AN2960" s="17" t="str">
        <f t="shared" si="750"/>
        <v/>
      </c>
      <c r="AO2960" s="17" t="str">
        <f t="shared" si="751"/>
        <v/>
      </c>
      <c r="AP2960" s="17" t="str">
        <f t="shared" si="753"/>
        <v/>
      </c>
      <c r="AQ2960" s="17">
        <f t="shared" si="752"/>
        <v>10.022979927946475</v>
      </c>
    </row>
    <row r="2961" spans="1:43" x14ac:dyDescent="0.2">
      <c r="A2961" s="4" t="s">
        <v>418</v>
      </c>
      <c r="B2961" s="5" t="s">
        <v>419</v>
      </c>
      <c r="C2961" t="s">
        <v>420</v>
      </c>
      <c r="D2961" t="s">
        <v>133</v>
      </c>
      <c r="E2961" t="s">
        <v>134</v>
      </c>
      <c r="F2961" t="s">
        <v>17</v>
      </c>
      <c r="G2961" t="s">
        <v>11</v>
      </c>
      <c r="J2961" s="6"/>
      <c r="K2961" s="6"/>
      <c r="L2961" s="6"/>
      <c r="M2961" s="6">
        <v>88987</v>
      </c>
      <c r="N2961" s="6">
        <v>0</v>
      </c>
      <c r="O2961" s="6">
        <v>110461</v>
      </c>
      <c r="P2961" s="6">
        <v>7410</v>
      </c>
      <c r="Q2961" s="6">
        <v>0</v>
      </c>
      <c r="R2961" s="6">
        <v>23558</v>
      </c>
      <c r="S2961" s="6">
        <v>363166</v>
      </c>
      <c r="T2961" s="6">
        <v>73908</v>
      </c>
      <c r="U2961" s="6">
        <v>0</v>
      </c>
      <c r="V2961" s="6">
        <v>4</v>
      </c>
      <c r="W2961" s="6">
        <v>60</v>
      </c>
      <c r="X2961" s="6">
        <v>0</v>
      </c>
      <c r="Z2961" s="6">
        <v>0</v>
      </c>
      <c r="AA2961" s="6">
        <v>0</v>
      </c>
      <c r="AB2961" s="6" t="str">
        <f t="shared" si="738"/>
        <v/>
      </c>
      <c r="AC2961" s="6" t="str">
        <f t="shared" si="739"/>
        <v/>
      </c>
      <c r="AD2961" s="16">
        <f t="shared" si="740"/>
        <v>14.907017543859649</v>
      </c>
      <c r="AE2961" s="16">
        <f t="shared" si="741"/>
        <v>0</v>
      </c>
      <c r="AF2961" s="16">
        <f t="shared" si="742"/>
        <v>15</v>
      </c>
      <c r="AG2961" s="16">
        <f t="shared" si="743"/>
        <v>15</v>
      </c>
      <c r="AH2961" s="17">
        <f t="shared" si="744"/>
        <v>0.26473529841437515</v>
      </c>
      <c r="AI2961" s="17">
        <f t="shared" si="745"/>
        <v>4.0811129715576433</v>
      </c>
      <c r="AJ2961" s="17">
        <f t="shared" si="746"/>
        <v>4.911661253891018</v>
      </c>
      <c r="AK2961" s="17">
        <f t="shared" si="747"/>
        <v>4.911661253891018</v>
      </c>
      <c r="AL2961" s="17" t="str">
        <f t="shared" si="748"/>
        <v/>
      </c>
      <c r="AM2961" s="17" t="str">
        <f t="shared" si="749"/>
        <v/>
      </c>
      <c r="AN2961" s="17" t="str">
        <f t="shared" si="750"/>
        <v/>
      </c>
      <c r="AO2961" s="17" t="str">
        <f t="shared" si="751"/>
        <v/>
      </c>
      <c r="AP2961" s="17" t="str">
        <f t="shared" si="753"/>
        <v/>
      </c>
      <c r="AQ2961" s="17">
        <f t="shared" si="752"/>
        <v>3.287730511221155</v>
      </c>
    </row>
    <row r="2962" spans="1:43" x14ac:dyDescent="0.2">
      <c r="A2962" s="4" t="s">
        <v>424</v>
      </c>
      <c r="B2962" s="5" t="s">
        <v>425</v>
      </c>
      <c r="C2962" t="s">
        <v>426</v>
      </c>
      <c r="D2962" t="s">
        <v>133</v>
      </c>
      <c r="E2962" t="s">
        <v>134</v>
      </c>
      <c r="F2962" t="s">
        <v>17</v>
      </c>
      <c r="G2962" t="s">
        <v>15</v>
      </c>
      <c r="J2962" s="6"/>
      <c r="K2962" s="6"/>
      <c r="L2962" s="6"/>
      <c r="M2962" s="6">
        <v>385554</v>
      </c>
      <c r="N2962" s="6">
        <v>0</v>
      </c>
      <c r="O2962" s="6">
        <v>286198</v>
      </c>
      <c r="P2962" s="6">
        <v>18659</v>
      </c>
      <c r="Q2962" s="6">
        <v>0</v>
      </c>
      <c r="R2962" s="6">
        <v>233969</v>
      </c>
      <c r="S2962" s="6">
        <v>1793480</v>
      </c>
      <c r="T2962" s="6">
        <v>1386840</v>
      </c>
      <c r="U2962" s="6">
        <v>0</v>
      </c>
      <c r="V2962" s="6">
        <v>8</v>
      </c>
      <c r="W2962" s="6">
        <v>217</v>
      </c>
      <c r="X2962" s="6">
        <v>0</v>
      </c>
      <c r="Z2962" s="6">
        <v>0</v>
      </c>
      <c r="AA2962" s="6">
        <v>0</v>
      </c>
      <c r="AB2962" s="6" t="str">
        <f t="shared" si="738"/>
        <v/>
      </c>
      <c r="AC2962" s="6" t="str">
        <f t="shared" si="739"/>
        <v/>
      </c>
      <c r="AD2962" s="16">
        <f t="shared" si="740"/>
        <v>15.33833538774854</v>
      </c>
      <c r="AE2962" s="16">
        <f t="shared" si="741"/>
        <v>0</v>
      </c>
      <c r="AF2962" s="16">
        <f t="shared" si="742"/>
        <v>27.125</v>
      </c>
      <c r="AG2962" s="16">
        <f t="shared" si="743"/>
        <v>27.125</v>
      </c>
      <c r="AH2962" s="17">
        <f t="shared" si="744"/>
        <v>0.60683847139440905</v>
      </c>
      <c r="AI2962" s="17">
        <f t="shared" si="745"/>
        <v>4.6516960010789665</v>
      </c>
      <c r="AJ2962" s="17">
        <f t="shared" si="746"/>
        <v>8.2487018679614277</v>
      </c>
      <c r="AK2962" s="17">
        <f t="shared" si="747"/>
        <v>8.2487018679614277</v>
      </c>
      <c r="AL2962" s="17" t="str">
        <f t="shared" si="748"/>
        <v/>
      </c>
      <c r="AM2962" s="17" t="str">
        <f t="shared" si="749"/>
        <v/>
      </c>
      <c r="AN2962" s="17" t="str">
        <f t="shared" si="750"/>
        <v/>
      </c>
      <c r="AO2962" s="17" t="str">
        <f t="shared" si="751"/>
        <v/>
      </c>
      <c r="AP2962" s="17" t="str">
        <f t="shared" si="753"/>
        <v/>
      </c>
      <c r="AQ2962" s="17">
        <f t="shared" si="752"/>
        <v>6.26657069581199</v>
      </c>
    </row>
    <row r="2963" spans="1:43" x14ac:dyDescent="0.2">
      <c r="A2963" s="4" t="s">
        <v>433</v>
      </c>
      <c r="B2963" s="5" t="s">
        <v>434</v>
      </c>
      <c r="C2963" t="s">
        <v>435</v>
      </c>
      <c r="D2963" t="s">
        <v>133</v>
      </c>
      <c r="E2963" t="s">
        <v>134</v>
      </c>
      <c r="F2963" t="s">
        <v>17</v>
      </c>
      <c r="G2963" t="s">
        <v>15</v>
      </c>
      <c r="J2963" s="6"/>
      <c r="K2963" s="6"/>
      <c r="L2963" s="6"/>
      <c r="M2963" s="6">
        <v>25058</v>
      </c>
      <c r="N2963" s="6">
        <v>0</v>
      </c>
      <c r="O2963" s="6">
        <v>49719</v>
      </c>
      <c r="P2963" s="6">
        <v>3634</v>
      </c>
      <c r="Q2963" s="6">
        <v>0</v>
      </c>
      <c r="R2963" s="6">
        <v>33300</v>
      </c>
      <c r="S2963" s="6">
        <v>376693</v>
      </c>
      <c r="T2963" s="6">
        <v>0</v>
      </c>
      <c r="U2963" s="6">
        <v>0</v>
      </c>
      <c r="V2963" s="6">
        <v>4</v>
      </c>
      <c r="W2963" s="6">
        <v>44</v>
      </c>
      <c r="X2963" s="6">
        <v>0</v>
      </c>
      <c r="Z2963" s="6">
        <v>0</v>
      </c>
      <c r="AA2963" s="6">
        <v>0</v>
      </c>
      <c r="AB2963" s="6" t="str">
        <f t="shared" si="738"/>
        <v/>
      </c>
      <c r="AC2963" s="6" t="str">
        <f t="shared" si="739"/>
        <v/>
      </c>
      <c r="AD2963" s="16">
        <f t="shared" si="740"/>
        <v>13.681618051733627</v>
      </c>
      <c r="AE2963" s="16">
        <f t="shared" si="741"/>
        <v>0</v>
      </c>
      <c r="AF2963" s="16">
        <f t="shared" si="742"/>
        <v>11</v>
      </c>
      <c r="AG2963" s="16">
        <f t="shared" si="743"/>
        <v>11</v>
      </c>
      <c r="AH2963" s="17">
        <f t="shared" si="744"/>
        <v>1.3289169127623912</v>
      </c>
      <c r="AI2963" s="17">
        <f t="shared" si="745"/>
        <v>15.032843802378482</v>
      </c>
      <c r="AJ2963" s="17">
        <f t="shared" si="746"/>
        <v>15.032843802378482</v>
      </c>
      <c r="AK2963" s="17">
        <f t="shared" si="747"/>
        <v>15.032843802378482</v>
      </c>
      <c r="AL2963" s="17" t="str">
        <f t="shared" si="748"/>
        <v/>
      </c>
      <c r="AM2963" s="17" t="str">
        <f t="shared" si="749"/>
        <v/>
      </c>
      <c r="AN2963" s="17" t="str">
        <f t="shared" si="750"/>
        <v/>
      </c>
      <c r="AO2963" s="17" t="str">
        <f t="shared" si="751"/>
        <v/>
      </c>
      <c r="AP2963" s="17" t="str">
        <f t="shared" si="753"/>
        <v/>
      </c>
      <c r="AQ2963" s="17">
        <f t="shared" si="752"/>
        <v>7.5764395904986017</v>
      </c>
    </row>
    <row r="2964" spans="1:43" x14ac:dyDescent="0.2">
      <c r="A2964" s="4" t="s">
        <v>436</v>
      </c>
      <c r="B2964" s="5" t="s">
        <v>437</v>
      </c>
      <c r="C2964" t="s">
        <v>438</v>
      </c>
      <c r="D2964" t="s">
        <v>133</v>
      </c>
      <c r="E2964" t="s">
        <v>134</v>
      </c>
      <c r="F2964" t="s">
        <v>17</v>
      </c>
      <c r="G2964" t="s">
        <v>15</v>
      </c>
      <c r="J2964" s="6"/>
      <c r="K2964" s="6"/>
      <c r="L2964" s="6"/>
      <c r="M2964" s="6">
        <v>1032304</v>
      </c>
      <c r="N2964" s="6">
        <v>0</v>
      </c>
      <c r="O2964" s="6">
        <v>610540</v>
      </c>
      <c r="P2964" s="6">
        <v>40200</v>
      </c>
      <c r="Q2964" s="6">
        <v>0</v>
      </c>
      <c r="R2964" s="6">
        <v>712569</v>
      </c>
      <c r="S2964" s="6">
        <v>5460170</v>
      </c>
      <c r="T2964" s="6">
        <v>2480250</v>
      </c>
      <c r="U2964" s="6">
        <v>0</v>
      </c>
      <c r="V2964" s="6">
        <v>24</v>
      </c>
      <c r="W2964" s="6">
        <v>747</v>
      </c>
      <c r="X2964" s="6">
        <v>0</v>
      </c>
      <c r="Z2964" s="6">
        <v>0</v>
      </c>
      <c r="AA2964" s="6">
        <v>0</v>
      </c>
      <c r="AB2964" s="6" t="str">
        <f t="shared" si="738"/>
        <v/>
      </c>
      <c r="AC2964" s="6" t="str">
        <f t="shared" si="739"/>
        <v/>
      </c>
      <c r="AD2964" s="16">
        <f t="shared" si="740"/>
        <v>15.187562189054727</v>
      </c>
      <c r="AE2964" s="16">
        <f t="shared" si="741"/>
        <v>0</v>
      </c>
      <c r="AF2964" s="16">
        <f t="shared" si="742"/>
        <v>31.125</v>
      </c>
      <c r="AG2964" s="16">
        <f t="shared" si="743"/>
        <v>31.125</v>
      </c>
      <c r="AH2964" s="17">
        <f t="shared" si="744"/>
        <v>0.69027050171267379</v>
      </c>
      <c r="AI2964" s="17">
        <f t="shared" si="745"/>
        <v>5.2893043134580511</v>
      </c>
      <c r="AJ2964" s="17">
        <f t="shared" si="746"/>
        <v>7.6919395836885256</v>
      </c>
      <c r="AK2964" s="17">
        <f t="shared" si="747"/>
        <v>7.6919395836885256</v>
      </c>
      <c r="AL2964" s="17" t="str">
        <f t="shared" si="748"/>
        <v/>
      </c>
      <c r="AM2964" s="17" t="str">
        <f t="shared" si="749"/>
        <v/>
      </c>
      <c r="AN2964" s="17" t="str">
        <f t="shared" si="750"/>
        <v/>
      </c>
      <c r="AO2964" s="17" t="str">
        <f t="shared" si="751"/>
        <v/>
      </c>
      <c r="AP2964" s="17" t="str">
        <f t="shared" si="753"/>
        <v/>
      </c>
      <c r="AQ2964" s="17">
        <f t="shared" si="752"/>
        <v>8.9431814459331083</v>
      </c>
    </row>
    <row r="2965" spans="1:43" x14ac:dyDescent="0.2">
      <c r="A2965" s="4" t="s">
        <v>439</v>
      </c>
      <c r="B2965" s="5"/>
      <c r="C2965" t="s">
        <v>440</v>
      </c>
      <c r="D2965" t="s">
        <v>133</v>
      </c>
      <c r="E2965" t="s">
        <v>134</v>
      </c>
      <c r="F2965" t="s">
        <v>17</v>
      </c>
      <c r="G2965" t="s">
        <v>15</v>
      </c>
      <c r="J2965" s="6"/>
      <c r="K2965" s="6"/>
      <c r="L2965" s="6"/>
      <c r="M2965" s="6">
        <v>5986</v>
      </c>
      <c r="N2965" s="6">
        <v>0</v>
      </c>
      <c r="O2965" s="6">
        <v>71770</v>
      </c>
      <c r="P2965" s="6">
        <v>3551</v>
      </c>
      <c r="Q2965" s="6">
        <v>0</v>
      </c>
      <c r="R2965" s="6">
        <v>9128</v>
      </c>
      <c r="S2965" s="6">
        <v>228214</v>
      </c>
      <c r="T2965" s="6">
        <v>0</v>
      </c>
      <c r="U2965" s="6">
        <v>0</v>
      </c>
      <c r="V2965" s="6">
        <v>3</v>
      </c>
      <c r="W2965" s="6">
        <v>36</v>
      </c>
      <c r="X2965" s="6">
        <v>0</v>
      </c>
      <c r="Z2965" s="6">
        <v>0</v>
      </c>
      <c r="AA2965" s="6">
        <v>0</v>
      </c>
      <c r="AB2965" s="6" t="str">
        <f t="shared" si="738"/>
        <v/>
      </c>
      <c r="AC2965" s="6" t="str">
        <f t="shared" si="739"/>
        <v/>
      </c>
      <c r="AD2965" s="16">
        <f t="shared" si="740"/>
        <v>20.211208110391439</v>
      </c>
      <c r="AE2965" s="16">
        <f t="shared" si="741"/>
        <v>0</v>
      </c>
      <c r="AF2965" s="16">
        <f t="shared" si="742"/>
        <v>12</v>
      </c>
      <c r="AG2965" s="16">
        <f t="shared" si="743"/>
        <v>12</v>
      </c>
      <c r="AH2965" s="17">
        <f t="shared" si="744"/>
        <v>1.5248914132976947</v>
      </c>
      <c r="AI2965" s="17">
        <f t="shared" si="745"/>
        <v>38.124624122953556</v>
      </c>
      <c r="AJ2965" s="17">
        <f t="shared" si="746"/>
        <v>38.124624122953556</v>
      </c>
      <c r="AK2965" s="17">
        <f t="shared" si="747"/>
        <v>38.124624122953556</v>
      </c>
      <c r="AL2965" s="17" t="str">
        <f t="shared" si="748"/>
        <v/>
      </c>
      <c r="AM2965" s="17" t="str">
        <f t="shared" si="749"/>
        <v/>
      </c>
      <c r="AN2965" s="17" t="str">
        <f t="shared" si="750"/>
        <v/>
      </c>
      <c r="AO2965" s="17" t="str">
        <f t="shared" si="751"/>
        <v/>
      </c>
      <c r="AP2965" s="17" t="str">
        <f t="shared" si="753"/>
        <v/>
      </c>
      <c r="AQ2965" s="17">
        <f t="shared" si="752"/>
        <v>3.1797965723840043</v>
      </c>
    </row>
    <row r="2966" spans="1:43" x14ac:dyDescent="0.2">
      <c r="A2966" s="4">
        <v>10001</v>
      </c>
      <c r="B2966" s="5">
        <v>1001</v>
      </c>
      <c r="C2966" t="s">
        <v>441</v>
      </c>
      <c r="D2966" t="s">
        <v>8</v>
      </c>
      <c r="E2966" t="s">
        <v>9</v>
      </c>
      <c r="F2966" t="s">
        <v>17</v>
      </c>
      <c r="G2966" t="s">
        <v>15</v>
      </c>
      <c r="H2966">
        <v>39</v>
      </c>
      <c r="I2966" t="s">
        <v>5733</v>
      </c>
      <c r="J2966" s="6">
        <v>1190956</v>
      </c>
      <c r="K2966" s="6">
        <v>2185</v>
      </c>
      <c r="L2966" s="6">
        <v>545</v>
      </c>
      <c r="M2966" s="6">
        <v>16339054</v>
      </c>
      <c r="N2966" s="6">
        <v>71202527</v>
      </c>
      <c r="O2966" s="6">
        <v>8873137</v>
      </c>
      <c r="P2966" s="6">
        <v>678887</v>
      </c>
      <c r="Q2966" s="6">
        <v>54640</v>
      </c>
      <c r="R2966" s="6">
        <v>19537887</v>
      </c>
      <c r="S2966" s="6">
        <v>97139556</v>
      </c>
      <c r="T2966" s="6">
        <v>6092588</v>
      </c>
      <c r="U2966" s="6">
        <v>0</v>
      </c>
      <c r="V2966" s="6">
        <v>242</v>
      </c>
      <c r="W2966" s="6">
        <v>9004</v>
      </c>
      <c r="X2966" s="6">
        <v>4488</v>
      </c>
      <c r="Z2966" s="6">
        <v>271852000000</v>
      </c>
      <c r="AA2966" s="6">
        <v>19900629504</v>
      </c>
      <c r="AB2966" s="6">
        <f t="shared" si="738"/>
        <v>3818.0105602150888</v>
      </c>
      <c r="AC2966" s="6">
        <f t="shared" si="739"/>
        <v>279.49330371378534</v>
      </c>
      <c r="AD2966" s="16">
        <f t="shared" si="740"/>
        <v>13.070123599361898</v>
      </c>
      <c r="AE2966" s="16">
        <f t="shared" si="741"/>
        <v>8.0245044114612458</v>
      </c>
      <c r="AF2966" s="16">
        <f t="shared" si="742"/>
        <v>37.206611570247937</v>
      </c>
      <c r="AG2966" s="16">
        <f t="shared" si="743"/>
        <v>55.752066115702476</v>
      </c>
      <c r="AH2966" s="17">
        <f t="shared" si="744"/>
        <v>1.1957783479998292</v>
      </c>
      <c r="AI2966" s="17">
        <f t="shared" si="745"/>
        <v>5.9452374660124141</v>
      </c>
      <c r="AJ2966" s="17">
        <f t="shared" si="746"/>
        <v>6.3181224567836054</v>
      </c>
      <c r="AK2966" s="17">
        <f t="shared" si="747"/>
        <v>6.3181224567836054</v>
      </c>
      <c r="AL2966" s="17">
        <f t="shared" si="748"/>
        <v>0.2743987864363297</v>
      </c>
      <c r="AM2966" s="17">
        <f t="shared" si="749"/>
        <v>1.3642711866111157</v>
      </c>
      <c r="AN2966" s="17">
        <f t="shared" si="750"/>
        <v>1.4498382058827772</v>
      </c>
      <c r="AO2966" s="17">
        <f t="shared" si="751"/>
        <v>1.4498382058827772</v>
      </c>
      <c r="AP2966" s="17">
        <f t="shared" si="753"/>
        <v>1.1754394194464475</v>
      </c>
      <c r="AQ2966" s="17">
        <f t="shared" si="752"/>
        <v>10.947600155390365</v>
      </c>
    </row>
    <row r="2967" spans="1:43" x14ac:dyDescent="0.2">
      <c r="A2967" s="4">
        <v>10002</v>
      </c>
      <c r="B2967" s="5">
        <v>1002</v>
      </c>
      <c r="C2967" t="s">
        <v>442</v>
      </c>
      <c r="D2967" t="s">
        <v>25</v>
      </c>
      <c r="E2967" t="s">
        <v>9</v>
      </c>
      <c r="F2967" t="s">
        <v>17</v>
      </c>
      <c r="G2967" t="s">
        <v>15</v>
      </c>
      <c r="H2967">
        <v>209</v>
      </c>
      <c r="I2967" t="s">
        <v>5734</v>
      </c>
      <c r="J2967" s="6">
        <v>158377</v>
      </c>
      <c r="K2967" s="6">
        <v>1838</v>
      </c>
      <c r="L2967" s="6">
        <v>86</v>
      </c>
      <c r="M2967" s="6">
        <v>410840</v>
      </c>
      <c r="N2967" s="6">
        <v>0</v>
      </c>
      <c r="O2967" s="6">
        <v>551836</v>
      </c>
      <c r="P2967" s="6">
        <v>51433</v>
      </c>
      <c r="Q2967" s="6">
        <v>0</v>
      </c>
      <c r="R2967" s="6">
        <v>564301</v>
      </c>
      <c r="S2967" s="6">
        <v>3481579</v>
      </c>
      <c r="T2967" s="6">
        <v>51166</v>
      </c>
      <c r="U2967" s="6">
        <v>0</v>
      </c>
      <c r="V2967" s="6">
        <v>14</v>
      </c>
      <c r="W2967" s="6">
        <v>396</v>
      </c>
      <c r="X2967" s="6">
        <v>286</v>
      </c>
      <c r="Z2967" s="6">
        <v>0</v>
      </c>
      <c r="AA2967" s="6">
        <v>0</v>
      </c>
      <c r="AB2967" s="6" t="str">
        <f t="shared" si="738"/>
        <v/>
      </c>
      <c r="AC2967" s="6" t="str">
        <f t="shared" si="739"/>
        <v/>
      </c>
      <c r="AD2967" s="16">
        <f t="shared" si="740"/>
        <v>10.729220539342446</v>
      </c>
      <c r="AE2967" s="16">
        <f t="shared" si="741"/>
        <v>0</v>
      </c>
      <c r="AF2967" s="16">
        <f t="shared" si="742"/>
        <v>28.285714285714285</v>
      </c>
      <c r="AG2967" s="16">
        <f t="shared" si="743"/>
        <v>48.714285714285715</v>
      </c>
      <c r="AH2967" s="17">
        <f t="shared" si="744"/>
        <v>1.3735298413007497</v>
      </c>
      <c r="AI2967" s="17">
        <f t="shared" si="745"/>
        <v>8.474294129101354</v>
      </c>
      <c r="AJ2967" s="17">
        <f t="shared" si="746"/>
        <v>8.5988340959984431</v>
      </c>
      <c r="AK2967" s="17">
        <f t="shared" si="747"/>
        <v>8.5988340959984431</v>
      </c>
      <c r="AL2967" s="17" t="str">
        <f t="shared" si="748"/>
        <v/>
      </c>
      <c r="AM2967" s="17" t="str">
        <f t="shared" si="749"/>
        <v/>
      </c>
      <c r="AN2967" s="17" t="str">
        <f t="shared" si="750"/>
        <v/>
      </c>
      <c r="AO2967" s="17" t="str">
        <f t="shared" si="751"/>
        <v/>
      </c>
      <c r="AP2967" s="17" t="str">
        <f t="shared" si="753"/>
        <v/>
      </c>
      <c r="AQ2967" s="17">
        <f t="shared" si="752"/>
        <v>6.3090827709681863</v>
      </c>
    </row>
    <row r="2968" spans="1:43" x14ac:dyDescent="0.2">
      <c r="A2968" s="4">
        <v>10003</v>
      </c>
      <c r="B2968" s="5">
        <v>1003</v>
      </c>
      <c r="C2968" t="s">
        <v>443</v>
      </c>
      <c r="D2968" t="s">
        <v>8</v>
      </c>
      <c r="E2968" t="s">
        <v>9</v>
      </c>
      <c r="F2968" t="s">
        <v>17</v>
      </c>
      <c r="G2968" t="s">
        <v>15</v>
      </c>
      <c r="H2968">
        <v>10</v>
      </c>
      <c r="I2968" t="s">
        <v>5735</v>
      </c>
      <c r="J2968" s="6">
        <v>4181019</v>
      </c>
      <c r="K2968" s="6">
        <v>2232</v>
      </c>
      <c r="L2968" s="6">
        <v>1873</v>
      </c>
      <c r="M2968" s="6">
        <v>101809480</v>
      </c>
      <c r="N2968" s="6">
        <v>263405058</v>
      </c>
      <c r="O2968" s="6">
        <v>21180599</v>
      </c>
      <c r="P2968" s="6">
        <v>2363242</v>
      </c>
      <c r="Q2968" s="6">
        <v>340418</v>
      </c>
      <c r="R2968" s="6">
        <v>96475093</v>
      </c>
      <c r="S2968" s="6">
        <v>411614672</v>
      </c>
      <c r="T2968" s="6">
        <v>62295568</v>
      </c>
      <c r="U2968" s="6">
        <v>0</v>
      </c>
      <c r="V2968" s="6">
        <v>923</v>
      </c>
      <c r="W2968" s="6">
        <v>35951</v>
      </c>
      <c r="X2968" s="6">
        <v>49410</v>
      </c>
      <c r="Z2968" s="6">
        <v>1015912623400</v>
      </c>
      <c r="AA2968" s="6">
        <v>76637532716.236801</v>
      </c>
      <c r="AB2968" s="6">
        <f t="shared" si="738"/>
        <v>3856.8455409083299</v>
      </c>
      <c r="AC2968" s="6">
        <f t="shared" si="739"/>
        <v>290.94935874859624</v>
      </c>
      <c r="AD2968" s="16">
        <f t="shared" si="740"/>
        <v>8.9625180155058182</v>
      </c>
      <c r="AE2968" s="16">
        <f t="shared" si="741"/>
        <v>12.436147721790116</v>
      </c>
      <c r="AF2968" s="16">
        <f t="shared" si="742"/>
        <v>38.950162513542793</v>
      </c>
      <c r="AG2968" s="16">
        <f t="shared" si="743"/>
        <v>92.482123510292524</v>
      </c>
      <c r="AH2968" s="17">
        <f t="shared" si="744"/>
        <v>0.94760422113932807</v>
      </c>
      <c r="AI2968" s="17">
        <f t="shared" si="745"/>
        <v>4.0429896312209825</v>
      </c>
      <c r="AJ2968" s="17">
        <f t="shared" si="746"/>
        <v>4.6548733968585241</v>
      </c>
      <c r="AK2968" s="17">
        <f t="shared" si="747"/>
        <v>4.6548733968585241</v>
      </c>
      <c r="AL2968" s="17">
        <f t="shared" si="748"/>
        <v>0.36626135326528164</v>
      </c>
      <c r="AM2968" s="17">
        <f t="shared" si="749"/>
        <v>1.5626680638759791</v>
      </c>
      <c r="AN2968" s="17">
        <f t="shared" si="750"/>
        <v>1.7991690956822857</v>
      </c>
      <c r="AO2968" s="17">
        <f t="shared" si="751"/>
        <v>1.7991690956822857</v>
      </c>
      <c r="AP2968" s="17">
        <f t="shared" si="753"/>
        <v>1.432907742417004</v>
      </c>
      <c r="AQ2968" s="17">
        <f t="shared" si="752"/>
        <v>19.43357088248543</v>
      </c>
    </row>
    <row r="2969" spans="1:43" x14ac:dyDescent="0.2">
      <c r="A2969" s="4">
        <v>10003</v>
      </c>
      <c r="B2969" s="5">
        <v>1003</v>
      </c>
      <c r="C2969" t="s">
        <v>443</v>
      </c>
      <c r="D2969" t="s">
        <v>8</v>
      </c>
      <c r="E2969" t="s">
        <v>9</v>
      </c>
      <c r="F2969" t="s">
        <v>17</v>
      </c>
      <c r="G2969" t="s">
        <v>11</v>
      </c>
      <c r="H2969">
        <v>10</v>
      </c>
      <c r="I2969" t="s">
        <v>5735</v>
      </c>
      <c r="J2969" s="6">
        <v>4181019</v>
      </c>
      <c r="K2969" s="6">
        <v>2232</v>
      </c>
      <c r="L2969" s="6">
        <v>1873</v>
      </c>
      <c r="M2969" s="6">
        <v>881853</v>
      </c>
      <c r="N2969" s="6">
        <v>1932775</v>
      </c>
      <c r="O2969" s="6">
        <v>400947</v>
      </c>
      <c r="P2969" s="6">
        <v>34081</v>
      </c>
      <c r="Q2969" s="6">
        <v>2987</v>
      </c>
      <c r="R2969" s="6">
        <v>187120</v>
      </c>
      <c r="S2969" s="6">
        <v>2959597</v>
      </c>
      <c r="T2969" s="6">
        <v>0</v>
      </c>
      <c r="U2969" s="6">
        <v>0</v>
      </c>
      <c r="V2969" s="6">
        <v>12</v>
      </c>
      <c r="W2969" s="6">
        <v>314</v>
      </c>
      <c r="X2969" s="6">
        <v>146</v>
      </c>
      <c r="Z2969" s="6">
        <v>8781391600</v>
      </c>
      <c r="AA2969" s="6">
        <v>638634458.85119998</v>
      </c>
      <c r="AB2969" s="6">
        <f t="shared" si="738"/>
        <v>4543.4112092716432</v>
      </c>
      <c r="AC2969" s="6">
        <f t="shared" si="739"/>
        <v>330.42359242601958</v>
      </c>
      <c r="AD2969" s="16">
        <f t="shared" si="740"/>
        <v>11.764531557172619</v>
      </c>
      <c r="AE2969" s="16">
        <f t="shared" si="741"/>
        <v>4.8205249072820102</v>
      </c>
      <c r="AF2969" s="16">
        <f t="shared" si="742"/>
        <v>26.166666666666668</v>
      </c>
      <c r="AG2969" s="16">
        <f t="shared" si="743"/>
        <v>38.333333333333336</v>
      </c>
      <c r="AH2969" s="17">
        <f t="shared" si="744"/>
        <v>0.21218955993799421</v>
      </c>
      <c r="AI2969" s="17">
        <f t="shared" si="745"/>
        <v>3.3561115061126969</v>
      </c>
      <c r="AJ2969" s="17">
        <f t="shared" si="746"/>
        <v>3.3561115061126969</v>
      </c>
      <c r="AK2969" s="17">
        <f t="shared" si="747"/>
        <v>3.3561115061126969</v>
      </c>
      <c r="AL2969" s="17">
        <f t="shared" si="748"/>
        <v>9.6814166160054838E-2</v>
      </c>
      <c r="AM2969" s="17">
        <f t="shared" si="749"/>
        <v>1.5312682541940992</v>
      </c>
      <c r="AN2969" s="17">
        <f t="shared" si="750"/>
        <v>1.5312682541940992</v>
      </c>
      <c r="AO2969" s="17">
        <f t="shared" si="751"/>
        <v>1.5312682541940992</v>
      </c>
      <c r="AP2969" s="17">
        <f t="shared" si="753"/>
        <v>1.4344540880340444</v>
      </c>
      <c r="AQ2969" s="17">
        <f t="shared" si="752"/>
        <v>7.3815167590728947</v>
      </c>
    </row>
    <row r="2970" spans="1:43" x14ac:dyDescent="0.2">
      <c r="A2970" s="4">
        <v>10004</v>
      </c>
      <c r="B2970" s="5">
        <v>1004</v>
      </c>
      <c r="C2970" t="s">
        <v>445</v>
      </c>
      <c r="D2970" t="s">
        <v>8</v>
      </c>
      <c r="E2970" t="s">
        <v>9</v>
      </c>
      <c r="F2970" t="s">
        <v>17</v>
      </c>
      <c r="G2970" t="s">
        <v>11</v>
      </c>
      <c r="H2970">
        <v>10</v>
      </c>
      <c r="I2970" t="s">
        <v>5735</v>
      </c>
      <c r="J2970" s="6">
        <v>4181019</v>
      </c>
      <c r="K2970" s="6">
        <v>2232</v>
      </c>
      <c r="L2970" s="6">
        <v>1873</v>
      </c>
      <c r="M2970" s="6">
        <v>2659314</v>
      </c>
      <c r="N2970" s="6">
        <v>17883887</v>
      </c>
      <c r="O2970" s="6">
        <v>1315345</v>
      </c>
      <c r="P2970" s="6">
        <v>107023</v>
      </c>
      <c r="Q2970" s="6">
        <v>9361</v>
      </c>
      <c r="R2970" s="6">
        <v>2484149</v>
      </c>
      <c r="S2970" s="6">
        <v>11305184</v>
      </c>
      <c r="T2970" s="6">
        <v>7640362</v>
      </c>
      <c r="U2970" s="6">
        <v>0</v>
      </c>
      <c r="V2970" s="6">
        <v>48</v>
      </c>
      <c r="W2970" s="6">
        <v>1544</v>
      </c>
      <c r="X2970" s="6">
        <v>480</v>
      </c>
      <c r="Z2970" s="6">
        <v>43221416600</v>
      </c>
      <c r="AA2970" s="6">
        <v>3163976716.7232003</v>
      </c>
      <c r="AB2970" s="6">
        <f t="shared" si="738"/>
        <v>2416.7797861840663</v>
      </c>
      <c r="AC2970" s="6">
        <f t="shared" si="739"/>
        <v>176.91773140387212</v>
      </c>
      <c r="AD2970" s="16">
        <f t="shared" si="740"/>
        <v>12.290302084598638</v>
      </c>
      <c r="AE2970" s="16">
        <f t="shared" si="741"/>
        <v>13.596346966005116</v>
      </c>
      <c r="AF2970" s="16">
        <f t="shared" si="742"/>
        <v>32.166666666666664</v>
      </c>
      <c r="AG2970" s="16">
        <f t="shared" si="743"/>
        <v>42.166666666666664</v>
      </c>
      <c r="AH2970" s="17">
        <f t="shared" si="744"/>
        <v>0.93413150910347553</v>
      </c>
      <c r="AI2970" s="17">
        <f t="shared" si="745"/>
        <v>4.251165526146969</v>
      </c>
      <c r="AJ2970" s="17">
        <f t="shared" si="746"/>
        <v>7.1242230139050902</v>
      </c>
      <c r="AK2970" s="17">
        <f t="shared" si="747"/>
        <v>7.1242230139050902</v>
      </c>
      <c r="AL2970" s="17">
        <f t="shared" si="748"/>
        <v>0.13890431090288147</v>
      </c>
      <c r="AM2970" s="17">
        <f t="shared" si="749"/>
        <v>0.6321435602897737</v>
      </c>
      <c r="AN2970" s="17">
        <f t="shared" si="750"/>
        <v>1.0593639962050756</v>
      </c>
      <c r="AO2970" s="17">
        <f t="shared" si="751"/>
        <v>1.0593639962050756</v>
      </c>
      <c r="AP2970" s="17">
        <f t="shared" si="753"/>
        <v>0.92045968530219413</v>
      </c>
      <c r="AQ2970" s="17">
        <f t="shared" si="752"/>
        <v>8.5948431780255365</v>
      </c>
    </row>
    <row r="2971" spans="1:43" x14ac:dyDescent="0.2">
      <c r="A2971" s="4">
        <v>10005</v>
      </c>
      <c r="B2971" s="5">
        <v>1005</v>
      </c>
      <c r="C2971" t="s">
        <v>446</v>
      </c>
      <c r="D2971" t="s">
        <v>8</v>
      </c>
      <c r="E2971" t="s">
        <v>9</v>
      </c>
      <c r="F2971" t="s">
        <v>17</v>
      </c>
      <c r="G2971" t="s">
        <v>11</v>
      </c>
      <c r="H2971">
        <v>10</v>
      </c>
      <c r="I2971" t="s">
        <v>5735</v>
      </c>
      <c r="J2971" s="6">
        <v>4181019</v>
      </c>
      <c r="K2971" s="6">
        <v>2232</v>
      </c>
      <c r="L2971" s="6">
        <v>1873</v>
      </c>
      <c r="M2971" s="6">
        <v>1411149</v>
      </c>
      <c r="N2971" s="6">
        <v>6815850</v>
      </c>
      <c r="O2971" s="6">
        <v>1312648</v>
      </c>
      <c r="P2971" s="6">
        <v>89981</v>
      </c>
      <c r="Q2971" s="6">
        <v>5300</v>
      </c>
      <c r="R2971" s="6">
        <v>1203676</v>
      </c>
      <c r="S2971" s="6">
        <v>9438283</v>
      </c>
      <c r="T2971" s="6">
        <v>1667988</v>
      </c>
      <c r="U2971" s="6">
        <v>0</v>
      </c>
      <c r="V2971" s="6">
        <v>49</v>
      </c>
      <c r="W2971" s="6">
        <v>1375</v>
      </c>
      <c r="X2971" s="6">
        <v>510</v>
      </c>
      <c r="Z2971" s="6">
        <v>40384506200</v>
      </c>
      <c r="AA2971" s="6">
        <v>2946605453.1648002</v>
      </c>
      <c r="AB2971" s="6">
        <f t="shared" si="738"/>
        <v>5925.0872891862355</v>
      </c>
      <c r="AC2971" s="6">
        <f t="shared" si="739"/>
        <v>432.31665209251969</v>
      </c>
      <c r="AD2971" s="16">
        <f t="shared" si="740"/>
        <v>14.58805747880108</v>
      </c>
      <c r="AE2971" s="16">
        <f t="shared" si="741"/>
        <v>5.1924430616585715</v>
      </c>
      <c r="AF2971" s="16">
        <f t="shared" si="742"/>
        <v>28.061224489795919</v>
      </c>
      <c r="AG2971" s="16">
        <f t="shared" si="743"/>
        <v>38.469387755102041</v>
      </c>
      <c r="AH2971" s="17">
        <f t="shared" si="744"/>
        <v>0.85297583742042826</v>
      </c>
      <c r="AI2971" s="17">
        <f t="shared" si="745"/>
        <v>6.6883674225755039</v>
      </c>
      <c r="AJ2971" s="17">
        <f t="shared" si="746"/>
        <v>7.8703744253796017</v>
      </c>
      <c r="AK2971" s="17">
        <f t="shared" si="747"/>
        <v>7.8703744253796017</v>
      </c>
      <c r="AL2971" s="17">
        <f t="shared" si="748"/>
        <v>0.1765995437106157</v>
      </c>
      <c r="AM2971" s="17">
        <f t="shared" si="749"/>
        <v>1.3847550929084413</v>
      </c>
      <c r="AN2971" s="17">
        <f t="shared" si="750"/>
        <v>1.6294770278101778</v>
      </c>
      <c r="AO2971" s="17">
        <f t="shared" si="751"/>
        <v>1.6294770278101778</v>
      </c>
      <c r="AP2971" s="17">
        <f t="shared" si="753"/>
        <v>1.4528774840995622</v>
      </c>
      <c r="AQ2971" s="17">
        <f t="shared" si="752"/>
        <v>7.1902619742688065</v>
      </c>
    </row>
    <row r="2972" spans="1:43" x14ac:dyDescent="0.2">
      <c r="A2972" s="4">
        <v>10006</v>
      </c>
      <c r="B2972" s="5">
        <v>1006</v>
      </c>
      <c r="C2972" t="s">
        <v>447</v>
      </c>
      <c r="D2972" t="s">
        <v>8</v>
      </c>
      <c r="E2972" t="s">
        <v>9</v>
      </c>
      <c r="F2972" t="s">
        <v>17</v>
      </c>
      <c r="G2972" t="s">
        <v>11</v>
      </c>
      <c r="H2972">
        <v>219</v>
      </c>
      <c r="I2972" t="s">
        <v>5736</v>
      </c>
      <c r="J2972" s="6">
        <v>149443</v>
      </c>
      <c r="K2972" s="6">
        <v>2712</v>
      </c>
      <c r="L2972" s="6">
        <v>55</v>
      </c>
      <c r="M2972" s="6">
        <v>2632161</v>
      </c>
      <c r="N2972" s="6">
        <v>8475558</v>
      </c>
      <c r="O2972" s="6">
        <v>1559066</v>
      </c>
      <c r="P2972" s="6">
        <v>124007</v>
      </c>
      <c r="Q2972" s="6">
        <v>9613</v>
      </c>
      <c r="R2972" s="6">
        <v>2211322</v>
      </c>
      <c r="S2972" s="6">
        <v>14640084</v>
      </c>
      <c r="T2972" s="6">
        <v>2766518</v>
      </c>
      <c r="U2972" s="6">
        <v>0</v>
      </c>
      <c r="V2972" s="6">
        <v>67</v>
      </c>
      <c r="W2972" s="6">
        <v>1895</v>
      </c>
      <c r="X2972" s="6">
        <v>1089</v>
      </c>
      <c r="Z2972" s="6">
        <v>52113057500</v>
      </c>
      <c r="AA2972" s="6">
        <v>3814879602.2400002</v>
      </c>
      <c r="AB2972" s="6">
        <f t="shared" si="738"/>
        <v>6148.6285032796659</v>
      </c>
      <c r="AC2972" s="6">
        <f t="shared" si="739"/>
        <v>450.10365125694381</v>
      </c>
      <c r="AD2972" s="16">
        <f t="shared" si="740"/>
        <v>12.572403170788746</v>
      </c>
      <c r="AE2972" s="16">
        <f t="shared" si="741"/>
        <v>5.4363048132664042</v>
      </c>
      <c r="AF2972" s="16">
        <f t="shared" si="742"/>
        <v>28.28358208955224</v>
      </c>
      <c r="AG2972" s="16">
        <f t="shared" si="743"/>
        <v>44.537313432835823</v>
      </c>
      <c r="AH2972" s="17">
        <f t="shared" si="744"/>
        <v>0.8401165430230142</v>
      </c>
      <c r="AI2972" s="17">
        <f t="shared" si="745"/>
        <v>5.5620017164603537</v>
      </c>
      <c r="AJ2972" s="17">
        <f t="shared" si="746"/>
        <v>6.6130460864665954</v>
      </c>
      <c r="AK2972" s="17">
        <f t="shared" si="747"/>
        <v>6.6130460864665954</v>
      </c>
      <c r="AL2972" s="17">
        <f t="shared" si="748"/>
        <v>0.26090577163179107</v>
      </c>
      <c r="AM2972" s="17">
        <f t="shared" si="749"/>
        <v>1.7273298112053508</v>
      </c>
      <c r="AN2972" s="17">
        <f t="shared" si="750"/>
        <v>2.053741122413415</v>
      </c>
      <c r="AO2972" s="17">
        <f t="shared" si="751"/>
        <v>2.053741122413415</v>
      </c>
      <c r="AP2972" s="17">
        <f t="shared" si="753"/>
        <v>1.7928353507816239</v>
      </c>
      <c r="AQ2972" s="17">
        <f t="shared" si="752"/>
        <v>9.3902913667541981</v>
      </c>
    </row>
    <row r="2973" spans="1:43" x14ac:dyDescent="0.2">
      <c r="A2973" s="4">
        <v>10007</v>
      </c>
      <c r="B2973" s="5">
        <v>1007</v>
      </c>
      <c r="C2973" t="s">
        <v>448</v>
      </c>
      <c r="D2973" t="s">
        <v>8</v>
      </c>
      <c r="E2973" t="s">
        <v>9</v>
      </c>
      <c r="F2973" t="s">
        <v>17</v>
      </c>
      <c r="G2973" t="s">
        <v>11</v>
      </c>
      <c r="H2973">
        <v>448</v>
      </c>
      <c r="I2973" t="s">
        <v>5737</v>
      </c>
      <c r="J2973" s="6">
        <v>59124</v>
      </c>
      <c r="K2973" s="6">
        <v>1765</v>
      </c>
      <c r="L2973" s="6">
        <v>34</v>
      </c>
      <c r="M2973" s="6">
        <v>540045</v>
      </c>
      <c r="N2973" s="6">
        <v>4870695</v>
      </c>
      <c r="O2973" s="6">
        <v>970253</v>
      </c>
      <c r="P2973" s="6">
        <v>56499</v>
      </c>
      <c r="Q2973" s="6">
        <v>1900</v>
      </c>
      <c r="R2973" s="6">
        <v>674347</v>
      </c>
      <c r="S2973" s="6">
        <v>5282027</v>
      </c>
      <c r="T2973" s="6">
        <v>1348497</v>
      </c>
      <c r="U2973" s="6">
        <v>0</v>
      </c>
      <c r="V2973" s="6">
        <v>28</v>
      </c>
      <c r="W2973" s="6">
        <v>652</v>
      </c>
      <c r="X2973" s="6">
        <v>283</v>
      </c>
      <c r="Z2973" s="6">
        <v>19040018800</v>
      </c>
      <c r="AA2973" s="6">
        <v>1372024172.3328001</v>
      </c>
      <c r="AB2973" s="6">
        <f t="shared" si="738"/>
        <v>3909.0969153272786</v>
      </c>
      <c r="AC2973" s="6">
        <f t="shared" si="739"/>
        <v>281.68960945672029</v>
      </c>
      <c r="AD2973" s="16">
        <f t="shared" si="740"/>
        <v>17.17292341457371</v>
      </c>
      <c r="AE2973" s="16">
        <f t="shared" si="741"/>
        <v>5.0200257046358008</v>
      </c>
      <c r="AF2973" s="16">
        <f t="shared" si="742"/>
        <v>23.285714285714285</v>
      </c>
      <c r="AG2973" s="16">
        <f t="shared" si="743"/>
        <v>33.392857142857146</v>
      </c>
      <c r="AH2973" s="17">
        <f t="shared" si="744"/>
        <v>1.2486866835171142</v>
      </c>
      <c r="AI2973" s="17">
        <f t="shared" si="745"/>
        <v>9.7807164217796672</v>
      </c>
      <c r="AJ2973" s="17">
        <f t="shared" si="746"/>
        <v>12.277725004397782</v>
      </c>
      <c r="AK2973" s="17">
        <f t="shared" si="747"/>
        <v>12.277725004397782</v>
      </c>
      <c r="AL2973" s="17">
        <f t="shared" si="748"/>
        <v>0.13844985161255222</v>
      </c>
      <c r="AM2973" s="17">
        <f t="shared" si="749"/>
        <v>1.0844503710456106</v>
      </c>
      <c r="AN2973" s="17">
        <f t="shared" si="750"/>
        <v>1.3613096282973991</v>
      </c>
      <c r="AO2973" s="17">
        <f t="shared" si="751"/>
        <v>1.3613096282973991</v>
      </c>
      <c r="AP2973" s="17">
        <f t="shared" si="753"/>
        <v>1.2228597766848468</v>
      </c>
      <c r="AQ2973" s="17">
        <f t="shared" si="752"/>
        <v>5.4439687380507973</v>
      </c>
    </row>
    <row r="2974" spans="1:43" x14ac:dyDescent="0.2">
      <c r="A2974" s="4">
        <v>10008</v>
      </c>
      <c r="B2974" s="5">
        <v>1008</v>
      </c>
      <c r="C2974" t="s">
        <v>449</v>
      </c>
      <c r="D2974" t="s">
        <v>8</v>
      </c>
      <c r="E2974" t="s">
        <v>9</v>
      </c>
      <c r="F2974" t="s">
        <v>17</v>
      </c>
      <c r="G2974" t="s">
        <v>11</v>
      </c>
      <c r="H2974">
        <v>65</v>
      </c>
      <c r="I2974" t="s">
        <v>5738</v>
      </c>
      <c r="J2974" s="6">
        <v>621300</v>
      </c>
      <c r="K2974" s="6">
        <v>1783</v>
      </c>
      <c r="L2974" s="6">
        <v>349</v>
      </c>
      <c r="M2974" s="6">
        <v>10931237</v>
      </c>
      <c r="N2974" s="6">
        <v>38093369</v>
      </c>
      <c r="O2974" s="6">
        <v>5020685</v>
      </c>
      <c r="P2974" s="6">
        <v>383227</v>
      </c>
      <c r="Q2974" s="6">
        <v>37817</v>
      </c>
      <c r="R2974" s="6">
        <v>6294860</v>
      </c>
      <c r="S2974" s="6">
        <v>36863206</v>
      </c>
      <c r="T2974" s="6">
        <v>5908589</v>
      </c>
      <c r="U2974" s="6">
        <v>38505120</v>
      </c>
      <c r="V2974" s="6">
        <v>200</v>
      </c>
      <c r="W2974" s="6">
        <v>7381</v>
      </c>
      <c r="X2974" s="6">
        <v>3281</v>
      </c>
      <c r="Z2974" s="6">
        <v>170512701300</v>
      </c>
      <c r="AA2974" s="6">
        <v>12450770398.281601</v>
      </c>
      <c r="AB2974" s="6">
        <f t="shared" si="738"/>
        <v>4476.1780272046826</v>
      </c>
      <c r="AC2974" s="6">
        <f t="shared" si="739"/>
        <v>326.84875938071008</v>
      </c>
      <c r="AD2974" s="16">
        <f t="shared" si="740"/>
        <v>13.10107325423313</v>
      </c>
      <c r="AE2974" s="16">
        <f t="shared" si="741"/>
        <v>7.5872852011229543</v>
      </c>
      <c r="AF2974" s="16">
        <f t="shared" si="742"/>
        <v>36.905000000000001</v>
      </c>
      <c r="AG2974" s="16">
        <f t="shared" si="743"/>
        <v>53.31</v>
      </c>
      <c r="AH2974" s="17">
        <f t="shared" si="744"/>
        <v>0.57585980433870387</v>
      </c>
      <c r="AI2974" s="17">
        <f t="shared" si="745"/>
        <v>3.3722812889337228</v>
      </c>
      <c r="AJ2974" s="17">
        <f t="shared" si="746"/>
        <v>3.912804653306849</v>
      </c>
      <c r="AK2974" s="17">
        <f t="shared" si="747"/>
        <v>7.4352898029747232</v>
      </c>
      <c r="AL2974" s="17">
        <f t="shared" si="748"/>
        <v>0.16524818269552372</v>
      </c>
      <c r="AM2974" s="17">
        <f t="shared" si="749"/>
        <v>0.96770663681650215</v>
      </c>
      <c r="AN2974" s="17">
        <f t="shared" si="750"/>
        <v>1.1228147082501418</v>
      </c>
      <c r="AO2974" s="17">
        <f t="shared" si="751"/>
        <v>2.1336237023299254</v>
      </c>
      <c r="AP2974" s="17">
        <f t="shared" si="753"/>
        <v>1.9683755196344017</v>
      </c>
      <c r="AQ2974" s="17">
        <f t="shared" si="752"/>
        <v>7.3422662445463116</v>
      </c>
    </row>
    <row r="2975" spans="1:43" x14ac:dyDescent="0.2">
      <c r="A2975" s="4">
        <v>10013</v>
      </c>
      <c r="B2975" s="5">
        <v>1013</v>
      </c>
      <c r="C2975" t="s">
        <v>450</v>
      </c>
      <c r="D2975" t="s">
        <v>8</v>
      </c>
      <c r="E2975" t="s">
        <v>9</v>
      </c>
      <c r="F2975" t="s">
        <v>17</v>
      </c>
      <c r="G2975" t="s">
        <v>11</v>
      </c>
      <c r="H2975">
        <v>10</v>
      </c>
      <c r="I2975" t="s">
        <v>5735</v>
      </c>
      <c r="J2975" s="6">
        <v>4181019</v>
      </c>
      <c r="K2975" s="6">
        <v>2232</v>
      </c>
      <c r="L2975" s="6">
        <v>1873</v>
      </c>
      <c r="M2975" s="6">
        <v>2046740</v>
      </c>
      <c r="N2975" s="6">
        <v>8566666</v>
      </c>
      <c r="O2975" s="6">
        <v>1414843</v>
      </c>
      <c r="P2975" s="6">
        <v>128146</v>
      </c>
      <c r="Q2975" s="6">
        <v>7009</v>
      </c>
      <c r="R2975" s="6">
        <v>1267525</v>
      </c>
      <c r="S2975" s="6">
        <v>14007595</v>
      </c>
      <c r="T2975" s="6">
        <v>2908528</v>
      </c>
      <c r="U2975" s="6">
        <v>0</v>
      </c>
      <c r="V2975" s="6">
        <v>56</v>
      </c>
      <c r="W2975" s="6">
        <v>1790</v>
      </c>
      <c r="X2975" s="6">
        <v>550</v>
      </c>
      <c r="Z2975" s="6">
        <v>48357893700</v>
      </c>
      <c r="AA2975" s="6">
        <v>3539986927.1424003</v>
      </c>
      <c r="AB2975" s="6">
        <f t="shared" si="738"/>
        <v>5644.890754466207</v>
      </c>
      <c r="AC2975" s="6">
        <f t="shared" si="739"/>
        <v>413.2280781277571</v>
      </c>
      <c r="AD2975" s="16">
        <f t="shared" si="740"/>
        <v>11.040867448067049</v>
      </c>
      <c r="AE2975" s="16">
        <f t="shared" si="741"/>
        <v>6.0548527292427501</v>
      </c>
      <c r="AF2975" s="16">
        <f t="shared" si="742"/>
        <v>31.964285714285715</v>
      </c>
      <c r="AG2975" s="16">
        <f t="shared" si="743"/>
        <v>41.785714285714285</v>
      </c>
      <c r="AH2975" s="17">
        <f t="shared" si="744"/>
        <v>0.61928969971759973</v>
      </c>
      <c r="AI2975" s="17">
        <f t="shared" si="745"/>
        <v>6.8438565719143618</v>
      </c>
      <c r="AJ2975" s="17">
        <f t="shared" si="746"/>
        <v>8.2649105406646672</v>
      </c>
      <c r="AK2975" s="17">
        <f t="shared" si="747"/>
        <v>8.2649105406646672</v>
      </c>
      <c r="AL2975" s="17">
        <f t="shared" si="748"/>
        <v>0.14796012824592439</v>
      </c>
      <c r="AM2975" s="17">
        <f t="shared" si="749"/>
        <v>1.6351279482589842</v>
      </c>
      <c r="AN2975" s="17">
        <f t="shared" si="750"/>
        <v>1.9746448618400672</v>
      </c>
      <c r="AO2975" s="17">
        <f t="shared" si="751"/>
        <v>1.9746448618400672</v>
      </c>
      <c r="AP2975" s="17">
        <f t="shared" si="753"/>
        <v>1.8266847335941427</v>
      </c>
      <c r="AQ2975" s="17">
        <f t="shared" si="752"/>
        <v>9.9004589201770088</v>
      </c>
    </row>
    <row r="2976" spans="1:43" x14ac:dyDescent="0.2">
      <c r="A2976" s="4">
        <v>10014</v>
      </c>
      <c r="B2976" s="5">
        <v>1014</v>
      </c>
      <c r="C2976" t="s">
        <v>451</v>
      </c>
      <c r="D2976" t="s">
        <v>8</v>
      </c>
      <c r="E2976" t="s">
        <v>9</v>
      </c>
      <c r="F2976" t="s">
        <v>17</v>
      </c>
      <c r="G2976" t="s">
        <v>15</v>
      </c>
      <c r="H2976">
        <v>81</v>
      </c>
      <c r="I2976" t="s">
        <v>5739</v>
      </c>
      <c r="J2976" s="6">
        <v>486514</v>
      </c>
      <c r="K2976" s="6">
        <v>1600</v>
      </c>
      <c r="L2976" s="6">
        <v>304</v>
      </c>
      <c r="M2976" s="6">
        <v>3131083</v>
      </c>
      <c r="N2976" s="6">
        <v>13053317</v>
      </c>
      <c r="O2976" s="6">
        <v>1900064</v>
      </c>
      <c r="P2976" s="6">
        <v>162278</v>
      </c>
      <c r="Q2976" s="6">
        <v>11044</v>
      </c>
      <c r="R2976" s="6">
        <v>3022538</v>
      </c>
      <c r="S2976" s="6">
        <v>19016626</v>
      </c>
      <c r="T2976" s="6">
        <v>2550494</v>
      </c>
      <c r="U2976" s="6">
        <v>0</v>
      </c>
      <c r="V2976" s="6">
        <v>52</v>
      </c>
      <c r="W2976" s="6">
        <v>1779</v>
      </c>
      <c r="X2976" s="6">
        <v>882</v>
      </c>
      <c r="Z2976" s="6">
        <v>53709340074</v>
      </c>
      <c r="AA2976" s="6">
        <v>3902082206.4000001</v>
      </c>
      <c r="AB2976" s="6">
        <f t="shared" si="738"/>
        <v>4114.6124064864125</v>
      </c>
      <c r="AC2976" s="6">
        <f t="shared" si="739"/>
        <v>298.9341487991137</v>
      </c>
      <c r="AD2976" s="16">
        <f t="shared" si="740"/>
        <v>11.708697420475973</v>
      </c>
      <c r="AE2976" s="16">
        <f t="shared" si="741"/>
        <v>6.8699354337538105</v>
      </c>
      <c r="AF2976" s="16">
        <f t="shared" si="742"/>
        <v>34.21153846153846</v>
      </c>
      <c r="AG2976" s="16">
        <f t="shared" si="743"/>
        <v>51.17307692307692</v>
      </c>
      <c r="AH2976" s="17">
        <f t="shared" si="744"/>
        <v>0.96533308123738659</v>
      </c>
      <c r="AI2976" s="17">
        <f t="shared" si="745"/>
        <v>6.0734978919434583</v>
      </c>
      <c r="AJ2976" s="17">
        <f t="shared" si="746"/>
        <v>6.8880703577643905</v>
      </c>
      <c r="AK2976" s="17">
        <f t="shared" si="747"/>
        <v>6.8880703577643905</v>
      </c>
      <c r="AL2976" s="17">
        <f t="shared" si="748"/>
        <v>0.23155325194354814</v>
      </c>
      <c r="AM2976" s="17">
        <f t="shared" si="749"/>
        <v>1.4568424255689185</v>
      </c>
      <c r="AN2976" s="17">
        <f t="shared" si="750"/>
        <v>1.652232915204618</v>
      </c>
      <c r="AO2976" s="17">
        <f t="shared" si="751"/>
        <v>1.652232915204618</v>
      </c>
      <c r="AP2976" s="17">
        <f t="shared" si="753"/>
        <v>1.4206796632610699</v>
      </c>
      <c r="AQ2976" s="17">
        <f t="shared" si="752"/>
        <v>10.008413400811762</v>
      </c>
    </row>
    <row r="2977" spans="1:43" x14ac:dyDescent="0.2">
      <c r="A2977" s="4">
        <v>10015</v>
      </c>
      <c r="B2977" s="5">
        <v>1015</v>
      </c>
      <c r="C2977" t="s">
        <v>452</v>
      </c>
      <c r="D2977" t="s">
        <v>25</v>
      </c>
      <c r="E2977" t="s">
        <v>9</v>
      </c>
      <c r="F2977" t="s">
        <v>17</v>
      </c>
      <c r="G2977" t="s">
        <v>11</v>
      </c>
      <c r="H2977">
        <v>446</v>
      </c>
      <c r="I2977" t="s">
        <v>5740</v>
      </c>
      <c r="J2977" s="6">
        <v>59397</v>
      </c>
      <c r="K2977" s="6">
        <v>1678</v>
      </c>
      <c r="L2977" s="6">
        <v>35</v>
      </c>
      <c r="M2977" s="6">
        <v>324387</v>
      </c>
      <c r="N2977" s="6">
        <v>0</v>
      </c>
      <c r="O2977" s="6">
        <v>204346</v>
      </c>
      <c r="P2977" s="6">
        <v>16084</v>
      </c>
      <c r="Q2977" s="6">
        <v>0</v>
      </c>
      <c r="R2977" s="6">
        <v>193676</v>
      </c>
      <c r="S2977" s="6">
        <v>1488557</v>
      </c>
      <c r="T2977" s="6">
        <v>16780</v>
      </c>
      <c r="U2977" s="6">
        <v>0</v>
      </c>
      <c r="V2977" s="6">
        <v>11</v>
      </c>
      <c r="W2977" s="6">
        <v>298</v>
      </c>
      <c r="X2977" s="6">
        <v>85</v>
      </c>
      <c r="Z2977" s="6">
        <v>0</v>
      </c>
      <c r="AA2977" s="6">
        <v>0</v>
      </c>
      <c r="AB2977" s="6" t="str">
        <f t="shared" si="738"/>
        <v/>
      </c>
      <c r="AC2977" s="6" t="str">
        <f t="shared" si="739"/>
        <v/>
      </c>
      <c r="AD2977" s="16">
        <f t="shared" si="740"/>
        <v>12.704924148221835</v>
      </c>
      <c r="AE2977" s="16">
        <f t="shared" si="741"/>
        <v>0</v>
      </c>
      <c r="AF2977" s="16">
        <f t="shared" si="742"/>
        <v>27.09090909090909</v>
      </c>
      <c r="AG2977" s="16">
        <f t="shared" si="743"/>
        <v>34.81818181818182</v>
      </c>
      <c r="AH2977" s="17">
        <f t="shared" si="744"/>
        <v>0.59705228631233676</v>
      </c>
      <c r="AI2977" s="17">
        <f t="shared" si="745"/>
        <v>4.5888306251483568</v>
      </c>
      <c r="AJ2977" s="17">
        <f t="shared" si="746"/>
        <v>4.6405589619805969</v>
      </c>
      <c r="AK2977" s="17">
        <f t="shared" si="747"/>
        <v>4.6405589619805969</v>
      </c>
      <c r="AL2977" s="17" t="str">
        <f t="shared" si="748"/>
        <v/>
      </c>
      <c r="AM2977" s="17" t="str">
        <f t="shared" si="749"/>
        <v/>
      </c>
      <c r="AN2977" s="17" t="str">
        <f t="shared" si="750"/>
        <v/>
      </c>
      <c r="AO2977" s="17" t="str">
        <f t="shared" si="751"/>
        <v/>
      </c>
      <c r="AP2977" s="17" t="str">
        <f t="shared" si="753"/>
        <v/>
      </c>
      <c r="AQ2977" s="17">
        <f t="shared" si="752"/>
        <v>7.2844929678094994</v>
      </c>
    </row>
    <row r="2978" spans="1:43" x14ac:dyDescent="0.2">
      <c r="A2978" s="4">
        <v>10016</v>
      </c>
      <c r="B2978" s="5">
        <v>1016</v>
      </c>
      <c r="C2978" t="s">
        <v>453</v>
      </c>
      <c r="D2978" t="s">
        <v>8</v>
      </c>
      <c r="E2978" t="s">
        <v>9</v>
      </c>
      <c r="F2978" t="s">
        <v>17</v>
      </c>
      <c r="G2978" t="s">
        <v>15</v>
      </c>
      <c r="H2978">
        <v>177</v>
      </c>
      <c r="I2978" t="s">
        <v>5741</v>
      </c>
      <c r="J2978" s="6">
        <v>203914</v>
      </c>
      <c r="K2978" s="6">
        <v>1500</v>
      </c>
      <c r="L2978" s="6">
        <v>136</v>
      </c>
      <c r="M2978" s="6">
        <v>1947038</v>
      </c>
      <c r="N2978" s="6">
        <v>6733632</v>
      </c>
      <c r="O2978" s="6">
        <v>1149490</v>
      </c>
      <c r="P2978" s="6">
        <v>91310</v>
      </c>
      <c r="Q2978" s="6">
        <v>6614</v>
      </c>
      <c r="R2978" s="6">
        <v>2089330</v>
      </c>
      <c r="S2978" s="6">
        <v>9354574</v>
      </c>
      <c r="T2978" s="6">
        <v>2757343</v>
      </c>
      <c r="U2978" s="6">
        <v>3615037</v>
      </c>
      <c r="V2978" s="6">
        <v>48</v>
      </c>
      <c r="W2978" s="6">
        <v>1611</v>
      </c>
      <c r="X2978" s="6">
        <v>1388</v>
      </c>
      <c r="Z2978" s="6">
        <v>44794839100</v>
      </c>
      <c r="AA2978" s="6">
        <v>3519127168.6032</v>
      </c>
      <c r="AB2978" s="6">
        <f t="shared" si="738"/>
        <v>6652.4037993166239</v>
      </c>
      <c r="AC2978" s="6">
        <f t="shared" si="739"/>
        <v>522.61946726568965</v>
      </c>
      <c r="AD2978" s="16">
        <f t="shared" si="740"/>
        <v>12.588873069762348</v>
      </c>
      <c r="AE2978" s="16">
        <f t="shared" si="741"/>
        <v>5.8579300385388304</v>
      </c>
      <c r="AF2978" s="16">
        <f t="shared" si="742"/>
        <v>33.5625</v>
      </c>
      <c r="AG2978" s="16">
        <f t="shared" si="743"/>
        <v>62.479166666666664</v>
      </c>
      <c r="AH2978" s="17">
        <f t="shared" si="744"/>
        <v>1.0730812649778791</v>
      </c>
      <c r="AI2978" s="17">
        <f t="shared" si="745"/>
        <v>4.8045153715541247</v>
      </c>
      <c r="AJ2978" s="17">
        <f t="shared" si="746"/>
        <v>6.2206885535875518</v>
      </c>
      <c r="AK2978" s="17">
        <f t="shared" si="747"/>
        <v>8.0773739392862396</v>
      </c>
      <c r="AL2978" s="17">
        <f t="shared" si="748"/>
        <v>0.31028277161567486</v>
      </c>
      <c r="AM2978" s="17">
        <f t="shared" si="749"/>
        <v>1.389231546957125</v>
      </c>
      <c r="AN2978" s="17">
        <f t="shared" si="750"/>
        <v>1.7987197696577419</v>
      </c>
      <c r="AO2978" s="17">
        <f t="shared" si="751"/>
        <v>2.3355826395027233</v>
      </c>
      <c r="AP2978" s="17">
        <f t="shared" si="753"/>
        <v>2.0252998678870484</v>
      </c>
      <c r="AQ2978" s="17">
        <f t="shared" si="752"/>
        <v>8.1380212094059097</v>
      </c>
    </row>
    <row r="2979" spans="1:43" x14ac:dyDescent="0.2">
      <c r="A2979" s="4">
        <v>10040</v>
      </c>
      <c r="B2979" s="5">
        <v>1040</v>
      </c>
      <c r="C2979" t="s">
        <v>455</v>
      </c>
      <c r="D2979" t="s">
        <v>8</v>
      </c>
      <c r="E2979" t="s">
        <v>9</v>
      </c>
      <c r="F2979" t="s">
        <v>17</v>
      </c>
      <c r="G2979" t="s">
        <v>15</v>
      </c>
      <c r="H2979">
        <v>174</v>
      </c>
      <c r="I2979" t="s">
        <v>5743</v>
      </c>
      <c r="J2979" s="6">
        <v>209190</v>
      </c>
      <c r="K2979" s="6">
        <v>1376</v>
      </c>
      <c r="L2979" s="6">
        <v>152</v>
      </c>
      <c r="M2979" s="6">
        <v>951700</v>
      </c>
      <c r="N2979" s="6">
        <v>5624547</v>
      </c>
      <c r="O2979" s="6">
        <v>993557</v>
      </c>
      <c r="P2979" s="6">
        <v>64364</v>
      </c>
      <c r="Q2979" s="6">
        <v>3195</v>
      </c>
      <c r="R2979" s="6">
        <v>1094570</v>
      </c>
      <c r="S2979" s="6">
        <v>5873898</v>
      </c>
      <c r="T2979" s="6">
        <v>3774633</v>
      </c>
      <c r="U2979" s="6">
        <v>0</v>
      </c>
      <c r="V2979" s="6">
        <v>34</v>
      </c>
      <c r="W2979" s="6">
        <v>1078</v>
      </c>
      <c r="X2979" s="6">
        <v>554</v>
      </c>
      <c r="Z2979" s="6">
        <v>34998142500</v>
      </c>
      <c r="AA2979" s="6">
        <v>2559455173.296</v>
      </c>
      <c r="AB2979" s="6">
        <f t="shared" si="738"/>
        <v>6222.3931100584632</v>
      </c>
      <c r="AC2979" s="6">
        <f t="shared" si="739"/>
        <v>455.05089979619692</v>
      </c>
      <c r="AD2979" s="16">
        <f t="shared" si="740"/>
        <v>15.436532844447207</v>
      </c>
      <c r="AE2979" s="16">
        <f t="shared" si="741"/>
        <v>5.6610209580326041</v>
      </c>
      <c r="AF2979" s="16">
        <f t="shared" si="742"/>
        <v>31.705882352941178</v>
      </c>
      <c r="AG2979" s="16">
        <f t="shared" si="743"/>
        <v>48</v>
      </c>
      <c r="AH2979" s="17">
        <f t="shared" si="744"/>
        <v>1.1501208363980246</v>
      </c>
      <c r="AI2979" s="17">
        <f t="shared" si="745"/>
        <v>6.1720058842072083</v>
      </c>
      <c r="AJ2979" s="17">
        <f t="shared" si="746"/>
        <v>10.138206367552801</v>
      </c>
      <c r="AK2979" s="17">
        <f t="shared" si="747"/>
        <v>10.138206367552801</v>
      </c>
      <c r="AL2979" s="17">
        <f t="shared" si="748"/>
        <v>0.19460589448359131</v>
      </c>
      <c r="AM2979" s="17">
        <f t="shared" si="749"/>
        <v>1.0443326369216934</v>
      </c>
      <c r="AN2979" s="17">
        <f t="shared" si="750"/>
        <v>1.7154325495013198</v>
      </c>
      <c r="AO2979" s="17">
        <f t="shared" si="751"/>
        <v>1.7154325495013198</v>
      </c>
      <c r="AP2979" s="17">
        <f t="shared" si="753"/>
        <v>1.5208266550177285</v>
      </c>
      <c r="AQ2979" s="17">
        <f t="shared" si="752"/>
        <v>5.9119889447711609</v>
      </c>
    </row>
    <row r="2980" spans="1:43" x14ac:dyDescent="0.2">
      <c r="A2980" s="4">
        <v>10045</v>
      </c>
      <c r="B2980" s="5">
        <v>1045</v>
      </c>
      <c r="C2980" t="s">
        <v>457</v>
      </c>
      <c r="D2980" t="s">
        <v>8</v>
      </c>
      <c r="E2980" t="s">
        <v>9</v>
      </c>
      <c r="F2980" t="s">
        <v>17</v>
      </c>
      <c r="G2980" t="s">
        <v>11</v>
      </c>
      <c r="H2980">
        <v>47</v>
      </c>
      <c r="I2980" t="s">
        <v>5742</v>
      </c>
      <c r="J2980" s="6">
        <v>924859</v>
      </c>
      <c r="K2980" s="6">
        <v>1792</v>
      </c>
      <c r="L2980" s="6">
        <v>516</v>
      </c>
      <c r="M2980" s="6">
        <v>187163</v>
      </c>
      <c r="N2980" s="6">
        <v>957585</v>
      </c>
      <c r="O2980" s="6">
        <v>217062</v>
      </c>
      <c r="P2980" s="6">
        <v>20837</v>
      </c>
      <c r="Q2980" s="6">
        <v>648</v>
      </c>
      <c r="R2980" s="6">
        <v>118060</v>
      </c>
      <c r="S2980" s="6">
        <v>1314949</v>
      </c>
      <c r="T2980" s="6">
        <v>0</v>
      </c>
      <c r="U2980" s="6">
        <v>0</v>
      </c>
      <c r="V2980" s="6">
        <v>7</v>
      </c>
      <c r="W2980" s="6">
        <v>196</v>
      </c>
      <c r="X2980" s="6">
        <v>98</v>
      </c>
      <c r="Z2980" s="6">
        <v>7614352600</v>
      </c>
      <c r="AA2980" s="6">
        <v>557400386.99520004</v>
      </c>
      <c r="AB2980" s="6">
        <f t="shared" si="738"/>
        <v>7951.6205872063574</v>
      </c>
      <c r="AC2980" s="6">
        <f t="shared" si="739"/>
        <v>582.08972257836126</v>
      </c>
      <c r="AD2980" s="16">
        <f t="shared" si="740"/>
        <v>10.417142582905409</v>
      </c>
      <c r="AE2980" s="16">
        <f t="shared" si="741"/>
        <v>4.4115736517676973</v>
      </c>
      <c r="AF2980" s="16">
        <f t="shared" si="742"/>
        <v>28</v>
      </c>
      <c r="AG2980" s="16">
        <f t="shared" si="743"/>
        <v>42</v>
      </c>
      <c r="AH2980" s="17">
        <f t="shared" si="744"/>
        <v>0.63078706795680772</v>
      </c>
      <c r="AI2980" s="17">
        <f t="shared" si="745"/>
        <v>7.0256888380716278</v>
      </c>
      <c r="AJ2980" s="17">
        <f t="shared" si="746"/>
        <v>7.0256888380716278</v>
      </c>
      <c r="AK2980" s="17">
        <f t="shared" si="747"/>
        <v>7.0256888380716278</v>
      </c>
      <c r="AL2980" s="17">
        <f t="shared" si="748"/>
        <v>0.12328931635311748</v>
      </c>
      <c r="AM2980" s="17">
        <f t="shared" si="749"/>
        <v>1.3731929802576273</v>
      </c>
      <c r="AN2980" s="17">
        <f t="shared" si="750"/>
        <v>1.3731929802576273</v>
      </c>
      <c r="AO2980" s="17">
        <f t="shared" si="751"/>
        <v>1.3731929802576273</v>
      </c>
      <c r="AP2980" s="17">
        <f t="shared" si="753"/>
        <v>1.2499036639045098</v>
      </c>
      <c r="AQ2980" s="17">
        <f t="shared" si="752"/>
        <v>6.0579419704969091</v>
      </c>
    </row>
    <row r="2981" spans="1:43" x14ac:dyDescent="0.2">
      <c r="A2981" s="4">
        <v>10048</v>
      </c>
      <c r="B2981" s="5">
        <v>1048</v>
      </c>
      <c r="C2981" t="s">
        <v>458</v>
      </c>
      <c r="D2981" t="s">
        <v>8</v>
      </c>
      <c r="E2981" t="s">
        <v>9</v>
      </c>
      <c r="F2981" t="s">
        <v>17</v>
      </c>
      <c r="G2981" t="s">
        <v>15</v>
      </c>
      <c r="H2981">
        <v>47</v>
      </c>
      <c r="I2981" t="s">
        <v>5742</v>
      </c>
      <c r="J2981" s="6">
        <v>924859</v>
      </c>
      <c r="K2981" s="6">
        <v>1792</v>
      </c>
      <c r="L2981" s="6">
        <v>516</v>
      </c>
      <c r="M2981" s="6">
        <v>14650180</v>
      </c>
      <c r="N2981" s="6">
        <v>95151377</v>
      </c>
      <c r="O2981" s="6">
        <v>8929422</v>
      </c>
      <c r="P2981" s="6">
        <v>694459</v>
      </c>
      <c r="Q2981" s="6">
        <v>50477</v>
      </c>
      <c r="R2981" s="6">
        <v>15355357</v>
      </c>
      <c r="S2981" s="6">
        <v>88259882</v>
      </c>
      <c r="T2981" s="6">
        <v>78195645</v>
      </c>
      <c r="U2981" s="6">
        <v>0</v>
      </c>
      <c r="V2981" s="6">
        <v>281</v>
      </c>
      <c r="W2981" s="6">
        <v>11246</v>
      </c>
      <c r="X2981" s="6">
        <v>5505</v>
      </c>
      <c r="Z2981" s="6">
        <v>313620395400</v>
      </c>
      <c r="AA2981" s="6">
        <v>22958239386.700798</v>
      </c>
      <c r="AB2981" s="6">
        <f t="shared" si="738"/>
        <v>3296.015310424777</v>
      </c>
      <c r="AC2981" s="6">
        <f t="shared" si="739"/>
        <v>241.28121011533861</v>
      </c>
      <c r="AD2981" s="16">
        <f t="shared" si="740"/>
        <v>12.858098174262267</v>
      </c>
      <c r="AE2981" s="16">
        <f t="shared" si="741"/>
        <v>10.6559390966179</v>
      </c>
      <c r="AF2981" s="16">
        <f t="shared" si="742"/>
        <v>40.021352313167263</v>
      </c>
      <c r="AG2981" s="16">
        <f t="shared" si="743"/>
        <v>59.612099644128115</v>
      </c>
      <c r="AH2981" s="17">
        <f t="shared" si="744"/>
        <v>1.0481343573935611</v>
      </c>
      <c r="AI2981" s="17">
        <f t="shared" si="745"/>
        <v>6.0244913031785279</v>
      </c>
      <c r="AJ2981" s="17">
        <f t="shared" si="746"/>
        <v>11.362012412134185</v>
      </c>
      <c r="AK2981" s="17">
        <f t="shared" si="747"/>
        <v>11.362012412134185</v>
      </c>
      <c r="AL2981" s="17">
        <f t="shared" si="748"/>
        <v>0.1613781900392256</v>
      </c>
      <c r="AM2981" s="17">
        <f t="shared" si="749"/>
        <v>0.92757335503405269</v>
      </c>
      <c r="AN2981" s="17">
        <f t="shared" si="750"/>
        <v>1.7493759128677664</v>
      </c>
      <c r="AO2981" s="17">
        <f t="shared" si="751"/>
        <v>1.7493759128677664</v>
      </c>
      <c r="AP2981" s="17">
        <f t="shared" si="753"/>
        <v>1.5879977228285407</v>
      </c>
      <c r="AQ2981" s="17">
        <f t="shared" si="752"/>
        <v>9.8841651788883986</v>
      </c>
    </row>
    <row r="2982" spans="1:43" x14ac:dyDescent="0.2">
      <c r="A2982" s="4">
        <v>10050</v>
      </c>
      <c r="B2982" s="5">
        <v>1050</v>
      </c>
      <c r="C2982" t="s">
        <v>460</v>
      </c>
      <c r="D2982" t="s">
        <v>8</v>
      </c>
      <c r="E2982" t="s">
        <v>9</v>
      </c>
      <c r="F2982" t="s">
        <v>17</v>
      </c>
      <c r="G2982" t="s">
        <v>15</v>
      </c>
      <c r="H2982">
        <v>48</v>
      </c>
      <c r="I2982" t="s">
        <v>5744</v>
      </c>
      <c r="J2982" s="6">
        <v>923311</v>
      </c>
      <c r="K2982" s="6">
        <v>1981</v>
      </c>
      <c r="L2982" s="6">
        <v>466</v>
      </c>
      <c r="M2982" s="6">
        <v>5207268</v>
      </c>
      <c r="N2982" s="6">
        <v>16298749</v>
      </c>
      <c r="O2982" s="6">
        <v>1834830</v>
      </c>
      <c r="P2982" s="6">
        <v>166796</v>
      </c>
      <c r="Q2982" s="6">
        <v>17364</v>
      </c>
      <c r="R2982" s="6">
        <v>5102227</v>
      </c>
      <c r="S2982" s="6">
        <v>16371316</v>
      </c>
      <c r="T2982" s="6">
        <v>2167330</v>
      </c>
      <c r="U2982" s="6">
        <v>0</v>
      </c>
      <c r="V2982" s="6">
        <v>57</v>
      </c>
      <c r="W2982" s="6">
        <v>2106</v>
      </c>
      <c r="X2982" s="6">
        <v>1138</v>
      </c>
      <c r="Z2982" s="6">
        <v>67550090100</v>
      </c>
      <c r="AA2982" s="6">
        <v>4944930756.5952005</v>
      </c>
      <c r="AB2982" s="6">
        <f t="shared" si="738"/>
        <v>4144.4953904130925</v>
      </c>
      <c r="AC2982" s="6">
        <f t="shared" si="739"/>
        <v>303.39327003533833</v>
      </c>
      <c r="AD2982" s="16">
        <f t="shared" si="740"/>
        <v>11.000443655723158</v>
      </c>
      <c r="AE2982" s="16">
        <f t="shared" si="741"/>
        <v>8.8829749895085648</v>
      </c>
      <c r="AF2982" s="16">
        <f t="shared" si="742"/>
        <v>36.94736842105263</v>
      </c>
      <c r="AG2982" s="16">
        <f t="shared" si="743"/>
        <v>56.912280701754383</v>
      </c>
      <c r="AH2982" s="17">
        <f t="shared" si="744"/>
        <v>0.97982800193882857</v>
      </c>
      <c r="AI2982" s="17">
        <f t="shared" si="745"/>
        <v>3.143935745193065</v>
      </c>
      <c r="AJ2982" s="17">
        <f t="shared" si="746"/>
        <v>3.5601482389613901</v>
      </c>
      <c r="AK2982" s="17">
        <f t="shared" si="747"/>
        <v>3.5601482389613901</v>
      </c>
      <c r="AL2982" s="17">
        <f t="shared" si="748"/>
        <v>0.31304408700324177</v>
      </c>
      <c r="AM2982" s="17">
        <f t="shared" si="749"/>
        <v>1.0044523048977563</v>
      </c>
      <c r="AN2982" s="17">
        <f t="shared" si="750"/>
        <v>1.1374275412180408</v>
      </c>
      <c r="AO2982" s="17">
        <f t="shared" si="751"/>
        <v>1.1374275412180408</v>
      </c>
      <c r="AP2982" s="17">
        <f t="shared" si="753"/>
        <v>0.82438345421479897</v>
      </c>
      <c r="AQ2982" s="17">
        <f t="shared" si="752"/>
        <v>8.9225247025610006</v>
      </c>
    </row>
    <row r="2983" spans="1:43" x14ac:dyDescent="0.2">
      <c r="A2983" s="4">
        <v>10051</v>
      </c>
      <c r="B2983" s="5">
        <v>1051</v>
      </c>
      <c r="C2983" t="s">
        <v>461</v>
      </c>
      <c r="D2983" t="s">
        <v>8</v>
      </c>
      <c r="E2983" t="s">
        <v>9</v>
      </c>
      <c r="F2983" t="s">
        <v>17</v>
      </c>
      <c r="G2983" t="s">
        <v>15</v>
      </c>
      <c r="H2983">
        <v>201</v>
      </c>
      <c r="I2983" t="s">
        <v>5746</v>
      </c>
      <c r="J2983" s="6">
        <v>168136</v>
      </c>
      <c r="K2983" s="6">
        <v>1277</v>
      </c>
      <c r="L2983" s="6">
        <v>132</v>
      </c>
      <c r="M2983" s="6">
        <v>680684</v>
      </c>
      <c r="N2983" s="6">
        <v>4628655</v>
      </c>
      <c r="O2983" s="6">
        <v>1040497</v>
      </c>
      <c r="P2983" s="6">
        <v>61095</v>
      </c>
      <c r="Q2983" s="6">
        <v>2377</v>
      </c>
      <c r="R2983" s="6">
        <v>826043</v>
      </c>
      <c r="S2983" s="6">
        <v>5519948</v>
      </c>
      <c r="T2983" s="6">
        <v>99894</v>
      </c>
      <c r="U2983" s="6">
        <v>0</v>
      </c>
      <c r="V2983" s="6">
        <v>43</v>
      </c>
      <c r="W2983" s="6">
        <v>1222</v>
      </c>
      <c r="X2983" s="6">
        <v>420</v>
      </c>
      <c r="Z2983" s="6">
        <v>30137252200</v>
      </c>
      <c r="AA2983" s="6">
        <v>2193312345.0336003</v>
      </c>
      <c r="AB2983" s="6">
        <f t="shared" si="738"/>
        <v>6511.0171745355829</v>
      </c>
      <c r="AC2983" s="6">
        <f t="shared" si="739"/>
        <v>473.85522252870442</v>
      </c>
      <c r="AD2983" s="16">
        <f t="shared" si="740"/>
        <v>17.030804484818724</v>
      </c>
      <c r="AE2983" s="16">
        <f t="shared" si="741"/>
        <v>4.448503936099768</v>
      </c>
      <c r="AF2983" s="16">
        <f t="shared" si="742"/>
        <v>28.418604651162791</v>
      </c>
      <c r="AG2983" s="16">
        <f t="shared" si="743"/>
        <v>38.186046511627907</v>
      </c>
      <c r="AH2983" s="17">
        <f t="shared" si="744"/>
        <v>1.2135484306961821</v>
      </c>
      <c r="AI2983" s="17">
        <f t="shared" si="745"/>
        <v>8.1094134723307736</v>
      </c>
      <c r="AJ2983" s="17">
        <f t="shared" si="746"/>
        <v>8.2561687949180538</v>
      </c>
      <c r="AK2983" s="17">
        <f t="shared" si="747"/>
        <v>8.2561687949180538</v>
      </c>
      <c r="AL2983" s="17">
        <f t="shared" si="748"/>
        <v>0.17846285800086634</v>
      </c>
      <c r="AM2983" s="17">
        <f t="shared" si="749"/>
        <v>1.1925598256945051</v>
      </c>
      <c r="AN2983" s="17">
        <f t="shared" si="750"/>
        <v>1.2141414730629092</v>
      </c>
      <c r="AO2983" s="17">
        <f t="shared" si="751"/>
        <v>1.2141414730629092</v>
      </c>
      <c r="AP2983" s="17">
        <f t="shared" si="753"/>
        <v>1.035678615062043</v>
      </c>
      <c r="AQ2983" s="17">
        <f t="shared" si="752"/>
        <v>5.3051070786364596</v>
      </c>
    </row>
    <row r="2984" spans="1:43" x14ac:dyDescent="0.2">
      <c r="A2984" s="4">
        <v>10053</v>
      </c>
      <c r="B2984" s="5">
        <v>1053</v>
      </c>
      <c r="C2984" t="s">
        <v>462</v>
      </c>
      <c r="D2984" t="s">
        <v>8</v>
      </c>
      <c r="E2984" t="s">
        <v>9</v>
      </c>
      <c r="F2984" t="s">
        <v>17</v>
      </c>
      <c r="G2984" t="s">
        <v>11</v>
      </c>
      <c r="H2984">
        <v>10</v>
      </c>
      <c r="I2984" t="s">
        <v>5735</v>
      </c>
      <c r="J2984" s="6">
        <v>4181019</v>
      </c>
      <c r="K2984" s="6">
        <v>2232</v>
      </c>
      <c r="L2984" s="6">
        <v>1873</v>
      </c>
      <c r="M2984" s="6">
        <v>192786</v>
      </c>
      <c r="N2984" s="6">
        <v>755411</v>
      </c>
      <c r="O2984" s="6">
        <v>211909</v>
      </c>
      <c r="P2984" s="6">
        <v>14040</v>
      </c>
      <c r="Q2984" s="6">
        <v>603</v>
      </c>
      <c r="R2984" s="6">
        <v>155175</v>
      </c>
      <c r="S2984" s="6">
        <v>1714855</v>
      </c>
      <c r="T2984" s="6">
        <v>10590</v>
      </c>
      <c r="U2984" s="6">
        <v>0</v>
      </c>
      <c r="V2984" s="6">
        <v>20</v>
      </c>
      <c r="W2984" s="6">
        <v>521</v>
      </c>
      <c r="X2984" s="6">
        <v>244</v>
      </c>
      <c r="Z2984" s="6">
        <v>5081780500</v>
      </c>
      <c r="AA2984" s="6">
        <v>370282352.83200002</v>
      </c>
      <c r="AB2984" s="6">
        <f t="shared" si="738"/>
        <v>6727.173022367956</v>
      </c>
      <c r="AC2984" s="6">
        <f t="shared" si="739"/>
        <v>490.17336632905796</v>
      </c>
      <c r="AD2984" s="16">
        <f t="shared" si="740"/>
        <v>15.093233618233619</v>
      </c>
      <c r="AE2984" s="16">
        <f t="shared" si="741"/>
        <v>3.5647896030843427</v>
      </c>
      <c r="AF2984" s="16">
        <f t="shared" si="742"/>
        <v>26.05</v>
      </c>
      <c r="AG2984" s="16">
        <f t="shared" si="743"/>
        <v>38.25</v>
      </c>
      <c r="AH2984" s="17">
        <f t="shared" si="744"/>
        <v>0.80490803274096667</v>
      </c>
      <c r="AI2984" s="17">
        <f t="shared" si="745"/>
        <v>8.8951220524311925</v>
      </c>
      <c r="AJ2984" s="17">
        <f t="shared" si="746"/>
        <v>8.9500534271160763</v>
      </c>
      <c r="AK2984" s="17">
        <f t="shared" si="747"/>
        <v>8.9500534271160763</v>
      </c>
      <c r="AL2984" s="17">
        <f t="shared" si="748"/>
        <v>0.2054179777630985</v>
      </c>
      <c r="AM2984" s="17">
        <f t="shared" si="749"/>
        <v>2.2700953520666234</v>
      </c>
      <c r="AN2984" s="17">
        <f t="shared" si="750"/>
        <v>2.2841142106747188</v>
      </c>
      <c r="AO2984" s="17">
        <f t="shared" si="751"/>
        <v>2.2841142106747188</v>
      </c>
      <c r="AP2984" s="17">
        <f t="shared" si="753"/>
        <v>2.0786962329116201</v>
      </c>
      <c r="AQ2984" s="17">
        <f t="shared" si="752"/>
        <v>8.09241230905719</v>
      </c>
    </row>
    <row r="2985" spans="1:43" x14ac:dyDescent="0.2">
      <c r="A2985" s="4">
        <v>10055</v>
      </c>
      <c r="B2985" s="5">
        <v>1055</v>
      </c>
      <c r="C2985" t="s">
        <v>463</v>
      </c>
      <c r="D2985" t="s">
        <v>8</v>
      </c>
      <c r="E2985" t="s">
        <v>9</v>
      </c>
      <c r="F2985" t="s">
        <v>17</v>
      </c>
      <c r="G2985" t="s">
        <v>15</v>
      </c>
      <c r="H2985">
        <v>72</v>
      </c>
      <c r="I2985" t="s">
        <v>5745</v>
      </c>
      <c r="J2985" s="6">
        <v>562839</v>
      </c>
      <c r="K2985" s="6">
        <v>1839</v>
      </c>
      <c r="L2985" s="6">
        <v>306</v>
      </c>
      <c r="M2985" s="6">
        <v>7681447</v>
      </c>
      <c r="N2985" s="6">
        <v>25517192</v>
      </c>
      <c r="O2985" s="6">
        <v>3762062</v>
      </c>
      <c r="P2985" s="6">
        <v>338773</v>
      </c>
      <c r="Q2985" s="6">
        <v>25916</v>
      </c>
      <c r="R2985" s="6">
        <v>7232670</v>
      </c>
      <c r="S2985" s="6">
        <v>44000494</v>
      </c>
      <c r="T2985" s="6">
        <v>42795063</v>
      </c>
      <c r="U2985" s="6">
        <v>0</v>
      </c>
      <c r="V2985" s="6">
        <v>133</v>
      </c>
      <c r="W2985" s="6">
        <v>5350</v>
      </c>
      <c r="X2985" s="6">
        <v>2667</v>
      </c>
      <c r="Z2985" s="6">
        <v>152920494900</v>
      </c>
      <c r="AA2985" s="6">
        <v>11194378237.3248</v>
      </c>
      <c r="AB2985" s="6">
        <f t="shared" si="738"/>
        <v>5992.8418024992716</v>
      </c>
      <c r="AC2985" s="6">
        <f t="shared" si="739"/>
        <v>438.69945554059399</v>
      </c>
      <c r="AD2985" s="16">
        <f t="shared" si="740"/>
        <v>11.104964090998987</v>
      </c>
      <c r="AE2985" s="16">
        <f t="shared" si="741"/>
        <v>6.7827675354632646</v>
      </c>
      <c r="AF2985" s="16">
        <f t="shared" si="742"/>
        <v>40.225563909774436</v>
      </c>
      <c r="AG2985" s="16">
        <f t="shared" si="743"/>
        <v>60.278195488721806</v>
      </c>
      <c r="AH2985" s="17">
        <f t="shared" si="744"/>
        <v>0.94157650244804136</v>
      </c>
      <c r="AI2985" s="17">
        <f t="shared" si="745"/>
        <v>5.7281517401604152</v>
      </c>
      <c r="AJ2985" s="17">
        <f t="shared" si="746"/>
        <v>11.29937588581943</v>
      </c>
      <c r="AK2985" s="17">
        <f t="shared" si="747"/>
        <v>11.29937588581943</v>
      </c>
      <c r="AL2985" s="17">
        <f t="shared" si="748"/>
        <v>0.28344302147352263</v>
      </c>
      <c r="AM2985" s="17">
        <f t="shared" si="749"/>
        <v>1.7243470206282885</v>
      </c>
      <c r="AN2985" s="17">
        <f t="shared" si="750"/>
        <v>3.4014540863273672</v>
      </c>
      <c r="AO2985" s="17">
        <f t="shared" si="751"/>
        <v>3.4014540863273672</v>
      </c>
      <c r="AP2985" s="17">
        <f t="shared" si="753"/>
        <v>3.1180110648538446</v>
      </c>
      <c r="AQ2985" s="17">
        <f t="shared" si="752"/>
        <v>11.695844991390359</v>
      </c>
    </row>
    <row r="2986" spans="1:43" x14ac:dyDescent="0.2">
      <c r="A2986" s="4">
        <v>10056</v>
      </c>
      <c r="B2986" s="5">
        <v>1056</v>
      </c>
      <c r="C2986" t="s">
        <v>464</v>
      </c>
      <c r="D2986" t="s">
        <v>8</v>
      </c>
      <c r="E2986" t="s">
        <v>9</v>
      </c>
      <c r="F2986" t="s">
        <v>17</v>
      </c>
      <c r="G2986" t="s">
        <v>15</v>
      </c>
      <c r="H2986">
        <v>48</v>
      </c>
      <c r="I2986" t="s">
        <v>5744</v>
      </c>
      <c r="J2986" s="6">
        <v>923311</v>
      </c>
      <c r="K2986" s="6">
        <v>1981</v>
      </c>
      <c r="L2986" s="6">
        <v>466</v>
      </c>
      <c r="M2986" s="6">
        <v>2839604</v>
      </c>
      <c r="N2986" s="6">
        <v>9819844</v>
      </c>
      <c r="O2986" s="6">
        <v>1479832</v>
      </c>
      <c r="P2986" s="6">
        <v>136516</v>
      </c>
      <c r="Q2986" s="6">
        <v>9506</v>
      </c>
      <c r="R2986" s="6">
        <v>3576872</v>
      </c>
      <c r="S2986" s="6">
        <v>16164469</v>
      </c>
      <c r="T2986" s="6">
        <v>0</v>
      </c>
      <c r="U2986" s="6">
        <v>0</v>
      </c>
      <c r="V2986" s="6">
        <v>55</v>
      </c>
      <c r="W2986" s="6">
        <v>2432</v>
      </c>
      <c r="X2986" s="6">
        <v>1142</v>
      </c>
      <c r="Z2986" s="6">
        <v>50935217100</v>
      </c>
      <c r="AA2986" s="6">
        <v>3728657078.8992004</v>
      </c>
      <c r="AB2986" s="6">
        <f t="shared" si="738"/>
        <v>5186.9680516309627</v>
      </c>
      <c r="AC2986" s="6">
        <f t="shared" si="739"/>
        <v>379.70634552842188</v>
      </c>
      <c r="AD2986" s="16">
        <f t="shared" si="740"/>
        <v>10.839989451785872</v>
      </c>
      <c r="AE2986" s="16">
        <f t="shared" si="741"/>
        <v>6.6357829807707898</v>
      </c>
      <c r="AF2986" s="16">
        <f t="shared" si="742"/>
        <v>44.218181818181819</v>
      </c>
      <c r="AG2986" s="16">
        <f t="shared" si="743"/>
        <v>64.981818181818184</v>
      </c>
      <c r="AH2986" s="17">
        <f t="shared" si="744"/>
        <v>1.2596376114415955</v>
      </c>
      <c r="AI2986" s="17">
        <f t="shared" si="745"/>
        <v>5.6925081807181561</v>
      </c>
      <c r="AJ2986" s="17">
        <f t="shared" si="746"/>
        <v>5.6925081807181561</v>
      </c>
      <c r="AK2986" s="17">
        <f t="shared" si="747"/>
        <v>5.6925081807181561</v>
      </c>
      <c r="AL2986" s="17">
        <f t="shared" si="748"/>
        <v>0.36424937096760396</v>
      </c>
      <c r="AM2986" s="17">
        <f t="shared" si="749"/>
        <v>1.6461024228083461</v>
      </c>
      <c r="AN2986" s="17">
        <f t="shared" si="750"/>
        <v>1.6461024228083461</v>
      </c>
      <c r="AO2986" s="17">
        <f t="shared" si="751"/>
        <v>1.6461024228083461</v>
      </c>
      <c r="AP2986" s="17">
        <f t="shared" si="753"/>
        <v>1.2818530518407421</v>
      </c>
      <c r="AQ2986" s="17">
        <f t="shared" si="752"/>
        <v>10.923178441877186</v>
      </c>
    </row>
    <row r="2987" spans="1:43" x14ac:dyDescent="0.2">
      <c r="A2987" s="4">
        <v>10057</v>
      </c>
      <c r="B2987" s="5">
        <v>1057</v>
      </c>
      <c r="C2987" t="s">
        <v>465</v>
      </c>
      <c r="D2987" t="s">
        <v>8</v>
      </c>
      <c r="E2987" t="s">
        <v>9</v>
      </c>
      <c r="F2987" t="s">
        <v>17</v>
      </c>
      <c r="G2987" t="s">
        <v>15</v>
      </c>
      <c r="H2987">
        <v>48</v>
      </c>
      <c r="I2987" t="s">
        <v>5744</v>
      </c>
      <c r="J2987" s="6">
        <v>923311</v>
      </c>
      <c r="K2987" s="6">
        <v>1981</v>
      </c>
      <c r="L2987" s="6">
        <v>466</v>
      </c>
      <c r="M2987" s="6">
        <v>1415894</v>
      </c>
      <c r="N2987" s="6">
        <v>5172261</v>
      </c>
      <c r="O2987" s="6">
        <v>916750</v>
      </c>
      <c r="P2987" s="6">
        <v>89883</v>
      </c>
      <c r="Q2987" s="6">
        <v>5003</v>
      </c>
      <c r="R2987" s="6">
        <v>1424181</v>
      </c>
      <c r="S2987" s="6">
        <v>8768371</v>
      </c>
      <c r="T2987" s="6">
        <v>81840</v>
      </c>
      <c r="U2987" s="6">
        <v>0</v>
      </c>
      <c r="V2987" s="6">
        <v>39</v>
      </c>
      <c r="W2987" s="6">
        <v>991</v>
      </c>
      <c r="X2987" s="6">
        <v>880</v>
      </c>
      <c r="Z2987" s="6">
        <v>35191333700</v>
      </c>
      <c r="AA2987" s="6">
        <v>2576105951.1264</v>
      </c>
      <c r="AB2987" s="6">
        <f t="shared" si="738"/>
        <v>6803.8588346566421</v>
      </c>
      <c r="AC2987" s="6">
        <f t="shared" si="739"/>
        <v>498.06186329854586</v>
      </c>
      <c r="AD2987" s="16">
        <f t="shared" si="740"/>
        <v>10.19937029249135</v>
      </c>
      <c r="AE2987" s="16">
        <f t="shared" si="741"/>
        <v>5.6419536405781292</v>
      </c>
      <c r="AF2987" s="16">
        <f t="shared" si="742"/>
        <v>25.410256410256409</v>
      </c>
      <c r="AG2987" s="16">
        <f t="shared" si="743"/>
        <v>47.974358974358971</v>
      </c>
      <c r="AH2987" s="17">
        <f t="shared" si="744"/>
        <v>1.0058528392662163</v>
      </c>
      <c r="AI2987" s="17">
        <f t="shared" si="745"/>
        <v>6.1928159876374931</v>
      </c>
      <c r="AJ2987" s="17">
        <f t="shared" si="746"/>
        <v>6.2506169247132908</v>
      </c>
      <c r="AK2987" s="17">
        <f t="shared" si="747"/>
        <v>6.2506169247132908</v>
      </c>
      <c r="AL2987" s="17">
        <f t="shared" si="748"/>
        <v>0.27534979383290981</v>
      </c>
      <c r="AM2987" s="17">
        <f t="shared" si="749"/>
        <v>1.6952684715639834</v>
      </c>
      <c r="AN2987" s="17">
        <f t="shared" si="750"/>
        <v>1.7110913389714866</v>
      </c>
      <c r="AO2987" s="17">
        <f t="shared" si="751"/>
        <v>1.7110913389714866</v>
      </c>
      <c r="AP2987" s="17">
        <f t="shared" si="753"/>
        <v>1.4357415451385767</v>
      </c>
      <c r="AQ2987" s="17">
        <f t="shared" si="752"/>
        <v>9.5646261248977371</v>
      </c>
    </row>
    <row r="2988" spans="1:43" x14ac:dyDescent="0.2">
      <c r="A2988" s="4">
        <v>10057</v>
      </c>
      <c r="B2988" s="5">
        <v>1057</v>
      </c>
      <c r="C2988" t="s">
        <v>465</v>
      </c>
      <c r="D2988" t="s">
        <v>8</v>
      </c>
      <c r="E2988" t="s">
        <v>9</v>
      </c>
      <c r="F2988" t="s">
        <v>17</v>
      </c>
      <c r="G2988" t="s">
        <v>11</v>
      </c>
      <c r="H2988">
        <v>48</v>
      </c>
      <c r="I2988" t="s">
        <v>5744</v>
      </c>
      <c r="J2988" s="6">
        <v>923311</v>
      </c>
      <c r="K2988" s="6">
        <v>1981</v>
      </c>
      <c r="L2988" s="6">
        <v>466</v>
      </c>
      <c r="M2988" s="6">
        <v>11717</v>
      </c>
      <c r="N2988" s="6">
        <v>12772</v>
      </c>
      <c r="O2988" s="6">
        <v>9500</v>
      </c>
      <c r="P2988" s="6">
        <v>1322</v>
      </c>
      <c r="Q2988" s="6">
        <v>81</v>
      </c>
      <c r="R2988" s="6">
        <v>19140</v>
      </c>
      <c r="S2988" s="6">
        <v>133665</v>
      </c>
      <c r="T2988" s="6">
        <v>0</v>
      </c>
      <c r="U2988" s="6">
        <v>0</v>
      </c>
      <c r="V2988" s="6">
        <v>4</v>
      </c>
      <c r="W2988" s="6">
        <v>92</v>
      </c>
      <c r="X2988" s="6">
        <v>48</v>
      </c>
      <c r="Z2988" s="6">
        <v>566589500</v>
      </c>
      <c r="AA2988" s="6">
        <v>41476567.104000002</v>
      </c>
      <c r="AB2988" s="6">
        <f t="shared" si="738"/>
        <v>44361.84622611964</v>
      </c>
      <c r="AC2988" s="6">
        <f t="shared" si="739"/>
        <v>3247.4606251174446</v>
      </c>
      <c r="AD2988" s="16">
        <f t="shared" si="740"/>
        <v>7.1860816944024206</v>
      </c>
      <c r="AE2988" s="16">
        <f t="shared" si="741"/>
        <v>1.344421052631579</v>
      </c>
      <c r="AF2988" s="16">
        <f t="shared" si="742"/>
        <v>23</v>
      </c>
      <c r="AG2988" s="16">
        <f t="shared" si="743"/>
        <v>35</v>
      </c>
      <c r="AH2988" s="17">
        <f t="shared" si="744"/>
        <v>1.6335239395749765</v>
      </c>
      <c r="AI2988" s="17">
        <f t="shared" si="745"/>
        <v>11.40778356234531</v>
      </c>
      <c r="AJ2988" s="17">
        <f t="shared" si="746"/>
        <v>11.40778356234531</v>
      </c>
      <c r="AK2988" s="17">
        <f t="shared" si="747"/>
        <v>11.40778356234531</v>
      </c>
      <c r="AL2988" s="17">
        <f t="shared" si="748"/>
        <v>1.4985906670842468</v>
      </c>
      <c r="AM2988" s="17">
        <f t="shared" si="749"/>
        <v>10.465471343564046</v>
      </c>
      <c r="AN2988" s="17">
        <f t="shared" si="750"/>
        <v>10.465471343564046</v>
      </c>
      <c r="AO2988" s="17">
        <f t="shared" si="751"/>
        <v>10.465471343564046</v>
      </c>
      <c r="AP2988" s="17">
        <f t="shared" si="753"/>
        <v>8.9668806764797981</v>
      </c>
      <c r="AQ2988" s="17">
        <f t="shared" si="752"/>
        <v>14.07</v>
      </c>
    </row>
    <row r="2989" spans="1:43" x14ac:dyDescent="0.2">
      <c r="A2989" s="4">
        <v>10061</v>
      </c>
      <c r="B2989" s="5">
        <v>1061</v>
      </c>
      <c r="C2989" t="s">
        <v>466</v>
      </c>
      <c r="D2989" t="s">
        <v>8</v>
      </c>
      <c r="E2989" t="s">
        <v>9</v>
      </c>
      <c r="F2989" t="s">
        <v>17</v>
      </c>
      <c r="G2989" t="s">
        <v>11</v>
      </c>
      <c r="H2989">
        <v>269</v>
      </c>
      <c r="I2989" t="s">
        <v>5747</v>
      </c>
      <c r="J2989" s="6">
        <v>116960</v>
      </c>
      <c r="K2989" s="6">
        <v>1798</v>
      </c>
      <c r="L2989" s="6">
        <v>65</v>
      </c>
      <c r="M2989" s="6">
        <v>537050</v>
      </c>
      <c r="N2989" s="6">
        <v>2228758</v>
      </c>
      <c r="O2989" s="6">
        <v>684392</v>
      </c>
      <c r="P2989" s="6">
        <v>45622</v>
      </c>
      <c r="Q2989" s="6">
        <v>1943</v>
      </c>
      <c r="R2989" s="6">
        <v>731874</v>
      </c>
      <c r="S2989" s="6">
        <v>6028212</v>
      </c>
      <c r="T2989" s="6">
        <v>1369776</v>
      </c>
      <c r="U2989" s="6">
        <v>194556</v>
      </c>
      <c r="V2989" s="6">
        <v>23</v>
      </c>
      <c r="W2989" s="6">
        <v>752</v>
      </c>
      <c r="X2989" s="6">
        <v>168</v>
      </c>
      <c r="Z2989" s="6">
        <v>15964657600</v>
      </c>
      <c r="AA2989" s="6">
        <v>1167509280.8736</v>
      </c>
      <c r="AB2989" s="6">
        <f t="shared" si="738"/>
        <v>7163.0287361840092</v>
      </c>
      <c r="AC2989" s="6">
        <f t="shared" si="739"/>
        <v>523.83851493683926</v>
      </c>
      <c r="AD2989" s="16">
        <f t="shared" si="740"/>
        <v>15.001358993468063</v>
      </c>
      <c r="AE2989" s="16">
        <f t="shared" si="741"/>
        <v>3.2565518007223928</v>
      </c>
      <c r="AF2989" s="16">
        <f t="shared" si="742"/>
        <v>32.695652173913047</v>
      </c>
      <c r="AG2989" s="16">
        <f t="shared" si="743"/>
        <v>40</v>
      </c>
      <c r="AH2989" s="17">
        <f t="shared" si="744"/>
        <v>1.3627669676938832</v>
      </c>
      <c r="AI2989" s="17">
        <f t="shared" si="745"/>
        <v>11.224675542314495</v>
      </c>
      <c r="AJ2989" s="17">
        <f t="shared" si="746"/>
        <v>13.775231356484499</v>
      </c>
      <c r="AK2989" s="17">
        <f t="shared" si="747"/>
        <v>14.137499301740993</v>
      </c>
      <c r="AL2989" s="17">
        <f t="shared" si="748"/>
        <v>0.32837750890854905</v>
      </c>
      <c r="AM2989" s="17">
        <f t="shared" si="749"/>
        <v>2.704740487751474</v>
      </c>
      <c r="AN2989" s="17">
        <f t="shared" si="750"/>
        <v>3.3193321123244424</v>
      </c>
      <c r="AO2989" s="17">
        <f t="shared" si="751"/>
        <v>3.4066255735257034</v>
      </c>
      <c r="AP2989" s="17">
        <f t="shared" si="753"/>
        <v>3.0782480646171542</v>
      </c>
      <c r="AQ2989" s="17">
        <f t="shared" si="752"/>
        <v>8.8081275058738271</v>
      </c>
    </row>
    <row r="2990" spans="1:43" x14ac:dyDescent="0.2">
      <c r="A2990" s="4">
        <v>10063</v>
      </c>
      <c r="B2990" s="5">
        <v>1063</v>
      </c>
      <c r="C2990" t="s">
        <v>467</v>
      </c>
      <c r="D2990" t="s">
        <v>25</v>
      </c>
      <c r="E2990" t="s">
        <v>9</v>
      </c>
      <c r="F2990" t="s">
        <v>17</v>
      </c>
      <c r="G2990" t="s">
        <v>15</v>
      </c>
      <c r="H2990">
        <v>47</v>
      </c>
      <c r="I2990" t="s">
        <v>5742</v>
      </c>
      <c r="J2990" s="6">
        <v>924859</v>
      </c>
      <c r="K2990" s="6">
        <v>1792</v>
      </c>
      <c r="L2990" s="6">
        <v>516</v>
      </c>
      <c r="M2990" s="6">
        <v>285219</v>
      </c>
      <c r="N2990" s="6">
        <v>0</v>
      </c>
      <c r="O2990" s="6">
        <v>380199</v>
      </c>
      <c r="P2990" s="6">
        <v>22912</v>
      </c>
      <c r="Q2990" s="6">
        <v>0</v>
      </c>
      <c r="R2990" s="6">
        <v>283343</v>
      </c>
      <c r="S2990" s="6">
        <v>1690151</v>
      </c>
      <c r="T2990" s="6">
        <v>0</v>
      </c>
      <c r="U2990" s="6">
        <v>0</v>
      </c>
      <c r="V2990" s="6">
        <v>10</v>
      </c>
      <c r="W2990" s="6">
        <v>300</v>
      </c>
      <c r="X2990" s="6">
        <v>109</v>
      </c>
      <c r="Z2990" s="6">
        <v>0</v>
      </c>
      <c r="AA2990" s="6">
        <v>0</v>
      </c>
      <c r="AB2990" s="6" t="str">
        <f t="shared" si="738"/>
        <v/>
      </c>
      <c r="AC2990" s="6" t="str">
        <f t="shared" si="739"/>
        <v/>
      </c>
      <c r="AD2990" s="16">
        <f t="shared" si="740"/>
        <v>16.593880935754189</v>
      </c>
      <c r="AE2990" s="16">
        <f t="shared" si="741"/>
        <v>0</v>
      </c>
      <c r="AF2990" s="16">
        <f t="shared" si="742"/>
        <v>30</v>
      </c>
      <c r="AG2990" s="16">
        <f t="shared" si="743"/>
        <v>40.9</v>
      </c>
      <c r="AH2990" s="17">
        <f t="shared" si="744"/>
        <v>0.99342259807376088</v>
      </c>
      <c r="AI2990" s="17">
        <f t="shared" si="745"/>
        <v>5.925800875818231</v>
      </c>
      <c r="AJ2990" s="17">
        <f t="shared" si="746"/>
        <v>5.925800875818231</v>
      </c>
      <c r="AK2990" s="17">
        <f t="shared" si="747"/>
        <v>5.925800875818231</v>
      </c>
      <c r="AL2990" s="17" t="str">
        <f t="shared" si="748"/>
        <v/>
      </c>
      <c r="AM2990" s="17" t="str">
        <f t="shared" si="749"/>
        <v/>
      </c>
      <c r="AN2990" s="17" t="str">
        <f t="shared" si="750"/>
        <v/>
      </c>
      <c r="AO2990" s="17" t="str">
        <f t="shared" si="751"/>
        <v/>
      </c>
      <c r="AP2990" s="17" t="str">
        <f t="shared" si="753"/>
        <v/>
      </c>
      <c r="AQ2990" s="17">
        <f t="shared" si="752"/>
        <v>4.44543778389738</v>
      </c>
    </row>
    <row r="2991" spans="1:43" x14ac:dyDescent="0.2">
      <c r="A2991" s="4">
        <v>10064</v>
      </c>
      <c r="B2991" s="5">
        <v>1064</v>
      </c>
      <c r="C2991" t="s">
        <v>468</v>
      </c>
      <c r="D2991" t="s">
        <v>8</v>
      </c>
      <c r="E2991" t="s">
        <v>9</v>
      </c>
      <c r="F2991" t="s">
        <v>17</v>
      </c>
      <c r="G2991" t="s">
        <v>11</v>
      </c>
      <c r="H2991">
        <v>39</v>
      </c>
      <c r="I2991" t="s">
        <v>5733</v>
      </c>
      <c r="J2991" s="6">
        <v>1190956</v>
      </c>
      <c r="K2991" s="6">
        <v>2185</v>
      </c>
      <c r="L2991" s="6">
        <v>545</v>
      </c>
      <c r="M2991" s="6">
        <v>729007</v>
      </c>
      <c r="N2991" s="6">
        <v>3717936</v>
      </c>
      <c r="O2991" s="6">
        <v>1639502</v>
      </c>
      <c r="P2991" s="6">
        <v>92591</v>
      </c>
      <c r="Q2991" s="6">
        <v>2600</v>
      </c>
      <c r="R2991" s="6">
        <v>540501</v>
      </c>
      <c r="S2991" s="6">
        <v>7839302</v>
      </c>
      <c r="T2991" s="6">
        <v>2576352</v>
      </c>
      <c r="U2991" s="6">
        <v>0</v>
      </c>
      <c r="V2991" s="6">
        <v>44</v>
      </c>
      <c r="W2991" s="6">
        <v>1064</v>
      </c>
      <c r="X2991" s="6">
        <v>589</v>
      </c>
      <c r="Z2991" s="6">
        <v>33748961600</v>
      </c>
      <c r="AA2991" s="6">
        <v>2464009748.1216002</v>
      </c>
      <c r="AB2991" s="6">
        <f t="shared" si="738"/>
        <v>9077.3379638595179</v>
      </c>
      <c r="AC2991" s="6">
        <f t="shared" si="739"/>
        <v>662.73592340524419</v>
      </c>
      <c r="AD2991" s="16">
        <f t="shared" si="740"/>
        <v>17.706926159129939</v>
      </c>
      <c r="AE2991" s="16">
        <f t="shared" si="741"/>
        <v>2.2677227597160603</v>
      </c>
      <c r="AF2991" s="16">
        <f t="shared" si="742"/>
        <v>24.181818181818183</v>
      </c>
      <c r="AG2991" s="16">
        <f t="shared" si="743"/>
        <v>37.56818181818182</v>
      </c>
      <c r="AH2991" s="17">
        <f t="shared" si="744"/>
        <v>0.74142086427153653</v>
      </c>
      <c r="AI2991" s="17">
        <f t="shared" si="745"/>
        <v>10.75339742965431</v>
      </c>
      <c r="AJ2991" s="17">
        <f t="shared" si="746"/>
        <v>14.287454029933869</v>
      </c>
      <c r="AK2991" s="17">
        <f t="shared" si="747"/>
        <v>14.287454029933869</v>
      </c>
      <c r="AL2991" s="17">
        <f t="shared" si="748"/>
        <v>0.14537662832281137</v>
      </c>
      <c r="AM2991" s="17">
        <f t="shared" si="749"/>
        <v>2.1085091297967473</v>
      </c>
      <c r="AN2991" s="17">
        <f t="shared" si="750"/>
        <v>2.8014613484470954</v>
      </c>
      <c r="AO2991" s="17">
        <f t="shared" si="751"/>
        <v>2.8014613484470954</v>
      </c>
      <c r="AP2991" s="17">
        <f t="shared" si="753"/>
        <v>2.6560847201242841</v>
      </c>
      <c r="AQ2991" s="17">
        <f t="shared" si="752"/>
        <v>4.781514142709189</v>
      </c>
    </row>
    <row r="2992" spans="1:43" x14ac:dyDescent="0.2">
      <c r="A2992" s="4">
        <v>10066</v>
      </c>
      <c r="B2992" s="5">
        <v>1066</v>
      </c>
      <c r="C2992" t="s">
        <v>469</v>
      </c>
      <c r="D2992" t="s">
        <v>8</v>
      </c>
      <c r="E2992" t="s">
        <v>9</v>
      </c>
      <c r="F2992" t="s">
        <v>17</v>
      </c>
      <c r="G2992" t="s">
        <v>15</v>
      </c>
      <c r="H2992">
        <v>285</v>
      </c>
      <c r="I2992" t="s">
        <v>5748</v>
      </c>
      <c r="J2992" s="6">
        <v>108740</v>
      </c>
      <c r="K2992" s="6">
        <v>1761</v>
      </c>
      <c r="L2992" s="6">
        <v>62</v>
      </c>
      <c r="M2992" s="6">
        <v>2079690</v>
      </c>
      <c r="N2992" s="6">
        <v>5538796</v>
      </c>
      <c r="O2992" s="6">
        <v>1072708</v>
      </c>
      <c r="P2992" s="6">
        <v>90389</v>
      </c>
      <c r="Q2992" s="6">
        <v>7177</v>
      </c>
      <c r="R2992" s="6">
        <v>1714926</v>
      </c>
      <c r="S2992" s="6">
        <v>9748181</v>
      </c>
      <c r="T2992" s="6">
        <v>6392952</v>
      </c>
      <c r="U2992" s="6">
        <v>0</v>
      </c>
      <c r="V2992" s="6">
        <v>46</v>
      </c>
      <c r="W2992" s="6">
        <v>1631</v>
      </c>
      <c r="X2992" s="6">
        <v>839</v>
      </c>
      <c r="Z2992" s="6">
        <v>38892589600</v>
      </c>
      <c r="AA2992" s="6">
        <v>2847089652.0192003</v>
      </c>
      <c r="AB2992" s="6">
        <f t="shared" si="738"/>
        <v>7021.8490805583015</v>
      </c>
      <c r="AC2992" s="6">
        <f t="shared" si="739"/>
        <v>514.02681232874443</v>
      </c>
      <c r="AD2992" s="16">
        <f t="shared" si="740"/>
        <v>11.867683014526104</v>
      </c>
      <c r="AE2992" s="16">
        <f t="shared" si="741"/>
        <v>5.1633771725390325</v>
      </c>
      <c r="AF2992" s="16">
        <f t="shared" si="742"/>
        <v>35.456521739130437</v>
      </c>
      <c r="AG2992" s="16">
        <f t="shared" si="743"/>
        <v>53.695652173913047</v>
      </c>
      <c r="AH2992" s="17">
        <f t="shared" si="744"/>
        <v>0.82460655193802923</v>
      </c>
      <c r="AI2992" s="17">
        <f t="shared" si="745"/>
        <v>4.6873240723377041</v>
      </c>
      <c r="AJ2992" s="17">
        <f t="shared" si="746"/>
        <v>7.7613168308738318</v>
      </c>
      <c r="AK2992" s="17">
        <f t="shared" si="747"/>
        <v>7.7613168308738318</v>
      </c>
      <c r="AL2992" s="17">
        <f t="shared" si="748"/>
        <v>0.30962071901546834</v>
      </c>
      <c r="AM2992" s="17">
        <f t="shared" si="749"/>
        <v>1.7599819527565197</v>
      </c>
      <c r="AN2992" s="17">
        <f t="shared" si="750"/>
        <v>2.9141952510978921</v>
      </c>
      <c r="AO2992" s="17">
        <f t="shared" si="751"/>
        <v>2.9141952510978921</v>
      </c>
      <c r="AP2992" s="17">
        <f t="shared" si="753"/>
        <v>2.6045745320824238</v>
      </c>
      <c r="AQ2992" s="17">
        <f t="shared" si="752"/>
        <v>9.0874506389436824</v>
      </c>
    </row>
    <row r="2993" spans="1:43" x14ac:dyDescent="0.2">
      <c r="A2993" s="4">
        <v>10086</v>
      </c>
      <c r="B2993" s="5">
        <v>1086</v>
      </c>
      <c r="C2993" t="s">
        <v>471</v>
      </c>
      <c r="D2993" t="s">
        <v>8</v>
      </c>
      <c r="E2993" t="s">
        <v>9</v>
      </c>
      <c r="F2993" t="s">
        <v>17</v>
      </c>
      <c r="G2993" t="s">
        <v>15</v>
      </c>
      <c r="H2993">
        <v>331</v>
      </c>
      <c r="I2993" t="s">
        <v>5749</v>
      </c>
      <c r="J2993" s="6">
        <v>88087</v>
      </c>
      <c r="K2993" s="6">
        <v>1326</v>
      </c>
      <c r="L2993" s="6">
        <v>66</v>
      </c>
      <c r="M2993" s="6">
        <v>402053</v>
      </c>
      <c r="N2993" s="6">
        <v>3338308</v>
      </c>
      <c r="O2993" s="6">
        <v>627311</v>
      </c>
      <c r="P2993" s="6">
        <v>40736</v>
      </c>
      <c r="Q2993" s="6">
        <v>1439</v>
      </c>
      <c r="R2993" s="6">
        <v>690079</v>
      </c>
      <c r="S2993" s="6">
        <v>3886686</v>
      </c>
      <c r="T2993" s="6">
        <v>256378</v>
      </c>
      <c r="U2993" s="6">
        <v>0</v>
      </c>
      <c r="V2993" s="6">
        <v>25</v>
      </c>
      <c r="W2993" s="6">
        <v>865</v>
      </c>
      <c r="X2993" s="6">
        <v>720</v>
      </c>
      <c r="Z2993" s="6">
        <v>19007889100</v>
      </c>
      <c r="AA2993" s="6">
        <v>1390532150.0448</v>
      </c>
      <c r="AB2993" s="6">
        <f t="shared" si="738"/>
        <v>5693.8691996065072</v>
      </c>
      <c r="AC2993" s="6">
        <f t="shared" si="739"/>
        <v>416.53800369672302</v>
      </c>
      <c r="AD2993" s="16">
        <f t="shared" si="740"/>
        <v>15.399425569520817</v>
      </c>
      <c r="AE2993" s="16">
        <f t="shared" si="741"/>
        <v>5.3216155941789642</v>
      </c>
      <c r="AF2993" s="16">
        <f t="shared" si="742"/>
        <v>34.6</v>
      </c>
      <c r="AG2993" s="16">
        <f t="shared" si="743"/>
        <v>63.4</v>
      </c>
      <c r="AH2993" s="17">
        <f t="shared" si="744"/>
        <v>1.7163881378823189</v>
      </c>
      <c r="AI2993" s="17">
        <f t="shared" si="745"/>
        <v>9.6670986163515753</v>
      </c>
      <c r="AJ2993" s="17">
        <f t="shared" si="746"/>
        <v>10.304770764053496</v>
      </c>
      <c r="AK2993" s="17">
        <f t="shared" si="747"/>
        <v>10.304770764053496</v>
      </c>
      <c r="AL2993" s="17">
        <f t="shared" si="748"/>
        <v>0.20671519823814938</v>
      </c>
      <c r="AM2993" s="17">
        <f t="shared" si="749"/>
        <v>1.1642682460695657</v>
      </c>
      <c r="AN2993" s="17">
        <f t="shared" si="750"/>
        <v>1.2410670315620966</v>
      </c>
      <c r="AO2993" s="17">
        <f t="shared" si="751"/>
        <v>1.2410670315620966</v>
      </c>
      <c r="AP2993" s="17">
        <f t="shared" si="753"/>
        <v>1.0343518333239472</v>
      </c>
      <c r="AQ2993" s="17">
        <f t="shared" si="752"/>
        <v>6.1957880540911923</v>
      </c>
    </row>
    <row r="2994" spans="1:43" x14ac:dyDescent="0.2">
      <c r="A2994" s="4">
        <v>10087</v>
      </c>
      <c r="B2994" s="5">
        <v>1087</v>
      </c>
      <c r="C2994" t="s">
        <v>472</v>
      </c>
      <c r="D2994" t="s">
        <v>8</v>
      </c>
      <c r="E2994" t="s">
        <v>9</v>
      </c>
      <c r="F2994" t="s">
        <v>17</v>
      </c>
      <c r="G2994" t="s">
        <v>11</v>
      </c>
      <c r="H2994">
        <v>160</v>
      </c>
      <c r="I2994" t="s">
        <v>5750</v>
      </c>
      <c r="J2994" s="6">
        <v>226400</v>
      </c>
      <c r="K2994" s="6">
        <v>1242</v>
      </c>
      <c r="L2994" s="6">
        <v>182</v>
      </c>
      <c r="M2994" s="6">
        <v>447657</v>
      </c>
      <c r="N2994" s="6">
        <v>1974167</v>
      </c>
      <c r="O2994" s="6">
        <v>439867</v>
      </c>
      <c r="P2994" s="6">
        <v>32242</v>
      </c>
      <c r="Q2994" s="6">
        <v>1564</v>
      </c>
      <c r="R2994" s="6">
        <v>340993</v>
      </c>
      <c r="S2994" s="6">
        <v>1952580</v>
      </c>
      <c r="T2994" s="6">
        <v>3988488</v>
      </c>
      <c r="U2994" s="6">
        <v>0</v>
      </c>
      <c r="V2994" s="6">
        <v>20</v>
      </c>
      <c r="W2994" s="6">
        <v>574</v>
      </c>
      <c r="X2994" s="6">
        <v>449</v>
      </c>
      <c r="Z2994" s="6">
        <v>12213844586</v>
      </c>
      <c r="AA2994" s="6">
        <v>955548097.25759995</v>
      </c>
      <c r="AB2994" s="6">
        <f t="shared" si="738"/>
        <v>6186.8345413533907</v>
      </c>
      <c r="AC2994" s="6">
        <f t="shared" si="739"/>
        <v>484.02597007122495</v>
      </c>
      <c r="AD2994" s="16">
        <f t="shared" si="740"/>
        <v>13.642671050182992</v>
      </c>
      <c r="AE2994" s="16">
        <f t="shared" si="741"/>
        <v>4.488099811988624</v>
      </c>
      <c r="AF2994" s="16">
        <f t="shared" si="742"/>
        <v>28.7</v>
      </c>
      <c r="AG2994" s="16">
        <f t="shared" si="743"/>
        <v>51.15</v>
      </c>
      <c r="AH2994" s="17">
        <f t="shared" si="744"/>
        <v>0.76172828750583599</v>
      </c>
      <c r="AI2994" s="17">
        <f t="shared" si="745"/>
        <v>4.3617769855045267</v>
      </c>
      <c r="AJ2994" s="17">
        <f t="shared" si="746"/>
        <v>13.271473471876906</v>
      </c>
      <c r="AK2994" s="17">
        <f t="shared" si="747"/>
        <v>13.271473471876906</v>
      </c>
      <c r="AL2994" s="17">
        <f t="shared" si="748"/>
        <v>0.17272753520852085</v>
      </c>
      <c r="AM2994" s="17">
        <f t="shared" si="749"/>
        <v>0.98906526144951268</v>
      </c>
      <c r="AN2994" s="17">
        <f t="shared" si="750"/>
        <v>3.0094049794166349</v>
      </c>
      <c r="AO2994" s="17">
        <f t="shared" si="751"/>
        <v>3.0094049794166349</v>
      </c>
      <c r="AP2994" s="17">
        <f t="shared" si="753"/>
        <v>2.8366774442081142</v>
      </c>
      <c r="AQ2994" s="17">
        <f t="shared" si="752"/>
        <v>4.4390236139560368</v>
      </c>
    </row>
    <row r="2995" spans="1:43" x14ac:dyDescent="0.2">
      <c r="A2995" s="4">
        <v>10096</v>
      </c>
      <c r="B2995" s="5">
        <v>1096</v>
      </c>
      <c r="C2995" t="s">
        <v>474</v>
      </c>
      <c r="D2995" t="s">
        <v>25</v>
      </c>
      <c r="E2995" t="s">
        <v>9</v>
      </c>
      <c r="F2995" t="s">
        <v>17</v>
      </c>
      <c r="G2995" t="s">
        <v>15</v>
      </c>
      <c r="H2995">
        <v>441</v>
      </c>
      <c r="I2995" t="s">
        <v>5751</v>
      </c>
      <c r="J2995" s="6">
        <v>61210</v>
      </c>
      <c r="K2995" s="6">
        <v>1440</v>
      </c>
      <c r="L2995" s="6">
        <v>43</v>
      </c>
      <c r="M2995" s="6">
        <v>791981</v>
      </c>
      <c r="N2995" s="6">
        <v>0</v>
      </c>
      <c r="O2995" s="6">
        <v>594879</v>
      </c>
      <c r="P2995" s="6">
        <v>45794</v>
      </c>
      <c r="Q2995" s="6">
        <v>0</v>
      </c>
      <c r="R2995" s="6">
        <v>672034</v>
      </c>
      <c r="S2995" s="6">
        <v>2959302</v>
      </c>
      <c r="T2995" s="6">
        <v>1391318</v>
      </c>
      <c r="U2995" s="6">
        <v>0</v>
      </c>
      <c r="V2995" s="6">
        <v>22</v>
      </c>
      <c r="W2995" s="6">
        <v>645</v>
      </c>
      <c r="X2995" s="6">
        <v>537</v>
      </c>
      <c r="Z2995" s="6">
        <v>0</v>
      </c>
      <c r="AA2995" s="6">
        <v>0</v>
      </c>
      <c r="AB2995" s="6" t="str">
        <f t="shared" si="738"/>
        <v/>
      </c>
      <c r="AC2995" s="6" t="str">
        <f t="shared" si="739"/>
        <v/>
      </c>
      <c r="AD2995" s="16">
        <f t="shared" si="740"/>
        <v>12.990326243612701</v>
      </c>
      <c r="AE2995" s="16">
        <f t="shared" si="741"/>
        <v>0</v>
      </c>
      <c r="AF2995" s="16">
        <f t="shared" si="742"/>
        <v>29.318181818181817</v>
      </c>
      <c r="AG2995" s="16">
        <f t="shared" si="743"/>
        <v>53.727272727272727</v>
      </c>
      <c r="AH2995" s="17">
        <f t="shared" si="744"/>
        <v>0.8485481343618092</v>
      </c>
      <c r="AI2995" s="17">
        <f t="shared" si="745"/>
        <v>3.7365820644687182</v>
      </c>
      <c r="AJ2995" s="17">
        <f t="shared" si="746"/>
        <v>5.493338855351328</v>
      </c>
      <c r="AK2995" s="17">
        <f t="shared" si="747"/>
        <v>5.493338855351328</v>
      </c>
      <c r="AL2995" s="17" t="str">
        <f t="shared" si="748"/>
        <v/>
      </c>
      <c r="AM2995" s="17" t="str">
        <f t="shared" si="749"/>
        <v/>
      </c>
      <c r="AN2995" s="17" t="str">
        <f t="shared" si="750"/>
        <v/>
      </c>
      <c r="AO2995" s="17" t="str">
        <f t="shared" si="751"/>
        <v/>
      </c>
      <c r="AP2995" s="17" t="str">
        <f t="shared" si="753"/>
        <v/>
      </c>
      <c r="AQ2995" s="17">
        <f t="shared" si="752"/>
        <v>4.9746284538536409</v>
      </c>
    </row>
    <row r="2996" spans="1:43" x14ac:dyDescent="0.2">
      <c r="A2996" s="4">
        <v>10098</v>
      </c>
      <c r="B2996" s="5">
        <v>1098</v>
      </c>
      <c r="C2996" t="s">
        <v>475</v>
      </c>
      <c r="D2996" t="s">
        <v>8</v>
      </c>
      <c r="E2996" t="s">
        <v>9</v>
      </c>
      <c r="F2996" t="s">
        <v>17</v>
      </c>
      <c r="G2996" t="s">
        <v>15</v>
      </c>
      <c r="H2996">
        <v>446</v>
      </c>
      <c r="I2996" t="s">
        <v>5740</v>
      </c>
      <c r="J2996" s="6">
        <v>59397</v>
      </c>
      <c r="K2996" s="6">
        <v>1678</v>
      </c>
      <c r="L2996" s="6">
        <v>35</v>
      </c>
      <c r="M2996" s="6">
        <v>165357</v>
      </c>
      <c r="N2996" s="6">
        <v>293175</v>
      </c>
      <c r="O2996" s="6">
        <v>219784</v>
      </c>
      <c r="P2996" s="6">
        <v>19782</v>
      </c>
      <c r="Q2996" s="6">
        <v>474</v>
      </c>
      <c r="R2996" s="6">
        <v>305136</v>
      </c>
      <c r="S2996" s="6">
        <v>1110303</v>
      </c>
      <c r="T2996" s="6">
        <v>117819</v>
      </c>
      <c r="U2996" s="6">
        <v>0</v>
      </c>
      <c r="V2996" s="6">
        <v>24</v>
      </c>
      <c r="W2996" s="6">
        <v>586</v>
      </c>
      <c r="X2996" s="6">
        <v>133</v>
      </c>
      <c r="Z2996" s="6">
        <v>5086061100</v>
      </c>
      <c r="AA2996" s="6">
        <v>367854397.14240003</v>
      </c>
      <c r="AB2996" s="6">
        <f t="shared" si="738"/>
        <v>17348.208749040674</v>
      </c>
      <c r="AC2996" s="6">
        <f t="shared" si="739"/>
        <v>1254.726348230238</v>
      </c>
      <c r="AD2996" s="16">
        <f t="shared" si="740"/>
        <v>11.110302295015671</v>
      </c>
      <c r="AE2996" s="16">
        <f t="shared" si="741"/>
        <v>1.3339233065191278</v>
      </c>
      <c r="AF2996" s="16">
        <f t="shared" si="742"/>
        <v>24.416666666666668</v>
      </c>
      <c r="AG2996" s="16">
        <f t="shared" si="743"/>
        <v>29.958333333333332</v>
      </c>
      <c r="AH2996" s="17">
        <f t="shared" si="744"/>
        <v>1.8453164970336908</v>
      </c>
      <c r="AI2996" s="17">
        <f t="shared" si="745"/>
        <v>6.7145811789038259</v>
      </c>
      <c r="AJ2996" s="17">
        <f t="shared" si="746"/>
        <v>7.4270941054808688</v>
      </c>
      <c r="AK2996" s="17">
        <f t="shared" si="747"/>
        <v>7.4270941054808688</v>
      </c>
      <c r="AL2996" s="17">
        <f t="shared" si="748"/>
        <v>1.0407981580966998</v>
      </c>
      <c r="AM2996" s="17">
        <f t="shared" si="749"/>
        <v>3.7871680736761322</v>
      </c>
      <c r="AN2996" s="17">
        <f t="shared" si="750"/>
        <v>4.1890406753645433</v>
      </c>
      <c r="AO2996" s="17">
        <f t="shared" si="751"/>
        <v>4.1890406753645433</v>
      </c>
      <c r="AP2996" s="17">
        <f t="shared" si="753"/>
        <v>3.1482425172678434</v>
      </c>
      <c r="AQ2996" s="17">
        <f t="shared" si="752"/>
        <v>5.0517917591817421</v>
      </c>
    </row>
    <row r="2997" spans="1:43" x14ac:dyDescent="0.2">
      <c r="A2997" s="4">
        <v>10098</v>
      </c>
      <c r="B2997" s="5">
        <v>1098</v>
      </c>
      <c r="C2997" t="s">
        <v>475</v>
      </c>
      <c r="D2997" t="s">
        <v>8</v>
      </c>
      <c r="E2997" t="s">
        <v>9</v>
      </c>
      <c r="F2997" t="s">
        <v>17</v>
      </c>
      <c r="G2997" t="s">
        <v>11</v>
      </c>
      <c r="H2997">
        <v>446</v>
      </c>
      <c r="I2997" t="s">
        <v>5740</v>
      </c>
      <c r="J2997" s="6">
        <v>59397</v>
      </c>
      <c r="K2997" s="6">
        <v>1678</v>
      </c>
      <c r="L2997" s="6">
        <v>35</v>
      </c>
      <c r="M2997" s="6">
        <v>0</v>
      </c>
      <c r="N2997" s="6">
        <v>0</v>
      </c>
      <c r="O2997" s="6">
        <v>0</v>
      </c>
      <c r="P2997" s="6">
        <v>0</v>
      </c>
      <c r="Q2997" s="6">
        <v>0</v>
      </c>
      <c r="R2997" s="6">
        <v>0</v>
      </c>
      <c r="S2997" s="6">
        <v>1234319</v>
      </c>
      <c r="T2997" s="6">
        <v>0</v>
      </c>
      <c r="U2997" s="6">
        <v>0</v>
      </c>
      <c r="V2997" s="6">
        <v>0</v>
      </c>
      <c r="W2997" s="6">
        <v>0</v>
      </c>
      <c r="X2997" s="6">
        <v>0</v>
      </c>
      <c r="Z2997" s="6">
        <v>0</v>
      </c>
      <c r="AA2997" s="6">
        <v>0</v>
      </c>
      <c r="AB2997" s="6" t="str">
        <f t="shared" si="738"/>
        <v/>
      </c>
      <c r="AC2997" s="6" t="str">
        <f t="shared" si="739"/>
        <v/>
      </c>
      <c r="AD2997" s="16" t="str">
        <f t="shared" si="740"/>
        <v/>
      </c>
      <c r="AE2997" s="16" t="str">
        <f t="shared" si="741"/>
        <v/>
      </c>
      <c r="AF2997" s="16" t="str">
        <f t="shared" si="742"/>
        <v/>
      </c>
      <c r="AG2997" s="16" t="str">
        <f t="shared" si="743"/>
        <v/>
      </c>
      <c r="AH2997" s="17" t="str">
        <f t="shared" si="744"/>
        <v/>
      </c>
      <c r="AI2997" s="17" t="str">
        <f t="shared" si="745"/>
        <v/>
      </c>
      <c r="AJ2997" s="17" t="str">
        <f t="shared" si="746"/>
        <v/>
      </c>
      <c r="AK2997" s="17" t="str">
        <f t="shared" si="747"/>
        <v/>
      </c>
      <c r="AL2997" s="17" t="str">
        <f t="shared" si="748"/>
        <v/>
      </c>
      <c r="AM2997" s="17" t="str">
        <f t="shared" si="749"/>
        <v/>
      </c>
      <c r="AN2997" s="17" t="str">
        <f t="shared" si="750"/>
        <v/>
      </c>
      <c r="AO2997" s="17" t="str">
        <f t="shared" si="751"/>
        <v/>
      </c>
      <c r="AP2997" s="17" t="str">
        <f t="shared" si="753"/>
        <v/>
      </c>
      <c r="AQ2997" s="17" t="str">
        <f t="shared" si="752"/>
        <v/>
      </c>
    </row>
    <row r="2998" spans="1:43" x14ac:dyDescent="0.2">
      <c r="A2998" s="4">
        <v>10105</v>
      </c>
      <c r="B2998" s="5">
        <v>1105</v>
      </c>
      <c r="C2998" t="s">
        <v>478</v>
      </c>
      <c r="D2998" t="s">
        <v>8</v>
      </c>
      <c r="E2998" t="s">
        <v>9</v>
      </c>
      <c r="F2998" t="s">
        <v>17</v>
      </c>
      <c r="G2998" t="s">
        <v>11</v>
      </c>
      <c r="H2998">
        <v>152</v>
      </c>
      <c r="I2998" t="s">
        <v>5753</v>
      </c>
      <c r="J2998" s="6">
        <v>246695</v>
      </c>
      <c r="K2998" s="6">
        <v>890</v>
      </c>
      <c r="L2998" s="6">
        <v>277</v>
      </c>
      <c r="M2998" s="6">
        <v>614144</v>
      </c>
      <c r="N2998" s="6">
        <v>8404113</v>
      </c>
      <c r="O2998" s="6">
        <v>1245720</v>
      </c>
      <c r="P2998" s="6">
        <v>100562</v>
      </c>
      <c r="Q2998" s="6">
        <v>2075</v>
      </c>
      <c r="R2998" s="6">
        <v>992344</v>
      </c>
      <c r="S2998" s="6">
        <v>6713242</v>
      </c>
      <c r="T2998" s="6">
        <v>3592547</v>
      </c>
      <c r="U2998" s="6">
        <v>0</v>
      </c>
      <c r="V2998" s="6">
        <v>41</v>
      </c>
      <c r="W2998" s="6">
        <v>1091</v>
      </c>
      <c r="X2998" s="6">
        <v>280</v>
      </c>
      <c r="Z2998" s="6">
        <v>28268474616</v>
      </c>
      <c r="AA2998" s="6">
        <v>2047132353.1680005</v>
      </c>
      <c r="AB2998" s="6">
        <f t="shared" si="738"/>
        <v>3363.6476111161287</v>
      </c>
      <c r="AC2998" s="6">
        <f t="shared" si="739"/>
        <v>243.58696190401062</v>
      </c>
      <c r="AD2998" s="16">
        <f t="shared" si="740"/>
        <v>12.387581790338299</v>
      </c>
      <c r="AE2998" s="16">
        <f t="shared" si="741"/>
        <v>6.7463900394952319</v>
      </c>
      <c r="AF2998" s="16">
        <f t="shared" si="742"/>
        <v>26.609756097560975</v>
      </c>
      <c r="AG2998" s="16">
        <f t="shared" si="743"/>
        <v>33.439024390243901</v>
      </c>
      <c r="AH2998" s="17">
        <f t="shared" si="744"/>
        <v>1.6158164860358484</v>
      </c>
      <c r="AI2998" s="17">
        <f t="shared" si="745"/>
        <v>10.931055257398917</v>
      </c>
      <c r="AJ2998" s="17">
        <f t="shared" si="746"/>
        <v>16.780737090975407</v>
      </c>
      <c r="AK2998" s="17">
        <f t="shared" si="747"/>
        <v>16.780737090975407</v>
      </c>
      <c r="AL2998" s="17">
        <f t="shared" si="748"/>
        <v>0.11807837424365902</v>
      </c>
      <c r="AM2998" s="17">
        <f t="shared" si="749"/>
        <v>0.7988043473475428</v>
      </c>
      <c r="AN2998" s="17">
        <f t="shared" si="750"/>
        <v>1.2262792040040396</v>
      </c>
      <c r="AO2998" s="17">
        <f t="shared" si="751"/>
        <v>1.2262792040040396</v>
      </c>
      <c r="AP2998" s="17">
        <f t="shared" si="753"/>
        <v>1.1082008297603805</v>
      </c>
      <c r="AQ2998" s="17">
        <f t="shared" si="752"/>
        <v>5.389045692450952</v>
      </c>
    </row>
    <row r="2999" spans="1:43" x14ac:dyDescent="0.2">
      <c r="A2999" s="4">
        <v>10107</v>
      </c>
      <c r="B2999" s="5">
        <v>1107</v>
      </c>
      <c r="C2999" t="s">
        <v>479</v>
      </c>
      <c r="D2999" t="s">
        <v>8</v>
      </c>
      <c r="E2999" t="s">
        <v>9</v>
      </c>
      <c r="F2999" t="s">
        <v>17</v>
      </c>
      <c r="G2999" t="s">
        <v>15</v>
      </c>
      <c r="H2999">
        <v>48</v>
      </c>
      <c r="I2999" t="s">
        <v>5744</v>
      </c>
      <c r="J2999" s="6">
        <v>923311</v>
      </c>
      <c r="K2999" s="6">
        <v>1981</v>
      </c>
      <c r="L2999" s="6">
        <v>466</v>
      </c>
      <c r="M2999" s="6">
        <v>279326</v>
      </c>
      <c r="N2999" s="6">
        <v>1388473</v>
      </c>
      <c r="O2999" s="6">
        <v>290638</v>
      </c>
      <c r="P2999" s="6">
        <v>19634</v>
      </c>
      <c r="Q2999" s="6">
        <v>922</v>
      </c>
      <c r="R2999" s="6">
        <v>200562</v>
      </c>
      <c r="S2999" s="6">
        <v>1415783</v>
      </c>
      <c r="T2999" s="6">
        <v>1597575</v>
      </c>
      <c r="U2999" s="6">
        <v>0</v>
      </c>
      <c r="V2999" s="6">
        <v>9</v>
      </c>
      <c r="W2999" s="6">
        <v>291</v>
      </c>
      <c r="X2999" s="6">
        <v>90</v>
      </c>
      <c r="Z2999" s="6">
        <v>9090744386</v>
      </c>
      <c r="AA2999" s="6">
        <v>656275132.49760008</v>
      </c>
      <c r="AB2999" s="6">
        <f t="shared" si="738"/>
        <v>6547.2964803780842</v>
      </c>
      <c r="AC2999" s="6">
        <f t="shared" si="739"/>
        <v>472.65962859745929</v>
      </c>
      <c r="AD2999" s="16">
        <f t="shared" si="740"/>
        <v>14.802791076703677</v>
      </c>
      <c r="AE2999" s="16">
        <f t="shared" si="741"/>
        <v>4.7773278098528067</v>
      </c>
      <c r="AF2999" s="16">
        <f t="shared" si="742"/>
        <v>32.333333333333336</v>
      </c>
      <c r="AG2999" s="16">
        <f t="shared" si="743"/>
        <v>42.333333333333336</v>
      </c>
      <c r="AH2999" s="17">
        <f t="shared" si="744"/>
        <v>0.71802123683437991</v>
      </c>
      <c r="AI2999" s="17">
        <f t="shared" si="745"/>
        <v>5.0685686259066465</v>
      </c>
      <c r="AJ2999" s="17">
        <f t="shared" si="746"/>
        <v>10.787961020456384</v>
      </c>
      <c r="AK2999" s="17">
        <f t="shared" si="747"/>
        <v>10.787961020456384</v>
      </c>
      <c r="AL2999" s="17">
        <f t="shared" si="748"/>
        <v>0.14444789347722281</v>
      </c>
      <c r="AM2999" s="17">
        <f t="shared" si="749"/>
        <v>1.0196690897122234</v>
      </c>
      <c r="AN2999" s="17">
        <f t="shared" si="750"/>
        <v>2.1702676249376114</v>
      </c>
      <c r="AO2999" s="17">
        <f t="shared" si="751"/>
        <v>2.1702676249376114</v>
      </c>
      <c r="AP2999" s="17">
        <f t="shared" si="753"/>
        <v>2.0258197314603885</v>
      </c>
      <c r="AQ2999" s="17">
        <f t="shared" si="752"/>
        <v>4.8712934991295009</v>
      </c>
    </row>
    <row r="3000" spans="1:43" x14ac:dyDescent="0.2">
      <c r="A3000" s="4">
        <v>10112</v>
      </c>
      <c r="B3000" s="5">
        <v>1112</v>
      </c>
      <c r="C3000" t="s">
        <v>480</v>
      </c>
      <c r="D3000" t="s">
        <v>25</v>
      </c>
      <c r="E3000" t="s">
        <v>9</v>
      </c>
      <c r="F3000" t="s">
        <v>17</v>
      </c>
      <c r="G3000" t="s">
        <v>15</v>
      </c>
      <c r="H3000">
        <v>177</v>
      </c>
      <c r="I3000" t="s">
        <v>5741</v>
      </c>
      <c r="J3000" s="6">
        <v>203914</v>
      </c>
      <c r="K3000" s="6">
        <v>1500</v>
      </c>
      <c r="L3000" s="6">
        <v>136</v>
      </c>
      <c r="M3000" s="6">
        <v>273167</v>
      </c>
      <c r="N3000" s="6">
        <v>0</v>
      </c>
      <c r="O3000" s="6">
        <v>218885</v>
      </c>
      <c r="P3000" s="6">
        <v>18773</v>
      </c>
      <c r="Q3000" s="6">
        <v>0</v>
      </c>
      <c r="R3000" s="6">
        <v>253231</v>
      </c>
      <c r="S3000" s="6">
        <v>1387090</v>
      </c>
      <c r="T3000" s="6">
        <v>363080</v>
      </c>
      <c r="U3000" s="6">
        <v>0</v>
      </c>
      <c r="V3000" s="6">
        <v>7</v>
      </c>
      <c r="W3000" s="6">
        <v>222</v>
      </c>
      <c r="X3000" s="6">
        <v>164</v>
      </c>
      <c r="Z3000" s="6">
        <v>0</v>
      </c>
      <c r="AA3000" s="6">
        <v>0</v>
      </c>
      <c r="AB3000" s="6" t="str">
        <f t="shared" si="738"/>
        <v/>
      </c>
      <c r="AC3000" s="6" t="str">
        <f t="shared" si="739"/>
        <v/>
      </c>
      <c r="AD3000" s="16">
        <f t="shared" si="740"/>
        <v>11.65956426783146</v>
      </c>
      <c r="AE3000" s="16">
        <f t="shared" si="741"/>
        <v>0</v>
      </c>
      <c r="AF3000" s="16">
        <f t="shared" si="742"/>
        <v>31.714285714285715</v>
      </c>
      <c r="AG3000" s="16">
        <f t="shared" si="743"/>
        <v>55.142857142857146</v>
      </c>
      <c r="AH3000" s="17">
        <f t="shared" si="744"/>
        <v>0.9270190030274521</v>
      </c>
      <c r="AI3000" s="17">
        <f t="shared" si="745"/>
        <v>5.0778095450768213</v>
      </c>
      <c r="AJ3000" s="17">
        <f t="shared" si="746"/>
        <v>6.4069598450764547</v>
      </c>
      <c r="AK3000" s="17">
        <f t="shared" si="747"/>
        <v>6.4069598450764547</v>
      </c>
      <c r="AL3000" s="17" t="str">
        <f t="shared" si="748"/>
        <v/>
      </c>
      <c r="AM3000" s="17" t="str">
        <f t="shared" si="749"/>
        <v/>
      </c>
      <c r="AN3000" s="17" t="str">
        <f t="shared" si="750"/>
        <v/>
      </c>
      <c r="AO3000" s="17" t="str">
        <f t="shared" si="751"/>
        <v/>
      </c>
      <c r="AP3000" s="17" t="str">
        <f t="shared" si="753"/>
        <v/>
      </c>
      <c r="AQ3000" s="17">
        <f t="shared" si="752"/>
        <v>6.3370719784361649</v>
      </c>
    </row>
    <row r="3001" spans="1:43" x14ac:dyDescent="0.2">
      <c r="A3001" s="4">
        <v>10114</v>
      </c>
      <c r="B3001" s="5">
        <v>1114</v>
      </c>
      <c r="C3001" t="s">
        <v>481</v>
      </c>
      <c r="D3001" t="s">
        <v>25</v>
      </c>
      <c r="E3001" t="s">
        <v>9</v>
      </c>
      <c r="F3001" t="s">
        <v>17</v>
      </c>
      <c r="G3001" t="s">
        <v>15</v>
      </c>
      <c r="H3001">
        <v>177</v>
      </c>
      <c r="I3001" t="s">
        <v>5741</v>
      </c>
      <c r="J3001" s="6">
        <v>203914</v>
      </c>
      <c r="K3001" s="6">
        <v>1500</v>
      </c>
      <c r="L3001" s="6">
        <v>136</v>
      </c>
      <c r="M3001" s="6">
        <v>365267</v>
      </c>
      <c r="N3001" s="6">
        <v>0</v>
      </c>
      <c r="O3001" s="6">
        <v>565021</v>
      </c>
      <c r="P3001" s="6">
        <v>34978</v>
      </c>
      <c r="Q3001" s="6">
        <v>0</v>
      </c>
      <c r="R3001" s="6">
        <v>529896</v>
      </c>
      <c r="S3001" s="6">
        <v>3207024</v>
      </c>
      <c r="T3001" s="6">
        <v>870893</v>
      </c>
      <c r="U3001" s="6">
        <v>0</v>
      </c>
      <c r="V3001" s="6">
        <v>24</v>
      </c>
      <c r="W3001" s="6">
        <v>751</v>
      </c>
      <c r="X3001" s="6">
        <v>290</v>
      </c>
      <c r="Z3001" s="6">
        <v>0</v>
      </c>
      <c r="AA3001" s="6">
        <v>0</v>
      </c>
      <c r="AB3001" s="6" t="str">
        <f t="shared" si="738"/>
        <v/>
      </c>
      <c r="AC3001" s="6" t="str">
        <f t="shared" si="739"/>
        <v/>
      </c>
      <c r="AD3001" s="16">
        <f t="shared" si="740"/>
        <v>16.153610841100122</v>
      </c>
      <c r="AE3001" s="16">
        <f t="shared" si="741"/>
        <v>0</v>
      </c>
      <c r="AF3001" s="16">
        <f t="shared" si="742"/>
        <v>31.291666666666668</v>
      </c>
      <c r="AG3001" s="16">
        <f t="shared" si="743"/>
        <v>43.375</v>
      </c>
      <c r="AH3001" s="17">
        <f t="shared" si="744"/>
        <v>1.4507086596927727</v>
      </c>
      <c r="AI3001" s="17">
        <f t="shared" si="745"/>
        <v>8.7799445337246453</v>
      </c>
      <c r="AJ3001" s="17">
        <f t="shared" si="746"/>
        <v>11.164208647373018</v>
      </c>
      <c r="AK3001" s="17">
        <f t="shared" si="747"/>
        <v>11.164208647373018</v>
      </c>
      <c r="AL3001" s="17" t="str">
        <f t="shared" si="748"/>
        <v/>
      </c>
      <c r="AM3001" s="17" t="str">
        <f t="shared" si="749"/>
        <v/>
      </c>
      <c r="AN3001" s="17" t="str">
        <f t="shared" si="750"/>
        <v/>
      </c>
      <c r="AO3001" s="17" t="str">
        <f t="shared" si="751"/>
        <v/>
      </c>
      <c r="AP3001" s="17" t="str">
        <f t="shared" si="753"/>
        <v/>
      </c>
      <c r="AQ3001" s="17">
        <f t="shared" si="752"/>
        <v>5.6759377085099496</v>
      </c>
    </row>
    <row r="3002" spans="1:43" x14ac:dyDescent="0.2">
      <c r="A3002" s="4">
        <v>10118</v>
      </c>
      <c r="B3002" s="5">
        <v>1118</v>
      </c>
      <c r="C3002" t="s">
        <v>483</v>
      </c>
      <c r="D3002" t="s">
        <v>8</v>
      </c>
      <c r="E3002" t="s">
        <v>9</v>
      </c>
      <c r="F3002" t="s">
        <v>17</v>
      </c>
      <c r="G3002" t="s">
        <v>11</v>
      </c>
      <c r="H3002">
        <v>10</v>
      </c>
      <c r="I3002" t="s">
        <v>5735</v>
      </c>
      <c r="J3002" s="6">
        <v>4181019</v>
      </c>
      <c r="K3002" s="6">
        <v>2232</v>
      </c>
      <c r="L3002" s="6">
        <v>1873</v>
      </c>
      <c r="M3002" s="6">
        <v>596313</v>
      </c>
      <c r="N3002" s="6">
        <v>3071011</v>
      </c>
      <c r="O3002" s="6">
        <v>1157285</v>
      </c>
      <c r="P3002" s="6">
        <v>85201</v>
      </c>
      <c r="Q3002" s="6">
        <v>2233</v>
      </c>
      <c r="R3002" s="6">
        <v>736746</v>
      </c>
      <c r="S3002" s="6">
        <v>5015973</v>
      </c>
      <c r="T3002" s="6">
        <v>979840</v>
      </c>
      <c r="U3002" s="6">
        <v>0</v>
      </c>
      <c r="V3002" s="6">
        <v>36</v>
      </c>
      <c r="W3002" s="6">
        <v>556</v>
      </c>
      <c r="X3002" s="6">
        <v>288</v>
      </c>
      <c r="Z3002" s="6">
        <v>26287250000</v>
      </c>
      <c r="AA3002" s="6">
        <v>1866232904.6592002</v>
      </c>
      <c r="AB3002" s="6">
        <f t="shared" si="738"/>
        <v>8559.8032699980558</v>
      </c>
      <c r="AC3002" s="6">
        <f t="shared" si="739"/>
        <v>607.69333117308929</v>
      </c>
      <c r="AD3002" s="16">
        <f t="shared" si="740"/>
        <v>13.582997852137886</v>
      </c>
      <c r="AE3002" s="16">
        <f t="shared" si="741"/>
        <v>2.6536341523479523</v>
      </c>
      <c r="AF3002" s="16">
        <f t="shared" si="742"/>
        <v>15.444444444444445</v>
      </c>
      <c r="AG3002" s="16">
        <f t="shared" si="743"/>
        <v>23.444444444444443</v>
      </c>
      <c r="AH3002" s="17">
        <f t="shared" si="744"/>
        <v>1.2355021607779806</v>
      </c>
      <c r="AI3002" s="17">
        <f t="shared" si="745"/>
        <v>8.4116445557953625</v>
      </c>
      <c r="AJ3002" s="17">
        <f t="shared" si="746"/>
        <v>10.054808464682138</v>
      </c>
      <c r="AK3002" s="17">
        <f t="shared" si="747"/>
        <v>10.054808464682138</v>
      </c>
      <c r="AL3002" s="17">
        <f t="shared" si="748"/>
        <v>0.23990340640264721</v>
      </c>
      <c r="AM3002" s="17">
        <f t="shared" si="749"/>
        <v>1.6333295452214271</v>
      </c>
      <c r="AN3002" s="17">
        <f t="shared" si="750"/>
        <v>1.9523905971030386</v>
      </c>
      <c r="AO3002" s="17">
        <f t="shared" si="751"/>
        <v>1.9523905971030386</v>
      </c>
      <c r="AP3002" s="17">
        <f t="shared" si="753"/>
        <v>1.7124871907003913</v>
      </c>
      <c r="AQ3002" s="17">
        <f t="shared" si="752"/>
        <v>4.3342590632385285</v>
      </c>
    </row>
    <row r="3003" spans="1:43" x14ac:dyDescent="0.2">
      <c r="A3003" s="4">
        <v>10119</v>
      </c>
      <c r="B3003" s="5">
        <v>1119</v>
      </c>
      <c r="C3003" t="s">
        <v>484</v>
      </c>
      <c r="D3003" t="s">
        <v>25</v>
      </c>
      <c r="E3003" t="s">
        <v>9</v>
      </c>
      <c r="F3003" t="s">
        <v>17</v>
      </c>
      <c r="G3003" t="s">
        <v>15</v>
      </c>
      <c r="H3003">
        <v>331</v>
      </c>
      <c r="I3003" t="s">
        <v>5749</v>
      </c>
      <c r="J3003" s="6">
        <v>88087</v>
      </c>
      <c r="K3003" s="6">
        <v>1326</v>
      </c>
      <c r="L3003" s="6">
        <v>66</v>
      </c>
      <c r="M3003" s="6">
        <v>1102422</v>
      </c>
      <c r="N3003" s="6">
        <v>0</v>
      </c>
      <c r="O3003" s="6">
        <v>405546</v>
      </c>
      <c r="P3003" s="6">
        <v>26759</v>
      </c>
      <c r="Q3003" s="6">
        <v>0</v>
      </c>
      <c r="R3003" s="6">
        <v>1916311</v>
      </c>
      <c r="S3003" s="6">
        <v>2696170</v>
      </c>
      <c r="T3003" s="6">
        <v>5231</v>
      </c>
      <c r="U3003" s="6">
        <v>0</v>
      </c>
      <c r="V3003" s="6">
        <v>34</v>
      </c>
      <c r="W3003" s="6">
        <v>1078</v>
      </c>
      <c r="X3003" s="6">
        <v>553</v>
      </c>
      <c r="Z3003" s="6">
        <v>0</v>
      </c>
      <c r="AA3003" s="6">
        <v>0</v>
      </c>
      <c r="AB3003" s="6" t="str">
        <f t="shared" si="738"/>
        <v/>
      </c>
      <c r="AC3003" s="6" t="str">
        <f t="shared" si="739"/>
        <v/>
      </c>
      <c r="AD3003" s="16">
        <f t="shared" si="740"/>
        <v>15.155499084420194</v>
      </c>
      <c r="AE3003" s="16">
        <f t="shared" si="741"/>
        <v>0</v>
      </c>
      <c r="AF3003" s="16">
        <f t="shared" si="742"/>
        <v>31.705882352941178</v>
      </c>
      <c r="AG3003" s="16">
        <f t="shared" si="743"/>
        <v>47.970588235294116</v>
      </c>
      <c r="AH3003" s="17">
        <f t="shared" si="744"/>
        <v>1.7382735467906119</v>
      </c>
      <c r="AI3003" s="17">
        <f t="shared" si="745"/>
        <v>2.4456786965427031</v>
      </c>
      <c r="AJ3003" s="17">
        <f t="shared" si="746"/>
        <v>2.4504237034456859</v>
      </c>
      <c r="AK3003" s="17">
        <f t="shared" si="747"/>
        <v>2.4504237034456859</v>
      </c>
      <c r="AL3003" s="17" t="str">
        <f t="shared" si="748"/>
        <v/>
      </c>
      <c r="AM3003" s="17" t="str">
        <f t="shared" si="749"/>
        <v/>
      </c>
      <c r="AN3003" s="17" t="str">
        <f t="shared" si="750"/>
        <v/>
      </c>
      <c r="AO3003" s="17" t="str">
        <f t="shared" si="751"/>
        <v/>
      </c>
      <c r="AP3003" s="17" t="str">
        <f t="shared" si="753"/>
        <v/>
      </c>
      <c r="AQ3003" s="17">
        <f t="shared" si="752"/>
        <v>6.6482470545881354</v>
      </c>
    </row>
    <row r="3004" spans="1:43" x14ac:dyDescent="0.2">
      <c r="A3004" s="4">
        <v>10123</v>
      </c>
      <c r="B3004" s="5">
        <v>1123</v>
      </c>
      <c r="C3004" t="s">
        <v>486</v>
      </c>
      <c r="D3004" t="s">
        <v>25</v>
      </c>
      <c r="E3004" t="s">
        <v>9</v>
      </c>
      <c r="F3004" t="s">
        <v>17</v>
      </c>
      <c r="G3004" t="s">
        <v>11</v>
      </c>
      <c r="H3004">
        <v>10</v>
      </c>
      <c r="I3004" t="s">
        <v>5735</v>
      </c>
      <c r="J3004" s="6">
        <v>4181019</v>
      </c>
      <c r="K3004" s="6">
        <v>2232</v>
      </c>
      <c r="L3004" s="6">
        <v>1873</v>
      </c>
      <c r="M3004" s="6">
        <v>1756</v>
      </c>
      <c r="N3004" s="6">
        <v>0</v>
      </c>
      <c r="O3004" s="6">
        <v>9313</v>
      </c>
      <c r="P3004" s="6">
        <v>691</v>
      </c>
      <c r="Q3004" s="6">
        <v>0</v>
      </c>
      <c r="R3004" s="6">
        <v>0</v>
      </c>
      <c r="S3004" s="6">
        <v>32837</v>
      </c>
      <c r="T3004" s="6">
        <v>0</v>
      </c>
      <c r="U3004" s="6">
        <v>0</v>
      </c>
      <c r="V3004" s="6">
        <v>0</v>
      </c>
      <c r="W3004" s="6">
        <v>0</v>
      </c>
      <c r="X3004" s="6">
        <v>0</v>
      </c>
      <c r="Z3004" s="6">
        <v>0</v>
      </c>
      <c r="AA3004" s="6">
        <v>0</v>
      </c>
      <c r="AB3004" s="6" t="str">
        <f t="shared" si="738"/>
        <v/>
      </c>
      <c r="AC3004" s="6" t="str">
        <f t="shared" si="739"/>
        <v/>
      </c>
      <c r="AD3004" s="16">
        <f t="shared" si="740"/>
        <v>13.477568740955137</v>
      </c>
      <c r="AE3004" s="16">
        <f t="shared" si="741"/>
        <v>0</v>
      </c>
      <c r="AF3004" s="16" t="str">
        <f t="shared" si="742"/>
        <v/>
      </c>
      <c r="AG3004" s="16" t="str">
        <f t="shared" si="743"/>
        <v/>
      </c>
      <c r="AH3004" s="17">
        <f t="shared" si="744"/>
        <v>0</v>
      </c>
      <c r="AI3004" s="17">
        <f t="shared" si="745"/>
        <v>18.699886104783598</v>
      </c>
      <c r="AJ3004" s="17">
        <f t="shared" si="746"/>
        <v>18.699886104783598</v>
      </c>
      <c r="AK3004" s="17">
        <f t="shared" si="747"/>
        <v>18.699886104783598</v>
      </c>
      <c r="AL3004" s="17" t="str">
        <f t="shared" si="748"/>
        <v/>
      </c>
      <c r="AM3004" s="17" t="str">
        <f t="shared" si="749"/>
        <v/>
      </c>
      <c r="AN3004" s="17" t="str">
        <f t="shared" si="750"/>
        <v/>
      </c>
      <c r="AO3004" s="17" t="str">
        <f t="shared" si="751"/>
        <v/>
      </c>
      <c r="AP3004" s="17" t="str">
        <f t="shared" si="753"/>
        <v/>
      </c>
      <c r="AQ3004" s="17">
        <f t="shared" si="752"/>
        <v>3.5259314936110813</v>
      </c>
    </row>
    <row r="3005" spans="1:43" x14ac:dyDescent="0.2">
      <c r="A3005" s="4">
        <v>10127</v>
      </c>
      <c r="B3005" s="5">
        <v>1127</v>
      </c>
      <c r="C3005" t="s">
        <v>487</v>
      </c>
      <c r="D3005" t="s">
        <v>488</v>
      </c>
      <c r="E3005" t="s">
        <v>9</v>
      </c>
      <c r="F3005" t="s">
        <v>17</v>
      </c>
      <c r="G3005" t="s">
        <v>15</v>
      </c>
      <c r="H3005">
        <v>48</v>
      </c>
      <c r="I3005" t="s">
        <v>5744</v>
      </c>
      <c r="J3005" s="6">
        <v>923311</v>
      </c>
      <c r="K3005" s="6">
        <v>1981</v>
      </c>
      <c r="L3005" s="6">
        <v>466</v>
      </c>
      <c r="M3005" s="6">
        <v>0</v>
      </c>
      <c r="N3005" s="6">
        <v>0</v>
      </c>
      <c r="O3005" s="6">
        <v>0</v>
      </c>
      <c r="P3005" s="6">
        <v>0</v>
      </c>
      <c r="Q3005" s="6">
        <v>0</v>
      </c>
      <c r="R3005" s="6">
        <v>0</v>
      </c>
      <c r="S3005" s="6">
        <v>0</v>
      </c>
      <c r="T3005" s="6">
        <v>0</v>
      </c>
      <c r="U3005" s="6">
        <v>2043513</v>
      </c>
      <c r="V3005" s="6">
        <v>0</v>
      </c>
      <c r="W3005" s="6">
        <v>0</v>
      </c>
      <c r="X3005" s="6">
        <v>0</v>
      </c>
      <c r="Z3005" s="6">
        <v>0</v>
      </c>
      <c r="AA3005" s="6">
        <v>0</v>
      </c>
      <c r="AB3005" s="6" t="str">
        <f t="shared" si="738"/>
        <v/>
      </c>
      <c r="AC3005" s="6" t="str">
        <f t="shared" si="739"/>
        <v/>
      </c>
      <c r="AD3005" s="16" t="str">
        <f t="shared" si="740"/>
        <v/>
      </c>
      <c r="AE3005" s="16" t="str">
        <f t="shared" si="741"/>
        <v/>
      </c>
      <c r="AF3005" s="16" t="str">
        <f t="shared" si="742"/>
        <v/>
      </c>
      <c r="AG3005" s="16" t="str">
        <f t="shared" si="743"/>
        <v/>
      </c>
      <c r="AH3005" s="17" t="str">
        <f t="shared" si="744"/>
        <v/>
      </c>
      <c r="AI3005" s="17" t="str">
        <f t="shared" si="745"/>
        <v/>
      </c>
      <c r="AJ3005" s="17" t="str">
        <f t="shared" si="746"/>
        <v/>
      </c>
      <c r="AK3005" s="17" t="str">
        <f t="shared" si="747"/>
        <v/>
      </c>
      <c r="AL3005" s="17" t="str">
        <f t="shared" si="748"/>
        <v/>
      </c>
      <c r="AM3005" s="17" t="str">
        <f t="shared" si="749"/>
        <v/>
      </c>
      <c r="AN3005" s="17" t="str">
        <f t="shared" si="750"/>
        <v/>
      </c>
      <c r="AO3005" s="17" t="str">
        <f t="shared" si="751"/>
        <v/>
      </c>
      <c r="AP3005" s="17" t="str">
        <f t="shared" si="753"/>
        <v/>
      </c>
      <c r="AQ3005" s="17" t="str">
        <f t="shared" si="752"/>
        <v/>
      </c>
    </row>
    <row r="3006" spans="1:43" x14ac:dyDescent="0.2">
      <c r="A3006" s="4">
        <v>10128</v>
      </c>
      <c r="B3006" s="5">
        <v>1128</v>
      </c>
      <c r="C3006" t="s">
        <v>489</v>
      </c>
      <c r="D3006" t="s">
        <v>8</v>
      </c>
      <c r="E3006" t="s">
        <v>9</v>
      </c>
      <c r="F3006" t="s">
        <v>17</v>
      </c>
      <c r="G3006" t="s">
        <v>11</v>
      </c>
      <c r="H3006">
        <v>185</v>
      </c>
      <c r="I3006" t="s">
        <v>5754</v>
      </c>
      <c r="J3006" s="6">
        <v>194535</v>
      </c>
      <c r="K3006" s="6">
        <v>2155</v>
      </c>
      <c r="L3006" s="6">
        <v>90</v>
      </c>
      <c r="M3006" s="6">
        <v>2111302</v>
      </c>
      <c r="N3006" s="6">
        <v>4328170</v>
      </c>
      <c r="O3006" s="6">
        <v>1207620</v>
      </c>
      <c r="P3006" s="6">
        <v>94199</v>
      </c>
      <c r="Q3006" s="6">
        <v>7063</v>
      </c>
      <c r="R3006" s="6">
        <v>1798366</v>
      </c>
      <c r="S3006" s="6">
        <v>11631673</v>
      </c>
      <c r="T3006" s="6">
        <v>3547441</v>
      </c>
      <c r="U3006" s="6">
        <v>0</v>
      </c>
      <c r="V3006" s="6">
        <v>42</v>
      </c>
      <c r="W3006" s="6">
        <v>1311</v>
      </c>
      <c r="X3006" s="6">
        <v>1419</v>
      </c>
      <c r="Z3006" s="6">
        <v>40235433400</v>
      </c>
      <c r="AA3006" s="6">
        <v>2944637712.7776003</v>
      </c>
      <c r="AB3006" s="6">
        <f t="shared" si="738"/>
        <v>9296.1767675484098</v>
      </c>
      <c r="AC3006" s="6">
        <f t="shared" si="739"/>
        <v>680.34243404893994</v>
      </c>
      <c r="AD3006" s="16">
        <f t="shared" si="740"/>
        <v>12.819881315088271</v>
      </c>
      <c r="AE3006" s="16">
        <f t="shared" si="741"/>
        <v>3.5840496182573989</v>
      </c>
      <c r="AF3006" s="16">
        <f t="shared" si="742"/>
        <v>31.214285714285715</v>
      </c>
      <c r="AG3006" s="16">
        <f t="shared" si="743"/>
        <v>65</v>
      </c>
      <c r="AH3006" s="17">
        <f t="shared" si="744"/>
        <v>0.85178056005251734</v>
      </c>
      <c r="AI3006" s="17">
        <f t="shared" si="745"/>
        <v>5.5092416906723907</v>
      </c>
      <c r="AJ3006" s="17">
        <f t="shared" si="746"/>
        <v>7.1894565533495447</v>
      </c>
      <c r="AK3006" s="17">
        <f t="shared" si="747"/>
        <v>7.1894565533495447</v>
      </c>
      <c r="AL3006" s="17">
        <f t="shared" si="748"/>
        <v>0.4155026258210745</v>
      </c>
      <c r="AM3006" s="17">
        <f t="shared" si="749"/>
        <v>2.6874344122342699</v>
      </c>
      <c r="AN3006" s="17">
        <f t="shared" si="750"/>
        <v>3.5070512479870244</v>
      </c>
      <c r="AO3006" s="17">
        <f t="shared" si="751"/>
        <v>3.5070512479870244</v>
      </c>
      <c r="AP3006" s="17">
        <f t="shared" si="753"/>
        <v>3.0915486221659498</v>
      </c>
      <c r="AQ3006" s="17">
        <f t="shared" si="752"/>
        <v>9.6318982792600316</v>
      </c>
    </row>
    <row r="3007" spans="1:43" x14ac:dyDescent="0.2">
      <c r="A3007" s="4">
        <v>10130</v>
      </c>
      <c r="B3007" s="5">
        <v>1130</v>
      </c>
      <c r="C3007" t="s">
        <v>490</v>
      </c>
      <c r="D3007" t="s">
        <v>8</v>
      </c>
      <c r="E3007" t="s">
        <v>9</v>
      </c>
      <c r="F3007" t="s">
        <v>17</v>
      </c>
      <c r="G3007" t="s">
        <v>11</v>
      </c>
      <c r="H3007">
        <v>47</v>
      </c>
      <c r="I3007" t="s">
        <v>5742</v>
      </c>
      <c r="J3007" s="6">
        <v>924859</v>
      </c>
      <c r="K3007" s="6">
        <v>1792</v>
      </c>
      <c r="L3007" s="6">
        <v>516</v>
      </c>
      <c r="M3007" s="6">
        <v>686105</v>
      </c>
      <c r="N3007" s="6">
        <v>4045171</v>
      </c>
      <c r="O3007" s="6">
        <v>806163</v>
      </c>
      <c r="P3007" s="6">
        <v>61423</v>
      </c>
      <c r="Q3007" s="6">
        <v>2539</v>
      </c>
      <c r="R3007" s="6">
        <v>480564</v>
      </c>
      <c r="S3007" s="6">
        <v>4847987</v>
      </c>
      <c r="T3007" s="6">
        <v>0</v>
      </c>
      <c r="U3007" s="6">
        <v>0</v>
      </c>
      <c r="V3007" s="6">
        <v>16</v>
      </c>
      <c r="W3007" s="6">
        <v>464</v>
      </c>
      <c r="X3007" s="6">
        <v>160</v>
      </c>
      <c r="Z3007" s="6">
        <v>30936757600</v>
      </c>
      <c r="AA3007" s="6">
        <v>2264691637.5552001</v>
      </c>
      <c r="AB3007" s="6">
        <f t="shared" si="738"/>
        <v>7647.8244306606566</v>
      </c>
      <c r="AC3007" s="6">
        <f t="shared" si="739"/>
        <v>559.85065589444798</v>
      </c>
      <c r="AD3007" s="16">
        <f t="shared" si="740"/>
        <v>13.124774107419045</v>
      </c>
      <c r="AE3007" s="16">
        <f t="shared" si="741"/>
        <v>5.0178078130601378</v>
      </c>
      <c r="AF3007" s="16">
        <f t="shared" si="742"/>
        <v>29</v>
      </c>
      <c r="AG3007" s="16">
        <f t="shared" si="743"/>
        <v>39</v>
      </c>
      <c r="AH3007" s="17">
        <f t="shared" si="744"/>
        <v>0.70042340458093144</v>
      </c>
      <c r="AI3007" s="17">
        <f t="shared" si="745"/>
        <v>7.0659549194365292</v>
      </c>
      <c r="AJ3007" s="17">
        <f t="shared" si="746"/>
        <v>7.0659549194365292</v>
      </c>
      <c r="AK3007" s="17">
        <f t="shared" si="747"/>
        <v>7.0659549194365292</v>
      </c>
      <c r="AL3007" s="17">
        <f t="shared" si="748"/>
        <v>0.1187994277621391</v>
      </c>
      <c r="AM3007" s="17">
        <f t="shared" si="749"/>
        <v>1.1984628091123959</v>
      </c>
      <c r="AN3007" s="17">
        <f t="shared" si="750"/>
        <v>1.1984628091123959</v>
      </c>
      <c r="AO3007" s="17">
        <f t="shared" si="751"/>
        <v>1.1984628091123959</v>
      </c>
      <c r="AP3007" s="17">
        <f t="shared" si="753"/>
        <v>1.0796633813502567</v>
      </c>
      <c r="AQ3007" s="17">
        <f t="shared" si="752"/>
        <v>6.0136560472261813</v>
      </c>
    </row>
    <row r="3008" spans="1:43" x14ac:dyDescent="0.2">
      <c r="A3008" s="4">
        <v>10140</v>
      </c>
      <c r="B3008" s="5" t="s">
        <v>493</v>
      </c>
      <c r="C3008" t="s">
        <v>494</v>
      </c>
      <c r="D3008" t="s">
        <v>25</v>
      </c>
      <c r="E3008" t="s">
        <v>9</v>
      </c>
      <c r="F3008" t="s">
        <v>17</v>
      </c>
      <c r="G3008" t="s">
        <v>15</v>
      </c>
      <c r="H3008">
        <v>72</v>
      </c>
      <c r="I3008" t="s">
        <v>5745</v>
      </c>
      <c r="J3008" s="6">
        <v>562839</v>
      </c>
      <c r="K3008" s="6">
        <v>1839</v>
      </c>
      <c r="L3008" s="6">
        <v>306</v>
      </c>
      <c r="M3008" s="6">
        <v>76570</v>
      </c>
      <c r="N3008" s="6">
        <v>0</v>
      </c>
      <c r="O3008" s="6">
        <v>385166</v>
      </c>
      <c r="P3008" s="6">
        <v>21134</v>
      </c>
      <c r="Q3008" s="6">
        <v>0</v>
      </c>
      <c r="R3008" s="6">
        <v>127311</v>
      </c>
      <c r="S3008" s="6">
        <v>1254205</v>
      </c>
      <c r="T3008" s="6">
        <v>172756</v>
      </c>
      <c r="U3008" s="6">
        <v>0</v>
      </c>
      <c r="V3008" s="6">
        <v>0</v>
      </c>
      <c r="W3008" s="6">
        <v>0</v>
      </c>
      <c r="X3008" s="6">
        <v>0</v>
      </c>
      <c r="Z3008" s="6">
        <v>0</v>
      </c>
      <c r="AA3008" s="6">
        <v>0</v>
      </c>
      <c r="AB3008" s="6" t="str">
        <f t="shared" si="738"/>
        <v/>
      </c>
      <c r="AC3008" s="6" t="str">
        <f t="shared" si="739"/>
        <v/>
      </c>
      <c r="AD3008" s="16">
        <f t="shared" si="740"/>
        <v>18.224945585312767</v>
      </c>
      <c r="AE3008" s="16">
        <f t="shared" si="741"/>
        <v>0</v>
      </c>
      <c r="AF3008" s="16" t="str">
        <f t="shared" si="742"/>
        <v/>
      </c>
      <c r="AG3008" s="16" t="str">
        <f t="shared" si="743"/>
        <v/>
      </c>
      <c r="AH3008" s="17">
        <f t="shared" si="744"/>
        <v>1.6626746767663576</v>
      </c>
      <c r="AI3008" s="17">
        <f t="shared" si="745"/>
        <v>16.379848504636282</v>
      </c>
      <c r="AJ3008" s="17">
        <f t="shared" si="746"/>
        <v>18.636032388663967</v>
      </c>
      <c r="AK3008" s="17">
        <f t="shared" si="747"/>
        <v>18.636032388663967</v>
      </c>
      <c r="AL3008" s="17" t="str">
        <f t="shared" si="748"/>
        <v/>
      </c>
      <c r="AM3008" s="17" t="str">
        <f t="shared" si="749"/>
        <v/>
      </c>
      <c r="AN3008" s="17" t="str">
        <f t="shared" si="750"/>
        <v/>
      </c>
      <c r="AO3008" s="17" t="str">
        <f t="shared" si="751"/>
        <v/>
      </c>
      <c r="AP3008" s="17" t="str">
        <f t="shared" si="753"/>
        <v/>
      </c>
      <c r="AQ3008" s="17">
        <f t="shared" si="752"/>
        <v>3.25627132197546</v>
      </c>
    </row>
    <row r="3009" spans="1:43" x14ac:dyDescent="0.2">
      <c r="A3009" s="4">
        <v>10178</v>
      </c>
      <c r="B3009" s="5">
        <v>1156</v>
      </c>
      <c r="C3009" t="s">
        <v>495</v>
      </c>
      <c r="D3009" t="s">
        <v>25</v>
      </c>
      <c r="E3009" t="s">
        <v>9</v>
      </c>
      <c r="F3009" t="s">
        <v>17</v>
      </c>
      <c r="G3009" t="s">
        <v>15</v>
      </c>
      <c r="H3009">
        <v>10</v>
      </c>
      <c r="I3009" t="s">
        <v>5735</v>
      </c>
      <c r="J3009" s="6">
        <v>4181019</v>
      </c>
      <c r="K3009" s="6">
        <v>2232</v>
      </c>
      <c r="L3009" s="6">
        <v>1873</v>
      </c>
      <c r="M3009" s="6">
        <v>5144</v>
      </c>
      <c r="N3009" s="6">
        <v>0</v>
      </c>
      <c r="O3009" s="6">
        <v>11525</v>
      </c>
      <c r="P3009" s="6">
        <v>1721</v>
      </c>
      <c r="Q3009" s="6">
        <v>0</v>
      </c>
      <c r="R3009" s="6">
        <v>4594</v>
      </c>
      <c r="S3009" s="6">
        <v>77396</v>
      </c>
      <c r="T3009" s="6">
        <v>0</v>
      </c>
      <c r="U3009" s="6">
        <v>0</v>
      </c>
      <c r="V3009" s="6">
        <v>1</v>
      </c>
      <c r="W3009" s="6">
        <v>12</v>
      </c>
      <c r="X3009" s="6">
        <v>0</v>
      </c>
      <c r="Z3009" s="6">
        <v>0</v>
      </c>
      <c r="AA3009" s="6">
        <v>0</v>
      </c>
      <c r="AB3009" s="6" t="str">
        <f t="shared" si="738"/>
        <v/>
      </c>
      <c r="AC3009" s="6" t="str">
        <f t="shared" si="739"/>
        <v/>
      </c>
      <c r="AD3009" s="16">
        <f t="shared" si="740"/>
        <v>6.6966879721092392</v>
      </c>
      <c r="AE3009" s="16">
        <f t="shared" si="741"/>
        <v>0</v>
      </c>
      <c r="AF3009" s="16">
        <f t="shared" si="742"/>
        <v>12</v>
      </c>
      <c r="AG3009" s="16">
        <f t="shared" si="743"/>
        <v>12</v>
      </c>
      <c r="AH3009" s="17">
        <f t="shared" si="744"/>
        <v>0.89307931570762056</v>
      </c>
      <c r="AI3009" s="17">
        <f t="shared" si="745"/>
        <v>15.045878693623639</v>
      </c>
      <c r="AJ3009" s="17">
        <f t="shared" si="746"/>
        <v>15.045878693623639</v>
      </c>
      <c r="AK3009" s="17">
        <f t="shared" si="747"/>
        <v>15.045878693623639</v>
      </c>
      <c r="AL3009" s="17" t="str">
        <f t="shared" si="748"/>
        <v/>
      </c>
      <c r="AM3009" s="17" t="str">
        <f t="shared" si="749"/>
        <v/>
      </c>
      <c r="AN3009" s="17" t="str">
        <f t="shared" si="750"/>
        <v/>
      </c>
      <c r="AO3009" s="17" t="str">
        <f t="shared" si="751"/>
        <v/>
      </c>
      <c r="AP3009" s="17" t="str">
        <f t="shared" si="753"/>
        <v/>
      </c>
      <c r="AQ3009" s="17">
        <f t="shared" si="752"/>
        <v>6.7154880694143166</v>
      </c>
    </row>
    <row r="3010" spans="1:43" x14ac:dyDescent="0.2">
      <c r="A3010" s="4">
        <v>10179</v>
      </c>
      <c r="B3010" s="5">
        <v>1157</v>
      </c>
      <c r="C3010" t="s">
        <v>496</v>
      </c>
      <c r="D3010" t="s">
        <v>25</v>
      </c>
      <c r="E3010" t="s">
        <v>9</v>
      </c>
      <c r="F3010" t="s">
        <v>17</v>
      </c>
      <c r="G3010" t="s">
        <v>11</v>
      </c>
      <c r="H3010">
        <v>10</v>
      </c>
      <c r="I3010" t="s">
        <v>5735</v>
      </c>
      <c r="J3010" s="6">
        <v>4181019</v>
      </c>
      <c r="K3010" s="6">
        <v>2232</v>
      </c>
      <c r="L3010" s="6">
        <v>1873</v>
      </c>
      <c r="M3010" s="6">
        <v>14372</v>
      </c>
      <c r="N3010" s="6">
        <v>0</v>
      </c>
      <c r="O3010" s="6">
        <v>43233</v>
      </c>
      <c r="P3010" s="6">
        <v>3118</v>
      </c>
      <c r="Q3010" s="6">
        <v>0</v>
      </c>
      <c r="R3010" s="6">
        <v>3377</v>
      </c>
      <c r="S3010" s="6">
        <v>150566</v>
      </c>
      <c r="T3010" s="6">
        <v>0</v>
      </c>
      <c r="U3010" s="6">
        <v>0</v>
      </c>
      <c r="V3010" s="6">
        <v>2</v>
      </c>
      <c r="W3010" s="6">
        <v>48</v>
      </c>
      <c r="X3010" s="6">
        <v>24</v>
      </c>
      <c r="Z3010" s="6">
        <v>0</v>
      </c>
      <c r="AA3010" s="6">
        <v>0</v>
      </c>
      <c r="AB3010" s="6" t="str">
        <f t="shared" si="738"/>
        <v/>
      </c>
      <c r="AC3010" s="6" t="str">
        <f t="shared" si="739"/>
        <v/>
      </c>
      <c r="AD3010" s="16">
        <f t="shared" si="740"/>
        <v>13.865618986529826</v>
      </c>
      <c r="AE3010" s="16">
        <f t="shared" si="741"/>
        <v>0</v>
      </c>
      <c r="AF3010" s="16">
        <f t="shared" si="742"/>
        <v>24</v>
      </c>
      <c r="AG3010" s="16">
        <f t="shared" si="743"/>
        <v>36</v>
      </c>
      <c r="AH3010" s="17">
        <f t="shared" si="744"/>
        <v>0.23497077650988032</v>
      </c>
      <c r="AI3010" s="17">
        <f t="shared" si="745"/>
        <v>10.476342888950738</v>
      </c>
      <c r="AJ3010" s="17">
        <f t="shared" si="746"/>
        <v>10.476342888950738</v>
      </c>
      <c r="AK3010" s="17">
        <f t="shared" si="747"/>
        <v>10.476342888950738</v>
      </c>
      <c r="AL3010" s="17" t="str">
        <f t="shared" si="748"/>
        <v/>
      </c>
      <c r="AM3010" s="17" t="str">
        <f t="shared" si="749"/>
        <v/>
      </c>
      <c r="AN3010" s="17" t="str">
        <f t="shared" si="750"/>
        <v/>
      </c>
      <c r="AO3010" s="17" t="str">
        <f t="shared" si="751"/>
        <v/>
      </c>
      <c r="AP3010" s="17" t="str">
        <f t="shared" si="753"/>
        <v/>
      </c>
      <c r="AQ3010" s="17">
        <f t="shared" si="752"/>
        <v>3.4826637059653507</v>
      </c>
    </row>
    <row r="3011" spans="1:43" x14ac:dyDescent="0.2">
      <c r="A3011" s="4">
        <v>10180</v>
      </c>
      <c r="B3011" s="5">
        <v>1158</v>
      </c>
      <c r="C3011" t="s">
        <v>497</v>
      </c>
      <c r="D3011" t="s">
        <v>25</v>
      </c>
      <c r="E3011" t="s">
        <v>9</v>
      </c>
      <c r="F3011" t="s">
        <v>17</v>
      </c>
      <c r="G3011" t="s">
        <v>11</v>
      </c>
      <c r="H3011">
        <v>10</v>
      </c>
      <c r="I3011" t="s">
        <v>5735</v>
      </c>
      <c r="J3011" s="6">
        <v>4181019</v>
      </c>
      <c r="K3011" s="6">
        <v>2232</v>
      </c>
      <c r="L3011" s="6">
        <v>1873</v>
      </c>
      <c r="M3011" s="6">
        <v>12711</v>
      </c>
      <c r="N3011" s="6">
        <v>0</v>
      </c>
      <c r="O3011" s="6">
        <v>39060</v>
      </c>
      <c r="P3011" s="6">
        <v>2604</v>
      </c>
      <c r="Q3011" s="6">
        <v>0</v>
      </c>
      <c r="R3011" s="6">
        <v>11165</v>
      </c>
      <c r="S3011" s="6">
        <v>129468</v>
      </c>
      <c r="T3011" s="6">
        <v>0</v>
      </c>
      <c r="U3011" s="6">
        <v>0</v>
      </c>
      <c r="V3011" s="6">
        <v>1</v>
      </c>
      <c r="W3011" s="6">
        <v>18</v>
      </c>
      <c r="X3011" s="6">
        <v>6</v>
      </c>
      <c r="Z3011" s="6">
        <v>0</v>
      </c>
      <c r="AA3011" s="6">
        <v>0</v>
      </c>
      <c r="AB3011" s="6" t="str">
        <f t="shared" ref="AB3011:AB3074" si="754">IF(N3011&gt;0, Z3011/N3011,"")</f>
        <v/>
      </c>
      <c r="AC3011" s="6" t="str">
        <f t="shared" ref="AC3011:AC3074" si="755">IF(N3011&gt;0, AA3011/N3011, "")</f>
        <v/>
      </c>
      <c r="AD3011" s="16">
        <f t="shared" ref="AD3011:AD3074" si="756">IF(P3011&gt;0, O3011/P3011, "")</f>
        <v>15</v>
      </c>
      <c r="AE3011" s="16">
        <f t="shared" ref="AE3011:AE3074" si="757">IF(O3011&gt;0, N3011/O3011, "")</f>
        <v>0</v>
      </c>
      <c r="AF3011" s="16">
        <f t="shared" ref="AF3011:AF3074" si="758">IF(V3011&gt;0,(W3011)/V3011,"")</f>
        <v>18</v>
      </c>
      <c r="AG3011" s="16">
        <f t="shared" ref="AG3011:AG3074" si="759">IF(V3011&gt;0,(W3011+X3011)/V3011,"")</f>
        <v>24</v>
      </c>
      <c r="AH3011" s="17">
        <f t="shared" ref="AH3011:AH3074" si="760">IF($M3011&gt;0,R3011/$M3011,"")</f>
        <v>0.8783730627015971</v>
      </c>
      <c r="AI3011" s="17">
        <f t="shared" ref="AI3011:AI3074" si="761">IF($M3011&gt;0,S3011/$M3011,"")</f>
        <v>10.185508614585792</v>
      </c>
      <c r="AJ3011" s="17">
        <f t="shared" ref="AJ3011:AJ3074" si="762">IF($M3011&gt;0,(S3011+T3011)/$M3011,"")</f>
        <v>10.185508614585792</v>
      </c>
      <c r="AK3011" s="17">
        <f t="shared" ref="AK3011:AK3074" si="763">IF($M3011&gt;0,(S3011+T3011+U3011)/$M3011,"")</f>
        <v>10.185508614585792</v>
      </c>
      <c r="AL3011" s="17" t="str">
        <f t="shared" ref="AL3011:AL3074" si="764">IF($N3011&gt;0,R3011/$N3011,"")</f>
        <v/>
      </c>
      <c r="AM3011" s="17" t="str">
        <f t="shared" ref="AM3011:AM3074" si="765">IF($N3011&gt;0,(S3011)/$N3011,"")</f>
        <v/>
      </c>
      <c r="AN3011" s="17" t="str">
        <f t="shared" ref="AN3011:AN3074" si="766">IF($N3011&gt;0,(S3011+T3011)/$N3011,"")</f>
        <v/>
      </c>
      <c r="AO3011" s="17" t="str">
        <f t="shared" ref="AO3011:AO3074" si="767">IF($N3011&gt;0,(S3011+T3011+U3011)/$N3011,"")</f>
        <v/>
      </c>
      <c r="AP3011" s="17" t="str">
        <f t="shared" si="753"/>
        <v/>
      </c>
      <c r="AQ3011" s="17">
        <f t="shared" ref="AQ3011:AQ3074" si="768">IF(O3011&gt;0,S3011/O3011,"")</f>
        <v>3.3145929339477727</v>
      </c>
    </row>
    <row r="3012" spans="1:43" x14ac:dyDescent="0.2">
      <c r="A3012" s="4">
        <v>10181</v>
      </c>
      <c r="B3012" s="5">
        <v>1159</v>
      </c>
      <c r="C3012" t="s">
        <v>498</v>
      </c>
      <c r="D3012" t="s">
        <v>25</v>
      </c>
      <c r="E3012" t="s">
        <v>9</v>
      </c>
      <c r="F3012" t="s">
        <v>17</v>
      </c>
      <c r="G3012" t="s">
        <v>11</v>
      </c>
      <c r="H3012">
        <v>10</v>
      </c>
      <c r="I3012" t="s">
        <v>5735</v>
      </c>
      <c r="J3012" s="6">
        <v>4181019</v>
      </c>
      <c r="K3012" s="6">
        <v>2232</v>
      </c>
      <c r="L3012" s="6">
        <v>1873</v>
      </c>
      <c r="M3012" s="6">
        <v>63024</v>
      </c>
      <c r="N3012" s="6">
        <v>0</v>
      </c>
      <c r="O3012" s="6">
        <v>139072</v>
      </c>
      <c r="P3012" s="6">
        <v>8663</v>
      </c>
      <c r="Q3012" s="6">
        <v>0</v>
      </c>
      <c r="R3012" s="6">
        <v>63346</v>
      </c>
      <c r="S3012" s="6">
        <v>558960</v>
      </c>
      <c r="T3012" s="6">
        <v>0</v>
      </c>
      <c r="U3012" s="6">
        <v>0</v>
      </c>
      <c r="V3012" s="6">
        <v>4</v>
      </c>
      <c r="W3012" s="6">
        <v>80</v>
      </c>
      <c r="X3012" s="6">
        <v>20</v>
      </c>
      <c r="Z3012" s="6">
        <v>0</v>
      </c>
      <c r="AA3012" s="6">
        <v>0</v>
      </c>
      <c r="AB3012" s="6" t="str">
        <f t="shared" si="754"/>
        <v/>
      </c>
      <c r="AC3012" s="6" t="str">
        <f t="shared" si="755"/>
        <v/>
      </c>
      <c r="AD3012" s="16">
        <f t="shared" si="756"/>
        <v>16.053561122013161</v>
      </c>
      <c r="AE3012" s="16">
        <f t="shared" si="757"/>
        <v>0</v>
      </c>
      <c r="AF3012" s="16">
        <f t="shared" si="758"/>
        <v>20</v>
      </c>
      <c r="AG3012" s="16">
        <f t="shared" si="759"/>
        <v>25</v>
      </c>
      <c r="AH3012" s="17">
        <f t="shared" si="760"/>
        <v>1.00510916476263</v>
      </c>
      <c r="AI3012" s="17">
        <f t="shared" si="761"/>
        <v>8.8690022848438694</v>
      </c>
      <c r="AJ3012" s="17">
        <f t="shared" si="762"/>
        <v>8.8690022848438694</v>
      </c>
      <c r="AK3012" s="17">
        <f t="shared" si="763"/>
        <v>8.8690022848438694</v>
      </c>
      <c r="AL3012" s="17" t="str">
        <f t="shared" si="764"/>
        <v/>
      </c>
      <c r="AM3012" s="17" t="str">
        <f t="shared" si="765"/>
        <v/>
      </c>
      <c r="AN3012" s="17" t="str">
        <f t="shared" si="766"/>
        <v/>
      </c>
      <c r="AO3012" s="17" t="str">
        <f t="shared" si="767"/>
        <v/>
      </c>
      <c r="AP3012" s="17" t="str">
        <f t="shared" ref="AP3012:AP3075" si="769">IF(AO3012&lt;&gt;"", AO3012-AL3012,"")</f>
        <v/>
      </c>
      <c r="AQ3012" s="17">
        <f t="shared" si="768"/>
        <v>4.0192130694891857</v>
      </c>
    </row>
    <row r="3013" spans="1:43" x14ac:dyDescent="0.2">
      <c r="A3013" s="4">
        <v>10182</v>
      </c>
      <c r="B3013" s="5">
        <v>1160</v>
      </c>
      <c r="C3013" t="s">
        <v>499</v>
      </c>
      <c r="D3013" t="s">
        <v>25</v>
      </c>
      <c r="E3013" t="s">
        <v>9</v>
      </c>
      <c r="F3013" t="s">
        <v>17</v>
      </c>
      <c r="G3013" t="s">
        <v>11</v>
      </c>
      <c r="H3013">
        <v>10</v>
      </c>
      <c r="I3013" t="s">
        <v>5735</v>
      </c>
      <c r="J3013" s="6">
        <v>4181019</v>
      </c>
      <c r="K3013" s="6">
        <v>2232</v>
      </c>
      <c r="L3013" s="6">
        <v>1873</v>
      </c>
      <c r="M3013" s="6">
        <v>11571</v>
      </c>
      <c r="N3013" s="6">
        <v>0</v>
      </c>
      <c r="O3013" s="6">
        <v>13744</v>
      </c>
      <c r="P3013" s="6">
        <v>1820</v>
      </c>
      <c r="Q3013" s="6">
        <v>0</v>
      </c>
      <c r="R3013" s="6">
        <v>5226</v>
      </c>
      <c r="S3013" s="6">
        <v>104547</v>
      </c>
      <c r="T3013" s="6">
        <v>0</v>
      </c>
      <c r="U3013" s="6">
        <v>0</v>
      </c>
      <c r="V3013" s="6">
        <v>1</v>
      </c>
      <c r="W3013" s="6">
        <v>13</v>
      </c>
      <c r="X3013" s="6">
        <v>0</v>
      </c>
      <c r="Z3013" s="6">
        <v>0</v>
      </c>
      <c r="AA3013" s="6">
        <v>0</v>
      </c>
      <c r="AB3013" s="6" t="str">
        <f t="shared" si="754"/>
        <v/>
      </c>
      <c r="AC3013" s="6" t="str">
        <f t="shared" si="755"/>
        <v/>
      </c>
      <c r="AD3013" s="16">
        <f t="shared" si="756"/>
        <v>7.5516483516483515</v>
      </c>
      <c r="AE3013" s="16">
        <f t="shared" si="757"/>
        <v>0</v>
      </c>
      <c r="AF3013" s="16">
        <f t="shared" si="758"/>
        <v>13</v>
      </c>
      <c r="AG3013" s="16">
        <f t="shared" si="759"/>
        <v>13</v>
      </c>
      <c r="AH3013" s="17">
        <f t="shared" si="760"/>
        <v>0.45164635727249158</v>
      </c>
      <c r="AI3013" s="17">
        <f t="shared" si="761"/>
        <v>9.0352605652061193</v>
      </c>
      <c r="AJ3013" s="17">
        <f t="shared" si="762"/>
        <v>9.0352605652061193</v>
      </c>
      <c r="AK3013" s="17">
        <f t="shared" si="763"/>
        <v>9.0352605652061193</v>
      </c>
      <c r="AL3013" s="17" t="str">
        <f t="shared" si="764"/>
        <v/>
      </c>
      <c r="AM3013" s="17" t="str">
        <f t="shared" si="765"/>
        <v/>
      </c>
      <c r="AN3013" s="17" t="str">
        <f t="shared" si="766"/>
        <v/>
      </c>
      <c r="AO3013" s="17" t="str">
        <f t="shared" si="767"/>
        <v/>
      </c>
      <c r="AP3013" s="17" t="str">
        <f t="shared" si="769"/>
        <v/>
      </c>
      <c r="AQ3013" s="17">
        <f t="shared" si="768"/>
        <v>7.6067374854481953</v>
      </c>
    </row>
    <row r="3014" spans="1:43" x14ac:dyDescent="0.2">
      <c r="A3014" s="4">
        <v>10183</v>
      </c>
      <c r="B3014" s="5"/>
      <c r="C3014" t="s">
        <v>500</v>
      </c>
      <c r="D3014" t="s">
        <v>8</v>
      </c>
      <c r="E3014" t="s">
        <v>9</v>
      </c>
      <c r="F3014" t="s">
        <v>17</v>
      </c>
      <c r="G3014" t="s">
        <v>15</v>
      </c>
      <c r="H3014">
        <v>152</v>
      </c>
      <c r="I3014" t="s">
        <v>5753</v>
      </c>
      <c r="J3014" s="6">
        <v>246695</v>
      </c>
      <c r="K3014" s="6">
        <v>890</v>
      </c>
      <c r="L3014" s="6">
        <v>277</v>
      </c>
      <c r="M3014" s="6">
        <v>857386</v>
      </c>
      <c r="N3014" s="6">
        <v>4278356</v>
      </c>
      <c r="O3014" s="6">
        <v>384366</v>
      </c>
      <c r="P3014" s="6">
        <v>43019</v>
      </c>
      <c r="Q3014" s="6">
        <v>2087</v>
      </c>
      <c r="R3014" s="6">
        <v>0</v>
      </c>
      <c r="S3014" s="6">
        <v>10631835</v>
      </c>
      <c r="T3014" s="6">
        <v>668820</v>
      </c>
      <c r="U3014" s="6">
        <v>0</v>
      </c>
      <c r="V3014" s="6">
        <v>29</v>
      </c>
      <c r="W3014" s="6">
        <v>1011</v>
      </c>
      <c r="X3014" s="6">
        <v>359</v>
      </c>
      <c r="Z3014" s="6">
        <v>10702646800</v>
      </c>
      <c r="AA3014" s="6">
        <v>783475599.51359999</v>
      </c>
      <c r="AB3014" s="6">
        <f t="shared" si="754"/>
        <v>2501.5792982164176</v>
      </c>
      <c r="AC3014" s="6">
        <f t="shared" si="755"/>
        <v>183.12538730147747</v>
      </c>
      <c r="AD3014" s="16">
        <f t="shared" si="756"/>
        <v>8.9347962528185221</v>
      </c>
      <c r="AE3014" s="16">
        <f t="shared" si="757"/>
        <v>11.13094290337855</v>
      </c>
      <c r="AF3014" s="16">
        <f t="shared" si="758"/>
        <v>34.862068965517238</v>
      </c>
      <c r="AG3014" s="16">
        <f t="shared" si="759"/>
        <v>47.241379310344826</v>
      </c>
      <c r="AH3014" s="17">
        <f t="shared" si="760"/>
        <v>0</v>
      </c>
      <c r="AI3014" s="17">
        <f t="shared" si="761"/>
        <v>12.400289951083876</v>
      </c>
      <c r="AJ3014" s="17">
        <f t="shared" si="762"/>
        <v>13.18035867159016</v>
      </c>
      <c r="AK3014" s="17">
        <f t="shared" si="763"/>
        <v>13.18035867159016</v>
      </c>
      <c r="AL3014" s="17">
        <f t="shared" si="764"/>
        <v>0</v>
      </c>
      <c r="AM3014" s="17">
        <f t="shared" si="765"/>
        <v>2.4850281276265931</v>
      </c>
      <c r="AN3014" s="17">
        <f t="shared" si="766"/>
        <v>2.6413545296370851</v>
      </c>
      <c r="AO3014" s="17">
        <f t="shared" si="767"/>
        <v>2.6413545296370851</v>
      </c>
      <c r="AP3014" s="17">
        <f t="shared" si="769"/>
        <v>2.6413545296370851</v>
      </c>
      <c r="AQ3014" s="17">
        <f t="shared" si="768"/>
        <v>27.660706201901313</v>
      </c>
    </row>
    <row r="3015" spans="1:43" x14ac:dyDescent="0.2">
      <c r="A3015" s="4">
        <v>11152</v>
      </c>
      <c r="B3015" s="5" t="s">
        <v>507</v>
      </c>
      <c r="C3015" t="s">
        <v>508</v>
      </c>
      <c r="D3015" t="s">
        <v>25</v>
      </c>
      <c r="E3015" t="s">
        <v>26</v>
      </c>
      <c r="F3015" t="s">
        <v>17</v>
      </c>
      <c r="G3015" t="s">
        <v>15</v>
      </c>
      <c r="H3015">
        <v>0</v>
      </c>
      <c r="I3015" t="s">
        <v>5756</v>
      </c>
      <c r="J3015" s="6">
        <v>0</v>
      </c>
      <c r="K3015" s="6">
        <v>0</v>
      </c>
      <c r="L3015" s="6">
        <v>0</v>
      </c>
      <c r="M3015" s="6">
        <v>306756</v>
      </c>
      <c r="N3015" s="6">
        <v>0</v>
      </c>
      <c r="O3015" s="6">
        <v>132118</v>
      </c>
      <c r="P3015" s="6">
        <v>15100</v>
      </c>
      <c r="Q3015" s="6">
        <v>0</v>
      </c>
      <c r="R3015" s="6">
        <v>0</v>
      </c>
      <c r="S3015" s="6">
        <v>777548</v>
      </c>
      <c r="T3015" s="6">
        <v>122519</v>
      </c>
      <c r="U3015" s="6">
        <v>0</v>
      </c>
      <c r="V3015" s="6">
        <v>25</v>
      </c>
      <c r="W3015" s="6">
        <v>576</v>
      </c>
      <c r="X3015" s="6">
        <v>0</v>
      </c>
      <c r="Z3015" s="6">
        <v>0</v>
      </c>
      <c r="AA3015" s="6">
        <v>0</v>
      </c>
      <c r="AB3015" s="6" t="str">
        <f t="shared" si="754"/>
        <v/>
      </c>
      <c r="AC3015" s="6" t="str">
        <f t="shared" si="755"/>
        <v/>
      </c>
      <c r="AD3015" s="16">
        <f t="shared" si="756"/>
        <v>8.7495364238410591</v>
      </c>
      <c r="AE3015" s="16">
        <f t="shared" si="757"/>
        <v>0</v>
      </c>
      <c r="AF3015" s="16">
        <f t="shared" si="758"/>
        <v>23.04</v>
      </c>
      <c r="AG3015" s="16">
        <f t="shared" si="759"/>
        <v>23.04</v>
      </c>
      <c r="AH3015" s="17">
        <f t="shared" si="760"/>
        <v>0</v>
      </c>
      <c r="AI3015" s="17">
        <f t="shared" si="761"/>
        <v>2.5347442266817928</v>
      </c>
      <c r="AJ3015" s="17">
        <f t="shared" si="762"/>
        <v>2.9341463573654631</v>
      </c>
      <c r="AK3015" s="17">
        <f t="shared" si="763"/>
        <v>2.9341463573654631</v>
      </c>
      <c r="AL3015" s="17" t="str">
        <f t="shared" si="764"/>
        <v/>
      </c>
      <c r="AM3015" s="17" t="str">
        <f t="shared" si="765"/>
        <v/>
      </c>
      <c r="AN3015" s="17" t="str">
        <f t="shared" si="766"/>
        <v/>
      </c>
      <c r="AO3015" s="17" t="str">
        <f t="shared" si="767"/>
        <v/>
      </c>
      <c r="AP3015" s="17" t="str">
        <f t="shared" si="769"/>
        <v/>
      </c>
      <c r="AQ3015" s="17">
        <f t="shared" si="768"/>
        <v>5.8852540910398279</v>
      </c>
    </row>
    <row r="3016" spans="1:43" x14ac:dyDescent="0.2">
      <c r="A3016" s="4" t="s">
        <v>512</v>
      </c>
      <c r="B3016" s="5" t="s">
        <v>513</v>
      </c>
      <c r="C3016" t="s">
        <v>514</v>
      </c>
      <c r="D3016" t="s">
        <v>133</v>
      </c>
      <c r="E3016" t="s">
        <v>134</v>
      </c>
      <c r="F3016" t="s">
        <v>17</v>
      </c>
      <c r="G3016" t="s">
        <v>15</v>
      </c>
      <c r="J3016" s="6"/>
      <c r="K3016" s="6"/>
      <c r="L3016" s="6"/>
      <c r="M3016" s="6">
        <v>51180</v>
      </c>
      <c r="N3016" s="6">
        <v>0</v>
      </c>
      <c r="O3016" s="6">
        <v>96631</v>
      </c>
      <c r="P3016" s="6">
        <v>8356</v>
      </c>
      <c r="Q3016" s="6">
        <v>0</v>
      </c>
      <c r="R3016" s="6">
        <v>46463</v>
      </c>
      <c r="S3016" s="6">
        <v>499607</v>
      </c>
      <c r="T3016" s="6">
        <v>0</v>
      </c>
      <c r="U3016" s="6">
        <v>0</v>
      </c>
      <c r="V3016" s="6">
        <v>6</v>
      </c>
      <c r="W3016" s="6">
        <v>106</v>
      </c>
      <c r="X3016" s="6">
        <v>0</v>
      </c>
      <c r="Z3016" s="6">
        <v>0</v>
      </c>
      <c r="AA3016" s="6">
        <v>0</v>
      </c>
      <c r="AB3016" s="6" t="str">
        <f t="shared" si="754"/>
        <v/>
      </c>
      <c r="AC3016" s="6" t="str">
        <f t="shared" si="755"/>
        <v/>
      </c>
      <c r="AD3016" s="16">
        <f t="shared" si="756"/>
        <v>11.564265198659646</v>
      </c>
      <c r="AE3016" s="16">
        <f t="shared" si="757"/>
        <v>0</v>
      </c>
      <c r="AF3016" s="16">
        <f t="shared" si="758"/>
        <v>17.666666666666668</v>
      </c>
      <c r="AG3016" s="16">
        <f t="shared" si="759"/>
        <v>17.666666666666668</v>
      </c>
      <c r="AH3016" s="17">
        <f t="shared" si="760"/>
        <v>0.90783509183274713</v>
      </c>
      <c r="AI3016" s="17">
        <f t="shared" si="761"/>
        <v>9.7617624071903091</v>
      </c>
      <c r="AJ3016" s="17">
        <f t="shared" si="762"/>
        <v>9.7617624071903091</v>
      </c>
      <c r="AK3016" s="17">
        <f t="shared" si="763"/>
        <v>9.7617624071903091</v>
      </c>
      <c r="AL3016" s="17" t="str">
        <f t="shared" si="764"/>
        <v/>
      </c>
      <c r="AM3016" s="17" t="str">
        <f t="shared" si="765"/>
        <v/>
      </c>
      <c r="AN3016" s="17" t="str">
        <f t="shared" si="766"/>
        <v/>
      </c>
      <c r="AO3016" s="17" t="str">
        <f t="shared" si="767"/>
        <v/>
      </c>
      <c r="AP3016" s="17" t="str">
        <f t="shared" si="769"/>
        <v/>
      </c>
      <c r="AQ3016" s="17">
        <f t="shared" si="768"/>
        <v>5.170255922012605</v>
      </c>
    </row>
    <row r="3017" spans="1:43" x14ac:dyDescent="0.2">
      <c r="A3017" s="4" t="s">
        <v>515</v>
      </c>
      <c r="B3017" s="5" t="s">
        <v>516</v>
      </c>
      <c r="C3017" t="s">
        <v>517</v>
      </c>
      <c r="D3017" t="s">
        <v>133</v>
      </c>
      <c r="E3017" t="s">
        <v>134</v>
      </c>
      <c r="F3017" t="s">
        <v>17</v>
      </c>
      <c r="G3017" t="s">
        <v>15</v>
      </c>
      <c r="J3017" s="6"/>
      <c r="K3017" s="6"/>
      <c r="L3017" s="6"/>
      <c r="M3017" s="6">
        <v>128960</v>
      </c>
      <c r="N3017" s="6">
        <v>0</v>
      </c>
      <c r="O3017" s="6">
        <v>184649</v>
      </c>
      <c r="P3017" s="6">
        <v>13732</v>
      </c>
      <c r="Q3017" s="6">
        <v>0</v>
      </c>
      <c r="R3017" s="6">
        <v>73220</v>
      </c>
      <c r="S3017" s="6">
        <v>901420</v>
      </c>
      <c r="T3017" s="6">
        <v>18418</v>
      </c>
      <c r="U3017" s="6">
        <v>0</v>
      </c>
      <c r="V3017" s="6">
        <v>7</v>
      </c>
      <c r="W3017" s="6">
        <v>194</v>
      </c>
      <c r="X3017" s="6">
        <v>0</v>
      </c>
      <c r="Z3017" s="6">
        <v>0</v>
      </c>
      <c r="AA3017" s="6">
        <v>0</v>
      </c>
      <c r="AB3017" s="6" t="str">
        <f t="shared" si="754"/>
        <v/>
      </c>
      <c r="AC3017" s="6" t="str">
        <f t="shared" si="755"/>
        <v/>
      </c>
      <c r="AD3017" s="16">
        <f t="shared" si="756"/>
        <v>13.446621031168075</v>
      </c>
      <c r="AE3017" s="16">
        <f t="shared" si="757"/>
        <v>0</v>
      </c>
      <c r="AF3017" s="16">
        <f t="shared" si="758"/>
        <v>27.714285714285715</v>
      </c>
      <c r="AG3017" s="16">
        <f t="shared" si="759"/>
        <v>27.714285714285715</v>
      </c>
      <c r="AH3017" s="17">
        <f t="shared" si="760"/>
        <v>0.56777295285359797</v>
      </c>
      <c r="AI3017" s="17">
        <f t="shared" si="761"/>
        <v>6.98991935483871</v>
      </c>
      <c r="AJ3017" s="17">
        <f t="shared" si="762"/>
        <v>7.132738833746898</v>
      </c>
      <c r="AK3017" s="17">
        <f t="shared" si="763"/>
        <v>7.132738833746898</v>
      </c>
      <c r="AL3017" s="17" t="str">
        <f t="shared" si="764"/>
        <v/>
      </c>
      <c r="AM3017" s="17" t="str">
        <f t="shared" si="765"/>
        <v/>
      </c>
      <c r="AN3017" s="17" t="str">
        <f t="shared" si="766"/>
        <v/>
      </c>
      <c r="AO3017" s="17" t="str">
        <f t="shared" si="767"/>
        <v/>
      </c>
      <c r="AP3017" s="17" t="str">
        <f t="shared" si="769"/>
        <v/>
      </c>
      <c r="AQ3017" s="17">
        <f t="shared" si="768"/>
        <v>4.8818027717453116</v>
      </c>
    </row>
    <row r="3018" spans="1:43" x14ac:dyDescent="0.2">
      <c r="A3018" s="4" t="s">
        <v>518</v>
      </c>
      <c r="B3018" s="5" t="s">
        <v>519</v>
      </c>
      <c r="C3018" t="s">
        <v>520</v>
      </c>
      <c r="D3018" t="s">
        <v>133</v>
      </c>
      <c r="E3018" t="s">
        <v>134</v>
      </c>
      <c r="F3018" t="s">
        <v>17</v>
      </c>
      <c r="G3018" t="s">
        <v>15</v>
      </c>
      <c r="J3018" s="6"/>
      <c r="K3018" s="6"/>
      <c r="L3018" s="6"/>
      <c r="M3018" s="6">
        <v>41238</v>
      </c>
      <c r="N3018" s="6">
        <v>0</v>
      </c>
      <c r="O3018" s="6">
        <v>167489</v>
      </c>
      <c r="P3018" s="6">
        <v>8179</v>
      </c>
      <c r="Q3018" s="6">
        <v>0</v>
      </c>
      <c r="R3018" s="6">
        <v>29455</v>
      </c>
      <c r="S3018" s="6">
        <v>557642</v>
      </c>
      <c r="T3018" s="6">
        <v>0</v>
      </c>
      <c r="U3018" s="6">
        <v>0</v>
      </c>
      <c r="V3018" s="6">
        <v>9</v>
      </c>
      <c r="W3018" s="6">
        <v>156</v>
      </c>
      <c r="X3018" s="6">
        <v>0</v>
      </c>
      <c r="Z3018" s="6">
        <v>0</v>
      </c>
      <c r="AA3018" s="6">
        <v>0</v>
      </c>
      <c r="AB3018" s="6" t="str">
        <f t="shared" si="754"/>
        <v/>
      </c>
      <c r="AC3018" s="6" t="str">
        <f t="shared" si="755"/>
        <v/>
      </c>
      <c r="AD3018" s="16">
        <f t="shared" si="756"/>
        <v>20.477931287443454</v>
      </c>
      <c r="AE3018" s="16">
        <f t="shared" si="757"/>
        <v>0</v>
      </c>
      <c r="AF3018" s="16">
        <f t="shared" si="758"/>
        <v>17.333333333333332</v>
      </c>
      <c r="AG3018" s="16">
        <f t="shared" si="759"/>
        <v>17.333333333333332</v>
      </c>
      <c r="AH3018" s="17">
        <f t="shared" si="760"/>
        <v>0.71426839322954561</v>
      </c>
      <c r="AI3018" s="17">
        <f t="shared" si="761"/>
        <v>13.522527765653038</v>
      </c>
      <c r="AJ3018" s="17">
        <f t="shared" si="762"/>
        <v>13.522527765653038</v>
      </c>
      <c r="AK3018" s="17">
        <f t="shared" si="763"/>
        <v>13.522527765653038</v>
      </c>
      <c r="AL3018" s="17" t="str">
        <f t="shared" si="764"/>
        <v/>
      </c>
      <c r="AM3018" s="17" t="str">
        <f t="shared" si="765"/>
        <v/>
      </c>
      <c r="AN3018" s="17" t="str">
        <f t="shared" si="766"/>
        <v/>
      </c>
      <c r="AO3018" s="17" t="str">
        <f t="shared" si="767"/>
        <v/>
      </c>
      <c r="AP3018" s="17" t="str">
        <f t="shared" si="769"/>
        <v/>
      </c>
      <c r="AQ3018" s="17">
        <f t="shared" si="768"/>
        <v>3.3294246189301986</v>
      </c>
    </row>
    <row r="3019" spans="1:43" x14ac:dyDescent="0.2">
      <c r="A3019" s="4" t="s">
        <v>629</v>
      </c>
      <c r="B3019" s="5" t="s">
        <v>630</v>
      </c>
      <c r="C3019" t="s">
        <v>631</v>
      </c>
      <c r="D3019" t="s">
        <v>133</v>
      </c>
      <c r="E3019" t="s">
        <v>134</v>
      </c>
      <c r="F3019" t="s">
        <v>17</v>
      </c>
      <c r="G3019" t="s">
        <v>15</v>
      </c>
      <c r="J3019" s="6"/>
      <c r="K3019" s="6"/>
      <c r="L3019" s="6"/>
      <c r="M3019" s="6">
        <v>1347337</v>
      </c>
      <c r="N3019" s="6">
        <v>0</v>
      </c>
      <c r="O3019" s="6">
        <v>1087337</v>
      </c>
      <c r="P3019" s="6">
        <v>68528</v>
      </c>
      <c r="Q3019" s="6">
        <v>0</v>
      </c>
      <c r="R3019" s="6">
        <v>1670429</v>
      </c>
      <c r="S3019" s="6">
        <v>4741392</v>
      </c>
      <c r="T3019" s="6">
        <v>4371428</v>
      </c>
      <c r="U3019" s="6">
        <v>0</v>
      </c>
      <c r="V3019" s="6">
        <v>41</v>
      </c>
      <c r="W3019" s="6">
        <v>1214</v>
      </c>
      <c r="X3019" s="6">
        <v>0</v>
      </c>
      <c r="Z3019" s="6">
        <v>0</v>
      </c>
      <c r="AA3019" s="6">
        <v>0</v>
      </c>
      <c r="AB3019" s="6" t="str">
        <f t="shared" si="754"/>
        <v/>
      </c>
      <c r="AC3019" s="6" t="str">
        <f t="shared" si="755"/>
        <v/>
      </c>
      <c r="AD3019" s="16">
        <f t="shared" si="756"/>
        <v>15.86704704646276</v>
      </c>
      <c r="AE3019" s="16">
        <f t="shared" si="757"/>
        <v>0</v>
      </c>
      <c r="AF3019" s="16">
        <f t="shared" si="758"/>
        <v>29.609756097560975</v>
      </c>
      <c r="AG3019" s="16">
        <f t="shared" si="759"/>
        <v>29.609756097560975</v>
      </c>
      <c r="AH3019" s="17">
        <f t="shared" si="760"/>
        <v>1.2398004359711046</v>
      </c>
      <c r="AI3019" s="17">
        <f t="shared" si="761"/>
        <v>3.5190839411372212</v>
      </c>
      <c r="AJ3019" s="17">
        <f t="shared" si="762"/>
        <v>6.7635788225217599</v>
      </c>
      <c r="AK3019" s="17">
        <f t="shared" si="763"/>
        <v>6.7635788225217599</v>
      </c>
      <c r="AL3019" s="17" t="str">
        <f t="shared" si="764"/>
        <v/>
      </c>
      <c r="AM3019" s="17" t="str">
        <f t="shared" si="765"/>
        <v/>
      </c>
      <c r="AN3019" s="17" t="str">
        <f t="shared" si="766"/>
        <v/>
      </c>
      <c r="AO3019" s="17" t="str">
        <f t="shared" si="767"/>
        <v/>
      </c>
      <c r="AP3019" s="17" t="str">
        <f t="shared" si="769"/>
        <v/>
      </c>
      <c r="AQ3019" s="17">
        <f t="shared" si="768"/>
        <v>4.3605542715827754</v>
      </c>
    </row>
    <row r="3020" spans="1:43" x14ac:dyDescent="0.2">
      <c r="A3020" s="4" t="s">
        <v>632</v>
      </c>
      <c r="B3020" s="5" t="s">
        <v>633</v>
      </c>
      <c r="C3020" t="s">
        <v>634</v>
      </c>
      <c r="D3020" t="s">
        <v>133</v>
      </c>
      <c r="E3020" t="s">
        <v>134</v>
      </c>
      <c r="F3020" t="s">
        <v>17</v>
      </c>
      <c r="G3020" t="s">
        <v>15</v>
      </c>
      <c r="J3020" s="6"/>
      <c r="K3020" s="6"/>
      <c r="L3020" s="6"/>
      <c r="M3020" s="6">
        <v>277172</v>
      </c>
      <c r="N3020" s="6">
        <v>0</v>
      </c>
      <c r="O3020" s="6">
        <v>200118</v>
      </c>
      <c r="P3020" s="6">
        <v>18599</v>
      </c>
      <c r="Q3020" s="6">
        <v>0</v>
      </c>
      <c r="R3020" s="6">
        <v>458937</v>
      </c>
      <c r="S3020" s="6">
        <v>1766748</v>
      </c>
      <c r="T3020" s="6">
        <v>91740</v>
      </c>
      <c r="U3020" s="6">
        <v>0</v>
      </c>
      <c r="V3020" s="6">
        <v>19</v>
      </c>
      <c r="W3020" s="6">
        <v>335</v>
      </c>
      <c r="X3020" s="6">
        <v>0</v>
      </c>
      <c r="Z3020" s="6">
        <v>0</v>
      </c>
      <c r="AA3020" s="6">
        <v>0</v>
      </c>
      <c r="AB3020" s="6" t="str">
        <f t="shared" si="754"/>
        <v/>
      </c>
      <c r="AC3020" s="6" t="str">
        <f t="shared" si="755"/>
        <v/>
      </c>
      <c r="AD3020" s="16">
        <f t="shared" si="756"/>
        <v>10.759610731759771</v>
      </c>
      <c r="AE3020" s="16">
        <f t="shared" si="757"/>
        <v>0</v>
      </c>
      <c r="AF3020" s="16">
        <f t="shared" si="758"/>
        <v>17.631578947368421</v>
      </c>
      <c r="AG3020" s="16">
        <f t="shared" si="759"/>
        <v>17.631578947368421</v>
      </c>
      <c r="AH3020" s="17">
        <f t="shared" si="760"/>
        <v>1.6557841340395134</v>
      </c>
      <c r="AI3020" s="17">
        <f t="shared" si="761"/>
        <v>6.3741936414933686</v>
      </c>
      <c r="AJ3020" s="17">
        <f t="shared" si="762"/>
        <v>6.7051794553562409</v>
      </c>
      <c r="AK3020" s="17">
        <f t="shared" si="763"/>
        <v>6.7051794553562409</v>
      </c>
      <c r="AL3020" s="17" t="str">
        <f t="shared" si="764"/>
        <v/>
      </c>
      <c r="AM3020" s="17" t="str">
        <f t="shared" si="765"/>
        <v/>
      </c>
      <c r="AN3020" s="17" t="str">
        <f t="shared" si="766"/>
        <v/>
      </c>
      <c r="AO3020" s="17" t="str">
        <f t="shared" si="767"/>
        <v/>
      </c>
      <c r="AP3020" s="17" t="str">
        <f t="shared" si="769"/>
        <v/>
      </c>
      <c r="AQ3020" s="17">
        <f t="shared" si="768"/>
        <v>8.8285311666116986</v>
      </c>
    </row>
    <row r="3021" spans="1:43" x14ac:dyDescent="0.2">
      <c r="A3021" s="4" t="s">
        <v>635</v>
      </c>
      <c r="B3021" s="5" t="s">
        <v>636</v>
      </c>
      <c r="C3021" t="s">
        <v>637</v>
      </c>
      <c r="D3021" t="s">
        <v>133</v>
      </c>
      <c r="E3021" t="s">
        <v>134</v>
      </c>
      <c r="F3021" t="s">
        <v>17</v>
      </c>
      <c r="G3021" t="s">
        <v>15</v>
      </c>
      <c r="J3021" s="6"/>
      <c r="K3021" s="6"/>
      <c r="L3021" s="6"/>
      <c r="M3021" s="6">
        <v>124106</v>
      </c>
      <c r="N3021" s="6">
        <v>0</v>
      </c>
      <c r="O3021" s="6">
        <v>378073</v>
      </c>
      <c r="P3021" s="6">
        <v>21837</v>
      </c>
      <c r="Q3021" s="6">
        <v>0</v>
      </c>
      <c r="R3021" s="6">
        <v>108578</v>
      </c>
      <c r="S3021" s="6">
        <v>1968341</v>
      </c>
      <c r="T3021" s="6">
        <v>1095401</v>
      </c>
      <c r="U3021" s="6">
        <v>0</v>
      </c>
      <c r="V3021" s="6">
        <v>17</v>
      </c>
      <c r="W3021" s="6">
        <v>423</v>
      </c>
      <c r="X3021" s="6">
        <v>0</v>
      </c>
      <c r="Z3021" s="6">
        <v>0</v>
      </c>
      <c r="AA3021" s="6">
        <v>0</v>
      </c>
      <c r="AB3021" s="6" t="str">
        <f t="shared" si="754"/>
        <v/>
      </c>
      <c r="AC3021" s="6" t="str">
        <f t="shared" si="755"/>
        <v/>
      </c>
      <c r="AD3021" s="16">
        <f t="shared" si="756"/>
        <v>17.313413014608233</v>
      </c>
      <c r="AE3021" s="16">
        <f t="shared" si="757"/>
        <v>0</v>
      </c>
      <c r="AF3021" s="16">
        <f t="shared" si="758"/>
        <v>24.882352941176471</v>
      </c>
      <c r="AG3021" s="16">
        <f t="shared" si="759"/>
        <v>24.882352941176471</v>
      </c>
      <c r="AH3021" s="17">
        <f t="shared" si="760"/>
        <v>0.87488114998469046</v>
      </c>
      <c r="AI3021" s="17">
        <f t="shared" si="761"/>
        <v>15.860159863342627</v>
      </c>
      <c r="AJ3021" s="17">
        <f t="shared" si="762"/>
        <v>24.686493803683948</v>
      </c>
      <c r="AK3021" s="17">
        <f t="shared" si="763"/>
        <v>24.686493803683948</v>
      </c>
      <c r="AL3021" s="17" t="str">
        <f t="shared" si="764"/>
        <v/>
      </c>
      <c r="AM3021" s="17" t="str">
        <f t="shared" si="765"/>
        <v/>
      </c>
      <c r="AN3021" s="17" t="str">
        <f t="shared" si="766"/>
        <v/>
      </c>
      <c r="AO3021" s="17" t="str">
        <f t="shared" si="767"/>
        <v/>
      </c>
      <c r="AP3021" s="17" t="str">
        <f t="shared" si="769"/>
        <v/>
      </c>
      <c r="AQ3021" s="17">
        <f t="shared" si="768"/>
        <v>5.2062458837314489</v>
      </c>
    </row>
    <row r="3022" spans="1:43" x14ac:dyDescent="0.2">
      <c r="A3022" s="4" t="s">
        <v>644</v>
      </c>
      <c r="B3022" s="5" t="s">
        <v>645</v>
      </c>
      <c r="C3022" t="s">
        <v>646</v>
      </c>
      <c r="D3022" t="s">
        <v>133</v>
      </c>
      <c r="E3022" t="s">
        <v>134</v>
      </c>
      <c r="F3022" t="s">
        <v>17</v>
      </c>
      <c r="G3022" t="s">
        <v>15</v>
      </c>
      <c r="J3022" s="6"/>
      <c r="K3022" s="6"/>
      <c r="L3022" s="6"/>
      <c r="M3022" s="6">
        <v>13263</v>
      </c>
      <c r="N3022" s="6">
        <v>0</v>
      </c>
      <c r="O3022" s="6">
        <v>38412</v>
      </c>
      <c r="P3022" s="6">
        <v>3037</v>
      </c>
      <c r="Q3022" s="6">
        <v>0</v>
      </c>
      <c r="R3022" s="6">
        <v>12614</v>
      </c>
      <c r="S3022" s="6">
        <v>153160</v>
      </c>
      <c r="T3022" s="6">
        <v>0</v>
      </c>
      <c r="U3022" s="6">
        <v>0</v>
      </c>
      <c r="V3022" s="6">
        <v>3</v>
      </c>
      <c r="W3022" s="6">
        <v>46</v>
      </c>
      <c r="X3022" s="6">
        <v>0</v>
      </c>
      <c r="Z3022" s="6">
        <v>0</v>
      </c>
      <c r="AA3022" s="6">
        <v>0</v>
      </c>
      <c r="AB3022" s="6" t="str">
        <f t="shared" si="754"/>
        <v/>
      </c>
      <c r="AC3022" s="6" t="str">
        <f t="shared" si="755"/>
        <v/>
      </c>
      <c r="AD3022" s="16">
        <f t="shared" si="756"/>
        <v>12.648007902535397</v>
      </c>
      <c r="AE3022" s="16">
        <f t="shared" si="757"/>
        <v>0</v>
      </c>
      <c r="AF3022" s="16">
        <f t="shared" si="758"/>
        <v>15.333333333333334</v>
      </c>
      <c r="AG3022" s="16">
        <f t="shared" si="759"/>
        <v>15.333333333333334</v>
      </c>
      <c r="AH3022" s="17">
        <f t="shared" si="760"/>
        <v>0.95106687778029109</v>
      </c>
      <c r="AI3022" s="17">
        <f t="shared" si="761"/>
        <v>11.54791525295936</v>
      </c>
      <c r="AJ3022" s="17">
        <f t="shared" si="762"/>
        <v>11.54791525295936</v>
      </c>
      <c r="AK3022" s="17">
        <f t="shared" si="763"/>
        <v>11.54791525295936</v>
      </c>
      <c r="AL3022" s="17" t="str">
        <f t="shared" si="764"/>
        <v/>
      </c>
      <c r="AM3022" s="17" t="str">
        <f t="shared" si="765"/>
        <v/>
      </c>
      <c r="AN3022" s="17" t="str">
        <f t="shared" si="766"/>
        <v/>
      </c>
      <c r="AO3022" s="17" t="str">
        <f t="shared" si="767"/>
        <v/>
      </c>
      <c r="AP3022" s="17" t="str">
        <f t="shared" si="769"/>
        <v/>
      </c>
      <c r="AQ3022" s="17">
        <f t="shared" si="768"/>
        <v>3.9872956367801731</v>
      </c>
    </row>
    <row r="3023" spans="1:43" x14ac:dyDescent="0.2">
      <c r="A3023" s="4" t="s">
        <v>650</v>
      </c>
      <c r="B3023" s="5" t="s">
        <v>651</v>
      </c>
      <c r="C3023" t="s">
        <v>652</v>
      </c>
      <c r="D3023" t="s">
        <v>133</v>
      </c>
      <c r="E3023" t="s">
        <v>134</v>
      </c>
      <c r="F3023" t="s">
        <v>17</v>
      </c>
      <c r="G3023" t="s">
        <v>15</v>
      </c>
      <c r="J3023" s="6"/>
      <c r="K3023" s="6"/>
      <c r="L3023" s="6"/>
      <c r="M3023" s="6">
        <v>90835</v>
      </c>
      <c r="N3023" s="6">
        <v>0</v>
      </c>
      <c r="O3023" s="6">
        <v>263209</v>
      </c>
      <c r="P3023" s="6">
        <v>17389</v>
      </c>
      <c r="Q3023" s="6">
        <v>0</v>
      </c>
      <c r="R3023" s="6">
        <v>91100</v>
      </c>
      <c r="S3023" s="6">
        <v>1037505</v>
      </c>
      <c r="T3023" s="6">
        <v>229350</v>
      </c>
      <c r="U3023" s="6">
        <v>0</v>
      </c>
      <c r="V3023" s="6">
        <v>8</v>
      </c>
      <c r="W3023" s="6">
        <v>144</v>
      </c>
      <c r="X3023" s="6">
        <v>0</v>
      </c>
      <c r="Z3023" s="6">
        <v>0</v>
      </c>
      <c r="AA3023" s="6">
        <v>0</v>
      </c>
      <c r="AB3023" s="6" t="str">
        <f t="shared" si="754"/>
        <v/>
      </c>
      <c r="AC3023" s="6" t="str">
        <f t="shared" si="755"/>
        <v/>
      </c>
      <c r="AD3023" s="16">
        <f t="shared" si="756"/>
        <v>15.136523089309334</v>
      </c>
      <c r="AE3023" s="16">
        <f t="shared" si="757"/>
        <v>0</v>
      </c>
      <c r="AF3023" s="16">
        <f t="shared" si="758"/>
        <v>18</v>
      </c>
      <c r="AG3023" s="16">
        <f t="shared" si="759"/>
        <v>18</v>
      </c>
      <c r="AH3023" s="17">
        <f t="shared" si="760"/>
        <v>1.0029173776627951</v>
      </c>
      <c r="AI3023" s="17">
        <f t="shared" si="761"/>
        <v>11.421863819012495</v>
      </c>
      <c r="AJ3023" s="17">
        <f t="shared" si="762"/>
        <v>13.946771618869379</v>
      </c>
      <c r="AK3023" s="17">
        <f t="shared" si="763"/>
        <v>13.946771618869379</v>
      </c>
      <c r="AL3023" s="17" t="str">
        <f t="shared" si="764"/>
        <v/>
      </c>
      <c r="AM3023" s="17" t="str">
        <f t="shared" si="765"/>
        <v/>
      </c>
      <c r="AN3023" s="17" t="str">
        <f t="shared" si="766"/>
        <v/>
      </c>
      <c r="AO3023" s="17" t="str">
        <f t="shared" si="767"/>
        <v/>
      </c>
      <c r="AP3023" s="17" t="str">
        <f t="shared" si="769"/>
        <v/>
      </c>
      <c r="AQ3023" s="17">
        <f t="shared" si="768"/>
        <v>3.9417535114680731</v>
      </c>
    </row>
    <row r="3024" spans="1:43" x14ac:dyDescent="0.2">
      <c r="A3024" s="4" t="s">
        <v>659</v>
      </c>
      <c r="B3024" s="5" t="s">
        <v>660</v>
      </c>
      <c r="C3024" t="s">
        <v>661</v>
      </c>
      <c r="D3024" t="s">
        <v>133</v>
      </c>
      <c r="E3024" t="s">
        <v>134</v>
      </c>
      <c r="F3024" t="s">
        <v>17</v>
      </c>
      <c r="G3024" t="s">
        <v>15</v>
      </c>
      <c r="J3024" s="6"/>
      <c r="K3024" s="6"/>
      <c r="L3024" s="6"/>
      <c r="M3024" s="6">
        <v>591217</v>
      </c>
      <c r="N3024" s="6">
        <v>0</v>
      </c>
      <c r="O3024" s="6">
        <v>519673</v>
      </c>
      <c r="P3024" s="6">
        <v>36576</v>
      </c>
      <c r="Q3024" s="6">
        <v>0</v>
      </c>
      <c r="R3024" s="6">
        <v>49310</v>
      </c>
      <c r="S3024" s="6">
        <v>2315465</v>
      </c>
      <c r="T3024" s="6">
        <v>1428500</v>
      </c>
      <c r="U3024" s="6">
        <v>0</v>
      </c>
      <c r="V3024" s="6">
        <v>31</v>
      </c>
      <c r="W3024" s="6">
        <v>808</v>
      </c>
      <c r="X3024" s="6">
        <v>0</v>
      </c>
      <c r="Z3024" s="6">
        <v>0</v>
      </c>
      <c r="AA3024" s="6">
        <v>0</v>
      </c>
      <c r="AB3024" s="6" t="str">
        <f t="shared" si="754"/>
        <v/>
      </c>
      <c r="AC3024" s="6" t="str">
        <f t="shared" si="755"/>
        <v/>
      </c>
      <c r="AD3024" s="16">
        <f t="shared" si="756"/>
        <v>14.208032589676291</v>
      </c>
      <c r="AE3024" s="16">
        <f t="shared" si="757"/>
        <v>0</v>
      </c>
      <c r="AF3024" s="16">
        <f t="shared" si="758"/>
        <v>26.06451612903226</v>
      </c>
      <c r="AG3024" s="16">
        <f t="shared" si="759"/>
        <v>26.06451612903226</v>
      </c>
      <c r="AH3024" s="17">
        <f t="shared" si="760"/>
        <v>8.3404232286960631E-2</v>
      </c>
      <c r="AI3024" s="17">
        <f t="shared" si="761"/>
        <v>3.9164384650644348</v>
      </c>
      <c r="AJ3024" s="17">
        <f t="shared" si="762"/>
        <v>6.3326409761559628</v>
      </c>
      <c r="AK3024" s="17">
        <f t="shared" si="763"/>
        <v>6.3326409761559628</v>
      </c>
      <c r="AL3024" s="17" t="str">
        <f t="shared" si="764"/>
        <v/>
      </c>
      <c r="AM3024" s="17" t="str">
        <f t="shared" si="765"/>
        <v/>
      </c>
      <c r="AN3024" s="17" t="str">
        <f t="shared" si="766"/>
        <v/>
      </c>
      <c r="AO3024" s="17" t="str">
        <f t="shared" si="767"/>
        <v/>
      </c>
      <c r="AP3024" s="17" t="str">
        <f t="shared" si="769"/>
        <v/>
      </c>
      <c r="AQ3024" s="17">
        <f t="shared" si="768"/>
        <v>4.4556192066934397</v>
      </c>
    </row>
    <row r="3025" spans="1:43" x14ac:dyDescent="0.2">
      <c r="A3025" s="4" t="s">
        <v>662</v>
      </c>
      <c r="B3025" s="5" t="s">
        <v>663</v>
      </c>
      <c r="C3025" t="s">
        <v>664</v>
      </c>
      <c r="D3025" t="s">
        <v>133</v>
      </c>
      <c r="E3025" t="s">
        <v>134</v>
      </c>
      <c r="F3025" t="s">
        <v>17</v>
      </c>
      <c r="G3025" t="s">
        <v>15</v>
      </c>
      <c r="J3025" s="6"/>
      <c r="K3025" s="6"/>
      <c r="L3025" s="6"/>
      <c r="M3025" s="6">
        <v>4441</v>
      </c>
      <c r="N3025" s="6">
        <v>0</v>
      </c>
      <c r="O3025" s="6">
        <v>36480</v>
      </c>
      <c r="P3025" s="6">
        <v>1664</v>
      </c>
      <c r="Q3025" s="6">
        <v>0</v>
      </c>
      <c r="R3025" s="6">
        <v>6113</v>
      </c>
      <c r="S3025" s="6">
        <v>77444</v>
      </c>
      <c r="T3025" s="6">
        <v>0</v>
      </c>
      <c r="U3025" s="6">
        <v>0</v>
      </c>
      <c r="V3025" s="6">
        <v>3</v>
      </c>
      <c r="W3025" s="6">
        <v>46</v>
      </c>
      <c r="X3025" s="6">
        <v>0</v>
      </c>
      <c r="Z3025" s="6">
        <v>0</v>
      </c>
      <c r="AA3025" s="6">
        <v>0</v>
      </c>
      <c r="AB3025" s="6" t="str">
        <f t="shared" si="754"/>
        <v/>
      </c>
      <c r="AC3025" s="6" t="str">
        <f t="shared" si="755"/>
        <v/>
      </c>
      <c r="AD3025" s="16">
        <f t="shared" si="756"/>
        <v>21.923076923076923</v>
      </c>
      <c r="AE3025" s="16">
        <f t="shared" si="757"/>
        <v>0</v>
      </c>
      <c r="AF3025" s="16">
        <f t="shared" si="758"/>
        <v>15.333333333333334</v>
      </c>
      <c r="AG3025" s="16">
        <f t="shared" si="759"/>
        <v>15.333333333333334</v>
      </c>
      <c r="AH3025" s="17">
        <f t="shared" si="760"/>
        <v>1.3764917811303761</v>
      </c>
      <c r="AI3025" s="17">
        <f t="shared" si="761"/>
        <v>17.438414771447871</v>
      </c>
      <c r="AJ3025" s="17">
        <f t="shared" si="762"/>
        <v>17.438414771447871</v>
      </c>
      <c r="AK3025" s="17">
        <f t="shared" si="763"/>
        <v>17.438414771447871</v>
      </c>
      <c r="AL3025" s="17" t="str">
        <f t="shared" si="764"/>
        <v/>
      </c>
      <c r="AM3025" s="17" t="str">
        <f t="shared" si="765"/>
        <v/>
      </c>
      <c r="AN3025" s="17" t="str">
        <f t="shared" si="766"/>
        <v/>
      </c>
      <c r="AO3025" s="17" t="str">
        <f t="shared" si="767"/>
        <v/>
      </c>
      <c r="AP3025" s="17" t="str">
        <f t="shared" si="769"/>
        <v/>
      </c>
      <c r="AQ3025" s="17">
        <f t="shared" si="768"/>
        <v>2.1229166666666668</v>
      </c>
    </row>
    <row r="3026" spans="1:43" x14ac:dyDescent="0.2">
      <c r="A3026" s="4" t="s">
        <v>667</v>
      </c>
      <c r="B3026" s="5" t="s">
        <v>668</v>
      </c>
      <c r="C3026" t="s">
        <v>669</v>
      </c>
      <c r="D3026" t="s">
        <v>133</v>
      </c>
      <c r="E3026" t="s">
        <v>134</v>
      </c>
      <c r="F3026" t="s">
        <v>17</v>
      </c>
      <c r="G3026" t="s">
        <v>15</v>
      </c>
      <c r="J3026" s="6"/>
      <c r="K3026" s="6"/>
      <c r="L3026" s="6"/>
      <c r="M3026" s="6">
        <v>734387</v>
      </c>
      <c r="N3026" s="6">
        <v>0</v>
      </c>
      <c r="O3026" s="6">
        <v>441234</v>
      </c>
      <c r="P3026" s="6">
        <v>35597</v>
      </c>
      <c r="Q3026" s="6">
        <v>0</v>
      </c>
      <c r="R3026" s="6">
        <v>0</v>
      </c>
      <c r="S3026" s="6">
        <v>2859895</v>
      </c>
      <c r="T3026" s="6">
        <v>2313404</v>
      </c>
      <c r="U3026" s="6">
        <v>0</v>
      </c>
      <c r="V3026" s="6">
        <v>23</v>
      </c>
      <c r="W3026" s="6">
        <v>718</v>
      </c>
      <c r="X3026" s="6">
        <v>0</v>
      </c>
      <c r="Z3026" s="6">
        <v>0</v>
      </c>
      <c r="AA3026" s="6">
        <v>0</v>
      </c>
      <c r="AB3026" s="6" t="str">
        <f t="shared" si="754"/>
        <v/>
      </c>
      <c r="AC3026" s="6" t="str">
        <f t="shared" si="755"/>
        <v/>
      </c>
      <c r="AD3026" s="16">
        <f t="shared" si="756"/>
        <v>12.395258027361857</v>
      </c>
      <c r="AE3026" s="16">
        <f t="shared" si="757"/>
        <v>0</v>
      </c>
      <c r="AF3026" s="16">
        <f t="shared" si="758"/>
        <v>31.217391304347824</v>
      </c>
      <c r="AG3026" s="16">
        <f t="shared" si="759"/>
        <v>31.217391304347824</v>
      </c>
      <c r="AH3026" s="17">
        <f t="shared" si="760"/>
        <v>0</v>
      </c>
      <c r="AI3026" s="17">
        <f t="shared" si="761"/>
        <v>3.8942614724933855</v>
      </c>
      <c r="AJ3026" s="17">
        <f t="shared" si="762"/>
        <v>7.044377147198956</v>
      </c>
      <c r="AK3026" s="17">
        <f t="shared" si="763"/>
        <v>7.044377147198956</v>
      </c>
      <c r="AL3026" s="17" t="str">
        <f t="shared" si="764"/>
        <v/>
      </c>
      <c r="AM3026" s="17" t="str">
        <f t="shared" si="765"/>
        <v/>
      </c>
      <c r="AN3026" s="17" t="str">
        <f t="shared" si="766"/>
        <v/>
      </c>
      <c r="AO3026" s="17" t="str">
        <f t="shared" si="767"/>
        <v/>
      </c>
      <c r="AP3026" s="17" t="str">
        <f t="shared" si="769"/>
        <v/>
      </c>
      <c r="AQ3026" s="17">
        <f t="shared" si="768"/>
        <v>6.481583468182416</v>
      </c>
    </row>
    <row r="3027" spans="1:43" x14ac:dyDescent="0.2">
      <c r="A3027" s="4" t="s">
        <v>670</v>
      </c>
      <c r="B3027" s="5" t="s">
        <v>671</v>
      </c>
      <c r="C3027" t="s">
        <v>672</v>
      </c>
      <c r="D3027" t="s">
        <v>133</v>
      </c>
      <c r="E3027" t="s">
        <v>134</v>
      </c>
      <c r="F3027" t="s">
        <v>17</v>
      </c>
      <c r="G3027" t="s">
        <v>15</v>
      </c>
      <c r="J3027" s="6"/>
      <c r="K3027" s="6"/>
      <c r="L3027" s="6"/>
      <c r="M3027" s="6">
        <v>32222</v>
      </c>
      <c r="N3027" s="6">
        <v>0</v>
      </c>
      <c r="O3027" s="6">
        <v>81136</v>
      </c>
      <c r="P3027" s="6">
        <v>6590</v>
      </c>
      <c r="Q3027" s="6">
        <v>0</v>
      </c>
      <c r="R3027" s="6">
        <v>61657</v>
      </c>
      <c r="S3027" s="6">
        <v>354397</v>
      </c>
      <c r="T3027" s="6">
        <v>140810</v>
      </c>
      <c r="U3027" s="6">
        <v>0</v>
      </c>
      <c r="V3027" s="6">
        <v>4</v>
      </c>
      <c r="W3027" s="6">
        <v>71</v>
      </c>
      <c r="X3027" s="6">
        <v>0</v>
      </c>
      <c r="Z3027" s="6">
        <v>0</v>
      </c>
      <c r="AA3027" s="6">
        <v>0</v>
      </c>
      <c r="AB3027" s="6" t="str">
        <f t="shared" si="754"/>
        <v/>
      </c>
      <c r="AC3027" s="6" t="str">
        <f t="shared" si="755"/>
        <v/>
      </c>
      <c r="AD3027" s="16">
        <f t="shared" si="756"/>
        <v>12.311987860394536</v>
      </c>
      <c r="AE3027" s="16">
        <f t="shared" si="757"/>
        <v>0</v>
      </c>
      <c r="AF3027" s="16">
        <f t="shared" si="758"/>
        <v>17.75</v>
      </c>
      <c r="AG3027" s="16">
        <f t="shared" si="759"/>
        <v>17.75</v>
      </c>
      <c r="AH3027" s="17">
        <f t="shared" si="760"/>
        <v>1.9135063000434487</v>
      </c>
      <c r="AI3027" s="17">
        <f t="shared" si="761"/>
        <v>10.998603438644404</v>
      </c>
      <c r="AJ3027" s="17">
        <f t="shared" si="762"/>
        <v>15.368599093786854</v>
      </c>
      <c r="AK3027" s="17">
        <f t="shared" si="763"/>
        <v>15.368599093786854</v>
      </c>
      <c r="AL3027" s="17" t="str">
        <f t="shared" si="764"/>
        <v/>
      </c>
      <c r="AM3027" s="17" t="str">
        <f t="shared" si="765"/>
        <v/>
      </c>
      <c r="AN3027" s="17" t="str">
        <f t="shared" si="766"/>
        <v/>
      </c>
      <c r="AO3027" s="17" t="str">
        <f t="shared" si="767"/>
        <v/>
      </c>
      <c r="AP3027" s="17" t="str">
        <f t="shared" si="769"/>
        <v/>
      </c>
      <c r="AQ3027" s="17">
        <f t="shared" si="768"/>
        <v>4.3679377834746598</v>
      </c>
    </row>
    <row r="3028" spans="1:43" x14ac:dyDescent="0.2">
      <c r="A3028" s="4" t="s">
        <v>673</v>
      </c>
      <c r="B3028" s="5" t="s">
        <v>674</v>
      </c>
      <c r="C3028" t="s">
        <v>675</v>
      </c>
      <c r="D3028" t="s">
        <v>133</v>
      </c>
      <c r="E3028" t="s">
        <v>134</v>
      </c>
      <c r="F3028" t="s">
        <v>17</v>
      </c>
      <c r="G3028" t="s">
        <v>15</v>
      </c>
      <c r="J3028" s="6"/>
      <c r="K3028" s="6"/>
      <c r="L3028" s="6"/>
      <c r="M3028" s="6">
        <v>71997</v>
      </c>
      <c r="N3028" s="6">
        <v>0</v>
      </c>
      <c r="O3028" s="6">
        <v>126851</v>
      </c>
      <c r="P3028" s="6">
        <v>8230</v>
      </c>
      <c r="Q3028" s="6">
        <v>0</v>
      </c>
      <c r="R3028" s="6">
        <v>68748</v>
      </c>
      <c r="S3028" s="6">
        <v>769579</v>
      </c>
      <c r="T3028" s="6">
        <v>138100</v>
      </c>
      <c r="U3028" s="6">
        <v>0</v>
      </c>
      <c r="V3028" s="6">
        <v>7</v>
      </c>
      <c r="W3028" s="6">
        <v>170</v>
      </c>
      <c r="X3028" s="6">
        <v>0</v>
      </c>
      <c r="Z3028" s="6">
        <v>0</v>
      </c>
      <c r="AA3028" s="6">
        <v>0</v>
      </c>
      <c r="AB3028" s="6" t="str">
        <f t="shared" si="754"/>
        <v/>
      </c>
      <c r="AC3028" s="6" t="str">
        <f t="shared" si="755"/>
        <v/>
      </c>
      <c r="AD3028" s="16">
        <f t="shared" si="756"/>
        <v>15.413244228432564</v>
      </c>
      <c r="AE3028" s="16">
        <f t="shared" si="757"/>
        <v>0</v>
      </c>
      <c r="AF3028" s="16">
        <f t="shared" si="758"/>
        <v>24.285714285714285</v>
      </c>
      <c r="AG3028" s="16">
        <f t="shared" si="759"/>
        <v>24.285714285714285</v>
      </c>
      <c r="AH3028" s="17">
        <f t="shared" si="760"/>
        <v>0.95487311971332134</v>
      </c>
      <c r="AI3028" s="17">
        <f t="shared" si="761"/>
        <v>10.68904259899718</v>
      </c>
      <c r="AJ3028" s="17">
        <f t="shared" si="762"/>
        <v>12.607178076864313</v>
      </c>
      <c r="AK3028" s="17">
        <f t="shared" si="763"/>
        <v>12.607178076864313</v>
      </c>
      <c r="AL3028" s="17" t="str">
        <f t="shared" si="764"/>
        <v/>
      </c>
      <c r="AM3028" s="17" t="str">
        <f t="shared" si="765"/>
        <v/>
      </c>
      <c r="AN3028" s="17" t="str">
        <f t="shared" si="766"/>
        <v/>
      </c>
      <c r="AO3028" s="17" t="str">
        <f t="shared" si="767"/>
        <v/>
      </c>
      <c r="AP3028" s="17" t="str">
        <f t="shared" si="769"/>
        <v/>
      </c>
      <c r="AQ3028" s="17">
        <f t="shared" si="768"/>
        <v>6.0667949011044451</v>
      </c>
    </row>
    <row r="3029" spans="1:43" x14ac:dyDescent="0.2">
      <c r="A3029" s="4" t="s">
        <v>676</v>
      </c>
      <c r="B3029" s="5" t="s">
        <v>677</v>
      </c>
      <c r="C3029" t="s">
        <v>678</v>
      </c>
      <c r="D3029" t="s">
        <v>133</v>
      </c>
      <c r="E3029" t="s">
        <v>134</v>
      </c>
      <c r="F3029" t="s">
        <v>17</v>
      </c>
      <c r="G3029" t="s">
        <v>15</v>
      </c>
      <c r="J3029" s="6"/>
      <c r="K3029" s="6"/>
      <c r="L3029" s="6"/>
      <c r="M3029" s="6">
        <v>90</v>
      </c>
      <c r="N3029" s="6">
        <v>0</v>
      </c>
      <c r="O3029" s="6">
        <v>8092</v>
      </c>
      <c r="P3029" s="6">
        <v>480</v>
      </c>
      <c r="Q3029" s="6">
        <v>0</v>
      </c>
      <c r="R3029" s="6">
        <v>36</v>
      </c>
      <c r="S3029" s="6">
        <v>22497</v>
      </c>
      <c r="T3029" s="6">
        <v>0</v>
      </c>
      <c r="U3029" s="6">
        <v>0</v>
      </c>
      <c r="V3029" s="6">
        <v>1</v>
      </c>
      <c r="W3029" s="6">
        <v>16</v>
      </c>
      <c r="X3029" s="6">
        <v>0</v>
      </c>
      <c r="Z3029" s="6">
        <v>0</v>
      </c>
      <c r="AA3029" s="6">
        <v>0</v>
      </c>
      <c r="AB3029" s="6" t="str">
        <f t="shared" si="754"/>
        <v/>
      </c>
      <c r="AC3029" s="6" t="str">
        <f t="shared" si="755"/>
        <v/>
      </c>
      <c r="AD3029" s="16">
        <f t="shared" si="756"/>
        <v>16.858333333333334</v>
      </c>
      <c r="AE3029" s="16">
        <f t="shared" si="757"/>
        <v>0</v>
      </c>
      <c r="AF3029" s="16">
        <f t="shared" si="758"/>
        <v>16</v>
      </c>
      <c r="AG3029" s="16">
        <f t="shared" si="759"/>
        <v>16</v>
      </c>
      <c r="AH3029" s="17">
        <f t="shared" si="760"/>
        <v>0.4</v>
      </c>
      <c r="AI3029" s="17">
        <f t="shared" si="761"/>
        <v>249.96666666666667</v>
      </c>
      <c r="AJ3029" s="17">
        <f t="shared" si="762"/>
        <v>249.96666666666667</v>
      </c>
      <c r="AK3029" s="17">
        <f t="shared" si="763"/>
        <v>249.96666666666667</v>
      </c>
      <c r="AL3029" s="17" t="str">
        <f t="shared" si="764"/>
        <v/>
      </c>
      <c r="AM3029" s="17" t="str">
        <f t="shared" si="765"/>
        <v/>
      </c>
      <c r="AN3029" s="17" t="str">
        <f t="shared" si="766"/>
        <v/>
      </c>
      <c r="AO3029" s="17" t="str">
        <f t="shared" si="767"/>
        <v/>
      </c>
      <c r="AP3029" s="17" t="str">
        <f t="shared" si="769"/>
        <v/>
      </c>
      <c r="AQ3029" s="17">
        <f t="shared" si="768"/>
        <v>2.7801532377656946</v>
      </c>
    </row>
    <row r="3030" spans="1:43" x14ac:dyDescent="0.2">
      <c r="A3030" s="4" t="s">
        <v>679</v>
      </c>
      <c r="B3030" s="5" t="s">
        <v>680</v>
      </c>
      <c r="C3030" t="s">
        <v>681</v>
      </c>
      <c r="D3030" t="s">
        <v>133</v>
      </c>
      <c r="E3030" t="s">
        <v>134</v>
      </c>
      <c r="F3030" t="s">
        <v>17</v>
      </c>
      <c r="G3030" t="s">
        <v>15</v>
      </c>
      <c r="J3030" s="6"/>
      <c r="K3030" s="6"/>
      <c r="L3030" s="6"/>
      <c r="M3030" s="6">
        <v>21336</v>
      </c>
      <c r="N3030" s="6">
        <v>0</v>
      </c>
      <c r="O3030" s="6">
        <v>85200</v>
      </c>
      <c r="P3030" s="6">
        <v>4036</v>
      </c>
      <c r="Q3030" s="6">
        <v>0</v>
      </c>
      <c r="R3030" s="6">
        <v>13889</v>
      </c>
      <c r="S3030" s="6">
        <v>170736</v>
      </c>
      <c r="T3030" s="6">
        <v>0</v>
      </c>
      <c r="U3030" s="6">
        <v>0</v>
      </c>
      <c r="V3030" s="6">
        <v>4</v>
      </c>
      <c r="W3030" s="6">
        <v>78</v>
      </c>
      <c r="X3030" s="6">
        <v>0</v>
      </c>
      <c r="Z3030" s="6">
        <v>0</v>
      </c>
      <c r="AA3030" s="6">
        <v>0</v>
      </c>
      <c r="AB3030" s="6" t="str">
        <f t="shared" si="754"/>
        <v/>
      </c>
      <c r="AC3030" s="6" t="str">
        <f t="shared" si="755"/>
        <v/>
      </c>
      <c r="AD3030" s="16">
        <f t="shared" si="756"/>
        <v>21.110009910802773</v>
      </c>
      <c r="AE3030" s="16">
        <f t="shared" si="757"/>
        <v>0</v>
      </c>
      <c r="AF3030" s="16">
        <f t="shared" si="758"/>
        <v>19.5</v>
      </c>
      <c r="AG3030" s="16">
        <f t="shared" si="759"/>
        <v>19.5</v>
      </c>
      <c r="AH3030" s="17">
        <f t="shared" si="760"/>
        <v>0.65096550431196099</v>
      </c>
      <c r="AI3030" s="17">
        <f t="shared" si="761"/>
        <v>8.0022497187851513</v>
      </c>
      <c r="AJ3030" s="17">
        <f t="shared" si="762"/>
        <v>8.0022497187851513</v>
      </c>
      <c r="AK3030" s="17">
        <f t="shared" si="763"/>
        <v>8.0022497187851513</v>
      </c>
      <c r="AL3030" s="17" t="str">
        <f t="shared" si="764"/>
        <v/>
      </c>
      <c r="AM3030" s="17" t="str">
        <f t="shared" si="765"/>
        <v/>
      </c>
      <c r="AN3030" s="17" t="str">
        <f t="shared" si="766"/>
        <v/>
      </c>
      <c r="AO3030" s="17" t="str">
        <f t="shared" si="767"/>
        <v/>
      </c>
      <c r="AP3030" s="17" t="str">
        <f t="shared" si="769"/>
        <v/>
      </c>
      <c r="AQ3030" s="17">
        <f t="shared" si="768"/>
        <v>2.0039436619718312</v>
      </c>
    </row>
    <row r="3031" spans="1:43" x14ac:dyDescent="0.2">
      <c r="A3031" s="4" t="s">
        <v>682</v>
      </c>
      <c r="B3031" s="5"/>
      <c r="C3031" t="s">
        <v>683</v>
      </c>
      <c r="D3031" t="s">
        <v>133</v>
      </c>
      <c r="E3031" t="s">
        <v>134</v>
      </c>
      <c r="F3031" t="s">
        <v>17</v>
      </c>
      <c r="G3031" t="s">
        <v>15</v>
      </c>
      <c r="J3031" s="6"/>
      <c r="K3031" s="6"/>
      <c r="L3031" s="6"/>
      <c r="M3031" s="6">
        <v>20207</v>
      </c>
      <c r="N3031" s="6">
        <v>0</v>
      </c>
      <c r="O3031" s="6">
        <v>72070</v>
      </c>
      <c r="P3031" s="6">
        <v>5235</v>
      </c>
      <c r="Q3031" s="6">
        <v>0</v>
      </c>
      <c r="R3031" s="6">
        <v>20237</v>
      </c>
      <c r="S3031" s="6">
        <v>346815</v>
      </c>
      <c r="T3031" s="6">
        <v>62176</v>
      </c>
      <c r="U3031" s="6">
        <v>0</v>
      </c>
      <c r="V3031" s="6">
        <v>4</v>
      </c>
      <c r="W3031" s="6">
        <v>70</v>
      </c>
      <c r="X3031" s="6">
        <v>0</v>
      </c>
      <c r="Z3031" s="6">
        <v>0</v>
      </c>
      <c r="AA3031" s="6">
        <v>0</v>
      </c>
      <c r="AB3031" s="6" t="str">
        <f t="shared" si="754"/>
        <v/>
      </c>
      <c r="AC3031" s="6" t="str">
        <f t="shared" si="755"/>
        <v/>
      </c>
      <c r="AD3031" s="16">
        <f t="shared" si="756"/>
        <v>13.766953199617957</v>
      </c>
      <c r="AE3031" s="16">
        <f t="shared" si="757"/>
        <v>0</v>
      </c>
      <c r="AF3031" s="16">
        <f t="shared" si="758"/>
        <v>17.5</v>
      </c>
      <c r="AG3031" s="16">
        <f t="shared" si="759"/>
        <v>17.5</v>
      </c>
      <c r="AH3031" s="17">
        <f t="shared" si="760"/>
        <v>1.0014846340377097</v>
      </c>
      <c r="AI3031" s="17">
        <f t="shared" si="761"/>
        <v>17.163111792943038</v>
      </c>
      <c r="AJ3031" s="17">
        <f t="shared" si="762"/>
        <v>20.24006532389766</v>
      </c>
      <c r="AK3031" s="17">
        <f t="shared" si="763"/>
        <v>20.24006532389766</v>
      </c>
      <c r="AL3031" s="17" t="str">
        <f t="shared" si="764"/>
        <v/>
      </c>
      <c r="AM3031" s="17" t="str">
        <f t="shared" si="765"/>
        <v/>
      </c>
      <c r="AN3031" s="17" t="str">
        <f t="shared" si="766"/>
        <v/>
      </c>
      <c r="AO3031" s="17" t="str">
        <f t="shared" si="767"/>
        <v/>
      </c>
      <c r="AP3031" s="17" t="str">
        <f t="shared" si="769"/>
        <v/>
      </c>
      <c r="AQ3031" s="17">
        <f t="shared" si="768"/>
        <v>4.8121964756486753</v>
      </c>
    </row>
    <row r="3032" spans="1:43" x14ac:dyDescent="0.2">
      <c r="A3032" s="4" t="s">
        <v>710</v>
      </c>
      <c r="B3032" s="5" t="s">
        <v>668</v>
      </c>
      <c r="C3032" t="s">
        <v>669</v>
      </c>
      <c r="D3032" t="s">
        <v>133</v>
      </c>
      <c r="E3032" t="s">
        <v>134</v>
      </c>
      <c r="F3032" t="s">
        <v>17</v>
      </c>
      <c r="G3032" t="s">
        <v>15</v>
      </c>
      <c r="J3032" s="6"/>
      <c r="K3032" s="6"/>
      <c r="L3032" s="6"/>
      <c r="M3032" s="6">
        <v>134041</v>
      </c>
      <c r="N3032" s="6">
        <v>0</v>
      </c>
      <c r="O3032" s="6">
        <v>128372</v>
      </c>
      <c r="P3032" s="6">
        <v>8113</v>
      </c>
      <c r="Q3032" s="6">
        <v>0</v>
      </c>
      <c r="R3032" s="6">
        <v>0</v>
      </c>
      <c r="S3032" s="6">
        <v>961584</v>
      </c>
      <c r="T3032" s="6">
        <v>96529</v>
      </c>
      <c r="U3032" s="6">
        <v>0</v>
      </c>
      <c r="V3032" s="6">
        <v>0</v>
      </c>
      <c r="W3032" s="6">
        <v>0</v>
      </c>
      <c r="X3032" s="6">
        <v>0</v>
      </c>
      <c r="Z3032" s="6">
        <v>0</v>
      </c>
      <c r="AA3032" s="6">
        <v>0</v>
      </c>
      <c r="AB3032" s="6" t="str">
        <f t="shared" si="754"/>
        <v/>
      </c>
      <c r="AC3032" s="6" t="str">
        <f t="shared" si="755"/>
        <v/>
      </c>
      <c r="AD3032" s="16">
        <f t="shared" si="756"/>
        <v>15.823000123258968</v>
      </c>
      <c r="AE3032" s="16">
        <f t="shared" si="757"/>
        <v>0</v>
      </c>
      <c r="AF3032" s="16" t="str">
        <f t="shared" si="758"/>
        <v/>
      </c>
      <c r="AG3032" s="16" t="str">
        <f t="shared" si="759"/>
        <v/>
      </c>
      <c r="AH3032" s="17">
        <f t="shared" si="760"/>
        <v>0</v>
      </c>
      <c r="AI3032" s="17">
        <f t="shared" si="761"/>
        <v>7.1738050298043134</v>
      </c>
      <c r="AJ3032" s="17">
        <f t="shared" si="762"/>
        <v>7.8939503584724076</v>
      </c>
      <c r="AK3032" s="17">
        <f t="shared" si="763"/>
        <v>7.8939503584724076</v>
      </c>
      <c r="AL3032" s="17" t="str">
        <f t="shared" si="764"/>
        <v/>
      </c>
      <c r="AM3032" s="17" t="str">
        <f t="shared" si="765"/>
        <v/>
      </c>
      <c r="AN3032" s="17" t="str">
        <f t="shared" si="766"/>
        <v/>
      </c>
      <c r="AO3032" s="17" t="str">
        <f t="shared" si="767"/>
        <v/>
      </c>
      <c r="AP3032" s="17" t="str">
        <f t="shared" si="769"/>
        <v/>
      </c>
      <c r="AQ3032" s="17">
        <f t="shared" si="768"/>
        <v>7.4906054279749474</v>
      </c>
    </row>
    <row r="3033" spans="1:43" x14ac:dyDescent="0.2">
      <c r="A3033" s="4" t="s">
        <v>711</v>
      </c>
      <c r="B3033" s="5" t="s">
        <v>712</v>
      </c>
      <c r="C3033" t="s">
        <v>713</v>
      </c>
      <c r="D3033" t="s">
        <v>133</v>
      </c>
      <c r="E3033" t="s">
        <v>134</v>
      </c>
      <c r="F3033" t="s">
        <v>17</v>
      </c>
      <c r="G3033" t="s">
        <v>15</v>
      </c>
      <c r="J3033" s="6"/>
      <c r="K3033" s="6"/>
      <c r="L3033" s="6"/>
      <c r="M3033" s="6">
        <v>101600</v>
      </c>
      <c r="N3033" s="6">
        <v>0</v>
      </c>
      <c r="O3033" s="6">
        <v>316503</v>
      </c>
      <c r="P3033" s="6">
        <v>19001</v>
      </c>
      <c r="Q3033" s="6">
        <v>0</v>
      </c>
      <c r="R3033" s="6">
        <v>27155</v>
      </c>
      <c r="S3033" s="6">
        <v>1425258</v>
      </c>
      <c r="T3033" s="6">
        <v>630415</v>
      </c>
      <c r="U3033" s="6">
        <v>0</v>
      </c>
      <c r="V3033" s="6">
        <v>16</v>
      </c>
      <c r="W3033" s="6">
        <v>340</v>
      </c>
      <c r="X3033" s="6">
        <v>0</v>
      </c>
      <c r="Z3033" s="6">
        <v>0</v>
      </c>
      <c r="AA3033" s="6">
        <v>0</v>
      </c>
      <c r="AB3033" s="6" t="str">
        <f t="shared" si="754"/>
        <v/>
      </c>
      <c r="AC3033" s="6" t="str">
        <f t="shared" si="755"/>
        <v/>
      </c>
      <c r="AD3033" s="16">
        <f t="shared" si="756"/>
        <v>16.657175938108519</v>
      </c>
      <c r="AE3033" s="16">
        <f t="shared" si="757"/>
        <v>0</v>
      </c>
      <c r="AF3033" s="16">
        <f t="shared" si="758"/>
        <v>21.25</v>
      </c>
      <c r="AG3033" s="16">
        <f t="shared" si="759"/>
        <v>21.25</v>
      </c>
      <c r="AH3033" s="17">
        <f t="shared" si="760"/>
        <v>0.26727362204724409</v>
      </c>
      <c r="AI3033" s="17">
        <f t="shared" si="761"/>
        <v>14.028129921259843</v>
      </c>
      <c r="AJ3033" s="17">
        <f t="shared" si="762"/>
        <v>20.233001968503938</v>
      </c>
      <c r="AK3033" s="17">
        <f t="shared" si="763"/>
        <v>20.233001968503938</v>
      </c>
      <c r="AL3033" s="17" t="str">
        <f t="shared" si="764"/>
        <v/>
      </c>
      <c r="AM3033" s="17" t="str">
        <f t="shared" si="765"/>
        <v/>
      </c>
      <c r="AN3033" s="17" t="str">
        <f t="shared" si="766"/>
        <v/>
      </c>
      <c r="AO3033" s="17" t="str">
        <f t="shared" si="767"/>
        <v/>
      </c>
      <c r="AP3033" s="17" t="str">
        <f t="shared" si="769"/>
        <v/>
      </c>
      <c r="AQ3033" s="17">
        <f t="shared" si="768"/>
        <v>4.5031421503113718</v>
      </c>
    </row>
    <row r="3034" spans="1:43" x14ac:dyDescent="0.2">
      <c r="A3034" s="4" t="s">
        <v>714</v>
      </c>
      <c r="B3034" s="5" t="s">
        <v>715</v>
      </c>
      <c r="C3034" t="s">
        <v>716</v>
      </c>
      <c r="D3034" t="s">
        <v>133</v>
      </c>
      <c r="E3034" t="s">
        <v>134</v>
      </c>
      <c r="F3034" t="s">
        <v>17</v>
      </c>
      <c r="G3034" t="s">
        <v>15</v>
      </c>
      <c r="J3034" s="6"/>
      <c r="K3034" s="6"/>
      <c r="L3034" s="6"/>
      <c r="M3034" s="6">
        <v>383817</v>
      </c>
      <c r="N3034" s="6">
        <v>0</v>
      </c>
      <c r="O3034" s="6">
        <v>656086</v>
      </c>
      <c r="P3034" s="6">
        <v>34982</v>
      </c>
      <c r="Q3034" s="6">
        <v>0</v>
      </c>
      <c r="R3034" s="6">
        <v>66943</v>
      </c>
      <c r="S3034" s="6">
        <v>2687086</v>
      </c>
      <c r="T3034" s="6">
        <v>841947</v>
      </c>
      <c r="U3034" s="6">
        <v>0</v>
      </c>
      <c r="V3034" s="6">
        <v>23</v>
      </c>
      <c r="W3034" s="6">
        <v>688</v>
      </c>
      <c r="X3034" s="6">
        <v>0</v>
      </c>
      <c r="Z3034" s="6">
        <v>0</v>
      </c>
      <c r="AA3034" s="6">
        <v>0</v>
      </c>
      <c r="AB3034" s="6" t="str">
        <f t="shared" si="754"/>
        <v/>
      </c>
      <c r="AC3034" s="6" t="str">
        <f t="shared" si="755"/>
        <v/>
      </c>
      <c r="AD3034" s="16">
        <f t="shared" si="756"/>
        <v>18.754959693556685</v>
      </c>
      <c r="AE3034" s="16">
        <f t="shared" si="757"/>
        <v>0</v>
      </c>
      <c r="AF3034" s="16">
        <f t="shared" si="758"/>
        <v>29.913043478260871</v>
      </c>
      <c r="AG3034" s="16">
        <f t="shared" si="759"/>
        <v>29.913043478260871</v>
      </c>
      <c r="AH3034" s="17">
        <f t="shared" si="760"/>
        <v>0.17441384826623105</v>
      </c>
      <c r="AI3034" s="17">
        <f t="shared" si="761"/>
        <v>7.0009561848485085</v>
      </c>
      <c r="AJ3034" s="17">
        <f t="shared" si="762"/>
        <v>9.1945718923341069</v>
      </c>
      <c r="AK3034" s="17">
        <f t="shared" si="763"/>
        <v>9.1945718923341069</v>
      </c>
      <c r="AL3034" s="17" t="str">
        <f t="shared" si="764"/>
        <v/>
      </c>
      <c r="AM3034" s="17" t="str">
        <f t="shared" si="765"/>
        <v/>
      </c>
      <c r="AN3034" s="17" t="str">
        <f t="shared" si="766"/>
        <v/>
      </c>
      <c r="AO3034" s="17" t="str">
        <f t="shared" si="767"/>
        <v/>
      </c>
      <c r="AP3034" s="17" t="str">
        <f t="shared" si="769"/>
        <v/>
      </c>
      <c r="AQ3034" s="17">
        <f t="shared" si="768"/>
        <v>4.0956307557240974</v>
      </c>
    </row>
    <row r="3035" spans="1:43" x14ac:dyDescent="0.2">
      <c r="A3035" s="4" t="s">
        <v>717</v>
      </c>
      <c r="B3035" s="5" t="s">
        <v>718</v>
      </c>
      <c r="C3035" t="s">
        <v>719</v>
      </c>
      <c r="D3035" t="s">
        <v>133</v>
      </c>
      <c r="E3035" t="s">
        <v>134</v>
      </c>
      <c r="F3035" t="s">
        <v>17</v>
      </c>
      <c r="G3035" t="s">
        <v>15</v>
      </c>
      <c r="J3035" s="6"/>
      <c r="K3035" s="6"/>
      <c r="L3035" s="6"/>
      <c r="M3035" s="6">
        <v>46935</v>
      </c>
      <c r="N3035" s="6">
        <v>0</v>
      </c>
      <c r="O3035" s="6">
        <v>101043</v>
      </c>
      <c r="P3035" s="6">
        <v>6979</v>
      </c>
      <c r="Q3035" s="6">
        <v>0</v>
      </c>
      <c r="R3035" s="6">
        <v>0</v>
      </c>
      <c r="S3035" s="6">
        <v>297700</v>
      </c>
      <c r="T3035" s="6">
        <v>211015</v>
      </c>
      <c r="U3035" s="6">
        <v>0</v>
      </c>
      <c r="V3035" s="6">
        <v>0</v>
      </c>
      <c r="W3035" s="6">
        <v>0</v>
      </c>
      <c r="X3035" s="6">
        <v>0</v>
      </c>
      <c r="Z3035" s="6">
        <v>0</v>
      </c>
      <c r="AA3035" s="6">
        <v>0</v>
      </c>
      <c r="AB3035" s="6" t="str">
        <f t="shared" si="754"/>
        <v/>
      </c>
      <c r="AC3035" s="6" t="str">
        <f t="shared" si="755"/>
        <v/>
      </c>
      <c r="AD3035" s="16">
        <f t="shared" si="756"/>
        <v>14.478148731910016</v>
      </c>
      <c r="AE3035" s="16">
        <f t="shared" si="757"/>
        <v>0</v>
      </c>
      <c r="AF3035" s="16" t="str">
        <f t="shared" si="758"/>
        <v/>
      </c>
      <c r="AG3035" s="16" t="str">
        <f t="shared" si="759"/>
        <v/>
      </c>
      <c r="AH3035" s="17">
        <f t="shared" si="760"/>
        <v>0</v>
      </c>
      <c r="AI3035" s="17">
        <f t="shared" si="761"/>
        <v>6.3428145307339943</v>
      </c>
      <c r="AJ3035" s="17">
        <f t="shared" si="762"/>
        <v>10.8387131138809</v>
      </c>
      <c r="AK3035" s="17">
        <f t="shared" si="763"/>
        <v>10.8387131138809</v>
      </c>
      <c r="AL3035" s="17" t="str">
        <f t="shared" si="764"/>
        <v/>
      </c>
      <c r="AM3035" s="17" t="str">
        <f t="shared" si="765"/>
        <v/>
      </c>
      <c r="AN3035" s="17" t="str">
        <f t="shared" si="766"/>
        <v/>
      </c>
      <c r="AO3035" s="17" t="str">
        <f t="shared" si="767"/>
        <v/>
      </c>
      <c r="AP3035" s="17" t="str">
        <f t="shared" si="769"/>
        <v/>
      </c>
      <c r="AQ3035" s="17">
        <f t="shared" si="768"/>
        <v>2.9462703997308077</v>
      </c>
    </row>
    <row r="3036" spans="1:43" x14ac:dyDescent="0.2">
      <c r="A3036" s="4" t="s">
        <v>720</v>
      </c>
      <c r="B3036" s="5" t="s">
        <v>721</v>
      </c>
      <c r="C3036" t="s">
        <v>722</v>
      </c>
      <c r="D3036" t="s">
        <v>133</v>
      </c>
      <c r="E3036" t="s">
        <v>134</v>
      </c>
      <c r="F3036" t="s">
        <v>17</v>
      </c>
      <c r="G3036" t="s">
        <v>15</v>
      </c>
      <c r="J3036" s="6"/>
      <c r="K3036" s="6"/>
      <c r="L3036" s="6"/>
      <c r="M3036" s="6">
        <v>87946</v>
      </c>
      <c r="N3036" s="6">
        <v>0</v>
      </c>
      <c r="O3036" s="6">
        <v>242775</v>
      </c>
      <c r="P3036" s="6">
        <v>13113</v>
      </c>
      <c r="Q3036" s="6">
        <v>0</v>
      </c>
      <c r="R3036" s="6">
        <v>26278</v>
      </c>
      <c r="S3036" s="6">
        <v>754582</v>
      </c>
      <c r="T3036" s="6">
        <v>0</v>
      </c>
      <c r="U3036" s="6">
        <v>0</v>
      </c>
      <c r="V3036" s="6">
        <v>8</v>
      </c>
      <c r="W3036" s="6">
        <v>146</v>
      </c>
      <c r="X3036" s="6">
        <v>0</v>
      </c>
      <c r="Z3036" s="6">
        <v>0</v>
      </c>
      <c r="AA3036" s="6">
        <v>0</v>
      </c>
      <c r="AB3036" s="6" t="str">
        <f t="shared" si="754"/>
        <v/>
      </c>
      <c r="AC3036" s="6" t="str">
        <f t="shared" si="755"/>
        <v/>
      </c>
      <c r="AD3036" s="16">
        <f t="shared" si="756"/>
        <v>18.514070006863417</v>
      </c>
      <c r="AE3036" s="16">
        <f t="shared" si="757"/>
        <v>0</v>
      </c>
      <c r="AF3036" s="16">
        <f t="shared" si="758"/>
        <v>18.25</v>
      </c>
      <c r="AG3036" s="16">
        <f t="shared" si="759"/>
        <v>18.25</v>
      </c>
      <c r="AH3036" s="17">
        <f t="shared" si="760"/>
        <v>0.29879698906146956</v>
      </c>
      <c r="AI3036" s="17">
        <f t="shared" si="761"/>
        <v>8.5800604916653409</v>
      </c>
      <c r="AJ3036" s="17">
        <f t="shared" si="762"/>
        <v>8.5800604916653409</v>
      </c>
      <c r="AK3036" s="17">
        <f t="shared" si="763"/>
        <v>8.5800604916653409</v>
      </c>
      <c r="AL3036" s="17" t="str">
        <f t="shared" si="764"/>
        <v/>
      </c>
      <c r="AM3036" s="17" t="str">
        <f t="shared" si="765"/>
        <v/>
      </c>
      <c r="AN3036" s="17" t="str">
        <f t="shared" si="766"/>
        <v/>
      </c>
      <c r="AO3036" s="17" t="str">
        <f t="shared" si="767"/>
        <v/>
      </c>
      <c r="AP3036" s="17" t="str">
        <f t="shared" si="769"/>
        <v/>
      </c>
      <c r="AQ3036" s="17">
        <f t="shared" si="768"/>
        <v>3.108153640201833</v>
      </c>
    </row>
    <row r="3037" spans="1:43" x14ac:dyDescent="0.2">
      <c r="A3037" s="4" t="s">
        <v>723</v>
      </c>
      <c r="B3037" s="5" t="s">
        <v>724</v>
      </c>
      <c r="C3037" t="s">
        <v>725</v>
      </c>
      <c r="D3037" t="s">
        <v>133</v>
      </c>
      <c r="E3037" t="s">
        <v>134</v>
      </c>
      <c r="F3037" t="s">
        <v>17</v>
      </c>
      <c r="G3037" t="s">
        <v>15</v>
      </c>
      <c r="J3037" s="6"/>
      <c r="K3037" s="6"/>
      <c r="L3037" s="6"/>
      <c r="M3037" s="6">
        <v>507110</v>
      </c>
      <c r="N3037" s="6">
        <v>0</v>
      </c>
      <c r="O3037" s="6">
        <v>308601</v>
      </c>
      <c r="P3037" s="6">
        <v>26334</v>
      </c>
      <c r="Q3037" s="6">
        <v>0</v>
      </c>
      <c r="R3037" s="6">
        <v>64576</v>
      </c>
      <c r="S3037" s="6">
        <v>2065103</v>
      </c>
      <c r="T3037" s="6">
        <v>37174</v>
      </c>
      <c r="U3037" s="6">
        <v>0</v>
      </c>
      <c r="V3037" s="6">
        <v>0</v>
      </c>
      <c r="W3037" s="6">
        <v>0</v>
      </c>
      <c r="X3037" s="6">
        <v>0</v>
      </c>
      <c r="Z3037" s="6">
        <v>0</v>
      </c>
      <c r="AA3037" s="6">
        <v>0</v>
      </c>
      <c r="AB3037" s="6" t="str">
        <f t="shared" si="754"/>
        <v/>
      </c>
      <c r="AC3037" s="6" t="str">
        <f t="shared" si="755"/>
        <v/>
      </c>
      <c r="AD3037" s="16">
        <f t="shared" si="756"/>
        <v>11.718728639781272</v>
      </c>
      <c r="AE3037" s="16">
        <f t="shared" si="757"/>
        <v>0</v>
      </c>
      <c r="AF3037" s="16" t="str">
        <f t="shared" si="758"/>
        <v/>
      </c>
      <c r="AG3037" s="16" t="str">
        <f t="shared" si="759"/>
        <v/>
      </c>
      <c r="AH3037" s="17">
        <f t="shared" si="760"/>
        <v>0.12734120802192819</v>
      </c>
      <c r="AI3037" s="17">
        <f t="shared" si="761"/>
        <v>4.0722979235274401</v>
      </c>
      <c r="AJ3037" s="17">
        <f t="shared" si="762"/>
        <v>4.1456035179744042</v>
      </c>
      <c r="AK3037" s="17">
        <f t="shared" si="763"/>
        <v>4.1456035179744042</v>
      </c>
      <c r="AL3037" s="17" t="str">
        <f t="shared" si="764"/>
        <v/>
      </c>
      <c r="AM3037" s="17" t="str">
        <f t="shared" si="765"/>
        <v/>
      </c>
      <c r="AN3037" s="17" t="str">
        <f t="shared" si="766"/>
        <v/>
      </c>
      <c r="AO3037" s="17" t="str">
        <f t="shared" si="767"/>
        <v/>
      </c>
      <c r="AP3037" s="17" t="str">
        <f t="shared" si="769"/>
        <v/>
      </c>
      <c r="AQ3037" s="17">
        <f t="shared" si="768"/>
        <v>6.691822126305488</v>
      </c>
    </row>
    <row r="3038" spans="1:43" x14ac:dyDescent="0.2">
      <c r="A3038" s="4" t="s">
        <v>726</v>
      </c>
      <c r="B3038" s="5" t="s">
        <v>727</v>
      </c>
      <c r="C3038" t="s">
        <v>728</v>
      </c>
      <c r="D3038" t="s">
        <v>133</v>
      </c>
      <c r="E3038" t="s">
        <v>134</v>
      </c>
      <c r="F3038" t="s">
        <v>17</v>
      </c>
      <c r="G3038" t="s">
        <v>15</v>
      </c>
      <c r="J3038" s="6"/>
      <c r="K3038" s="6"/>
      <c r="L3038" s="6"/>
      <c r="M3038" s="6">
        <v>284012</v>
      </c>
      <c r="N3038" s="6">
        <v>0</v>
      </c>
      <c r="O3038" s="6">
        <v>425209</v>
      </c>
      <c r="P3038" s="6">
        <v>32317</v>
      </c>
      <c r="Q3038" s="6">
        <v>0</v>
      </c>
      <c r="R3038" s="6">
        <v>60070</v>
      </c>
      <c r="S3038" s="6">
        <v>2427886</v>
      </c>
      <c r="T3038" s="6">
        <v>117533</v>
      </c>
      <c r="U3038" s="6">
        <v>0</v>
      </c>
      <c r="V3038" s="6">
        <v>6</v>
      </c>
      <c r="W3038" s="6">
        <v>214</v>
      </c>
      <c r="X3038" s="6">
        <v>0</v>
      </c>
      <c r="Z3038" s="6">
        <v>0</v>
      </c>
      <c r="AA3038" s="6">
        <v>0</v>
      </c>
      <c r="AB3038" s="6" t="str">
        <f t="shared" si="754"/>
        <v/>
      </c>
      <c r="AC3038" s="6" t="str">
        <f t="shared" si="755"/>
        <v/>
      </c>
      <c r="AD3038" s="16">
        <f t="shared" si="756"/>
        <v>13.157440356468731</v>
      </c>
      <c r="AE3038" s="16">
        <f t="shared" si="757"/>
        <v>0</v>
      </c>
      <c r="AF3038" s="16">
        <f t="shared" si="758"/>
        <v>35.666666666666664</v>
      </c>
      <c r="AG3038" s="16">
        <f t="shared" si="759"/>
        <v>35.666666666666664</v>
      </c>
      <c r="AH3038" s="17">
        <f t="shared" si="760"/>
        <v>0.21150514766981676</v>
      </c>
      <c r="AI3038" s="17">
        <f t="shared" si="761"/>
        <v>8.5485331605706794</v>
      </c>
      <c r="AJ3038" s="17">
        <f t="shared" si="762"/>
        <v>8.9623642662986072</v>
      </c>
      <c r="AK3038" s="17">
        <f t="shared" si="763"/>
        <v>8.9623642662986072</v>
      </c>
      <c r="AL3038" s="17" t="str">
        <f t="shared" si="764"/>
        <v/>
      </c>
      <c r="AM3038" s="17" t="str">
        <f t="shared" si="765"/>
        <v/>
      </c>
      <c r="AN3038" s="17" t="str">
        <f t="shared" si="766"/>
        <v/>
      </c>
      <c r="AO3038" s="17" t="str">
        <f t="shared" si="767"/>
        <v/>
      </c>
      <c r="AP3038" s="17" t="str">
        <f t="shared" si="769"/>
        <v/>
      </c>
      <c r="AQ3038" s="17">
        <f t="shared" si="768"/>
        <v>5.7098650310788344</v>
      </c>
    </row>
    <row r="3039" spans="1:43" x14ac:dyDescent="0.2">
      <c r="A3039" s="4">
        <v>20002</v>
      </c>
      <c r="B3039" s="5">
        <v>2002</v>
      </c>
      <c r="C3039" t="s">
        <v>732</v>
      </c>
      <c r="D3039" t="s">
        <v>8</v>
      </c>
      <c r="E3039" t="s">
        <v>9</v>
      </c>
      <c r="F3039" t="s">
        <v>17</v>
      </c>
      <c r="G3039" t="s">
        <v>15</v>
      </c>
      <c r="H3039">
        <v>67</v>
      </c>
      <c r="I3039" t="s">
        <v>5757</v>
      </c>
      <c r="J3039" s="6">
        <v>594962</v>
      </c>
      <c r="K3039" s="6">
        <v>2012</v>
      </c>
      <c r="L3039" s="6">
        <v>296</v>
      </c>
      <c r="M3039" s="6">
        <v>15856698</v>
      </c>
      <c r="N3039" s="6">
        <v>54040515</v>
      </c>
      <c r="O3039" s="6">
        <v>7943277</v>
      </c>
      <c r="P3039" s="6">
        <v>673477</v>
      </c>
      <c r="Q3039" s="6">
        <v>52437</v>
      </c>
      <c r="R3039" s="6">
        <v>18988583</v>
      </c>
      <c r="S3039" s="6">
        <v>68376411</v>
      </c>
      <c r="T3039" s="6">
        <v>26455102</v>
      </c>
      <c r="U3039" s="6">
        <v>0</v>
      </c>
      <c r="V3039" s="6">
        <v>241</v>
      </c>
      <c r="W3039" s="6">
        <v>9271</v>
      </c>
      <c r="X3039" s="6">
        <v>8660</v>
      </c>
      <c r="Z3039" s="6">
        <v>236496051500</v>
      </c>
      <c r="AA3039" s="6">
        <v>17311287680.870403</v>
      </c>
      <c r="AB3039" s="6">
        <f t="shared" si="754"/>
        <v>4376.2730888112374</v>
      </c>
      <c r="AC3039" s="6">
        <f t="shared" si="755"/>
        <v>320.33905822086268</v>
      </c>
      <c r="AD3039" s="16">
        <f t="shared" si="756"/>
        <v>11.794429505387711</v>
      </c>
      <c r="AE3039" s="16">
        <f t="shared" si="757"/>
        <v>6.8033023398277566</v>
      </c>
      <c r="AF3039" s="16">
        <f t="shared" si="758"/>
        <v>38.468879668049794</v>
      </c>
      <c r="AG3039" s="16">
        <f t="shared" si="759"/>
        <v>74.402489626556019</v>
      </c>
      <c r="AH3039" s="17">
        <f t="shared" si="760"/>
        <v>1.1975118022680384</v>
      </c>
      <c r="AI3039" s="17">
        <f t="shared" si="761"/>
        <v>4.3121468921209196</v>
      </c>
      <c r="AJ3039" s="17">
        <f t="shared" si="762"/>
        <v>5.9805334628937246</v>
      </c>
      <c r="AK3039" s="17">
        <f t="shared" si="763"/>
        <v>5.9805334628937246</v>
      </c>
      <c r="AL3039" s="17">
        <f t="shared" si="764"/>
        <v>0.35137679572446712</v>
      </c>
      <c r="AM3039" s="17">
        <f t="shared" si="765"/>
        <v>1.2652805214754153</v>
      </c>
      <c r="AN3039" s="17">
        <f t="shared" si="766"/>
        <v>1.7548225252849645</v>
      </c>
      <c r="AO3039" s="17">
        <f t="shared" si="767"/>
        <v>1.7548225252849645</v>
      </c>
      <c r="AP3039" s="17">
        <f t="shared" si="769"/>
        <v>1.4034457295604974</v>
      </c>
      <c r="AQ3039" s="17">
        <f t="shared" si="768"/>
        <v>8.6080859322921768</v>
      </c>
    </row>
    <row r="3040" spans="1:43" x14ac:dyDescent="0.2">
      <c r="A3040" s="4">
        <v>20003</v>
      </c>
      <c r="B3040" s="5">
        <v>2003</v>
      </c>
      <c r="C3040" t="s">
        <v>733</v>
      </c>
      <c r="D3040" t="s">
        <v>8</v>
      </c>
      <c r="E3040" t="s">
        <v>9</v>
      </c>
      <c r="F3040" t="s">
        <v>17</v>
      </c>
      <c r="G3040" t="s">
        <v>15</v>
      </c>
      <c r="H3040">
        <v>210</v>
      </c>
      <c r="I3040" t="s">
        <v>5758</v>
      </c>
      <c r="J3040" s="6">
        <v>158084</v>
      </c>
      <c r="K3040" s="6">
        <v>2132</v>
      </c>
      <c r="L3040" s="6">
        <v>74</v>
      </c>
      <c r="M3040" s="6">
        <v>1952682</v>
      </c>
      <c r="N3040" s="6">
        <v>7028557</v>
      </c>
      <c r="O3040" s="6">
        <v>1157919</v>
      </c>
      <c r="P3040" s="6">
        <v>97462</v>
      </c>
      <c r="Q3040" s="6">
        <v>6765</v>
      </c>
      <c r="R3040" s="6">
        <v>2474022</v>
      </c>
      <c r="S3040" s="6">
        <v>8447777</v>
      </c>
      <c r="T3040" s="6">
        <v>0</v>
      </c>
      <c r="U3040" s="6">
        <v>0</v>
      </c>
      <c r="V3040" s="6">
        <v>45</v>
      </c>
      <c r="W3040" s="6">
        <v>1581</v>
      </c>
      <c r="X3040" s="6">
        <v>700</v>
      </c>
      <c r="Z3040" s="6">
        <v>40333543900</v>
      </c>
      <c r="AA3040" s="6">
        <v>2952573141.7728004</v>
      </c>
      <c r="AB3040" s="6">
        <f t="shared" si="754"/>
        <v>5738.5241237995224</v>
      </c>
      <c r="AC3040" s="6">
        <f t="shared" si="755"/>
        <v>420.08240692546144</v>
      </c>
      <c r="AD3040" s="16">
        <f t="shared" si="756"/>
        <v>11.880722743223</v>
      </c>
      <c r="AE3040" s="16">
        <f t="shared" si="757"/>
        <v>6.0699902152050358</v>
      </c>
      <c r="AF3040" s="16">
        <f t="shared" si="758"/>
        <v>35.133333333333333</v>
      </c>
      <c r="AG3040" s="16">
        <f t="shared" si="759"/>
        <v>50.68888888888889</v>
      </c>
      <c r="AH3040" s="17">
        <f t="shared" si="760"/>
        <v>1.2669866368410216</v>
      </c>
      <c r="AI3040" s="17">
        <f t="shared" si="761"/>
        <v>4.3262430851516021</v>
      </c>
      <c r="AJ3040" s="17">
        <f t="shared" si="762"/>
        <v>4.3262430851516021</v>
      </c>
      <c r="AK3040" s="17">
        <f t="shared" si="763"/>
        <v>4.3262430851516021</v>
      </c>
      <c r="AL3040" s="17">
        <f t="shared" si="764"/>
        <v>0.35199572259284517</v>
      </c>
      <c r="AM3040" s="17">
        <f t="shared" si="765"/>
        <v>1.2019219592300383</v>
      </c>
      <c r="AN3040" s="17">
        <f t="shared" si="766"/>
        <v>1.2019219592300383</v>
      </c>
      <c r="AO3040" s="17">
        <f t="shared" si="767"/>
        <v>1.2019219592300383</v>
      </c>
      <c r="AP3040" s="17">
        <f t="shared" si="769"/>
        <v>0.84992623663719313</v>
      </c>
      <c r="AQ3040" s="17">
        <f t="shared" si="768"/>
        <v>7.2956545319663979</v>
      </c>
    </row>
    <row r="3041" spans="1:43" x14ac:dyDescent="0.2">
      <c r="A3041" s="4">
        <v>20004</v>
      </c>
      <c r="B3041" s="5">
        <v>2004</v>
      </c>
      <c r="C3041" t="s">
        <v>734</v>
      </c>
      <c r="D3041" t="s">
        <v>8</v>
      </c>
      <c r="E3041" t="s">
        <v>9</v>
      </c>
      <c r="F3041" t="s">
        <v>17</v>
      </c>
      <c r="G3041" t="s">
        <v>15</v>
      </c>
      <c r="H3041">
        <v>46</v>
      </c>
      <c r="I3041" t="s">
        <v>5759</v>
      </c>
      <c r="J3041" s="6">
        <v>935906</v>
      </c>
      <c r="K3041" s="6">
        <v>2463</v>
      </c>
      <c r="L3041" s="6">
        <v>380</v>
      </c>
      <c r="M3041" s="6">
        <v>20434993</v>
      </c>
      <c r="N3041" s="6">
        <v>73140158</v>
      </c>
      <c r="O3041" s="6">
        <v>8425000</v>
      </c>
      <c r="P3041" s="6">
        <v>767163</v>
      </c>
      <c r="Q3041" s="6">
        <v>70758</v>
      </c>
      <c r="R3041" s="6">
        <v>29836843</v>
      </c>
      <c r="S3041" s="6">
        <v>104500121</v>
      </c>
      <c r="T3041" s="6">
        <v>20958964</v>
      </c>
      <c r="U3041" s="6">
        <v>0</v>
      </c>
      <c r="V3041" s="6">
        <v>348</v>
      </c>
      <c r="W3041" s="6">
        <v>12825</v>
      </c>
      <c r="X3041" s="6">
        <v>6630</v>
      </c>
      <c r="Z3041" s="6">
        <v>301000111600</v>
      </c>
      <c r="AA3041" s="6">
        <v>22823681570.3232</v>
      </c>
      <c r="AB3041" s="6">
        <f t="shared" si="754"/>
        <v>4115.3877682353377</v>
      </c>
      <c r="AC3041" s="6">
        <f t="shared" si="755"/>
        <v>312.05403699460425</v>
      </c>
      <c r="AD3041" s="16">
        <f t="shared" si="756"/>
        <v>10.982020770031923</v>
      </c>
      <c r="AE3041" s="16">
        <f t="shared" si="757"/>
        <v>8.681324391691394</v>
      </c>
      <c r="AF3041" s="16">
        <f t="shared" si="758"/>
        <v>36.853448275862071</v>
      </c>
      <c r="AG3041" s="16">
        <f t="shared" si="759"/>
        <v>55.905172413793103</v>
      </c>
      <c r="AH3041" s="17">
        <f t="shared" si="760"/>
        <v>1.4600857949890171</v>
      </c>
      <c r="AI3041" s="17">
        <f t="shared" si="761"/>
        <v>5.1137830583059163</v>
      </c>
      <c r="AJ3041" s="17">
        <f t="shared" si="762"/>
        <v>6.1394239283566181</v>
      </c>
      <c r="AK3041" s="17">
        <f t="shared" si="763"/>
        <v>6.1394239283566181</v>
      </c>
      <c r="AL3041" s="17">
        <f t="shared" si="764"/>
        <v>0.40794064185642037</v>
      </c>
      <c r="AM3041" s="17">
        <f t="shared" si="765"/>
        <v>1.4287653165857257</v>
      </c>
      <c r="AN3041" s="17">
        <f t="shared" si="766"/>
        <v>1.7153242272186506</v>
      </c>
      <c r="AO3041" s="17">
        <f t="shared" si="767"/>
        <v>1.7153242272186506</v>
      </c>
      <c r="AP3041" s="17">
        <f t="shared" si="769"/>
        <v>1.3073835853622302</v>
      </c>
      <c r="AQ3041" s="17">
        <f t="shared" si="768"/>
        <v>12.403575192878339</v>
      </c>
    </row>
    <row r="3042" spans="1:43" x14ac:dyDescent="0.2">
      <c r="A3042" s="4">
        <v>20005</v>
      </c>
      <c r="B3042" s="5">
        <v>2005</v>
      </c>
      <c r="C3042" t="s">
        <v>735</v>
      </c>
      <c r="D3042" t="s">
        <v>25</v>
      </c>
      <c r="E3042" t="s">
        <v>9</v>
      </c>
      <c r="F3042" t="s">
        <v>17</v>
      </c>
      <c r="G3042" t="s">
        <v>11</v>
      </c>
      <c r="H3042">
        <v>407</v>
      </c>
      <c r="I3042" t="s">
        <v>5760</v>
      </c>
      <c r="J3042" s="6">
        <v>67983</v>
      </c>
      <c r="K3042" s="6">
        <v>1799</v>
      </c>
      <c r="L3042" s="6">
        <v>38</v>
      </c>
      <c r="M3042" s="6">
        <v>524760</v>
      </c>
      <c r="N3042" s="6">
        <v>0</v>
      </c>
      <c r="O3042" s="6">
        <v>643329</v>
      </c>
      <c r="P3042" s="6">
        <v>33314</v>
      </c>
      <c r="Q3042" s="6">
        <v>0</v>
      </c>
      <c r="R3042" s="6">
        <v>793521</v>
      </c>
      <c r="S3042" s="6">
        <v>4406070</v>
      </c>
      <c r="T3042" s="6">
        <v>1127521</v>
      </c>
      <c r="U3042" s="6">
        <v>0</v>
      </c>
      <c r="V3042" s="6">
        <v>19</v>
      </c>
      <c r="W3042" s="6">
        <v>509</v>
      </c>
      <c r="X3042" s="6">
        <v>152</v>
      </c>
      <c r="Z3042" s="6">
        <v>0</v>
      </c>
      <c r="AA3042" s="6">
        <v>0</v>
      </c>
      <c r="AB3042" s="6" t="str">
        <f t="shared" si="754"/>
        <v/>
      </c>
      <c r="AC3042" s="6" t="str">
        <f t="shared" si="755"/>
        <v/>
      </c>
      <c r="AD3042" s="16">
        <f t="shared" si="756"/>
        <v>19.311070420844089</v>
      </c>
      <c r="AE3042" s="16">
        <f t="shared" si="757"/>
        <v>0</v>
      </c>
      <c r="AF3042" s="16">
        <f t="shared" si="758"/>
        <v>26.789473684210527</v>
      </c>
      <c r="AG3042" s="16">
        <f t="shared" si="759"/>
        <v>34.789473684210527</v>
      </c>
      <c r="AH3042" s="17">
        <f t="shared" si="760"/>
        <v>1.512159844500343</v>
      </c>
      <c r="AI3042" s="17">
        <f t="shared" si="761"/>
        <v>8.3963526183398116</v>
      </c>
      <c r="AJ3042" s="17">
        <f t="shared" si="762"/>
        <v>10.544993901974236</v>
      </c>
      <c r="AK3042" s="17">
        <f t="shared" si="763"/>
        <v>10.544993901974236</v>
      </c>
      <c r="AL3042" s="17" t="str">
        <f t="shared" si="764"/>
        <v/>
      </c>
      <c r="AM3042" s="17" t="str">
        <f t="shared" si="765"/>
        <v/>
      </c>
      <c r="AN3042" s="17" t="str">
        <f t="shared" si="766"/>
        <v/>
      </c>
      <c r="AO3042" s="17" t="str">
        <f t="shared" si="767"/>
        <v/>
      </c>
      <c r="AP3042" s="17" t="str">
        <f t="shared" si="769"/>
        <v/>
      </c>
      <c r="AQ3042" s="17">
        <f t="shared" si="768"/>
        <v>6.8488596037175382</v>
      </c>
    </row>
    <row r="3043" spans="1:43" x14ac:dyDescent="0.2">
      <c r="A3043" s="4">
        <v>20006</v>
      </c>
      <c r="B3043" s="5">
        <v>2006</v>
      </c>
      <c r="C3043" t="s">
        <v>736</v>
      </c>
      <c r="D3043" t="s">
        <v>8</v>
      </c>
      <c r="E3043" t="s">
        <v>9</v>
      </c>
      <c r="F3043" t="s">
        <v>17</v>
      </c>
      <c r="G3043" t="s">
        <v>15</v>
      </c>
      <c r="H3043">
        <v>1</v>
      </c>
      <c r="I3043" t="s">
        <v>5761</v>
      </c>
      <c r="J3043" s="6">
        <v>18351295</v>
      </c>
      <c r="K3043" s="6">
        <v>5319</v>
      </c>
      <c r="L3043" s="6">
        <v>3450</v>
      </c>
      <c r="M3043" s="6">
        <v>207876</v>
      </c>
      <c r="N3043" s="6">
        <v>577723</v>
      </c>
      <c r="O3043" s="6">
        <v>428849</v>
      </c>
      <c r="P3043" s="6">
        <v>33484</v>
      </c>
      <c r="Q3043" s="6">
        <v>708</v>
      </c>
      <c r="R3043" s="6">
        <v>349357</v>
      </c>
      <c r="S3043" s="6">
        <v>1986959</v>
      </c>
      <c r="T3043" s="6">
        <v>0</v>
      </c>
      <c r="U3043" s="6">
        <v>0</v>
      </c>
      <c r="V3043" s="6">
        <v>9</v>
      </c>
      <c r="W3043" s="6">
        <v>257</v>
      </c>
      <c r="X3043" s="6">
        <v>102</v>
      </c>
      <c r="Z3043" s="6">
        <v>8758766300</v>
      </c>
      <c r="AA3043" s="6">
        <v>641175945.17760003</v>
      </c>
      <c r="AB3043" s="6">
        <f t="shared" si="754"/>
        <v>15160.840575846902</v>
      </c>
      <c r="AC3043" s="6">
        <f t="shared" si="755"/>
        <v>1109.8328181111017</v>
      </c>
      <c r="AD3043" s="16">
        <f t="shared" si="756"/>
        <v>12.807579739577111</v>
      </c>
      <c r="AE3043" s="16">
        <f t="shared" si="757"/>
        <v>1.3471478305883888</v>
      </c>
      <c r="AF3043" s="16">
        <f t="shared" si="758"/>
        <v>28.555555555555557</v>
      </c>
      <c r="AG3043" s="16">
        <f t="shared" si="759"/>
        <v>39.888888888888886</v>
      </c>
      <c r="AH3043" s="17">
        <f t="shared" si="760"/>
        <v>1.6806028593969482</v>
      </c>
      <c r="AI3043" s="17">
        <f t="shared" si="761"/>
        <v>9.5583857684388764</v>
      </c>
      <c r="AJ3043" s="17">
        <f t="shared" si="762"/>
        <v>9.5583857684388764</v>
      </c>
      <c r="AK3043" s="17">
        <f t="shared" si="763"/>
        <v>9.5583857684388764</v>
      </c>
      <c r="AL3043" s="17">
        <f t="shared" si="764"/>
        <v>0.60471367766213224</v>
      </c>
      <c r="AM3043" s="17">
        <f t="shared" si="765"/>
        <v>3.4392935714866812</v>
      </c>
      <c r="AN3043" s="17">
        <f t="shared" si="766"/>
        <v>3.4392935714866812</v>
      </c>
      <c r="AO3043" s="17">
        <f t="shared" si="767"/>
        <v>3.4392935714866812</v>
      </c>
      <c r="AP3043" s="17">
        <f t="shared" si="769"/>
        <v>2.8345798938245492</v>
      </c>
      <c r="AQ3043" s="17">
        <f t="shared" si="768"/>
        <v>4.6332368735848748</v>
      </c>
    </row>
    <row r="3044" spans="1:43" x14ac:dyDescent="0.2">
      <c r="A3044" s="4">
        <v>20008</v>
      </c>
      <c r="B3044" s="5">
        <v>2008</v>
      </c>
      <c r="C3044" t="s">
        <v>737</v>
      </c>
      <c r="D3044" t="s">
        <v>8</v>
      </c>
      <c r="E3044" t="s">
        <v>9</v>
      </c>
      <c r="F3044" t="s">
        <v>17</v>
      </c>
      <c r="G3044" t="s">
        <v>15</v>
      </c>
      <c r="H3044">
        <v>1</v>
      </c>
      <c r="I3044" t="s">
        <v>5761</v>
      </c>
      <c r="J3044" s="6">
        <v>18351295</v>
      </c>
      <c r="K3044" s="6">
        <v>5319</v>
      </c>
      <c r="L3044" s="6">
        <v>3450</v>
      </c>
      <c r="M3044" s="6">
        <v>691981427</v>
      </c>
      <c r="N3044" s="6">
        <v>1472423041</v>
      </c>
      <c r="O3044" s="6">
        <v>85824679</v>
      </c>
      <c r="P3044" s="6">
        <v>12136604</v>
      </c>
      <c r="Q3044" s="6">
        <v>2197819</v>
      </c>
      <c r="R3044" s="6">
        <v>842210348</v>
      </c>
      <c r="S3044" s="6">
        <v>2563162504</v>
      </c>
      <c r="T3044" s="6">
        <v>370475571</v>
      </c>
      <c r="U3044" s="6">
        <v>0</v>
      </c>
      <c r="V3044" s="6">
        <v>3801</v>
      </c>
      <c r="W3044" s="6">
        <v>147382</v>
      </c>
      <c r="X3044" s="6">
        <v>150919</v>
      </c>
      <c r="Z3044" s="6">
        <v>4698527981690</v>
      </c>
      <c r="AA3044" s="6">
        <v>351355101372.57605</v>
      </c>
      <c r="AB3044" s="6">
        <f t="shared" si="754"/>
        <v>3191.0176972638124</v>
      </c>
      <c r="AC3044" s="6">
        <f t="shared" si="755"/>
        <v>238.62374575037367</v>
      </c>
      <c r="AD3044" s="16">
        <f t="shared" si="756"/>
        <v>7.0715563431088304</v>
      </c>
      <c r="AE3044" s="16">
        <f t="shared" si="757"/>
        <v>17.156173004736786</v>
      </c>
      <c r="AF3044" s="16">
        <f t="shared" si="758"/>
        <v>38.774533017626943</v>
      </c>
      <c r="AG3044" s="16">
        <f t="shared" si="759"/>
        <v>78.479610628781899</v>
      </c>
      <c r="AH3044" s="17">
        <f t="shared" si="760"/>
        <v>1.2170996433405719</v>
      </c>
      <c r="AI3044" s="17">
        <f t="shared" si="761"/>
        <v>3.7040914741198683</v>
      </c>
      <c r="AJ3044" s="17">
        <f t="shared" si="762"/>
        <v>4.2394751658558603</v>
      </c>
      <c r="AK3044" s="17">
        <f t="shared" si="763"/>
        <v>4.2394751658558603</v>
      </c>
      <c r="AL3044" s="17">
        <f t="shared" si="764"/>
        <v>0.57198938385805931</v>
      </c>
      <c r="AM3044" s="17">
        <f t="shared" si="765"/>
        <v>1.7407785891880783</v>
      </c>
      <c r="AN3044" s="17">
        <f t="shared" si="766"/>
        <v>1.9923880524224966</v>
      </c>
      <c r="AO3044" s="17">
        <f t="shared" si="767"/>
        <v>1.9923880524224966</v>
      </c>
      <c r="AP3044" s="17">
        <f t="shared" si="769"/>
        <v>1.4203986685644372</v>
      </c>
      <c r="AQ3044" s="17">
        <f t="shared" si="768"/>
        <v>29.865098639052295</v>
      </c>
    </row>
    <row r="3045" spans="1:43" x14ac:dyDescent="0.2">
      <c r="A3045" s="4">
        <v>20009</v>
      </c>
      <c r="B3045" s="5">
        <v>2009</v>
      </c>
      <c r="C3045" t="s">
        <v>738</v>
      </c>
      <c r="D3045" t="s">
        <v>150</v>
      </c>
      <c r="E3045" t="s">
        <v>151</v>
      </c>
      <c r="F3045" t="s">
        <v>17</v>
      </c>
      <c r="G3045" t="s">
        <v>15</v>
      </c>
      <c r="H3045">
        <v>1</v>
      </c>
      <c r="I3045" t="s">
        <v>5761</v>
      </c>
      <c r="J3045" s="6">
        <v>18351295</v>
      </c>
      <c r="K3045" s="6">
        <v>5319</v>
      </c>
      <c r="L3045" s="6">
        <v>3450</v>
      </c>
      <c r="M3045" s="6">
        <v>0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Z3045" s="6">
        <v>0</v>
      </c>
      <c r="AA3045" s="6">
        <v>0</v>
      </c>
      <c r="AB3045" s="6" t="str">
        <f t="shared" si="754"/>
        <v/>
      </c>
      <c r="AC3045" s="6" t="str">
        <f t="shared" si="755"/>
        <v/>
      </c>
      <c r="AD3045" s="16" t="str">
        <f t="shared" si="756"/>
        <v/>
      </c>
      <c r="AE3045" s="16" t="str">
        <f t="shared" si="757"/>
        <v/>
      </c>
      <c r="AF3045" s="16" t="str">
        <f t="shared" si="758"/>
        <v/>
      </c>
      <c r="AG3045" s="16" t="str">
        <f t="shared" si="759"/>
        <v/>
      </c>
      <c r="AH3045" s="17" t="str">
        <f t="shared" si="760"/>
        <v/>
      </c>
      <c r="AI3045" s="17" t="str">
        <f t="shared" si="761"/>
        <v/>
      </c>
      <c r="AJ3045" s="17" t="str">
        <f t="shared" si="762"/>
        <v/>
      </c>
      <c r="AK3045" s="17" t="str">
        <f t="shared" si="763"/>
        <v/>
      </c>
      <c r="AL3045" s="17" t="str">
        <f t="shared" si="764"/>
        <v/>
      </c>
      <c r="AM3045" s="17" t="str">
        <f t="shared" si="765"/>
        <v/>
      </c>
      <c r="AN3045" s="17" t="str">
        <f t="shared" si="766"/>
        <v/>
      </c>
      <c r="AO3045" s="17" t="str">
        <f t="shared" si="767"/>
        <v/>
      </c>
      <c r="AP3045" s="17" t="str">
        <f t="shared" si="769"/>
        <v/>
      </c>
      <c r="AQ3045" s="17" t="str">
        <f t="shared" si="768"/>
        <v/>
      </c>
    </row>
    <row r="3046" spans="1:43" x14ac:dyDescent="0.2">
      <c r="A3046" s="4">
        <v>20010</v>
      </c>
      <c r="B3046" s="5">
        <v>2010</v>
      </c>
      <c r="C3046" t="s">
        <v>739</v>
      </c>
      <c r="D3046" t="s">
        <v>8</v>
      </c>
      <c r="E3046" t="s">
        <v>9</v>
      </c>
      <c r="F3046" t="s">
        <v>17</v>
      </c>
      <c r="G3046" t="s">
        <v>15</v>
      </c>
      <c r="H3046">
        <v>89</v>
      </c>
      <c r="I3046" t="s">
        <v>5762</v>
      </c>
      <c r="J3046" s="6">
        <v>423566</v>
      </c>
      <c r="K3046" s="6">
        <v>1295</v>
      </c>
      <c r="L3046" s="6">
        <v>327</v>
      </c>
      <c r="M3046" s="6">
        <v>724657</v>
      </c>
      <c r="N3046" s="6">
        <v>4191390</v>
      </c>
      <c r="O3046" s="6">
        <v>1313331</v>
      </c>
      <c r="P3046" s="6">
        <v>82174</v>
      </c>
      <c r="Q3046" s="6">
        <v>2402</v>
      </c>
      <c r="R3046" s="6">
        <v>1049908</v>
      </c>
      <c r="S3046" s="6">
        <v>7280999</v>
      </c>
      <c r="T3046" s="6">
        <v>198606</v>
      </c>
      <c r="U3046" s="6">
        <v>0</v>
      </c>
      <c r="V3046" s="6">
        <v>39</v>
      </c>
      <c r="W3046" s="6">
        <v>1058</v>
      </c>
      <c r="X3046" s="6">
        <v>360</v>
      </c>
      <c r="Z3046" s="6">
        <v>37731809300</v>
      </c>
      <c r="AA3046" s="6">
        <v>2762115994.7136002</v>
      </c>
      <c r="AB3046" s="6">
        <f t="shared" si="754"/>
        <v>9002.2186673156157</v>
      </c>
      <c r="AC3046" s="6">
        <f t="shared" si="755"/>
        <v>658.99761050954464</v>
      </c>
      <c r="AD3046" s="16">
        <f t="shared" si="756"/>
        <v>15.982318008129091</v>
      </c>
      <c r="AE3046" s="16">
        <f t="shared" si="757"/>
        <v>3.1914193756181799</v>
      </c>
      <c r="AF3046" s="16">
        <f t="shared" si="758"/>
        <v>27.128205128205128</v>
      </c>
      <c r="AG3046" s="16">
        <f t="shared" si="759"/>
        <v>36.358974358974358</v>
      </c>
      <c r="AH3046" s="17">
        <f t="shared" si="760"/>
        <v>1.4488344140745208</v>
      </c>
      <c r="AI3046" s="17">
        <f t="shared" si="761"/>
        <v>10.047510753363316</v>
      </c>
      <c r="AJ3046" s="17">
        <f t="shared" si="762"/>
        <v>10.321579726684487</v>
      </c>
      <c r="AK3046" s="17">
        <f t="shared" si="763"/>
        <v>10.321579726684487</v>
      </c>
      <c r="AL3046" s="17">
        <f t="shared" si="764"/>
        <v>0.25049160302429502</v>
      </c>
      <c r="AM3046" s="17">
        <f t="shared" si="765"/>
        <v>1.7371323117152067</v>
      </c>
      <c r="AN3046" s="17">
        <f t="shared" si="766"/>
        <v>1.784516592347646</v>
      </c>
      <c r="AO3046" s="17">
        <f t="shared" si="767"/>
        <v>1.784516592347646</v>
      </c>
      <c r="AP3046" s="17">
        <f t="shared" si="769"/>
        <v>1.5340249893233511</v>
      </c>
      <c r="AQ3046" s="17">
        <f t="shared" si="768"/>
        <v>5.5439177176203103</v>
      </c>
    </row>
    <row r="3047" spans="1:43" x14ac:dyDescent="0.2">
      <c r="A3047" s="4">
        <v>20018</v>
      </c>
      <c r="B3047" s="5">
        <v>2018</v>
      </c>
      <c r="C3047" t="s">
        <v>740</v>
      </c>
      <c r="D3047" t="s">
        <v>8</v>
      </c>
      <c r="E3047" t="s">
        <v>9</v>
      </c>
      <c r="F3047" t="s">
        <v>17</v>
      </c>
      <c r="G3047" t="s">
        <v>15</v>
      </c>
      <c r="H3047">
        <v>90</v>
      </c>
      <c r="I3047" t="s">
        <v>5763</v>
      </c>
      <c r="J3047" s="6">
        <v>412317</v>
      </c>
      <c r="K3047" s="6">
        <v>2115</v>
      </c>
      <c r="L3047" s="6">
        <v>195</v>
      </c>
      <c r="M3047" s="6">
        <v>10215668</v>
      </c>
      <c r="N3047" s="6">
        <v>33908580</v>
      </c>
      <c r="O3047" s="6">
        <v>4934845</v>
      </c>
      <c r="P3047" s="6">
        <v>403687</v>
      </c>
      <c r="Q3047" s="6">
        <v>34077</v>
      </c>
      <c r="R3047" s="6">
        <v>14443285</v>
      </c>
      <c r="S3047" s="6">
        <v>60474420</v>
      </c>
      <c r="T3047" s="6">
        <v>16588257</v>
      </c>
      <c r="U3047" s="6">
        <v>0</v>
      </c>
      <c r="V3047" s="6">
        <v>245</v>
      </c>
      <c r="W3047" s="6">
        <v>9477</v>
      </c>
      <c r="X3047" s="6">
        <v>4677</v>
      </c>
      <c r="Z3047" s="6">
        <v>190438664200</v>
      </c>
      <c r="AA3047" s="6">
        <v>15058031749.286402</v>
      </c>
      <c r="AB3047" s="6">
        <f t="shared" si="754"/>
        <v>5616.2382559222478</v>
      </c>
      <c r="AC3047" s="6">
        <f t="shared" si="755"/>
        <v>444.07733232374818</v>
      </c>
      <c r="AD3047" s="16">
        <f t="shared" si="756"/>
        <v>12.224433781617936</v>
      </c>
      <c r="AE3047" s="16">
        <f t="shared" si="757"/>
        <v>6.8712553281815332</v>
      </c>
      <c r="AF3047" s="16">
        <f t="shared" si="758"/>
        <v>38.681632653061222</v>
      </c>
      <c r="AG3047" s="16">
        <f t="shared" si="759"/>
        <v>57.771428571428572</v>
      </c>
      <c r="AH3047" s="17">
        <f t="shared" si="760"/>
        <v>1.4138365694734794</v>
      </c>
      <c r="AI3047" s="17">
        <f t="shared" si="761"/>
        <v>5.9197714726046309</v>
      </c>
      <c r="AJ3047" s="17">
        <f t="shared" si="762"/>
        <v>7.5435768860146979</v>
      </c>
      <c r="AK3047" s="17">
        <f t="shared" si="763"/>
        <v>7.5435768860146979</v>
      </c>
      <c r="AL3047" s="17">
        <f t="shared" si="764"/>
        <v>0.42594779846280795</v>
      </c>
      <c r="AM3047" s="17">
        <f t="shared" si="765"/>
        <v>1.7834548070134462</v>
      </c>
      <c r="AN3047" s="17">
        <f t="shared" si="766"/>
        <v>2.2726601054954232</v>
      </c>
      <c r="AO3047" s="17">
        <f t="shared" si="767"/>
        <v>2.2726601054954232</v>
      </c>
      <c r="AP3047" s="17">
        <f t="shared" si="769"/>
        <v>1.8467123070326152</v>
      </c>
      <c r="AQ3047" s="17">
        <f t="shared" si="768"/>
        <v>12.254573345262111</v>
      </c>
    </row>
    <row r="3048" spans="1:43" x14ac:dyDescent="0.2">
      <c r="A3048" s="4">
        <v>20071</v>
      </c>
      <c r="B3048" s="5">
        <v>2071</v>
      </c>
      <c r="C3048" t="s">
        <v>741</v>
      </c>
      <c r="D3048" t="s">
        <v>8</v>
      </c>
      <c r="E3048" t="s">
        <v>9</v>
      </c>
      <c r="F3048" t="s">
        <v>17</v>
      </c>
      <c r="G3048" t="s">
        <v>15</v>
      </c>
      <c r="H3048">
        <v>1</v>
      </c>
      <c r="I3048" t="s">
        <v>5761</v>
      </c>
      <c r="J3048" s="6">
        <v>18351295</v>
      </c>
      <c r="K3048" s="6">
        <v>5319</v>
      </c>
      <c r="L3048" s="6">
        <v>3450</v>
      </c>
      <c r="M3048" s="6">
        <v>113869</v>
      </c>
      <c r="N3048" s="6">
        <v>502809</v>
      </c>
      <c r="O3048" s="6">
        <v>377887</v>
      </c>
      <c r="P3048" s="6">
        <v>23251</v>
      </c>
      <c r="Q3048" s="6">
        <v>423</v>
      </c>
      <c r="R3048" s="6">
        <v>133435</v>
      </c>
      <c r="S3048" s="6">
        <v>2891628</v>
      </c>
      <c r="T3048" s="6">
        <v>113883</v>
      </c>
      <c r="U3048" s="6">
        <v>0</v>
      </c>
      <c r="V3048" s="6">
        <v>11</v>
      </c>
      <c r="W3048" s="6">
        <v>253</v>
      </c>
      <c r="X3048" s="6">
        <v>68</v>
      </c>
      <c r="Z3048" s="6">
        <v>7102965700</v>
      </c>
      <c r="AA3048" s="6">
        <v>519964866.08640003</v>
      </c>
      <c r="AB3048" s="6">
        <f t="shared" si="754"/>
        <v>14126.568339071098</v>
      </c>
      <c r="AC3048" s="6">
        <f t="shared" si="755"/>
        <v>1034.1200457557443</v>
      </c>
      <c r="AD3048" s="16">
        <f t="shared" si="756"/>
        <v>16.2525052685906</v>
      </c>
      <c r="AE3048" s="16">
        <f t="shared" si="757"/>
        <v>1.3305803057527779</v>
      </c>
      <c r="AF3048" s="16">
        <f t="shared" si="758"/>
        <v>23</v>
      </c>
      <c r="AG3048" s="16">
        <f t="shared" si="759"/>
        <v>29.181818181818183</v>
      </c>
      <c r="AH3048" s="17">
        <f t="shared" si="760"/>
        <v>1.1718290316064952</v>
      </c>
      <c r="AI3048" s="17">
        <f t="shared" si="761"/>
        <v>25.394339108976105</v>
      </c>
      <c r="AJ3048" s="17">
        <f t="shared" si="762"/>
        <v>26.394462057276343</v>
      </c>
      <c r="AK3048" s="17">
        <f t="shared" si="763"/>
        <v>26.394462057276343</v>
      </c>
      <c r="AL3048" s="17">
        <f t="shared" si="764"/>
        <v>0.26537910021499217</v>
      </c>
      <c r="AM3048" s="17">
        <f t="shared" si="765"/>
        <v>5.7509471787497839</v>
      </c>
      <c r="AN3048" s="17">
        <f t="shared" si="766"/>
        <v>5.9774407379342849</v>
      </c>
      <c r="AO3048" s="17">
        <f t="shared" si="767"/>
        <v>5.9774407379342849</v>
      </c>
      <c r="AP3048" s="17">
        <f t="shared" si="769"/>
        <v>5.7120616377192928</v>
      </c>
      <c r="AQ3048" s="17">
        <f t="shared" si="768"/>
        <v>7.6520970554689631</v>
      </c>
    </row>
    <row r="3049" spans="1:43" x14ac:dyDescent="0.2">
      <c r="A3049" s="4">
        <v>20072</v>
      </c>
      <c r="B3049" s="5">
        <v>2072</v>
      </c>
      <c r="C3049" t="s">
        <v>742</v>
      </c>
      <c r="D3049" t="s">
        <v>8</v>
      </c>
      <c r="E3049" t="s">
        <v>9</v>
      </c>
      <c r="F3049" t="s">
        <v>17</v>
      </c>
      <c r="G3049" t="s">
        <v>11</v>
      </c>
      <c r="H3049">
        <v>1</v>
      </c>
      <c r="I3049" t="s">
        <v>5761</v>
      </c>
      <c r="J3049" s="6">
        <v>18351295</v>
      </c>
      <c r="K3049" s="6">
        <v>5319</v>
      </c>
      <c r="L3049" s="6">
        <v>3450</v>
      </c>
      <c r="M3049" s="6">
        <v>3913543</v>
      </c>
      <c r="N3049" s="6">
        <v>27882104</v>
      </c>
      <c r="O3049" s="6">
        <v>7014046</v>
      </c>
      <c r="P3049" s="6">
        <v>395558</v>
      </c>
      <c r="Q3049" s="6">
        <v>12665</v>
      </c>
      <c r="R3049" s="6">
        <v>6043836</v>
      </c>
      <c r="S3049" s="6">
        <v>42959790</v>
      </c>
      <c r="T3049" s="6">
        <v>246629</v>
      </c>
      <c r="U3049" s="6">
        <v>0</v>
      </c>
      <c r="V3049" s="6">
        <v>151</v>
      </c>
      <c r="W3049" s="6">
        <v>4584</v>
      </c>
      <c r="X3049" s="6">
        <v>2764</v>
      </c>
      <c r="Z3049" s="6">
        <v>206061595800</v>
      </c>
      <c r="AA3049" s="6">
        <v>15004591416.864</v>
      </c>
      <c r="AB3049" s="6">
        <f t="shared" si="754"/>
        <v>7390.460770105441</v>
      </c>
      <c r="AC3049" s="6">
        <f t="shared" si="755"/>
        <v>538.14415930964174</v>
      </c>
      <c r="AD3049" s="16">
        <f t="shared" si="756"/>
        <v>17.732029184089313</v>
      </c>
      <c r="AE3049" s="16">
        <f t="shared" si="757"/>
        <v>3.9751812292077924</v>
      </c>
      <c r="AF3049" s="16">
        <f t="shared" si="758"/>
        <v>30.357615894039736</v>
      </c>
      <c r="AG3049" s="16">
        <f t="shared" si="759"/>
        <v>48.662251655629142</v>
      </c>
      <c r="AH3049" s="17">
        <f t="shared" si="760"/>
        <v>1.5443387232489845</v>
      </c>
      <c r="AI3049" s="17">
        <f t="shared" si="761"/>
        <v>10.977211697942248</v>
      </c>
      <c r="AJ3049" s="17">
        <f t="shared" si="762"/>
        <v>11.040231064281139</v>
      </c>
      <c r="AK3049" s="17">
        <f t="shared" si="763"/>
        <v>11.040231064281139</v>
      </c>
      <c r="AL3049" s="17">
        <f t="shared" si="764"/>
        <v>0.21676398596031346</v>
      </c>
      <c r="AM3049" s="17">
        <f t="shared" si="765"/>
        <v>1.5407657183977221</v>
      </c>
      <c r="AN3049" s="17">
        <f t="shared" si="766"/>
        <v>1.5496111412539024</v>
      </c>
      <c r="AO3049" s="17">
        <f t="shared" si="767"/>
        <v>1.5496111412539024</v>
      </c>
      <c r="AP3049" s="17">
        <f t="shared" si="769"/>
        <v>1.332847155293589</v>
      </c>
      <c r="AQ3049" s="17">
        <f t="shared" si="768"/>
        <v>6.1248229623814838</v>
      </c>
    </row>
    <row r="3050" spans="1:43" x14ac:dyDescent="0.2">
      <c r="A3050" s="4">
        <v>20076</v>
      </c>
      <c r="B3050" s="5">
        <v>2076</v>
      </c>
      <c r="C3050" t="s">
        <v>744</v>
      </c>
      <c r="D3050" t="s">
        <v>8</v>
      </c>
      <c r="E3050" t="s">
        <v>9</v>
      </c>
      <c r="F3050" t="s">
        <v>17</v>
      </c>
      <c r="G3050" t="s">
        <v>11</v>
      </c>
      <c r="H3050">
        <v>1</v>
      </c>
      <c r="I3050" t="s">
        <v>5761</v>
      </c>
      <c r="J3050" s="6">
        <v>18351295</v>
      </c>
      <c r="K3050" s="6">
        <v>5319</v>
      </c>
      <c r="L3050" s="6">
        <v>3450</v>
      </c>
      <c r="M3050" s="6">
        <v>27373023</v>
      </c>
      <c r="N3050" s="6">
        <v>118800235</v>
      </c>
      <c r="O3050" s="6">
        <v>7689083</v>
      </c>
      <c r="P3050" s="6">
        <v>710918</v>
      </c>
      <c r="Q3050" s="6">
        <v>92989</v>
      </c>
      <c r="R3050" s="6">
        <v>46543469</v>
      </c>
      <c r="S3050" s="6">
        <v>139464107</v>
      </c>
      <c r="T3050" s="6">
        <v>54910325</v>
      </c>
      <c r="U3050" s="6">
        <v>0</v>
      </c>
      <c r="V3050" s="6">
        <v>325</v>
      </c>
      <c r="W3050" s="6">
        <v>15285</v>
      </c>
      <c r="X3050" s="6">
        <v>11473</v>
      </c>
      <c r="Z3050" s="6">
        <v>431674900400</v>
      </c>
      <c r="AA3050" s="6">
        <v>31600290816.460804</v>
      </c>
      <c r="AB3050" s="6">
        <f t="shared" si="754"/>
        <v>3633.6199200279361</v>
      </c>
      <c r="AC3050" s="6">
        <f t="shared" si="755"/>
        <v>265.99518777434071</v>
      </c>
      <c r="AD3050" s="16">
        <f t="shared" si="756"/>
        <v>10.815710110026755</v>
      </c>
      <c r="AE3050" s="16">
        <f t="shared" si="757"/>
        <v>15.450507557273085</v>
      </c>
      <c r="AF3050" s="16">
        <f t="shared" si="758"/>
        <v>47.030769230769231</v>
      </c>
      <c r="AG3050" s="16">
        <f t="shared" si="759"/>
        <v>82.332307692307694</v>
      </c>
      <c r="AH3050" s="17">
        <f t="shared" si="760"/>
        <v>1.7003408428802329</v>
      </c>
      <c r="AI3050" s="17">
        <f t="shared" si="761"/>
        <v>5.0949472040410004</v>
      </c>
      <c r="AJ3050" s="17">
        <f t="shared" si="762"/>
        <v>7.1009486968246076</v>
      </c>
      <c r="AK3050" s="17">
        <f t="shared" si="763"/>
        <v>7.1009486968246076</v>
      </c>
      <c r="AL3050" s="17">
        <f t="shared" si="764"/>
        <v>0.39177926710330163</v>
      </c>
      <c r="AM3050" s="17">
        <f t="shared" si="765"/>
        <v>1.173937972429095</v>
      </c>
      <c r="AN3050" s="17">
        <f t="shared" si="766"/>
        <v>1.6361451810259466</v>
      </c>
      <c r="AO3050" s="17">
        <f t="shared" si="767"/>
        <v>1.6361451810259466</v>
      </c>
      <c r="AP3050" s="17">
        <f t="shared" si="769"/>
        <v>1.2443659139226451</v>
      </c>
      <c r="AQ3050" s="17">
        <f t="shared" si="768"/>
        <v>18.137937514785573</v>
      </c>
    </row>
    <row r="3051" spans="1:43" x14ac:dyDescent="0.2">
      <c r="A3051" s="4">
        <v>20078</v>
      </c>
      <c r="B3051" s="5">
        <v>2078</v>
      </c>
      <c r="C3051" t="s">
        <v>745</v>
      </c>
      <c r="D3051" t="s">
        <v>8</v>
      </c>
      <c r="E3051" t="s">
        <v>9</v>
      </c>
      <c r="F3051" t="s">
        <v>17</v>
      </c>
      <c r="G3051" t="s">
        <v>11</v>
      </c>
      <c r="H3051">
        <v>1</v>
      </c>
      <c r="I3051" t="s">
        <v>5761</v>
      </c>
      <c r="J3051" s="6">
        <v>18351295</v>
      </c>
      <c r="K3051" s="6">
        <v>5319</v>
      </c>
      <c r="L3051" s="6">
        <v>3450</v>
      </c>
      <c r="M3051" s="6">
        <v>399621</v>
      </c>
      <c r="N3051" s="6">
        <v>479073</v>
      </c>
      <c r="O3051" s="6">
        <v>182959</v>
      </c>
      <c r="P3051" s="6">
        <v>28520</v>
      </c>
      <c r="Q3051" s="6">
        <v>1573</v>
      </c>
      <c r="R3051" s="6">
        <v>604607</v>
      </c>
      <c r="S3051" s="6">
        <v>2580979</v>
      </c>
      <c r="T3051" s="6">
        <v>382597</v>
      </c>
      <c r="U3051" s="6">
        <v>0</v>
      </c>
      <c r="V3051" s="6">
        <v>18</v>
      </c>
      <c r="W3051" s="6">
        <v>540</v>
      </c>
      <c r="X3051" s="6">
        <v>0</v>
      </c>
      <c r="Z3051" s="6">
        <v>7425027100</v>
      </c>
      <c r="AA3051" s="6">
        <v>543541020.01920009</v>
      </c>
      <c r="AB3051" s="6">
        <f t="shared" si="754"/>
        <v>15498.738396862274</v>
      </c>
      <c r="AC3051" s="6">
        <f t="shared" si="755"/>
        <v>1134.5682599921099</v>
      </c>
      <c r="AD3051" s="16">
        <f t="shared" si="756"/>
        <v>6.4151122019635345</v>
      </c>
      <c r="AE3051" s="16">
        <f t="shared" si="757"/>
        <v>2.6184718980755251</v>
      </c>
      <c r="AF3051" s="16">
        <f t="shared" si="758"/>
        <v>30</v>
      </c>
      <c r="AG3051" s="16">
        <f t="shared" si="759"/>
        <v>30</v>
      </c>
      <c r="AH3051" s="17">
        <f t="shared" si="760"/>
        <v>1.512951021092485</v>
      </c>
      <c r="AI3051" s="17">
        <f t="shared" si="761"/>
        <v>6.4585669922251334</v>
      </c>
      <c r="AJ3051" s="17">
        <f t="shared" si="762"/>
        <v>7.4159666283803904</v>
      </c>
      <c r="AK3051" s="17">
        <f t="shared" si="763"/>
        <v>7.4159666283803904</v>
      </c>
      <c r="AL3051" s="17">
        <f t="shared" si="764"/>
        <v>1.2620352221895201</v>
      </c>
      <c r="AM3051" s="17">
        <f t="shared" si="765"/>
        <v>5.3874440847219525</v>
      </c>
      <c r="AN3051" s="17">
        <f t="shared" si="766"/>
        <v>6.1860635018045267</v>
      </c>
      <c r="AO3051" s="17">
        <f t="shared" si="767"/>
        <v>6.1860635018045267</v>
      </c>
      <c r="AP3051" s="17">
        <f t="shared" si="769"/>
        <v>4.9240282796150066</v>
      </c>
      <c r="AQ3051" s="17">
        <f t="shared" si="768"/>
        <v>14.106870938297652</v>
      </c>
    </row>
    <row r="3052" spans="1:43" x14ac:dyDescent="0.2">
      <c r="A3052" s="4">
        <v>20080</v>
      </c>
      <c r="B3052" s="5">
        <v>2080</v>
      </c>
      <c r="C3052" t="s">
        <v>746</v>
      </c>
      <c r="D3052" t="s">
        <v>8</v>
      </c>
      <c r="E3052" t="s">
        <v>9</v>
      </c>
      <c r="F3052" t="s">
        <v>17</v>
      </c>
      <c r="G3052" t="s">
        <v>15</v>
      </c>
      <c r="H3052">
        <v>1</v>
      </c>
      <c r="I3052" t="s">
        <v>5761</v>
      </c>
      <c r="J3052" s="6">
        <v>18351295</v>
      </c>
      <c r="K3052" s="6">
        <v>5319</v>
      </c>
      <c r="L3052" s="6">
        <v>3450</v>
      </c>
      <c r="M3052" s="6">
        <v>141592389</v>
      </c>
      <c r="N3052" s="6">
        <v>1066078886</v>
      </c>
      <c r="O3052" s="6">
        <v>73150038</v>
      </c>
      <c r="P3052" s="6">
        <v>5042652</v>
      </c>
      <c r="Q3052" s="6">
        <v>478300</v>
      </c>
      <c r="R3052" s="6">
        <v>375610342</v>
      </c>
      <c r="S3052" s="6">
        <v>833933765</v>
      </c>
      <c r="T3052" s="6">
        <v>94585838</v>
      </c>
      <c r="U3052" s="6">
        <v>0</v>
      </c>
      <c r="V3052" s="6">
        <v>2245</v>
      </c>
      <c r="W3052" s="6">
        <v>107720</v>
      </c>
      <c r="X3052" s="6">
        <v>42609</v>
      </c>
      <c r="Z3052" s="6">
        <v>3136462927800</v>
      </c>
      <c r="AA3052" s="6">
        <v>231651589998.22562</v>
      </c>
      <c r="AB3052" s="6">
        <f t="shared" si="754"/>
        <v>2942.0551977801761</v>
      </c>
      <c r="AC3052" s="6">
        <f t="shared" si="755"/>
        <v>217.29310376589299</v>
      </c>
      <c r="AD3052" s="16">
        <f t="shared" si="756"/>
        <v>14.506263370940529</v>
      </c>
      <c r="AE3052" s="16">
        <f t="shared" si="757"/>
        <v>14.573866468804843</v>
      </c>
      <c r="AF3052" s="16">
        <f t="shared" si="758"/>
        <v>47.982182628062361</v>
      </c>
      <c r="AG3052" s="16">
        <f t="shared" si="759"/>
        <v>66.961692650334072</v>
      </c>
      <c r="AH3052" s="17">
        <f t="shared" si="760"/>
        <v>2.6527579953467697</v>
      </c>
      <c r="AI3052" s="17">
        <f t="shared" si="761"/>
        <v>5.8896793174384534</v>
      </c>
      <c r="AJ3052" s="17">
        <f t="shared" si="762"/>
        <v>6.5576943051649481</v>
      </c>
      <c r="AK3052" s="17">
        <f t="shared" si="763"/>
        <v>6.5576943051649481</v>
      </c>
      <c r="AL3052" s="17">
        <f t="shared" si="764"/>
        <v>0.35232884445288604</v>
      </c>
      <c r="AM3052" s="17">
        <f t="shared" si="765"/>
        <v>0.7822439558192319</v>
      </c>
      <c r="AN3052" s="17">
        <f t="shared" si="766"/>
        <v>0.8709670693168573</v>
      </c>
      <c r="AO3052" s="17">
        <f t="shared" si="767"/>
        <v>0.8709670693168573</v>
      </c>
      <c r="AP3052" s="17">
        <f t="shared" si="769"/>
        <v>0.51863822486397126</v>
      </c>
      <c r="AQ3052" s="17">
        <f t="shared" si="768"/>
        <v>11.400318958139161</v>
      </c>
    </row>
    <row r="3053" spans="1:43" x14ac:dyDescent="0.2">
      <c r="A3053" s="4">
        <v>20080</v>
      </c>
      <c r="B3053" s="5">
        <v>2080</v>
      </c>
      <c r="C3053" t="s">
        <v>746</v>
      </c>
      <c r="D3053" t="s">
        <v>8</v>
      </c>
      <c r="E3053" t="s">
        <v>9</v>
      </c>
      <c r="F3053" t="s">
        <v>17</v>
      </c>
      <c r="G3053" t="s">
        <v>11</v>
      </c>
      <c r="H3053">
        <v>1</v>
      </c>
      <c r="I3053" t="s">
        <v>5761</v>
      </c>
      <c r="J3053" s="6">
        <v>18351295</v>
      </c>
      <c r="K3053" s="6">
        <v>5319</v>
      </c>
      <c r="L3053" s="6">
        <v>3450</v>
      </c>
      <c r="M3053" s="6">
        <v>10048246</v>
      </c>
      <c r="N3053" s="6">
        <v>41493521</v>
      </c>
      <c r="O3053" s="6">
        <v>7123448</v>
      </c>
      <c r="P3053" s="6">
        <v>595506</v>
      </c>
      <c r="Q3053" s="6">
        <v>33547</v>
      </c>
      <c r="R3053" s="6">
        <v>9813104</v>
      </c>
      <c r="S3053" s="6">
        <v>63639745</v>
      </c>
      <c r="T3053" s="6">
        <v>377389</v>
      </c>
      <c r="U3053" s="6">
        <v>0</v>
      </c>
      <c r="V3053" s="6">
        <v>209</v>
      </c>
      <c r="W3053" s="6">
        <v>8546</v>
      </c>
      <c r="X3053" s="6">
        <v>3762</v>
      </c>
      <c r="Z3053" s="6">
        <v>266998609600</v>
      </c>
      <c r="AA3053" s="6">
        <v>19545342347.059204</v>
      </c>
      <c r="AB3053" s="6">
        <f t="shared" si="754"/>
        <v>6434.7060255503502</v>
      </c>
      <c r="AC3053" s="6">
        <f t="shared" si="755"/>
        <v>471.04564462146283</v>
      </c>
      <c r="AD3053" s="16">
        <f t="shared" si="756"/>
        <v>11.962008779088707</v>
      </c>
      <c r="AE3053" s="16">
        <f t="shared" si="757"/>
        <v>5.8249208810115549</v>
      </c>
      <c r="AF3053" s="16">
        <f t="shared" si="758"/>
        <v>40.889952153110045</v>
      </c>
      <c r="AG3053" s="16">
        <f t="shared" si="759"/>
        <v>58.889952153110045</v>
      </c>
      <c r="AH3053" s="17">
        <f t="shared" si="760"/>
        <v>0.97659870190279974</v>
      </c>
      <c r="AI3053" s="17">
        <f t="shared" si="761"/>
        <v>6.3334182901174989</v>
      </c>
      <c r="AJ3053" s="17">
        <f t="shared" si="762"/>
        <v>6.3709759892423019</v>
      </c>
      <c r="AK3053" s="17">
        <f t="shared" si="763"/>
        <v>6.3709759892423019</v>
      </c>
      <c r="AL3053" s="17">
        <f t="shared" si="764"/>
        <v>0.23649725941551211</v>
      </c>
      <c r="AM3053" s="17">
        <f t="shared" si="765"/>
        <v>1.5337272775670205</v>
      </c>
      <c r="AN3053" s="17">
        <f t="shared" si="766"/>
        <v>1.5428224083465947</v>
      </c>
      <c r="AO3053" s="17">
        <f t="shared" si="767"/>
        <v>1.5428224083465947</v>
      </c>
      <c r="AP3053" s="17">
        <f t="shared" si="769"/>
        <v>1.3063251489310825</v>
      </c>
      <c r="AQ3053" s="17">
        <f t="shared" si="768"/>
        <v>8.9338400448771438</v>
      </c>
    </row>
    <row r="3054" spans="1:43" x14ac:dyDescent="0.2">
      <c r="A3054" s="4">
        <v>20084</v>
      </c>
      <c r="B3054" s="5">
        <v>2084</v>
      </c>
      <c r="C3054" t="s">
        <v>748</v>
      </c>
      <c r="D3054" t="s">
        <v>8</v>
      </c>
      <c r="E3054" t="s">
        <v>9</v>
      </c>
      <c r="F3054" t="s">
        <v>17</v>
      </c>
      <c r="G3054" t="s">
        <v>11</v>
      </c>
      <c r="H3054">
        <v>1</v>
      </c>
      <c r="I3054" t="s">
        <v>5761</v>
      </c>
      <c r="J3054" s="6">
        <v>18351295</v>
      </c>
      <c r="K3054" s="6">
        <v>5319</v>
      </c>
      <c r="L3054" s="6">
        <v>3450</v>
      </c>
      <c r="M3054" s="6">
        <v>2046349</v>
      </c>
      <c r="N3054" s="6">
        <v>15594160</v>
      </c>
      <c r="O3054" s="6">
        <v>2405371</v>
      </c>
      <c r="P3054" s="6">
        <v>131225</v>
      </c>
      <c r="Q3054" s="6">
        <v>6566</v>
      </c>
      <c r="R3054" s="6">
        <v>3021883</v>
      </c>
      <c r="S3054" s="6">
        <v>16310523</v>
      </c>
      <c r="T3054" s="6">
        <v>6791439</v>
      </c>
      <c r="U3054" s="6">
        <v>0</v>
      </c>
      <c r="V3054" s="6">
        <v>68</v>
      </c>
      <c r="W3054" s="6">
        <v>2639</v>
      </c>
      <c r="X3054" s="6">
        <v>1014</v>
      </c>
      <c r="Z3054" s="6">
        <v>91733966280</v>
      </c>
      <c r="AA3054" s="6">
        <v>6705825000.5376005</v>
      </c>
      <c r="AB3054" s="6">
        <f t="shared" si="754"/>
        <v>5882.5846522031325</v>
      </c>
      <c r="AC3054" s="6">
        <f t="shared" si="755"/>
        <v>430.02155938746301</v>
      </c>
      <c r="AD3054" s="16">
        <f t="shared" si="756"/>
        <v>18.33012764336064</v>
      </c>
      <c r="AE3054" s="16">
        <f t="shared" si="757"/>
        <v>6.4830581228425883</v>
      </c>
      <c r="AF3054" s="16">
        <f t="shared" si="758"/>
        <v>38.808823529411768</v>
      </c>
      <c r="AG3054" s="16">
        <f t="shared" si="759"/>
        <v>53.720588235294116</v>
      </c>
      <c r="AH3054" s="17">
        <f t="shared" si="760"/>
        <v>1.4767192692937519</v>
      </c>
      <c r="AI3054" s="17">
        <f t="shared" si="761"/>
        <v>7.9705480345727926</v>
      </c>
      <c r="AJ3054" s="17">
        <f t="shared" si="762"/>
        <v>11.289355823469018</v>
      </c>
      <c r="AK3054" s="17">
        <f t="shared" si="763"/>
        <v>11.289355823469018</v>
      </c>
      <c r="AL3054" s="17">
        <f t="shared" si="764"/>
        <v>0.19378299312050151</v>
      </c>
      <c r="AM3054" s="17">
        <f t="shared" si="765"/>
        <v>1.0459379023942297</v>
      </c>
      <c r="AN3054" s="17">
        <f t="shared" si="766"/>
        <v>1.4814495939505559</v>
      </c>
      <c r="AO3054" s="17">
        <f t="shared" si="767"/>
        <v>1.4814495939505559</v>
      </c>
      <c r="AP3054" s="17">
        <f t="shared" si="769"/>
        <v>1.2876666008300544</v>
      </c>
      <c r="AQ3054" s="17">
        <f t="shared" si="768"/>
        <v>6.7808762141058487</v>
      </c>
    </row>
    <row r="3055" spans="1:43" x14ac:dyDescent="0.2">
      <c r="A3055" s="4">
        <v>20085</v>
      </c>
      <c r="B3055" s="5">
        <v>2085</v>
      </c>
      <c r="C3055" t="s">
        <v>749</v>
      </c>
      <c r="D3055" t="s">
        <v>25</v>
      </c>
      <c r="E3055" t="s">
        <v>9</v>
      </c>
      <c r="F3055" t="s">
        <v>17</v>
      </c>
      <c r="G3055" t="s">
        <v>15</v>
      </c>
      <c r="H3055">
        <v>1</v>
      </c>
      <c r="I3055" t="s">
        <v>5761</v>
      </c>
      <c r="J3055" s="6">
        <v>18351295</v>
      </c>
      <c r="K3055" s="6">
        <v>5319</v>
      </c>
      <c r="L3055" s="6">
        <v>3450</v>
      </c>
      <c r="M3055" s="6">
        <v>113957</v>
      </c>
      <c r="N3055" s="6">
        <v>0</v>
      </c>
      <c r="O3055" s="6">
        <v>335297</v>
      </c>
      <c r="P3055" s="6">
        <v>18864</v>
      </c>
      <c r="Q3055" s="6">
        <v>0</v>
      </c>
      <c r="R3055" s="6">
        <v>64036</v>
      </c>
      <c r="S3055" s="6">
        <v>1783196</v>
      </c>
      <c r="T3055" s="6">
        <v>0</v>
      </c>
      <c r="U3055" s="6">
        <v>0</v>
      </c>
      <c r="V3055" s="6">
        <v>14</v>
      </c>
      <c r="W3055" s="6">
        <v>280</v>
      </c>
      <c r="X3055" s="6">
        <v>112</v>
      </c>
      <c r="Z3055" s="6">
        <v>0</v>
      </c>
      <c r="AA3055" s="6">
        <v>0</v>
      </c>
      <c r="AB3055" s="6" t="str">
        <f t="shared" si="754"/>
        <v/>
      </c>
      <c r="AC3055" s="6" t="str">
        <f t="shared" si="755"/>
        <v/>
      </c>
      <c r="AD3055" s="16">
        <f t="shared" si="756"/>
        <v>17.774438083121289</v>
      </c>
      <c r="AE3055" s="16">
        <f t="shared" si="757"/>
        <v>0</v>
      </c>
      <c r="AF3055" s="16">
        <f t="shared" si="758"/>
        <v>20</v>
      </c>
      <c r="AG3055" s="16">
        <f t="shared" si="759"/>
        <v>28</v>
      </c>
      <c r="AH3055" s="17">
        <f t="shared" si="760"/>
        <v>0.5619312547715366</v>
      </c>
      <c r="AI3055" s="17">
        <f t="shared" si="761"/>
        <v>15.64797248084804</v>
      </c>
      <c r="AJ3055" s="17">
        <f t="shared" si="762"/>
        <v>15.64797248084804</v>
      </c>
      <c r="AK3055" s="17">
        <f t="shared" si="763"/>
        <v>15.64797248084804</v>
      </c>
      <c r="AL3055" s="17" t="str">
        <f t="shared" si="764"/>
        <v/>
      </c>
      <c r="AM3055" s="17" t="str">
        <f t="shared" si="765"/>
        <v/>
      </c>
      <c r="AN3055" s="17" t="str">
        <f t="shared" si="766"/>
        <v/>
      </c>
      <c r="AO3055" s="17" t="str">
        <f t="shared" si="767"/>
        <v/>
      </c>
      <c r="AP3055" s="17" t="str">
        <f t="shared" si="769"/>
        <v/>
      </c>
      <c r="AQ3055" s="17">
        <f t="shared" si="768"/>
        <v>5.3182581412896628</v>
      </c>
    </row>
    <row r="3056" spans="1:43" x14ac:dyDescent="0.2">
      <c r="A3056" s="4">
        <v>20089</v>
      </c>
      <c r="B3056" s="5">
        <v>2089</v>
      </c>
      <c r="C3056" t="s">
        <v>750</v>
      </c>
      <c r="D3056" t="s">
        <v>25</v>
      </c>
      <c r="E3056" t="s">
        <v>9</v>
      </c>
      <c r="F3056" t="s">
        <v>17</v>
      </c>
      <c r="G3056" t="s">
        <v>15</v>
      </c>
      <c r="H3056">
        <v>1</v>
      </c>
      <c r="I3056" t="s">
        <v>5761</v>
      </c>
      <c r="J3056" s="6">
        <v>18351295</v>
      </c>
      <c r="K3056" s="6">
        <v>5319</v>
      </c>
      <c r="L3056" s="6">
        <v>3450</v>
      </c>
      <c r="M3056" s="6">
        <v>6528</v>
      </c>
      <c r="N3056" s="6">
        <v>0</v>
      </c>
      <c r="O3056" s="6">
        <v>21415</v>
      </c>
      <c r="P3056" s="6">
        <v>2716</v>
      </c>
      <c r="Q3056" s="6">
        <v>0</v>
      </c>
      <c r="R3056" s="6">
        <v>4456</v>
      </c>
      <c r="S3056" s="6">
        <v>215218</v>
      </c>
      <c r="T3056" s="6">
        <v>0</v>
      </c>
      <c r="U3056" s="6">
        <v>0</v>
      </c>
      <c r="V3056" s="6">
        <v>2</v>
      </c>
      <c r="W3056" s="6">
        <v>32</v>
      </c>
      <c r="X3056" s="6">
        <v>0</v>
      </c>
      <c r="Z3056" s="6">
        <v>0</v>
      </c>
      <c r="AA3056" s="6">
        <v>0</v>
      </c>
      <c r="AB3056" s="6" t="str">
        <f t="shared" si="754"/>
        <v/>
      </c>
      <c r="AC3056" s="6" t="str">
        <f t="shared" si="755"/>
        <v/>
      </c>
      <c r="AD3056" s="16">
        <f t="shared" si="756"/>
        <v>7.8847569955817383</v>
      </c>
      <c r="AE3056" s="16">
        <f t="shared" si="757"/>
        <v>0</v>
      </c>
      <c r="AF3056" s="16">
        <f t="shared" si="758"/>
        <v>16</v>
      </c>
      <c r="AG3056" s="16">
        <f t="shared" si="759"/>
        <v>16</v>
      </c>
      <c r="AH3056" s="17">
        <f t="shared" si="760"/>
        <v>0.68259803921568629</v>
      </c>
      <c r="AI3056" s="17">
        <f t="shared" si="761"/>
        <v>32.968443627450981</v>
      </c>
      <c r="AJ3056" s="17">
        <f t="shared" si="762"/>
        <v>32.968443627450981</v>
      </c>
      <c r="AK3056" s="17">
        <f t="shared" si="763"/>
        <v>32.968443627450981</v>
      </c>
      <c r="AL3056" s="17" t="str">
        <f t="shared" si="764"/>
        <v/>
      </c>
      <c r="AM3056" s="17" t="str">
        <f t="shared" si="765"/>
        <v/>
      </c>
      <c r="AN3056" s="17" t="str">
        <f t="shared" si="766"/>
        <v/>
      </c>
      <c r="AO3056" s="17" t="str">
        <f t="shared" si="767"/>
        <v/>
      </c>
      <c r="AP3056" s="17" t="str">
        <f t="shared" si="769"/>
        <v/>
      </c>
      <c r="AQ3056" s="17">
        <f t="shared" si="768"/>
        <v>10.04987158533738</v>
      </c>
    </row>
    <row r="3057" spans="1:43" x14ac:dyDescent="0.2">
      <c r="A3057" s="4">
        <v>20096</v>
      </c>
      <c r="B3057" s="5">
        <v>2096</v>
      </c>
      <c r="C3057" t="s">
        <v>751</v>
      </c>
      <c r="D3057" t="s">
        <v>8</v>
      </c>
      <c r="E3057" t="s">
        <v>9</v>
      </c>
      <c r="F3057" t="s">
        <v>17</v>
      </c>
      <c r="G3057" t="s">
        <v>11</v>
      </c>
      <c r="H3057">
        <v>1</v>
      </c>
      <c r="I3057" t="s">
        <v>5761</v>
      </c>
      <c r="J3057" s="6">
        <v>18351295</v>
      </c>
      <c r="K3057" s="6">
        <v>5319</v>
      </c>
      <c r="L3057" s="6">
        <v>3450</v>
      </c>
      <c r="M3057" s="6">
        <v>105611</v>
      </c>
      <c r="N3057" s="6">
        <v>834327</v>
      </c>
      <c r="O3057" s="6">
        <v>473879</v>
      </c>
      <c r="P3057" s="6">
        <v>22724</v>
      </c>
      <c r="Q3057" s="6">
        <v>374</v>
      </c>
      <c r="R3057" s="6">
        <v>165850</v>
      </c>
      <c r="S3057" s="6">
        <v>2029837</v>
      </c>
      <c r="T3057" s="6">
        <v>14647</v>
      </c>
      <c r="U3057" s="6">
        <v>76978</v>
      </c>
      <c r="V3057" s="6">
        <v>15</v>
      </c>
      <c r="W3057" s="6">
        <v>244</v>
      </c>
      <c r="X3057" s="6">
        <v>0</v>
      </c>
      <c r="Z3057" s="6">
        <v>8847916000</v>
      </c>
      <c r="AA3057" s="6">
        <v>628892444.47680008</v>
      </c>
      <c r="AB3057" s="6">
        <f t="shared" si="754"/>
        <v>10604.853972123639</v>
      </c>
      <c r="AC3057" s="6">
        <f t="shared" si="755"/>
        <v>753.77213547781639</v>
      </c>
      <c r="AD3057" s="16">
        <f t="shared" si="756"/>
        <v>20.853678929765888</v>
      </c>
      <c r="AE3057" s="16">
        <f t="shared" si="757"/>
        <v>1.7606329885899143</v>
      </c>
      <c r="AF3057" s="16">
        <f t="shared" si="758"/>
        <v>16.266666666666666</v>
      </c>
      <c r="AG3057" s="16">
        <f t="shared" si="759"/>
        <v>16.266666666666666</v>
      </c>
      <c r="AH3057" s="17">
        <f t="shared" si="760"/>
        <v>1.5703856605845983</v>
      </c>
      <c r="AI3057" s="17">
        <f t="shared" si="761"/>
        <v>19.219939210877655</v>
      </c>
      <c r="AJ3057" s="17">
        <f t="shared" si="762"/>
        <v>19.358627415704802</v>
      </c>
      <c r="AK3057" s="17">
        <f t="shared" si="763"/>
        <v>20.087509823787293</v>
      </c>
      <c r="AL3057" s="17">
        <f t="shared" si="764"/>
        <v>0.19878297118515881</v>
      </c>
      <c r="AM3057" s="17">
        <f t="shared" si="765"/>
        <v>2.4329034059787111</v>
      </c>
      <c r="AN3057" s="17">
        <f t="shared" si="766"/>
        <v>2.4504588728400254</v>
      </c>
      <c r="AO3057" s="17">
        <f t="shared" si="767"/>
        <v>2.5427224577413892</v>
      </c>
      <c r="AP3057" s="17">
        <f t="shared" si="769"/>
        <v>2.3439394865562302</v>
      </c>
      <c r="AQ3057" s="17">
        <f t="shared" si="768"/>
        <v>4.2834499946188798</v>
      </c>
    </row>
    <row r="3058" spans="1:43" x14ac:dyDescent="0.2">
      <c r="A3058" s="4">
        <v>20113</v>
      </c>
      <c r="B3058" s="5">
        <v>2113</v>
      </c>
      <c r="C3058" t="s">
        <v>755</v>
      </c>
      <c r="D3058" t="s">
        <v>8</v>
      </c>
      <c r="E3058" t="s">
        <v>9</v>
      </c>
      <c r="F3058" t="s">
        <v>17</v>
      </c>
      <c r="G3058" t="s">
        <v>15</v>
      </c>
      <c r="H3058">
        <v>60</v>
      </c>
      <c r="I3058" t="s">
        <v>5765</v>
      </c>
      <c r="J3058" s="6">
        <v>720572</v>
      </c>
      <c r="K3058" s="6">
        <v>2221</v>
      </c>
      <c r="L3058" s="6">
        <v>324</v>
      </c>
      <c r="M3058" s="6">
        <v>14873569</v>
      </c>
      <c r="N3058" s="6">
        <v>50345826</v>
      </c>
      <c r="O3058" s="6">
        <v>5174321</v>
      </c>
      <c r="P3058" s="6">
        <v>458221</v>
      </c>
      <c r="Q3058" s="6">
        <v>50350</v>
      </c>
      <c r="R3058" s="6">
        <v>21882941</v>
      </c>
      <c r="S3058" s="6">
        <v>72161564</v>
      </c>
      <c r="T3058" s="6">
        <v>6846217</v>
      </c>
      <c r="U3058" s="6">
        <v>0</v>
      </c>
      <c r="V3058" s="6">
        <v>224</v>
      </c>
      <c r="W3058" s="6">
        <v>9206</v>
      </c>
      <c r="X3058" s="6">
        <v>5250</v>
      </c>
      <c r="Z3058" s="6">
        <v>201082128100</v>
      </c>
      <c r="AA3058" s="6">
        <v>14719998128.371201</v>
      </c>
      <c r="AB3058" s="6">
        <f t="shared" si="754"/>
        <v>3994.0178576075004</v>
      </c>
      <c r="AC3058" s="6">
        <f t="shared" si="755"/>
        <v>292.37772617676785</v>
      </c>
      <c r="AD3058" s="16">
        <f t="shared" si="756"/>
        <v>11.292195250763278</v>
      </c>
      <c r="AE3058" s="16">
        <f t="shared" si="757"/>
        <v>9.7299386721465488</v>
      </c>
      <c r="AF3058" s="16">
        <f t="shared" si="758"/>
        <v>41.098214285714285</v>
      </c>
      <c r="AG3058" s="16">
        <f t="shared" si="759"/>
        <v>64.535714285714292</v>
      </c>
      <c r="AH3058" s="17">
        <f t="shared" si="760"/>
        <v>1.4712636220667683</v>
      </c>
      <c r="AI3058" s="17">
        <f t="shared" si="761"/>
        <v>4.8516643180933912</v>
      </c>
      <c r="AJ3058" s="17">
        <f t="shared" si="762"/>
        <v>5.3119584815184577</v>
      </c>
      <c r="AK3058" s="17">
        <f t="shared" si="763"/>
        <v>5.3119584815184577</v>
      </c>
      <c r="AL3058" s="17">
        <f t="shared" si="764"/>
        <v>0.43465253703454981</v>
      </c>
      <c r="AM3058" s="17">
        <f t="shared" si="765"/>
        <v>1.4333177093966043</v>
      </c>
      <c r="AN3058" s="17">
        <f t="shared" si="766"/>
        <v>1.5693015146876328</v>
      </c>
      <c r="AO3058" s="17">
        <f t="shared" si="767"/>
        <v>1.5693015146876328</v>
      </c>
      <c r="AP3058" s="17">
        <f t="shared" si="769"/>
        <v>1.134648977653083</v>
      </c>
      <c r="AQ3058" s="17">
        <f t="shared" si="768"/>
        <v>13.946093410130528</v>
      </c>
    </row>
    <row r="3059" spans="1:43" x14ac:dyDescent="0.2">
      <c r="A3059" s="4">
        <v>20120</v>
      </c>
      <c r="B3059" s="5">
        <v>2120</v>
      </c>
      <c r="C3059" t="s">
        <v>756</v>
      </c>
      <c r="D3059" t="s">
        <v>25</v>
      </c>
      <c r="E3059" t="s">
        <v>9</v>
      </c>
      <c r="F3059" t="s">
        <v>17</v>
      </c>
      <c r="G3059" t="s">
        <v>15</v>
      </c>
      <c r="H3059">
        <v>419</v>
      </c>
      <c r="I3059" t="s">
        <v>5766</v>
      </c>
      <c r="J3059" s="6">
        <v>65443</v>
      </c>
      <c r="K3059" s="6">
        <v>1575</v>
      </c>
      <c r="L3059" s="6">
        <v>42</v>
      </c>
      <c r="M3059" s="6">
        <v>301666</v>
      </c>
      <c r="N3059" s="6">
        <v>0</v>
      </c>
      <c r="O3059" s="6">
        <v>340223</v>
      </c>
      <c r="P3059" s="6">
        <v>18725</v>
      </c>
      <c r="Q3059" s="6">
        <v>0</v>
      </c>
      <c r="R3059" s="6">
        <v>258542</v>
      </c>
      <c r="S3059" s="6">
        <v>1487174</v>
      </c>
      <c r="T3059" s="6">
        <v>772836</v>
      </c>
      <c r="U3059" s="6">
        <v>0</v>
      </c>
      <c r="V3059" s="6">
        <v>17</v>
      </c>
      <c r="W3059" s="6">
        <v>441</v>
      </c>
      <c r="X3059" s="6">
        <v>176</v>
      </c>
      <c r="Z3059" s="6">
        <v>0</v>
      </c>
      <c r="AA3059" s="6">
        <v>0</v>
      </c>
      <c r="AB3059" s="6" t="str">
        <f t="shared" si="754"/>
        <v/>
      </c>
      <c r="AC3059" s="6" t="str">
        <f t="shared" si="755"/>
        <v/>
      </c>
      <c r="AD3059" s="16">
        <f t="shared" si="756"/>
        <v>18.169452603471296</v>
      </c>
      <c r="AE3059" s="16">
        <f t="shared" si="757"/>
        <v>0</v>
      </c>
      <c r="AF3059" s="16">
        <f t="shared" si="758"/>
        <v>25.941176470588236</v>
      </c>
      <c r="AG3059" s="16">
        <f t="shared" si="759"/>
        <v>36.294117647058826</v>
      </c>
      <c r="AH3059" s="17">
        <f t="shared" si="760"/>
        <v>0.85704719789436001</v>
      </c>
      <c r="AI3059" s="17">
        <f t="shared" si="761"/>
        <v>4.9298694582750455</v>
      </c>
      <c r="AJ3059" s="17">
        <f t="shared" si="762"/>
        <v>7.4917624127346141</v>
      </c>
      <c r="AK3059" s="17">
        <f t="shared" si="763"/>
        <v>7.4917624127346141</v>
      </c>
      <c r="AL3059" s="17" t="str">
        <f t="shared" si="764"/>
        <v/>
      </c>
      <c r="AM3059" s="17" t="str">
        <f t="shared" si="765"/>
        <v/>
      </c>
      <c r="AN3059" s="17" t="str">
        <f t="shared" si="766"/>
        <v/>
      </c>
      <c r="AO3059" s="17" t="str">
        <f t="shared" si="767"/>
        <v/>
      </c>
      <c r="AP3059" s="17" t="str">
        <f t="shared" si="769"/>
        <v/>
      </c>
      <c r="AQ3059" s="17">
        <f t="shared" si="768"/>
        <v>4.3711742004508807</v>
      </c>
    </row>
    <row r="3060" spans="1:43" x14ac:dyDescent="0.2">
      <c r="A3060" s="4">
        <v>20145</v>
      </c>
      <c r="B3060" s="5">
        <v>2145</v>
      </c>
      <c r="C3060" t="s">
        <v>763</v>
      </c>
      <c r="D3060" t="s">
        <v>8</v>
      </c>
      <c r="E3060" t="s">
        <v>9</v>
      </c>
      <c r="F3060" t="s">
        <v>17</v>
      </c>
      <c r="G3060" t="s">
        <v>15</v>
      </c>
      <c r="H3060">
        <v>473</v>
      </c>
      <c r="I3060" t="s">
        <v>5767</v>
      </c>
      <c r="J3060" s="6">
        <v>53661</v>
      </c>
      <c r="K3060" s="6">
        <v>2183</v>
      </c>
      <c r="L3060" s="6">
        <v>25</v>
      </c>
      <c r="M3060" s="6">
        <v>4169977</v>
      </c>
      <c r="N3060" s="6">
        <v>11554814</v>
      </c>
      <c r="O3060" s="6">
        <v>1663480</v>
      </c>
      <c r="P3060" s="6">
        <v>135439</v>
      </c>
      <c r="Q3060" s="6">
        <v>14114</v>
      </c>
      <c r="R3060" s="6">
        <v>4506464</v>
      </c>
      <c r="S3060" s="6">
        <v>14419748</v>
      </c>
      <c r="T3060" s="6">
        <v>6110982</v>
      </c>
      <c r="U3060" s="6">
        <v>0</v>
      </c>
      <c r="V3060" s="6">
        <v>54</v>
      </c>
      <c r="W3060" s="6">
        <v>1955</v>
      </c>
      <c r="X3060" s="6">
        <v>1552</v>
      </c>
      <c r="Z3060" s="6">
        <v>60409145100</v>
      </c>
      <c r="AA3060" s="6">
        <v>4420004596.9631996</v>
      </c>
      <c r="AB3060" s="6">
        <f t="shared" si="754"/>
        <v>5228.0499798612072</v>
      </c>
      <c r="AC3060" s="6">
        <f t="shared" si="755"/>
        <v>382.52494561688309</v>
      </c>
      <c r="AD3060" s="16">
        <f t="shared" si="756"/>
        <v>12.282134392604789</v>
      </c>
      <c r="AE3060" s="16">
        <f t="shared" si="757"/>
        <v>6.9461694760381851</v>
      </c>
      <c r="AF3060" s="16">
        <f t="shared" si="758"/>
        <v>36.203703703703702</v>
      </c>
      <c r="AG3060" s="16">
        <f t="shared" si="759"/>
        <v>64.944444444444443</v>
      </c>
      <c r="AH3060" s="17">
        <f t="shared" si="760"/>
        <v>1.0806927712071313</v>
      </c>
      <c r="AI3060" s="17">
        <f t="shared" si="761"/>
        <v>3.4579922143455466</v>
      </c>
      <c r="AJ3060" s="17">
        <f t="shared" si="762"/>
        <v>4.9234636066338018</v>
      </c>
      <c r="AK3060" s="17">
        <f t="shared" si="763"/>
        <v>4.9234636066338018</v>
      </c>
      <c r="AL3060" s="17">
        <f t="shared" si="764"/>
        <v>0.39000748951908704</v>
      </c>
      <c r="AM3060" s="17">
        <f t="shared" si="765"/>
        <v>1.2479428920275133</v>
      </c>
      <c r="AN3060" s="17">
        <f t="shared" si="766"/>
        <v>1.7768118119426242</v>
      </c>
      <c r="AO3060" s="17">
        <f t="shared" si="767"/>
        <v>1.7768118119426242</v>
      </c>
      <c r="AP3060" s="17">
        <f t="shared" si="769"/>
        <v>1.3868043224235371</v>
      </c>
      <c r="AQ3060" s="17">
        <f t="shared" si="768"/>
        <v>8.6684228244403307</v>
      </c>
    </row>
    <row r="3061" spans="1:43" x14ac:dyDescent="0.2">
      <c r="A3061" s="4">
        <v>20148</v>
      </c>
      <c r="B3061" s="5">
        <v>2148</v>
      </c>
      <c r="C3061" t="s">
        <v>764</v>
      </c>
      <c r="D3061" t="s">
        <v>25</v>
      </c>
      <c r="E3061" t="s">
        <v>9</v>
      </c>
      <c r="F3061" t="s">
        <v>17</v>
      </c>
      <c r="G3061" t="s">
        <v>15</v>
      </c>
      <c r="H3061">
        <v>89</v>
      </c>
      <c r="I3061" t="s">
        <v>5762</v>
      </c>
      <c r="J3061" s="6">
        <v>423566</v>
      </c>
      <c r="K3061" s="6">
        <v>1295</v>
      </c>
      <c r="L3061" s="6">
        <v>327</v>
      </c>
      <c r="M3061" s="6">
        <v>144856</v>
      </c>
      <c r="N3061" s="6">
        <v>0</v>
      </c>
      <c r="O3061" s="6">
        <v>290015</v>
      </c>
      <c r="P3061" s="6">
        <v>21186</v>
      </c>
      <c r="Q3061" s="6">
        <v>0</v>
      </c>
      <c r="R3061" s="6">
        <v>201302</v>
      </c>
      <c r="S3061" s="6">
        <v>1469276</v>
      </c>
      <c r="T3061" s="6">
        <v>0</v>
      </c>
      <c r="U3061" s="6">
        <v>0</v>
      </c>
      <c r="V3061" s="6">
        <v>10</v>
      </c>
      <c r="W3061" s="6">
        <v>314</v>
      </c>
      <c r="X3061" s="6">
        <v>50</v>
      </c>
      <c r="Z3061" s="6">
        <v>0</v>
      </c>
      <c r="AA3061" s="6">
        <v>0</v>
      </c>
      <c r="AB3061" s="6" t="str">
        <f t="shared" si="754"/>
        <v/>
      </c>
      <c r="AC3061" s="6" t="str">
        <f t="shared" si="755"/>
        <v/>
      </c>
      <c r="AD3061" s="16">
        <f t="shared" si="756"/>
        <v>13.688992731048806</v>
      </c>
      <c r="AE3061" s="16">
        <f t="shared" si="757"/>
        <v>0</v>
      </c>
      <c r="AF3061" s="16">
        <f t="shared" si="758"/>
        <v>31.4</v>
      </c>
      <c r="AG3061" s="16">
        <f t="shared" si="759"/>
        <v>36.4</v>
      </c>
      <c r="AH3061" s="17">
        <f t="shared" si="760"/>
        <v>1.3896697409841499</v>
      </c>
      <c r="AI3061" s="17">
        <f t="shared" si="761"/>
        <v>10.143010990224775</v>
      </c>
      <c r="AJ3061" s="17">
        <f t="shared" si="762"/>
        <v>10.143010990224775</v>
      </c>
      <c r="AK3061" s="17">
        <f t="shared" si="763"/>
        <v>10.143010990224775</v>
      </c>
      <c r="AL3061" s="17" t="str">
        <f t="shared" si="764"/>
        <v/>
      </c>
      <c r="AM3061" s="17" t="str">
        <f t="shared" si="765"/>
        <v/>
      </c>
      <c r="AN3061" s="17" t="str">
        <f t="shared" si="766"/>
        <v/>
      </c>
      <c r="AO3061" s="17" t="str">
        <f t="shared" si="767"/>
        <v/>
      </c>
      <c r="AP3061" s="17" t="str">
        <f t="shared" si="769"/>
        <v/>
      </c>
      <c r="AQ3061" s="17">
        <f t="shared" si="768"/>
        <v>5.0662069203317071</v>
      </c>
    </row>
    <row r="3062" spans="1:43" x14ac:dyDescent="0.2">
      <c r="A3062" s="4">
        <v>20160</v>
      </c>
      <c r="B3062" s="5">
        <v>2160</v>
      </c>
      <c r="C3062" t="s">
        <v>766</v>
      </c>
      <c r="D3062" t="s">
        <v>25</v>
      </c>
      <c r="E3062" t="s">
        <v>9</v>
      </c>
      <c r="F3062" t="s">
        <v>17</v>
      </c>
      <c r="G3062" t="s">
        <v>11</v>
      </c>
      <c r="H3062">
        <v>1</v>
      </c>
      <c r="I3062" t="s">
        <v>5761</v>
      </c>
      <c r="J3062" s="6">
        <v>18351295</v>
      </c>
      <c r="K3062" s="6">
        <v>5319</v>
      </c>
      <c r="L3062" s="6">
        <v>3450</v>
      </c>
      <c r="M3062" s="6">
        <v>0</v>
      </c>
      <c r="N3062" s="6">
        <v>0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0</v>
      </c>
      <c r="U3062" s="6">
        <v>0</v>
      </c>
      <c r="V3062" s="6">
        <v>0</v>
      </c>
      <c r="W3062" s="6">
        <v>0</v>
      </c>
      <c r="X3062" s="6">
        <v>0</v>
      </c>
      <c r="Z3062" s="6">
        <v>0</v>
      </c>
      <c r="AA3062" s="6">
        <v>0</v>
      </c>
      <c r="AB3062" s="6" t="str">
        <f t="shared" si="754"/>
        <v/>
      </c>
      <c r="AC3062" s="6" t="str">
        <f t="shared" si="755"/>
        <v/>
      </c>
      <c r="AD3062" s="16" t="str">
        <f t="shared" si="756"/>
        <v/>
      </c>
      <c r="AE3062" s="16" t="str">
        <f t="shared" si="757"/>
        <v/>
      </c>
      <c r="AF3062" s="16" t="str">
        <f t="shared" si="758"/>
        <v/>
      </c>
      <c r="AG3062" s="16" t="str">
        <f t="shared" si="759"/>
        <v/>
      </c>
      <c r="AH3062" s="17" t="str">
        <f t="shared" si="760"/>
        <v/>
      </c>
      <c r="AI3062" s="17" t="str">
        <f t="shared" si="761"/>
        <v/>
      </c>
      <c r="AJ3062" s="17" t="str">
        <f t="shared" si="762"/>
        <v/>
      </c>
      <c r="AK3062" s="17" t="str">
        <f t="shared" si="763"/>
        <v/>
      </c>
      <c r="AL3062" s="17" t="str">
        <f t="shared" si="764"/>
        <v/>
      </c>
      <c r="AM3062" s="17" t="str">
        <f t="shared" si="765"/>
        <v/>
      </c>
      <c r="AN3062" s="17" t="str">
        <f t="shared" si="766"/>
        <v/>
      </c>
      <c r="AO3062" s="17" t="str">
        <f t="shared" si="767"/>
        <v/>
      </c>
      <c r="AP3062" s="17" t="str">
        <f t="shared" si="769"/>
        <v/>
      </c>
      <c r="AQ3062" s="17" t="str">
        <f t="shared" si="768"/>
        <v/>
      </c>
    </row>
    <row r="3063" spans="1:43" x14ac:dyDescent="0.2">
      <c r="A3063" s="4">
        <v>20166</v>
      </c>
      <c r="B3063" s="5">
        <v>2166</v>
      </c>
      <c r="C3063" t="s">
        <v>770</v>
      </c>
      <c r="D3063" t="s">
        <v>8</v>
      </c>
      <c r="E3063" t="s">
        <v>9</v>
      </c>
      <c r="F3063" t="s">
        <v>17</v>
      </c>
      <c r="G3063" t="s">
        <v>15</v>
      </c>
      <c r="H3063">
        <v>1</v>
      </c>
      <c r="I3063" t="s">
        <v>5761</v>
      </c>
      <c r="J3063" s="6">
        <v>18351295</v>
      </c>
      <c r="K3063" s="6">
        <v>5319</v>
      </c>
      <c r="L3063" s="6">
        <v>3450</v>
      </c>
      <c r="M3063" s="6">
        <v>6810464</v>
      </c>
      <c r="N3063" s="6">
        <v>16781260</v>
      </c>
      <c r="O3063" s="6">
        <v>1375845</v>
      </c>
      <c r="P3063" s="6">
        <v>159169</v>
      </c>
      <c r="Q3063" s="6">
        <v>22137</v>
      </c>
      <c r="R3063" s="6">
        <v>12294675</v>
      </c>
      <c r="S3063" s="6">
        <v>12295363</v>
      </c>
      <c r="T3063" s="6">
        <v>0</v>
      </c>
      <c r="U3063" s="6">
        <v>0</v>
      </c>
      <c r="V3063" s="6">
        <v>48</v>
      </c>
      <c r="W3063" s="6">
        <v>2016</v>
      </c>
      <c r="X3063" s="6">
        <v>912</v>
      </c>
      <c r="Z3063" s="6">
        <v>62690319500</v>
      </c>
      <c r="AA3063" s="6">
        <v>4589176544.0640001</v>
      </c>
      <c r="AB3063" s="6">
        <f t="shared" si="754"/>
        <v>3735.7337589668477</v>
      </c>
      <c r="AC3063" s="6">
        <f t="shared" si="755"/>
        <v>273.47032011088561</v>
      </c>
      <c r="AD3063" s="16">
        <f t="shared" si="756"/>
        <v>8.6439256387864472</v>
      </c>
      <c r="AE3063" s="16">
        <f t="shared" si="757"/>
        <v>12.197057081284592</v>
      </c>
      <c r="AF3063" s="16">
        <f t="shared" si="758"/>
        <v>42</v>
      </c>
      <c r="AG3063" s="16">
        <f t="shared" si="759"/>
        <v>61</v>
      </c>
      <c r="AH3063" s="17">
        <f t="shared" si="760"/>
        <v>1.8052624608249892</v>
      </c>
      <c r="AI3063" s="17">
        <f t="shared" si="761"/>
        <v>1.8053634818420594</v>
      </c>
      <c r="AJ3063" s="17">
        <f t="shared" si="762"/>
        <v>1.8053634818420594</v>
      </c>
      <c r="AK3063" s="17">
        <f t="shared" si="763"/>
        <v>1.8053634818420594</v>
      </c>
      <c r="AL3063" s="17">
        <f t="shared" si="764"/>
        <v>0.73264313883462862</v>
      </c>
      <c r="AM3063" s="17">
        <f t="shared" si="765"/>
        <v>0.73268413694800028</v>
      </c>
      <c r="AN3063" s="17">
        <f t="shared" si="766"/>
        <v>0.73268413694800028</v>
      </c>
      <c r="AO3063" s="17">
        <f t="shared" si="767"/>
        <v>0.73268413694800028</v>
      </c>
      <c r="AP3063" s="17">
        <f t="shared" si="769"/>
        <v>4.0998113371659706E-5</v>
      </c>
      <c r="AQ3063" s="17">
        <f t="shared" si="768"/>
        <v>8.9365902409064972</v>
      </c>
    </row>
    <row r="3064" spans="1:43" x14ac:dyDescent="0.2">
      <c r="A3064" s="4">
        <v>20175</v>
      </c>
      <c r="B3064" s="5">
        <v>2175</v>
      </c>
      <c r="C3064" t="s">
        <v>772</v>
      </c>
      <c r="D3064" t="s">
        <v>8</v>
      </c>
      <c r="E3064" t="s">
        <v>9</v>
      </c>
      <c r="F3064" t="s">
        <v>17</v>
      </c>
      <c r="G3064" t="s">
        <v>11</v>
      </c>
      <c r="H3064">
        <v>1</v>
      </c>
      <c r="I3064" t="s">
        <v>5761</v>
      </c>
      <c r="J3064" s="6">
        <v>18351295</v>
      </c>
      <c r="K3064" s="6">
        <v>5319</v>
      </c>
      <c r="L3064" s="6">
        <v>3450</v>
      </c>
      <c r="M3064" s="6">
        <v>697057</v>
      </c>
      <c r="N3064" s="6">
        <v>4123830</v>
      </c>
      <c r="O3064" s="6">
        <v>202774</v>
      </c>
      <c r="P3064" s="6">
        <v>15808</v>
      </c>
      <c r="Q3064" s="6">
        <v>2341</v>
      </c>
      <c r="R3064" s="6">
        <v>1060318</v>
      </c>
      <c r="S3064" s="6">
        <v>1060318</v>
      </c>
      <c r="T3064" s="6">
        <v>0</v>
      </c>
      <c r="U3064" s="6">
        <v>0</v>
      </c>
      <c r="V3064" s="6">
        <v>8</v>
      </c>
      <c r="W3064" s="6">
        <v>360</v>
      </c>
      <c r="X3064" s="6">
        <v>0</v>
      </c>
      <c r="Z3064" s="6">
        <v>9879739700</v>
      </c>
      <c r="AA3064" s="6">
        <v>723235581.73440003</v>
      </c>
      <c r="AB3064" s="6">
        <f t="shared" si="754"/>
        <v>2395.7679390275543</v>
      </c>
      <c r="AC3064" s="6">
        <f t="shared" si="755"/>
        <v>175.3795820231193</v>
      </c>
      <c r="AD3064" s="16">
        <f t="shared" si="756"/>
        <v>12.827302631578947</v>
      </c>
      <c r="AE3064" s="16">
        <f t="shared" si="757"/>
        <v>20.337074772899879</v>
      </c>
      <c r="AF3064" s="16">
        <f t="shared" si="758"/>
        <v>45</v>
      </c>
      <c r="AG3064" s="16">
        <f t="shared" si="759"/>
        <v>45</v>
      </c>
      <c r="AH3064" s="17">
        <f t="shared" si="760"/>
        <v>1.5211352873581356</v>
      </c>
      <c r="AI3064" s="17">
        <f t="shared" si="761"/>
        <v>1.5211352873581356</v>
      </c>
      <c r="AJ3064" s="17">
        <f t="shared" si="762"/>
        <v>1.5211352873581356</v>
      </c>
      <c r="AK3064" s="17">
        <f t="shared" si="763"/>
        <v>1.5211352873581356</v>
      </c>
      <c r="AL3064" s="17">
        <f t="shared" si="764"/>
        <v>0.25711971638016118</v>
      </c>
      <c r="AM3064" s="17">
        <f t="shared" si="765"/>
        <v>0.25711971638016118</v>
      </c>
      <c r="AN3064" s="17">
        <f t="shared" si="766"/>
        <v>0.25711971638016118</v>
      </c>
      <c r="AO3064" s="17">
        <f t="shared" si="767"/>
        <v>0.25711971638016118</v>
      </c>
      <c r="AP3064" s="17">
        <f t="shared" si="769"/>
        <v>0</v>
      </c>
      <c r="AQ3064" s="17">
        <f t="shared" si="768"/>
        <v>5.229062897610147</v>
      </c>
    </row>
    <row r="3065" spans="1:43" x14ac:dyDescent="0.2">
      <c r="A3065" s="4">
        <v>20178</v>
      </c>
      <c r="B3065" s="5">
        <v>2178</v>
      </c>
      <c r="C3065" t="s">
        <v>775</v>
      </c>
      <c r="D3065" t="s">
        <v>8</v>
      </c>
      <c r="E3065" t="s">
        <v>9</v>
      </c>
      <c r="F3065" t="s">
        <v>17</v>
      </c>
      <c r="G3065" t="s">
        <v>15</v>
      </c>
      <c r="H3065">
        <v>89</v>
      </c>
      <c r="I3065" t="s">
        <v>5762</v>
      </c>
      <c r="J3065" s="6">
        <v>423566</v>
      </c>
      <c r="K3065" s="6">
        <v>1295</v>
      </c>
      <c r="L3065" s="6">
        <v>327</v>
      </c>
      <c r="M3065" s="6">
        <v>366862</v>
      </c>
      <c r="N3065" s="6">
        <v>3600877</v>
      </c>
      <c r="O3065" s="6">
        <v>961364</v>
      </c>
      <c r="P3065" s="6">
        <v>56924</v>
      </c>
      <c r="Q3065" s="6">
        <v>1439</v>
      </c>
      <c r="R3065" s="6">
        <v>405053</v>
      </c>
      <c r="S3065" s="6">
        <v>4369264</v>
      </c>
      <c r="T3065" s="6">
        <v>1280340</v>
      </c>
      <c r="U3065" s="6">
        <v>0</v>
      </c>
      <c r="V3065" s="6">
        <v>27</v>
      </c>
      <c r="W3065" s="6">
        <v>687</v>
      </c>
      <c r="X3065" s="6">
        <v>291</v>
      </c>
      <c r="Z3065" s="6">
        <v>19303926198</v>
      </c>
      <c r="AA3065" s="6">
        <v>1400960342.3760002</v>
      </c>
      <c r="AB3065" s="6">
        <f t="shared" si="754"/>
        <v>5360.8957478969705</v>
      </c>
      <c r="AC3065" s="6">
        <f t="shared" si="755"/>
        <v>389.06087110889933</v>
      </c>
      <c r="AD3065" s="16">
        <f t="shared" si="756"/>
        <v>16.888553158597428</v>
      </c>
      <c r="AE3065" s="16">
        <f t="shared" si="757"/>
        <v>3.7455916801544471</v>
      </c>
      <c r="AF3065" s="16">
        <f t="shared" si="758"/>
        <v>25.444444444444443</v>
      </c>
      <c r="AG3065" s="16">
        <f t="shared" si="759"/>
        <v>36.222222222222221</v>
      </c>
      <c r="AH3065" s="17">
        <f t="shared" si="760"/>
        <v>1.1041018148513611</v>
      </c>
      <c r="AI3065" s="17">
        <f t="shared" si="761"/>
        <v>11.90982985427763</v>
      </c>
      <c r="AJ3065" s="17">
        <f t="shared" si="762"/>
        <v>15.399807011900933</v>
      </c>
      <c r="AK3065" s="17">
        <f t="shared" si="763"/>
        <v>15.399807011900933</v>
      </c>
      <c r="AL3065" s="17">
        <f t="shared" si="764"/>
        <v>0.11248731906143976</v>
      </c>
      <c r="AM3065" s="17">
        <f t="shared" si="765"/>
        <v>1.2133888494386229</v>
      </c>
      <c r="AN3065" s="17">
        <f t="shared" si="766"/>
        <v>1.5689522302483534</v>
      </c>
      <c r="AO3065" s="17">
        <f t="shared" si="767"/>
        <v>1.5689522302483534</v>
      </c>
      <c r="AP3065" s="17">
        <f t="shared" si="769"/>
        <v>1.4564649111869137</v>
      </c>
      <c r="AQ3065" s="17">
        <f t="shared" si="768"/>
        <v>4.5448591792494835</v>
      </c>
    </row>
    <row r="3066" spans="1:43" x14ac:dyDescent="0.2">
      <c r="A3066" s="4">
        <v>20187</v>
      </c>
      <c r="B3066" s="5">
        <v>2187</v>
      </c>
      <c r="C3066" t="s">
        <v>779</v>
      </c>
      <c r="D3066" t="s">
        <v>25</v>
      </c>
      <c r="E3066" t="s">
        <v>9</v>
      </c>
      <c r="F3066" t="s">
        <v>17</v>
      </c>
      <c r="G3066" t="s">
        <v>15</v>
      </c>
      <c r="H3066">
        <v>89</v>
      </c>
      <c r="I3066" t="s">
        <v>5762</v>
      </c>
      <c r="J3066" s="6">
        <v>423566</v>
      </c>
      <c r="K3066" s="6">
        <v>1295</v>
      </c>
      <c r="L3066" s="6">
        <v>327</v>
      </c>
      <c r="M3066" s="6">
        <v>146060</v>
      </c>
      <c r="N3066" s="6">
        <v>0</v>
      </c>
      <c r="O3066" s="6">
        <v>84923</v>
      </c>
      <c r="P3066" s="6">
        <v>7136</v>
      </c>
      <c r="Q3066" s="6">
        <v>0</v>
      </c>
      <c r="R3066" s="6">
        <v>164055</v>
      </c>
      <c r="S3066" s="6">
        <v>719595</v>
      </c>
      <c r="T3066" s="6">
        <v>0</v>
      </c>
      <c r="U3066" s="6">
        <v>0</v>
      </c>
      <c r="V3066" s="6">
        <v>6</v>
      </c>
      <c r="W3066" s="6">
        <v>168</v>
      </c>
      <c r="X3066" s="6">
        <v>60</v>
      </c>
      <c r="Z3066" s="6">
        <v>0</v>
      </c>
      <c r="AA3066" s="6">
        <v>0</v>
      </c>
      <c r="AB3066" s="6" t="str">
        <f t="shared" si="754"/>
        <v/>
      </c>
      <c r="AC3066" s="6" t="str">
        <f t="shared" si="755"/>
        <v/>
      </c>
      <c r="AD3066" s="16">
        <f t="shared" si="756"/>
        <v>11.900644618834081</v>
      </c>
      <c r="AE3066" s="16">
        <f t="shared" si="757"/>
        <v>0</v>
      </c>
      <c r="AF3066" s="16">
        <f t="shared" si="758"/>
        <v>28</v>
      </c>
      <c r="AG3066" s="16">
        <f t="shared" si="759"/>
        <v>38</v>
      </c>
      <c r="AH3066" s="17">
        <f t="shared" si="760"/>
        <v>1.1232027933725865</v>
      </c>
      <c r="AI3066" s="17">
        <f t="shared" si="761"/>
        <v>4.9267082021087223</v>
      </c>
      <c r="AJ3066" s="17">
        <f t="shared" si="762"/>
        <v>4.9267082021087223</v>
      </c>
      <c r="AK3066" s="17">
        <f t="shared" si="763"/>
        <v>4.9267082021087223</v>
      </c>
      <c r="AL3066" s="17" t="str">
        <f t="shared" si="764"/>
        <v/>
      </c>
      <c r="AM3066" s="17" t="str">
        <f t="shared" si="765"/>
        <v/>
      </c>
      <c r="AN3066" s="17" t="str">
        <f t="shared" si="766"/>
        <v/>
      </c>
      <c r="AO3066" s="17" t="str">
        <f t="shared" si="767"/>
        <v/>
      </c>
      <c r="AP3066" s="17" t="str">
        <f t="shared" si="769"/>
        <v/>
      </c>
      <c r="AQ3066" s="17">
        <f t="shared" si="768"/>
        <v>8.4734995230973933</v>
      </c>
    </row>
    <row r="3067" spans="1:43" x14ac:dyDescent="0.2">
      <c r="A3067" s="4">
        <v>20188</v>
      </c>
      <c r="B3067" s="5">
        <v>2188</v>
      </c>
      <c r="C3067" t="s">
        <v>780</v>
      </c>
      <c r="D3067" t="s">
        <v>8</v>
      </c>
      <c r="E3067" t="s">
        <v>9</v>
      </c>
      <c r="F3067" t="s">
        <v>17</v>
      </c>
      <c r="G3067" t="s">
        <v>15</v>
      </c>
      <c r="H3067">
        <v>1</v>
      </c>
      <c r="I3067" t="s">
        <v>5761</v>
      </c>
      <c r="J3067" s="6">
        <v>18351295</v>
      </c>
      <c r="K3067" s="6">
        <v>5319</v>
      </c>
      <c r="L3067" s="6">
        <v>3450</v>
      </c>
      <c r="M3067" s="6">
        <v>137618503</v>
      </c>
      <c r="N3067" s="6">
        <v>381346415</v>
      </c>
      <c r="O3067" s="6">
        <v>26408380</v>
      </c>
      <c r="P3067" s="6">
        <v>3238548</v>
      </c>
      <c r="Q3067" s="6">
        <v>444892</v>
      </c>
      <c r="R3067" s="6">
        <v>220887114</v>
      </c>
      <c r="S3067" s="6">
        <v>736516216</v>
      </c>
      <c r="T3067" s="6">
        <v>43964698</v>
      </c>
      <c r="U3067" s="6">
        <v>0</v>
      </c>
      <c r="V3067" s="6">
        <v>1297</v>
      </c>
      <c r="W3067" s="6">
        <v>59797</v>
      </c>
      <c r="X3067" s="6">
        <v>29764</v>
      </c>
      <c r="Z3067" s="6">
        <v>1711368370900</v>
      </c>
      <c r="AA3067" s="6">
        <v>127913693670.6048</v>
      </c>
      <c r="AB3067" s="6">
        <f t="shared" si="754"/>
        <v>4487.7001686248968</v>
      </c>
      <c r="AC3067" s="6">
        <f t="shared" si="755"/>
        <v>335.42650104788527</v>
      </c>
      <c r="AD3067" s="16">
        <f t="shared" si="756"/>
        <v>8.1543889422049638</v>
      </c>
      <c r="AE3067" s="16">
        <f t="shared" si="757"/>
        <v>14.440356242980448</v>
      </c>
      <c r="AF3067" s="16">
        <f t="shared" si="758"/>
        <v>46.10408635312259</v>
      </c>
      <c r="AG3067" s="16">
        <f t="shared" si="759"/>
        <v>69.052428681572863</v>
      </c>
      <c r="AH3067" s="17">
        <f t="shared" si="760"/>
        <v>1.605068426009546</v>
      </c>
      <c r="AI3067" s="17">
        <f t="shared" si="761"/>
        <v>5.3518691160301319</v>
      </c>
      <c r="AJ3067" s="17">
        <f t="shared" si="762"/>
        <v>5.6713370439729314</v>
      </c>
      <c r="AK3067" s="17">
        <f t="shared" si="763"/>
        <v>5.6713370439729314</v>
      </c>
      <c r="AL3067" s="17">
        <f t="shared" si="764"/>
        <v>0.57922955431480849</v>
      </c>
      <c r="AM3067" s="17">
        <f t="shared" si="765"/>
        <v>1.9313573880063879</v>
      </c>
      <c r="AN3067" s="17">
        <f t="shared" si="766"/>
        <v>2.0466454732503516</v>
      </c>
      <c r="AO3067" s="17">
        <f t="shared" si="767"/>
        <v>2.0466454732503516</v>
      </c>
      <c r="AP3067" s="17">
        <f t="shared" si="769"/>
        <v>1.4674159189355431</v>
      </c>
      <c r="AQ3067" s="17">
        <f t="shared" si="768"/>
        <v>27.889488715324454</v>
      </c>
    </row>
    <row r="3068" spans="1:43" x14ac:dyDescent="0.2">
      <c r="A3068" s="4">
        <v>20190</v>
      </c>
      <c r="B3068" s="5">
        <v>2190</v>
      </c>
      <c r="C3068" t="s">
        <v>782</v>
      </c>
      <c r="D3068" t="s">
        <v>8</v>
      </c>
      <c r="E3068" t="s">
        <v>9</v>
      </c>
      <c r="F3068" t="s">
        <v>17</v>
      </c>
      <c r="G3068" t="s">
        <v>15</v>
      </c>
      <c r="H3068">
        <v>1</v>
      </c>
      <c r="I3068" t="s">
        <v>5761</v>
      </c>
      <c r="J3068" s="6">
        <v>18351295</v>
      </c>
      <c r="K3068" s="6">
        <v>5319</v>
      </c>
      <c r="L3068" s="6">
        <v>3450</v>
      </c>
      <c r="M3068" s="6">
        <v>3373163</v>
      </c>
      <c r="N3068" s="6">
        <v>5887776</v>
      </c>
      <c r="O3068" s="6">
        <v>742758</v>
      </c>
      <c r="P3068" s="6">
        <v>141460</v>
      </c>
      <c r="Q3068" s="6">
        <v>11750</v>
      </c>
      <c r="R3068" s="6">
        <v>1431015</v>
      </c>
      <c r="S3068" s="6">
        <v>9898911</v>
      </c>
      <c r="T3068" s="6">
        <v>0</v>
      </c>
      <c r="U3068" s="6">
        <v>0</v>
      </c>
      <c r="V3068" s="6">
        <v>58</v>
      </c>
      <c r="W3068" s="6">
        <v>2700</v>
      </c>
      <c r="X3068" s="6">
        <v>1216</v>
      </c>
      <c r="Z3068" s="6">
        <v>32257181600</v>
      </c>
      <c r="AA3068" s="6">
        <v>2361351838.0032001</v>
      </c>
      <c r="AB3068" s="6">
        <f t="shared" si="754"/>
        <v>5478.6699765751955</v>
      </c>
      <c r="AC3068" s="6">
        <f t="shared" si="755"/>
        <v>401.06006716342472</v>
      </c>
      <c r="AD3068" s="16">
        <f t="shared" si="756"/>
        <v>5.2506574296620956</v>
      </c>
      <c r="AE3068" s="16">
        <f t="shared" si="757"/>
        <v>7.9269102453288962</v>
      </c>
      <c r="AF3068" s="16">
        <f t="shared" si="758"/>
        <v>46.551724137931032</v>
      </c>
      <c r="AG3068" s="16">
        <f t="shared" si="759"/>
        <v>67.517241379310349</v>
      </c>
      <c r="AH3068" s="17">
        <f t="shared" si="760"/>
        <v>0.42423535417648067</v>
      </c>
      <c r="AI3068" s="17">
        <f t="shared" si="761"/>
        <v>2.9346079629119615</v>
      </c>
      <c r="AJ3068" s="17">
        <f t="shared" si="762"/>
        <v>2.9346079629119615</v>
      </c>
      <c r="AK3068" s="17">
        <f t="shared" si="763"/>
        <v>2.9346079629119615</v>
      </c>
      <c r="AL3068" s="17">
        <f t="shared" si="764"/>
        <v>0.24304847874647406</v>
      </c>
      <c r="AM3068" s="17">
        <f t="shared" si="765"/>
        <v>1.681264878283413</v>
      </c>
      <c r="AN3068" s="17">
        <f t="shared" si="766"/>
        <v>1.681264878283413</v>
      </c>
      <c r="AO3068" s="17">
        <f t="shared" si="767"/>
        <v>1.681264878283413</v>
      </c>
      <c r="AP3068" s="17">
        <f t="shared" si="769"/>
        <v>1.4382163995369388</v>
      </c>
      <c r="AQ3068" s="17">
        <f t="shared" si="768"/>
        <v>13.327235788776425</v>
      </c>
    </row>
    <row r="3069" spans="1:43" x14ac:dyDescent="0.2">
      <c r="A3069" s="4">
        <v>20191</v>
      </c>
      <c r="B3069" s="5">
        <v>2191</v>
      </c>
      <c r="C3069" t="s">
        <v>783</v>
      </c>
      <c r="D3069" t="s">
        <v>25</v>
      </c>
      <c r="E3069" t="s">
        <v>9</v>
      </c>
      <c r="F3069" t="s">
        <v>17</v>
      </c>
      <c r="G3069" t="s">
        <v>15</v>
      </c>
      <c r="H3069">
        <v>457</v>
      </c>
      <c r="I3069" t="s">
        <v>5768</v>
      </c>
      <c r="J3069" s="6">
        <v>57442</v>
      </c>
      <c r="K3069" s="6">
        <v>1341</v>
      </c>
      <c r="L3069" s="6">
        <v>43</v>
      </c>
      <c r="M3069" s="6">
        <v>74090</v>
      </c>
      <c r="N3069" s="6">
        <v>0</v>
      </c>
      <c r="O3069" s="6">
        <v>127453</v>
      </c>
      <c r="P3069" s="6">
        <v>10123</v>
      </c>
      <c r="Q3069" s="6">
        <v>0</v>
      </c>
      <c r="R3069" s="6">
        <v>64185</v>
      </c>
      <c r="S3069" s="6">
        <v>1111320</v>
      </c>
      <c r="T3069" s="6">
        <v>0</v>
      </c>
      <c r="U3069" s="6">
        <v>0</v>
      </c>
      <c r="V3069" s="6">
        <v>5</v>
      </c>
      <c r="W3069" s="6">
        <v>160</v>
      </c>
      <c r="X3069" s="6">
        <v>50</v>
      </c>
      <c r="Z3069" s="6">
        <v>0</v>
      </c>
      <c r="AA3069" s="6">
        <v>0</v>
      </c>
      <c r="AB3069" s="6" t="str">
        <f t="shared" si="754"/>
        <v/>
      </c>
      <c r="AC3069" s="6" t="str">
        <f t="shared" si="755"/>
        <v/>
      </c>
      <c r="AD3069" s="16">
        <f t="shared" si="756"/>
        <v>12.590437617307122</v>
      </c>
      <c r="AE3069" s="16">
        <f t="shared" si="757"/>
        <v>0</v>
      </c>
      <c r="AF3069" s="16">
        <f t="shared" si="758"/>
        <v>32</v>
      </c>
      <c r="AG3069" s="16">
        <f t="shared" si="759"/>
        <v>42</v>
      </c>
      <c r="AH3069" s="17">
        <f t="shared" si="760"/>
        <v>0.86631124308273721</v>
      </c>
      <c r="AI3069" s="17">
        <f t="shared" si="761"/>
        <v>14.999595087056283</v>
      </c>
      <c r="AJ3069" s="17">
        <f t="shared" si="762"/>
        <v>14.999595087056283</v>
      </c>
      <c r="AK3069" s="17">
        <f t="shared" si="763"/>
        <v>14.999595087056283</v>
      </c>
      <c r="AL3069" s="17" t="str">
        <f t="shared" si="764"/>
        <v/>
      </c>
      <c r="AM3069" s="17" t="str">
        <f t="shared" si="765"/>
        <v/>
      </c>
      <c r="AN3069" s="17" t="str">
        <f t="shared" si="766"/>
        <v/>
      </c>
      <c r="AO3069" s="17" t="str">
        <f t="shared" si="767"/>
        <v/>
      </c>
      <c r="AP3069" s="17" t="str">
        <f t="shared" si="769"/>
        <v/>
      </c>
      <c r="AQ3069" s="17">
        <f t="shared" si="768"/>
        <v>8.7194495225691036</v>
      </c>
    </row>
    <row r="3070" spans="1:43" x14ac:dyDescent="0.2">
      <c r="A3070" s="4">
        <v>20192</v>
      </c>
      <c r="B3070" s="5">
        <v>2192</v>
      </c>
      <c r="C3070" t="s">
        <v>784</v>
      </c>
      <c r="D3070" t="s">
        <v>8</v>
      </c>
      <c r="E3070" t="s">
        <v>9</v>
      </c>
      <c r="F3070" t="s">
        <v>17</v>
      </c>
      <c r="G3070" t="s">
        <v>15</v>
      </c>
      <c r="H3070">
        <v>1</v>
      </c>
      <c r="I3070" t="s">
        <v>5761</v>
      </c>
      <c r="J3070" s="6">
        <v>18351295</v>
      </c>
      <c r="K3070" s="6">
        <v>5319</v>
      </c>
      <c r="L3070" s="6">
        <v>3450</v>
      </c>
      <c r="M3070" s="6">
        <v>25335</v>
      </c>
      <c r="N3070" s="6">
        <v>223633</v>
      </c>
      <c r="O3070" s="6">
        <v>58741</v>
      </c>
      <c r="P3070" s="6">
        <v>4399</v>
      </c>
      <c r="Q3070" s="6">
        <v>137</v>
      </c>
      <c r="R3070" s="6">
        <v>0</v>
      </c>
      <c r="S3070" s="6">
        <v>638165</v>
      </c>
      <c r="T3070" s="6">
        <v>0</v>
      </c>
      <c r="U3070" s="6">
        <v>0</v>
      </c>
      <c r="V3070" s="6">
        <v>5</v>
      </c>
      <c r="W3070" s="6">
        <v>100</v>
      </c>
      <c r="X3070" s="6">
        <v>0</v>
      </c>
      <c r="Z3070" s="6">
        <v>1070553200</v>
      </c>
      <c r="AA3070" s="6">
        <v>76029048.144000009</v>
      </c>
      <c r="AB3070" s="6">
        <f t="shared" si="754"/>
        <v>4787.0985051401176</v>
      </c>
      <c r="AC3070" s="6">
        <f t="shared" si="755"/>
        <v>339.97240185482468</v>
      </c>
      <c r="AD3070" s="16">
        <f t="shared" si="756"/>
        <v>13.35326210502387</v>
      </c>
      <c r="AE3070" s="16">
        <f t="shared" si="757"/>
        <v>3.8071023646175584</v>
      </c>
      <c r="AF3070" s="16">
        <f t="shared" si="758"/>
        <v>20</v>
      </c>
      <c r="AG3070" s="16">
        <f t="shared" si="759"/>
        <v>20</v>
      </c>
      <c r="AH3070" s="17">
        <f t="shared" si="760"/>
        <v>0</v>
      </c>
      <c r="AI3070" s="17">
        <f t="shared" si="761"/>
        <v>25.189066508782318</v>
      </c>
      <c r="AJ3070" s="17">
        <f t="shared" si="762"/>
        <v>25.189066508782318</v>
      </c>
      <c r="AK3070" s="17">
        <f t="shared" si="763"/>
        <v>25.189066508782318</v>
      </c>
      <c r="AL3070" s="17">
        <f t="shared" si="764"/>
        <v>0</v>
      </c>
      <c r="AM3070" s="17">
        <f t="shared" si="765"/>
        <v>2.8536262537282067</v>
      </c>
      <c r="AN3070" s="17">
        <f t="shared" si="766"/>
        <v>2.8536262537282067</v>
      </c>
      <c r="AO3070" s="17">
        <f t="shared" si="767"/>
        <v>2.8536262537282067</v>
      </c>
      <c r="AP3070" s="17">
        <f t="shared" si="769"/>
        <v>2.8536262537282067</v>
      </c>
      <c r="AQ3070" s="17">
        <f t="shared" si="768"/>
        <v>10.864047258303399</v>
      </c>
    </row>
    <row r="3071" spans="1:43" x14ac:dyDescent="0.2">
      <c r="A3071" s="4">
        <v>20194</v>
      </c>
      <c r="B3071" s="5">
        <v>2194</v>
      </c>
      <c r="C3071" t="s">
        <v>786</v>
      </c>
      <c r="D3071" t="s">
        <v>25</v>
      </c>
      <c r="E3071" t="s">
        <v>9</v>
      </c>
      <c r="F3071" t="s">
        <v>17</v>
      </c>
      <c r="G3071" t="s">
        <v>15</v>
      </c>
      <c r="H3071">
        <v>429</v>
      </c>
      <c r="I3071" t="s">
        <v>5770</v>
      </c>
      <c r="J3071" s="6">
        <v>64037</v>
      </c>
      <c r="K3071" s="6">
        <v>1817</v>
      </c>
      <c r="L3071" s="6">
        <v>35</v>
      </c>
      <c r="M3071" s="6">
        <v>5061</v>
      </c>
      <c r="N3071" s="6">
        <v>0</v>
      </c>
      <c r="O3071" s="6">
        <v>9650</v>
      </c>
      <c r="P3071" s="6">
        <v>1224</v>
      </c>
      <c r="Q3071" s="6">
        <v>0</v>
      </c>
      <c r="R3071" s="6">
        <v>782</v>
      </c>
      <c r="S3071" s="6">
        <v>102187</v>
      </c>
      <c r="T3071" s="6">
        <v>0</v>
      </c>
      <c r="U3071" s="6">
        <v>0</v>
      </c>
      <c r="V3071" s="6">
        <v>3</v>
      </c>
      <c r="W3071" s="6">
        <v>77</v>
      </c>
      <c r="X3071" s="6">
        <v>0</v>
      </c>
      <c r="Z3071" s="6">
        <v>0</v>
      </c>
      <c r="AA3071" s="6">
        <v>0</v>
      </c>
      <c r="AB3071" s="6" t="str">
        <f t="shared" si="754"/>
        <v/>
      </c>
      <c r="AC3071" s="6" t="str">
        <f t="shared" si="755"/>
        <v/>
      </c>
      <c r="AD3071" s="16">
        <f t="shared" si="756"/>
        <v>7.8839869281045756</v>
      </c>
      <c r="AE3071" s="16">
        <f t="shared" si="757"/>
        <v>0</v>
      </c>
      <c r="AF3071" s="16">
        <f t="shared" si="758"/>
        <v>25.666666666666668</v>
      </c>
      <c r="AG3071" s="16">
        <f t="shared" si="759"/>
        <v>25.666666666666668</v>
      </c>
      <c r="AH3071" s="17">
        <f t="shared" si="760"/>
        <v>0.15451491800039518</v>
      </c>
      <c r="AI3071" s="17">
        <f t="shared" si="761"/>
        <v>20.191068958703813</v>
      </c>
      <c r="AJ3071" s="17">
        <f t="shared" si="762"/>
        <v>20.191068958703813</v>
      </c>
      <c r="AK3071" s="17">
        <f t="shared" si="763"/>
        <v>20.191068958703813</v>
      </c>
      <c r="AL3071" s="17" t="str">
        <f t="shared" si="764"/>
        <v/>
      </c>
      <c r="AM3071" s="17" t="str">
        <f t="shared" si="765"/>
        <v/>
      </c>
      <c r="AN3071" s="17" t="str">
        <f t="shared" si="766"/>
        <v/>
      </c>
      <c r="AO3071" s="17" t="str">
        <f t="shared" si="767"/>
        <v/>
      </c>
      <c r="AP3071" s="17" t="str">
        <f t="shared" si="769"/>
        <v/>
      </c>
      <c r="AQ3071" s="17">
        <f t="shared" si="768"/>
        <v>10.589326424870466</v>
      </c>
    </row>
    <row r="3072" spans="1:43" x14ac:dyDescent="0.2">
      <c r="A3072" s="4">
        <v>20194</v>
      </c>
      <c r="B3072" s="5">
        <v>2194</v>
      </c>
      <c r="C3072" t="s">
        <v>786</v>
      </c>
      <c r="D3072" t="s">
        <v>25</v>
      </c>
      <c r="E3072" t="s">
        <v>9</v>
      </c>
      <c r="F3072" t="s">
        <v>17</v>
      </c>
      <c r="G3072" t="s">
        <v>11</v>
      </c>
      <c r="H3072">
        <v>429</v>
      </c>
      <c r="I3072" t="s">
        <v>5770</v>
      </c>
      <c r="J3072" s="6">
        <v>64037</v>
      </c>
      <c r="K3072" s="6">
        <v>1817</v>
      </c>
      <c r="L3072" s="6">
        <v>35</v>
      </c>
      <c r="M3072" s="6">
        <v>6606</v>
      </c>
      <c r="N3072" s="6">
        <v>0</v>
      </c>
      <c r="O3072" s="6">
        <v>18861</v>
      </c>
      <c r="P3072" s="6">
        <v>600</v>
      </c>
      <c r="Q3072" s="6">
        <v>0</v>
      </c>
      <c r="R3072" s="6">
        <v>5014</v>
      </c>
      <c r="S3072" s="6">
        <v>100153</v>
      </c>
      <c r="T3072" s="6">
        <v>0</v>
      </c>
      <c r="U3072" s="6">
        <v>0</v>
      </c>
      <c r="V3072" s="6">
        <v>1</v>
      </c>
      <c r="W3072" s="6">
        <v>28</v>
      </c>
      <c r="X3072" s="6">
        <v>13</v>
      </c>
      <c r="Z3072" s="6">
        <v>0</v>
      </c>
      <c r="AA3072" s="6">
        <v>0</v>
      </c>
      <c r="AB3072" s="6" t="str">
        <f t="shared" si="754"/>
        <v/>
      </c>
      <c r="AC3072" s="6" t="str">
        <f t="shared" si="755"/>
        <v/>
      </c>
      <c r="AD3072" s="16">
        <f t="shared" si="756"/>
        <v>31.434999999999999</v>
      </c>
      <c r="AE3072" s="16">
        <f t="shared" si="757"/>
        <v>0</v>
      </c>
      <c r="AF3072" s="16">
        <f t="shared" si="758"/>
        <v>28</v>
      </c>
      <c r="AG3072" s="16">
        <f t="shared" si="759"/>
        <v>41</v>
      </c>
      <c r="AH3072" s="17">
        <f t="shared" si="760"/>
        <v>0.75900696336663642</v>
      </c>
      <c r="AI3072" s="17">
        <f t="shared" si="761"/>
        <v>15.160914320314864</v>
      </c>
      <c r="AJ3072" s="17">
        <f t="shared" si="762"/>
        <v>15.160914320314864</v>
      </c>
      <c r="AK3072" s="17">
        <f t="shared" si="763"/>
        <v>15.160914320314864</v>
      </c>
      <c r="AL3072" s="17" t="str">
        <f t="shared" si="764"/>
        <v/>
      </c>
      <c r="AM3072" s="17" t="str">
        <f t="shared" si="765"/>
        <v/>
      </c>
      <c r="AN3072" s="17" t="str">
        <f t="shared" si="766"/>
        <v/>
      </c>
      <c r="AO3072" s="17" t="str">
        <f t="shared" si="767"/>
        <v/>
      </c>
      <c r="AP3072" s="17" t="str">
        <f t="shared" si="769"/>
        <v/>
      </c>
      <c r="AQ3072" s="17">
        <f t="shared" si="768"/>
        <v>5.310057791209374</v>
      </c>
    </row>
    <row r="3073" spans="1:43" x14ac:dyDescent="0.2">
      <c r="A3073" s="4">
        <v>20196</v>
      </c>
      <c r="B3073" s="5">
        <v>2196</v>
      </c>
      <c r="C3073" t="s">
        <v>788</v>
      </c>
      <c r="D3073" t="s">
        <v>8</v>
      </c>
      <c r="E3073" t="s">
        <v>9</v>
      </c>
      <c r="F3073" t="s">
        <v>17</v>
      </c>
      <c r="G3073" t="s">
        <v>15</v>
      </c>
      <c r="H3073">
        <v>1</v>
      </c>
      <c r="I3073" t="s">
        <v>5761</v>
      </c>
      <c r="J3073" s="6">
        <v>18351295</v>
      </c>
      <c r="K3073" s="6">
        <v>5319</v>
      </c>
      <c r="L3073" s="6">
        <v>3450</v>
      </c>
      <c r="M3073" s="6">
        <v>217751</v>
      </c>
      <c r="N3073" s="6">
        <v>2433770</v>
      </c>
      <c r="O3073" s="6">
        <v>387925</v>
      </c>
      <c r="P3073" s="6">
        <v>29623</v>
      </c>
      <c r="Q3073" s="6">
        <v>892</v>
      </c>
      <c r="R3073" s="6">
        <v>56972</v>
      </c>
      <c r="S3073" s="6">
        <v>1931809</v>
      </c>
      <c r="T3073" s="6">
        <v>0</v>
      </c>
      <c r="U3073" s="6">
        <v>0</v>
      </c>
      <c r="V3073" s="6">
        <v>13</v>
      </c>
      <c r="W3073" s="6">
        <v>300</v>
      </c>
      <c r="X3073" s="6">
        <v>26</v>
      </c>
      <c r="Z3073" s="6">
        <v>8339777400</v>
      </c>
      <c r="AA3073" s="6">
        <v>597821018.65919995</v>
      </c>
      <c r="AB3073" s="6">
        <f t="shared" si="754"/>
        <v>3426.6908541070029</v>
      </c>
      <c r="AC3073" s="6">
        <f t="shared" si="755"/>
        <v>245.63579083446666</v>
      </c>
      <c r="AD3073" s="16">
        <f t="shared" si="756"/>
        <v>13.09539884549168</v>
      </c>
      <c r="AE3073" s="16">
        <f t="shared" si="757"/>
        <v>6.2738158149126768</v>
      </c>
      <c r="AF3073" s="16">
        <f t="shared" si="758"/>
        <v>23.076923076923077</v>
      </c>
      <c r="AG3073" s="16">
        <f t="shared" si="759"/>
        <v>25.076923076923077</v>
      </c>
      <c r="AH3073" s="17">
        <f t="shared" si="760"/>
        <v>0.26163829327993904</v>
      </c>
      <c r="AI3073" s="17">
        <f t="shared" si="761"/>
        <v>8.871642380517196</v>
      </c>
      <c r="AJ3073" s="17">
        <f t="shared" si="762"/>
        <v>8.871642380517196</v>
      </c>
      <c r="AK3073" s="17">
        <f t="shared" si="763"/>
        <v>8.871642380517196</v>
      </c>
      <c r="AL3073" s="17">
        <f t="shared" si="764"/>
        <v>2.340894990077123E-2</v>
      </c>
      <c r="AM3073" s="17">
        <f t="shared" si="765"/>
        <v>0.79375166922100282</v>
      </c>
      <c r="AN3073" s="17">
        <f t="shared" si="766"/>
        <v>0.79375166922100282</v>
      </c>
      <c r="AO3073" s="17">
        <f t="shared" si="767"/>
        <v>0.79375166922100282</v>
      </c>
      <c r="AP3073" s="17">
        <f t="shared" si="769"/>
        <v>0.77034271932023157</v>
      </c>
      <c r="AQ3073" s="17">
        <f t="shared" si="768"/>
        <v>4.9798517754720626</v>
      </c>
    </row>
    <row r="3074" spans="1:43" x14ac:dyDescent="0.2">
      <c r="A3074" s="4">
        <v>20197</v>
      </c>
      <c r="B3074" s="5">
        <v>2197</v>
      </c>
      <c r="C3074" t="s">
        <v>789</v>
      </c>
      <c r="D3074" t="s">
        <v>25</v>
      </c>
      <c r="E3074" t="s">
        <v>9</v>
      </c>
      <c r="F3074" t="s">
        <v>17</v>
      </c>
      <c r="G3074" t="s">
        <v>15</v>
      </c>
      <c r="H3074">
        <v>1</v>
      </c>
      <c r="I3074" t="s">
        <v>5761</v>
      </c>
      <c r="J3074" s="6">
        <v>18351295</v>
      </c>
      <c r="K3074" s="6">
        <v>5319</v>
      </c>
      <c r="L3074" s="6">
        <v>3450</v>
      </c>
      <c r="M3074" s="6">
        <v>220326</v>
      </c>
      <c r="N3074" s="6">
        <v>0</v>
      </c>
      <c r="O3074" s="6">
        <v>273089</v>
      </c>
      <c r="P3074" s="6">
        <v>20556</v>
      </c>
      <c r="Q3074" s="6">
        <v>0</v>
      </c>
      <c r="R3074" s="6">
        <v>51322</v>
      </c>
      <c r="S3074" s="6">
        <v>1082631</v>
      </c>
      <c r="T3074" s="6">
        <v>0</v>
      </c>
      <c r="U3074" s="6">
        <v>0</v>
      </c>
      <c r="V3074" s="6">
        <v>24</v>
      </c>
      <c r="W3074" s="6">
        <v>506</v>
      </c>
      <c r="X3074" s="6">
        <v>36</v>
      </c>
      <c r="Z3074" s="6">
        <v>0</v>
      </c>
      <c r="AA3074" s="6">
        <v>0</v>
      </c>
      <c r="AB3074" s="6" t="str">
        <f t="shared" si="754"/>
        <v/>
      </c>
      <c r="AC3074" s="6" t="str">
        <f t="shared" si="755"/>
        <v/>
      </c>
      <c r="AD3074" s="16">
        <f t="shared" si="756"/>
        <v>13.285123564895894</v>
      </c>
      <c r="AE3074" s="16">
        <f t="shared" si="757"/>
        <v>0</v>
      </c>
      <c r="AF3074" s="16">
        <f t="shared" si="758"/>
        <v>21.083333333333332</v>
      </c>
      <c r="AG3074" s="16">
        <f t="shared" si="759"/>
        <v>22.583333333333332</v>
      </c>
      <c r="AH3074" s="17">
        <f t="shared" si="760"/>
        <v>0.23293664842097619</v>
      </c>
      <c r="AI3074" s="17">
        <f t="shared" si="761"/>
        <v>4.9137686882165514</v>
      </c>
      <c r="AJ3074" s="17">
        <f t="shared" si="762"/>
        <v>4.9137686882165514</v>
      </c>
      <c r="AK3074" s="17">
        <f t="shared" si="763"/>
        <v>4.9137686882165514</v>
      </c>
      <c r="AL3074" s="17" t="str">
        <f t="shared" si="764"/>
        <v/>
      </c>
      <c r="AM3074" s="17" t="str">
        <f t="shared" si="765"/>
        <v/>
      </c>
      <c r="AN3074" s="17" t="str">
        <f t="shared" si="766"/>
        <v/>
      </c>
      <c r="AO3074" s="17" t="str">
        <f t="shared" si="767"/>
        <v/>
      </c>
      <c r="AP3074" s="17" t="str">
        <f t="shared" si="769"/>
        <v/>
      </c>
      <c r="AQ3074" s="17">
        <f t="shared" si="768"/>
        <v>3.9643888988571492</v>
      </c>
    </row>
    <row r="3075" spans="1:43" x14ac:dyDescent="0.2">
      <c r="A3075" s="4">
        <v>20197</v>
      </c>
      <c r="B3075" s="5">
        <v>2197</v>
      </c>
      <c r="C3075" t="s">
        <v>789</v>
      </c>
      <c r="D3075" t="s">
        <v>25</v>
      </c>
      <c r="E3075" t="s">
        <v>9</v>
      </c>
      <c r="F3075" t="s">
        <v>17</v>
      </c>
      <c r="G3075" t="s">
        <v>11</v>
      </c>
      <c r="H3075">
        <v>1</v>
      </c>
      <c r="I3075" t="s">
        <v>5761</v>
      </c>
      <c r="J3075" s="6">
        <v>18351295</v>
      </c>
      <c r="K3075" s="6">
        <v>5319</v>
      </c>
      <c r="L3075" s="6">
        <v>3450</v>
      </c>
      <c r="M3075" s="6">
        <v>0</v>
      </c>
      <c r="N3075" s="6">
        <v>0</v>
      </c>
      <c r="O3075" s="6">
        <v>0</v>
      </c>
      <c r="P3075" s="6">
        <v>0</v>
      </c>
      <c r="Q3075" s="6">
        <v>0</v>
      </c>
      <c r="R3075" s="6">
        <v>0</v>
      </c>
      <c r="S3075" s="6">
        <v>0</v>
      </c>
      <c r="T3075" s="6">
        <v>0</v>
      </c>
      <c r="U3075" s="6">
        <v>0</v>
      </c>
      <c r="V3075" s="6">
        <v>0</v>
      </c>
      <c r="W3075" s="6">
        <v>0</v>
      </c>
      <c r="X3075" s="6">
        <v>0</v>
      </c>
      <c r="Z3075" s="6">
        <v>0</v>
      </c>
      <c r="AA3075" s="6">
        <v>0</v>
      </c>
      <c r="AB3075" s="6" t="str">
        <f t="shared" ref="AB3075:AB3138" si="770">IF(N3075&gt;0, Z3075/N3075,"")</f>
        <v/>
      </c>
      <c r="AC3075" s="6" t="str">
        <f t="shared" ref="AC3075:AC3138" si="771">IF(N3075&gt;0, AA3075/N3075, "")</f>
        <v/>
      </c>
      <c r="AD3075" s="16" t="str">
        <f t="shared" ref="AD3075:AD3138" si="772">IF(P3075&gt;0, O3075/P3075, "")</f>
        <v/>
      </c>
      <c r="AE3075" s="16" t="str">
        <f t="shared" ref="AE3075:AE3138" si="773">IF(O3075&gt;0, N3075/O3075, "")</f>
        <v/>
      </c>
      <c r="AF3075" s="16" t="str">
        <f t="shared" ref="AF3075:AF3138" si="774">IF(V3075&gt;0,(W3075)/V3075,"")</f>
        <v/>
      </c>
      <c r="AG3075" s="16" t="str">
        <f t="shared" ref="AG3075:AG3138" si="775">IF(V3075&gt;0,(W3075+X3075)/V3075,"")</f>
        <v/>
      </c>
      <c r="AH3075" s="17" t="str">
        <f t="shared" ref="AH3075:AH3138" si="776">IF($M3075&gt;0,R3075/$M3075,"")</f>
        <v/>
      </c>
      <c r="AI3075" s="17" t="str">
        <f t="shared" ref="AI3075:AI3138" si="777">IF($M3075&gt;0,S3075/$M3075,"")</f>
        <v/>
      </c>
      <c r="AJ3075" s="17" t="str">
        <f t="shared" ref="AJ3075:AJ3138" si="778">IF($M3075&gt;0,(S3075+T3075)/$M3075,"")</f>
        <v/>
      </c>
      <c r="AK3075" s="17" t="str">
        <f t="shared" ref="AK3075:AK3138" si="779">IF($M3075&gt;0,(S3075+T3075+U3075)/$M3075,"")</f>
        <v/>
      </c>
      <c r="AL3075" s="17" t="str">
        <f t="shared" ref="AL3075:AL3138" si="780">IF($N3075&gt;0,R3075/$N3075,"")</f>
        <v/>
      </c>
      <c r="AM3075" s="17" t="str">
        <f t="shared" ref="AM3075:AM3138" si="781">IF($N3075&gt;0,(S3075)/$N3075,"")</f>
        <v/>
      </c>
      <c r="AN3075" s="17" t="str">
        <f t="shared" ref="AN3075:AN3138" si="782">IF($N3075&gt;0,(S3075+T3075)/$N3075,"")</f>
        <v/>
      </c>
      <c r="AO3075" s="17" t="str">
        <f t="shared" ref="AO3075:AO3138" si="783">IF($N3075&gt;0,(S3075+T3075+U3075)/$N3075,"")</f>
        <v/>
      </c>
      <c r="AP3075" s="17" t="str">
        <f t="shared" si="769"/>
        <v/>
      </c>
      <c r="AQ3075" s="17" t="str">
        <f t="shared" ref="AQ3075:AQ3138" si="784">IF(O3075&gt;0,S3075/O3075,"")</f>
        <v/>
      </c>
    </row>
    <row r="3076" spans="1:43" x14ac:dyDescent="0.2">
      <c r="A3076" s="4">
        <v>20200</v>
      </c>
      <c r="B3076" s="5">
        <v>2200</v>
      </c>
      <c r="C3076" t="s">
        <v>791</v>
      </c>
      <c r="D3076" t="s">
        <v>25</v>
      </c>
      <c r="E3076" t="s">
        <v>9</v>
      </c>
      <c r="F3076" t="s">
        <v>17</v>
      </c>
      <c r="G3076" t="s">
        <v>15</v>
      </c>
      <c r="H3076">
        <v>150</v>
      </c>
      <c r="I3076" t="s">
        <v>5771</v>
      </c>
      <c r="J3076" s="6">
        <v>248402</v>
      </c>
      <c r="K3076" s="6">
        <v>1985</v>
      </c>
      <c r="L3076" s="6">
        <v>125</v>
      </c>
      <c r="M3076" s="6">
        <v>190566</v>
      </c>
      <c r="N3076" s="6">
        <v>0</v>
      </c>
      <c r="O3076" s="6">
        <v>569833</v>
      </c>
      <c r="P3076" s="6">
        <v>34012</v>
      </c>
      <c r="Q3076" s="6">
        <v>0</v>
      </c>
      <c r="R3076" s="6">
        <v>40040</v>
      </c>
      <c r="S3076" s="6">
        <v>2062441</v>
      </c>
      <c r="T3076" s="6">
        <v>0</v>
      </c>
      <c r="U3076" s="6">
        <v>0</v>
      </c>
      <c r="V3076" s="6">
        <v>21</v>
      </c>
      <c r="W3076" s="6">
        <v>393</v>
      </c>
      <c r="X3076" s="6">
        <v>0</v>
      </c>
      <c r="Z3076" s="6">
        <v>0</v>
      </c>
      <c r="AA3076" s="6">
        <v>0</v>
      </c>
      <c r="AB3076" s="6" t="str">
        <f t="shared" si="770"/>
        <v/>
      </c>
      <c r="AC3076" s="6" t="str">
        <f t="shared" si="771"/>
        <v/>
      </c>
      <c r="AD3076" s="16">
        <f t="shared" si="772"/>
        <v>16.753880983182405</v>
      </c>
      <c r="AE3076" s="16">
        <f t="shared" si="773"/>
        <v>0</v>
      </c>
      <c r="AF3076" s="16">
        <f t="shared" si="774"/>
        <v>18.714285714285715</v>
      </c>
      <c r="AG3076" s="16">
        <f t="shared" si="775"/>
        <v>18.714285714285715</v>
      </c>
      <c r="AH3076" s="17">
        <f t="shared" si="776"/>
        <v>0.2101109326952342</v>
      </c>
      <c r="AI3076" s="17">
        <f t="shared" si="777"/>
        <v>10.822712341131156</v>
      </c>
      <c r="AJ3076" s="17">
        <f t="shared" si="778"/>
        <v>10.822712341131156</v>
      </c>
      <c r="AK3076" s="17">
        <f t="shared" si="779"/>
        <v>10.822712341131156</v>
      </c>
      <c r="AL3076" s="17" t="str">
        <f t="shared" si="780"/>
        <v/>
      </c>
      <c r="AM3076" s="17" t="str">
        <f t="shared" si="781"/>
        <v/>
      </c>
      <c r="AN3076" s="17" t="str">
        <f t="shared" si="782"/>
        <v/>
      </c>
      <c r="AO3076" s="17" t="str">
        <f t="shared" si="783"/>
        <v/>
      </c>
      <c r="AP3076" s="17" t="str">
        <f t="shared" ref="AP3076:AP3139" si="785">IF(AO3076&lt;&gt;"", AO3076-AL3076,"")</f>
        <v/>
      </c>
      <c r="AQ3076" s="17">
        <f t="shared" si="784"/>
        <v>3.6193779581035144</v>
      </c>
    </row>
    <row r="3077" spans="1:43" x14ac:dyDescent="0.2">
      <c r="A3077" s="4">
        <v>20201</v>
      </c>
      <c r="B3077" s="5">
        <v>2201</v>
      </c>
      <c r="C3077" t="s">
        <v>792</v>
      </c>
      <c r="D3077" t="s">
        <v>25</v>
      </c>
      <c r="E3077" t="s">
        <v>9</v>
      </c>
      <c r="F3077" t="s">
        <v>17</v>
      </c>
      <c r="G3077" t="s">
        <v>15</v>
      </c>
      <c r="H3077">
        <v>5</v>
      </c>
      <c r="I3077" t="s">
        <v>5764</v>
      </c>
      <c r="J3077" s="6">
        <v>5441567</v>
      </c>
      <c r="K3077" s="6">
        <v>2746</v>
      </c>
      <c r="L3077" s="6">
        <v>1981</v>
      </c>
      <c r="M3077" s="6">
        <v>66631</v>
      </c>
      <c r="N3077" s="6">
        <v>0</v>
      </c>
      <c r="O3077" s="6">
        <v>142629</v>
      </c>
      <c r="P3077" s="6">
        <v>9753</v>
      </c>
      <c r="Q3077" s="6">
        <v>0</v>
      </c>
      <c r="R3077" s="6">
        <v>0</v>
      </c>
      <c r="S3077" s="6">
        <v>457571</v>
      </c>
      <c r="T3077" s="6">
        <v>133318</v>
      </c>
      <c r="U3077" s="6">
        <v>0</v>
      </c>
      <c r="V3077" s="6">
        <v>11</v>
      </c>
      <c r="W3077" s="6">
        <v>192</v>
      </c>
      <c r="X3077" s="6">
        <v>0</v>
      </c>
      <c r="Z3077" s="6">
        <v>0</v>
      </c>
      <c r="AA3077" s="6">
        <v>0</v>
      </c>
      <c r="AB3077" s="6" t="str">
        <f t="shared" si="770"/>
        <v/>
      </c>
      <c r="AC3077" s="6" t="str">
        <f t="shared" si="771"/>
        <v/>
      </c>
      <c r="AD3077" s="16">
        <f t="shared" si="772"/>
        <v>14.62411565672101</v>
      </c>
      <c r="AE3077" s="16">
        <f t="shared" si="773"/>
        <v>0</v>
      </c>
      <c r="AF3077" s="16">
        <f t="shared" si="774"/>
        <v>17.454545454545453</v>
      </c>
      <c r="AG3077" s="16">
        <f t="shared" si="775"/>
        <v>17.454545454545453</v>
      </c>
      <c r="AH3077" s="17">
        <f t="shared" si="776"/>
        <v>0</v>
      </c>
      <c r="AI3077" s="17">
        <f t="shared" si="777"/>
        <v>6.8672389728504752</v>
      </c>
      <c r="AJ3077" s="17">
        <f t="shared" si="778"/>
        <v>8.8680794224910322</v>
      </c>
      <c r="AK3077" s="17">
        <f t="shared" si="779"/>
        <v>8.8680794224910322</v>
      </c>
      <c r="AL3077" s="17" t="str">
        <f t="shared" si="780"/>
        <v/>
      </c>
      <c r="AM3077" s="17" t="str">
        <f t="shared" si="781"/>
        <v/>
      </c>
      <c r="AN3077" s="17" t="str">
        <f t="shared" si="782"/>
        <v/>
      </c>
      <c r="AO3077" s="17" t="str">
        <f t="shared" si="783"/>
        <v/>
      </c>
      <c r="AP3077" s="17" t="str">
        <f t="shared" si="785"/>
        <v/>
      </c>
      <c r="AQ3077" s="17">
        <f t="shared" si="784"/>
        <v>3.2081203682280601</v>
      </c>
    </row>
    <row r="3078" spans="1:43" x14ac:dyDescent="0.2">
      <c r="A3078" s="4">
        <v>20203</v>
      </c>
      <c r="B3078" s="5">
        <v>2203</v>
      </c>
      <c r="C3078" t="s">
        <v>793</v>
      </c>
      <c r="D3078" t="s">
        <v>25</v>
      </c>
      <c r="E3078" t="s">
        <v>9</v>
      </c>
      <c r="F3078" t="s">
        <v>17</v>
      </c>
      <c r="G3078" t="s">
        <v>15</v>
      </c>
      <c r="H3078">
        <v>489</v>
      </c>
      <c r="I3078" t="s">
        <v>5772</v>
      </c>
      <c r="J3078" s="6">
        <v>51291</v>
      </c>
      <c r="K3078" s="6">
        <v>1514</v>
      </c>
      <c r="L3078" s="6">
        <v>34</v>
      </c>
      <c r="M3078" s="6">
        <v>1083</v>
      </c>
      <c r="N3078" s="6">
        <v>0</v>
      </c>
      <c r="O3078" s="6">
        <v>5566</v>
      </c>
      <c r="P3078" s="6">
        <v>824</v>
      </c>
      <c r="Q3078" s="6">
        <v>0</v>
      </c>
      <c r="R3078" s="6">
        <v>0</v>
      </c>
      <c r="S3078" s="6">
        <v>19888</v>
      </c>
      <c r="T3078" s="6">
        <v>0</v>
      </c>
      <c r="U3078" s="6">
        <v>0</v>
      </c>
      <c r="V3078" s="6">
        <v>0</v>
      </c>
      <c r="W3078" s="6">
        <v>0</v>
      </c>
      <c r="X3078" s="6">
        <v>0</v>
      </c>
      <c r="Z3078" s="6">
        <v>0</v>
      </c>
      <c r="AA3078" s="6">
        <v>0</v>
      </c>
      <c r="AB3078" s="6" t="str">
        <f t="shared" si="770"/>
        <v/>
      </c>
      <c r="AC3078" s="6" t="str">
        <f t="shared" si="771"/>
        <v/>
      </c>
      <c r="AD3078" s="16">
        <f t="shared" si="772"/>
        <v>6.7548543689320386</v>
      </c>
      <c r="AE3078" s="16">
        <f t="shared" si="773"/>
        <v>0</v>
      </c>
      <c r="AF3078" s="16" t="str">
        <f t="shared" si="774"/>
        <v/>
      </c>
      <c r="AG3078" s="16" t="str">
        <f t="shared" si="775"/>
        <v/>
      </c>
      <c r="AH3078" s="17">
        <f t="shared" si="776"/>
        <v>0</v>
      </c>
      <c r="AI3078" s="17">
        <f t="shared" si="777"/>
        <v>18.363804247460756</v>
      </c>
      <c r="AJ3078" s="17">
        <f t="shared" si="778"/>
        <v>18.363804247460756</v>
      </c>
      <c r="AK3078" s="17">
        <f t="shared" si="779"/>
        <v>18.363804247460756</v>
      </c>
      <c r="AL3078" s="17" t="str">
        <f t="shared" si="780"/>
        <v/>
      </c>
      <c r="AM3078" s="17" t="str">
        <f t="shared" si="781"/>
        <v/>
      </c>
      <c r="AN3078" s="17" t="str">
        <f t="shared" si="782"/>
        <v/>
      </c>
      <c r="AO3078" s="17" t="str">
        <f t="shared" si="783"/>
        <v/>
      </c>
      <c r="AP3078" s="17" t="str">
        <f t="shared" si="785"/>
        <v/>
      </c>
      <c r="AQ3078" s="17">
        <f t="shared" si="784"/>
        <v>3.5731225296442686</v>
      </c>
    </row>
    <row r="3079" spans="1:43" x14ac:dyDescent="0.2">
      <c r="A3079" s="4">
        <v>20206</v>
      </c>
      <c r="B3079" s="5">
        <v>2206</v>
      </c>
      <c r="C3079" t="s">
        <v>795</v>
      </c>
      <c r="D3079" t="s">
        <v>8</v>
      </c>
      <c r="E3079" t="s">
        <v>9</v>
      </c>
      <c r="F3079" t="s">
        <v>17</v>
      </c>
      <c r="G3079" t="s">
        <v>11</v>
      </c>
      <c r="H3079">
        <v>1</v>
      </c>
      <c r="I3079" t="s">
        <v>5761</v>
      </c>
      <c r="J3079" s="6">
        <v>18351295</v>
      </c>
      <c r="K3079" s="6">
        <v>5319</v>
      </c>
      <c r="L3079" s="6">
        <v>3450</v>
      </c>
      <c r="M3079" s="6">
        <v>22980391</v>
      </c>
      <c r="N3079" s="6">
        <v>126842031</v>
      </c>
      <c r="O3079" s="6">
        <v>8251889</v>
      </c>
      <c r="P3079" s="6">
        <v>711705</v>
      </c>
      <c r="Q3079" s="6">
        <v>76233</v>
      </c>
      <c r="R3079" s="6">
        <v>40195813</v>
      </c>
      <c r="S3079" s="6">
        <v>110994117</v>
      </c>
      <c r="T3079" s="6">
        <v>1960342</v>
      </c>
      <c r="U3079" s="6">
        <v>0</v>
      </c>
      <c r="V3079" s="6">
        <v>277</v>
      </c>
      <c r="W3079" s="6">
        <v>11591</v>
      </c>
      <c r="X3079" s="6">
        <v>6063</v>
      </c>
      <c r="Z3079" s="6">
        <v>560669803200</v>
      </c>
      <c r="AA3079" s="6">
        <v>46366753240.382401</v>
      </c>
      <c r="AB3079" s="6">
        <f t="shared" si="770"/>
        <v>4420.22095341567</v>
      </c>
      <c r="AC3079" s="6">
        <f t="shared" si="771"/>
        <v>365.54723126738958</v>
      </c>
      <c r="AD3079" s="16">
        <f t="shared" si="772"/>
        <v>11.594535657329933</v>
      </c>
      <c r="AE3079" s="16">
        <f t="shared" si="773"/>
        <v>15.371272080853245</v>
      </c>
      <c r="AF3079" s="16">
        <f t="shared" si="774"/>
        <v>41.844765342960287</v>
      </c>
      <c r="AG3079" s="16">
        <f t="shared" si="775"/>
        <v>63.73285198555957</v>
      </c>
      <c r="AH3079" s="17">
        <f t="shared" si="776"/>
        <v>1.7491352953916233</v>
      </c>
      <c r="AI3079" s="17">
        <f t="shared" si="777"/>
        <v>4.8299490204496518</v>
      </c>
      <c r="AJ3079" s="17">
        <f t="shared" si="778"/>
        <v>4.915254009385654</v>
      </c>
      <c r="AK3079" s="17">
        <f t="shared" si="779"/>
        <v>4.915254009385654</v>
      </c>
      <c r="AL3079" s="17">
        <f t="shared" si="780"/>
        <v>0.31689663657309303</v>
      </c>
      <c r="AM3079" s="17">
        <f t="shared" si="781"/>
        <v>0.87505786626831916</v>
      </c>
      <c r="AN3079" s="17">
        <f t="shared" si="782"/>
        <v>0.89051285374009814</v>
      </c>
      <c r="AO3079" s="17">
        <f t="shared" si="783"/>
        <v>0.89051285374009814</v>
      </c>
      <c r="AP3079" s="17">
        <f t="shared" si="785"/>
        <v>0.57361621716700517</v>
      </c>
      <c r="AQ3079" s="17">
        <f t="shared" si="784"/>
        <v>13.450752548901228</v>
      </c>
    </row>
    <row r="3080" spans="1:43" x14ac:dyDescent="0.2">
      <c r="A3080" s="4">
        <v>20208</v>
      </c>
      <c r="B3080" s="5">
        <v>2208</v>
      </c>
      <c r="C3080" t="s">
        <v>796</v>
      </c>
      <c r="D3080" t="s">
        <v>25</v>
      </c>
      <c r="E3080" t="s">
        <v>9</v>
      </c>
      <c r="F3080" t="s">
        <v>17</v>
      </c>
      <c r="G3080" t="s">
        <v>11</v>
      </c>
      <c r="H3080">
        <v>5</v>
      </c>
      <c r="I3080" t="s">
        <v>5764</v>
      </c>
      <c r="J3080" s="6">
        <v>5441567</v>
      </c>
      <c r="K3080" s="6">
        <v>2746</v>
      </c>
      <c r="L3080" s="6">
        <v>1981</v>
      </c>
      <c r="M3080" s="6">
        <v>74930</v>
      </c>
      <c r="N3080" s="6">
        <v>0</v>
      </c>
      <c r="O3080" s="6">
        <v>259308</v>
      </c>
      <c r="P3080" s="6">
        <v>14028</v>
      </c>
      <c r="Q3080" s="6">
        <v>0</v>
      </c>
      <c r="R3080" s="6">
        <v>68771</v>
      </c>
      <c r="S3080" s="6">
        <v>1035542</v>
      </c>
      <c r="T3080" s="6">
        <v>0</v>
      </c>
      <c r="U3080" s="6">
        <v>0</v>
      </c>
      <c r="V3080" s="6">
        <v>8</v>
      </c>
      <c r="W3080" s="6">
        <v>162</v>
      </c>
      <c r="X3080" s="6">
        <v>0</v>
      </c>
      <c r="Z3080" s="6">
        <v>0</v>
      </c>
      <c r="AA3080" s="6">
        <v>0</v>
      </c>
      <c r="AB3080" s="6" t="str">
        <f t="shared" si="770"/>
        <v/>
      </c>
      <c r="AC3080" s="6" t="str">
        <f t="shared" si="771"/>
        <v/>
      </c>
      <c r="AD3080" s="16">
        <f t="shared" si="772"/>
        <v>18.485029940119759</v>
      </c>
      <c r="AE3080" s="16">
        <f t="shared" si="773"/>
        <v>0</v>
      </c>
      <c r="AF3080" s="16">
        <f t="shared" si="774"/>
        <v>20.25</v>
      </c>
      <c r="AG3080" s="16">
        <f t="shared" si="775"/>
        <v>20.25</v>
      </c>
      <c r="AH3080" s="17">
        <f t="shared" si="776"/>
        <v>0.91780328306419323</v>
      </c>
      <c r="AI3080" s="17">
        <f t="shared" si="777"/>
        <v>13.820125450420392</v>
      </c>
      <c r="AJ3080" s="17">
        <f t="shared" si="778"/>
        <v>13.820125450420392</v>
      </c>
      <c r="AK3080" s="17">
        <f t="shared" si="779"/>
        <v>13.820125450420392</v>
      </c>
      <c r="AL3080" s="17" t="str">
        <f t="shared" si="780"/>
        <v/>
      </c>
      <c r="AM3080" s="17" t="str">
        <f t="shared" si="781"/>
        <v/>
      </c>
      <c r="AN3080" s="17" t="str">
        <f t="shared" si="782"/>
        <v/>
      </c>
      <c r="AO3080" s="17" t="str">
        <f t="shared" si="783"/>
        <v/>
      </c>
      <c r="AP3080" s="17" t="str">
        <f t="shared" si="785"/>
        <v/>
      </c>
      <c r="AQ3080" s="17">
        <f t="shared" si="784"/>
        <v>3.9934826538325079</v>
      </c>
    </row>
    <row r="3081" spans="1:43" x14ac:dyDescent="0.2">
      <c r="A3081" s="4">
        <v>20209</v>
      </c>
      <c r="B3081" s="5">
        <v>2209</v>
      </c>
      <c r="C3081" t="s">
        <v>797</v>
      </c>
      <c r="D3081" t="s">
        <v>8</v>
      </c>
      <c r="E3081" t="s">
        <v>9</v>
      </c>
      <c r="F3081" t="s">
        <v>17</v>
      </c>
      <c r="G3081" t="s">
        <v>15</v>
      </c>
      <c r="H3081">
        <v>1</v>
      </c>
      <c r="I3081" t="s">
        <v>5761</v>
      </c>
      <c r="J3081" s="6">
        <v>18351295</v>
      </c>
      <c r="K3081" s="6">
        <v>5319</v>
      </c>
      <c r="L3081" s="6">
        <v>3450</v>
      </c>
      <c r="M3081" s="6">
        <v>72370</v>
      </c>
      <c r="N3081" s="6">
        <v>750707</v>
      </c>
      <c r="O3081" s="6">
        <v>273929</v>
      </c>
      <c r="P3081" s="6">
        <v>17645</v>
      </c>
      <c r="Q3081" s="6">
        <v>290</v>
      </c>
      <c r="R3081" s="6">
        <v>147180</v>
      </c>
      <c r="S3081" s="6">
        <v>1954995</v>
      </c>
      <c r="T3081" s="6">
        <v>519750</v>
      </c>
      <c r="U3081" s="6">
        <v>0</v>
      </c>
      <c r="V3081" s="6">
        <v>23</v>
      </c>
      <c r="W3081" s="6">
        <v>569</v>
      </c>
      <c r="X3081" s="6">
        <v>112</v>
      </c>
      <c r="Z3081" s="6">
        <v>6555392000</v>
      </c>
      <c r="AA3081" s="6">
        <v>474944144.37120008</v>
      </c>
      <c r="AB3081" s="6">
        <f t="shared" si="770"/>
        <v>8732.2910269918884</v>
      </c>
      <c r="AC3081" s="6">
        <f t="shared" si="771"/>
        <v>632.66246934050184</v>
      </c>
      <c r="AD3081" s="16">
        <f t="shared" si="772"/>
        <v>15.524454519693965</v>
      </c>
      <c r="AE3081" s="16">
        <f t="shared" si="773"/>
        <v>2.7405167032333195</v>
      </c>
      <c r="AF3081" s="16">
        <f t="shared" si="774"/>
        <v>24.739130434782609</v>
      </c>
      <c r="AG3081" s="16">
        <f t="shared" si="775"/>
        <v>29.608695652173914</v>
      </c>
      <c r="AH3081" s="17">
        <f t="shared" si="776"/>
        <v>2.0337156280226614</v>
      </c>
      <c r="AI3081" s="17">
        <f t="shared" si="777"/>
        <v>27.013886969738842</v>
      </c>
      <c r="AJ3081" s="17">
        <f t="shared" si="778"/>
        <v>34.195730274975816</v>
      </c>
      <c r="AK3081" s="17">
        <f t="shared" si="779"/>
        <v>34.195730274975816</v>
      </c>
      <c r="AL3081" s="17">
        <f t="shared" si="780"/>
        <v>0.19605518531197924</v>
      </c>
      <c r="AM3081" s="17">
        <f t="shared" si="781"/>
        <v>2.6042051026565622</v>
      </c>
      <c r="AN3081" s="17">
        <f t="shared" si="782"/>
        <v>3.2965524498905698</v>
      </c>
      <c r="AO3081" s="17">
        <f t="shared" si="783"/>
        <v>3.2965524498905698</v>
      </c>
      <c r="AP3081" s="17">
        <f t="shared" si="785"/>
        <v>3.1004972645785904</v>
      </c>
      <c r="AQ3081" s="17">
        <f t="shared" si="784"/>
        <v>7.1368675824757508</v>
      </c>
    </row>
    <row r="3082" spans="1:43" x14ac:dyDescent="0.2">
      <c r="A3082" s="4">
        <v>20212</v>
      </c>
      <c r="B3082" s="5">
        <v>2212</v>
      </c>
      <c r="C3082" t="s">
        <v>800</v>
      </c>
      <c r="D3082" t="s">
        <v>25</v>
      </c>
      <c r="E3082" t="s">
        <v>9</v>
      </c>
      <c r="F3082" t="s">
        <v>17</v>
      </c>
      <c r="G3082" t="s">
        <v>11</v>
      </c>
      <c r="H3082">
        <v>1</v>
      </c>
      <c r="I3082" t="s">
        <v>5761</v>
      </c>
      <c r="J3082" s="6">
        <v>18351295</v>
      </c>
      <c r="K3082" s="6">
        <v>5319</v>
      </c>
      <c r="L3082" s="6">
        <v>3450</v>
      </c>
      <c r="M3082" s="6">
        <v>37232</v>
      </c>
      <c r="N3082" s="6">
        <v>0</v>
      </c>
      <c r="O3082" s="6">
        <v>317868</v>
      </c>
      <c r="P3082" s="6">
        <v>17158</v>
      </c>
      <c r="Q3082" s="6">
        <v>0</v>
      </c>
      <c r="R3082" s="6">
        <v>14025</v>
      </c>
      <c r="S3082" s="6">
        <v>1143628</v>
      </c>
      <c r="T3082" s="6">
        <v>0</v>
      </c>
      <c r="U3082" s="6">
        <v>0</v>
      </c>
      <c r="V3082" s="6">
        <v>12</v>
      </c>
      <c r="W3082" s="6">
        <v>230</v>
      </c>
      <c r="X3082" s="6">
        <v>0</v>
      </c>
      <c r="Z3082" s="6">
        <v>0</v>
      </c>
      <c r="AA3082" s="6">
        <v>0</v>
      </c>
      <c r="AB3082" s="6" t="str">
        <f t="shared" si="770"/>
        <v/>
      </c>
      <c r="AC3082" s="6" t="str">
        <f t="shared" si="771"/>
        <v/>
      </c>
      <c r="AD3082" s="16">
        <f t="shared" si="772"/>
        <v>18.525935423709058</v>
      </c>
      <c r="AE3082" s="16">
        <f t="shared" si="773"/>
        <v>0</v>
      </c>
      <c r="AF3082" s="16">
        <f t="shared" si="774"/>
        <v>19.166666666666668</v>
      </c>
      <c r="AG3082" s="16">
        <f t="shared" si="775"/>
        <v>19.166666666666668</v>
      </c>
      <c r="AH3082" s="17">
        <f t="shared" si="776"/>
        <v>0.37669209282337773</v>
      </c>
      <c r="AI3082" s="17">
        <f t="shared" si="777"/>
        <v>30.716265577997422</v>
      </c>
      <c r="AJ3082" s="17">
        <f t="shared" si="778"/>
        <v>30.716265577997422</v>
      </c>
      <c r="AK3082" s="17">
        <f t="shared" si="779"/>
        <v>30.716265577997422</v>
      </c>
      <c r="AL3082" s="17" t="str">
        <f t="shared" si="780"/>
        <v/>
      </c>
      <c r="AM3082" s="17" t="str">
        <f t="shared" si="781"/>
        <v/>
      </c>
      <c r="AN3082" s="17" t="str">
        <f t="shared" si="782"/>
        <v/>
      </c>
      <c r="AO3082" s="17" t="str">
        <f t="shared" si="783"/>
        <v/>
      </c>
      <c r="AP3082" s="17" t="str">
        <f t="shared" si="785"/>
        <v/>
      </c>
      <c r="AQ3082" s="17">
        <f t="shared" si="784"/>
        <v>3.597807895101111</v>
      </c>
    </row>
    <row r="3083" spans="1:43" x14ac:dyDescent="0.2">
      <c r="A3083" s="4">
        <v>20213</v>
      </c>
      <c r="B3083" s="5">
        <v>2213</v>
      </c>
      <c r="C3083" t="s">
        <v>801</v>
      </c>
      <c r="D3083" t="s">
        <v>25</v>
      </c>
      <c r="E3083" t="s">
        <v>9</v>
      </c>
      <c r="F3083" t="s">
        <v>17</v>
      </c>
      <c r="G3083" t="s">
        <v>15</v>
      </c>
      <c r="H3083">
        <v>67</v>
      </c>
      <c r="I3083" t="s">
        <v>5757</v>
      </c>
      <c r="J3083" s="6">
        <v>594962</v>
      </c>
      <c r="K3083" s="6">
        <v>2012</v>
      </c>
      <c r="L3083" s="6">
        <v>296</v>
      </c>
      <c r="M3083" s="6">
        <v>5077</v>
      </c>
      <c r="N3083" s="6">
        <v>0</v>
      </c>
      <c r="O3083" s="6">
        <v>10690</v>
      </c>
      <c r="P3083" s="6">
        <v>1350</v>
      </c>
      <c r="Q3083" s="6">
        <v>0</v>
      </c>
      <c r="R3083" s="6">
        <v>3745</v>
      </c>
      <c r="S3083" s="6">
        <v>34276</v>
      </c>
      <c r="T3083" s="6">
        <v>0</v>
      </c>
      <c r="U3083" s="6">
        <v>0</v>
      </c>
      <c r="V3083" s="6">
        <v>1</v>
      </c>
      <c r="W3083" s="6">
        <v>12</v>
      </c>
      <c r="X3083" s="6">
        <v>0</v>
      </c>
      <c r="Z3083" s="6">
        <v>0</v>
      </c>
      <c r="AA3083" s="6">
        <v>0</v>
      </c>
      <c r="AB3083" s="6" t="str">
        <f t="shared" si="770"/>
        <v/>
      </c>
      <c r="AC3083" s="6" t="str">
        <f t="shared" si="771"/>
        <v/>
      </c>
      <c r="AD3083" s="16">
        <f t="shared" si="772"/>
        <v>7.9185185185185185</v>
      </c>
      <c r="AE3083" s="16">
        <f t="shared" si="773"/>
        <v>0</v>
      </c>
      <c r="AF3083" s="16">
        <f t="shared" si="774"/>
        <v>12</v>
      </c>
      <c r="AG3083" s="16">
        <f t="shared" si="775"/>
        <v>12</v>
      </c>
      <c r="AH3083" s="17">
        <f t="shared" si="776"/>
        <v>0.73764033878274571</v>
      </c>
      <c r="AI3083" s="17">
        <f t="shared" si="777"/>
        <v>6.7512310419539094</v>
      </c>
      <c r="AJ3083" s="17">
        <f t="shared" si="778"/>
        <v>6.7512310419539094</v>
      </c>
      <c r="AK3083" s="17">
        <f t="shared" si="779"/>
        <v>6.7512310419539094</v>
      </c>
      <c r="AL3083" s="17" t="str">
        <f t="shared" si="780"/>
        <v/>
      </c>
      <c r="AM3083" s="17" t="str">
        <f t="shared" si="781"/>
        <v/>
      </c>
      <c r="AN3083" s="17" t="str">
        <f t="shared" si="782"/>
        <v/>
      </c>
      <c r="AO3083" s="17" t="str">
        <f t="shared" si="783"/>
        <v/>
      </c>
      <c r="AP3083" s="17" t="str">
        <f t="shared" si="785"/>
        <v/>
      </c>
      <c r="AQ3083" s="17">
        <f t="shared" si="784"/>
        <v>3.2063610851262863</v>
      </c>
    </row>
    <row r="3084" spans="1:43" x14ac:dyDescent="0.2">
      <c r="A3084" s="4">
        <v>20214</v>
      </c>
      <c r="B3084" s="5">
        <v>2214</v>
      </c>
      <c r="C3084" t="s">
        <v>802</v>
      </c>
      <c r="D3084" t="s">
        <v>25</v>
      </c>
      <c r="E3084" t="s">
        <v>9</v>
      </c>
      <c r="F3084" t="s">
        <v>17</v>
      </c>
      <c r="G3084" t="s">
        <v>15</v>
      </c>
      <c r="H3084">
        <v>89</v>
      </c>
      <c r="I3084" t="s">
        <v>5762</v>
      </c>
      <c r="J3084" s="6">
        <v>423566</v>
      </c>
      <c r="K3084" s="6">
        <v>1295</v>
      </c>
      <c r="L3084" s="6">
        <v>327</v>
      </c>
      <c r="M3084" s="6">
        <v>9823</v>
      </c>
      <c r="N3084" s="6">
        <v>0</v>
      </c>
      <c r="O3084" s="6">
        <v>28606</v>
      </c>
      <c r="P3084" s="6">
        <v>2410</v>
      </c>
      <c r="Q3084" s="6">
        <v>0</v>
      </c>
      <c r="R3084" s="6">
        <v>10972</v>
      </c>
      <c r="S3084" s="6">
        <v>235881</v>
      </c>
      <c r="T3084" s="6">
        <v>0</v>
      </c>
      <c r="U3084" s="6">
        <v>0</v>
      </c>
      <c r="V3084" s="6">
        <v>0</v>
      </c>
      <c r="W3084" s="6">
        <v>0</v>
      </c>
      <c r="X3084" s="6">
        <v>0</v>
      </c>
      <c r="Z3084" s="6">
        <v>0</v>
      </c>
      <c r="AA3084" s="6">
        <v>0</v>
      </c>
      <c r="AB3084" s="6" t="str">
        <f t="shared" si="770"/>
        <v/>
      </c>
      <c r="AC3084" s="6" t="str">
        <f t="shared" si="771"/>
        <v/>
      </c>
      <c r="AD3084" s="16">
        <f t="shared" si="772"/>
        <v>11.869709543568465</v>
      </c>
      <c r="AE3084" s="16">
        <f t="shared" si="773"/>
        <v>0</v>
      </c>
      <c r="AF3084" s="16" t="str">
        <f t="shared" si="774"/>
        <v/>
      </c>
      <c r="AG3084" s="16" t="str">
        <f t="shared" si="775"/>
        <v/>
      </c>
      <c r="AH3084" s="17">
        <f t="shared" si="776"/>
        <v>1.116970375648987</v>
      </c>
      <c r="AI3084" s="17">
        <f t="shared" si="777"/>
        <v>24.013132444263462</v>
      </c>
      <c r="AJ3084" s="17">
        <f t="shared" si="778"/>
        <v>24.013132444263462</v>
      </c>
      <c r="AK3084" s="17">
        <f t="shared" si="779"/>
        <v>24.013132444263462</v>
      </c>
      <c r="AL3084" s="17" t="str">
        <f t="shared" si="780"/>
        <v/>
      </c>
      <c r="AM3084" s="17" t="str">
        <f t="shared" si="781"/>
        <v/>
      </c>
      <c r="AN3084" s="17" t="str">
        <f t="shared" si="782"/>
        <v/>
      </c>
      <c r="AO3084" s="17" t="str">
        <f t="shared" si="783"/>
        <v/>
      </c>
      <c r="AP3084" s="17" t="str">
        <f t="shared" si="785"/>
        <v/>
      </c>
      <c r="AQ3084" s="17">
        <f t="shared" si="784"/>
        <v>8.2458575124099838</v>
      </c>
    </row>
    <row r="3085" spans="1:43" x14ac:dyDescent="0.2">
      <c r="A3085" s="4">
        <v>20215</v>
      </c>
      <c r="B3085" s="5">
        <v>2215</v>
      </c>
      <c r="C3085" t="s">
        <v>803</v>
      </c>
      <c r="D3085" t="s">
        <v>25</v>
      </c>
      <c r="E3085" t="s">
        <v>9</v>
      </c>
      <c r="F3085" t="s">
        <v>17</v>
      </c>
      <c r="G3085" t="s">
        <v>15</v>
      </c>
      <c r="H3085">
        <v>455</v>
      </c>
      <c r="I3085" t="s">
        <v>5774</v>
      </c>
      <c r="J3085" s="6">
        <v>57840</v>
      </c>
      <c r="K3085" s="6">
        <v>1413</v>
      </c>
      <c r="L3085" s="6">
        <v>41</v>
      </c>
      <c r="M3085" s="6">
        <v>107431</v>
      </c>
      <c r="N3085" s="6">
        <v>0</v>
      </c>
      <c r="O3085" s="6">
        <v>113018</v>
      </c>
      <c r="P3085" s="6">
        <v>10109</v>
      </c>
      <c r="Q3085" s="6">
        <v>0</v>
      </c>
      <c r="R3085" s="6">
        <v>107378</v>
      </c>
      <c r="S3085" s="6">
        <v>878333</v>
      </c>
      <c r="T3085" s="6">
        <v>36361</v>
      </c>
      <c r="U3085" s="6">
        <v>0</v>
      </c>
      <c r="V3085" s="6">
        <v>6</v>
      </c>
      <c r="W3085" s="6">
        <v>168</v>
      </c>
      <c r="X3085" s="6">
        <v>160</v>
      </c>
      <c r="Z3085" s="6">
        <v>0</v>
      </c>
      <c r="AA3085" s="6">
        <v>0</v>
      </c>
      <c r="AB3085" s="6" t="str">
        <f t="shared" si="770"/>
        <v/>
      </c>
      <c r="AC3085" s="6" t="str">
        <f t="shared" si="771"/>
        <v/>
      </c>
      <c r="AD3085" s="16">
        <f t="shared" si="772"/>
        <v>11.179938668513206</v>
      </c>
      <c r="AE3085" s="16">
        <f t="shared" si="773"/>
        <v>0</v>
      </c>
      <c r="AF3085" s="16">
        <f t="shared" si="774"/>
        <v>28</v>
      </c>
      <c r="AG3085" s="16">
        <f t="shared" si="775"/>
        <v>54.666666666666664</v>
      </c>
      <c r="AH3085" s="17">
        <f t="shared" si="776"/>
        <v>0.99950666008880118</v>
      </c>
      <c r="AI3085" s="17">
        <f t="shared" si="777"/>
        <v>8.1757872494903712</v>
      </c>
      <c r="AJ3085" s="17">
        <f t="shared" si="778"/>
        <v>8.5142463534733928</v>
      </c>
      <c r="AK3085" s="17">
        <f t="shared" si="779"/>
        <v>8.5142463534733928</v>
      </c>
      <c r="AL3085" s="17" t="str">
        <f t="shared" si="780"/>
        <v/>
      </c>
      <c r="AM3085" s="17" t="str">
        <f t="shared" si="781"/>
        <v/>
      </c>
      <c r="AN3085" s="17" t="str">
        <f t="shared" si="782"/>
        <v/>
      </c>
      <c r="AO3085" s="17" t="str">
        <f t="shared" si="783"/>
        <v/>
      </c>
      <c r="AP3085" s="17" t="str">
        <f t="shared" si="785"/>
        <v/>
      </c>
      <c r="AQ3085" s="17">
        <f t="shared" si="784"/>
        <v>7.7716204498398485</v>
      </c>
    </row>
    <row r="3086" spans="1:43" x14ac:dyDescent="0.2">
      <c r="A3086" s="4">
        <v>20216</v>
      </c>
      <c r="B3086" s="5">
        <v>2216</v>
      </c>
      <c r="C3086" t="s">
        <v>804</v>
      </c>
      <c r="D3086" t="s">
        <v>25</v>
      </c>
      <c r="E3086" t="s">
        <v>9</v>
      </c>
      <c r="F3086" t="s">
        <v>17</v>
      </c>
      <c r="G3086" t="s">
        <v>11</v>
      </c>
      <c r="H3086">
        <v>89</v>
      </c>
      <c r="I3086" t="s">
        <v>5762</v>
      </c>
      <c r="J3086" s="6">
        <v>423566</v>
      </c>
      <c r="K3086" s="6">
        <v>1295</v>
      </c>
      <c r="L3086" s="6">
        <v>327</v>
      </c>
      <c r="M3086" s="6">
        <v>0</v>
      </c>
      <c r="N3086" s="6">
        <v>0</v>
      </c>
      <c r="O3086" s="6">
        <v>0</v>
      </c>
      <c r="P3086" s="6">
        <v>0</v>
      </c>
      <c r="Q3086" s="6">
        <v>0</v>
      </c>
      <c r="R3086" s="6">
        <v>0</v>
      </c>
      <c r="S3086" s="6">
        <v>0</v>
      </c>
      <c r="T3086" s="6">
        <v>0</v>
      </c>
      <c r="U3086" s="6">
        <v>0</v>
      </c>
      <c r="V3086" s="6">
        <v>0</v>
      </c>
      <c r="W3086" s="6">
        <v>0</v>
      </c>
      <c r="X3086" s="6">
        <v>0</v>
      </c>
      <c r="Z3086" s="6">
        <v>0</v>
      </c>
      <c r="AA3086" s="6">
        <v>0</v>
      </c>
      <c r="AB3086" s="6" t="str">
        <f t="shared" si="770"/>
        <v/>
      </c>
      <c r="AC3086" s="6" t="str">
        <f t="shared" si="771"/>
        <v/>
      </c>
      <c r="AD3086" s="16" t="str">
        <f t="shared" si="772"/>
        <v/>
      </c>
      <c r="AE3086" s="16" t="str">
        <f t="shared" si="773"/>
        <v/>
      </c>
      <c r="AF3086" s="16" t="str">
        <f t="shared" si="774"/>
        <v/>
      </c>
      <c r="AG3086" s="16" t="str">
        <f t="shared" si="775"/>
        <v/>
      </c>
      <c r="AH3086" s="17" t="str">
        <f t="shared" si="776"/>
        <v/>
      </c>
      <c r="AI3086" s="17" t="str">
        <f t="shared" si="777"/>
        <v/>
      </c>
      <c r="AJ3086" s="17" t="str">
        <f t="shared" si="778"/>
        <v/>
      </c>
      <c r="AK3086" s="17" t="str">
        <f t="shared" si="779"/>
        <v/>
      </c>
      <c r="AL3086" s="17" t="str">
        <f t="shared" si="780"/>
        <v/>
      </c>
      <c r="AM3086" s="17" t="str">
        <f t="shared" si="781"/>
        <v/>
      </c>
      <c r="AN3086" s="17" t="str">
        <f t="shared" si="782"/>
        <v/>
      </c>
      <c r="AO3086" s="17" t="str">
        <f t="shared" si="783"/>
        <v/>
      </c>
      <c r="AP3086" s="17" t="str">
        <f t="shared" si="785"/>
        <v/>
      </c>
      <c r="AQ3086" s="17" t="str">
        <f t="shared" si="784"/>
        <v/>
      </c>
    </row>
    <row r="3087" spans="1:43" x14ac:dyDescent="0.2">
      <c r="A3087" s="4">
        <v>20219</v>
      </c>
      <c r="B3087" s="5">
        <v>2219</v>
      </c>
      <c r="C3087" t="s">
        <v>806</v>
      </c>
      <c r="D3087" t="s">
        <v>25</v>
      </c>
      <c r="E3087" t="s">
        <v>9</v>
      </c>
      <c r="F3087" t="s">
        <v>17</v>
      </c>
      <c r="G3087" t="s">
        <v>15</v>
      </c>
      <c r="H3087">
        <v>1</v>
      </c>
      <c r="I3087" t="s">
        <v>5761</v>
      </c>
      <c r="J3087" s="6">
        <v>18351295</v>
      </c>
      <c r="K3087" s="6">
        <v>5319</v>
      </c>
      <c r="L3087" s="6">
        <v>3450</v>
      </c>
      <c r="M3087" s="6">
        <v>4104348</v>
      </c>
      <c r="N3087" s="6">
        <v>0</v>
      </c>
      <c r="O3087" s="6">
        <v>731911</v>
      </c>
      <c r="P3087" s="6">
        <v>98836</v>
      </c>
      <c r="Q3087" s="6">
        <v>0</v>
      </c>
      <c r="R3087" s="6">
        <v>6112489</v>
      </c>
      <c r="S3087" s="6">
        <v>6146183</v>
      </c>
      <c r="T3087" s="6">
        <v>0</v>
      </c>
      <c r="U3087" s="6">
        <v>0</v>
      </c>
      <c r="V3087" s="6">
        <v>32</v>
      </c>
      <c r="W3087" s="6">
        <v>1350</v>
      </c>
      <c r="X3087" s="6">
        <v>626</v>
      </c>
      <c r="Z3087" s="6">
        <v>0</v>
      </c>
      <c r="AA3087" s="6">
        <v>0</v>
      </c>
      <c r="AB3087" s="6" t="str">
        <f t="shared" si="770"/>
        <v/>
      </c>
      <c r="AC3087" s="6" t="str">
        <f t="shared" si="771"/>
        <v/>
      </c>
      <c r="AD3087" s="16">
        <f t="shared" si="772"/>
        <v>7.4053077825893396</v>
      </c>
      <c r="AE3087" s="16">
        <f t="shared" si="773"/>
        <v>0</v>
      </c>
      <c r="AF3087" s="16">
        <f t="shared" si="774"/>
        <v>42.1875</v>
      </c>
      <c r="AG3087" s="16">
        <f t="shared" si="775"/>
        <v>61.75</v>
      </c>
      <c r="AH3087" s="17">
        <f t="shared" si="776"/>
        <v>1.4892716212173043</v>
      </c>
      <c r="AI3087" s="17">
        <f t="shared" si="777"/>
        <v>1.4974809640897897</v>
      </c>
      <c r="AJ3087" s="17">
        <f t="shared" si="778"/>
        <v>1.4974809640897897</v>
      </c>
      <c r="AK3087" s="17">
        <f t="shared" si="779"/>
        <v>1.4974809640897897</v>
      </c>
      <c r="AL3087" s="17" t="str">
        <f t="shared" si="780"/>
        <v/>
      </c>
      <c r="AM3087" s="17" t="str">
        <f t="shared" si="781"/>
        <v/>
      </c>
      <c r="AN3087" s="17" t="str">
        <f t="shared" si="782"/>
        <v/>
      </c>
      <c r="AO3087" s="17" t="str">
        <f t="shared" si="783"/>
        <v/>
      </c>
      <c r="AP3087" s="17" t="str">
        <f t="shared" si="785"/>
        <v/>
      </c>
      <c r="AQ3087" s="17">
        <f t="shared" si="784"/>
        <v>8.3974458643195682</v>
      </c>
    </row>
    <row r="3088" spans="1:43" x14ac:dyDescent="0.2">
      <c r="A3088" s="4">
        <v>20220</v>
      </c>
      <c r="B3088" s="5">
        <v>2220</v>
      </c>
      <c r="C3088" t="s">
        <v>807</v>
      </c>
      <c r="D3088" t="s">
        <v>25</v>
      </c>
      <c r="E3088" t="s">
        <v>9</v>
      </c>
      <c r="F3088" t="s">
        <v>17</v>
      </c>
      <c r="G3088" t="s">
        <v>15</v>
      </c>
      <c r="H3088">
        <v>1</v>
      </c>
      <c r="I3088" t="s">
        <v>5761</v>
      </c>
      <c r="J3088" s="6">
        <v>18351295</v>
      </c>
      <c r="K3088" s="6">
        <v>5319</v>
      </c>
      <c r="L3088" s="6">
        <v>3450</v>
      </c>
      <c r="M3088" s="6">
        <v>743537</v>
      </c>
      <c r="N3088" s="6">
        <v>0</v>
      </c>
      <c r="O3088" s="6">
        <v>132559</v>
      </c>
      <c r="P3088" s="6">
        <v>19079</v>
      </c>
      <c r="Q3088" s="6">
        <v>0</v>
      </c>
      <c r="R3088" s="6">
        <v>1552229</v>
      </c>
      <c r="S3088" s="6">
        <v>1552229</v>
      </c>
      <c r="T3088" s="6">
        <v>0</v>
      </c>
      <c r="U3088" s="6">
        <v>0</v>
      </c>
      <c r="V3088" s="6">
        <v>10</v>
      </c>
      <c r="W3088" s="6">
        <v>420</v>
      </c>
      <c r="X3088" s="6">
        <v>190</v>
      </c>
      <c r="Z3088" s="6">
        <v>0</v>
      </c>
      <c r="AA3088" s="6">
        <v>0</v>
      </c>
      <c r="AB3088" s="6" t="str">
        <f t="shared" si="770"/>
        <v/>
      </c>
      <c r="AC3088" s="6" t="str">
        <f t="shared" si="771"/>
        <v/>
      </c>
      <c r="AD3088" s="16">
        <f t="shared" si="772"/>
        <v>6.9479008333770116</v>
      </c>
      <c r="AE3088" s="16">
        <f t="shared" si="773"/>
        <v>0</v>
      </c>
      <c r="AF3088" s="16">
        <f t="shared" si="774"/>
        <v>42</v>
      </c>
      <c r="AG3088" s="16">
        <f t="shared" si="775"/>
        <v>61</v>
      </c>
      <c r="AH3088" s="17">
        <f t="shared" si="776"/>
        <v>2.0876284569564123</v>
      </c>
      <c r="AI3088" s="17">
        <f t="shared" si="777"/>
        <v>2.0876284569564123</v>
      </c>
      <c r="AJ3088" s="17">
        <f t="shared" si="778"/>
        <v>2.0876284569564123</v>
      </c>
      <c r="AK3088" s="17">
        <f t="shared" si="779"/>
        <v>2.0876284569564123</v>
      </c>
      <c r="AL3088" s="17" t="str">
        <f t="shared" si="780"/>
        <v/>
      </c>
      <c r="AM3088" s="17" t="str">
        <f t="shared" si="781"/>
        <v/>
      </c>
      <c r="AN3088" s="17" t="str">
        <f t="shared" si="782"/>
        <v/>
      </c>
      <c r="AO3088" s="17" t="str">
        <f t="shared" si="783"/>
        <v/>
      </c>
      <c r="AP3088" s="17" t="str">
        <f t="shared" si="785"/>
        <v/>
      </c>
      <c r="AQ3088" s="17">
        <f t="shared" si="784"/>
        <v>11.709721708823995</v>
      </c>
    </row>
    <row r="3089" spans="1:43" x14ac:dyDescent="0.2">
      <c r="A3089" s="4">
        <v>22929</v>
      </c>
      <c r="B3089" s="5" t="s">
        <v>809</v>
      </c>
      <c r="C3089" t="s">
        <v>810</v>
      </c>
      <c r="D3089" t="s">
        <v>25</v>
      </c>
      <c r="E3089" t="s">
        <v>26</v>
      </c>
      <c r="F3089" t="s">
        <v>17</v>
      </c>
      <c r="G3089" t="s">
        <v>11</v>
      </c>
      <c r="H3089">
        <v>0</v>
      </c>
      <c r="I3089" t="s">
        <v>5775</v>
      </c>
      <c r="J3089" s="6">
        <v>0</v>
      </c>
      <c r="K3089" s="6">
        <v>0</v>
      </c>
      <c r="L3089" s="6">
        <v>0</v>
      </c>
      <c r="M3089" s="6">
        <v>15799</v>
      </c>
      <c r="N3089" s="6">
        <v>0</v>
      </c>
      <c r="O3089" s="6">
        <v>226479</v>
      </c>
      <c r="P3089" s="6">
        <v>7276</v>
      </c>
      <c r="Q3089" s="6">
        <v>0</v>
      </c>
      <c r="R3089" s="6">
        <v>20417</v>
      </c>
      <c r="S3089" s="6">
        <v>587022</v>
      </c>
      <c r="T3089" s="6">
        <v>0</v>
      </c>
      <c r="U3089" s="6">
        <v>0</v>
      </c>
      <c r="V3089" s="6">
        <v>5</v>
      </c>
      <c r="W3089" s="6">
        <v>84</v>
      </c>
      <c r="X3089" s="6">
        <v>0</v>
      </c>
      <c r="Z3089" s="6">
        <v>0</v>
      </c>
      <c r="AA3089" s="6">
        <v>0</v>
      </c>
      <c r="AB3089" s="6" t="str">
        <f t="shared" si="770"/>
        <v/>
      </c>
      <c r="AC3089" s="6" t="str">
        <f t="shared" si="771"/>
        <v/>
      </c>
      <c r="AD3089" s="16">
        <f t="shared" si="772"/>
        <v>31.126855415063222</v>
      </c>
      <c r="AE3089" s="16">
        <f t="shared" si="773"/>
        <v>0</v>
      </c>
      <c r="AF3089" s="16">
        <f t="shared" si="774"/>
        <v>16.8</v>
      </c>
      <c r="AG3089" s="16">
        <f t="shared" si="775"/>
        <v>16.8</v>
      </c>
      <c r="AH3089" s="17">
        <f t="shared" si="776"/>
        <v>1.292296980821571</v>
      </c>
      <c r="AI3089" s="17">
        <f t="shared" si="777"/>
        <v>37.155642762200138</v>
      </c>
      <c r="AJ3089" s="17">
        <f t="shared" si="778"/>
        <v>37.155642762200138</v>
      </c>
      <c r="AK3089" s="17">
        <f t="shared" si="779"/>
        <v>37.155642762200138</v>
      </c>
      <c r="AL3089" s="17" t="str">
        <f t="shared" si="780"/>
        <v/>
      </c>
      <c r="AM3089" s="17" t="str">
        <f t="shared" si="781"/>
        <v/>
      </c>
      <c r="AN3089" s="17" t="str">
        <f t="shared" si="782"/>
        <v/>
      </c>
      <c r="AO3089" s="17" t="str">
        <f t="shared" si="783"/>
        <v/>
      </c>
      <c r="AP3089" s="17" t="str">
        <f t="shared" si="785"/>
        <v/>
      </c>
      <c r="AQ3089" s="17">
        <f t="shared" si="784"/>
        <v>2.5919489224166479</v>
      </c>
    </row>
    <row r="3090" spans="1:43" x14ac:dyDescent="0.2">
      <c r="A3090" s="4" t="s">
        <v>812</v>
      </c>
      <c r="B3090" s="5" t="s">
        <v>813</v>
      </c>
      <c r="C3090" t="s">
        <v>814</v>
      </c>
      <c r="D3090" t="s">
        <v>133</v>
      </c>
      <c r="E3090" t="s">
        <v>134</v>
      </c>
      <c r="F3090" t="s">
        <v>17</v>
      </c>
      <c r="G3090" t="s">
        <v>11</v>
      </c>
      <c r="J3090" s="6"/>
      <c r="K3090" s="6"/>
      <c r="L3090" s="6"/>
      <c r="M3090" s="6">
        <v>115797</v>
      </c>
      <c r="N3090" s="6">
        <v>0</v>
      </c>
      <c r="O3090" s="6">
        <v>280783</v>
      </c>
      <c r="P3090" s="6">
        <v>11784</v>
      </c>
      <c r="Q3090" s="6">
        <v>0</v>
      </c>
      <c r="R3090" s="6">
        <v>2331</v>
      </c>
      <c r="S3090" s="6">
        <v>594182</v>
      </c>
      <c r="T3090" s="6">
        <v>0</v>
      </c>
      <c r="U3090" s="6">
        <v>0</v>
      </c>
      <c r="V3090" s="6">
        <v>2</v>
      </c>
      <c r="W3090" s="6">
        <v>52</v>
      </c>
      <c r="X3090" s="6">
        <v>0</v>
      </c>
      <c r="Z3090" s="6">
        <v>0</v>
      </c>
      <c r="AA3090" s="6">
        <v>0</v>
      </c>
      <c r="AB3090" s="6" t="str">
        <f t="shared" si="770"/>
        <v/>
      </c>
      <c r="AC3090" s="6" t="str">
        <f t="shared" si="771"/>
        <v/>
      </c>
      <c r="AD3090" s="16">
        <f t="shared" si="772"/>
        <v>23.827477936184657</v>
      </c>
      <c r="AE3090" s="16">
        <f t="shared" si="773"/>
        <v>0</v>
      </c>
      <c r="AF3090" s="16">
        <f t="shared" si="774"/>
        <v>26</v>
      </c>
      <c r="AG3090" s="16">
        <f t="shared" si="775"/>
        <v>26</v>
      </c>
      <c r="AH3090" s="17">
        <f t="shared" si="776"/>
        <v>2.0130055182776756E-2</v>
      </c>
      <c r="AI3090" s="17">
        <f t="shared" si="777"/>
        <v>5.131238287693118</v>
      </c>
      <c r="AJ3090" s="17">
        <f t="shared" si="778"/>
        <v>5.131238287693118</v>
      </c>
      <c r="AK3090" s="17">
        <f t="shared" si="779"/>
        <v>5.131238287693118</v>
      </c>
      <c r="AL3090" s="17" t="str">
        <f t="shared" si="780"/>
        <v/>
      </c>
      <c r="AM3090" s="17" t="str">
        <f t="shared" si="781"/>
        <v/>
      </c>
      <c r="AN3090" s="17" t="str">
        <f t="shared" si="782"/>
        <v/>
      </c>
      <c r="AO3090" s="17" t="str">
        <f t="shared" si="783"/>
        <v/>
      </c>
      <c r="AP3090" s="17" t="str">
        <f t="shared" si="785"/>
        <v/>
      </c>
      <c r="AQ3090" s="17">
        <f t="shared" si="784"/>
        <v>2.1161608786856756</v>
      </c>
    </row>
    <row r="3091" spans="1:43" x14ac:dyDescent="0.2">
      <c r="A3091" s="4" t="s">
        <v>821</v>
      </c>
      <c r="B3091" s="5" t="s">
        <v>822</v>
      </c>
      <c r="C3091" t="s">
        <v>823</v>
      </c>
      <c r="D3091" t="s">
        <v>133</v>
      </c>
      <c r="E3091" t="s">
        <v>134</v>
      </c>
      <c r="F3091" t="s">
        <v>17</v>
      </c>
      <c r="G3091" t="s">
        <v>15</v>
      </c>
      <c r="J3091" s="6"/>
      <c r="K3091" s="6"/>
      <c r="L3091" s="6"/>
      <c r="M3091" s="6">
        <v>50183</v>
      </c>
      <c r="N3091" s="6">
        <v>0</v>
      </c>
      <c r="O3091" s="6">
        <v>200046</v>
      </c>
      <c r="P3091" s="6">
        <v>10404</v>
      </c>
      <c r="Q3091" s="6">
        <v>0</v>
      </c>
      <c r="R3091" s="6">
        <v>28450</v>
      </c>
      <c r="S3091" s="6">
        <v>689754</v>
      </c>
      <c r="T3091" s="6">
        <v>0</v>
      </c>
      <c r="U3091" s="6">
        <v>0</v>
      </c>
      <c r="V3091" s="6">
        <v>3</v>
      </c>
      <c r="W3091" s="6">
        <v>82</v>
      </c>
      <c r="X3091" s="6">
        <v>0</v>
      </c>
      <c r="Z3091" s="6">
        <v>0</v>
      </c>
      <c r="AA3091" s="6">
        <v>0</v>
      </c>
      <c r="AB3091" s="6" t="str">
        <f t="shared" si="770"/>
        <v/>
      </c>
      <c r="AC3091" s="6" t="str">
        <f t="shared" si="771"/>
        <v/>
      </c>
      <c r="AD3091" s="16">
        <f t="shared" si="772"/>
        <v>19.227797001153402</v>
      </c>
      <c r="AE3091" s="16">
        <f t="shared" si="773"/>
        <v>0</v>
      </c>
      <c r="AF3091" s="16">
        <f t="shared" si="774"/>
        <v>27.333333333333332</v>
      </c>
      <c r="AG3091" s="16">
        <f t="shared" si="775"/>
        <v>27.333333333333332</v>
      </c>
      <c r="AH3091" s="17">
        <f t="shared" si="776"/>
        <v>0.56692505430125739</v>
      </c>
      <c r="AI3091" s="17">
        <f t="shared" si="777"/>
        <v>13.744774126696292</v>
      </c>
      <c r="AJ3091" s="17">
        <f t="shared" si="778"/>
        <v>13.744774126696292</v>
      </c>
      <c r="AK3091" s="17">
        <f t="shared" si="779"/>
        <v>13.744774126696292</v>
      </c>
      <c r="AL3091" s="17" t="str">
        <f t="shared" si="780"/>
        <v/>
      </c>
      <c r="AM3091" s="17" t="str">
        <f t="shared" si="781"/>
        <v/>
      </c>
      <c r="AN3091" s="17" t="str">
        <f t="shared" si="782"/>
        <v/>
      </c>
      <c r="AO3091" s="17" t="str">
        <f t="shared" si="783"/>
        <v/>
      </c>
      <c r="AP3091" s="17" t="str">
        <f t="shared" si="785"/>
        <v/>
      </c>
      <c r="AQ3091" s="17">
        <f t="shared" si="784"/>
        <v>3.4479769652979813</v>
      </c>
    </row>
    <row r="3092" spans="1:43" x14ac:dyDescent="0.2">
      <c r="A3092" s="4" t="s">
        <v>826</v>
      </c>
      <c r="B3092" s="5"/>
      <c r="C3092" t="s">
        <v>827</v>
      </c>
      <c r="D3092" t="s">
        <v>150</v>
      </c>
      <c r="E3092" t="s">
        <v>151</v>
      </c>
      <c r="F3092" t="s">
        <v>17</v>
      </c>
      <c r="G3092" t="s">
        <v>15</v>
      </c>
      <c r="J3092" s="6"/>
      <c r="K3092" s="6"/>
      <c r="L3092" s="6"/>
      <c r="M3092" s="6">
        <v>0</v>
      </c>
      <c r="N3092" s="6">
        <v>0</v>
      </c>
      <c r="O3092" s="6">
        <v>0</v>
      </c>
      <c r="P3092" s="6">
        <v>0</v>
      </c>
      <c r="Q3092" s="6">
        <v>0</v>
      </c>
      <c r="R3092" s="6">
        <v>0</v>
      </c>
      <c r="S3092" s="6">
        <v>0</v>
      </c>
      <c r="T3092" s="6">
        <v>0</v>
      </c>
      <c r="U3092" s="6">
        <v>0</v>
      </c>
      <c r="V3092" s="6">
        <v>2</v>
      </c>
      <c r="W3092" s="6">
        <v>54</v>
      </c>
      <c r="X3092" s="6">
        <v>0</v>
      </c>
      <c r="Z3092" s="6">
        <v>0</v>
      </c>
      <c r="AA3092" s="6">
        <v>0</v>
      </c>
      <c r="AB3092" s="6" t="str">
        <f t="shared" si="770"/>
        <v/>
      </c>
      <c r="AC3092" s="6" t="str">
        <f t="shared" si="771"/>
        <v/>
      </c>
      <c r="AD3092" s="16" t="str">
        <f t="shared" si="772"/>
        <v/>
      </c>
      <c r="AE3092" s="16" t="str">
        <f t="shared" si="773"/>
        <v/>
      </c>
      <c r="AF3092" s="16">
        <f t="shared" si="774"/>
        <v>27</v>
      </c>
      <c r="AG3092" s="16">
        <f t="shared" si="775"/>
        <v>27</v>
      </c>
      <c r="AH3092" s="17" t="str">
        <f t="shared" si="776"/>
        <v/>
      </c>
      <c r="AI3092" s="17" t="str">
        <f t="shared" si="777"/>
        <v/>
      </c>
      <c r="AJ3092" s="17" t="str">
        <f t="shared" si="778"/>
        <v/>
      </c>
      <c r="AK3092" s="17" t="str">
        <f t="shared" si="779"/>
        <v/>
      </c>
      <c r="AL3092" s="17" t="str">
        <f t="shared" si="780"/>
        <v/>
      </c>
      <c r="AM3092" s="17" t="str">
        <f t="shared" si="781"/>
        <v/>
      </c>
      <c r="AN3092" s="17" t="str">
        <f t="shared" si="782"/>
        <v/>
      </c>
      <c r="AO3092" s="17" t="str">
        <f t="shared" si="783"/>
        <v/>
      </c>
      <c r="AP3092" s="17" t="str">
        <f t="shared" si="785"/>
        <v/>
      </c>
      <c r="AQ3092" s="17" t="str">
        <f t="shared" si="784"/>
        <v/>
      </c>
    </row>
    <row r="3093" spans="1:43" x14ac:dyDescent="0.2">
      <c r="A3093" s="4" t="s">
        <v>840</v>
      </c>
      <c r="B3093" s="5"/>
      <c r="C3093" t="s">
        <v>841</v>
      </c>
      <c r="D3093" t="s">
        <v>150</v>
      </c>
      <c r="E3093" t="s">
        <v>151</v>
      </c>
      <c r="F3093" t="s">
        <v>17</v>
      </c>
      <c r="G3093" t="s">
        <v>15</v>
      </c>
      <c r="J3093" s="6"/>
      <c r="K3093" s="6"/>
      <c r="L3093" s="6"/>
      <c r="M3093" s="6">
        <v>0</v>
      </c>
      <c r="N3093" s="6">
        <v>0</v>
      </c>
      <c r="O3093" s="6">
        <v>0</v>
      </c>
      <c r="P3093" s="6">
        <v>0</v>
      </c>
      <c r="Q3093" s="6">
        <v>0</v>
      </c>
      <c r="R3093" s="6">
        <v>0</v>
      </c>
      <c r="S3093" s="6">
        <v>0</v>
      </c>
      <c r="T3093" s="6">
        <v>0</v>
      </c>
      <c r="U3093" s="6">
        <v>0</v>
      </c>
      <c r="V3093" s="6">
        <v>2</v>
      </c>
      <c r="W3093" s="6">
        <v>26</v>
      </c>
      <c r="X3093" s="6">
        <v>0</v>
      </c>
      <c r="Z3093" s="6">
        <v>0</v>
      </c>
      <c r="AA3093" s="6">
        <v>0</v>
      </c>
      <c r="AB3093" s="6" t="str">
        <f t="shared" si="770"/>
        <v/>
      </c>
      <c r="AC3093" s="6" t="str">
        <f t="shared" si="771"/>
        <v/>
      </c>
      <c r="AD3093" s="16" t="str">
        <f t="shared" si="772"/>
        <v/>
      </c>
      <c r="AE3093" s="16" t="str">
        <f t="shared" si="773"/>
        <v/>
      </c>
      <c r="AF3093" s="16">
        <f t="shared" si="774"/>
        <v>13</v>
      </c>
      <c r="AG3093" s="16">
        <f t="shared" si="775"/>
        <v>13</v>
      </c>
      <c r="AH3093" s="17" t="str">
        <f t="shared" si="776"/>
        <v/>
      </c>
      <c r="AI3093" s="17" t="str">
        <f t="shared" si="777"/>
        <v/>
      </c>
      <c r="AJ3093" s="17" t="str">
        <f t="shared" si="778"/>
        <v/>
      </c>
      <c r="AK3093" s="17" t="str">
        <f t="shared" si="779"/>
        <v/>
      </c>
      <c r="AL3093" s="17" t="str">
        <f t="shared" si="780"/>
        <v/>
      </c>
      <c r="AM3093" s="17" t="str">
        <f t="shared" si="781"/>
        <v/>
      </c>
      <c r="AN3093" s="17" t="str">
        <f t="shared" si="782"/>
        <v/>
      </c>
      <c r="AO3093" s="17" t="str">
        <f t="shared" si="783"/>
        <v/>
      </c>
      <c r="AP3093" s="17" t="str">
        <f t="shared" si="785"/>
        <v/>
      </c>
      <c r="AQ3093" s="17" t="str">
        <f t="shared" si="784"/>
        <v/>
      </c>
    </row>
    <row r="3094" spans="1:43" x14ac:dyDescent="0.2">
      <c r="A3094" s="4" t="s">
        <v>844</v>
      </c>
      <c r="B3094" s="5"/>
      <c r="C3094" t="s">
        <v>845</v>
      </c>
      <c r="D3094" t="s">
        <v>150</v>
      </c>
      <c r="E3094" t="s">
        <v>151</v>
      </c>
      <c r="F3094" t="s">
        <v>17</v>
      </c>
      <c r="G3094" t="s">
        <v>15</v>
      </c>
      <c r="J3094" s="6"/>
      <c r="K3094" s="6"/>
      <c r="L3094" s="6"/>
      <c r="M3094" s="6">
        <v>0</v>
      </c>
      <c r="N3094" s="6">
        <v>0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>
        <v>11</v>
      </c>
      <c r="W3094" s="6">
        <v>313</v>
      </c>
      <c r="X3094" s="6">
        <v>0</v>
      </c>
      <c r="Z3094" s="6">
        <v>0</v>
      </c>
      <c r="AA3094" s="6">
        <v>0</v>
      </c>
      <c r="AB3094" s="6" t="str">
        <f t="shared" si="770"/>
        <v/>
      </c>
      <c r="AC3094" s="6" t="str">
        <f t="shared" si="771"/>
        <v/>
      </c>
      <c r="AD3094" s="16" t="str">
        <f t="shared" si="772"/>
        <v/>
      </c>
      <c r="AE3094" s="16" t="str">
        <f t="shared" si="773"/>
        <v/>
      </c>
      <c r="AF3094" s="16">
        <f t="shared" si="774"/>
        <v>28.454545454545453</v>
      </c>
      <c r="AG3094" s="16">
        <f t="shared" si="775"/>
        <v>28.454545454545453</v>
      </c>
      <c r="AH3094" s="17" t="str">
        <f t="shared" si="776"/>
        <v/>
      </c>
      <c r="AI3094" s="17" t="str">
        <f t="shared" si="777"/>
        <v/>
      </c>
      <c r="AJ3094" s="17" t="str">
        <f t="shared" si="778"/>
        <v/>
      </c>
      <c r="AK3094" s="17" t="str">
        <f t="shared" si="779"/>
        <v/>
      </c>
      <c r="AL3094" s="17" t="str">
        <f t="shared" si="780"/>
        <v/>
      </c>
      <c r="AM3094" s="17" t="str">
        <f t="shared" si="781"/>
        <v/>
      </c>
      <c r="AN3094" s="17" t="str">
        <f t="shared" si="782"/>
        <v/>
      </c>
      <c r="AO3094" s="17" t="str">
        <f t="shared" si="783"/>
        <v/>
      </c>
      <c r="AP3094" s="17" t="str">
        <f t="shared" si="785"/>
        <v/>
      </c>
      <c r="AQ3094" s="17" t="str">
        <f t="shared" si="784"/>
        <v/>
      </c>
    </row>
    <row r="3095" spans="1:43" x14ac:dyDescent="0.2">
      <c r="A3095" s="4" t="s">
        <v>852</v>
      </c>
      <c r="B3095" s="5"/>
      <c r="C3095" t="s">
        <v>853</v>
      </c>
      <c r="D3095" t="s">
        <v>150</v>
      </c>
      <c r="E3095" t="s">
        <v>151</v>
      </c>
      <c r="F3095" t="s">
        <v>17</v>
      </c>
      <c r="G3095" t="s">
        <v>15</v>
      </c>
      <c r="J3095" s="6"/>
      <c r="K3095" s="6"/>
      <c r="L3095" s="6"/>
      <c r="M3095" s="6">
        <v>0</v>
      </c>
      <c r="N3095" s="6">
        <v>0</v>
      </c>
      <c r="O3095" s="6">
        <v>0</v>
      </c>
      <c r="P3095" s="6">
        <v>0</v>
      </c>
      <c r="Q3095" s="6">
        <v>0</v>
      </c>
      <c r="R3095" s="6">
        <v>0</v>
      </c>
      <c r="S3095" s="6">
        <v>0</v>
      </c>
      <c r="T3095" s="6">
        <v>0</v>
      </c>
      <c r="U3095" s="6">
        <v>0</v>
      </c>
      <c r="V3095" s="6">
        <v>3</v>
      </c>
      <c r="W3095" s="6">
        <v>55</v>
      </c>
      <c r="X3095" s="6">
        <v>0</v>
      </c>
      <c r="Z3095" s="6">
        <v>0</v>
      </c>
      <c r="AA3095" s="6">
        <v>0</v>
      </c>
      <c r="AB3095" s="6" t="str">
        <f t="shared" si="770"/>
        <v/>
      </c>
      <c r="AC3095" s="6" t="str">
        <f t="shared" si="771"/>
        <v/>
      </c>
      <c r="AD3095" s="16" t="str">
        <f t="shared" si="772"/>
        <v/>
      </c>
      <c r="AE3095" s="16" t="str">
        <f t="shared" si="773"/>
        <v/>
      </c>
      <c r="AF3095" s="16">
        <f t="shared" si="774"/>
        <v>18.333333333333332</v>
      </c>
      <c r="AG3095" s="16">
        <f t="shared" si="775"/>
        <v>18.333333333333332</v>
      </c>
      <c r="AH3095" s="17" t="str">
        <f t="shared" si="776"/>
        <v/>
      </c>
      <c r="AI3095" s="17" t="str">
        <f t="shared" si="777"/>
        <v/>
      </c>
      <c r="AJ3095" s="17" t="str">
        <f t="shared" si="778"/>
        <v/>
      </c>
      <c r="AK3095" s="17" t="str">
        <f t="shared" si="779"/>
        <v/>
      </c>
      <c r="AL3095" s="17" t="str">
        <f t="shared" si="780"/>
        <v/>
      </c>
      <c r="AM3095" s="17" t="str">
        <f t="shared" si="781"/>
        <v/>
      </c>
      <c r="AN3095" s="17" t="str">
        <f t="shared" si="782"/>
        <v/>
      </c>
      <c r="AO3095" s="17" t="str">
        <f t="shared" si="783"/>
        <v/>
      </c>
      <c r="AP3095" s="17" t="str">
        <f t="shared" si="785"/>
        <v/>
      </c>
      <c r="AQ3095" s="17" t="str">
        <f t="shared" si="784"/>
        <v/>
      </c>
    </row>
    <row r="3096" spans="1:43" x14ac:dyDescent="0.2">
      <c r="A3096" s="4" t="s">
        <v>854</v>
      </c>
      <c r="B3096" s="5"/>
      <c r="C3096" t="s">
        <v>855</v>
      </c>
      <c r="D3096" t="s">
        <v>150</v>
      </c>
      <c r="E3096" t="s">
        <v>151</v>
      </c>
      <c r="F3096" t="s">
        <v>17</v>
      </c>
      <c r="G3096" t="s">
        <v>15</v>
      </c>
      <c r="J3096" s="6"/>
      <c r="K3096" s="6"/>
      <c r="L3096" s="6"/>
      <c r="M3096" s="6">
        <v>0</v>
      </c>
      <c r="N3096" s="6">
        <v>0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0</v>
      </c>
      <c r="U3096" s="6">
        <v>0</v>
      </c>
      <c r="V3096" s="6">
        <v>0</v>
      </c>
      <c r="W3096" s="6">
        <v>0</v>
      </c>
      <c r="X3096" s="6">
        <v>0</v>
      </c>
      <c r="Z3096" s="6">
        <v>0</v>
      </c>
      <c r="AA3096" s="6">
        <v>0</v>
      </c>
      <c r="AB3096" s="6" t="str">
        <f t="shared" si="770"/>
        <v/>
      </c>
      <c r="AC3096" s="6" t="str">
        <f t="shared" si="771"/>
        <v/>
      </c>
      <c r="AD3096" s="16" t="str">
        <f t="shared" si="772"/>
        <v/>
      </c>
      <c r="AE3096" s="16" t="str">
        <f t="shared" si="773"/>
        <v/>
      </c>
      <c r="AF3096" s="16" t="str">
        <f t="shared" si="774"/>
        <v/>
      </c>
      <c r="AG3096" s="16" t="str">
        <f t="shared" si="775"/>
        <v/>
      </c>
      <c r="AH3096" s="17" t="str">
        <f t="shared" si="776"/>
        <v/>
      </c>
      <c r="AI3096" s="17" t="str">
        <f t="shared" si="777"/>
        <v/>
      </c>
      <c r="AJ3096" s="17" t="str">
        <f t="shared" si="778"/>
        <v/>
      </c>
      <c r="AK3096" s="17" t="str">
        <f t="shared" si="779"/>
        <v/>
      </c>
      <c r="AL3096" s="17" t="str">
        <f t="shared" si="780"/>
        <v/>
      </c>
      <c r="AM3096" s="17" t="str">
        <f t="shared" si="781"/>
        <v/>
      </c>
      <c r="AN3096" s="17" t="str">
        <f t="shared" si="782"/>
        <v/>
      </c>
      <c r="AO3096" s="17" t="str">
        <f t="shared" si="783"/>
        <v/>
      </c>
      <c r="AP3096" s="17" t="str">
        <f t="shared" si="785"/>
        <v/>
      </c>
      <c r="AQ3096" s="17" t="str">
        <f t="shared" si="784"/>
        <v/>
      </c>
    </row>
    <row r="3097" spans="1:43" x14ac:dyDescent="0.2">
      <c r="A3097" s="4" t="s">
        <v>858</v>
      </c>
      <c r="B3097" s="5"/>
      <c r="C3097" t="s">
        <v>859</v>
      </c>
      <c r="D3097" t="s">
        <v>150</v>
      </c>
      <c r="E3097" t="s">
        <v>151</v>
      </c>
      <c r="F3097" t="s">
        <v>17</v>
      </c>
      <c r="G3097" t="s">
        <v>15</v>
      </c>
      <c r="J3097" s="6"/>
      <c r="K3097" s="6"/>
      <c r="L3097" s="6"/>
      <c r="M3097" s="6">
        <v>0</v>
      </c>
      <c r="N3097" s="6">
        <v>0</v>
      </c>
      <c r="O3097" s="6">
        <v>0</v>
      </c>
      <c r="P3097" s="6">
        <v>0</v>
      </c>
      <c r="Q3097" s="6">
        <v>0</v>
      </c>
      <c r="R3097" s="6">
        <v>0</v>
      </c>
      <c r="S3097" s="6">
        <v>0</v>
      </c>
      <c r="T3097" s="6">
        <v>0</v>
      </c>
      <c r="U3097" s="6">
        <v>0</v>
      </c>
      <c r="V3097" s="6">
        <v>7</v>
      </c>
      <c r="W3097" s="6">
        <v>134</v>
      </c>
      <c r="X3097" s="6">
        <v>0</v>
      </c>
      <c r="Z3097" s="6">
        <v>0</v>
      </c>
      <c r="AA3097" s="6">
        <v>0</v>
      </c>
      <c r="AB3097" s="6" t="str">
        <f t="shared" si="770"/>
        <v/>
      </c>
      <c r="AC3097" s="6" t="str">
        <f t="shared" si="771"/>
        <v/>
      </c>
      <c r="AD3097" s="16" t="str">
        <f t="shared" si="772"/>
        <v/>
      </c>
      <c r="AE3097" s="16" t="str">
        <f t="shared" si="773"/>
        <v/>
      </c>
      <c r="AF3097" s="16">
        <f t="shared" si="774"/>
        <v>19.142857142857142</v>
      </c>
      <c r="AG3097" s="16">
        <f t="shared" si="775"/>
        <v>19.142857142857142</v>
      </c>
      <c r="AH3097" s="17" t="str">
        <f t="shared" si="776"/>
        <v/>
      </c>
      <c r="AI3097" s="17" t="str">
        <f t="shared" si="777"/>
        <v/>
      </c>
      <c r="AJ3097" s="17" t="str">
        <f t="shared" si="778"/>
        <v/>
      </c>
      <c r="AK3097" s="17" t="str">
        <f t="shared" si="779"/>
        <v/>
      </c>
      <c r="AL3097" s="17" t="str">
        <f t="shared" si="780"/>
        <v/>
      </c>
      <c r="AM3097" s="17" t="str">
        <f t="shared" si="781"/>
        <v/>
      </c>
      <c r="AN3097" s="17" t="str">
        <f t="shared" si="782"/>
        <v/>
      </c>
      <c r="AO3097" s="17" t="str">
        <f t="shared" si="783"/>
        <v/>
      </c>
      <c r="AP3097" s="17" t="str">
        <f t="shared" si="785"/>
        <v/>
      </c>
      <c r="AQ3097" s="17" t="str">
        <f t="shared" si="784"/>
        <v/>
      </c>
    </row>
    <row r="3098" spans="1:43" x14ac:dyDescent="0.2">
      <c r="A3098" s="4" t="s">
        <v>870</v>
      </c>
      <c r="B3098" s="5"/>
      <c r="C3098" t="s">
        <v>871</v>
      </c>
      <c r="D3098" t="s">
        <v>150</v>
      </c>
      <c r="E3098" t="s">
        <v>151</v>
      </c>
      <c r="F3098" t="s">
        <v>17</v>
      </c>
      <c r="G3098" t="s">
        <v>15</v>
      </c>
      <c r="J3098" s="6"/>
      <c r="K3098" s="6"/>
      <c r="L3098" s="6"/>
      <c r="M3098" s="6">
        <v>0</v>
      </c>
      <c r="N3098" s="6">
        <v>0</v>
      </c>
      <c r="O3098" s="6">
        <v>0</v>
      </c>
      <c r="P3098" s="6">
        <v>0</v>
      </c>
      <c r="Q3098" s="6">
        <v>0</v>
      </c>
      <c r="R3098" s="6">
        <v>0</v>
      </c>
      <c r="S3098" s="6">
        <v>0</v>
      </c>
      <c r="T3098" s="6">
        <v>0</v>
      </c>
      <c r="U3098" s="6">
        <v>0</v>
      </c>
      <c r="V3098" s="6">
        <v>0</v>
      </c>
      <c r="W3098" s="6">
        <v>0</v>
      </c>
      <c r="X3098" s="6">
        <v>0</v>
      </c>
      <c r="Z3098" s="6">
        <v>0</v>
      </c>
      <c r="AA3098" s="6">
        <v>0</v>
      </c>
      <c r="AB3098" s="6" t="str">
        <f t="shared" si="770"/>
        <v/>
      </c>
      <c r="AC3098" s="6" t="str">
        <f t="shared" si="771"/>
        <v/>
      </c>
      <c r="AD3098" s="16" t="str">
        <f t="shared" si="772"/>
        <v/>
      </c>
      <c r="AE3098" s="16" t="str">
        <f t="shared" si="773"/>
        <v/>
      </c>
      <c r="AF3098" s="16" t="str">
        <f t="shared" si="774"/>
        <v/>
      </c>
      <c r="AG3098" s="16" t="str">
        <f t="shared" si="775"/>
        <v/>
      </c>
      <c r="AH3098" s="17" t="str">
        <f t="shared" si="776"/>
        <v/>
      </c>
      <c r="AI3098" s="17" t="str">
        <f t="shared" si="777"/>
        <v/>
      </c>
      <c r="AJ3098" s="17" t="str">
        <f t="shared" si="778"/>
        <v/>
      </c>
      <c r="AK3098" s="17" t="str">
        <f t="shared" si="779"/>
        <v/>
      </c>
      <c r="AL3098" s="17" t="str">
        <f t="shared" si="780"/>
        <v/>
      </c>
      <c r="AM3098" s="17" t="str">
        <f t="shared" si="781"/>
        <v/>
      </c>
      <c r="AN3098" s="17" t="str">
        <f t="shared" si="782"/>
        <v/>
      </c>
      <c r="AO3098" s="17" t="str">
        <f t="shared" si="783"/>
        <v/>
      </c>
      <c r="AP3098" s="17" t="str">
        <f t="shared" si="785"/>
        <v/>
      </c>
      <c r="AQ3098" s="17" t="str">
        <f t="shared" si="784"/>
        <v/>
      </c>
    </row>
    <row r="3099" spans="1:43" x14ac:dyDescent="0.2">
      <c r="A3099" s="4" t="s">
        <v>882</v>
      </c>
      <c r="B3099" s="5"/>
      <c r="C3099" t="s">
        <v>883</v>
      </c>
      <c r="D3099" t="s">
        <v>150</v>
      </c>
      <c r="E3099" t="s">
        <v>151</v>
      </c>
      <c r="F3099" t="s">
        <v>17</v>
      </c>
      <c r="G3099" t="s">
        <v>15</v>
      </c>
      <c r="J3099" s="6"/>
      <c r="K3099" s="6"/>
      <c r="L3099" s="6"/>
      <c r="M3099" s="6">
        <v>0</v>
      </c>
      <c r="N3099" s="6">
        <v>0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0</v>
      </c>
      <c r="W3099" s="6">
        <v>0</v>
      </c>
      <c r="X3099" s="6">
        <v>0</v>
      </c>
      <c r="Z3099" s="6">
        <v>0</v>
      </c>
      <c r="AA3099" s="6">
        <v>0</v>
      </c>
      <c r="AB3099" s="6" t="str">
        <f t="shared" si="770"/>
        <v/>
      </c>
      <c r="AC3099" s="6" t="str">
        <f t="shared" si="771"/>
        <v/>
      </c>
      <c r="AD3099" s="16" t="str">
        <f t="shared" si="772"/>
        <v/>
      </c>
      <c r="AE3099" s="16" t="str">
        <f t="shared" si="773"/>
        <v/>
      </c>
      <c r="AF3099" s="16" t="str">
        <f t="shared" si="774"/>
        <v/>
      </c>
      <c r="AG3099" s="16" t="str">
        <f t="shared" si="775"/>
        <v/>
      </c>
      <c r="AH3099" s="17" t="str">
        <f t="shared" si="776"/>
        <v/>
      </c>
      <c r="AI3099" s="17" t="str">
        <f t="shared" si="777"/>
        <v/>
      </c>
      <c r="AJ3099" s="17" t="str">
        <f t="shared" si="778"/>
        <v/>
      </c>
      <c r="AK3099" s="17" t="str">
        <f t="shared" si="779"/>
        <v/>
      </c>
      <c r="AL3099" s="17" t="str">
        <f t="shared" si="780"/>
        <v/>
      </c>
      <c r="AM3099" s="17" t="str">
        <f t="shared" si="781"/>
        <v/>
      </c>
      <c r="AN3099" s="17" t="str">
        <f t="shared" si="782"/>
        <v/>
      </c>
      <c r="AO3099" s="17" t="str">
        <f t="shared" si="783"/>
        <v/>
      </c>
      <c r="AP3099" s="17" t="str">
        <f t="shared" si="785"/>
        <v/>
      </c>
      <c r="AQ3099" s="17" t="str">
        <f t="shared" si="784"/>
        <v/>
      </c>
    </row>
    <row r="3100" spans="1:43" x14ac:dyDescent="0.2">
      <c r="A3100" s="4" t="s">
        <v>894</v>
      </c>
      <c r="B3100" s="5"/>
      <c r="C3100" t="s">
        <v>895</v>
      </c>
      <c r="D3100" t="s">
        <v>150</v>
      </c>
      <c r="E3100" t="s">
        <v>151</v>
      </c>
      <c r="F3100" t="s">
        <v>17</v>
      </c>
      <c r="G3100" t="s">
        <v>15</v>
      </c>
      <c r="J3100" s="6"/>
      <c r="K3100" s="6"/>
      <c r="L3100" s="6"/>
      <c r="M3100" s="6">
        <v>0</v>
      </c>
      <c r="N3100" s="6">
        <v>0</v>
      </c>
      <c r="O3100" s="6">
        <v>0</v>
      </c>
      <c r="P3100" s="6">
        <v>0</v>
      </c>
      <c r="Q3100" s="6">
        <v>0</v>
      </c>
      <c r="R3100" s="6">
        <v>0</v>
      </c>
      <c r="S3100" s="6">
        <v>0</v>
      </c>
      <c r="T3100" s="6">
        <v>0</v>
      </c>
      <c r="U3100" s="6">
        <v>0</v>
      </c>
      <c r="V3100" s="6">
        <v>9</v>
      </c>
      <c r="W3100" s="6">
        <v>143</v>
      </c>
      <c r="X3100" s="6">
        <v>0</v>
      </c>
      <c r="Z3100" s="6">
        <v>0</v>
      </c>
      <c r="AA3100" s="6">
        <v>0</v>
      </c>
      <c r="AB3100" s="6" t="str">
        <f t="shared" si="770"/>
        <v/>
      </c>
      <c r="AC3100" s="6" t="str">
        <f t="shared" si="771"/>
        <v/>
      </c>
      <c r="AD3100" s="16" t="str">
        <f t="shared" si="772"/>
        <v/>
      </c>
      <c r="AE3100" s="16" t="str">
        <f t="shared" si="773"/>
        <v/>
      </c>
      <c r="AF3100" s="16">
        <f t="shared" si="774"/>
        <v>15.888888888888889</v>
      </c>
      <c r="AG3100" s="16">
        <f t="shared" si="775"/>
        <v>15.888888888888889</v>
      </c>
      <c r="AH3100" s="17" t="str">
        <f t="shared" si="776"/>
        <v/>
      </c>
      <c r="AI3100" s="17" t="str">
        <f t="shared" si="777"/>
        <v/>
      </c>
      <c r="AJ3100" s="17" t="str">
        <f t="shared" si="778"/>
        <v/>
      </c>
      <c r="AK3100" s="17" t="str">
        <f t="shared" si="779"/>
        <v/>
      </c>
      <c r="AL3100" s="17" t="str">
        <f t="shared" si="780"/>
        <v/>
      </c>
      <c r="AM3100" s="17" t="str">
        <f t="shared" si="781"/>
        <v/>
      </c>
      <c r="AN3100" s="17" t="str">
        <f t="shared" si="782"/>
        <v/>
      </c>
      <c r="AO3100" s="17" t="str">
        <f t="shared" si="783"/>
        <v/>
      </c>
      <c r="AP3100" s="17" t="str">
        <f t="shared" si="785"/>
        <v/>
      </c>
      <c r="AQ3100" s="17" t="str">
        <f t="shared" si="784"/>
        <v/>
      </c>
    </row>
    <row r="3101" spans="1:43" x14ac:dyDescent="0.2">
      <c r="A3101" s="4" t="s">
        <v>896</v>
      </c>
      <c r="B3101" s="5"/>
      <c r="C3101" t="s">
        <v>897</v>
      </c>
      <c r="D3101" t="s">
        <v>150</v>
      </c>
      <c r="E3101" t="s">
        <v>151</v>
      </c>
      <c r="F3101" t="s">
        <v>17</v>
      </c>
      <c r="G3101" t="s">
        <v>15</v>
      </c>
      <c r="J3101" s="6"/>
      <c r="K3101" s="6"/>
      <c r="L3101" s="6"/>
      <c r="M3101" s="6">
        <v>0</v>
      </c>
      <c r="N3101" s="6">
        <v>0</v>
      </c>
      <c r="O3101" s="6">
        <v>0</v>
      </c>
      <c r="P3101" s="6">
        <v>0</v>
      </c>
      <c r="Q3101" s="6">
        <v>0</v>
      </c>
      <c r="R3101" s="6">
        <v>0</v>
      </c>
      <c r="S3101" s="6">
        <v>0</v>
      </c>
      <c r="T3101" s="6">
        <v>0</v>
      </c>
      <c r="U3101" s="6">
        <v>0</v>
      </c>
      <c r="V3101" s="6">
        <v>2</v>
      </c>
      <c r="W3101" s="6">
        <v>42</v>
      </c>
      <c r="X3101" s="6">
        <v>0</v>
      </c>
      <c r="Z3101" s="6">
        <v>0</v>
      </c>
      <c r="AA3101" s="6">
        <v>0</v>
      </c>
      <c r="AB3101" s="6" t="str">
        <f t="shared" si="770"/>
        <v/>
      </c>
      <c r="AC3101" s="6" t="str">
        <f t="shared" si="771"/>
        <v/>
      </c>
      <c r="AD3101" s="16" t="str">
        <f t="shared" si="772"/>
        <v/>
      </c>
      <c r="AE3101" s="16" t="str">
        <f t="shared" si="773"/>
        <v/>
      </c>
      <c r="AF3101" s="16">
        <f t="shared" si="774"/>
        <v>21</v>
      </c>
      <c r="AG3101" s="16">
        <f t="shared" si="775"/>
        <v>21</v>
      </c>
      <c r="AH3101" s="17" t="str">
        <f t="shared" si="776"/>
        <v/>
      </c>
      <c r="AI3101" s="17" t="str">
        <f t="shared" si="777"/>
        <v/>
      </c>
      <c r="AJ3101" s="17" t="str">
        <f t="shared" si="778"/>
        <v/>
      </c>
      <c r="AK3101" s="17" t="str">
        <f t="shared" si="779"/>
        <v/>
      </c>
      <c r="AL3101" s="17" t="str">
        <f t="shared" si="780"/>
        <v/>
      </c>
      <c r="AM3101" s="17" t="str">
        <f t="shared" si="781"/>
        <v/>
      </c>
      <c r="AN3101" s="17" t="str">
        <f t="shared" si="782"/>
        <v/>
      </c>
      <c r="AO3101" s="17" t="str">
        <f t="shared" si="783"/>
        <v/>
      </c>
      <c r="AP3101" s="17" t="str">
        <f t="shared" si="785"/>
        <v/>
      </c>
      <c r="AQ3101" s="17" t="str">
        <f t="shared" si="784"/>
        <v/>
      </c>
    </row>
    <row r="3102" spans="1:43" x14ac:dyDescent="0.2">
      <c r="A3102" s="4" t="s">
        <v>902</v>
      </c>
      <c r="B3102" s="5"/>
      <c r="C3102" t="s">
        <v>903</v>
      </c>
      <c r="D3102" t="s">
        <v>150</v>
      </c>
      <c r="E3102" t="s">
        <v>151</v>
      </c>
      <c r="F3102" t="s">
        <v>17</v>
      </c>
      <c r="G3102" t="s">
        <v>15</v>
      </c>
      <c r="J3102" s="6"/>
      <c r="K3102" s="6"/>
      <c r="L3102" s="6"/>
      <c r="M3102" s="6">
        <v>0</v>
      </c>
      <c r="N3102" s="6">
        <v>0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0</v>
      </c>
      <c r="U3102" s="6">
        <v>0</v>
      </c>
      <c r="V3102" s="6">
        <v>6</v>
      </c>
      <c r="W3102" s="6">
        <v>144</v>
      </c>
      <c r="X3102" s="6">
        <v>0</v>
      </c>
      <c r="Z3102" s="6">
        <v>0</v>
      </c>
      <c r="AA3102" s="6">
        <v>0</v>
      </c>
      <c r="AB3102" s="6" t="str">
        <f t="shared" si="770"/>
        <v/>
      </c>
      <c r="AC3102" s="6" t="str">
        <f t="shared" si="771"/>
        <v/>
      </c>
      <c r="AD3102" s="16" t="str">
        <f t="shared" si="772"/>
        <v/>
      </c>
      <c r="AE3102" s="16" t="str">
        <f t="shared" si="773"/>
        <v/>
      </c>
      <c r="AF3102" s="16">
        <f t="shared" si="774"/>
        <v>24</v>
      </c>
      <c r="AG3102" s="16">
        <f t="shared" si="775"/>
        <v>24</v>
      </c>
      <c r="AH3102" s="17" t="str">
        <f t="shared" si="776"/>
        <v/>
      </c>
      <c r="AI3102" s="17" t="str">
        <f t="shared" si="777"/>
        <v/>
      </c>
      <c r="AJ3102" s="17" t="str">
        <f t="shared" si="778"/>
        <v/>
      </c>
      <c r="AK3102" s="17" t="str">
        <f t="shared" si="779"/>
        <v/>
      </c>
      <c r="AL3102" s="17" t="str">
        <f t="shared" si="780"/>
        <v/>
      </c>
      <c r="AM3102" s="17" t="str">
        <f t="shared" si="781"/>
        <v/>
      </c>
      <c r="AN3102" s="17" t="str">
        <f t="shared" si="782"/>
        <v/>
      </c>
      <c r="AO3102" s="17" t="str">
        <f t="shared" si="783"/>
        <v/>
      </c>
      <c r="AP3102" s="17" t="str">
        <f t="shared" si="785"/>
        <v/>
      </c>
      <c r="AQ3102" s="17" t="str">
        <f t="shared" si="784"/>
        <v/>
      </c>
    </row>
    <row r="3103" spans="1:43" x14ac:dyDescent="0.2">
      <c r="A3103" s="4" t="s">
        <v>904</v>
      </c>
      <c r="B3103" s="5"/>
      <c r="C3103" t="s">
        <v>905</v>
      </c>
      <c r="D3103" t="s">
        <v>150</v>
      </c>
      <c r="E3103" t="s">
        <v>151</v>
      </c>
      <c r="F3103" t="s">
        <v>17</v>
      </c>
      <c r="G3103" t="s">
        <v>15</v>
      </c>
      <c r="J3103" s="6"/>
      <c r="K3103" s="6"/>
      <c r="L3103" s="6"/>
      <c r="M3103" s="6">
        <v>0</v>
      </c>
      <c r="N3103" s="6">
        <v>0</v>
      </c>
      <c r="O3103" s="6">
        <v>0</v>
      </c>
      <c r="P3103" s="6">
        <v>0</v>
      </c>
      <c r="Q3103" s="6">
        <v>0</v>
      </c>
      <c r="R3103" s="6">
        <v>0</v>
      </c>
      <c r="S3103" s="6">
        <v>0</v>
      </c>
      <c r="T3103" s="6">
        <v>0</v>
      </c>
      <c r="U3103" s="6">
        <v>0</v>
      </c>
      <c r="V3103" s="6">
        <v>6</v>
      </c>
      <c r="W3103" s="6">
        <v>168</v>
      </c>
      <c r="X3103" s="6">
        <v>0</v>
      </c>
      <c r="Z3103" s="6">
        <v>0</v>
      </c>
      <c r="AA3103" s="6">
        <v>0</v>
      </c>
      <c r="AB3103" s="6" t="str">
        <f t="shared" si="770"/>
        <v/>
      </c>
      <c r="AC3103" s="6" t="str">
        <f t="shared" si="771"/>
        <v/>
      </c>
      <c r="AD3103" s="16" t="str">
        <f t="shared" si="772"/>
        <v/>
      </c>
      <c r="AE3103" s="16" t="str">
        <f t="shared" si="773"/>
        <v/>
      </c>
      <c r="AF3103" s="16">
        <f t="shared" si="774"/>
        <v>28</v>
      </c>
      <c r="AG3103" s="16">
        <f t="shared" si="775"/>
        <v>28</v>
      </c>
      <c r="AH3103" s="17" t="str">
        <f t="shared" si="776"/>
        <v/>
      </c>
      <c r="AI3103" s="17" t="str">
        <f t="shared" si="777"/>
        <v/>
      </c>
      <c r="AJ3103" s="17" t="str">
        <f t="shared" si="778"/>
        <v/>
      </c>
      <c r="AK3103" s="17" t="str">
        <f t="shared" si="779"/>
        <v/>
      </c>
      <c r="AL3103" s="17" t="str">
        <f t="shared" si="780"/>
        <v/>
      </c>
      <c r="AM3103" s="17" t="str">
        <f t="shared" si="781"/>
        <v/>
      </c>
      <c r="AN3103" s="17" t="str">
        <f t="shared" si="782"/>
        <v/>
      </c>
      <c r="AO3103" s="17" t="str">
        <f t="shared" si="783"/>
        <v/>
      </c>
      <c r="AP3103" s="17" t="str">
        <f t="shared" si="785"/>
        <v/>
      </c>
      <c r="AQ3103" s="17" t="str">
        <f t="shared" si="784"/>
        <v/>
      </c>
    </row>
    <row r="3104" spans="1:43" x14ac:dyDescent="0.2">
      <c r="A3104" s="4" t="s">
        <v>906</v>
      </c>
      <c r="B3104" s="5"/>
      <c r="C3104" t="s">
        <v>907</v>
      </c>
      <c r="D3104" t="s">
        <v>150</v>
      </c>
      <c r="E3104" t="s">
        <v>151</v>
      </c>
      <c r="F3104" t="s">
        <v>17</v>
      </c>
      <c r="G3104" t="s">
        <v>11</v>
      </c>
      <c r="J3104" s="6"/>
      <c r="K3104" s="6"/>
      <c r="L3104" s="6"/>
      <c r="M3104" s="6">
        <v>0</v>
      </c>
      <c r="N3104" s="6">
        <v>0</v>
      </c>
      <c r="O3104" s="6">
        <v>0</v>
      </c>
      <c r="P3104" s="6">
        <v>0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3</v>
      </c>
      <c r="W3104" s="6">
        <v>61</v>
      </c>
      <c r="X3104" s="6">
        <v>0</v>
      </c>
      <c r="Z3104" s="6">
        <v>0</v>
      </c>
      <c r="AA3104" s="6">
        <v>0</v>
      </c>
      <c r="AB3104" s="6" t="str">
        <f t="shared" si="770"/>
        <v/>
      </c>
      <c r="AC3104" s="6" t="str">
        <f t="shared" si="771"/>
        <v/>
      </c>
      <c r="AD3104" s="16" t="str">
        <f t="shared" si="772"/>
        <v/>
      </c>
      <c r="AE3104" s="16" t="str">
        <f t="shared" si="773"/>
        <v/>
      </c>
      <c r="AF3104" s="16">
        <f t="shared" si="774"/>
        <v>20.333333333333332</v>
      </c>
      <c r="AG3104" s="16">
        <f t="shared" si="775"/>
        <v>20.333333333333332</v>
      </c>
      <c r="AH3104" s="17" t="str">
        <f t="shared" si="776"/>
        <v/>
      </c>
      <c r="AI3104" s="17" t="str">
        <f t="shared" si="777"/>
        <v/>
      </c>
      <c r="AJ3104" s="17" t="str">
        <f t="shared" si="778"/>
        <v/>
      </c>
      <c r="AK3104" s="17" t="str">
        <f t="shared" si="779"/>
        <v/>
      </c>
      <c r="AL3104" s="17" t="str">
        <f t="shared" si="780"/>
        <v/>
      </c>
      <c r="AM3104" s="17" t="str">
        <f t="shared" si="781"/>
        <v/>
      </c>
      <c r="AN3104" s="17" t="str">
        <f t="shared" si="782"/>
        <v/>
      </c>
      <c r="AO3104" s="17" t="str">
        <f t="shared" si="783"/>
        <v/>
      </c>
      <c r="AP3104" s="17" t="str">
        <f t="shared" si="785"/>
        <v/>
      </c>
      <c r="AQ3104" s="17" t="str">
        <f t="shared" si="784"/>
        <v/>
      </c>
    </row>
    <row r="3105" spans="1:43" x14ac:dyDescent="0.2">
      <c r="A3105" s="4" t="s">
        <v>908</v>
      </c>
      <c r="B3105" s="5"/>
      <c r="C3105" t="s">
        <v>909</v>
      </c>
      <c r="D3105" t="s">
        <v>150</v>
      </c>
      <c r="E3105" t="s">
        <v>151</v>
      </c>
      <c r="F3105" t="s">
        <v>17</v>
      </c>
      <c r="G3105" t="s">
        <v>15</v>
      </c>
      <c r="J3105" s="6"/>
      <c r="K3105" s="6"/>
      <c r="L3105" s="6"/>
      <c r="M3105" s="6">
        <v>0</v>
      </c>
      <c r="N3105" s="6">
        <v>0</v>
      </c>
      <c r="O3105" s="6">
        <v>0</v>
      </c>
      <c r="P3105" s="6">
        <v>0</v>
      </c>
      <c r="Q3105" s="6">
        <v>0</v>
      </c>
      <c r="R3105" s="6">
        <v>0</v>
      </c>
      <c r="S3105" s="6">
        <v>0</v>
      </c>
      <c r="T3105" s="6">
        <v>0</v>
      </c>
      <c r="U3105" s="6">
        <v>0</v>
      </c>
      <c r="V3105" s="6">
        <v>2</v>
      </c>
      <c r="W3105" s="6">
        <v>36</v>
      </c>
      <c r="X3105" s="6">
        <v>0</v>
      </c>
      <c r="Z3105" s="6">
        <v>0</v>
      </c>
      <c r="AA3105" s="6">
        <v>0</v>
      </c>
      <c r="AB3105" s="6" t="str">
        <f t="shared" si="770"/>
        <v/>
      </c>
      <c r="AC3105" s="6" t="str">
        <f t="shared" si="771"/>
        <v/>
      </c>
      <c r="AD3105" s="16" t="str">
        <f t="shared" si="772"/>
        <v/>
      </c>
      <c r="AE3105" s="16" t="str">
        <f t="shared" si="773"/>
        <v/>
      </c>
      <c r="AF3105" s="16">
        <f t="shared" si="774"/>
        <v>18</v>
      </c>
      <c r="AG3105" s="16">
        <f t="shared" si="775"/>
        <v>18</v>
      </c>
      <c r="AH3105" s="17" t="str">
        <f t="shared" si="776"/>
        <v/>
      </c>
      <c r="AI3105" s="17" t="str">
        <f t="shared" si="777"/>
        <v/>
      </c>
      <c r="AJ3105" s="17" t="str">
        <f t="shared" si="778"/>
        <v/>
      </c>
      <c r="AK3105" s="17" t="str">
        <f t="shared" si="779"/>
        <v/>
      </c>
      <c r="AL3105" s="17" t="str">
        <f t="shared" si="780"/>
        <v/>
      </c>
      <c r="AM3105" s="17" t="str">
        <f t="shared" si="781"/>
        <v/>
      </c>
      <c r="AN3105" s="17" t="str">
        <f t="shared" si="782"/>
        <v/>
      </c>
      <c r="AO3105" s="17" t="str">
        <f t="shared" si="783"/>
        <v/>
      </c>
      <c r="AP3105" s="17" t="str">
        <f t="shared" si="785"/>
        <v/>
      </c>
      <c r="AQ3105" s="17" t="str">
        <f t="shared" si="784"/>
        <v/>
      </c>
    </row>
    <row r="3106" spans="1:43" x14ac:dyDescent="0.2">
      <c r="A3106" s="4" t="s">
        <v>910</v>
      </c>
      <c r="B3106" s="5"/>
      <c r="C3106" t="s">
        <v>911</v>
      </c>
      <c r="D3106" t="s">
        <v>150</v>
      </c>
      <c r="E3106" t="s">
        <v>151</v>
      </c>
      <c r="F3106" t="s">
        <v>17</v>
      </c>
      <c r="G3106" t="s">
        <v>15</v>
      </c>
      <c r="J3106" s="6"/>
      <c r="K3106" s="6"/>
      <c r="L3106" s="6"/>
      <c r="M3106" s="6">
        <v>0</v>
      </c>
      <c r="N3106" s="6">
        <v>0</v>
      </c>
      <c r="O3106" s="6">
        <v>0</v>
      </c>
      <c r="P3106" s="6">
        <v>0</v>
      </c>
      <c r="Q3106" s="6">
        <v>0</v>
      </c>
      <c r="R3106" s="6">
        <v>0</v>
      </c>
      <c r="S3106" s="6">
        <v>0</v>
      </c>
      <c r="T3106" s="6">
        <v>0</v>
      </c>
      <c r="U3106" s="6">
        <v>0</v>
      </c>
      <c r="V3106" s="6">
        <v>0</v>
      </c>
      <c r="W3106" s="6">
        <v>0</v>
      </c>
      <c r="X3106" s="6">
        <v>0</v>
      </c>
      <c r="Z3106" s="6">
        <v>0</v>
      </c>
      <c r="AA3106" s="6">
        <v>0</v>
      </c>
      <c r="AB3106" s="6" t="str">
        <f t="shared" si="770"/>
        <v/>
      </c>
      <c r="AC3106" s="6" t="str">
        <f t="shared" si="771"/>
        <v/>
      </c>
      <c r="AD3106" s="16" t="str">
        <f t="shared" si="772"/>
        <v/>
      </c>
      <c r="AE3106" s="16" t="str">
        <f t="shared" si="773"/>
        <v/>
      </c>
      <c r="AF3106" s="16" t="str">
        <f t="shared" si="774"/>
        <v/>
      </c>
      <c r="AG3106" s="16" t="str">
        <f t="shared" si="775"/>
        <v/>
      </c>
      <c r="AH3106" s="17" t="str">
        <f t="shared" si="776"/>
        <v/>
      </c>
      <c r="AI3106" s="17" t="str">
        <f t="shared" si="777"/>
        <v/>
      </c>
      <c r="AJ3106" s="17" t="str">
        <f t="shared" si="778"/>
        <v/>
      </c>
      <c r="AK3106" s="17" t="str">
        <f t="shared" si="779"/>
        <v/>
      </c>
      <c r="AL3106" s="17" t="str">
        <f t="shared" si="780"/>
        <v/>
      </c>
      <c r="AM3106" s="17" t="str">
        <f t="shared" si="781"/>
        <v/>
      </c>
      <c r="AN3106" s="17" t="str">
        <f t="shared" si="782"/>
        <v/>
      </c>
      <c r="AO3106" s="17" t="str">
        <f t="shared" si="783"/>
        <v/>
      </c>
      <c r="AP3106" s="17" t="str">
        <f t="shared" si="785"/>
        <v/>
      </c>
      <c r="AQ3106" s="17" t="str">
        <f t="shared" si="784"/>
        <v/>
      </c>
    </row>
    <row r="3107" spans="1:43" x14ac:dyDescent="0.2">
      <c r="A3107" s="4" t="s">
        <v>914</v>
      </c>
      <c r="B3107" s="5"/>
      <c r="C3107" t="s">
        <v>915</v>
      </c>
      <c r="D3107" t="s">
        <v>150</v>
      </c>
      <c r="E3107" t="s">
        <v>151</v>
      </c>
      <c r="F3107" t="s">
        <v>17</v>
      </c>
      <c r="G3107" t="s">
        <v>15</v>
      </c>
      <c r="J3107" s="6"/>
      <c r="K3107" s="6"/>
      <c r="L3107" s="6"/>
      <c r="M3107" s="6">
        <v>0</v>
      </c>
      <c r="N3107" s="6">
        <v>0</v>
      </c>
      <c r="O3107" s="6">
        <v>0</v>
      </c>
      <c r="P3107" s="6">
        <v>0</v>
      </c>
      <c r="Q3107" s="6">
        <v>0</v>
      </c>
      <c r="R3107" s="6">
        <v>0</v>
      </c>
      <c r="S3107" s="6">
        <v>0</v>
      </c>
      <c r="T3107" s="6">
        <v>0</v>
      </c>
      <c r="U3107" s="6">
        <v>0</v>
      </c>
      <c r="V3107" s="6">
        <v>8</v>
      </c>
      <c r="W3107" s="6">
        <v>116</v>
      </c>
      <c r="X3107" s="6">
        <v>0</v>
      </c>
      <c r="Z3107" s="6">
        <v>0</v>
      </c>
      <c r="AA3107" s="6">
        <v>0</v>
      </c>
      <c r="AB3107" s="6" t="str">
        <f t="shared" si="770"/>
        <v/>
      </c>
      <c r="AC3107" s="6" t="str">
        <f t="shared" si="771"/>
        <v/>
      </c>
      <c r="AD3107" s="16" t="str">
        <f t="shared" si="772"/>
        <v/>
      </c>
      <c r="AE3107" s="16" t="str">
        <f t="shared" si="773"/>
        <v/>
      </c>
      <c r="AF3107" s="16">
        <f t="shared" si="774"/>
        <v>14.5</v>
      </c>
      <c r="AG3107" s="16">
        <f t="shared" si="775"/>
        <v>14.5</v>
      </c>
      <c r="AH3107" s="17" t="str">
        <f t="shared" si="776"/>
        <v/>
      </c>
      <c r="AI3107" s="17" t="str">
        <f t="shared" si="777"/>
        <v/>
      </c>
      <c r="AJ3107" s="17" t="str">
        <f t="shared" si="778"/>
        <v/>
      </c>
      <c r="AK3107" s="17" t="str">
        <f t="shared" si="779"/>
        <v/>
      </c>
      <c r="AL3107" s="17" t="str">
        <f t="shared" si="780"/>
        <v/>
      </c>
      <c r="AM3107" s="17" t="str">
        <f t="shared" si="781"/>
        <v/>
      </c>
      <c r="AN3107" s="17" t="str">
        <f t="shared" si="782"/>
        <v/>
      </c>
      <c r="AO3107" s="17" t="str">
        <f t="shared" si="783"/>
        <v/>
      </c>
      <c r="AP3107" s="17" t="str">
        <f t="shared" si="785"/>
        <v/>
      </c>
      <c r="AQ3107" s="17" t="str">
        <f t="shared" si="784"/>
        <v/>
      </c>
    </row>
    <row r="3108" spans="1:43" x14ac:dyDescent="0.2">
      <c r="A3108" s="4" t="s">
        <v>916</v>
      </c>
      <c r="B3108" s="5" t="s">
        <v>917</v>
      </c>
      <c r="C3108" t="s">
        <v>918</v>
      </c>
      <c r="D3108" t="s">
        <v>133</v>
      </c>
      <c r="E3108" t="s">
        <v>134</v>
      </c>
      <c r="F3108" t="s">
        <v>17</v>
      </c>
      <c r="G3108" t="s">
        <v>11</v>
      </c>
      <c r="J3108" s="6"/>
      <c r="K3108" s="6"/>
      <c r="L3108" s="6"/>
      <c r="M3108" s="6">
        <v>57588</v>
      </c>
      <c r="N3108" s="6">
        <v>0</v>
      </c>
      <c r="O3108" s="6">
        <v>328604</v>
      </c>
      <c r="P3108" s="6">
        <v>16430</v>
      </c>
      <c r="Q3108" s="6">
        <v>0</v>
      </c>
      <c r="R3108" s="6">
        <v>16065</v>
      </c>
      <c r="S3108" s="6">
        <v>1406640</v>
      </c>
      <c r="T3108" s="6">
        <v>0</v>
      </c>
      <c r="U3108" s="6">
        <v>0</v>
      </c>
      <c r="V3108" s="6">
        <v>12</v>
      </c>
      <c r="W3108" s="6">
        <v>276</v>
      </c>
      <c r="X3108" s="6">
        <v>0</v>
      </c>
      <c r="Z3108" s="6">
        <v>0</v>
      </c>
      <c r="AA3108" s="6">
        <v>0</v>
      </c>
      <c r="AB3108" s="6" t="str">
        <f t="shared" si="770"/>
        <v/>
      </c>
      <c r="AC3108" s="6" t="str">
        <f t="shared" si="771"/>
        <v/>
      </c>
      <c r="AD3108" s="16">
        <f t="shared" si="772"/>
        <v>20.000243457090686</v>
      </c>
      <c r="AE3108" s="16">
        <f t="shared" si="773"/>
        <v>0</v>
      </c>
      <c r="AF3108" s="16">
        <f t="shared" si="774"/>
        <v>23</v>
      </c>
      <c r="AG3108" s="16">
        <f t="shared" si="775"/>
        <v>23</v>
      </c>
      <c r="AH3108" s="17">
        <f t="shared" si="776"/>
        <v>0.27896436757657844</v>
      </c>
      <c r="AI3108" s="17">
        <f t="shared" si="777"/>
        <v>24.425922067097311</v>
      </c>
      <c r="AJ3108" s="17">
        <f t="shared" si="778"/>
        <v>24.425922067097311</v>
      </c>
      <c r="AK3108" s="17">
        <f t="shared" si="779"/>
        <v>24.425922067097311</v>
      </c>
      <c r="AL3108" s="17" t="str">
        <f t="shared" si="780"/>
        <v/>
      </c>
      <c r="AM3108" s="17" t="str">
        <f t="shared" si="781"/>
        <v/>
      </c>
      <c r="AN3108" s="17" t="str">
        <f t="shared" si="782"/>
        <v/>
      </c>
      <c r="AO3108" s="17" t="str">
        <f t="shared" si="783"/>
        <v/>
      </c>
      <c r="AP3108" s="17" t="str">
        <f t="shared" si="785"/>
        <v/>
      </c>
      <c r="AQ3108" s="17">
        <f t="shared" si="784"/>
        <v>4.2806539177855409</v>
      </c>
    </row>
    <row r="3109" spans="1:43" x14ac:dyDescent="0.2">
      <c r="A3109" s="4" t="s">
        <v>919</v>
      </c>
      <c r="B3109" s="5" t="s">
        <v>920</v>
      </c>
      <c r="C3109" t="s">
        <v>921</v>
      </c>
      <c r="D3109" t="s">
        <v>133</v>
      </c>
      <c r="E3109" t="s">
        <v>134</v>
      </c>
      <c r="F3109" t="s">
        <v>17</v>
      </c>
      <c r="G3109" t="s">
        <v>11</v>
      </c>
      <c r="J3109" s="6"/>
      <c r="K3109" s="6"/>
      <c r="L3109" s="6"/>
      <c r="M3109" s="6">
        <v>49673</v>
      </c>
      <c r="N3109" s="6">
        <v>0</v>
      </c>
      <c r="O3109" s="6">
        <v>177329</v>
      </c>
      <c r="P3109" s="6">
        <v>8620</v>
      </c>
      <c r="Q3109" s="6">
        <v>0</v>
      </c>
      <c r="R3109" s="6">
        <v>50308</v>
      </c>
      <c r="S3109" s="6">
        <v>557946</v>
      </c>
      <c r="T3109" s="6">
        <v>0</v>
      </c>
      <c r="U3109" s="6">
        <v>0</v>
      </c>
      <c r="V3109" s="6">
        <v>4</v>
      </c>
      <c r="W3109" s="6">
        <v>82</v>
      </c>
      <c r="X3109" s="6">
        <v>0</v>
      </c>
      <c r="Z3109" s="6">
        <v>0</v>
      </c>
      <c r="AA3109" s="6">
        <v>0</v>
      </c>
      <c r="AB3109" s="6" t="str">
        <f t="shared" si="770"/>
        <v/>
      </c>
      <c r="AC3109" s="6" t="str">
        <f t="shared" si="771"/>
        <v/>
      </c>
      <c r="AD3109" s="16">
        <f t="shared" si="772"/>
        <v>20.571809744779582</v>
      </c>
      <c r="AE3109" s="16">
        <f t="shared" si="773"/>
        <v>0</v>
      </c>
      <c r="AF3109" s="16">
        <f t="shared" si="774"/>
        <v>20.5</v>
      </c>
      <c r="AG3109" s="16">
        <f t="shared" si="775"/>
        <v>20.5</v>
      </c>
      <c r="AH3109" s="17">
        <f t="shared" si="776"/>
        <v>1.0127836047752301</v>
      </c>
      <c r="AI3109" s="17">
        <f t="shared" si="777"/>
        <v>11.232379763654299</v>
      </c>
      <c r="AJ3109" s="17">
        <f t="shared" si="778"/>
        <v>11.232379763654299</v>
      </c>
      <c r="AK3109" s="17">
        <f t="shared" si="779"/>
        <v>11.232379763654299</v>
      </c>
      <c r="AL3109" s="17" t="str">
        <f t="shared" si="780"/>
        <v/>
      </c>
      <c r="AM3109" s="17" t="str">
        <f t="shared" si="781"/>
        <v/>
      </c>
      <c r="AN3109" s="17" t="str">
        <f t="shared" si="782"/>
        <v/>
      </c>
      <c r="AO3109" s="17" t="str">
        <f t="shared" si="783"/>
        <v/>
      </c>
      <c r="AP3109" s="17" t="str">
        <f t="shared" si="785"/>
        <v/>
      </c>
      <c r="AQ3109" s="17">
        <f t="shared" si="784"/>
        <v>3.1463889155186124</v>
      </c>
    </row>
    <row r="3110" spans="1:43" x14ac:dyDescent="0.2">
      <c r="A3110" s="4" t="s">
        <v>922</v>
      </c>
      <c r="B3110" s="5" t="s">
        <v>923</v>
      </c>
      <c r="C3110" t="s">
        <v>924</v>
      </c>
      <c r="D3110" t="s">
        <v>133</v>
      </c>
      <c r="E3110" t="s">
        <v>134</v>
      </c>
      <c r="F3110" t="s">
        <v>17</v>
      </c>
      <c r="G3110" t="s">
        <v>11</v>
      </c>
      <c r="J3110" s="6"/>
      <c r="K3110" s="6"/>
      <c r="L3110" s="6"/>
      <c r="M3110" s="6">
        <v>11653</v>
      </c>
      <c r="N3110" s="6">
        <v>0</v>
      </c>
      <c r="O3110" s="6">
        <v>142406</v>
      </c>
      <c r="P3110" s="6">
        <v>6435</v>
      </c>
      <c r="Q3110" s="6">
        <v>0</v>
      </c>
      <c r="R3110" s="6">
        <v>8776</v>
      </c>
      <c r="S3110" s="6">
        <v>607429</v>
      </c>
      <c r="T3110" s="6">
        <v>0</v>
      </c>
      <c r="U3110" s="6">
        <v>0</v>
      </c>
      <c r="V3110" s="6">
        <v>8</v>
      </c>
      <c r="W3110" s="6">
        <v>116</v>
      </c>
      <c r="X3110" s="6">
        <v>0</v>
      </c>
      <c r="Z3110" s="6">
        <v>0</v>
      </c>
      <c r="AA3110" s="6">
        <v>0</v>
      </c>
      <c r="AB3110" s="6" t="str">
        <f t="shared" si="770"/>
        <v/>
      </c>
      <c r="AC3110" s="6" t="str">
        <f t="shared" si="771"/>
        <v/>
      </c>
      <c r="AD3110" s="16">
        <f t="shared" si="772"/>
        <v>22.129914529914529</v>
      </c>
      <c r="AE3110" s="16">
        <f t="shared" si="773"/>
        <v>0</v>
      </c>
      <c r="AF3110" s="16">
        <f t="shared" si="774"/>
        <v>14.5</v>
      </c>
      <c r="AG3110" s="16">
        <f t="shared" si="775"/>
        <v>14.5</v>
      </c>
      <c r="AH3110" s="17">
        <f t="shared" si="776"/>
        <v>0.75311078692182276</v>
      </c>
      <c r="AI3110" s="17">
        <f t="shared" si="777"/>
        <v>52.126405217540551</v>
      </c>
      <c r="AJ3110" s="17">
        <f t="shared" si="778"/>
        <v>52.126405217540551</v>
      </c>
      <c r="AK3110" s="17">
        <f t="shared" si="779"/>
        <v>52.126405217540551</v>
      </c>
      <c r="AL3110" s="17" t="str">
        <f t="shared" si="780"/>
        <v/>
      </c>
      <c r="AM3110" s="17" t="str">
        <f t="shared" si="781"/>
        <v/>
      </c>
      <c r="AN3110" s="17" t="str">
        <f t="shared" si="782"/>
        <v/>
      </c>
      <c r="AO3110" s="17" t="str">
        <f t="shared" si="783"/>
        <v/>
      </c>
      <c r="AP3110" s="17" t="str">
        <f t="shared" si="785"/>
        <v/>
      </c>
      <c r="AQ3110" s="17">
        <f t="shared" si="784"/>
        <v>4.2654733648863106</v>
      </c>
    </row>
    <row r="3111" spans="1:43" x14ac:dyDescent="0.2">
      <c r="A3111" s="4" t="s">
        <v>925</v>
      </c>
      <c r="B3111" s="5" t="s">
        <v>926</v>
      </c>
      <c r="C3111" t="s">
        <v>927</v>
      </c>
      <c r="D3111" t="s">
        <v>133</v>
      </c>
      <c r="E3111" t="s">
        <v>134</v>
      </c>
      <c r="F3111" t="s">
        <v>17</v>
      </c>
      <c r="G3111" t="s">
        <v>15</v>
      </c>
      <c r="J3111" s="6"/>
      <c r="K3111" s="6"/>
      <c r="L3111" s="6"/>
      <c r="M3111" s="6">
        <v>94432</v>
      </c>
      <c r="N3111" s="6">
        <v>0</v>
      </c>
      <c r="O3111" s="6">
        <v>280153</v>
      </c>
      <c r="P3111" s="6">
        <v>14730</v>
      </c>
      <c r="Q3111" s="6">
        <v>0</v>
      </c>
      <c r="R3111" s="6">
        <v>20554</v>
      </c>
      <c r="S3111" s="6">
        <v>741239</v>
      </c>
      <c r="T3111" s="6">
        <v>0</v>
      </c>
      <c r="U3111" s="6">
        <v>0</v>
      </c>
      <c r="V3111" s="6">
        <v>15</v>
      </c>
      <c r="W3111" s="6">
        <v>308</v>
      </c>
      <c r="X3111" s="6">
        <v>0</v>
      </c>
      <c r="Z3111" s="6">
        <v>0</v>
      </c>
      <c r="AA3111" s="6">
        <v>0</v>
      </c>
      <c r="AB3111" s="6" t="str">
        <f t="shared" si="770"/>
        <v/>
      </c>
      <c r="AC3111" s="6" t="str">
        <f t="shared" si="771"/>
        <v/>
      </c>
      <c r="AD3111" s="16">
        <f t="shared" si="772"/>
        <v>19.019212491513919</v>
      </c>
      <c r="AE3111" s="16">
        <f t="shared" si="773"/>
        <v>0</v>
      </c>
      <c r="AF3111" s="16">
        <f t="shared" si="774"/>
        <v>20.533333333333335</v>
      </c>
      <c r="AG3111" s="16">
        <f t="shared" si="775"/>
        <v>20.533333333333335</v>
      </c>
      <c r="AH3111" s="17">
        <f t="shared" si="776"/>
        <v>0.2176592680447306</v>
      </c>
      <c r="AI3111" s="17">
        <f t="shared" si="777"/>
        <v>7.8494472212809221</v>
      </c>
      <c r="AJ3111" s="17">
        <f t="shared" si="778"/>
        <v>7.8494472212809221</v>
      </c>
      <c r="AK3111" s="17">
        <f t="shared" si="779"/>
        <v>7.8494472212809221</v>
      </c>
      <c r="AL3111" s="17" t="str">
        <f t="shared" si="780"/>
        <v/>
      </c>
      <c r="AM3111" s="17" t="str">
        <f t="shared" si="781"/>
        <v/>
      </c>
      <c r="AN3111" s="17" t="str">
        <f t="shared" si="782"/>
        <v/>
      </c>
      <c r="AO3111" s="17" t="str">
        <f t="shared" si="783"/>
        <v/>
      </c>
      <c r="AP3111" s="17" t="str">
        <f t="shared" si="785"/>
        <v/>
      </c>
      <c r="AQ3111" s="17">
        <f t="shared" si="784"/>
        <v>2.6458363822625492</v>
      </c>
    </row>
    <row r="3112" spans="1:43" x14ac:dyDescent="0.2">
      <c r="A3112" s="4" t="s">
        <v>928</v>
      </c>
      <c r="B3112" s="5" t="s">
        <v>929</v>
      </c>
      <c r="C3112" t="s">
        <v>930</v>
      </c>
      <c r="D3112" t="s">
        <v>133</v>
      </c>
      <c r="E3112" t="s">
        <v>134</v>
      </c>
      <c r="F3112" t="s">
        <v>17</v>
      </c>
      <c r="G3112" t="s">
        <v>15</v>
      </c>
      <c r="J3112" s="6"/>
      <c r="K3112" s="6"/>
      <c r="L3112" s="6"/>
      <c r="M3112" s="6">
        <v>40996</v>
      </c>
      <c r="N3112" s="6">
        <v>0</v>
      </c>
      <c r="O3112" s="6">
        <v>187233</v>
      </c>
      <c r="P3112" s="6">
        <v>8801</v>
      </c>
      <c r="Q3112" s="6">
        <v>0</v>
      </c>
      <c r="R3112" s="6">
        <v>42603</v>
      </c>
      <c r="S3112" s="6">
        <v>843725</v>
      </c>
      <c r="T3112" s="6">
        <v>0</v>
      </c>
      <c r="U3112" s="6">
        <v>0</v>
      </c>
      <c r="V3112" s="6">
        <v>7</v>
      </c>
      <c r="W3112" s="6">
        <v>76</v>
      </c>
      <c r="X3112" s="6">
        <v>0</v>
      </c>
      <c r="Z3112" s="6">
        <v>0</v>
      </c>
      <c r="AA3112" s="6">
        <v>0</v>
      </c>
      <c r="AB3112" s="6" t="str">
        <f t="shared" si="770"/>
        <v/>
      </c>
      <c r="AC3112" s="6" t="str">
        <f t="shared" si="771"/>
        <v/>
      </c>
      <c r="AD3112" s="16">
        <f t="shared" si="772"/>
        <v>21.274059765935689</v>
      </c>
      <c r="AE3112" s="16">
        <f t="shared" si="773"/>
        <v>0</v>
      </c>
      <c r="AF3112" s="16">
        <f t="shared" si="774"/>
        <v>10.857142857142858</v>
      </c>
      <c r="AG3112" s="16">
        <f t="shared" si="775"/>
        <v>10.857142857142858</v>
      </c>
      <c r="AH3112" s="17">
        <f t="shared" si="776"/>
        <v>1.0391989462386575</v>
      </c>
      <c r="AI3112" s="17">
        <f t="shared" si="777"/>
        <v>20.580666406478681</v>
      </c>
      <c r="AJ3112" s="17">
        <f t="shared" si="778"/>
        <v>20.580666406478681</v>
      </c>
      <c r="AK3112" s="17">
        <f t="shared" si="779"/>
        <v>20.580666406478681</v>
      </c>
      <c r="AL3112" s="17" t="str">
        <f t="shared" si="780"/>
        <v/>
      </c>
      <c r="AM3112" s="17" t="str">
        <f t="shared" si="781"/>
        <v/>
      </c>
      <c r="AN3112" s="17" t="str">
        <f t="shared" si="782"/>
        <v/>
      </c>
      <c r="AO3112" s="17" t="str">
        <f t="shared" si="783"/>
        <v/>
      </c>
      <c r="AP3112" s="17" t="str">
        <f t="shared" si="785"/>
        <v/>
      </c>
      <c r="AQ3112" s="17">
        <f t="shared" si="784"/>
        <v>4.5062836145337624</v>
      </c>
    </row>
    <row r="3113" spans="1:43" x14ac:dyDescent="0.2">
      <c r="A3113" s="4" t="s">
        <v>931</v>
      </c>
      <c r="B3113" s="5" t="s">
        <v>932</v>
      </c>
      <c r="C3113" t="s">
        <v>933</v>
      </c>
      <c r="D3113" t="s">
        <v>133</v>
      </c>
      <c r="E3113" t="s">
        <v>134</v>
      </c>
      <c r="F3113" t="s">
        <v>17</v>
      </c>
      <c r="G3113" t="s">
        <v>15</v>
      </c>
      <c r="J3113" s="6"/>
      <c r="K3113" s="6"/>
      <c r="L3113" s="6"/>
      <c r="M3113" s="6">
        <v>66121</v>
      </c>
      <c r="N3113" s="6">
        <v>0</v>
      </c>
      <c r="O3113" s="6">
        <v>545547</v>
      </c>
      <c r="P3113" s="6">
        <v>27280</v>
      </c>
      <c r="Q3113" s="6">
        <v>0</v>
      </c>
      <c r="R3113" s="6">
        <v>18004</v>
      </c>
      <c r="S3113" s="6">
        <v>2737244</v>
      </c>
      <c r="T3113" s="6">
        <v>0</v>
      </c>
      <c r="U3113" s="6">
        <v>0</v>
      </c>
      <c r="V3113" s="6">
        <v>20</v>
      </c>
      <c r="W3113" s="6">
        <v>326</v>
      </c>
      <c r="X3113" s="6">
        <v>0</v>
      </c>
      <c r="Z3113" s="6">
        <v>0</v>
      </c>
      <c r="AA3113" s="6">
        <v>0</v>
      </c>
      <c r="AB3113" s="6" t="str">
        <f t="shared" si="770"/>
        <v/>
      </c>
      <c r="AC3113" s="6" t="str">
        <f t="shared" si="771"/>
        <v/>
      </c>
      <c r="AD3113" s="16">
        <f t="shared" si="772"/>
        <v>19.998057184750735</v>
      </c>
      <c r="AE3113" s="16">
        <f t="shared" si="773"/>
        <v>0</v>
      </c>
      <c r="AF3113" s="16">
        <f t="shared" si="774"/>
        <v>16.3</v>
      </c>
      <c r="AG3113" s="16">
        <f t="shared" si="775"/>
        <v>16.3</v>
      </c>
      <c r="AH3113" s="17">
        <f t="shared" si="776"/>
        <v>0.27228868286928509</v>
      </c>
      <c r="AI3113" s="17">
        <f t="shared" si="777"/>
        <v>41.397498525430649</v>
      </c>
      <c r="AJ3113" s="17">
        <f t="shared" si="778"/>
        <v>41.397498525430649</v>
      </c>
      <c r="AK3113" s="17">
        <f t="shared" si="779"/>
        <v>41.397498525430649</v>
      </c>
      <c r="AL3113" s="17" t="str">
        <f t="shared" si="780"/>
        <v/>
      </c>
      <c r="AM3113" s="17" t="str">
        <f t="shared" si="781"/>
        <v/>
      </c>
      <c r="AN3113" s="17" t="str">
        <f t="shared" si="782"/>
        <v/>
      </c>
      <c r="AO3113" s="17" t="str">
        <f t="shared" si="783"/>
        <v/>
      </c>
      <c r="AP3113" s="17" t="str">
        <f t="shared" si="785"/>
        <v/>
      </c>
      <c r="AQ3113" s="17">
        <f t="shared" si="784"/>
        <v>5.0174302122456913</v>
      </c>
    </row>
    <row r="3114" spans="1:43" x14ac:dyDescent="0.2">
      <c r="A3114" s="4" t="s">
        <v>934</v>
      </c>
      <c r="B3114" s="5" t="s">
        <v>935</v>
      </c>
      <c r="C3114" t="s">
        <v>936</v>
      </c>
      <c r="D3114" t="s">
        <v>133</v>
      </c>
      <c r="E3114" t="s">
        <v>134</v>
      </c>
      <c r="F3114" t="s">
        <v>17</v>
      </c>
      <c r="G3114" t="s">
        <v>15</v>
      </c>
      <c r="J3114" s="6"/>
      <c r="K3114" s="6"/>
      <c r="L3114" s="6"/>
      <c r="M3114" s="6">
        <v>1828</v>
      </c>
      <c r="N3114" s="6">
        <v>0</v>
      </c>
      <c r="O3114" s="6">
        <v>7280</v>
      </c>
      <c r="P3114" s="6">
        <v>414</v>
      </c>
      <c r="Q3114" s="6">
        <v>0</v>
      </c>
      <c r="R3114" s="6">
        <v>0</v>
      </c>
      <c r="S3114" s="6">
        <v>34372</v>
      </c>
      <c r="T3114" s="6">
        <v>0</v>
      </c>
      <c r="U3114" s="6">
        <v>0</v>
      </c>
      <c r="V3114" s="6">
        <v>4</v>
      </c>
      <c r="W3114" s="6">
        <v>58</v>
      </c>
      <c r="X3114" s="6">
        <v>0</v>
      </c>
      <c r="Z3114" s="6">
        <v>0</v>
      </c>
      <c r="AA3114" s="6">
        <v>0</v>
      </c>
      <c r="AB3114" s="6" t="str">
        <f t="shared" si="770"/>
        <v/>
      </c>
      <c r="AC3114" s="6" t="str">
        <f t="shared" si="771"/>
        <v/>
      </c>
      <c r="AD3114" s="16">
        <f t="shared" si="772"/>
        <v>17.584541062801932</v>
      </c>
      <c r="AE3114" s="16">
        <f t="shared" si="773"/>
        <v>0</v>
      </c>
      <c r="AF3114" s="16">
        <f t="shared" si="774"/>
        <v>14.5</v>
      </c>
      <c r="AG3114" s="16">
        <f t="shared" si="775"/>
        <v>14.5</v>
      </c>
      <c r="AH3114" s="17">
        <f t="shared" si="776"/>
        <v>0</v>
      </c>
      <c r="AI3114" s="17">
        <f t="shared" si="777"/>
        <v>18.803063457330417</v>
      </c>
      <c r="AJ3114" s="17">
        <f t="shared" si="778"/>
        <v>18.803063457330417</v>
      </c>
      <c r="AK3114" s="17">
        <f t="shared" si="779"/>
        <v>18.803063457330417</v>
      </c>
      <c r="AL3114" s="17" t="str">
        <f t="shared" si="780"/>
        <v/>
      </c>
      <c r="AM3114" s="17" t="str">
        <f t="shared" si="781"/>
        <v/>
      </c>
      <c r="AN3114" s="17" t="str">
        <f t="shared" si="782"/>
        <v/>
      </c>
      <c r="AO3114" s="17" t="str">
        <f t="shared" si="783"/>
        <v/>
      </c>
      <c r="AP3114" s="17" t="str">
        <f t="shared" si="785"/>
        <v/>
      </c>
      <c r="AQ3114" s="17">
        <f t="shared" si="784"/>
        <v>4.7214285714285715</v>
      </c>
    </row>
    <row r="3115" spans="1:43" x14ac:dyDescent="0.2">
      <c r="A3115" s="4" t="s">
        <v>937</v>
      </c>
      <c r="B3115" s="5" t="s">
        <v>938</v>
      </c>
      <c r="C3115" t="s">
        <v>939</v>
      </c>
      <c r="D3115" t="s">
        <v>133</v>
      </c>
      <c r="E3115" t="s">
        <v>134</v>
      </c>
      <c r="F3115" t="s">
        <v>17</v>
      </c>
      <c r="G3115" t="s">
        <v>15</v>
      </c>
      <c r="J3115" s="6"/>
      <c r="K3115" s="6"/>
      <c r="L3115" s="6"/>
      <c r="M3115" s="6">
        <v>65009</v>
      </c>
      <c r="N3115" s="6">
        <v>0</v>
      </c>
      <c r="O3115" s="6">
        <v>219636</v>
      </c>
      <c r="P3115" s="6">
        <v>11879</v>
      </c>
      <c r="Q3115" s="6">
        <v>0</v>
      </c>
      <c r="R3115" s="6">
        <v>64803</v>
      </c>
      <c r="S3115" s="6">
        <v>1007345</v>
      </c>
      <c r="T3115" s="6">
        <v>0</v>
      </c>
      <c r="U3115" s="6">
        <v>0</v>
      </c>
      <c r="V3115" s="6">
        <v>8</v>
      </c>
      <c r="W3115" s="6">
        <v>96</v>
      </c>
      <c r="X3115" s="6">
        <v>0</v>
      </c>
      <c r="Z3115" s="6">
        <v>0</v>
      </c>
      <c r="AA3115" s="6">
        <v>0</v>
      </c>
      <c r="AB3115" s="6" t="str">
        <f t="shared" si="770"/>
        <v/>
      </c>
      <c r="AC3115" s="6" t="str">
        <f t="shared" si="771"/>
        <v/>
      </c>
      <c r="AD3115" s="16">
        <f t="shared" si="772"/>
        <v>18.489435137637848</v>
      </c>
      <c r="AE3115" s="16">
        <f t="shared" si="773"/>
        <v>0</v>
      </c>
      <c r="AF3115" s="16">
        <f t="shared" si="774"/>
        <v>12</v>
      </c>
      <c r="AG3115" s="16">
        <f t="shared" si="775"/>
        <v>12</v>
      </c>
      <c r="AH3115" s="17">
        <f t="shared" si="776"/>
        <v>0.99683120798658642</v>
      </c>
      <c r="AI3115" s="17">
        <f t="shared" si="777"/>
        <v>15.495469858019659</v>
      </c>
      <c r="AJ3115" s="17">
        <f t="shared" si="778"/>
        <v>15.495469858019659</v>
      </c>
      <c r="AK3115" s="17">
        <f t="shared" si="779"/>
        <v>15.495469858019659</v>
      </c>
      <c r="AL3115" s="17" t="str">
        <f t="shared" si="780"/>
        <v/>
      </c>
      <c r="AM3115" s="17" t="str">
        <f t="shared" si="781"/>
        <v/>
      </c>
      <c r="AN3115" s="17" t="str">
        <f t="shared" si="782"/>
        <v/>
      </c>
      <c r="AO3115" s="17" t="str">
        <f t="shared" si="783"/>
        <v/>
      </c>
      <c r="AP3115" s="17" t="str">
        <f t="shared" si="785"/>
        <v/>
      </c>
      <c r="AQ3115" s="17">
        <f t="shared" si="784"/>
        <v>4.5864293649492796</v>
      </c>
    </row>
    <row r="3116" spans="1:43" x14ac:dyDescent="0.2">
      <c r="A3116" s="4" t="s">
        <v>940</v>
      </c>
      <c r="B3116" s="5" t="s">
        <v>941</v>
      </c>
      <c r="C3116" t="s">
        <v>942</v>
      </c>
      <c r="D3116" t="s">
        <v>133</v>
      </c>
      <c r="E3116" t="s">
        <v>134</v>
      </c>
      <c r="F3116" t="s">
        <v>17</v>
      </c>
      <c r="G3116" t="s">
        <v>15</v>
      </c>
      <c r="J3116" s="6"/>
      <c r="K3116" s="6"/>
      <c r="L3116" s="6"/>
      <c r="M3116" s="6">
        <v>94529</v>
      </c>
      <c r="N3116" s="6">
        <v>0</v>
      </c>
      <c r="O3116" s="6">
        <v>384874</v>
      </c>
      <c r="P3116" s="6">
        <v>24394</v>
      </c>
      <c r="Q3116" s="6">
        <v>0</v>
      </c>
      <c r="R3116" s="6">
        <v>79197</v>
      </c>
      <c r="S3116" s="6">
        <v>1057596</v>
      </c>
      <c r="T3116" s="6">
        <v>0</v>
      </c>
      <c r="U3116" s="6">
        <v>0</v>
      </c>
      <c r="V3116" s="6">
        <v>8</v>
      </c>
      <c r="W3116" s="6">
        <v>174</v>
      </c>
      <c r="X3116" s="6">
        <v>0</v>
      </c>
      <c r="Z3116" s="6">
        <v>0</v>
      </c>
      <c r="AA3116" s="6">
        <v>0</v>
      </c>
      <c r="AB3116" s="6" t="str">
        <f t="shared" si="770"/>
        <v/>
      </c>
      <c r="AC3116" s="6" t="str">
        <f t="shared" si="771"/>
        <v/>
      </c>
      <c r="AD3116" s="16">
        <f t="shared" si="772"/>
        <v>15.777404279740919</v>
      </c>
      <c r="AE3116" s="16">
        <f t="shared" si="773"/>
        <v>0</v>
      </c>
      <c r="AF3116" s="16">
        <f t="shared" si="774"/>
        <v>21.75</v>
      </c>
      <c r="AG3116" s="16">
        <f t="shared" si="775"/>
        <v>21.75</v>
      </c>
      <c r="AH3116" s="17">
        <f t="shared" si="776"/>
        <v>0.83780638745781721</v>
      </c>
      <c r="AI3116" s="17">
        <f t="shared" si="777"/>
        <v>11.18805869098372</v>
      </c>
      <c r="AJ3116" s="17">
        <f t="shared" si="778"/>
        <v>11.18805869098372</v>
      </c>
      <c r="AK3116" s="17">
        <f t="shared" si="779"/>
        <v>11.18805869098372</v>
      </c>
      <c r="AL3116" s="17" t="str">
        <f t="shared" si="780"/>
        <v/>
      </c>
      <c r="AM3116" s="17" t="str">
        <f t="shared" si="781"/>
        <v/>
      </c>
      <c r="AN3116" s="17" t="str">
        <f t="shared" si="782"/>
        <v/>
      </c>
      <c r="AO3116" s="17" t="str">
        <f t="shared" si="783"/>
        <v/>
      </c>
      <c r="AP3116" s="17" t="str">
        <f t="shared" si="785"/>
        <v/>
      </c>
      <c r="AQ3116" s="17">
        <f t="shared" si="784"/>
        <v>2.7479019107552083</v>
      </c>
    </row>
    <row r="3117" spans="1:43" x14ac:dyDescent="0.2">
      <c r="A3117" s="4" t="s">
        <v>943</v>
      </c>
      <c r="B3117" s="5" t="s">
        <v>944</v>
      </c>
      <c r="C3117" t="s">
        <v>945</v>
      </c>
      <c r="D3117" t="s">
        <v>133</v>
      </c>
      <c r="E3117" t="s">
        <v>134</v>
      </c>
      <c r="F3117" t="s">
        <v>17</v>
      </c>
      <c r="G3117" t="s">
        <v>11</v>
      </c>
      <c r="J3117" s="6"/>
      <c r="K3117" s="6"/>
      <c r="L3117" s="6"/>
      <c r="M3117" s="6">
        <v>23422</v>
      </c>
      <c r="N3117" s="6">
        <v>0</v>
      </c>
      <c r="O3117" s="6">
        <v>162558</v>
      </c>
      <c r="P3117" s="6">
        <v>8226</v>
      </c>
      <c r="Q3117" s="6">
        <v>0</v>
      </c>
      <c r="R3117" s="6">
        <v>11766</v>
      </c>
      <c r="S3117" s="6">
        <v>721292</v>
      </c>
      <c r="T3117" s="6">
        <v>0</v>
      </c>
      <c r="U3117" s="6">
        <v>0</v>
      </c>
      <c r="V3117" s="6">
        <v>4</v>
      </c>
      <c r="W3117" s="6">
        <v>72</v>
      </c>
      <c r="X3117" s="6">
        <v>0</v>
      </c>
      <c r="Z3117" s="6">
        <v>0</v>
      </c>
      <c r="AA3117" s="6">
        <v>0</v>
      </c>
      <c r="AB3117" s="6" t="str">
        <f t="shared" si="770"/>
        <v/>
      </c>
      <c r="AC3117" s="6" t="str">
        <f t="shared" si="771"/>
        <v/>
      </c>
      <c r="AD3117" s="16">
        <f t="shared" si="772"/>
        <v>19.761487964989058</v>
      </c>
      <c r="AE3117" s="16">
        <f t="shared" si="773"/>
        <v>0</v>
      </c>
      <c r="AF3117" s="16">
        <f t="shared" si="774"/>
        <v>18</v>
      </c>
      <c r="AG3117" s="16">
        <f t="shared" si="775"/>
        <v>18</v>
      </c>
      <c r="AH3117" s="17">
        <f t="shared" si="776"/>
        <v>0.50234821962257703</v>
      </c>
      <c r="AI3117" s="17">
        <f t="shared" si="777"/>
        <v>30.795491418324652</v>
      </c>
      <c r="AJ3117" s="17">
        <f t="shared" si="778"/>
        <v>30.795491418324652</v>
      </c>
      <c r="AK3117" s="17">
        <f t="shared" si="779"/>
        <v>30.795491418324652</v>
      </c>
      <c r="AL3117" s="17" t="str">
        <f t="shared" si="780"/>
        <v/>
      </c>
      <c r="AM3117" s="17" t="str">
        <f t="shared" si="781"/>
        <v/>
      </c>
      <c r="AN3117" s="17" t="str">
        <f t="shared" si="782"/>
        <v/>
      </c>
      <c r="AO3117" s="17" t="str">
        <f t="shared" si="783"/>
        <v/>
      </c>
      <c r="AP3117" s="17" t="str">
        <f t="shared" si="785"/>
        <v/>
      </c>
      <c r="AQ3117" s="17">
        <f t="shared" si="784"/>
        <v>4.4371362836649073</v>
      </c>
    </row>
    <row r="3118" spans="1:43" x14ac:dyDescent="0.2">
      <c r="A3118" s="4" t="s">
        <v>946</v>
      </c>
      <c r="B3118" s="5" t="s">
        <v>947</v>
      </c>
      <c r="C3118" t="s">
        <v>948</v>
      </c>
      <c r="D3118" t="s">
        <v>133</v>
      </c>
      <c r="E3118" t="s">
        <v>134</v>
      </c>
      <c r="F3118" t="s">
        <v>17</v>
      </c>
      <c r="G3118" t="s">
        <v>15</v>
      </c>
      <c r="J3118" s="6"/>
      <c r="K3118" s="6"/>
      <c r="L3118" s="6"/>
      <c r="M3118" s="6">
        <v>148543</v>
      </c>
      <c r="N3118" s="6">
        <v>0</v>
      </c>
      <c r="O3118" s="6">
        <v>153599</v>
      </c>
      <c r="P3118" s="6">
        <v>11277</v>
      </c>
      <c r="Q3118" s="6">
        <v>0</v>
      </c>
      <c r="R3118" s="6">
        <v>57069</v>
      </c>
      <c r="S3118" s="6">
        <v>885828</v>
      </c>
      <c r="T3118" s="6">
        <v>0</v>
      </c>
      <c r="U3118" s="6">
        <v>0</v>
      </c>
      <c r="V3118" s="6">
        <v>8</v>
      </c>
      <c r="W3118" s="6">
        <v>156</v>
      </c>
      <c r="X3118" s="6">
        <v>0</v>
      </c>
      <c r="Z3118" s="6">
        <v>0</v>
      </c>
      <c r="AA3118" s="6">
        <v>0</v>
      </c>
      <c r="AB3118" s="6" t="str">
        <f t="shared" si="770"/>
        <v/>
      </c>
      <c r="AC3118" s="6" t="str">
        <f t="shared" si="771"/>
        <v/>
      </c>
      <c r="AD3118" s="16">
        <f t="shared" si="772"/>
        <v>13.620555112175223</v>
      </c>
      <c r="AE3118" s="16">
        <f t="shared" si="773"/>
        <v>0</v>
      </c>
      <c r="AF3118" s="16">
        <f t="shared" si="774"/>
        <v>19.5</v>
      </c>
      <c r="AG3118" s="16">
        <f t="shared" si="775"/>
        <v>19.5</v>
      </c>
      <c r="AH3118" s="17">
        <f t="shared" si="776"/>
        <v>0.384191782850757</v>
      </c>
      <c r="AI3118" s="17">
        <f t="shared" si="777"/>
        <v>5.9634449284045701</v>
      </c>
      <c r="AJ3118" s="17">
        <f t="shared" si="778"/>
        <v>5.9634449284045701</v>
      </c>
      <c r="AK3118" s="17">
        <f t="shared" si="779"/>
        <v>5.9634449284045701</v>
      </c>
      <c r="AL3118" s="17" t="str">
        <f t="shared" si="780"/>
        <v/>
      </c>
      <c r="AM3118" s="17" t="str">
        <f t="shared" si="781"/>
        <v/>
      </c>
      <c r="AN3118" s="17" t="str">
        <f t="shared" si="782"/>
        <v/>
      </c>
      <c r="AO3118" s="17" t="str">
        <f t="shared" si="783"/>
        <v/>
      </c>
      <c r="AP3118" s="17" t="str">
        <f t="shared" si="785"/>
        <v/>
      </c>
      <c r="AQ3118" s="17">
        <f t="shared" si="784"/>
        <v>5.7671469215294371</v>
      </c>
    </row>
    <row r="3119" spans="1:43" x14ac:dyDescent="0.2">
      <c r="A3119" s="4" t="s">
        <v>949</v>
      </c>
      <c r="B3119" s="5" t="s">
        <v>950</v>
      </c>
      <c r="C3119" t="s">
        <v>951</v>
      </c>
      <c r="D3119" t="s">
        <v>133</v>
      </c>
      <c r="E3119" t="s">
        <v>134</v>
      </c>
      <c r="F3119" t="s">
        <v>17</v>
      </c>
      <c r="G3119" t="s">
        <v>11</v>
      </c>
      <c r="J3119" s="6"/>
      <c r="K3119" s="6"/>
      <c r="L3119" s="6"/>
      <c r="M3119" s="6">
        <v>69319</v>
      </c>
      <c r="N3119" s="6">
        <v>0</v>
      </c>
      <c r="O3119" s="6">
        <v>521723</v>
      </c>
      <c r="P3119" s="6">
        <v>24001</v>
      </c>
      <c r="Q3119" s="6">
        <v>0</v>
      </c>
      <c r="R3119" s="6">
        <v>67248</v>
      </c>
      <c r="S3119" s="6">
        <v>2149470</v>
      </c>
      <c r="T3119" s="6">
        <v>0</v>
      </c>
      <c r="U3119" s="6">
        <v>0</v>
      </c>
      <c r="V3119" s="6">
        <v>16</v>
      </c>
      <c r="W3119" s="6">
        <v>328</v>
      </c>
      <c r="X3119" s="6">
        <v>0</v>
      </c>
      <c r="Z3119" s="6">
        <v>0</v>
      </c>
      <c r="AA3119" s="6">
        <v>0</v>
      </c>
      <c r="AB3119" s="6" t="str">
        <f t="shared" si="770"/>
        <v/>
      </c>
      <c r="AC3119" s="6" t="str">
        <f t="shared" si="771"/>
        <v/>
      </c>
      <c r="AD3119" s="16">
        <f t="shared" si="772"/>
        <v>21.737552601974919</v>
      </c>
      <c r="AE3119" s="16">
        <f t="shared" si="773"/>
        <v>0</v>
      </c>
      <c r="AF3119" s="16">
        <f t="shared" si="774"/>
        <v>20.5</v>
      </c>
      <c r="AG3119" s="16">
        <f t="shared" si="775"/>
        <v>20.5</v>
      </c>
      <c r="AH3119" s="17">
        <f t="shared" si="776"/>
        <v>0.97012363132763024</v>
      </c>
      <c r="AI3119" s="17">
        <f t="shared" si="777"/>
        <v>31.008381540414604</v>
      </c>
      <c r="AJ3119" s="17">
        <f t="shared" si="778"/>
        <v>31.008381540414604</v>
      </c>
      <c r="AK3119" s="17">
        <f t="shared" si="779"/>
        <v>31.008381540414604</v>
      </c>
      <c r="AL3119" s="17" t="str">
        <f t="shared" si="780"/>
        <v/>
      </c>
      <c r="AM3119" s="17" t="str">
        <f t="shared" si="781"/>
        <v/>
      </c>
      <c r="AN3119" s="17" t="str">
        <f t="shared" si="782"/>
        <v/>
      </c>
      <c r="AO3119" s="17" t="str">
        <f t="shared" si="783"/>
        <v/>
      </c>
      <c r="AP3119" s="17" t="str">
        <f t="shared" si="785"/>
        <v/>
      </c>
      <c r="AQ3119" s="17">
        <f t="shared" si="784"/>
        <v>4.1199448749623846</v>
      </c>
    </row>
    <row r="3120" spans="1:43" x14ac:dyDescent="0.2">
      <c r="A3120" s="4" t="s">
        <v>952</v>
      </c>
      <c r="B3120" s="5" t="s">
        <v>953</v>
      </c>
      <c r="C3120" t="s">
        <v>954</v>
      </c>
      <c r="D3120" t="s">
        <v>133</v>
      </c>
      <c r="E3120" t="s">
        <v>134</v>
      </c>
      <c r="F3120" t="s">
        <v>17</v>
      </c>
      <c r="G3120" t="s">
        <v>11</v>
      </c>
      <c r="J3120" s="6"/>
      <c r="K3120" s="6"/>
      <c r="L3120" s="6"/>
      <c r="M3120" s="6">
        <v>26193</v>
      </c>
      <c r="N3120" s="6">
        <v>0</v>
      </c>
      <c r="O3120" s="6">
        <v>202054</v>
      </c>
      <c r="P3120" s="6">
        <v>10339</v>
      </c>
      <c r="Q3120" s="6">
        <v>0</v>
      </c>
      <c r="R3120" s="6">
        <v>15310</v>
      </c>
      <c r="S3120" s="6">
        <v>586198</v>
      </c>
      <c r="T3120" s="6">
        <v>0</v>
      </c>
      <c r="U3120" s="6">
        <v>0</v>
      </c>
      <c r="V3120" s="6">
        <v>5</v>
      </c>
      <c r="W3120" s="6">
        <v>88</v>
      </c>
      <c r="X3120" s="6">
        <v>0</v>
      </c>
      <c r="Z3120" s="6">
        <v>0</v>
      </c>
      <c r="AA3120" s="6">
        <v>0</v>
      </c>
      <c r="AB3120" s="6" t="str">
        <f t="shared" si="770"/>
        <v/>
      </c>
      <c r="AC3120" s="6" t="str">
        <f t="shared" si="771"/>
        <v/>
      </c>
      <c r="AD3120" s="16">
        <f t="shared" si="772"/>
        <v>19.542895831318308</v>
      </c>
      <c r="AE3120" s="16">
        <f t="shared" si="773"/>
        <v>0</v>
      </c>
      <c r="AF3120" s="16">
        <f t="shared" si="774"/>
        <v>17.600000000000001</v>
      </c>
      <c r="AG3120" s="16">
        <f t="shared" si="775"/>
        <v>17.600000000000001</v>
      </c>
      <c r="AH3120" s="17">
        <f t="shared" si="776"/>
        <v>0.58450731111365628</v>
      </c>
      <c r="AI3120" s="17">
        <f t="shared" si="777"/>
        <v>22.379948841293476</v>
      </c>
      <c r="AJ3120" s="17">
        <f t="shared" si="778"/>
        <v>22.379948841293476</v>
      </c>
      <c r="AK3120" s="17">
        <f t="shared" si="779"/>
        <v>22.379948841293476</v>
      </c>
      <c r="AL3120" s="17" t="str">
        <f t="shared" si="780"/>
        <v/>
      </c>
      <c r="AM3120" s="17" t="str">
        <f t="shared" si="781"/>
        <v/>
      </c>
      <c r="AN3120" s="17" t="str">
        <f t="shared" si="782"/>
        <v/>
      </c>
      <c r="AO3120" s="17" t="str">
        <f t="shared" si="783"/>
        <v/>
      </c>
      <c r="AP3120" s="17" t="str">
        <f t="shared" si="785"/>
        <v/>
      </c>
      <c r="AQ3120" s="17">
        <f t="shared" si="784"/>
        <v>2.9011947301216505</v>
      </c>
    </row>
    <row r="3121" spans="1:43" x14ac:dyDescent="0.2">
      <c r="A3121" s="4" t="s">
        <v>955</v>
      </c>
      <c r="B3121" s="5" t="s">
        <v>956</v>
      </c>
      <c r="C3121" t="s">
        <v>957</v>
      </c>
      <c r="D3121" t="s">
        <v>133</v>
      </c>
      <c r="E3121" t="s">
        <v>134</v>
      </c>
      <c r="F3121" t="s">
        <v>17</v>
      </c>
      <c r="G3121" t="s">
        <v>15</v>
      </c>
      <c r="J3121" s="6"/>
      <c r="K3121" s="6"/>
      <c r="L3121" s="6"/>
      <c r="M3121" s="6">
        <v>78118</v>
      </c>
      <c r="N3121" s="6">
        <v>0</v>
      </c>
      <c r="O3121" s="6">
        <v>289157</v>
      </c>
      <c r="P3121" s="6">
        <v>12301</v>
      </c>
      <c r="Q3121" s="6">
        <v>0</v>
      </c>
      <c r="R3121" s="6">
        <v>72456</v>
      </c>
      <c r="S3121" s="6">
        <v>1466329</v>
      </c>
      <c r="T3121" s="6">
        <v>0</v>
      </c>
      <c r="U3121" s="6">
        <v>0</v>
      </c>
      <c r="V3121" s="6">
        <v>4</v>
      </c>
      <c r="W3121" s="6">
        <v>87</v>
      </c>
      <c r="X3121" s="6">
        <v>0</v>
      </c>
      <c r="Z3121" s="6">
        <v>0</v>
      </c>
      <c r="AA3121" s="6">
        <v>0</v>
      </c>
      <c r="AB3121" s="6" t="str">
        <f t="shared" si="770"/>
        <v/>
      </c>
      <c r="AC3121" s="6" t="str">
        <f t="shared" si="771"/>
        <v/>
      </c>
      <c r="AD3121" s="16">
        <f t="shared" si="772"/>
        <v>23.506788066010895</v>
      </c>
      <c r="AE3121" s="16">
        <f t="shared" si="773"/>
        <v>0</v>
      </c>
      <c r="AF3121" s="16">
        <f t="shared" si="774"/>
        <v>21.75</v>
      </c>
      <c r="AG3121" s="16">
        <f t="shared" si="775"/>
        <v>21.75</v>
      </c>
      <c r="AH3121" s="17">
        <f t="shared" si="776"/>
        <v>0.92751990578355825</v>
      </c>
      <c r="AI3121" s="17">
        <f t="shared" si="777"/>
        <v>18.770693054097649</v>
      </c>
      <c r="AJ3121" s="17">
        <f t="shared" si="778"/>
        <v>18.770693054097649</v>
      </c>
      <c r="AK3121" s="17">
        <f t="shared" si="779"/>
        <v>18.770693054097649</v>
      </c>
      <c r="AL3121" s="17" t="str">
        <f t="shared" si="780"/>
        <v/>
      </c>
      <c r="AM3121" s="17" t="str">
        <f t="shared" si="781"/>
        <v/>
      </c>
      <c r="AN3121" s="17" t="str">
        <f t="shared" si="782"/>
        <v/>
      </c>
      <c r="AO3121" s="17" t="str">
        <f t="shared" si="783"/>
        <v/>
      </c>
      <c r="AP3121" s="17" t="str">
        <f t="shared" si="785"/>
        <v/>
      </c>
      <c r="AQ3121" s="17">
        <f t="shared" si="784"/>
        <v>5.0710479082297848</v>
      </c>
    </row>
    <row r="3122" spans="1:43" x14ac:dyDescent="0.2">
      <c r="A3122" s="4" t="s">
        <v>958</v>
      </c>
      <c r="B3122" s="5" t="s">
        <v>959</v>
      </c>
      <c r="C3122" t="s">
        <v>960</v>
      </c>
      <c r="D3122" t="s">
        <v>133</v>
      </c>
      <c r="E3122" t="s">
        <v>134</v>
      </c>
      <c r="F3122" t="s">
        <v>17</v>
      </c>
      <c r="G3122" t="s">
        <v>15</v>
      </c>
      <c r="J3122" s="6"/>
      <c r="K3122" s="6"/>
      <c r="L3122" s="6"/>
      <c r="M3122" s="6">
        <v>65296</v>
      </c>
      <c r="N3122" s="6">
        <v>0</v>
      </c>
      <c r="O3122" s="6">
        <v>197334</v>
      </c>
      <c r="P3122" s="6">
        <v>14988</v>
      </c>
      <c r="Q3122" s="6">
        <v>0</v>
      </c>
      <c r="R3122" s="6">
        <v>459374</v>
      </c>
      <c r="S3122" s="6">
        <v>1223008</v>
      </c>
      <c r="T3122" s="6">
        <v>0</v>
      </c>
      <c r="U3122" s="6">
        <v>0</v>
      </c>
      <c r="V3122" s="6">
        <v>10</v>
      </c>
      <c r="W3122" s="6">
        <v>168</v>
      </c>
      <c r="X3122" s="6">
        <v>0</v>
      </c>
      <c r="Z3122" s="6">
        <v>0</v>
      </c>
      <c r="AA3122" s="6">
        <v>0</v>
      </c>
      <c r="AB3122" s="6" t="str">
        <f t="shared" si="770"/>
        <v/>
      </c>
      <c r="AC3122" s="6" t="str">
        <f t="shared" si="771"/>
        <v/>
      </c>
      <c r="AD3122" s="16">
        <f t="shared" si="772"/>
        <v>13.166132906325061</v>
      </c>
      <c r="AE3122" s="16">
        <f t="shared" si="773"/>
        <v>0</v>
      </c>
      <c r="AF3122" s="16">
        <f t="shared" si="774"/>
        <v>16.8</v>
      </c>
      <c r="AG3122" s="16">
        <f t="shared" si="775"/>
        <v>16.8</v>
      </c>
      <c r="AH3122" s="17">
        <f t="shared" si="776"/>
        <v>7.0352548395001229</v>
      </c>
      <c r="AI3122" s="17">
        <f t="shared" si="777"/>
        <v>18.730213183043372</v>
      </c>
      <c r="AJ3122" s="17">
        <f t="shared" si="778"/>
        <v>18.730213183043372</v>
      </c>
      <c r="AK3122" s="17">
        <f t="shared" si="779"/>
        <v>18.730213183043372</v>
      </c>
      <c r="AL3122" s="17" t="str">
        <f t="shared" si="780"/>
        <v/>
      </c>
      <c r="AM3122" s="17" t="str">
        <f t="shared" si="781"/>
        <v/>
      </c>
      <c r="AN3122" s="17" t="str">
        <f t="shared" si="782"/>
        <v/>
      </c>
      <c r="AO3122" s="17" t="str">
        <f t="shared" si="783"/>
        <v/>
      </c>
      <c r="AP3122" s="17" t="str">
        <f t="shared" si="785"/>
        <v/>
      </c>
      <c r="AQ3122" s="17">
        <f t="shared" si="784"/>
        <v>6.197654737652913</v>
      </c>
    </row>
    <row r="3123" spans="1:43" x14ac:dyDescent="0.2">
      <c r="A3123" s="4" t="s">
        <v>961</v>
      </c>
      <c r="B3123" s="5" t="s">
        <v>962</v>
      </c>
      <c r="C3123" t="s">
        <v>963</v>
      </c>
      <c r="D3123" t="s">
        <v>133</v>
      </c>
      <c r="E3123" t="s">
        <v>134</v>
      </c>
      <c r="F3123" t="s">
        <v>17</v>
      </c>
      <c r="G3123" t="s">
        <v>11</v>
      </c>
      <c r="J3123" s="6"/>
      <c r="K3123" s="6"/>
      <c r="L3123" s="6"/>
      <c r="M3123" s="6">
        <v>49301</v>
      </c>
      <c r="N3123" s="6">
        <v>0</v>
      </c>
      <c r="O3123" s="6">
        <v>421535</v>
      </c>
      <c r="P3123" s="6">
        <v>14624</v>
      </c>
      <c r="Q3123" s="6">
        <v>0</v>
      </c>
      <c r="R3123" s="6">
        <v>31723</v>
      </c>
      <c r="S3123" s="6">
        <v>896459</v>
      </c>
      <c r="T3123" s="6">
        <v>195036</v>
      </c>
      <c r="U3123" s="6">
        <v>0</v>
      </c>
      <c r="V3123" s="6">
        <v>12</v>
      </c>
      <c r="W3123" s="6">
        <v>200</v>
      </c>
      <c r="X3123" s="6">
        <v>0</v>
      </c>
      <c r="Z3123" s="6">
        <v>0</v>
      </c>
      <c r="AA3123" s="6">
        <v>0</v>
      </c>
      <c r="AB3123" s="6" t="str">
        <f t="shared" si="770"/>
        <v/>
      </c>
      <c r="AC3123" s="6" t="str">
        <f t="shared" si="771"/>
        <v/>
      </c>
      <c r="AD3123" s="16">
        <f t="shared" si="772"/>
        <v>28.82487691466083</v>
      </c>
      <c r="AE3123" s="16">
        <f t="shared" si="773"/>
        <v>0</v>
      </c>
      <c r="AF3123" s="16">
        <f t="shared" si="774"/>
        <v>16.666666666666668</v>
      </c>
      <c r="AG3123" s="16">
        <f t="shared" si="775"/>
        <v>16.666666666666668</v>
      </c>
      <c r="AH3123" s="17">
        <f t="shared" si="776"/>
        <v>0.64345550800186613</v>
      </c>
      <c r="AI3123" s="17">
        <f t="shared" si="777"/>
        <v>18.1833837041845</v>
      </c>
      <c r="AJ3123" s="17">
        <f t="shared" si="778"/>
        <v>22.139408936938398</v>
      </c>
      <c r="AK3123" s="17">
        <f t="shared" si="779"/>
        <v>22.139408936938398</v>
      </c>
      <c r="AL3123" s="17" t="str">
        <f t="shared" si="780"/>
        <v/>
      </c>
      <c r="AM3123" s="17" t="str">
        <f t="shared" si="781"/>
        <v/>
      </c>
      <c r="AN3123" s="17" t="str">
        <f t="shared" si="782"/>
        <v/>
      </c>
      <c r="AO3123" s="17" t="str">
        <f t="shared" si="783"/>
        <v/>
      </c>
      <c r="AP3123" s="17" t="str">
        <f t="shared" si="785"/>
        <v/>
      </c>
      <c r="AQ3123" s="17">
        <f t="shared" si="784"/>
        <v>2.1266537772664194</v>
      </c>
    </row>
    <row r="3124" spans="1:43" x14ac:dyDescent="0.2">
      <c r="A3124" s="4" t="s">
        <v>964</v>
      </c>
      <c r="B3124" s="5" t="s">
        <v>965</v>
      </c>
      <c r="C3124" t="s">
        <v>966</v>
      </c>
      <c r="D3124" t="s">
        <v>133</v>
      </c>
      <c r="E3124" t="s">
        <v>134</v>
      </c>
      <c r="F3124" t="s">
        <v>17</v>
      </c>
      <c r="G3124" t="s">
        <v>11</v>
      </c>
      <c r="J3124" s="6"/>
      <c r="K3124" s="6"/>
      <c r="L3124" s="6"/>
      <c r="M3124" s="6">
        <v>12794</v>
      </c>
      <c r="N3124" s="6">
        <v>0</v>
      </c>
      <c r="O3124" s="6">
        <v>76080</v>
      </c>
      <c r="P3124" s="6">
        <v>3024</v>
      </c>
      <c r="Q3124" s="6">
        <v>0</v>
      </c>
      <c r="R3124" s="6">
        <v>12758</v>
      </c>
      <c r="S3124" s="6">
        <v>292183</v>
      </c>
      <c r="T3124" s="6">
        <v>0</v>
      </c>
      <c r="U3124" s="6">
        <v>0</v>
      </c>
      <c r="V3124" s="6">
        <v>3</v>
      </c>
      <c r="W3124" s="6">
        <v>80</v>
      </c>
      <c r="X3124" s="6">
        <v>0</v>
      </c>
      <c r="Z3124" s="6">
        <v>0</v>
      </c>
      <c r="AA3124" s="6">
        <v>0</v>
      </c>
      <c r="AB3124" s="6" t="str">
        <f t="shared" si="770"/>
        <v/>
      </c>
      <c r="AC3124" s="6" t="str">
        <f t="shared" si="771"/>
        <v/>
      </c>
      <c r="AD3124" s="16">
        <f t="shared" si="772"/>
        <v>25.158730158730158</v>
      </c>
      <c r="AE3124" s="16">
        <f t="shared" si="773"/>
        <v>0</v>
      </c>
      <c r="AF3124" s="16">
        <f t="shared" si="774"/>
        <v>26.666666666666668</v>
      </c>
      <c r="AG3124" s="16">
        <f t="shared" si="775"/>
        <v>26.666666666666668</v>
      </c>
      <c r="AH3124" s="17">
        <f t="shared" si="776"/>
        <v>0.99718618102235423</v>
      </c>
      <c r="AI3124" s="17">
        <f t="shared" si="777"/>
        <v>22.837501954040956</v>
      </c>
      <c r="AJ3124" s="17">
        <f t="shared" si="778"/>
        <v>22.837501954040956</v>
      </c>
      <c r="AK3124" s="17">
        <f t="shared" si="779"/>
        <v>22.837501954040956</v>
      </c>
      <c r="AL3124" s="17" t="str">
        <f t="shared" si="780"/>
        <v/>
      </c>
      <c r="AM3124" s="17" t="str">
        <f t="shared" si="781"/>
        <v/>
      </c>
      <c r="AN3124" s="17" t="str">
        <f t="shared" si="782"/>
        <v/>
      </c>
      <c r="AO3124" s="17" t="str">
        <f t="shared" si="783"/>
        <v/>
      </c>
      <c r="AP3124" s="17" t="str">
        <f t="shared" si="785"/>
        <v/>
      </c>
      <c r="AQ3124" s="17">
        <f t="shared" si="784"/>
        <v>3.8404705573080968</v>
      </c>
    </row>
    <row r="3125" spans="1:43" x14ac:dyDescent="0.2">
      <c r="A3125" s="4" t="s">
        <v>967</v>
      </c>
      <c r="B3125" s="5" t="s">
        <v>968</v>
      </c>
      <c r="C3125" t="s">
        <v>969</v>
      </c>
      <c r="D3125" t="s">
        <v>133</v>
      </c>
      <c r="E3125" t="s">
        <v>134</v>
      </c>
      <c r="F3125" t="s">
        <v>17</v>
      </c>
      <c r="G3125" t="s">
        <v>15</v>
      </c>
      <c r="J3125" s="6"/>
      <c r="K3125" s="6"/>
      <c r="L3125" s="6"/>
      <c r="M3125" s="6">
        <v>84388</v>
      </c>
      <c r="N3125" s="6">
        <v>0</v>
      </c>
      <c r="O3125" s="6">
        <v>316264</v>
      </c>
      <c r="P3125" s="6">
        <v>27597</v>
      </c>
      <c r="Q3125" s="6">
        <v>0</v>
      </c>
      <c r="R3125" s="6">
        <v>121123</v>
      </c>
      <c r="S3125" s="6">
        <v>957874</v>
      </c>
      <c r="T3125" s="6">
        <v>0</v>
      </c>
      <c r="U3125" s="6">
        <v>0</v>
      </c>
      <c r="V3125" s="6">
        <v>14</v>
      </c>
      <c r="W3125" s="6">
        <v>247</v>
      </c>
      <c r="X3125" s="6">
        <v>0</v>
      </c>
      <c r="Z3125" s="6">
        <v>0</v>
      </c>
      <c r="AA3125" s="6">
        <v>0</v>
      </c>
      <c r="AB3125" s="6" t="str">
        <f t="shared" si="770"/>
        <v/>
      </c>
      <c r="AC3125" s="6" t="str">
        <f t="shared" si="771"/>
        <v/>
      </c>
      <c r="AD3125" s="16">
        <f t="shared" si="772"/>
        <v>11.460086241258107</v>
      </c>
      <c r="AE3125" s="16">
        <f t="shared" si="773"/>
        <v>0</v>
      </c>
      <c r="AF3125" s="16">
        <f t="shared" si="774"/>
        <v>17.642857142857142</v>
      </c>
      <c r="AG3125" s="16">
        <f t="shared" si="775"/>
        <v>17.642857142857142</v>
      </c>
      <c r="AH3125" s="17">
        <f t="shared" si="776"/>
        <v>1.435310707683557</v>
      </c>
      <c r="AI3125" s="17">
        <f t="shared" si="777"/>
        <v>11.350831871830119</v>
      </c>
      <c r="AJ3125" s="17">
        <f t="shared" si="778"/>
        <v>11.350831871830119</v>
      </c>
      <c r="AK3125" s="17">
        <f t="shared" si="779"/>
        <v>11.350831871830119</v>
      </c>
      <c r="AL3125" s="17" t="str">
        <f t="shared" si="780"/>
        <v/>
      </c>
      <c r="AM3125" s="17" t="str">
        <f t="shared" si="781"/>
        <v/>
      </c>
      <c r="AN3125" s="17" t="str">
        <f t="shared" si="782"/>
        <v/>
      </c>
      <c r="AO3125" s="17" t="str">
        <f t="shared" si="783"/>
        <v/>
      </c>
      <c r="AP3125" s="17" t="str">
        <f t="shared" si="785"/>
        <v/>
      </c>
      <c r="AQ3125" s="17">
        <f t="shared" si="784"/>
        <v>3.0287165153163178</v>
      </c>
    </row>
    <row r="3126" spans="1:43" x14ac:dyDescent="0.2">
      <c r="A3126" s="4" t="s">
        <v>970</v>
      </c>
      <c r="B3126" s="5" t="s">
        <v>971</v>
      </c>
      <c r="C3126" t="s">
        <v>972</v>
      </c>
      <c r="D3126" t="s">
        <v>133</v>
      </c>
      <c r="E3126" t="s">
        <v>134</v>
      </c>
      <c r="F3126" t="s">
        <v>17</v>
      </c>
      <c r="G3126" t="s">
        <v>15</v>
      </c>
      <c r="J3126" s="6"/>
      <c r="K3126" s="6"/>
      <c r="L3126" s="6"/>
      <c r="M3126" s="6">
        <v>6158</v>
      </c>
      <c r="N3126" s="6">
        <v>0</v>
      </c>
      <c r="O3126" s="6">
        <v>35519</v>
      </c>
      <c r="P3126" s="6">
        <v>2538</v>
      </c>
      <c r="Q3126" s="6">
        <v>0</v>
      </c>
      <c r="R3126" s="6">
        <v>14001</v>
      </c>
      <c r="S3126" s="6">
        <v>221742</v>
      </c>
      <c r="T3126" s="6">
        <v>0</v>
      </c>
      <c r="U3126" s="6">
        <v>0</v>
      </c>
      <c r="V3126" s="6">
        <v>3</v>
      </c>
      <c r="W3126" s="6">
        <v>34</v>
      </c>
      <c r="X3126" s="6">
        <v>0</v>
      </c>
      <c r="Z3126" s="6">
        <v>0</v>
      </c>
      <c r="AA3126" s="6">
        <v>0</v>
      </c>
      <c r="AB3126" s="6" t="str">
        <f t="shared" si="770"/>
        <v/>
      </c>
      <c r="AC3126" s="6" t="str">
        <f t="shared" si="771"/>
        <v/>
      </c>
      <c r="AD3126" s="16">
        <f t="shared" si="772"/>
        <v>13.994877856579985</v>
      </c>
      <c r="AE3126" s="16">
        <f t="shared" si="773"/>
        <v>0</v>
      </c>
      <c r="AF3126" s="16">
        <f t="shared" si="774"/>
        <v>11.333333333333334</v>
      </c>
      <c r="AG3126" s="16">
        <f t="shared" si="775"/>
        <v>11.333333333333334</v>
      </c>
      <c r="AH3126" s="17">
        <f t="shared" si="776"/>
        <v>2.2736278012341669</v>
      </c>
      <c r="AI3126" s="17">
        <f t="shared" si="777"/>
        <v>36.008769080870415</v>
      </c>
      <c r="AJ3126" s="17">
        <f t="shared" si="778"/>
        <v>36.008769080870415</v>
      </c>
      <c r="AK3126" s="17">
        <f t="shared" si="779"/>
        <v>36.008769080870415</v>
      </c>
      <c r="AL3126" s="17" t="str">
        <f t="shared" si="780"/>
        <v/>
      </c>
      <c r="AM3126" s="17" t="str">
        <f t="shared" si="781"/>
        <v/>
      </c>
      <c r="AN3126" s="17" t="str">
        <f t="shared" si="782"/>
        <v/>
      </c>
      <c r="AO3126" s="17" t="str">
        <f t="shared" si="783"/>
        <v/>
      </c>
      <c r="AP3126" s="17" t="str">
        <f t="shared" si="785"/>
        <v/>
      </c>
      <c r="AQ3126" s="17">
        <f t="shared" si="784"/>
        <v>6.2429122441510181</v>
      </c>
    </row>
    <row r="3127" spans="1:43" x14ac:dyDescent="0.2">
      <c r="A3127" s="4" t="s">
        <v>973</v>
      </c>
      <c r="B3127" s="5" t="s">
        <v>974</v>
      </c>
      <c r="C3127" t="s">
        <v>975</v>
      </c>
      <c r="D3127" t="s">
        <v>133</v>
      </c>
      <c r="E3127" t="s">
        <v>134</v>
      </c>
      <c r="F3127" t="s">
        <v>17</v>
      </c>
      <c r="G3127" t="s">
        <v>11</v>
      </c>
      <c r="J3127" s="6"/>
      <c r="K3127" s="6"/>
      <c r="L3127" s="6"/>
      <c r="M3127" s="6">
        <v>13104</v>
      </c>
      <c r="N3127" s="6">
        <v>0</v>
      </c>
      <c r="O3127" s="6">
        <v>186682</v>
      </c>
      <c r="P3127" s="6">
        <v>7923</v>
      </c>
      <c r="Q3127" s="6">
        <v>0</v>
      </c>
      <c r="R3127" s="6">
        <v>26208</v>
      </c>
      <c r="S3127" s="6">
        <v>529266</v>
      </c>
      <c r="T3127" s="6">
        <v>0</v>
      </c>
      <c r="U3127" s="6">
        <v>0</v>
      </c>
      <c r="V3127" s="6">
        <v>4</v>
      </c>
      <c r="W3127" s="6">
        <v>120</v>
      </c>
      <c r="X3127" s="6">
        <v>0</v>
      </c>
      <c r="Z3127" s="6">
        <v>0</v>
      </c>
      <c r="AA3127" s="6">
        <v>0</v>
      </c>
      <c r="AB3127" s="6" t="str">
        <f t="shared" si="770"/>
        <v/>
      </c>
      <c r="AC3127" s="6" t="str">
        <f t="shared" si="771"/>
        <v/>
      </c>
      <c r="AD3127" s="16">
        <f t="shared" si="772"/>
        <v>23.562034582860029</v>
      </c>
      <c r="AE3127" s="16">
        <f t="shared" si="773"/>
        <v>0</v>
      </c>
      <c r="AF3127" s="16">
        <f t="shared" si="774"/>
        <v>30</v>
      </c>
      <c r="AG3127" s="16">
        <f t="shared" si="775"/>
        <v>30</v>
      </c>
      <c r="AH3127" s="17">
        <f t="shared" si="776"/>
        <v>2</v>
      </c>
      <c r="AI3127" s="17">
        <f t="shared" si="777"/>
        <v>40.389652014652015</v>
      </c>
      <c r="AJ3127" s="17">
        <f t="shared" si="778"/>
        <v>40.389652014652015</v>
      </c>
      <c r="AK3127" s="17">
        <f t="shared" si="779"/>
        <v>40.389652014652015</v>
      </c>
      <c r="AL3127" s="17" t="str">
        <f t="shared" si="780"/>
        <v/>
      </c>
      <c r="AM3127" s="17" t="str">
        <f t="shared" si="781"/>
        <v/>
      </c>
      <c r="AN3127" s="17" t="str">
        <f t="shared" si="782"/>
        <v/>
      </c>
      <c r="AO3127" s="17" t="str">
        <f t="shared" si="783"/>
        <v/>
      </c>
      <c r="AP3127" s="17" t="str">
        <f t="shared" si="785"/>
        <v/>
      </c>
      <c r="AQ3127" s="17">
        <f t="shared" si="784"/>
        <v>2.8351206865150362</v>
      </c>
    </row>
    <row r="3128" spans="1:43" x14ac:dyDescent="0.2">
      <c r="A3128" s="4" t="s">
        <v>976</v>
      </c>
      <c r="B3128" s="5" t="s">
        <v>977</v>
      </c>
      <c r="C3128" t="s">
        <v>978</v>
      </c>
      <c r="D3128" t="s">
        <v>133</v>
      </c>
      <c r="E3128" t="s">
        <v>134</v>
      </c>
      <c r="F3128" t="s">
        <v>17</v>
      </c>
      <c r="G3128" t="s">
        <v>11</v>
      </c>
      <c r="J3128" s="6"/>
      <c r="K3128" s="6"/>
      <c r="L3128" s="6"/>
      <c r="M3128" s="6">
        <v>111923</v>
      </c>
      <c r="N3128" s="6">
        <v>0</v>
      </c>
      <c r="O3128" s="6">
        <v>311054</v>
      </c>
      <c r="P3128" s="6">
        <v>18945</v>
      </c>
      <c r="Q3128" s="6">
        <v>0</v>
      </c>
      <c r="R3128" s="6">
        <v>120729</v>
      </c>
      <c r="S3128" s="6">
        <v>1736952</v>
      </c>
      <c r="T3128" s="6">
        <v>0</v>
      </c>
      <c r="U3128" s="6">
        <v>0</v>
      </c>
      <c r="V3128" s="6">
        <v>12</v>
      </c>
      <c r="W3128" s="6">
        <v>220</v>
      </c>
      <c r="X3128" s="6">
        <v>0</v>
      </c>
      <c r="Z3128" s="6">
        <v>0</v>
      </c>
      <c r="AA3128" s="6">
        <v>0</v>
      </c>
      <c r="AB3128" s="6" t="str">
        <f t="shared" si="770"/>
        <v/>
      </c>
      <c r="AC3128" s="6" t="str">
        <f t="shared" si="771"/>
        <v/>
      </c>
      <c r="AD3128" s="16">
        <f t="shared" si="772"/>
        <v>16.418791237793613</v>
      </c>
      <c r="AE3128" s="16">
        <f t="shared" si="773"/>
        <v>0</v>
      </c>
      <c r="AF3128" s="16">
        <f t="shared" si="774"/>
        <v>18.333333333333332</v>
      </c>
      <c r="AG3128" s="16">
        <f t="shared" si="775"/>
        <v>18.333333333333332</v>
      </c>
      <c r="AH3128" s="17">
        <f t="shared" si="776"/>
        <v>1.0786790918756646</v>
      </c>
      <c r="AI3128" s="17">
        <f t="shared" si="777"/>
        <v>15.519169428982426</v>
      </c>
      <c r="AJ3128" s="17">
        <f t="shared" si="778"/>
        <v>15.519169428982426</v>
      </c>
      <c r="AK3128" s="17">
        <f t="shared" si="779"/>
        <v>15.519169428982426</v>
      </c>
      <c r="AL3128" s="17" t="str">
        <f t="shared" si="780"/>
        <v/>
      </c>
      <c r="AM3128" s="17" t="str">
        <f t="shared" si="781"/>
        <v/>
      </c>
      <c r="AN3128" s="17" t="str">
        <f t="shared" si="782"/>
        <v/>
      </c>
      <c r="AO3128" s="17" t="str">
        <f t="shared" si="783"/>
        <v/>
      </c>
      <c r="AP3128" s="17" t="str">
        <f t="shared" si="785"/>
        <v/>
      </c>
      <c r="AQ3128" s="17">
        <f t="shared" si="784"/>
        <v>5.5840850784751197</v>
      </c>
    </row>
    <row r="3129" spans="1:43" x14ac:dyDescent="0.2">
      <c r="A3129" s="4" t="s">
        <v>979</v>
      </c>
      <c r="B3129" s="5" t="s">
        <v>980</v>
      </c>
      <c r="C3129" t="s">
        <v>981</v>
      </c>
      <c r="D3129" t="s">
        <v>133</v>
      </c>
      <c r="E3129" t="s">
        <v>134</v>
      </c>
      <c r="F3129" t="s">
        <v>17</v>
      </c>
      <c r="G3129" t="s">
        <v>11</v>
      </c>
      <c r="J3129" s="6"/>
      <c r="K3129" s="6"/>
      <c r="L3129" s="6"/>
      <c r="M3129" s="6">
        <v>194093</v>
      </c>
      <c r="N3129" s="6">
        <v>0</v>
      </c>
      <c r="O3129" s="6">
        <v>774024</v>
      </c>
      <c r="P3129" s="6">
        <v>51741</v>
      </c>
      <c r="Q3129" s="6">
        <v>0</v>
      </c>
      <c r="R3129" s="6">
        <v>230748</v>
      </c>
      <c r="S3129" s="6">
        <v>2645581</v>
      </c>
      <c r="T3129" s="6">
        <v>0</v>
      </c>
      <c r="U3129" s="6">
        <v>0</v>
      </c>
      <c r="V3129" s="6">
        <v>24</v>
      </c>
      <c r="W3129" s="6">
        <v>390</v>
      </c>
      <c r="X3129" s="6">
        <v>0</v>
      </c>
      <c r="Z3129" s="6">
        <v>0</v>
      </c>
      <c r="AA3129" s="6">
        <v>0</v>
      </c>
      <c r="AB3129" s="6" t="str">
        <f t="shared" si="770"/>
        <v/>
      </c>
      <c r="AC3129" s="6" t="str">
        <f t="shared" si="771"/>
        <v/>
      </c>
      <c r="AD3129" s="16">
        <f t="shared" si="772"/>
        <v>14.959587174581086</v>
      </c>
      <c r="AE3129" s="16">
        <f t="shared" si="773"/>
        <v>0</v>
      </c>
      <c r="AF3129" s="16">
        <f t="shared" si="774"/>
        <v>16.25</v>
      </c>
      <c r="AG3129" s="16">
        <f t="shared" si="775"/>
        <v>16.25</v>
      </c>
      <c r="AH3129" s="17">
        <f t="shared" si="776"/>
        <v>1.1888527664573167</v>
      </c>
      <c r="AI3129" s="17">
        <f t="shared" si="777"/>
        <v>13.630481264136264</v>
      </c>
      <c r="AJ3129" s="17">
        <f t="shared" si="778"/>
        <v>13.630481264136264</v>
      </c>
      <c r="AK3129" s="17">
        <f t="shared" si="779"/>
        <v>13.630481264136264</v>
      </c>
      <c r="AL3129" s="17" t="str">
        <f t="shared" si="780"/>
        <v/>
      </c>
      <c r="AM3129" s="17" t="str">
        <f t="shared" si="781"/>
        <v/>
      </c>
      <c r="AN3129" s="17" t="str">
        <f t="shared" si="782"/>
        <v/>
      </c>
      <c r="AO3129" s="17" t="str">
        <f t="shared" si="783"/>
        <v/>
      </c>
      <c r="AP3129" s="17" t="str">
        <f t="shared" si="785"/>
        <v/>
      </c>
      <c r="AQ3129" s="17">
        <f t="shared" si="784"/>
        <v>3.4179573243206929</v>
      </c>
    </row>
    <row r="3130" spans="1:43" x14ac:dyDescent="0.2">
      <c r="A3130" s="4" t="s">
        <v>982</v>
      </c>
      <c r="B3130" s="5" t="s">
        <v>983</v>
      </c>
      <c r="C3130" t="s">
        <v>984</v>
      </c>
      <c r="D3130" t="s">
        <v>133</v>
      </c>
      <c r="E3130" t="s">
        <v>134</v>
      </c>
      <c r="F3130" t="s">
        <v>17</v>
      </c>
      <c r="G3130" t="s">
        <v>15</v>
      </c>
      <c r="J3130" s="6"/>
      <c r="K3130" s="6"/>
      <c r="L3130" s="6"/>
      <c r="M3130" s="6">
        <v>663595</v>
      </c>
      <c r="N3130" s="6">
        <v>0</v>
      </c>
      <c r="O3130" s="6">
        <v>403615</v>
      </c>
      <c r="P3130" s="6">
        <v>28864</v>
      </c>
      <c r="Q3130" s="6">
        <v>0</v>
      </c>
      <c r="R3130" s="6">
        <v>240016</v>
      </c>
      <c r="S3130" s="6">
        <v>1729964</v>
      </c>
      <c r="T3130" s="6">
        <v>0</v>
      </c>
      <c r="U3130" s="6">
        <v>0</v>
      </c>
      <c r="V3130" s="6">
        <v>13</v>
      </c>
      <c r="W3130" s="6">
        <v>419</v>
      </c>
      <c r="X3130" s="6">
        <v>0</v>
      </c>
      <c r="Z3130" s="6">
        <v>0</v>
      </c>
      <c r="AA3130" s="6">
        <v>0</v>
      </c>
      <c r="AB3130" s="6" t="str">
        <f t="shared" si="770"/>
        <v/>
      </c>
      <c r="AC3130" s="6" t="str">
        <f t="shared" si="771"/>
        <v/>
      </c>
      <c r="AD3130" s="16">
        <f t="shared" si="772"/>
        <v>13.98333564301552</v>
      </c>
      <c r="AE3130" s="16">
        <f t="shared" si="773"/>
        <v>0</v>
      </c>
      <c r="AF3130" s="16">
        <f t="shared" si="774"/>
        <v>32.230769230769234</v>
      </c>
      <c r="AG3130" s="16">
        <f t="shared" si="775"/>
        <v>32.230769230769234</v>
      </c>
      <c r="AH3130" s="17">
        <f t="shared" si="776"/>
        <v>0.36169048892773453</v>
      </c>
      <c r="AI3130" s="17">
        <f t="shared" si="777"/>
        <v>2.6069575569436179</v>
      </c>
      <c r="AJ3130" s="17">
        <f t="shared" si="778"/>
        <v>2.6069575569436179</v>
      </c>
      <c r="AK3130" s="17">
        <f t="shared" si="779"/>
        <v>2.6069575569436179</v>
      </c>
      <c r="AL3130" s="17" t="str">
        <f t="shared" si="780"/>
        <v/>
      </c>
      <c r="AM3130" s="17" t="str">
        <f t="shared" si="781"/>
        <v/>
      </c>
      <c r="AN3130" s="17" t="str">
        <f t="shared" si="782"/>
        <v/>
      </c>
      <c r="AO3130" s="17" t="str">
        <f t="shared" si="783"/>
        <v/>
      </c>
      <c r="AP3130" s="17" t="str">
        <f t="shared" si="785"/>
        <v/>
      </c>
      <c r="AQ3130" s="17">
        <f t="shared" si="784"/>
        <v>4.2861737051397988</v>
      </c>
    </row>
    <row r="3131" spans="1:43" x14ac:dyDescent="0.2">
      <c r="A3131" s="4" t="s">
        <v>985</v>
      </c>
      <c r="B3131" s="5" t="s">
        <v>986</v>
      </c>
      <c r="C3131" t="s">
        <v>987</v>
      </c>
      <c r="D3131" t="s">
        <v>133</v>
      </c>
      <c r="E3131" t="s">
        <v>134</v>
      </c>
      <c r="F3131" t="s">
        <v>17</v>
      </c>
      <c r="G3131" t="s">
        <v>15</v>
      </c>
      <c r="J3131" s="6"/>
      <c r="K3131" s="6"/>
      <c r="L3131" s="6"/>
      <c r="M3131" s="6">
        <v>156304</v>
      </c>
      <c r="N3131" s="6">
        <v>0</v>
      </c>
      <c r="O3131" s="6">
        <v>393382</v>
      </c>
      <c r="P3131" s="6">
        <v>21536</v>
      </c>
      <c r="Q3131" s="6">
        <v>0</v>
      </c>
      <c r="R3131" s="6">
        <v>803661</v>
      </c>
      <c r="S3131" s="6">
        <v>1800804</v>
      </c>
      <c r="T3131" s="6">
        <v>0</v>
      </c>
      <c r="U3131" s="6">
        <v>0</v>
      </c>
      <c r="V3131" s="6">
        <v>19</v>
      </c>
      <c r="W3131" s="6">
        <v>410</v>
      </c>
      <c r="X3131" s="6">
        <v>0</v>
      </c>
      <c r="Z3131" s="6">
        <v>0</v>
      </c>
      <c r="AA3131" s="6">
        <v>0</v>
      </c>
      <c r="AB3131" s="6" t="str">
        <f t="shared" si="770"/>
        <v/>
      </c>
      <c r="AC3131" s="6" t="str">
        <f t="shared" si="771"/>
        <v/>
      </c>
      <c r="AD3131" s="16">
        <f t="shared" si="772"/>
        <v>18.266251857355126</v>
      </c>
      <c r="AE3131" s="16">
        <f t="shared" si="773"/>
        <v>0</v>
      </c>
      <c r="AF3131" s="16">
        <f t="shared" si="774"/>
        <v>21.578947368421051</v>
      </c>
      <c r="AG3131" s="16">
        <f t="shared" si="775"/>
        <v>21.578947368421051</v>
      </c>
      <c r="AH3131" s="17">
        <f t="shared" si="776"/>
        <v>5.141653444569557</v>
      </c>
      <c r="AI3131" s="17">
        <f t="shared" si="777"/>
        <v>11.521163885761082</v>
      </c>
      <c r="AJ3131" s="17">
        <f t="shared" si="778"/>
        <v>11.521163885761082</v>
      </c>
      <c r="AK3131" s="17">
        <f t="shared" si="779"/>
        <v>11.521163885761082</v>
      </c>
      <c r="AL3131" s="17" t="str">
        <f t="shared" si="780"/>
        <v/>
      </c>
      <c r="AM3131" s="17" t="str">
        <f t="shared" si="781"/>
        <v/>
      </c>
      <c r="AN3131" s="17" t="str">
        <f t="shared" si="782"/>
        <v/>
      </c>
      <c r="AO3131" s="17" t="str">
        <f t="shared" si="783"/>
        <v/>
      </c>
      <c r="AP3131" s="17" t="str">
        <f t="shared" si="785"/>
        <v/>
      </c>
      <c r="AQ3131" s="17">
        <f t="shared" si="784"/>
        <v>4.577748854802711</v>
      </c>
    </row>
    <row r="3132" spans="1:43" x14ac:dyDescent="0.2">
      <c r="A3132" s="4" t="s">
        <v>988</v>
      </c>
      <c r="B3132" s="5" t="s">
        <v>989</v>
      </c>
      <c r="C3132" t="s">
        <v>990</v>
      </c>
      <c r="D3132" t="s">
        <v>133</v>
      </c>
      <c r="E3132" t="s">
        <v>134</v>
      </c>
      <c r="F3132" t="s">
        <v>17</v>
      </c>
      <c r="G3132" t="s">
        <v>11</v>
      </c>
      <c r="J3132" s="6"/>
      <c r="K3132" s="6"/>
      <c r="L3132" s="6"/>
      <c r="M3132" s="6">
        <v>5514</v>
      </c>
      <c r="N3132" s="6">
        <v>0</v>
      </c>
      <c r="O3132" s="6">
        <v>42655</v>
      </c>
      <c r="P3132" s="6">
        <v>2686</v>
      </c>
      <c r="Q3132" s="6">
        <v>0</v>
      </c>
      <c r="R3132" s="6">
        <v>19140</v>
      </c>
      <c r="S3132" s="6">
        <v>200763</v>
      </c>
      <c r="T3132" s="6">
        <v>0</v>
      </c>
      <c r="U3132" s="6">
        <v>0</v>
      </c>
      <c r="V3132" s="6">
        <v>1</v>
      </c>
      <c r="W3132" s="6">
        <v>55</v>
      </c>
      <c r="X3132" s="6">
        <v>0</v>
      </c>
      <c r="Z3132" s="6">
        <v>0</v>
      </c>
      <c r="AA3132" s="6">
        <v>0</v>
      </c>
      <c r="AB3132" s="6" t="str">
        <f t="shared" si="770"/>
        <v/>
      </c>
      <c r="AC3132" s="6" t="str">
        <f t="shared" si="771"/>
        <v/>
      </c>
      <c r="AD3132" s="16">
        <f t="shared" si="772"/>
        <v>15.880491437081162</v>
      </c>
      <c r="AE3132" s="16">
        <f t="shared" si="773"/>
        <v>0</v>
      </c>
      <c r="AF3132" s="16">
        <f t="shared" si="774"/>
        <v>55</v>
      </c>
      <c r="AG3132" s="16">
        <f t="shared" si="775"/>
        <v>55</v>
      </c>
      <c r="AH3132" s="17">
        <f t="shared" si="776"/>
        <v>3.4711643090315563</v>
      </c>
      <c r="AI3132" s="17">
        <f t="shared" si="777"/>
        <v>36.40968443960827</v>
      </c>
      <c r="AJ3132" s="17">
        <f t="shared" si="778"/>
        <v>36.40968443960827</v>
      </c>
      <c r="AK3132" s="17">
        <f t="shared" si="779"/>
        <v>36.40968443960827</v>
      </c>
      <c r="AL3132" s="17" t="str">
        <f t="shared" si="780"/>
        <v/>
      </c>
      <c r="AM3132" s="17" t="str">
        <f t="shared" si="781"/>
        <v/>
      </c>
      <c r="AN3132" s="17" t="str">
        <f t="shared" si="782"/>
        <v/>
      </c>
      <c r="AO3132" s="17" t="str">
        <f t="shared" si="783"/>
        <v/>
      </c>
      <c r="AP3132" s="17" t="str">
        <f t="shared" si="785"/>
        <v/>
      </c>
      <c r="AQ3132" s="17">
        <f t="shared" si="784"/>
        <v>4.7066697925213923</v>
      </c>
    </row>
    <row r="3133" spans="1:43" x14ac:dyDescent="0.2">
      <c r="A3133" s="4" t="s">
        <v>991</v>
      </c>
      <c r="B3133" s="5" t="s">
        <v>992</v>
      </c>
      <c r="C3133" t="s">
        <v>993</v>
      </c>
      <c r="D3133" t="s">
        <v>133</v>
      </c>
      <c r="E3133" t="s">
        <v>134</v>
      </c>
      <c r="F3133" t="s">
        <v>17</v>
      </c>
      <c r="G3133" t="s">
        <v>15</v>
      </c>
      <c r="J3133" s="6"/>
      <c r="K3133" s="6"/>
      <c r="L3133" s="6"/>
      <c r="M3133" s="6">
        <v>261939</v>
      </c>
      <c r="N3133" s="6">
        <v>0</v>
      </c>
      <c r="O3133" s="6">
        <v>1005259</v>
      </c>
      <c r="P3133" s="6">
        <v>35499</v>
      </c>
      <c r="Q3133" s="6">
        <v>0</v>
      </c>
      <c r="R3133" s="6">
        <v>204001</v>
      </c>
      <c r="S3133" s="6">
        <v>3280567</v>
      </c>
      <c r="T3133" s="6">
        <v>0</v>
      </c>
      <c r="U3133" s="6">
        <v>0</v>
      </c>
      <c r="V3133" s="6">
        <v>40</v>
      </c>
      <c r="W3133" s="6">
        <v>647</v>
      </c>
      <c r="X3133" s="6">
        <v>0</v>
      </c>
      <c r="Z3133" s="6">
        <v>0</v>
      </c>
      <c r="AA3133" s="6">
        <v>0</v>
      </c>
      <c r="AB3133" s="6" t="str">
        <f t="shared" si="770"/>
        <v/>
      </c>
      <c r="AC3133" s="6" t="str">
        <f t="shared" si="771"/>
        <v/>
      </c>
      <c r="AD3133" s="16">
        <f t="shared" si="772"/>
        <v>28.317952618383618</v>
      </c>
      <c r="AE3133" s="16">
        <f t="shared" si="773"/>
        <v>0</v>
      </c>
      <c r="AF3133" s="16">
        <f t="shared" si="774"/>
        <v>16.175000000000001</v>
      </c>
      <c r="AG3133" s="16">
        <f t="shared" si="775"/>
        <v>16.175000000000001</v>
      </c>
      <c r="AH3133" s="17">
        <f t="shared" si="776"/>
        <v>0.77881109724019715</v>
      </c>
      <c r="AI3133" s="17">
        <f t="shared" si="777"/>
        <v>12.524164022921367</v>
      </c>
      <c r="AJ3133" s="17">
        <f t="shared" si="778"/>
        <v>12.524164022921367</v>
      </c>
      <c r="AK3133" s="17">
        <f t="shared" si="779"/>
        <v>12.524164022921367</v>
      </c>
      <c r="AL3133" s="17" t="str">
        <f t="shared" si="780"/>
        <v/>
      </c>
      <c r="AM3133" s="17" t="str">
        <f t="shared" si="781"/>
        <v/>
      </c>
      <c r="AN3133" s="17" t="str">
        <f t="shared" si="782"/>
        <v/>
      </c>
      <c r="AO3133" s="17" t="str">
        <f t="shared" si="783"/>
        <v/>
      </c>
      <c r="AP3133" s="17" t="str">
        <f t="shared" si="785"/>
        <v/>
      </c>
      <c r="AQ3133" s="17">
        <f t="shared" si="784"/>
        <v>3.2634047543966282</v>
      </c>
    </row>
    <row r="3134" spans="1:43" x14ac:dyDescent="0.2">
      <c r="A3134" s="4" t="s">
        <v>997</v>
      </c>
      <c r="B3134" s="5" t="s">
        <v>998</v>
      </c>
      <c r="C3134" t="s">
        <v>999</v>
      </c>
      <c r="D3134" t="s">
        <v>133</v>
      </c>
      <c r="E3134" t="s">
        <v>134</v>
      </c>
      <c r="F3134" t="s">
        <v>17</v>
      </c>
      <c r="G3134" t="s">
        <v>15</v>
      </c>
      <c r="J3134" s="6"/>
      <c r="K3134" s="6"/>
      <c r="L3134" s="6"/>
      <c r="M3134" s="6">
        <v>13349</v>
      </c>
      <c r="N3134" s="6">
        <v>0</v>
      </c>
      <c r="O3134" s="6">
        <v>68688</v>
      </c>
      <c r="P3134" s="6">
        <v>6100</v>
      </c>
      <c r="Q3134" s="6">
        <v>0</v>
      </c>
      <c r="R3134" s="6">
        <v>26542</v>
      </c>
      <c r="S3134" s="6">
        <v>438987</v>
      </c>
      <c r="T3134" s="6">
        <v>0</v>
      </c>
      <c r="U3134" s="6">
        <v>0</v>
      </c>
      <c r="V3134" s="6">
        <v>6</v>
      </c>
      <c r="W3134" s="6">
        <v>120</v>
      </c>
      <c r="X3134" s="6">
        <v>0</v>
      </c>
      <c r="Z3134" s="6">
        <v>0</v>
      </c>
      <c r="AA3134" s="6">
        <v>0</v>
      </c>
      <c r="AB3134" s="6" t="str">
        <f t="shared" si="770"/>
        <v/>
      </c>
      <c r="AC3134" s="6" t="str">
        <f t="shared" si="771"/>
        <v/>
      </c>
      <c r="AD3134" s="16">
        <f t="shared" si="772"/>
        <v>11.260327868852459</v>
      </c>
      <c r="AE3134" s="16">
        <f t="shared" si="773"/>
        <v>0</v>
      </c>
      <c r="AF3134" s="16">
        <f t="shared" si="774"/>
        <v>20</v>
      </c>
      <c r="AG3134" s="16">
        <f t="shared" si="775"/>
        <v>20</v>
      </c>
      <c r="AH3134" s="17">
        <f t="shared" si="776"/>
        <v>1.9883137313656454</v>
      </c>
      <c r="AI3134" s="17">
        <f t="shared" si="777"/>
        <v>32.885384673009213</v>
      </c>
      <c r="AJ3134" s="17">
        <f t="shared" si="778"/>
        <v>32.885384673009213</v>
      </c>
      <c r="AK3134" s="17">
        <f t="shared" si="779"/>
        <v>32.885384673009213</v>
      </c>
      <c r="AL3134" s="17" t="str">
        <f t="shared" si="780"/>
        <v/>
      </c>
      <c r="AM3134" s="17" t="str">
        <f t="shared" si="781"/>
        <v/>
      </c>
      <c r="AN3134" s="17" t="str">
        <f t="shared" si="782"/>
        <v/>
      </c>
      <c r="AO3134" s="17" t="str">
        <f t="shared" si="783"/>
        <v/>
      </c>
      <c r="AP3134" s="17" t="str">
        <f t="shared" si="785"/>
        <v/>
      </c>
      <c r="AQ3134" s="17">
        <f t="shared" si="784"/>
        <v>6.3910290006988122</v>
      </c>
    </row>
    <row r="3135" spans="1:43" x14ac:dyDescent="0.2">
      <c r="A3135" s="4" t="s">
        <v>1000</v>
      </c>
      <c r="B3135" s="5" t="s">
        <v>1001</v>
      </c>
      <c r="C3135" t="s">
        <v>1002</v>
      </c>
      <c r="D3135" t="s">
        <v>133</v>
      </c>
      <c r="E3135" t="s">
        <v>134</v>
      </c>
      <c r="F3135" t="s">
        <v>17</v>
      </c>
      <c r="G3135" t="s">
        <v>15</v>
      </c>
      <c r="J3135" s="6"/>
      <c r="K3135" s="6"/>
      <c r="L3135" s="6"/>
      <c r="M3135" s="6">
        <v>17001</v>
      </c>
      <c r="N3135" s="6">
        <v>0</v>
      </c>
      <c r="O3135" s="6">
        <v>75010</v>
      </c>
      <c r="P3135" s="6">
        <v>5750</v>
      </c>
      <c r="Q3135" s="6">
        <v>0</v>
      </c>
      <c r="R3135" s="6">
        <v>32443</v>
      </c>
      <c r="S3135" s="6">
        <v>387475</v>
      </c>
      <c r="T3135" s="6">
        <v>0</v>
      </c>
      <c r="U3135" s="6">
        <v>0</v>
      </c>
      <c r="V3135" s="6">
        <v>3</v>
      </c>
      <c r="W3135" s="6">
        <v>38</v>
      </c>
      <c r="X3135" s="6">
        <v>0</v>
      </c>
      <c r="Z3135" s="6">
        <v>0</v>
      </c>
      <c r="AA3135" s="6">
        <v>0</v>
      </c>
      <c r="AB3135" s="6" t="str">
        <f t="shared" si="770"/>
        <v/>
      </c>
      <c r="AC3135" s="6" t="str">
        <f t="shared" si="771"/>
        <v/>
      </c>
      <c r="AD3135" s="16">
        <f t="shared" si="772"/>
        <v>13.045217391304348</v>
      </c>
      <c r="AE3135" s="16">
        <f t="shared" si="773"/>
        <v>0</v>
      </c>
      <c r="AF3135" s="16">
        <f t="shared" si="774"/>
        <v>12.666666666666666</v>
      </c>
      <c r="AG3135" s="16">
        <f t="shared" si="775"/>
        <v>12.666666666666666</v>
      </c>
      <c r="AH3135" s="17">
        <f t="shared" si="776"/>
        <v>1.9082995117934238</v>
      </c>
      <c r="AI3135" s="17">
        <f t="shared" si="777"/>
        <v>22.791306393741543</v>
      </c>
      <c r="AJ3135" s="17">
        <f t="shared" si="778"/>
        <v>22.791306393741543</v>
      </c>
      <c r="AK3135" s="17">
        <f t="shared" si="779"/>
        <v>22.791306393741543</v>
      </c>
      <c r="AL3135" s="17" t="str">
        <f t="shared" si="780"/>
        <v/>
      </c>
      <c r="AM3135" s="17" t="str">
        <f t="shared" si="781"/>
        <v/>
      </c>
      <c r="AN3135" s="17" t="str">
        <f t="shared" si="782"/>
        <v/>
      </c>
      <c r="AO3135" s="17" t="str">
        <f t="shared" si="783"/>
        <v/>
      </c>
      <c r="AP3135" s="17" t="str">
        <f t="shared" si="785"/>
        <v/>
      </c>
      <c r="AQ3135" s="17">
        <f t="shared" si="784"/>
        <v>5.1656445807225699</v>
      </c>
    </row>
    <row r="3136" spans="1:43" x14ac:dyDescent="0.2">
      <c r="A3136" s="4" t="s">
        <v>1003</v>
      </c>
      <c r="B3136" s="5" t="s">
        <v>1004</v>
      </c>
      <c r="C3136" t="s">
        <v>1005</v>
      </c>
      <c r="D3136" t="s">
        <v>133</v>
      </c>
      <c r="E3136" t="s">
        <v>134</v>
      </c>
      <c r="F3136" t="s">
        <v>17</v>
      </c>
      <c r="G3136" t="s">
        <v>15</v>
      </c>
      <c r="J3136" s="6"/>
      <c r="K3136" s="6"/>
      <c r="L3136" s="6"/>
      <c r="M3136" s="6">
        <v>77981</v>
      </c>
      <c r="N3136" s="6">
        <v>0</v>
      </c>
      <c r="O3136" s="6">
        <v>183016</v>
      </c>
      <c r="P3136" s="6">
        <v>11415</v>
      </c>
      <c r="Q3136" s="6">
        <v>0</v>
      </c>
      <c r="R3136" s="6">
        <v>31201</v>
      </c>
      <c r="S3136" s="6">
        <v>715767</v>
      </c>
      <c r="T3136" s="6">
        <v>0</v>
      </c>
      <c r="U3136" s="6">
        <v>0</v>
      </c>
      <c r="V3136" s="6">
        <v>4</v>
      </c>
      <c r="W3136" s="6">
        <v>88</v>
      </c>
      <c r="X3136" s="6">
        <v>0</v>
      </c>
      <c r="Z3136" s="6">
        <v>0</v>
      </c>
      <c r="AA3136" s="6">
        <v>0</v>
      </c>
      <c r="AB3136" s="6" t="str">
        <f t="shared" si="770"/>
        <v/>
      </c>
      <c r="AC3136" s="6" t="str">
        <f t="shared" si="771"/>
        <v/>
      </c>
      <c r="AD3136" s="16">
        <f t="shared" si="772"/>
        <v>16.032939115199298</v>
      </c>
      <c r="AE3136" s="16">
        <f t="shared" si="773"/>
        <v>0</v>
      </c>
      <c r="AF3136" s="16">
        <f t="shared" si="774"/>
        <v>22</v>
      </c>
      <c r="AG3136" s="16">
        <f t="shared" si="775"/>
        <v>22</v>
      </c>
      <c r="AH3136" s="17">
        <f t="shared" si="776"/>
        <v>0.4001102832741309</v>
      </c>
      <c r="AI3136" s="17">
        <f t="shared" si="777"/>
        <v>9.1787358459111843</v>
      </c>
      <c r="AJ3136" s="17">
        <f t="shared" si="778"/>
        <v>9.1787358459111843</v>
      </c>
      <c r="AK3136" s="17">
        <f t="shared" si="779"/>
        <v>9.1787358459111843</v>
      </c>
      <c r="AL3136" s="17" t="str">
        <f t="shared" si="780"/>
        <v/>
      </c>
      <c r="AM3136" s="17" t="str">
        <f t="shared" si="781"/>
        <v/>
      </c>
      <c r="AN3136" s="17" t="str">
        <f t="shared" si="782"/>
        <v/>
      </c>
      <c r="AO3136" s="17" t="str">
        <f t="shared" si="783"/>
        <v/>
      </c>
      <c r="AP3136" s="17" t="str">
        <f t="shared" si="785"/>
        <v/>
      </c>
      <c r="AQ3136" s="17">
        <f t="shared" si="784"/>
        <v>3.910953140709009</v>
      </c>
    </row>
    <row r="3137" spans="1:43" x14ac:dyDescent="0.2">
      <c r="A3137" s="4" t="s">
        <v>1006</v>
      </c>
      <c r="B3137" s="5" t="s">
        <v>1007</v>
      </c>
      <c r="C3137" t="s">
        <v>1008</v>
      </c>
      <c r="D3137" t="s">
        <v>133</v>
      </c>
      <c r="E3137" t="s">
        <v>134</v>
      </c>
      <c r="F3137" t="s">
        <v>17</v>
      </c>
      <c r="G3137" t="s">
        <v>15</v>
      </c>
      <c r="J3137" s="6"/>
      <c r="K3137" s="6"/>
      <c r="L3137" s="6"/>
      <c r="M3137" s="6">
        <v>44966</v>
      </c>
      <c r="N3137" s="6">
        <v>0</v>
      </c>
      <c r="O3137" s="6">
        <v>311715</v>
      </c>
      <c r="P3137" s="6">
        <v>13570</v>
      </c>
      <c r="Q3137" s="6">
        <v>0</v>
      </c>
      <c r="R3137" s="6">
        <v>26236</v>
      </c>
      <c r="S3137" s="6">
        <v>1369154</v>
      </c>
      <c r="T3137" s="6">
        <v>0</v>
      </c>
      <c r="U3137" s="6">
        <v>0</v>
      </c>
      <c r="V3137" s="6">
        <v>18</v>
      </c>
      <c r="W3137" s="6">
        <v>324</v>
      </c>
      <c r="X3137" s="6">
        <v>0</v>
      </c>
      <c r="Z3137" s="6">
        <v>0</v>
      </c>
      <c r="AA3137" s="6">
        <v>0</v>
      </c>
      <c r="AB3137" s="6" t="str">
        <f t="shared" si="770"/>
        <v/>
      </c>
      <c r="AC3137" s="6" t="str">
        <f t="shared" si="771"/>
        <v/>
      </c>
      <c r="AD3137" s="16">
        <f t="shared" si="772"/>
        <v>22.970891672807664</v>
      </c>
      <c r="AE3137" s="16">
        <f t="shared" si="773"/>
        <v>0</v>
      </c>
      <c r="AF3137" s="16">
        <f t="shared" si="774"/>
        <v>18</v>
      </c>
      <c r="AG3137" s="16">
        <f t="shared" si="775"/>
        <v>18</v>
      </c>
      <c r="AH3137" s="17">
        <f t="shared" si="776"/>
        <v>0.5834630609794067</v>
      </c>
      <c r="AI3137" s="17">
        <f t="shared" si="777"/>
        <v>30.448650091180003</v>
      </c>
      <c r="AJ3137" s="17">
        <f t="shared" si="778"/>
        <v>30.448650091180003</v>
      </c>
      <c r="AK3137" s="17">
        <f t="shared" si="779"/>
        <v>30.448650091180003</v>
      </c>
      <c r="AL3137" s="17" t="str">
        <f t="shared" si="780"/>
        <v/>
      </c>
      <c r="AM3137" s="17" t="str">
        <f t="shared" si="781"/>
        <v/>
      </c>
      <c r="AN3137" s="17" t="str">
        <f t="shared" si="782"/>
        <v/>
      </c>
      <c r="AO3137" s="17" t="str">
        <f t="shared" si="783"/>
        <v/>
      </c>
      <c r="AP3137" s="17" t="str">
        <f t="shared" si="785"/>
        <v/>
      </c>
      <c r="AQ3137" s="17">
        <f t="shared" si="784"/>
        <v>4.3923263237251975</v>
      </c>
    </row>
    <row r="3138" spans="1:43" x14ac:dyDescent="0.2">
      <c r="A3138" s="4" t="s">
        <v>1009</v>
      </c>
      <c r="B3138" s="5" t="s">
        <v>1010</v>
      </c>
      <c r="C3138" t="s">
        <v>1011</v>
      </c>
      <c r="D3138" t="s">
        <v>133</v>
      </c>
      <c r="E3138" t="s">
        <v>134</v>
      </c>
      <c r="F3138" t="s">
        <v>17</v>
      </c>
      <c r="G3138" t="s">
        <v>15</v>
      </c>
      <c r="J3138" s="6"/>
      <c r="K3138" s="6"/>
      <c r="L3138" s="6"/>
      <c r="M3138" s="6">
        <v>47832</v>
      </c>
      <c r="N3138" s="6">
        <v>0</v>
      </c>
      <c r="O3138" s="6">
        <v>134283</v>
      </c>
      <c r="P3138" s="6">
        <v>9662</v>
      </c>
      <c r="Q3138" s="6">
        <v>0</v>
      </c>
      <c r="R3138" s="6">
        <v>47711</v>
      </c>
      <c r="S3138" s="6">
        <v>703899</v>
      </c>
      <c r="T3138" s="6">
        <v>0</v>
      </c>
      <c r="U3138" s="6">
        <v>0</v>
      </c>
      <c r="V3138" s="6">
        <v>5</v>
      </c>
      <c r="W3138" s="6">
        <v>154</v>
      </c>
      <c r="X3138" s="6">
        <v>0</v>
      </c>
      <c r="Z3138" s="6">
        <v>0</v>
      </c>
      <c r="AA3138" s="6">
        <v>0</v>
      </c>
      <c r="AB3138" s="6" t="str">
        <f t="shared" si="770"/>
        <v/>
      </c>
      <c r="AC3138" s="6" t="str">
        <f t="shared" si="771"/>
        <v/>
      </c>
      <c r="AD3138" s="16">
        <f t="shared" si="772"/>
        <v>13.898054233078037</v>
      </c>
      <c r="AE3138" s="16">
        <f t="shared" si="773"/>
        <v>0</v>
      </c>
      <c r="AF3138" s="16">
        <f t="shared" si="774"/>
        <v>30.8</v>
      </c>
      <c r="AG3138" s="16">
        <f t="shared" si="775"/>
        <v>30.8</v>
      </c>
      <c r="AH3138" s="17">
        <f t="shared" si="776"/>
        <v>0.99747031276133136</v>
      </c>
      <c r="AI3138" s="17">
        <f t="shared" si="777"/>
        <v>14.716068740592073</v>
      </c>
      <c r="AJ3138" s="17">
        <f t="shared" si="778"/>
        <v>14.716068740592073</v>
      </c>
      <c r="AK3138" s="17">
        <f t="shared" si="779"/>
        <v>14.716068740592073</v>
      </c>
      <c r="AL3138" s="17" t="str">
        <f t="shared" si="780"/>
        <v/>
      </c>
      <c r="AM3138" s="17" t="str">
        <f t="shared" si="781"/>
        <v/>
      </c>
      <c r="AN3138" s="17" t="str">
        <f t="shared" si="782"/>
        <v/>
      </c>
      <c r="AO3138" s="17" t="str">
        <f t="shared" si="783"/>
        <v/>
      </c>
      <c r="AP3138" s="17" t="str">
        <f t="shared" si="785"/>
        <v/>
      </c>
      <c r="AQ3138" s="17">
        <f t="shared" si="784"/>
        <v>5.2419070172694981</v>
      </c>
    </row>
    <row r="3139" spans="1:43" x14ac:dyDescent="0.2">
      <c r="A3139" s="4" t="s">
        <v>1012</v>
      </c>
      <c r="B3139" s="5" t="s">
        <v>1013</v>
      </c>
      <c r="C3139" t="s">
        <v>1014</v>
      </c>
      <c r="D3139" t="s">
        <v>133</v>
      </c>
      <c r="E3139" t="s">
        <v>134</v>
      </c>
      <c r="F3139" t="s">
        <v>17</v>
      </c>
      <c r="G3139" t="s">
        <v>15</v>
      </c>
      <c r="J3139" s="6"/>
      <c r="K3139" s="6"/>
      <c r="L3139" s="6"/>
      <c r="M3139" s="6">
        <v>232288</v>
      </c>
      <c r="N3139" s="6">
        <v>0</v>
      </c>
      <c r="O3139" s="6">
        <v>864553</v>
      </c>
      <c r="P3139" s="6">
        <v>40330</v>
      </c>
      <c r="Q3139" s="6">
        <v>0</v>
      </c>
      <c r="R3139" s="6">
        <v>50498</v>
      </c>
      <c r="S3139" s="6">
        <v>2661890</v>
      </c>
      <c r="T3139" s="6">
        <v>0</v>
      </c>
      <c r="U3139" s="6">
        <v>0</v>
      </c>
      <c r="V3139" s="6">
        <v>39</v>
      </c>
      <c r="W3139" s="6">
        <v>820</v>
      </c>
      <c r="X3139" s="6">
        <v>0</v>
      </c>
      <c r="Z3139" s="6">
        <v>0</v>
      </c>
      <c r="AA3139" s="6">
        <v>0</v>
      </c>
      <c r="AB3139" s="6" t="str">
        <f t="shared" ref="AB3139:AB3202" si="786">IF(N3139&gt;0, Z3139/N3139,"")</f>
        <v/>
      </c>
      <c r="AC3139" s="6" t="str">
        <f t="shared" ref="AC3139:AC3202" si="787">IF(N3139&gt;0, AA3139/N3139, "")</f>
        <v/>
      </c>
      <c r="AD3139" s="16">
        <f t="shared" ref="AD3139:AD3202" si="788">IF(P3139&gt;0, O3139/P3139, "")</f>
        <v>21.436969997520457</v>
      </c>
      <c r="AE3139" s="16">
        <f t="shared" ref="AE3139:AE3202" si="789">IF(O3139&gt;0, N3139/O3139, "")</f>
        <v>0</v>
      </c>
      <c r="AF3139" s="16">
        <f t="shared" ref="AF3139:AF3202" si="790">IF(V3139&gt;0,(W3139)/V3139,"")</f>
        <v>21.025641025641026</v>
      </c>
      <c r="AG3139" s="16">
        <f t="shared" ref="AG3139:AG3202" si="791">IF(V3139&gt;0,(W3139+X3139)/V3139,"")</f>
        <v>21.025641025641026</v>
      </c>
      <c r="AH3139" s="17">
        <f t="shared" ref="AH3139:AH3202" si="792">IF($M3139&gt;0,R3139/$M3139,"")</f>
        <v>0.21739392478302796</v>
      </c>
      <c r="AI3139" s="17">
        <f t="shared" ref="AI3139:AI3202" si="793">IF($M3139&gt;0,S3139/$M3139,"")</f>
        <v>11.459438283510126</v>
      </c>
      <c r="AJ3139" s="17">
        <f t="shared" ref="AJ3139:AJ3202" si="794">IF($M3139&gt;0,(S3139+T3139)/$M3139,"")</f>
        <v>11.459438283510126</v>
      </c>
      <c r="AK3139" s="17">
        <f t="shared" ref="AK3139:AK3202" si="795">IF($M3139&gt;0,(S3139+T3139+U3139)/$M3139,"")</f>
        <v>11.459438283510126</v>
      </c>
      <c r="AL3139" s="17" t="str">
        <f t="shared" ref="AL3139:AL3202" si="796">IF($N3139&gt;0,R3139/$N3139,"")</f>
        <v/>
      </c>
      <c r="AM3139" s="17" t="str">
        <f t="shared" ref="AM3139:AM3202" si="797">IF($N3139&gt;0,(S3139)/$N3139,"")</f>
        <v/>
      </c>
      <c r="AN3139" s="17" t="str">
        <f t="shared" ref="AN3139:AN3202" si="798">IF($N3139&gt;0,(S3139+T3139)/$N3139,"")</f>
        <v/>
      </c>
      <c r="AO3139" s="17" t="str">
        <f t="shared" ref="AO3139:AO3202" si="799">IF($N3139&gt;0,(S3139+T3139+U3139)/$N3139,"")</f>
        <v/>
      </c>
      <c r="AP3139" s="17" t="str">
        <f t="shared" si="785"/>
        <v/>
      </c>
      <c r="AQ3139" s="17">
        <f t="shared" ref="AQ3139:AQ3202" si="800">IF(O3139&gt;0,S3139/O3139,"")</f>
        <v>3.0789205520078005</v>
      </c>
    </row>
    <row r="3140" spans="1:43" x14ac:dyDescent="0.2">
      <c r="A3140" s="4" t="s">
        <v>1018</v>
      </c>
      <c r="B3140" s="5" t="s">
        <v>1019</v>
      </c>
      <c r="C3140" t="s">
        <v>1020</v>
      </c>
      <c r="D3140" t="s">
        <v>133</v>
      </c>
      <c r="E3140" t="s">
        <v>134</v>
      </c>
      <c r="F3140" t="s">
        <v>17</v>
      </c>
      <c r="G3140" t="s">
        <v>11</v>
      </c>
      <c r="J3140" s="6"/>
      <c r="K3140" s="6"/>
      <c r="L3140" s="6"/>
      <c r="M3140" s="6">
        <v>2896</v>
      </c>
      <c r="N3140" s="6">
        <v>0</v>
      </c>
      <c r="O3140" s="6">
        <v>3666</v>
      </c>
      <c r="P3140" s="6">
        <v>495</v>
      </c>
      <c r="Q3140" s="6">
        <v>0</v>
      </c>
      <c r="R3140" s="6">
        <v>0</v>
      </c>
      <c r="S3140" s="6">
        <v>54084</v>
      </c>
      <c r="T3140" s="6">
        <v>0</v>
      </c>
      <c r="U3140" s="6">
        <v>0</v>
      </c>
      <c r="V3140" s="6">
        <v>3</v>
      </c>
      <c r="W3140" s="6">
        <v>45</v>
      </c>
      <c r="X3140" s="6">
        <v>0</v>
      </c>
      <c r="Z3140" s="6">
        <v>0</v>
      </c>
      <c r="AA3140" s="6">
        <v>0</v>
      </c>
      <c r="AB3140" s="6" t="str">
        <f t="shared" si="786"/>
        <v/>
      </c>
      <c r="AC3140" s="6" t="str">
        <f t="shared" si="787"/>
        <v/>
      </c>
      <c r="AD3140" s="16">
        <f t="shared" si="788"/>
        <v>7.4060606060606062</v>
      </c>
      <c r="AE3140" s="16">
        <f t="shared" si="789"/>
        <v>0</v>
      </c>
      <c r="AF3140" s="16">
        <f t="shared" si="790"/>
        <v>15</v>
      </c>
      <c r="AG3140" s="16">
        <f t="shared" si="791"/>
        <v>15</v>
      </c>
      <c r="AH3140" s="17">
        <f t="shared" si="792"/>
        <v>0</v>
      </c>
      <c r="AI3140" s="17">
        <f t="shared" si="793"/>
        <v>18.675414364640883</v>
      </c>
      <c r="AJ3140" s="17">
        <f t="shared" si="794"/>
        <v>18.675414364640883</v>
      </c>
      <c r="AK3140" s="17">
        <f t="shared" si="795"/>
        <v>18.675414364640883</v>
      </c>
      <c r="AL3140" s="17" t="str">
        <f t="shared" si="796"/>
        <v/>
      </c>
      <c r="AM3140" s="17" t="str">
        <f t="shared" si="797"/>
        <v/>
      </c>
      <c r="AN3140" s="17" t="str">
        <f t="shared" si="798"/>
        <v/>
      </c>
      <c r="AO3140" s="17" t="str">
        <f t="shared" si="799"/>
        <v/>
      </c>
      <c r="AP3140" s="17" t="str">
        <f t="shared" ref="AP3140:AP3203" si="801">IF(AO3140&lt;&gt;"", AO3140-AL3140,"")</f>
        <v/>
      </c>
      <c r="AQ3140" s="17">
        <f t="shared" si="800"/>
        <v>14.752864157119475</v>
      </c>
    </row>
    <row r="3141" spans="1:43" x14ac:dyDescent="0.2">
      <c r="A3141" s="4" t="s">
        <v>1021</v>
      </c>
      <c r="B3141" s="5" t="s">
        <v>1022</v>
      </c>
      <c r="C3141" t="s">
        <v>1023</v>
      </c>
      <c r="D3141" t="s">
        <v>133</v>
      </c>
      <c r="E3141" t="s">
        <v>134</v>
      </c>
      <c r="F3141" t="s">
        <v>17</v>
      </c>
      <c r="G3141" t="s">
        <v>11</v>
      </c>
      <c r="J3141" s="6"/>
      <c r="K3141" s="6"/>
      <c r="L3141" s="6"/>
      <c r="M3141" s="6">
        <v>55404</v>
      </c>
      <c r="N3141" s="6">
        <v>0</v>
      </c>
      <c r="O3141" s="6">
        <v>264409</v>
      </c>
      <c r="P3141" s="6">
        <v>19983</v>
      </c>
      <c r="Q3141" s="6">
        <v>0</v>
      </c>
      <c r="R3141" s="6">
        <v>1022</v>
      </c>
      <c r="S3141" s="6">
        <v>851434</v>
      </c>
      <c r="T3141" s="6">
        <v>0</v>
      </c>
      <c r="U3141" s="6">
        <v>0</v>
      </c>
      <c r="V3141" s="6">
        <v>15</v>
      </c>
      <c r="W3141" s="6">
        <v>503</v>
      </c>
      <c r="X3141" s="6">
        <v>0</v>
      </c>
      <c r="Z3141" s="6">
        <v>0</v>
      </c>
      <c r="AA3141" s="6">
        <v>0</v>
      </c>
      <c r="AB3141" s="6" t="str">
        <f t="shared" si="786"/>
        <v/>
      </c>
      <c r="AC3141" s="6" t="str">
        <f t="shared" si="787"/>
        <v/>
      </c>
      <c r="AD3141" s="16">
        <f t="shared" si="788"/>
        <v>13.23169694240104</v>
      </c>
      <c r="AE3141" s="16">
        <f t="shared" si="789"/>
        <v>0</v>
      </c>
      <c r="AF3141" s="16">
        <f t="shared" si="790"/>
        <v>33.533333333333331</v>
      </c>
      <c r="AG3141" s="16">
        <f t="shared" si="791"/>
        <v>33.533333333333331</v>
      </c>
      <c r="AH3141" s="17">
        <f t="shared" si="792"/>
        <v>1.8446321565229948E-2</v>
      </c>
      <c r="AI3141" s="17">
        <f t="shared" si="793"/>
        <v>15.367735181575338</v>
      </c>
      <c r="AJ3141" s="17">
        <f t="shared" si="794"/>
        <v>15.367735181575338</v>
      </c>
      <c r="AK3141" s="17">
        <f t="shared" si="795"/>
        <v>15.367735181575338</v>
      </c>
      <c r="AL3141" s="17" t="str">
        <f t="shared" si="796"/>
        <v/>
      </c>
      <c r="AM3141" s="17" t="str">
        <f t="shared" si="797"/>
        <v/>
      </c>
      <c r="AN3141" s="17" t="str">
        <f t="shared" si="798"/>
        <v/>
      </c>
      <c r="AO3141" s="17" t="str">
        <f t="shared" si="799"/>
        <v/>
      </c>
      <c r="AP3141" s="17" t="str">
        <f t="shared" si="801"/>
        <v/>
      </c>
      <c r="AQ3141" s="17">
        <f t="shared" si="800"/>
        <v>3.2201400103627336</v>
      </c>
    </row>
    <row r="3142" spans="1:43" x14ac:dyDescent="0.2">
      <c r="A3142" s="4" t="s">
        <v>1024</v>
      </c>
      <c r="B3142" s="5" t="s">
        <v>1025</v>
      </c>
      <c r="C3142" t="s">
        <v>1026</v>
      </c>
      <c r="D3142" t="s">
        <v>133</v>
      </c>
      <c r="E3142" t="s">
        <v>134</v>
      </c>
      <c r="F3142" t="s">
        <v>17</v>
      </c>
      <c r="G3142" t="s">
        <v>11</v>
      </c>
      <c r="J3142" s="6"/>
      <c r="K3142" s="6"/>
      <c r="L3142" s="6"/>
      <c r="M3142" s="6">
        <v>50922</v>
      </c>
      <c r="N3142" s="6">
        <v>0</v>
      </c>
      <c r="O3142" s="6">
        <v>583192</v>
      </c>
      <c r="P3142" s="6">
        <v>18712</v>
      </c>
      <c r="Q3142" s="6">
        <v>0</v>
      </c>
      <c r="R3142" s="6">
        <v>71035</v>
      </c>
      <c r="S3142" s="6">
        <v>1018528</v>
      </c>
      <c r="T3142" s="6">
        <v>0</v>
      </c>
      <c r="U3142" s="6">
        <v>0</v>
      </c>
      <c r="V3142" s="6">
        <v>6</v>
      </c>
      <c r="W3142" s="6">
        <v>124</v>
      </c>
      <c r="X3142" s="6">
        <v>0</v>
      </c>
      <c r="Z3142" s="6">
        <v>0</v>
      </c>
      <c r="AA3142" s="6">
        <v>0</v>
      </c>
      <c r="AB3142" s="6" t="str">
        <f t="shared" si="786"/>
        <v/>
      </c>
      <c r="AC3142" s="6" t="str">
        <f t="shared" si="787"/>
        <v/>
      </c>
      <c r="AD3142" s="16">
        <f t="shared" si="788"/>
        <v>31.166737922188968</v>
      </c>
      <c r="AE3142" s="16">
        <f t="shared" si="789"/>
        <v>0</v>
      </c>
      <c r="AF3142" s="16">
        <f t="shared" si="790"/>
        <v>20.666666666666668</v>
      </c>
      <c r="AG3142" s="16">
        <f t="shared" si="791"/>
        <v>20.666666666666668</v>
      </c>
      <c r="AH3142" s="17">
        <f t="shared" si="792"/>
        <v>1.3949766309257297</v>
      </c>
      <c r="AI3142" s="17">
        <f t="shared" si="793"/>
        <v>20.001728133223363</v>
      </c>
      <c r="AJ3142" s="17">
        <f t="shared" si="794"/>
        <v>20.001728133223363</v>
      </c>
      <c r="AK3142" s="17">
        <f t="shared" si="795"/>
        <v>20.001728133223363</v>
      </c>
      <c r="AL3142" s="17" t="str">
        <f t="shared" si="796"/>
        <v/>
      </c>
      <c r="AM3142" s="17" t="str">
        <f t="shared" si="797"/>
        <v/>
      </c>
      <c r="AN3142" s="17" t="str">
        <f t="shared" si="798"/>
        <v/>
      </c>
      <c r="AO3142" s="17" t="str">
        <f t="shared" si="799"/>
        <v/>
      </c>
      <c r="AP3142" s="17" t="str">
        <f t="shared" si="801"/>
        <v/>
      </c>
      <c r="AQ3142" s="17">
        <f t="shared" si="800"/>
        <v>1.7464711450088479</v>
      </c>
    </row>
    <row r="3143" spans="1:43" x14ac:dyDescent="0.2">
      <c r="A3143" s="4" t="s">
        <v>1027</v>
      </c>
      <c r="B3143" s="5" t="s">
        <v>1028</v>
      </c>
      <c r="C3143" t="s">
        <v>1029</v>
      </c>
      <c r="D3143" t="s">
        <v>133</v>
      </c>
      <c r="E3143" t="s">
        <v>134</v>
      </c>
      <c r="F3143" t="s">
        <v>17</v>
      </c>
      <c r="G3143" t="s">
        <v>11</v>
      </c>
      <c r="J3143" s="6"/>
      <c r="K3143" s="6"/>
      <c r="L3143" s="6"/>
      <c r="M3143" s="6">
        <v>43323</v>
      </c>
      <c r="N3143" s="6">
        <v>0</v>
      </c>
      <c r="O3143" s="6">
        <v>306166</v>
      </c>
      <c r="P3143" s="6">
        <v>9632</v>
      </c>
      <c r="Q3143" s="6">
        <v>0</v>
      </c>
      <c r="R3143" s="6">
        <v>153443</v>
      </c>
      <c r="S3143" s="6">
        <v>614609</v>
      </c>
      <c r="T3143" s="6">
        <v>0</v>
      </c>
      <c r="U3143" s="6">
        <v>0</v>
      </c>
      <c r="V3143" s="6">
        <v>13</v>
      </c>
      <c r="W3143" s="6">
        <v>220</v>
      </c>
      <c r="X3143" s="6">
        <v>0</v>
      </c>
      <c r="Z3143" s="6">
        <v>0</v>
      </c>
      <c r="AA3143" s="6">
        <v>0</v>
      </c>
      <c r="AB3143" s="6" t="str">
        <f t="shared" si="786"/>
        <v/>
      </c>
      <c r="AC3143" s="6" t="str">
        <f t="shared" si="787"/>
        <v/>
      </c>
      <c r="AD3143" s="16">
        <f t="shared" si="788"/>
        <v>31.786337209302324</v>
      </c>
      <c r="AE3143" s="16">
        <f t="shared" si="789"/>
        <v>0</v>
      </c>
      <c r="AF3143" s="16">
        <f t="shared" si="790"/>
        <v>16.923076923076923</v>
      </c>
      <c r="AG3143" s="16">
        <f t="shared" si="791"/>
        <v>16.923076923076923</v>
      </c>
      <c r="AH3143" s="17">
        <f t="shared" si="792"/>
        <v>3.5418368995683585</v>
      </c>
      <c r="AI3143" s="17">
        <f t="shared" si="793"/>
        <v>14.186667589963761</v>
      </c>
      <c r="AJ3143" s="17">
        <f t="shared" si="794"/>
        <v>14.186667589963761</v>
      </c>
      <c r="AK3143" s="17">
        <f t="shared" si="795"/>
        <v>14.186667589963761</v>
      </c>
      <c r="AL3143" s="17" t="str">
        <f t="shared" si="796"/>
        <v/>
      </c>
      <c r="AM3143" s="17" t="str">
        <f t="shared" si="797"/>
        <v/>
      </c>
      <c r="AN3143" s="17" t="str">
        <f t="shared" si="798"/>
        <v/>
      </c>
      <c r="AO3143" s="17" t="str">
        <f t="shared" si="799"/>
        <v/>
      </c>
      <c r="AP3143" s="17" t="str">
        <f t="shared" si="801"/>
        <v/>
      </c>
      <c r="AQ3143" s="17">
        <f t="shared" si="800"/>
        <v>2.0074371419426065</v>
      </c>
    </row>
    <row r="3144" spans="1:43" x14ac:dyDescent="0.2">
      <c r="A3144" s="4" t="s">
        <v>1030</v>
      </c>
      <c r="B3144" s="5"/>
      <c r="C3144" t="s">
        <v>1031</v>
      </c>
      <c r="D3144" t="s">
        <v>133</v>
      </c>
      <c r="E3144" t="s">
        <v>134</v>
      </c>
      <c r="F3144" t="s">
        <v>17</v>
      </c>
      <c r="G3144" t="s">
        <v>11</v>
      </c>
      <c r="J3144" s="6"/>
      <c r="K3144" s="6"/>
      <c r="L3144" s="6"/>
      <c r="M3144" s="6">
        <v>61903</v>
      </c>
      <c r="N3144" s="6">
        <v>0</v>
      </c>
      <c r="O3144" s="6">
        <v>320729</v>
      </c>
      <c r="P3144" s="6">
        <v>14601</v>
      </c>
      <c r="Q3144" s="6">
        <v>0</v>
      </c>
      <c r="R3144" s="6">
        <v>48820</v>
      </c>
      <c r="S3144" s="6">
        <v>1041858</v>
      </c>
      <c r="T3144" s="6">
        <v>0</v>
      </c>
      <c r="U3144" s="6">
        <v>0</v>
      </c>
      <c r="V3144" s="6">
        <v>20</v>
      </c>
      <c r="W3144" s="6">
        <v>454</v>
      </c>
      <c r="X3144" s="6">
        <v>0</v>
      </c>
      <c r="Z3144" s="6">
        <v>0</v>
      </c>
      <c r="AA3144" s="6">
        <v>0</v>
      </c>
      <c r="AB3144" s="6" t="str">
        <f t="shared" si="786"/>
        <v/>
      </c>
      <c r="AC3144" s="6" t="str">
        <f t="shared" si="787"/>
        <v/>
      </c>
      <c r="AD3144" s="16">
        <f t="shared" si="788"/>
        <v>21.96623518937059</v>
      </c>
      <c r="AE3144" s="16">
        <f t="shared" si="789"/>
        <v>0</v>
      </c>
      <c r="AF3144" s="16">
        <f t="shared" si="790"/>
        <v>22.7</v>
      </c>
      <c r="AG3144" s="16">
        <f t="shared" si="791"/>
        <v>22.7</v>
      </c>
      <c r="AH3144" s="17">
        <f t="shared" si="792"/>
        <v>0.78865321551459544</v>
      </c>
      <c r="AI3144" s="17">
        <f t="shared" si="793"/>
        <v>16.830492867873932</v>
      </c>
      <c r="AJ3144" s="17">
        <f t="shared" si="794"/>
        <v>16.830492867873932</v>
      </c>
      <c r="AK3144" s="17">
        <f t="shared" si="795"/>
        <v>16.830492867873932</v>
      </c>
      <c r="AL3144" s="17" t="str">
        <f t="shared" si="796"/>
        <v/>
      </c>
      <c r="AM3144" s="17" t="str">
        <f t="shared" si="797"/>
        <v/>
      </c>
      <c r="AN3144" s="17" t="str">
        <f t="shared" si="798"/>
        <v/>
      </c>
      <c r="AO3144" s="17" t="str">
        <f t="shared" si="799"/>
        <v/>
      </c>
      <c r="AP3144" s="17" t="str">
        <f t="shared" si="801"/>
        <v/>
      </c>
      <c r="AQ3144" s="17">
        <f t="shared" si="800"/>
        <v>3.2484059751378891</v>
      </c>
    </row>
    <row r="3145" spans="1:43" x14ac:dyDescent="0.2">
      <c r="A3145" s="4" t="s">
        <v>1032</v>
      </c>
      <c r="B3145" s="5"/>
      <c r="C3145" t="s">
        <v>1033</v>
      </c>
      <c r="D3145" t="s">
        <v>133</v>
      </c>
      <c r="E3145" t="s">
        <v>134</v>
      </c>
      <c r="F3145" t="s">
        <v>17</v>
      </c>
      <c r="G3145" t="s">
        <v>11</v>
      </c>
      <c r="J3145" s="6"/>
      <c r="K3145" s="6"/>
      <c r="L3145" s="6"/>
      <c r="M3145" s="6">
        <v>23089</v>
      </c>
      <c r="N3145" s="6">
        <v>0</v>
      </c>
      <c r="O3145" s="6">
        <v>51318</v>
      </c>
      <c r="P3145" s="6">
        <v>3792</v>
      </c>
      <c r="Q3145" s="6">
        <v>0</v>
      </c>
      <c r="R3145" s="6">
        <v>42926</v>
      </c>
      <c r="S3145" s="6">
        <v>185585</v>
      </c>
      <c r="T3145" s="6">
        <v>0</v>
      </c>
      <c r="U3145" s="6">
        <v>0</v>
      </c>
      <c r="V3145" s="6">
        <v>2</v>
      </c>
      <c r="W3145" s="6">
        <v>36</v>
      </c>
      <c r="X3145" s="6">
        <v>0</v>
      </c>
      <c r="Z3145" s="6">
        <v>0</v>
      </c>
      <c r="AA3145" s="6">
        <v>0</v>
      </c>
      <c r="AB3145" s="6" t="str">
        <f t="shared" si="786"/>
        <v/>
      </c>
      <c r="AC3145" s="6" t="str">
        <f t="shared" si="787"/>
        <v/>
      </c>
      <c r="AD3145" s="16">
        <f t="shared" si="788"/>
        <v>13.533227848101266</v>
      </c>
      <c r="AE3145" s="16">
        <f t="shared" si="789"/>
        <v>0</v>
      </c>
      <c r="AF3145" s="16">
        <f t="shared" si="790"/>
        <v>18</v>
      </c>
      <c r="AG3145" s="16">
        <f t="shared" si="791"/>
        <v>18</v>
      </c>
      <c r="AH3145" s="17">
        <f t="shared" si="792"/>
        <v>1.8591537095586643</v>
      </c>
      <c r="AI3145" s="17">
        <f t="shared" si="793"/>
        <v>8.0378102126553763</v>
      </c>
      <c r="AJ3145" s="17">
        <f t="shared" si="794"/>
        <v>8.0378102126553763</v>
      </c>
      <c r="AK3145" s="17">
        <f t="shared" si="795"/>
        <v>8.0378102126553763</v>
      </c>
      <c r="AL3145" s="17" t="str">
        <f t="shared" si="796"/>
        <v/>
      </c>
      <c r="AM3145" s="17" t="str">
        <f t="shared" si="797"/>
        <v/>
      </c>
      <c r="AN3145" s="17" t="str">
        <f t="shared" si="798"/>
        <v/>
      </c>
      <c r="AO3145" s="17" t="str">
        <f t="shared" si="799"/>
        <v/>
      </c>
      <c r="AP3145" s="17" t="str">
        <f t="shared" si="801"/>
        <v/>
      </c>
      <c r="AQ3145" s="17">
        <f t="shared" si="800"/>
        <v>3.6163724229315251</v>
      </c>
    </row>
    <row r="3146" spans="1:43" x14ac:dyDescent="0.2">
      <c r="A3146" s="4" t="s">
        <v>1034</v>
      </c>
      <c r="B3146" s="5"/>
      <c r="C3146" t="s">
        <v>1035</v>
      </c>
      <c r="D3146" t="s">
        <v>133</v>
      </c>
      <c r="E3146" t="s">
        <v>134</v>
      </c>
      <c r="F3146" t="s">
        <v>17</v>
      </c>
      <c r="G3146" t="s">
        <v>15</v>
      </c>
      <c r="J3146" s="6"/>
      <c r="K3146" s="6"/>
      <c r="L3146" s="6"/>
      <c r="M3146" s="6">
        <v>40275</v>
      </c>
      <c r="N3146" s="6">
        <v>0</v>
      </c>
      <c r="O3146" s="6">
        <v>168321</v>
      </c>
      <c r="P3146" s="6">
        <v>6717</v>
      </c>
      <c r="Q3146" s="6">
        <v>0</v>
      </c>
      <c r="R3146" s="6">
        <v>2393</v>
      </c>
      <c r="S3146" s="6">
        <v>655235</v>
      </c>
      <c r="T3146" s="6">
        <v>0</v>
      </c>
      <c r="U3146" s="6">
        <v>0</v>
      </c>
      <c r="V3146" s="6">
        <v>10</v>
      </c>
      <c r="W3146" s="6">
        <v>190</v>
      </c>
      <c r="X3146" s="6">
        <v>0</v>
      </c>
      <c r="Z3146" s="6">
        <v>0</v>
      </c>
      <c r="AA3146" s="6">
        <v>0</v>
      </c>
      <c r="AB3146" s="6" t="str">
        <f t="shared" si="786"/>
        <v/>
      </c>
      <c r="AC3146" s="6" t="str">
        <f t="shared" si="787"/>
        <v/>
      </c>
      <c r="AD3146" s="16">
        <f t="shared" si="788"/>
        <v>25.05895489057615</v>
      </c>
      <c r="AE3146" s="16">
        <f t="shared" si="789"/>
        <v>0</v>
      </c>
      <c r="AF3146" s="16">
        <f t="shared" si="790"/>
        <v>19</v>
      </c>
      <c r="AG3146" s="16">
        <f t="shared" si="791"/>
        <v>19</v>
      </c>
      <c r="AH3146" s="17">
        <f t="shared" si="792"/>
        <v>5.9416511483550587E-2</v>
      </c>
      <c r="AI3146" s="17">
        <f t="shared" si="793"/>
        <v>16.269025450031037</v>
      </c>
      <c r="AJ3146" s="17">
        <f t="shared" si="794"/>
        <v>16.269025450031037</v>
      </c>
      <c r="AK3146" s="17">
        <f t="shared" si="795"/>
        <v>16.269025450031037</v>
      </c>
      <c r="AL3146" s="17" t="str">
        <f t="shared" si="796"/>
        <v/>
      </c>
      <c r="AM3146" s="17" t="str">
        <f t="shared" si="797"/>
        <v/>
      </c>
      <c r="AN3146" s="17" t="str">
        <f t="shared" si="798"/>
        <v/>
      </c>
      <c r="AO3146" s="17" t="str">
        <f t="shared" si="799"/>
        <v/>
      </c>
      <c r="AP3146" s="17" t="str">
        <f t="shared" si="801"/>
        <v/>
      </c>
      <c r="AQ3146" s="17">
        <f t="shared" si="800"/>
        <v>3.8927703613928148</v>
      </c>
    </row>
    <row r="3147" spans="1:43" x14ac:dyDescent="0.2">
      <c r="A3147" s="4">
        <v>30001</v>
      </c>
      <c r="B3147" s="5">
        <v>3001</v>
      </c>
      <c r="C3147" t="s">
        <v>1036</v>
      </c>
      <c r="D3147" t="s">
        <v>8</v>
      </c>
      <c r="E3147" t="s">
        <v>9</v>
      </c>
      <c r="F3147" t="s">
        <v>17</v>
      </c>
      <c r="G3147" t="s">
        <v>15</v>
      </c>
      <c r="H3147">
        <v>214</v>
      </c>
      <c r="I3147" t="s">
        <v>5776</v>
      </c>
      <c r="J3147" s="6">
        <v>153199</v>
      </c>
      <c r="K3147" s="6">
        <v>1560</v>
      </c>
      <c r="L3147" s="6">
        <v>98</v>
      </c>
      <c r="M3147" s="6">
        <v>1629942</v>
      </c>
      <c r="N3147" s="6">
        <v>7950277</v>
      </c>
      <c r="O3147" s="6">
        <v>2201277</v>
      </c>
      <c r="P3147" s="6">
        <v>130242</v>
      </c>
      <c r="Q3147" s="6">
        <v>5565</v>
      </c>
      <c r="R3147" s="6">
        <v>1802731</v>
      </c>
      <c r="S3147" s="6">
        <v>12057847</v>
      </c>
      <c r="T3147" s="6">
        <v>3859396</v>
      </c>
      <c r="U3147" s="6">
        <v>0</v>
      </c>
      <c r="V3147" s="6">
        <v>49</v>
      </c>
      <c r="W3147" s="6">
        <v>1328</v>
      </c>
      <c r="X3147" s="6">
        <v>526</v>
      </c>
      <c r="Z3147" s="6">
        <v>60533026900</v>
      </c>
      <c r="AA3147" s="6">
        <v>4418442804.988801</v>
      </c>
      <c r="AB3147" s="6">
        <f t="shared" si="786"/>
        <v>7613.9519289705249</v>
      </c>
      <c r="AC3147" s="6">
        <f t="shared" si="787"/>
        <v>555.75960497839276</v>
      </c>
      <c r="AD3147" s="16">
        <f t="shared" si="788"/>
        <v>16.901437324365411</v>
      </c>
      <c r="AE3147" s="16">
        <f t="shared" si="789"/>
        <v>3.611665864859352</v>
      </c>
      <c r="AF3147" s="16">
        <f t="shared" si="790"/>
        <v>27.102040816326532</v>
      </c>
      <c r="AG3147" s="16">
        <f t="shared" si="791"/>
        <v>37.836734693877553</v>
      </c>
      <c r="AH3147" s="17">
        <f t="shared" si="792"/>
        <v>1.1060092935822257</v>
      </c>
      <c r="AI3147" s="17">
        <f t="shared" si="793"/>
        <v>7.3977153788294308</v>
      </c>
      <c r="AJ3147" s="17">
        <f t="shared" si="794"/>
        <v>9.7655272396195691</v>
      </c>
      <c r="AK3147" s="17">
        <f t="shared" si="795"/>
        <v>9.7655272396195691</v>
      </c>
      <c r="AL3147" s="17">
        <f t="shared" si="796"/>
        <v>0.22675071572977898</v>
      </c>
      <c r="AM3147" s="17">
        <f t="shared" si="797"/>
        <v>1.5166574699221171</v>
      </c>
      <c r="AN3147" s="17">
        <f t="shared" si="798"/>
        <v>2.0020991721420525</v>
      </c>
      <c r="AO3147" s="17">
        <f t="shared" si="799"/>
        <v>2.0020991721420525</v>
      </c>
      <c r="AP3147" s="17">
        <f t="shared" si="801"/>
        <v>1.7753484564122735</v>
      </c>
      <c r="AQ3147" s="17">
        <f t="shared" si="800"/>
        <v>5.4776600128016604</v>
      </c>
    </row>
    <row r="3148" spans="1:43" x14ac:dyDescent="0.2">
      <c r="A3148" s="4">
        <v>30002</v>
      </c>
      <c r="B3148" s="5">
        <v>3002</v>
      </c>
      <c r="C3148" t="s">
        <v>1037</v>
      </c>
      <c r="D3148" t="s">
        <v>8</v>
      </c>
      <c r="E3148" t="s">
        <v>9</v>
      </c>
      <c r="F3148" t="s">
        <v>17</v>
      </c>
      <c r="G3148" t="s">
        <v>15</v>
      </c>
      <c r="H3148">
        <v>178</v>
      </c>
      <c r="I3148" t="s">
        <v>5777</v>
      </c>
      <c r="J3148" s="6">
        <v>202637</v>
      </c>
      <c r="K3148" s="6">
        <v>1555</v>
      </c>
      <c r="L3148" s="6">
        <v>130</v>
      </c>
      <c r="M3148" s="6">
        <v>865683</v>
      </c>
      <c r="N3148" s="6">
        <v>4778570</v>
      </c>
      <c r="O3148" s="6">
        <v>880808</v>
      </c>
      <c r="P3148" s="6">
        <v>57986</v>
      </c>
      <c r="Q3148" s="6">
        <v>2928</v>
      </c>
      <c r="R3148" s="6">
        <v>994018</v>
      </c>
      <c r="S3148" s="6">
        <v>5370586</v>
      </c>
      <c r="T3148" s="6">
        <v>1773051</v>
      </c>
      <c r="U3148" s="6">
        <v>0</v>
      </c>
      <c r="V3148" s="6">
        <v>41</v>
      </c>
      <c r="W3148" s="6">
        <v>1239</v>
      </c>
      <c r="X3148" s="6">
        <v>894</v>
      </c>
      <c r="Z3148" s="6">
        <v>27914345900</v>
      </c>
      <c r="AA3148" s="6">
        <v>2043439281.6768003</v>
      </c>
      <c r="AB3148" s="6">
        <f t="shared" si="786"/>
        <v>5841.5689003195521</v>
      </c>
      <c r="AC3148" s="6">
        <f t="shared" si="787"/>
        <v>427.62568753346716</v>
      </c>
      <c r="AD3148" s="16">
        <f t="shared" si="788"/>
        <v>15.190011382057738</v>
      </c>
      <c r="AE3148" s="16">
        <f t="shared" si="789"/>
        <v>5.4252118509368668</v>
      </c>
      <c r="AF3148" s="16">
        <f t="shared" si="790"/>
        <v>30.219512195121951</v>
      </c>
      <c r="AG3148" s="16">
        <f t="shared" si="791"/>
        <v>52.024390243902438</v>
      </c>
      <c r="AH3148" s="17">
        <f t="shared" si="792"/>
        <v>1.1482471066198596</v>
      </c>
      <c r="AI3148" s="17">
        <f t="shared" si="793"/>
        <v>6.2038713940322268</v>
      </c>
      <c r="AJ3148" s="17">
        <f t="shared" si="794"/>
        <v>8.2520241243041621</v>
      </c>
      <c r="AK3148" s="17">
        <f t="shared" si="795"/>
        <v>8.2520241243041621</v>
      </c>
      <c r="AL3148" s="17">
        <f t="shared" si="796"/>
        <v>0.20801578714971214</v>
      </c>
      <c r="AM3148" s="17">
        <f t="shared" si="797"/>
        <v>1.1238897829266914</v>
      </c>
      <c r="AN3148" s="17">
        <f t="shared" si="798"/>
        <v>1.4949319566313772</v>
      </c>
      <c r="AO3148" s="17">
        <f t="shared" si="799"/>
        <v>1.4949319566313772</v>
      </c>
      <c r="AP3148" s="17">
        <f t="shared" si="801"/>
        <v>1.2869161694816651</v>
      </c>
      <c r="AQ3148" s="17">
        <f t="shared" si="800"/>
        <v>6.0973401694807494</v>
      </c>
    </row>
    <row r="3149" spans="1:43" x14ac:dyDescent="0.2">
      <c r="A3149" s="4">
        <v>30003</v>
      </c>
      <c r="B3149" s="5">
        <v>3003</v>
      </c>
      <c r="C3149" t="s">
        <v>1038</v>
      </c>
      <c r="D3149" t="s">
        <v>25</v>
      </c>
      <c r="E3149" t="s">
        <v>9</v>
      </c>
      <c r="F3149" t="s">
        <v>17</v>
      </c>
      <c r="G3149" t="s">
        <v>15</v>
      </c>
      <c r="H3149">
        <v>411</v>
      </c>
      <c r="I3149" t="s">
        <v>5778</v>
      </c>
      <c r="J3149" s="6">
        <v>67229</v>
      </c>
      <c r="K3149" s="6">
        <v>1586</v>
      </c>
      <c r="L3149" s="6">
        <v>42</v>
      </c>
      <c r="M3149" s="6">
        <v>509830</v>
      </c>
      <c r="N3149" s="6">
        <v>0</v>
      </c>
      <c r="O3149" s="6">
        <v>667058</v>
      </c>
      <c r="P3149" s="6">
        <v>45382</v>
      </c>
      <c r="Q3149" s="6">
        <v>0</v>
      </c>
      <c r="R3149" s="6">
        <v>228016</v>
      </c>
      <c r="S3149" s="6">
        <v>3440468</v>
      </c>
      <c r="T3149" s="6">
        <v>308375</v>
      </c>
      <c r="U3149" s="6">
        <v>0</v>
      </c>
      <c r="V3149" s="6">
        <v>20</v>
      </c>
      <c r="W3149" s="6">
        <v>444</v>
      </c>
      <c r="X3149" s="6">
        <v>220</v>
      </c>
      <c r="Z3149" s="6">
        <v>0</v>
      </c>
      <c r="AA3149" s="6">
        <v>0</v>
      </c>
      <c r="AB3149" s="6" t="str">
        <f t="shared" si="786"/>
        <v/>
      </c>
      <c r="AC3149" s="6" t="str">
        <f t="shared" si="787"/>
        <v/>
      </c>
      <c r="AD3149" s="16">
        <f t="shared" si="788"/>
        <v>14.698735181349434</v>
      </c>
      <c r="AE3149" s="16">
        <f t="shared" si="789"/>
        <v>0</v>
      </c>
      <c r="AF3149" s="16">
        <f t="shared" si="790"/>
        <v>22.2</v>
      </c>
      <c r="AG3149" s="16">
        <f t="shared" si="791"/>
        <v>33.200000000000003</v>
      </c>
      <c r="AH3149" s="17">
        <f t="shared" si="792"/>
        <v>0.4472392758370437</v>
      </c>
      <c r="AI3149" s="17">
        <f t="shared" si="793"/>
        <v>6.7482651079771685</v>
      </c>
      <c r="AJ3149" s="17">
        <f t="shared" si="794"/>
        <v>7.353123590216347</v>
      </c>
      <c r="AK3149" s="17">
        <f t="shared" si="795"/>
        <v>7.353123590216347</v>
      </c>
      <c r="AL3149" s="17" t="str">
        <f t="shared" si="796"/>
        <v/>
      </c>
      <c r="AM3149" s="17" t="str">
        <f t="shared" si="797"/>
        <v/>
      </c>
      <c r="AN3149" s="17" t="str">
        <f t="shared" si="798"/>
        <v/>
      </c>
      <c r="AO3149" s="17" t="str">
        <f t="shared" si="799"/>
        <v/>
      </c>
      <c r="AP3149" s="17" t="str">
        <f t="shared" si="801"/>
        <v/>
      </c>
      <c r="AQ3149" s="17">
        <f t="shared" si="800"/>
        <v>5.1576744451007261</v>
      </c>
    </row>
    <row r="3150" spans="1:43" x14ac:dyDescent="0.2">
      <c r="A3150" s="4">
        <v>30006</v>
      </c>
      <c r="B3150" s="5">
        <v>3006</v>
      </c>
      <c r="C3150" t="s">
        <v>1039</v>
      </c>
      <c r="D3150" t="s">
        <v>8</v>
      </c>
      <c r="E3150" t="s">
        <v>9</v>
      </c>
      <c r="F3150" t="s">
        <v>17</v>
      </c>
      <c r="G3150" t="s">
        <v>15</v>
      </c>
      <c r="H3150">
        <v>45</v>
      </c>
      <c r="I3150" t="s">
        <v>5779</v>
      </c>
      <c r="J3150" s="6">
        <v>953556</v>
      </c>
      <c r="K3150" s="6">
        <v>1938</v>
      </c>
      <c r="L3150" s="6">
        <v>492</v>
      </c>
      <c r="M3150" s="6">
        <v>7337381</v>
      </c>
      <c r="N3150" s="6">
        <v>30204978</v>
      </c>
      <c r="O3150" s="6">
        <v>4030378</v>
      </c>
      <c r="P3150" s="6">
        <v>361538</v>
      </c>
      <c r="Q3150" s="6">
        <v>23860</v>
      </c>
      <c r="R3150" s="6">
        <v>6999893</v>
      </c>
      <c r="S3150" s="6">
        <v>41284482</v>
      </c>
      <c r="T3150" s="6">
        <v>17343748</v>
      </c>
      <c r="U3150" s="6">
        <v>0</v>
      </c>
      <c r="V3150" s="6">
        <v>163</v>
      </c>
      <c r="W3150" s="6">
        <v>6012</v>
      </c>
      <c r="X3150" s="6">
        <v>5340</v>
      </c>
      <c r="Z3150" s="6">
        <v>184942823100</v>
      </c>
      <c r="AA3150" s="6">
        <v>14536187292.7152</v>
      </c>
      <c r="AB3150" s="6">
        <f t="shared" si="786"/>
        <v>6122.925270794768</v>
      </c>
      <c r="AC3150" s="6">
        <f t="shared" si="787"/>
        <v>481.25137825676285</v>
      </c>
      <c r="AD3150" s="16">
        <f t="shared" si="788"/>
        <v>11.147868273874392</v>
      </c>
      <c r="AE3150" s="16">
        <f t="shared" si="789"/>
        <v>7.4943288197781941</v>
      </c>
      <c r="AF3150" s="16">
        <f t="shared" si="790"/>
        <v>36.883435582822088</v>
      </c>
      <c r="AG3150" s="16">
        <f t="shared" si="791"/>
        <v>69.644171779141104</v>
      </c>
      <c r="AH3150" s="17">
        <f t="shared" si="792"/>
        <v>0.95400429662845643</v>
      </c>
      <c r="AI3150" s="17">
        <f t="shared" si="793"/>
        <v>5.6265964654145666</v>
      </c>
      <c r="AJ3150" s="17">
        <f t="shared" si="794"/>
        <v>7.9903483272846261</v>
      </c>
      <c r="AK3150" s="17">
        <f t="shared" si="795"/>
        <v>7.9903483272846261</v>
      </c>
      <c r="AL3150" s="17">
        <f t="shared" si="796"/>
        <v>0.23174633664689309</v>
      </c>
      <c r="AM3150" s="17">
        <f t="shared" si="797"/>
        <v>1.3668105303701925</v>
      </c>
      <c r="AN3150" s="17">
        <f t="shared" si="798"/>
        <v>1.9410121735562926</v>
      </c>
      <c r="AO3150" s="17">
        <f t="shared" si="799"/>
        <v>1.9410121735562926</v>
      </c>
      <c r="AP3150" s="17">
        <f t="shared" si="801"/>
        <v>1.7092658369093996</v>
      </c>
      <c r="AQ3150" s="17">
        <f t="shared" si="800"/>
        <v>10.243327548929654</v>
      </c>
    </row>
    <row r="3151" spans="1:43" x14ac:dyDescent="0.2">
      <c r="A3151" s="4">
        <v>30007</v>
      </c>
      <c r="B3151" s="5">
        <v>3007</v>
      </c>
      <c r="C3151" t="s">
        <v>1040</v>
      </c>
      <c r="D3151" t="s">
        <v>8</v>
      </c>
      <c r="E3151" t="s">
        <v>9</v>
      </c>
      <c r="F3151" t="s">
        <v>17</v>
      </c>
      <c r="G3151" t="s">
        <v>15</v>
      </c>
      <c r="H3151">
        <v>172</v>
      </c>
      <c r="I3151" t="s">
        <v>5780</v>
      </c>
      <c r="J3151" s="6">
        <v>210111</v>
      </c>
      <c r="K3151" s="6">
        <v>1692</v>
      </c>
      <c r="L3151" s="6">
        <v>124</v>
      </c>
      <c r="M3151" s="6">
        <v>1983028</v>
      </c>
      <c r="N3151" s="6">
        <v>11263599</v>
      </c>
      <c r="O3151" s="6">
        <v>1640806</v>
      </c>
      <c r="P3151" s="6">
        <v>112706</v>
      </c>
      <c r="Q3151" s="6">
        <v>6786</v>
      </c>
      <c r="R3151" s="6">
        <v>1787674</v>
      </c>
      <c r="S3151" s="6">
        <v>7275133</v>
      </c>
      <c r="T3151" s="6">
        <v>2364722</v>
      </c>
      <c r="U3151" s="6">
        <v>0</v>
      </c>
      <c r="V3151" s="6">
        <v>49</v>
      </c>
      <c r="W3151" s="6">
        <v>1837</v>
      </c>
      <c r="X3151" s="6">
        <v>1952</v>
      </c>
      <c r="Z3151" s="6">
        <v>58056311900</v>
      </c>
      <c r="AA3151" s="6">
        <v>4246228417.5360003</v>
      </c>
      <c r="AB3151" s="6">
        <f t="shared" si="786"/>
        <v>5154.330503065672</v>
      </c>
      <c r="AC3151" s="6">
        <f t="shared" si="787"/>
        <v>376.98682432994997</v>
      </c>
      <c r="AD3151" s="16">
        <f t="shared" si="788"/>
        <v>14.558284385924441</v>
      </c>
      <c r="AE3151" s="16">
        <f t="shared" si="789"/>
        <v>6.8646744343938284</v>
      </c>
      <c r="AF3151" s="16">
        <f t="shared" si="790"/>
        <v>37.489795918367349</v>
      </c>
      <c r="AG3151" s="16">
        <f t="shared" si="791"/>
        <v>77.326530612244895</v>
      </c>
      <c r="AH3151" s="17">
        <f t="shared" si="792"/>
        <v>0.90148701884189231</v>
      </c>
      <c r="AI3151" s="17">
        <f t="shared" si="793"/>
        <v>3.6686990803962427</v>
      </c>
      <c r="AJ3151" s="17">
        <f t="shared" si="794"/>
        <v>4.8611794689737113</v>
      </c>
      <c r="AK3151" s="17">
        <f t="shared" si="795"/>
        <v>4.8611794689737113</v>
      </c>
      <c r="AL3151" s="17">
        <f t="shared" si="796"/>
        <v>0.15871250388086436</v>
      </c>
      <c r="AM3151" s="17">
        <f t="shared" si="797"/>
        <v>0.64589772771562626</v>
      </c>
      <c r="AN3151" s="17">
        <f t="shared" si="798"/>
        <v>0.85584145884454876</v>
      </c>
      <c r="AO3151" s="17">
        <f t="shared" si="799"/>
        <v>0.85584145884454876</v>
      </c>
      <c r="AP3151" s="17">
        <f t="shared" si="801"/>
        <v>0.69712895496368443</v>
      </c>
      <c r="AQ3151" s="17">
        <f t="shared" si="800"/>
        <v>4.4338776186825255</v>
      </c>
    </row>
    <row r="3152" spans="1:43" x14ac:dyDescent="0.2">
      <c r="A3152" s="4">
        <v>30008</v>
      </c>
      <c r="B3152" s="5">
        <v>3008</v>
      </c>
      <c r="C3152" t="s">
        <v>1041</v>
      </c>
      <c r="D3152" t="s">
        <v>8</v>
      </c>
      <c r="E3152" t="s">
        <v>9</v>
      </c>
      <c r="F3152" t="s">
        <v>17</v>
      </c>
      <c r="G3152" t="s">
        <v>15</v>
      </c>
      <c r="H3152">
        <v>271</v>
      </c>
      <c r="I3152" t="s">
        <v>5781</v>
      </c>
      <c r="J3152" s="6">
        <v>116636</v>
      </c>
      <c r="K3152" s="6">
        <v>1313</v>
      </c>
      <c r="L3152" s="6">
        <v>89</v>
      </c>
      <c r="M3152" s="6">
        <v>2303341</v>
      </c>
      <c r="N3152" s="6">
        <v>10065600</v>
      </c>
      <c r="O3152" s="6">
        <v>1096116</v>
      </c>
      <c r="P3152" s="6">
        <v>89291</v>
      </c>
      <c r="Q3152" s="6">
        <v>8233</v>
      </c>
      <c r="R3152" s="6">
        <v>2380807</v>
      </c>
      <c r="S3152" s="6">
        <v>7423753</v>
      </c>
      <c r="T3152" s="6">
        <v>375734</v>
      </c>
      <c r="U3152" s="6">
        <v>0</v>
      </c>
      <c r="V3152" s="6">
        <v>39</v>
      </c>
      <c r="W3152" s="6">
        <v>1236</v>
      </c>
      <c r="X3152" s="6">
        <v>751</v>
      </c>
      <c r="Z3152" s="6">
        <v>34171519000</v>
      </c>
      <c r="AA3152" s="6">
        <v>2501488821.888</v>
      </c>
      <c r="AB3152" s="6">
        <f t="shared" si="786"/>
        <v>3394.8814775075502</v>
      </c>
      <c r="AC3152" s="6">
        <f t="shared" si="787"/>
        <v>248.51860017167382</v>
      </c>
      <c r="AD3152" s="16">
        <f t="shared" si="788"/>
        <v>12.275772474269523</v>
      </c>
      <c r="AE3152" s="16">
        <f t="shared" si="789"/>
        <v>9.1829696856902014</v>
      </c>
      <c r="AF3152" s="16">
        <f t="shared" si="790"/>
        <v>31.692307692307693</v>
      </c>
      <c r="AG3152" s="16">
        <f t="shared" si="791"/>
        <v>50.948717948717949</v>
      </c>
      <c r="AH3152" s="17">
        <f t="shared" si="792"/>
        <v>1.0336320154071845</v>
      </c>
      <c r="AI3152" s="17">
        <f t="shared" si="793"/>
        <v>3.223036884247708</v>
      </c>
      <c r="AJ3152" s="17">
        <f t="shared" si="794"/>
        <v>3.3861625352042966</v>
      </c>
      <c r="AK3152" s="17">
        <f t="shared" si="795"/>
        <v>3.3861625352042966</v>
      </c>
      <c r="AL3152" s="17">
        <f t="shared" si="796"/>
        <v>0.23652906930535686</v>
      </c>
      <c r="AM3152" s="17">
        <f t="shared" si="797"/>
        <v>0.73753705690669213</v>
      </c>
      <c r="AN3152" s="17">
        <f t="shared" si="798"/>
        <v>0.77486558178350029</v>
      </c>
      <c r="AO3152" s="17">
        <f t="shared" si="799"/>
        <v>0.77486558178350029</v>
      </c>
      <c r="AP3152" s="17">
        <f t="shared" si="801"/>
        <v>0.5383365124781434</v>
      </c>
      <c r="AQ3152" s="17">
        <f t="shared" si="800"/>
        <v>6.7727804356473218</v>
      </c>
    </row>
    <row r="3153" spans="1:43" x14ac:dyDescent="0.2">
      <c r="A3153" s="4">
        <v>30009</v>
      </c>
      <c r="B3153" s="5">
        <v>3009</v>
      </c>
      <c r="C3153" t="s">
        <v>1042</v>
      </c>
      <c r="D3153" t="s">
        <v>25</v>
      </c>
      <c r="E3153" t="s">
        <v>9</v>
      </c>
      <c r="F3153" t="s">
        <v>17</v>
      </c>
      <c r="G3153" t="s">
        <v>15</v>
      </c>
      <c r="H3153">
        <v>45</v>
      </c>
      <c r="I3153" t="s">
        <v>5779</v>
      </c>
      <c r="J3153" s="6">
        <v>953556</v>
      </c>
      <c r="K3153" s="6">
        <v>1938</v>
      </c>
      <c r="L3153" s="6">
        <v>492</v>
      </c>
      <c r="M3153" s="6">
        <v>332310</v>
      </c>
      <c r="N3153" s="6">
        <v>0</v>
      </c>
      <c r="O3153" s="6">
        <v>566274</v>
      </c>
      <c r="P3153" s="6">
        <v>52466</v>
      </c>
      <c r="Q3153" s="6">
        <v>0</v>
      </c>
      <c r="R3153" s="6">
        <v>375592</v>
      </c>
      <c r="S3153" s="6">
        <v>3263919</v>
      </c>
      <c r="T3153" s="6">
        <v>38819</v>
      </c>
      <c r="U3153" s="6">
        <v>0</v>
      </c>
      <c r="V3153" s="6">
        <v>18</v>
      </c>
      <c r="W3153" s="6">
        <v>518</v>
      </c>
      <c r="X3153" s="6">
        <v>202</v>
      </c>
      <c r="Z3153" s="6">
        <v>0</v>
      </c>
      <c r="AA3153" s="6">
        <v>0</v>
      </c>
      <c r="AB3153" s="6" t="str">
        <f t="shared" si="786"/>
        <v/>
      </c>
      <c r="AC3153" s="6" t="str">
        <f t="shared" si="787"/>
        <v/>
      </c>
      <c r="AD3153" s="16">
        <f t="shared" si="788"/>
        <v>10.793161285403881</v>
      </c>
      <c r="AE3153" s="16">
        <f t="shared" si="789"/>
        <v>0</v>
      </c>
      <c r="AF3153" s="16">
        <f t="shared" si="790"/>
        <v>28.777777777777779</v>
      </c>
      <c r="AG3153" s="16">
        <f t="shared" si="791"/>
        <v>40</v>
      </c>
      <c r="AH3153" s="17">
        <f t="shared" si="792"/>
        <v>1.1302458547741567</v>
      </c>
      <c r="AI3153" s="17">
        <f t="shared" si="793"/>
        <v>9.8219102645120522</v>
      </c>
      <c r="AJ3153" s="17">
        <f t="shared" si="794"/>
        <v>9.9387258884776255</v>
      </c>
      <c r="AK3153" s="17">
        <f t="shared" si="795"/>
        <v>9.9387258884776255</v>
      </c>
      <c r="AL3153" s="17" t="str">
        <f t="shared" si="796"/>
        <v/>
      </c>
      <c r="AM3153" s="17" t="str">
        <f t="shared" si="797"/>
        <v/>
      </c>
      <c r="AN3153" s="17" t="str">
        <f t="shared" si="798"/>
        <v/>
      </c>
      <c r="AO3153" s="17" t="str">
        <f t="shared" si="799"/>
        <v/>
      </c>
      <c r="AP3153" s="17" t="str">
        <f t="shared" si="801"/>
        <v/>
      </c>
      <c r="AQ3153" s="17">
        <f t="shared" si="800"/>
        <v>5.763851068563981</v>
      </c>
    </row>
    <row r="3154" spans="1:43" x14ac:dyDescent="0.2">
      <c r="A3154" s="4">
        <v>30010</v>
      </c>
      <c r="B3154" s="5">
        <v>3010</v>
      </c>
      <c r="C3154" t="s">
        <v>1043</v>
      </c>
      <c r="D3154" t="s">
        <v>8</v>
      </c>
      <c r="E3154" t="s">
        <v>9</v>
      </c>
      <c r="F3154" t="s">
        <v>17</v>
      </c>
      <c r="G3154" t="s">
        <v>15</v>
      </c>
      <c r="H3154">
        <v>61</v>
      </c>
      <c r="I3154" t="s">
        <v>5782</v>
      </c>
      <c r="J3154" s="6">
        <v>664651</v>
      </c>
      <c r="K3154" s="6">
        <v>1919</v>
      </c>
      <c r="L3154" s="6">
        <v>346</v>
      </c>
      <c r="M3154" s="6">
        <v>4489586</v>
      </c>
      <c r="N3154" s="6">
        <v>21954076</v>
      </c>
      <c r="O3154" s="6">
        <v>2891998</v>
      </c>
      <c r="P3154" s="6">
        <v>228136</v>
      </c>
      <c r="Q3154" s="6">
        <v>15199</v>
      </c>
      <c r="R3154" s="6">
        <v>4295323</v>
      </c>
      <c r="S3154" s="6">
        <v>25494953</v>
      </c>
      <c r="T3154" s="6">
        <v>12030534</v>
      </c>
      <c r="U3154" s="6">
        <v>0</v>
      </c>
      <c r="V3154" s="6">
        <v>105</v>
      </c>
      <c r="W3154" s="6">
        <v>3669</v>
      </c>
      <c r="X3154" s="6">
        <v>1830</v>
      </c>
      <c r="Z3154" s="6">
        <v>110679749500</v>
      </c>
      <c r="AA3154" s="6">
        <v>8307000651.6000004</v>
      </c>
      <c r="AB3154" s="6">
        <f t="shared" si="786"/>
        <v>5041.4214426514691</v>
      </c>
      <c r="AC3154" s="6">
        <f t="shared" si="787"/>
        <v>378.38079141203667</v>
      </c>
      <c r="AD3154" s="16">
        <f t="shared" si="788"/>
        <v>12.676640249675632</v>
      </c>
      <c r="AE3154" s="16">
        <f t="shared" si="789"/>
        <v>7.5913178363193889</v>
      </c>
      <c r="AF3154" s="16">
        <f t="shared" si="790"/>
        <v>34.942857142857143</v>
      </c>
      <c r="AG3154" s="16">
        <f t="shared" si="791"/>
        <v>52.371428571428574</v>
      </c>
      <c r="AH3154" s="17">
        <f t="shared" si="792"/>
        <v>0.95673030876343612</v>
      </c>
      <c r="AI3154" s="17">
        <f t="shared" si="793"/>
        <v>5.678686854422657</v>
      </c>
      <c r="AJ3154" s="17">
        <f t="shared" si="794"/>
        <v>8.3583401676680218</v>
      </c>
      <c r="AK3154" s="17">
        <f t="shared" si="795"/>
        <v>8.3583401676680218</v>
      </c>
      <c r="AL3154" s="17">
        <f t="shared" si="796"/>
        <v>0.19565036579084449</v>
      </c>
      <c r="AM3154" s="17">
        <f t="shared" si="797"/>
        <v>1.1612856309689372</v>
      </c>
      <c r="AN3154" s="17">
        <f t="shared" si="798"/>
        <v>1.7092719821139364</v>
      </c>
      <c r="AO3154" s="17">
        <f t="shared" si="799"/>
        <v>1.7092719821139364</v>
      </c>
      <c r="AP3154" s="17">
        <f t="shared" si="801"/>
        <v>1.5136216163230918</v>
      </c>
      <c r="AQ3154" s="17">
        <f t="shared" si="800"/>
        <v>8.8156883234359089</v>
      </c>
    </row>
    <row r="3155" spans="1:43" x14ac:dyDescent="0.2">
      <c r="A3155" s="4">
        <v>30010</v>
      </c>
      <c r="B3155" s="5">
        <v>3010</v>
      </c>
      <c r="C3155" t="s">
        <v>1043</v>
      </c>
      <c r="D3155" t="s">
        <v>8</v>
      </c>
      <c r="E3155" t="s">
        <v>9</v>
      </c>
      <c r="F3155" t="s">
        <v>17</v>
      </c>
      <c r="G3155" t="s">
        <v>11</v>
      </c>
      <c r="H3155">
        <v>61</v>
      </c>
      <c r="I3155" t="s">
        <v>5782</v>
      </c>
      <c r="J3155" s="6">
        <v>664651</v>
      </c>
      <c r="K3155" s="6">
        <v>1919</v>
      </c>
      <c r="L3155" s="6">
        <v>346</v>
      </c>
      <c r="M3155" s="6">
        <v>5672</v>
      </c>
      <c r="N3155" s="6">
        <v>36811</v>
      </c>
      <c r="O3155" s="6">
        <v>32701</v>
      </c>
      <c r="P3155" s="6">
        <v>2171</v>
      </c>
      <c r="Q3155" s="6">
        <v>23</v>
      </c>
      <c r="R3155" s="6">
        <v>2705</v>
      </c>
      <c r="S3155" s="6">
        <v>278633</v>
      </c>
      <c r="T3155" s="6">
        <v>0</v>
      </c>
      <c r="U3155" s="6">
        <v>0</v>
      </c>
      <c r="V3155" s="6">
        <v>2</v>
      </c>
      <c r="W3155" s="6">
        <v>27</v>
      </c>
      <c r="X3155" s="6">
        <v>13</v>
      </c>
      <c r="Z3155" s="6">
        <v>682404000</v>
      </c>
      <c r="AA3155" s="6">
        <v>49954641.408</v>
      </c>
      <c r="AB3155" s="6">
        <f t="shared" si="786"/>
        <v>18538.045692863547</v>
      </c>
      <c r="AC3155" s="6">
        <f t="shared" si="787"/>
        <v>1357.0574395696938</v>
      </c>
      <c r="AD3155" s="16">
        <f t="shared" si="788"/>
        <v>15.062643942883463</v>
      </c>
      <c r="AE3155" s="16">
        <f t="shared" si="789"/>
        <v>1.125684229840066</v>
      </c>
      <c r="AF3155" s="16">
        <f t="shared" si="790"/>
        <v>13.5</v>
      </c>
      <c r="AG3155" s="16">
        <f t="shared" si="791"/>
        <v>20</v>
      </c>
      <c r="AH3155" s="17">
        <f t="shared" si="792"/>
        <v>0.47690409026798308</v>
      </c>
      <c r="AI3155" s="17">
        <f t="shared" si="793"/>
        <v>49.124294781382225</v>
      </c>
      <c r="AJ3155" s="17">
        <f t="shared" si="794"/>
        <v>49.124294781382225</v>
      </c>
      <c r="AK3155" s="17">
        <f t="shared" si="795"/>
        <v>49.124294781382225</v>
      </c>
      <c r="AL3155" s="17">
        <f t="shared" si="796"/>
        <v>7.348346961506072E-2</v>
      </c>
      <c r="AM3155" s="17">
        <f t="shared" si="797"/>
        <v>7.5692863546222595</v>
      </c>
      <c r="AN3155" s="17">
        <f t="shared" si="798"/>
        <v>7.5692863546222595</v>
      </c>
      <c r="AO3155" s="17">
        <f t="shared" si="799"/>
        <v>7.5692863546222595</v>
      </c>
      <c r="AP3155" s="17">
        <f t="shared" si="801"/>
        <v>7.4958028850071985</v>
      </c>
      <c r="AQ3155" s="17">
        <f t="shared" si="800"/>
        <v>8.5206262805418795</v>
      </c>
    </row>
    <row r="3156" spans="1:43" x14ac:dyDescent="0.2">
      <c r="A3156" s="4">
        <v>30011</v>
      </c>
      <c r="B3156" s="5">
        <v>3011</v>
      </c>
      <c r="C3156" t="s">
        <v>1044</v>
      </c>
      <c r="D3156" t="s">
        <v>8</v>
      </c>
      <c r="E3156" t="s">
        <v>9</v>
      </c>
      <c r="F3156" t="s">
        <v>17</v>
      </c>
      <c r="G3156" t="s">
        <v>15</v>
      </c>
      <c r="H3156">
        <v>359</v>
      </c>
      <c r="I3156" t="s">
        <v>5783</v>
      </c>
      <c r="J3156" s="6">
        <v>79930</v>
      </c>
      <c r="K3156" s="6">
        <v>2138</v>
      </c>
      <c r="L3156" s="6">
        <v>37</v>
      </c>
      <c r="M3156" s="6">
        <v>544954</v>
      </c>
      <c r="N3156" s="6">
        <v>2423745</v>
      </c>
      <c r="O3156" s="6">
        <v>469896</v>
      </c>
      <c r="P3156" s="6">
        <v>35976</v>
      </c>
      <c r="Q3156" s="6">
        <v>1900</v>
      </c>
      <c r="R3156" s="6">
        <v>705901</v>
      </c>
      <c r="S3156" s="6">
        <v>4921357</v>
      </c>
      <c r="T3156" s="6">
        <v>3975705</v>
      </c>
      <c r="U3156" s="6">
        <v>0</v>
      </c>
      <c r="V3156" s="6">
        <v>24</v>
      </c>
      <c r="W3156" s="6">
        <v>733</v>
      </c>
      <c r="X3156" s="6">
        <v>342</v>
      </c>
      <c r="Z3156" s="6">
        <v>19058706400</v>
      </c>
      <c r="AA3156" s="6">
        <v>1396998104.6447999</v>
      </c>
      <c r="AB3156" s="6">
        <f t="shared" si="786"/>
        <v>7863.3298469929796</v>
      </c>
      <c r="AC3156" s="6">
        <f t="shared" si="787"/>
        <v>576.37998413397452</v>
      </c>
      <c r="AD3156" s="16">
        <f t="shared" si="788"/>
        <v>13.061374249499666</v>
      </c>
      <c r="AE3156" s="16">
        <f t="shared" si="789"/>
        <v>5.1580456100924463</v>
      </c>
      <c r="AF3156" s="16">
        <f t="shared" si="790"/>
        <v>30.541666666666668</v>
      </c>
      <c r="AG3156" s="16">
        <f t="shared" si="791"/>
        <v>44.791666666666664</v>
      </c>
      <c r="AH3156" s="17">
        <f t="shared" si="792"/>
        <v>1.2953405241543323</v>
      </c>
      <c r="AI3156" s="17">
        <f t="shared" si="793"/>
        <v>9.0307750745934516</v>
      </c>
      <c r="AJ3156" s="17">
        <f t="shared" si="794"/>
        <v>16.326262400129185</v>
      </c>
      <c r="AK3156" s="17">
        <f t="shared" si="795"/>
        <v>16.326262400129185</v>
      </c>
      <c r="AL3156" s="17">
        <f t="shared" si="796"/>
        <v>0.29124392211226841</v>
      </c>
      <c r="AM3156" s="17">
        <f t="shared" si="797"/>
        <v>2.0304763908744525</v>
      </c>
      <c r="AN3156" s="17">
        <f t="shared" si="798"/>
        <v>3.6707912754848384</v>
      </c>
      <c r="AO3156" s="17">
        <f t="shared" si="799"/>
        <v>3.6707912754848384</v>
      </c>
      <c r="AP3156" s="17">
        <f t="shared" si="801"/>
        <v>3.37954735337257</v>
      </c>
      <c r="AQ3156" s="17">
        <f t="shared" si="800"/>
        <v>10.473289834346323</v>
      </c>
    </row>
    <row r="3157" spans="1:43" x14ac:dyDescent="0.2">
      <c r="A3157" s="4">
        <v>30012</v>
      </c>
      <c r="B3157" s="5">
        <v>3012</v>
      </c>
      <c r="C3157" t="s">
        <v>1045</v>
      </c>
      <c r="D3157" t="s">
        <v>8</v>
      </c>
      <c r="E3157" t="s">
        <v>9</v>
      </c>
      <c r="F3157" t="s">
        <v>17</v>
      </c>
      <c r="G3157" t="s">
        <v>15</v>
      </c>
      <c r="H3157">
        <v>400</v>
      </c>
      <c r="I3157" t="s">
        <v>5784</v>
      </c>
      <c r="J3157" s="6">
        <v>69014</v>
      </c>
      <c r="K3157" s="6">
        <v>1787</v>
      </c>
      <c r="L3157" s="6">
        <v>39</v>
      </c>
      <c r="M3157" s="6">
        <v>1036753</v>
      </c>
      <c r="N3157" s="6">
        <v>3514593</v>
      </c>
      <c r="O3157" s="6">
        <v>1043996</v>
      </c>
      <c r="P3157" s="6">
        <v>78768</v>
      </c>
      <c r="Q3157" s="6">
        <v>3563</v>
      </c>
      <c r="R3157" s="6">
        <v>804957</v>
      </c>
      <c r="S3157" s="6">
        <v>7915344</v>
      </c>
      <c r="T3157" s="6">
        <v>1952011</v>
      </c>
      <c r="U3157" s="6">
        <v>0</v>
      </c>
      <c r="V3157" s="6">
        <v>47</v>
      </c>
      <c r="W3157" s="6">
        <v>1235</v>
      </c>
      <c r="X3157" s="6">
        <v>434</v>
      </c>
      <c r="Z3157" s="6">
        <v>31665660200</v>
      </c>
      <c r="AA3157" s="6">
        <v>2335717706.3136001</v>
      </c>
      <c r="AB3157" s="6">
        <f t="shared" si="786"/>
        <v>9009.7659103059723</v>
      </c>
      <c r="AC3157" s="6">
        <f t="shared" si="787"/>
        <v>664.57700971736983</v>
      </c>
      <c r="AD3157" s="16">
        <f t="shared" si="788"/>
        <v>13.254062563477554</v>
      </c>
      <c r="AE3157" s="16">
        <f t="shared" si="789"/>
        <v>3.3664812892003417</v>
      </c>
      <c r="AF3157" s="16">
        <f t="shared" si="790"/>
        <v>26.276595744680851</v>
      </c>
      <c r="AG3157" s="16">
        <f t="shared" si="791"/>
        <v>35.51063829787234</v>
      </c>
      <c r="AH3157" s="17">
        <f t="shared" si="792"/>
        <v>0.7764211919328905</v>
      </c>
      <c r="AI3157" s="17">
        <f t="shared" si="793"/>
        <v>7.6347442447718983</v>
      </c>
      <c r="AJ3157" s="17">
        <f t="shared" si="794"/>
        <v>9.5175562549614039</v>
      </c>
      <c r="AK3157" s="17">
        <f t="shared" si="795"/>
        <v>9.5175562549614039</v>
      </c>
      <c r="AL3157" s="17">
        <f t="shared" si="796"/>
        <v>0.22903277847534551</v>
      </c>
      <c r="AM3157" s="17">
        <f t="shared" si="797"/>
        <v>2.25213673389778</v>
      </c>
      <c r="AN3157" s="17">
        <f t="shared" si="798"/>
        <v>2.8075384546660169</v>
      </c>
      <c r="AO3157" s="17">
        <f t="shared" si="799"/>
        <v>2.8075384546660169</v>
      </c>
      <c r="AP3157" s="17">
        <f t="shared" si="801"/>
        <v>2.5785056761906713</v>
      </c>
      <c r="AQ3157" s="17">
        <f t="shared" si="800"/>
        <v>7.5817761753876454</v>
      </c>
    </row>
    <row r="3158" spans="1:43" x14ac:dyDescent="0.2">
      <c r="A3158" s="4">
        <v>30013</v>
      </c>
      <c r="B3158" s="5">
        <v>3013</v>
      </c>
      <c r="C3158" t="s">
        <v>1047</v>
      </c>
      <c r="D3158" t="s">
        <v>8</v>
      </c>
      <c r="E3158" t="s">
        <v>9</v>
      </c>
      <c r="F3158" t="s">
        <v>17</v>
      </c>
      <c r="G3158" t="s">
        <v>15</v>
      </c>
      <c r="H3158">
        <v>183</v>
      </c>
      <c r="I3158" t="s">
        <v>5785</v>
      </c>
      <c r="J3158" s="6">
        <v>196611</v>
      </c>
      <c r="K3158" s="6">
        <v>2391</v>
      </c>
      <c r="L3158" s="6">
        <v>82</v>
      </c>
      <c r="M3158" s="6">
        <v>2553905</v>
      </c>
      <c r="N3158" s="6">
        <v>8393843</v>
      </c>
      <c r="O3158" s="6">
        <v>2224126</v>
      </c>
      <c r="P3158" s="6">
        <v>159036</v>
      </c>
      <c r="Q3158" s="6">
        <v>8919</v>
      </c>
      <c r="R3158" s="6">
        <v>2965421</v>
      </c>
      <c r="S3158" s="6">
        <v>15639285</v>
      </c>
      <c r="T3158" s="6">
        <v>12608062</v>
      </c>
      <c r="U3158" s="6">
        <v>0</v>
      </c>
      <c r="V3158" s="6">
        <v>80</v>
      </c>
      <c r="W3158" s="6">
        <v>2612</v>
      </c>
      <c r="X3158" s="6">
        <v>1600</v>
      </c>
      <c r="Z3158" s="6">
        <v>71487097800</v>
      </c>
      <c r="AA3158" s="6">
        <v>5382721738.8000002</v>
      </c>
      <c r="AB3158" s="6">
        <f t="shared" si="786"/>
        <v>8516.6112589906679</v>
      </c>
      <c r="AC3158" s="6">
        <f t="shared" si="787"/>
        <v>641.27024281964771</v>
      </c>
      <c r="AD3158" s="16">
        <f t="shared" si="788"/>
        <v>13.985047410649161</v>
      </c>
      <c r="AE3158" s="16">
        <f t="shared" si="789"/>
        <v>3.7739961674833169</v>
      </c>
      <c r="AF3158" s="16">
        <f t="shared" si="790"/>
        <v>32.65</v>
      </c>
      <c r="AG3158" s="16">
        <f t="shared" si="791"/>
        <v>52.65</v>
      </c>
      <c r="AH3158" s="17">
        <f t="shared" si="792"/>
        <v>1.1611320703001873</v>
      </c>
      <c r="AI3158" s="17">
        <f t="shared" si="793"/>
        <v>6.123675312903182</v>
      </c>
      <c r="AJ3158" s="17">
        <f t="shared" si="794"/>
        <v>11.060453305819911</v>
      </c>
      <c r="AK3158" s="17">
        <f t="shared" si="795"/>
        <v>11.060453305819911</v>
      </c>
      <c r="AL3158" s="17">
        <f t="shared" si="796"/>
        <v>0.35328525920725468</v>
      </c>
      <c r="AM3158" s="17">
        <f t="shared" si="797"/>
        <v>1.8631853133302589</v>
      </c>
      <c r="AN3158" s="17">
        <f t="shared" si="798"/>
        <v>3.3652460499916428</v>
      </c>
      <c r="AO3158" s="17">
        <f t="shared" si="799"/>
        <v>3.3652460499916428</v>
      </c>
      <c r="AP3158" s="17">
        <f t="shared" si="801"/>
        <v>3.0119607907843879</v>
      </c>
      <c r="AQ3158" s="17">
        <f t="shared" si="800"/>
        <v>7.0316542318196005</v>
      </c>
    </row>
    <row r="3159" spans="1:43" x14ac:dyDescent="0.2">
      <c r="A3159" s="4">
        <v>30014</v>
      </c>
      <c r="B3159" s="5">
        <v>3014</v>
      </c>
      <c r="C3159" t="s">
        <v>1048</v>
      </c>
      <c r="D3159" t="s">
        <v>8</v>
      </c>
      <c r="E3159" t="s">
        <v>9</v>
      </c>
      <c r="F3159" t="s">
        <v>17</v>
      </c>
      <c r="G3159" t="s">
        <v>15</v>
      </c>
      <c r="H3159">
        <v>86</v>
      </c>
      <c r="I3159" t="s">
        <v>5786</v>
      </c>
      <c r="J3159" s="6">
        <v>444474</v>
      </c>
      <c r="K3159" s="6">
        <v>1712</v>
      </c>
      <c r="L3159" s="6">
        <v>260</v>
      </c>
      <c r="M3159" s="6">
        <v>2029537</v>
      </c>
      <c r="N3159" s="6">
        <v>10553592</v>
      </c>
      <c r="O3159" s="6">
        <v>1743123</v>
      </c>
      <c r="P3159" s="6">
        <v>115219</v>
      </c>
      <c r="Q3159" s="6">
        <v>7445</v>
      </c>
      <c r="R3159" s="6">
        <v>2598748</v>
      </c>
      <c r="S3159" s="6">
        <v>16291969</v>
      </c>
      <c r="T3159" s="6">
        <v>4047096</v>
      </c>
      <c r="U3159" s="6">
        <v>0</v>
      </c>
      <c r="V3159" s="6">
        <v>75</v>
      </c>
      <c r="W3159" s="6">
        <v>2794</v>
      </c>
      <c r="X3159" s="6">
        <v>1670</v>
      </c>
      <c r="Z3159" s="6">
        <v>68460516900</v>
      </c>
      <c r="AA3159" s="6">
        <v>5011577558.6688004</v>
      </c>
      <c r="AB3159" s="6">
        <f t="shared" si="786"/>
        <v>6486.9398873862092</v>
      </c>
      <c r="AC3159" s="6">
        <f t="shared" si="787"/>
        <v>474.86936757350486</v>
      </c>
      <c r="AD3159" s="16">
        <f t="shared" si="788"/>
        <v>15.12878084343728</v>
      </c>
      <c r="AE3159" s="16">
        <f t="shared" si="789"/>
        <v>6.054416125540194</v>
      </c>
      <c r="AF3159" s="16">
        <f t="shared" si="790"/>
        <v>37.25333333333333</v>
      </c>
      <c r="AG3159" s="16">
        <f t="shared" si="791"/>
        <v>59.52</v>
      </c>
      <c r="AH3159" s="17">
        <f t="shared" si="792"/>
        <v>1.2804634751669963</v>
      </c>
      <c r="AI3159" s="17">
        <f t="shared" si="793"/>
        <v>8.0274313796693537</v>
      </c>
      <c r="AJ3159" s="17">
        <f t="shared" si="794"/>
        <v>10.021529540974123</v>
      </c>
      <c r="AK3159" s="17">
        <f t="shared" si="795"/>
        <v>10.021529540974123</v>
      </c>
      <c r="AL3159" s="17">
        <f t="shared" si="796"/>
        <v>0.24624298532670202</v>
      </c>
      <c r="AM3159" s="17">
        <f t="shared" si="797"/>
        <v>1.5437368622929519</v>
      </c>
      <c r="AN3159" s="17">
        <f t="shared" si="798"/>
        <v>1.9272172924630779</v>
      </c>
      <c r="AO3159" s="17">
        <f t="shared" si="799"/>
        <v>1.9272172924630779</v>
      </c>
      <c r="AP3159" s="17">
        <f t="shared" si="801"/>
        <v>1.6809743071363759</v>
      </c>
      <c r="AQ3159" s="17">
        <f t="shared" si="800"/>
        <v>9.3464253526572705</v>
      </c>
    </row>
    <row r="3160" spans="1:43" x14ac:dyDescent="0.2">
      <c r="A3160" s="4">
        <v>30014</v>
      </c>
      <c r="B3160" s="5">
        <v>3014</v>
      </c>
      <c r="C3160" t="s">
        <v>1048</v>
      </c>
      <c r="D3160" t="s">
        <v>8</v>
      </c>
      <c r="E3160" t="s">
        <v>9</v>
      </c>
      <c r="F3160" t="s">
        <v>17</v>
      </c>
      <c r="G3160" t="s">
        <v>11</v>
      </c>
      <c r="H3160">
        <v>86</v>
      </c>
      <c r="I3160" t="s">
        <v>5786</v>
      </c>
      <c r="J3160" s="6">
        <v>444474</v>
      </c>
      <c r="K3160" s="6">
        <v>1712</v>
      </c>
      <c r="L3160" s="6">
        <v>260</v>
      </c>
      <c r="M3160" s="6">
        <v>12956</v>
      </c>
      <c r="N3160" s="6">
        <v>55584</v>
      </c>
      <c r="O3160" s="6">
        <v>39803</v>
      </c>
      <c r="P3160" s="6">
        <v>3406</v>
      </c>
      <c r="Q3160" s="6">
        <v>65</v>
      </c>
      <c r="R3160" s="6">
        <v>132988</v>
      </c>
      <c r="S3160" s="6">
        <v>272233</v>
      </c>
      <c r="T3160" s="6">
        <v>0</v>
      </c>
      <c r="U3160" s="6">
        <v>0</v>
      </c>
      <c r="V3160" s="6">
        <v>3</v>
      </c>
      <c r="W3160" s="6">
        <v>84</v>
      </c>
      <c r="X3160" s="6">
        <v>33</v>
      </c>
      <c r="Z3160" s="6">
        <v>1092123800</v>
      </c>
      <c r="AA3160" s="6">
        <v>79947733.017600015</v>
      </c>
      <c r="AB3160" s="6">
        <f t="shared" si="786"/>
        <v>19648.168537708694</v>
      </c>
      <c r="AC3160" s="6">
        <f t="shared" si="787"/>
        <v>1438.3227730569952</v>
      </c>
      <c r="AD3160" s="16">
        <f t="shared" si="788"/>
        <v>11.686142102172637</v>
      </c>
      <c r="AE3160" s="16">
        <f t="shared" si="789"/>
        <v>1.3964776524382585</v>
      </c>
      <c r="AF3160" s="16">
        <f t="shared" si="790"/>
        <v>28</v>
      </c>
      <c r="AG3160" s="16">
        <f t="shared" si="791"/>
        <v>39</v>
      </c>
      <c r="AH3160" s="17">
        <f t="shared" si="792"/>
        <v>10.264587835751776</v>
      </c>
      <c r="AI3160" s="17">
        <f t="shared" si="793"/>
        <v>21.012117937635072</v>
      </c>
      <c r="AJ3160" s="17">
        <f t="shared" si="794"/>
        <v>21.012117937635072</v>
      </c>
      <c r="AK3160" s="17">
        <f t="shared" si="795"/>
        <v>21.012117937635072</v>
      </c>
      <c r="AL3160" s="17">
        <f t="shared" si="796"/>
        <v>2.3925590097869889</v>
      </c>
      <c r="AM3160" s="17">
        <f t="shared" si="797"/>
        <v>4.8976863845710996</v>
      </c>
      <c r="AN3160" s="17">
        <f t="shared" si="798"/>
        <v>4.8976863845710996</v>
      </c>
      <c r="AO3160" s="17">
        <f t="shared" si="799"/>
        <v>4.8976863845710996</v>
      </c>
      <c r="AP3160" s="17">
        <f t="shared" si="801"/>
        <v>2.5051273747841107</v>
      </c>
      <c r="AQ3160" s="17">
        <f t="shared" si="800"/>
        <v>6.8395095847046701</v>
      </c>
    </row>
    <row r="3161" spans="1:43" x14ac:dyDescent="0.2">
      <c r="A3161" s="4">
        <v>30015</v>
      </c>
      <c r="B3161" s="5">
        <v>3015</v>
      </c>
      <c r="C3161" t="s">
        <v>1049</v>
      </c>
      <c r="D3161" t="s">
        <v>8</v>
      </c>
      <c r="E3161" t="s">
        <v>9</v>
      </c>
      <c r="F3161" t="s">
        <v>17</v>
      </c>
      <c r="G3161" t="s">
        <v>15</v>
      </c>
      <c r="H3161">
        <v>99</v>
      </c>
      <c r="I3161" t="s">
        <v>5787</v>
      </c>
      <c r="J3161" s="6">
        <v>381502</v>
      </c>
      <c r="K3161" s="6">
        <v>2234</v>
      </c>
      <c r="L3161" s="6">
        <v>171</v>
      </c>
      <c r="M3161" s="6">
        <v>1155823</v>
      </c>
      <c r="N3161" s="6">
        <v>4946922</v>
      </c>
      <c r="O3161" s="6">
        <v>1129935</v>
      </c>
      <c r="P3161" s="6">
        <v>75839</v>
      </c>
      <c r="Q3161" s="6">
        <v>4148</v>
      </c>
      <c r="R3161" s="6">
        <v>1273778</v>
      </c>
      <c r="S3161" s="6">
        <v>9072728</v>
      </c>
      <c r="T3161" s="6">
        <v>42932</v>
      </c>
      <c r="U3161" s="6">
        <v>0</v>
      </c>
      <c r="V3161" s="6">
        <v>38</v>
      </c>
      <c r="W3161" s="6">
        <v>1289</v>
      </c>
      <c r="X3161" s="6">
        <v>512</v>
      </c>
      <c r="Z3161" s="6">
        <v>37981330600</v>
      </c>
      <c r="AA3161" s="6">
        <v>2780381929.6512003</v>
      </c>
      <c r="AB3161" s="6">
        <f t="shared" si="786"/>
        <v>7677.7702579502975</v>
      </c>
      <c r="AC3161" s="6">
        <f t="shared" si="787"/>
        <v>562.04280755815444</v>
      </c>
      <c r="AD3161" s="16">
        <f t="shared" si="788"/>
        <v>14.899128416777648</v>
      </c>
      <c r="AE3161" s="16">
        <f t="shared" si="789"/>
        <v>4.3780589148933347</v>
      </c>
      <c r="AF3161" s="16">
        <f t="shared" si="790"/>
        <v>33.921052631578945</v>
      </c>
      <c r="AG3161" s="16">
        <f t="shared" si="791"/>
        <v>47.39473684210526</v>
      </c>
      <c r="AH3161" s="17">
        <f t="shared" si="792"/>
        <v>1.1020528229668383</v>
      </c>
      <c r="AI3161" s="17">
        <f t="shared" si="793"/>
        <v>7.8495825052797876</v>
      </c>
      <c r="AJ3161" s="17">
        <f t="shared" si="794"/>
        <v>7.8867266008722785</v>
      </c>
      <c r="AK3161" s="17">
        <f t="shared" si="795"/>
        <v>7.8867266008722785</v>
      </c>
      <c r="AL3161" s="17">
        <f t="shared" si="796"/>
        <v>0.25748900023085064</v>
      </c>
      <c r="AM3161" s="17">
        <f t="shared" si="797"/>
        <v>1.834014767162288</v>
      </c>
      <c r="AN3161" s="17">
        <f t="shared" si="798"/>
        <v>1.842693294941784</v>
      </c>
      <c r="AO3161" s="17">
        <f t="shared" si="799"/>
        <v>1.842693294941784</v>
      </c>
      <c r="AP3161" s="17">
        <f t="shared" si="801"/>
        <v>1.5852042947109335</v>
      </c>
      <c r="AQ3161" s="17">
        <f t="shared" si="800"/>
        <v>8.0294247014208775</v>
      </c>
    </row>
    <row r="3162" spans="1:43" x14ac:dyDescent="0.2">
      <c r="A3162" s="4">
        <v>30019</v>
      </c>
      <c r="B3162" s="5">
        <v>3019</v>
      </c>
      <c r="C3162" t="s">
        <v>1050</v>
      </c>
      <c r="D3162" t="s">
        <v>8</v>
      </c>
      <c r="E3162" t="s">
        <v>9</v>
      </c>
      <c r="F3162" t="s">
        <v>17</v>
      </c>
      <c r="G3162" t="s">
        <v>15</v>
      </c>
      <c r="H3162">
        <v>5</v>
      </c>
      <c r="I3162" t="s">
        <v>5764</v>
      </c>
      <c r="J3162" s="6">
        <v>5441567</v>
      </c>
      <c r="K3162" s="6">
        <v>2746</v>
      </c>
      <c r="L3162" s="6">
        <v>1981</v>
      </c>
      <c r="M3162" s="6">
        <v>161454460</v>
      </c>
      <c r="N3162" s="6">
        <v>455192052</v>
      </c>
      <c r="O3162" s="6">
        <v>40164866</v>
      </c>
      <c r="P3162" s="6">
        <v>4060275</v>
      </c>
      <c r="Q3162" s="6">
        <v>536034</v>
      </c>
      <c r="R3162" s="6">
        <v>172156198</v>
      </c>
      <c r="S3162" s="6">
        <v>629760584</v>
      </c>
      <c r="T3162" s="6">
        <v>247980360</v>
      </c>
      <c r="U3162" s="6">
        <v>0</v>
      </c>
      <c r="V3162" s="6">
        <v>1467</v>
      </c>
      <c r="W3162" s="6">
        <v>60163</v>
      </c>
      <c r="X3162" s="6">
        <v>62667</v>
      </c>
      <c r="Z3162" s="6">
        <v>1645346864764</v>
      </c>
      <c r="AA3162" s="6">
        <v>118780177489.14243</v>
      </c>
      <c r="AB3162" s="6">
        <f t="shared" si="786"/>
        <v>3614.6212516997111</v>
      </c>
      <c r="AC3162" s="6">
        <f t="shared" si="787"/>
        <v>260.9451921826228</v>
      </c>
      <c r="AD3162" s="16">
        <f t="shared" si="788"/>
        <v>9.8921541028624915</v>
      </c>
      <c r="AE3162" s="16">
        <f t="shared" si="789"/>
        <v>11.333090268494859</v>
      </c>
      <c r="AF3162" s="16">
        <f t="shared" si="790"/>
        <v>41.010906612133603</v>
      </c>
      <c r="AG3162" s="16">
        <f t="shared" si="791"/>
        <v>83.728698023176548</v>
      </c>
      <c r="AH3162" s="17">
        <f t="shared" si="792"/>
        <v>1.0662833222445511</v>
      </c>
      <c r="AI3162" s="17">
        <f t="shared" si="793"/>
        <v>3.9005462221359508</v>
      </c>
      <c r="AJ3162" s="17">
        <f t="shared" si="794"/>
        <v>5.436461426955935</v>
      </c>
      <c r="AK3162" s="17">
        <f t="shared" si="795"/>
        <v>5.436461426955935</v>
      </c>
      <c r="AL3162" s="17">
        <f t="shared" si="796"/>
        <v>0.3782056326414065</v>
      </c>
      <c r="AM3162" s="17">
        <f t="shared" si="797"/>
        <v>1.3835052286897136</v>
      </c>
      <c r="AN3162" s="17">
        <f t="shared" si="798"/>
        <v>1.9282870606888365</v>
      </c>
      <c r="AO3162" s="17">
        <f t="shared" si="799"/>
        <v>1.9282870606888365</v>
      </c>
      <c r="AP3162" s="17">
        <f t="shared" si="801"/>
        <v>1.55008142804743</v>
      </c>
      <c r="AQ3162" s="17">
        <f t="shared" si="800"/>
        <v>15.679389643675146</v>
      </c>
    </row>
    <row r="3163" spans="1:43" x14ac:dyDescent="0.2">
      <c r="A3163" s="4">
        <v>30019</v>
      </c>
      <c r="B3163" s="5">
        <v>3019</v>
      </c>
      <c r="C3163" t="s">
        <v>1050</v>
      </c>
      <c r="D3163" t="s">
        <v>8</v>
      </c>
      <c r="E3163" t="s">
        <v>9</v>
      </c>
      <c r="F3163" t="s">
        <v>17</v>
      </c>
      <c r="G3163" t="s">
        <v>11</v>
      </c>
      <c r="H3163">
        <v>5</v>
      </c>
      <c r="I3163" t="s">
        <v>5764</v>
      </c>
      <c r="J3163" s="6">
        <v>5441567</v>
      </c>
      <c r="K3163" s="6">
        <v>2746</v>
      </c>
      <c r="L3163" s="6">
        <v>1981</v>
      </c>
      <c r="M3163" s="6">
        <v>80717</v>
      </c>
      <c r="N3163" s="6">
        <v>449102</v>
      </c>
      <c r="O3163" s="6">
        <v>165337</v>
      </c>
      <c r="P3163" s="6">
        <v>9793</v>
      </c>
      <c r="Q3163" s="6">
        <v>282</v>
      </c>
      <c r="R3163" s="6">
        <v>112328</v>
      </c>
      <c r="S3163" s="6">
        <v>1090670</v>
      </c>
      <c r="T3163" s="6">
        <v>0</v>
      </c>
      <c r="U3163" s="6">
        <v>0</v>
      </c>
      <c r="V3163" s="6">
        <v>8</v>
      </c>
      <c r="W3163" s="6">
        <v>200</v>
      </c>
      <c r="X3163" s="6">
        <v>96</v>
      </c>
      <c r="Z3163" s="6">
        <v>4212457700</v>
      </c>
      <c r="AA3163" s="6">
        <v>308368376.87040001</v>
      </c>
      <c r="AB3163" s="6">
        <f t="shared" si="786"/>
        <v>9379.7348931868491</v>
      </c>
      <c r="AC3163" s="6">
        <f t="shared" si="787"/>
        <v>686.63327455767285</v>
      </c>
      <c r="AD3163" s="16">
        <f t="shared" si="788"/>
        <v>16.883181864597162</v>
      </c>
      <c r="AE3163" s="16">
        <f t="shared" si="789"/>
        <v>2.716282501799355</v>
      </c>
      <c r="AF3163" s="16">
        <f t="shared" si="790"/>
        <v>25</v>
      </c>
      <c r="AG3163" s="16">
        <f t="shared" si="791"/>
        <v>37</v>
      </c>
      <c r="AH3163" s="17">
        <f t="shared" si="792"/>
        <v>1.3916275381889813</v>
      </c>
      <c r="AI3163" s="17">
        <f t="shared" si="793"/>
        <v>13.512271268753794</v>
      </c>
      <c r="AJ3163" s="17">
        <f t="shared" si="794"/>
        <v>13.512271268753794</v>
      </c>
      <c r="AK3163" s="17">
        <f t="shared" si="795"/>
        <v>13.512271268753794</v>
      </c>
      <c r="AL3163" s="17">
        <f t="shared" si="796"/>
        <v>0.25011689994700537</v>
      </c>
      <c r="AM3163" s="17">
        <f t="shared" si="797"/>
        <v>2.4285574323872972</v>
      </c>
      <c r="AN3163" s="17">
        <f t="shared" si="798"/>
        <v>2.4285574323872972</v>
      </c>
      <c r="AO3163" s="17">
        <f t="shared" si="799"/>
        <v>2.4285574323872972</v>
      </c>
      <c r="AP3163" s="17">
        <f t="shared" si="801"/>
        <v>2.178440532440292</v>
      </c>
      <c r="AQ3163" s="17">
        <f t="shared" si="800"/>
        <v>6.5966480582083866</v>
      </c>
    </row>
    <row r="3164" spans="1:43" x14ac:dyDescent="0.2">
      <c r="A3164" s="4">
        <v>30022</v>
      </c>
      <c r="B3164" s="5">
        <v>3022</v>
      </c>
      <c r="C3164" t="s">
        <v>1051</v>
      </c>
      <c r="D3164" t="s">
        <v>8</v>
      </c>
      <c r="E3164" t="s">
        <v>9</v>
      </c>
      <c r="F3164" t="s">
        <v>17</v>
      </c>
      <c r="G3164" t="s">
        <v>15</v>
      </c>
      <c r="H3164">
        <v>27</v>
      </c>
      <c r="I3164" t="s">
        <v>5788</v>
      </c>
      <c r="J3164" s="6">
        <v>1733853</v>
      </c>
      <c r="K3164" s="6">
        <v>1916</v>
      </c>
      <c r="L3164" s="6">
        <v>905</v>
      </c>
      <c r="M3164" s="6">
        <v>53733622</v>
      </c>
      <c r="N3164" s="6">
        <v>225092162</v>
      </c>
      <c r="O3164" s="6">
        <v>21183003</v>
      </c>
      <c r="P3164" s="6">
        <v>1636544</v>
      </c>
      <c r="Q3164" s="6">
        <v>181606</v>
      </c>
      <c r="R3164" s="6">
        <v>79575413</v>
      </c>
      <c r="S3164" s="6">
        <v>308367401</v>
      </c>
      <c r="T3164" s="6">
        <v>97582340</v>
      </c>
      <c r="U3164" s="6">
        <v>0</v>
      </c>
      <c r="V3164" s="6">
        <v>731</v>
      </c>
      <c r="W3164" s="6">
        <v>30968</v>
      </c>
      <c r="X3164" s="6">
        <v>28929</v>
      </c>
      <c r="Z3164" s="6">
        <v>927496331600</v>
      </c>
      <c r="AA3164" s="6">
        <v>67896358538.8032</v>
      </c>
      <c r="AB3164" s="6">
        <f t="shared" si="786"/>
        <v>4120.5181173745177</v>
      </c>
      <c r="AC3164" s="6">
        <f t="shared" si="787"/>
        <v>301.63803988342875</v>
      </c>
      <c r="AD3164" s="16">
        <f t="shared" si="788"/>
        <v>12.943741812013609</v>
      </c>
      <c r="AE3164" s="16">
        <f t="shared" si="789"/>
        <v>10.626074216200601</v>
      </c>
      <c r="AF3164" s="16">
        <f t="shared" si="790"/>
        <v>42.36388508891929</v>
      </c>
      <c r="AG3164" s="16">
        <f t="shared" si="791"/>
        <v>81.938440492476062</v>
      </c>
      <c r="AH3164" s="17">
        <f t="shared" si="792"/>
        <v>1.4809240478894201</v>
      </c>
      <c r="AI3164" s="17">
        <f t="shared" si="793"/>
        <v>5.7388165830325004</v>
      </c>
      <c r="AJ3164" s="17">
        <f t="shared" si="794"/>
        <v>7.5548553380600323</v>
      </c>
      <c r="AK3164" s="17">
        <f t="shared" si="795"/>
        <v>7.5548553380600323</v>
      </c>
      <c r="AL3164" s="17">
        <f t="shared" si="796"/>
        <v>0.35352369577400033</v>
      </c>
      <c r="AM3164" s="17">
        <f t="shared" si="797"/>
        <v>1.3699606341690387</v>
      </c>
      <c r="AN3164" s="17">
        <f t="shared" si="798"/>
        <v>1.8034823487101252</v>
      </c>
      <c r="AO3164" s="17">
        <f t="shared" si="799"/>
        <v>1.8034823487101252</v>
      </c>
      <c r="AP3164" s="17">
        <f t="shared" si="801"/>
        <v>1.4499586529361248</v>
      </c>
      <c r="AQ3164" s="17">
        <f t="shared" si="800"/>
        <v>14.557303371953449</v>
      </c>
    </row>
    <row r="3165" spans="1:43" x14ac:dyDescent="0.2">
      <c r="A3165" s="4">
        <v>30023</v>
      </c>
      <c r="B3165" s="5">
        <v>3023</v>
      </c>
      <c r="C3165" t="s">
        <v>1052</v>
      </c>
      <c r="D3165" t="s">
        <v>8</v>
      </c>
      <c r="E3165" t="s">
        <v>9</v>
      </c>
      <c r="F3165" t="s">
        <v>17</v>
      </c>
      <c r="G3165" t="s">
        <v>15</v>
      </c>
      <c r="H3165">
        <v>27</v>
      </c>
      <c r="I3165" t="s">
        <v>5788</v>
      </c>
      <c r="J3165" s="6">
        <v>1733853</v>
      </c>
      <c r="K3165" s="6">
        <v>1916</v>
      </c>
      <c r="L3165" s="6">
        <v>905</v>
      </c>
      <c r="M3165" s="6">
        <v>798836</v>
      </c>
      <c r="N3165" s="6">
        <v>9526532</v>
      </c>
      <c r="O3165" s="6">
        <v>769700</v>
      </c>
      <c r="P3165" s="6">
        <v>45146</v>
      </c>
      <c r="Q3165" s="6">
        <v>2873</v>
      </c>
      <c r="R3165" s="6">
        <v>1435126</v>
      </c>
      <c r="S3165" s="6">
        <v>5342390</v>
      </c>
      <c r="T3165" s="6">
        <v>7251534</v>
      </c>
      <c r="U3165" s="6">
        <v>0</v>
      </c>
      <c r="V3165" s="6">
        <v>23</v>
      </c>
      <c r="W3165" s="6">
        <v>1095</v>
      </c>
      <c r="X3165" s="6">
        <v>437</v>
      </c>
      <c r="Z3165" s="6">
        <v>33521431600</v>
      </c>
      <c r="AA3165" s="6">
        <v>2486512982.0160003</v>
      </c>
      <c r="AB3165" s="6">
        <f t="shared" si="786"/>
        <v>3518.7444497116053</v>
      </c>
      <c r="AC3165" s="6">
        <f t="shared" si="787"/>
        <v>261.00925100718712</v>
      </c>
      <c r="AD3165" s="16">
        <f t="shared" si="788"/>
        <v>17.049129490984804</v>
      </c>
      <c r="AE3165" s="16">
        <f t="shared" si="789"/>
        <v>12.376941665583994</v>
      </c>
      <c r="AF3165" s="16">
        <f t="shared" si="790"/>
        <v>47.608695652173914</v>
      </c>
      <c r="AG3165" s="16">
        <f t="shared" si="791"/>
        <v>66.608695652173907</v>
      </c>
      <c r="AH3165" s="17">
        <f t="shared" si="792"/>
        <v>1.7965214386932988</v>
      </c>
      <c r="AI3165" s="17">
        <f t="shared" si="793"/>
        <v>6.6877181298789736</v>
      </c>
      <c r="AJ3165" s="17">
        <f t="shared" si="794"/>
        <v>15.765343574901483</v>
      </c>
      <c r="AK3165" s="17">
        <f t="shared" si="795"/>
        <v>15.765343574901483</v>
      </c>
      <c r="AL3165" s="17">
        <f t="shared" si="796"/>
        <v>0.15064516657268354</v>
      </c>
      <c r="AM3165" s="17">
        <f t="shared" si="797"/>
        <v>0.5607906423869673</v>
      </c>
      <c r="AN3165" s="17">
        <f t="shared" si="798"/>
        <v>1.321984117620137</v>
      </c>
      <c r="AO3165" s="17">
        <f t="shared" si="799"/>
        <v>1.321984117620137</v>
      </c>
      <c r="AP3165" s="17">
        <f t="shared" si="801"/>
        <v>1.1713389510474534</v>
      </c>
      <c r="AQ3165" s="17">
        <f t="shared" si="800"/>
        <v>6.9408730674288686</v>
      </c>
    </row>
    <row r="3166" spans="1:43" x14ac:dyDescent="0.2">
      <c r="A3166" s="4">
        <v>30025</v>
      </c>
      <c r="B3166" s="5">
        <v>3025</v>
      </c>
      <c r="C3166" t="s">
        <v>1053</v>
      </c>
      <c r="D3166" t="s">
        <v>8</v>
      </c>
      <c r="E3166" t="s">
        <v>9</v>
      </c>
      <c r="F3166" t="s">
        <v>17</v>
      </c>
      <c r="G3166" t="s">
        <v>15</v>
      </c>
      <c r="H3166">
        <v>99</v>
      </c>
      <c r="I3166" t="s">
        <v>5787</v>
      </c>
      <c r="J3166" s="6">
        <v>381502</v>
      </c>
      <c r="K3166" s="6">
        <v>2234</v>
      </c>
      <c r="L3166" s="6">
        <v>171</v>
      </c>
      <c r="M3166" s="6">
        <v>936048</v>
      </c>
      <c r="N3166" s="6">
        <v>4742159</v>
      </c>
      <c r="O3166" s="6">
        <v>952275</v>
      </c>
      <c r="P3166" s="6">
        <v>69335</v>
      </c>
      <c r="Q3166" s="6">
        <v>3138</v>
      </c>
      <c r="R3166" s="6">
        <v>1000290</v>
      </c>
      <c r="S3166" s="6">
        <v>6465652</v>
      </c>
      <c r="T3166" s="6">
        <v>2347639</v>
      </c>
      <c r="U3166" s="6">
        <v>0</v>
      </c>
      <c r="V3166" s="6">
        <v>26</v>
      </c>
      <c r="W3166" s="6">
        <v>834</v>
      </c>
      <c r="X3166" s="6">
        <v>917</v>
      </c>
      <c r="Z3166" s="6">
        <v>28569000000</v>
      </c>
      <c r="AA3166" s="6">
        <v>2165250528</v>
      </c>
      <c r="AB3166" s="6">
        <f t="shared" si="786"/>
        <v>6024.4711322416642</v>
      </c>
      <c r="AC3166" s="6">
        <f t="shared" si="787"/>
        <v>456.59593615481896</v>
      </c>
      <c r="AD3166" s="16">
        <f t="shared" si="788"/>
        <v>13.734405422946564</v>
      </c>
      <c r="AE3166" s="16">
        <f t="shared" si="789"/>
        <v>4.9798209550812524</v>
      </c>
      <c r="AF3166" s="16">
        <f t="shared" si="790"/>
        <v>32.07692307692308</v>
      </c>
      <c r="AG3166" s="16">
        <f t="shared" si="791"/>
        <v>67.34615384615384</v>
      </c>
      <c r="AH3166" s="17">
        <f t="shared" si="792"/>
        <v>1.0686310958412388</v>
      </c>
      <c r="AI3166" s="17">
        <f t="shared" si="793"/>
        <v>6.9073936379330974</v>
      </c>
      <c r="AJ3166" s="17">
        <f t="shared" si="794"/>
        <v>9.4154263456574885</v>
      </c>
      <c r="AK3166" s="17">
        <f t="shared" si="795"/>
        <v>9.4154263456574885</v>
      </c>
      <c r="AL3166" s="17">
        <f t="shared" si="796"/>
        <v>0.21093556753369089</v>
      </c>
      <c r="AM3166" s="17">
        <f t="shared" si="797"/>
        <v>1.3634405763282083</v>
      </c>
      <c r="AN3166" s="17">
        <f t="shared" si="798"/>
        <v>1.858497574627928</v>
      </c>
      <c r="AO3166" s="17">
        <f t="shared" si="799"/>
        <v>1.858497574627928</v>
      </c>
      <c r="AP3166" s="17">
        <f t="shared" si="801"/>
        <v>1.6475620070942372</v>
      </c>
      <c r="AQ3166" s="17">
        <f t="shared" si="800"/>
        <v>6.7896899530072723</v>
      </c>
    </row>
    <row r="3167" spans="1:43" x14ac:dyDescent="0.2">
      <c r="A3167" s="4">
        <v>30025</v>
      </c>
      <c r="B3167" s="5">
        <v>3025</v>
      </c>
      <c r="C3167" t="s">
        <v>1053</v>
      </c>
      <c r="D3167" t="s">
        <v>8</v>
      </c>
      <c r="E3167" t="s">
        <v>9</v>
      </c>
      <c r="F3167" t="s">
        <v>17</v>
      </c>
      <c r="G3167" t="s">
        <v>11</v>
      </c>
      <c r="H3167">
        <v>99</v>
      </c>
      <c r="I3167" t="s">
        <v>5787</v>
      </c>
      <c r="J3167" s="6">
        <v>381502</v>
      </c>
      <c r="K3167" s="6">
        <v>2234</v>
      </c>
      <c r="L3167" s="6">
        <v>171</v>
      </c>
      <c r="M3167" s="6">
        <v>65054</v>
      </c>
      <c r="N3167" s="6">
        <v>0</v>
      </c>
      <c r="O3167" s="6">
        <v>177861</v>
      </c>
      <c r="P3167" s="6">
        <v>10163</v>
      </c>
      <c r="Q3167" s="6">
        <v>212</v>
      </c>
      <c r="R3167" s="6">
        <v>31250</v>
      </c>
      <c r="S3167" s="6">
        <v>370607</v>
      </c>
      <c r="T3167" s="6">
        <v>0</v>
      </c>
      <c r="U3167" s="6">
        <v>0</v>
      </c>
      <c r="V3167" s="6">
        <v>8</v>
      </c>
      <c r="W3167" s="6">
        <v>144</v>
      </c>
      <c r="X3167" s="6">
        <v>72</v>
      </c>
      <c r="Z3167" s="6">
        <v>3150000000</v>
      </c>
      <c r="AA3167" s="6">
        <v>223630606.08000001</v>
      </c>
      <c r="AB3167" s="6" t="str">
        <f t="shared" si="786"/>
        <v/>
      </c>
      <c r="AC3167" s="6" t="str">
        <f t="shared" si="787"/>
        <v/>
      </c>
      <c r="AD3167" s="16">
        <f t="shared" si="788"/>
        <v>17.500836367214404</v>
      </c>
      <c r="AE3167" s="16">
        <f t="shared" si="789"/>
        <v>0</v>
      </c>
      <c r="AF3167" s="16">
        <f t="shared" si="790"/>
        <v>18</v>
      </c>
      <c r="AG3167" s="16">
        <f t="shared" si="791"/>
        <v>27</v>
      </c>
      <c r="AH3167" s="17">
        <f t="shared" si="792"/>
        <v>0.48037015402588618</v>
      </c>
      <c r="AI3167" s="17">
        <f t="shared" si="793"/>
        <v>5.6969133335382915</v>
      </c>
      <c r="AJ3167" s="17">
        <f t="shared" si="794"/>
        <v>5.6969133335382915</v>
      </c>
      <c r="AK3167" s="17">
        <f t="shared" si="795"/>
        <v>5.6969133335382915</v>
      </c>
      <c r="AL3167" s="17" t="str">
        <f t="shared" si="796"/>
        <v/>
      </c>
      <c r="AM3167" s="17" t="str">
        <f t="shared" si="797"/>
        <v/>
      </c>
      <c r="AN3167" s="17" t="str">
        <f t="shared" si="798"/>
        <v/>
      </c>
      <c r="AO3167" s="17" t="str">
        <f t="shared" si="799"/>
        <v/>
      </c>
      <c r="AP3167" s="17" t="str">
        <f t="shared" si="801"/>
        <v/>
      </c>
      <c r="AQ3167" s="17">
        <f t="shared" si="800"/>
        <v>2.0836889481111656</v>
      </c>
    </row>
    <row r="3168" spans="1:43" x14ac:dyDescent="0.2">
      <c r="A3168" s="4">
        <v>30026</v>
      </c>
      <c r="B3168" s="5">
        <v>3026</v>
      </c>
      <c r="C3168" t="s">
        <v>1054</v>
      </c>
      <c r="D3168" t="s">
        <v>8</v>
      </c>
      <c r="E3168" t="s">
        <v>9</v>
      </c>
      <c r="F3168" t="s">
        <v>17</v>
      </c>
      <c r="G3168" t="s">
        <v>15</v>
      </c>
      <c r="H3168">
        <v>462</v>
      </c>
      <c r="I3168" t="s">
        <v>5789</v>
      </c>
      <c r="J3168" s="6">
        <v>56142</v>
      </c>
      <c r="K3168" s="6">
        <v>2119</v>
      </c>
      <c r="L3168" s="6">
        <v>27</v>
      </c>
      <c r="M3168" s="6">
        <v>1292728</v>
      </c>
      <c r="N3168" s="6">
        <v>6437785</v>
      </c>
      <c r="O3168" s="6">
        <v>872273</v>
      </c>
      <c r="P3168" s="6">
        <v>57686</v>
      </c>
      <c r="Q3168" s="6">
        <v>4463</v>
      </c>
      <c r="R3168" s="6">
        <v>794220</v>
      </c>
      <c r="S3168" s="6">
        <v>7372710</v>
      </c>
      <c r="T3168" s="6">
        <v>7909435</v>
      </c>
      <c r="U3168" s="6">
        <v>0</v>
      </c>
      <c r="V3168" s="6">
        <v>41</v>
      </c>
      <c r="W3168" s="6">
        <v>1310</v>
      </c>
      <c r="X3168" s="6">
        <v>945</v>
      </c>
      <c r="Z3168" s="6">
        <v>30750559500</v>
      </c>
      <c r="AA3168" s="6">
        <v>2410078212.2592001</v>
      </c>
      <c r="AB3168" s="6">
        <f t="shared" si="786"/>
        <v>4776.5744739844531</v>
      </c>
      <c r="AC3168" s="6">
        <f t="shared" si="787"/>
        <v>374.36450770866065</v>
      </c>
      <c r="AD3168" s="16">
        <f t="shared" si="788"/>
        <v>15.121051901674583</v>
      </c>
      <c r="AE3168" s="16">
        <f t="shared" si="789"/>
        <v>7.3804703344021885</v>
      </c>
      <c r="AF3168" s="16">
        <f t="shared" si="790"/>
        <v>31.951219512195124</v>
      </c>
      <c r="AG3168" s="16">
        <f t="shared" si="791"/>
        <v>55</v>
      </c>
      <c r="AH3168" s="17">
        <f t="shared" si="792"/>
        <v>0.61437518178611428</v>
      </c>
      <c r="AI3168" s="17">
        <f t="shared" si="793"/>
        <v>5.7032183104257044</v>
      </c>
      <c r="AJ3168" s="17">
        <f t="shared" si="794"/>
        <v>11.82162450260225</v>
      </c>
      <c r="AK3168" s="17">
        <f t="shared" si="795"/>
        <v>11.82162450260225</v>
      </c>
      <c r="AL3168" s="17">
        <f t="shared" si="796"/>
        <v>0.12336851883062265</v>
      </c>
      <c r="AM3168" s="17">
        <f t="shared" si="797"/>
        <v>1.1452246385985241</v>
      </c>
      <c r="AN3168" s="17">
        <f t="shared" si="798"/>
        <v>2.3738203434877057</v>
      </c>
      <c r="AO3168" s="17">
        <f t="shared" si="799"/>
        <v>2.3738203434877057</v>
      </c>
      <c r="AP3168" s="17">
        <f t="shared" si="801"/>
        <v>2.250451824657083</v>
      </c>
      <c r="AQ3168" s="17">
        <f t="shared" si="800"/>
        <v>8.4522964714028745</v>
      </c>
    </row>
    <row r="3169" spans="1:43" x14ac:dyDescent="0.2">
      <c r="A3169" s="4">
        <v>30027</v>
      </c>
      <c r="B3169" s="5">
        <v>3027</v>
      </c>
      <c r="C3169" t="s">
        <v>1055</v>
      </c>
      <c r="D3169" t="s">
        <v>8</v>
      </c>
      <c r="E3169" t="s">
        <v>9</v>
      </c>
      <c r="F3169" t="s">
        <v>17</v>
      </c>
      <c r="G3169" t="s">
        <v>15</v>
      </c>
      <c r="H3169">
        <v>158</v>
      </c>
      <c r="I3169" t="s">
        <v>5790</v>
      </c>
      <c r="J3169" s="6">
        <v>232045</v>
      </c>
      <c r="K3169" s="6">
        <v>1755</v>
      </c>
      <c r="L3169" s="6">
        <v>132</v>
      </c>
      <c r="M3169" s="6">
        <v>1550604</v>
      </c>
      <c r="N3169" s="6">
        <v>5955290</v>
      </c>
      <c r="O3169" s="6">
        <v>1266546</v>
      </c>
      <c r="P3169" s="6">
        <v>105209</v>
      </c>
      <c r="Q3169" s="6">
        <v>5153</v>
      </c>
      <c r="R3169" s="6">
        <v>1558854</v>
      </c>
      <c r="S3169" s="6">
        <v>9565189</v>
      </c>
      <c r="T3169" s="6">
        <v>2599315</v>
      </c>
      <c r="U3169" s="6">
        <v>35415</v>
      </c>
      <c r="V3169" s="6">
        <v>44</v>
      </c>
      <c r="W3169" s="6">
        <v>1165</v>
      </c>
      <c r="X3169" s="6">
        <v>578</v>
      </c>
      <c r="Z3169" s="6">
        <v>40225795500</v>
      </c>
      <c r="AA3169" s="6">
        <v>3031155626.7888002</v>
      </c>
      <c r="AB3169" s="6">
        <f t="shared" si="786"/>
        <v>6754.6325199948278</v>
      </c>
      <c r="AC3169" s="6">
        <f t="shared" si="787"/>
        <v>508.98539395878288</v>
      </c>
      <c r="AD3169" s="16">
        <f t="shared" si="788"/>
        <v>12.038380746894276</v>
      </c>
      <c r="AE3169" s="16">
        <f t="shared" si="789"/>
        <v>4.7019926635116294</v>
      </c>
      <c r="AF3169" s="16">
        <f t="shared" si="790"/>
        <v>26.477272727272727</v>
      </c>
      <c r="AG3169" s="16">
        <f t="shared" si="791"/>
        <v>39.613636363636367</v>
      </c>
      <c r="AH3169" s="17">
        <f t="shared" si="792"/>
        <v>1.0053205073635822</v>
      </c>
      <c r="AI3169" s="17">
        <f t="shared" si="793"/>
        <v>6.1686858798248938</v>
      </c>
      <c r="AJ3169" s="17">
        <f t="shared" si="794"/>
        <v>7.8450100734939419</v>
      </c>
      <c r="AK3169" s="17">
        <f t="shared" si="795"/>
        <v>7.8678495605583372</v>
      </c>
      <c r="AL3169" s="17">
        <f t="shared" si="796"/>
        <v>0.26175954487522857</v>
      </c>
      <c r="AM3169" s="17">
        <f t="shared" si="797"/>
        <v>1.6061667861682638</v>
      </c>
      <c r="AN3169" s="17">
        <f t="shared" si="798"/>
        <v>2.0426383937641996</v>
      </c>
      <c r="AO3169" s="17">
        <f t="shared" si="799"/>
        <v>2.0485852074374211</v>
      </c>
      <c r="AP3169" s="17">
        <f t="shared" si="801"/>
        <v>1.7868256625621926</v>
      </c>
      <c r="AQ3169" s="17">
        <f t="shared" si="800"/>
        <v>7.5521844449392281</v>
      </c>
    </row>
    <row r="3170" spans="1:43" x14ac:dyDescent="0.2">
      <c r="A3170" s="4">
        <v>30030</v>
      </c>
      <c r="B3170" s="5">
        <v>3030</v>
      </c>
      <c r="C3170" t="s">
        <v>1056</v>
      </c>
      <c r="D3170" t="s">
        <v>8</v>
      </c>
      <c r="E3170" t="s">
        <v>9</v>
      </c>
      <c r="F3170" t="s">
        <v>17</v>
      </c>
      <c r="G3170" t="s">
        <v>15</v>
      </c>
      <c r="H3170">
        <v>8</v>
      </c>
      <c r="I3170" t="s">
        <v>5791</v>
      </c>
      <c r="J3170" s="6">
        <v>4586770</v>
      </c>
      <c r="K3170" s="6">
        <v>3470</v>
      </c>
      <c r="L3170" s="6">
        <v>1322</v>
      </c>
      <c r="M3170" s="6">
        <v>119681096</v>
      </c>
      <c r="N3170" s="6">
        <v>366498831</v>
      </c>
      <c r="O3170" s="6">
        <v>37061070</v>
      </c>
      <c r="P3170" s="6">
        <v>3767231</v>
      </c>
      <c r="Q3170" s="6">
        <v>395887</v>
      </c>
      <c r="R3170" s="6">
        <v>123209808</v>
      </c>
      <c r="S3170" s="6">
        <v>677631392</v>
      </c>
      <c r="T3170" s="6">
        <v>115922536</v>
      </c>
      <c r="U3170" s="6">
        <v>31572975</v>
      </c>
      <c r="V3170" s="6">
        <v>1666</v>
      </c>
      <c r="W3170" s="6">
        <v>66700</v>
      </c>
      <c r="X3170" s="6">
        <v>44525</v>
      </c>
      <c r="Z3170" s="6">
        <v>1669565454722</v>
      </c>
      <c r="AA3170" s="6">
        <v>127316576284.4304</v>
      </c>
      <c r="AB3170" s="6">
        <f t="shared" si="786"/>
        <v>4555.4455116993267</v>
      </c>
      <c r="AC3170" s="6">
        <f t="shared" si="787"/>
        <v>347.38603650397567</v>
      </c>
      <c r="AD3170" s="16">
        <f t="shared" si="788"/>
        <v>9.8377482028577496</v>
      </c>
      <c r="AE3170" s="16">
        <f t="shared" si="789"/>
        <v>9.8890515303524698</v>
      </c>
      <c r="AF3170" s="16">
        <f t="shared" si="790"/>
        <v>40.036014405762302</v>
      </c>
      <c r="AG3170" s="16">
        <f t="shared" si="791"/>
        <v>66.761704681872743</v>
      </c>
      <c r="AH3170" s="17">
        <f t="shared" si="792"/>
        <v>1.0294842888136653</v>
      </c>
      <c r="AI3170" s="17">
        <f t="shared" si="793"/>
        <v>5.6619751543719152</v>
      </c>
      <c r="AJ3170" s="17">
        <f t="shared" si="794"/>
        <v>6.6305703617553773</v>
      </c>
      <c r="AK3170" s="17">
        <f t="shared" si="795"/>
        <v>6.8943795685159834</v>
      </c>
      <c r="AL3170" s="17">
        <f t="shared" si="796"/>
        <v>0.3361806302732791</v>
      </c>
      <c r="AM3170" s="17">
        <f t="shared" si="797"/>
        <v>1.8489319328824816</v>
      </c>
      <c r="AN3170" s="17">
        <f t="shared" si="798"/>
        <v>2.1652290836365586</v>
      </c>
      <c r="AO3170" s="17">
        <f t="shared" si="799"/>
        <v>2.2513766299025386</v>
      </c>
      <c r="AP3170" s="17">
        <f t="shared" si="801"/>
        <v>1.9151959996292596</v>
      </c>
      <c r="AQ3170" s="17">
        <f t="shared" si="800"/>
        <v>18.284183160389055</v>
      </c>
    </row>
    <row r="3171" spans="1:43" x14ac:dyDescent="0.2">
      <c r="A3171" s="4">
        <v>30034</v>
      </c>
      <c r="B3171" s="5">
        <v>3034</v>
      </c>
      <c r="C3171" t="s">
        <v>1057</v>
      </c>
      <c r="D3171" t="s">
        <v>8</v>
      </c>
      <c r="E3171" t="s">
        <v>9</v>
      </c>
      <c r="F3171" t="s">
        <v>17</v>
      </c>
      <c r="G3171" t="s">
        <v>15</v>
      </c>
      <c r="H3171">
        <v>19</v>
      </c>
      <c r="I3171" t="s">
        <v>5792</v>
      </c>
      <c r="J3171" s="6">
        <v>2203663</v>
      </c>
      <c r="K3171" s="6">
        <v>3073</v>
      </c>
      <c r="L3171" s="6">
        <v>717</v>
      </c>
      <c r="M3171" s="6">
        <v>63797467</v>
      </c>
      <c r="N3171" s="6">
        <v>239277791</v>
      </c>
      <c r="O3171" s="6">
        <v>20816666</v>
      </c>
      <c r="P3171" s="6">
        <v>1871426</v>
      </c>
      <c r="Q3171" s="6">
        <v>208523</v>
      </c>
      <c r="R3171" s="6">
        <v>49439100</v>
      </c>
      <c r="S3171" s="6">
        <v>305037900</v>
      </c>
      <c r="T3171" s="6">
        <v>72896932</v>
      </c>
      <c r="U3171" s="6">
        <v>0</v>
      </c>
      <c r="V3171" s="6">
        <v>736</v>
      </c>
      <c r="W3171" s="6">
        <v>29898</v>
      </c>
      <c r="X3171" s="6">
        <v>27792</v>
      </c>
      <c r="Z3171" s="6">
        <v>809902449300</v>
      </c>
      <c r="AA3171" s="6">
        <v>59288026491.993607</v>
      </c>
      <c r="AB3171" s="6">
        <f t="shared" si="786"/>
        <v>3384.7790299100511</v>
      </c>
      <c r="AC3171" s="6">
        <f t="shared" si="787"/>
        <v>247.77906150092136</v>
      </c>
      <c r="AD3171" s="16">
        <f t="shared" si="788"/>
        <v>11.123424597071965</v>
      </c>
      <c r="AE3171" s="16">
        <f t="shared" si="789"/>
        <v>11.494529959792793</v>
      </c>
      <c r="AF3171" s="16">
        <f t="shared" si="790"/>
        <v>40.622282608695649</v>
      </c>
      <c r="AG3171" s="16">
        <f t="shared" si="791"/>
        <v>78.383152173913047</v>
      </c>
      <c r="AH3171" s="17">
        <f t="shared" si="792"/>
        <v>0.77493829026158667</v>
      </c>
      <c r="AI3171" s="17">
        <f t="shared" si="793"/>
        <v>4.7813481372230653</v>
      </c>
      <c r="AJ3171" s="17">
        <f t="shared" si="794"/>
        <v>5.9239786432273247</v>
      </c>
      <c r="AK3171" s="17">
        <f t="shared" si="795"/>
        <v>5.9239786432273247</v>
      </c>
      <c r="AL3171" s="17">
        <f t="shared" si="796"/>
        <v>0.20661800576385295</v>
      </c>
      <c r="AM3171" s="17">
        <f t="shared" si="797"/>
        <v>1.274827466122838</v>
      </c>
      <c r="AN3171" s="17">
        <f t="shared" si="798"/>
        <v>1.5794814488236395</v>
      </c>
      <c r="AO3171" s="17">
        <f t="shared" si="799"/>
        <v>1.5794814488236395</v>
      </c>
      <c r="AP3171" s="17">
        <f t="shared" si="801"/>
        <v>1.3728634430597866</v>
      </c>
      <c r="AQ3171" s="17">
        <f t="shared" si="800"/>
        <v>14.653542502915693</v>
      </c>
    </row>
    <row r="3172" spans="1:43" x14ac:dyDescent="0.2">
      <c r="A3172" s="4">
        <v>30035</v>
      </c>
      <c r="B3172" s="5">
        <v>3035</v>
      </c>
      <c r="C3172" t="s">
        <v>1058</v>
      </c>
      <c r="D3172" t="s">
        <v>8</v>
      </c>
      <c r="E3172" t="s">
        <v>9</v>
      </c>
      <c r="F3172" t="s">
        <v>17</v>
      </c>
      <c r="G3172" t="s">
        <v>15</v>
      </c>
      <c r="H3172">
        <v>353</v>
      </c>
      <c r="I3172" t="s">
        <v>5793</v>
      </c>
      <c r="J3172" s="6">
        <v>81249</v>
      </c>
      <c r="K3172" s="6">
        <v>1728</v>
      </c>
      <c r="L3172" s="6">
        <v>47</v>
      </c>
      <c r="M3172" s="6">
        <v>361305</v>
      </c>
      <c r="N3172" s="6">
        <v>1264568</v>
      </c>
      <c r="O3172" s="6">
        <v>746165</v>
      </c>
      <c r="P3172" s="6">
        <v>54274</v>
      </c>
      <c r="Q3172" s="6">
        <v>1204</v>
      </c>
      <c r="R3172" s="6">
        <v>382410</v>
      </c>
      <c r="S3172" s="6">
        <v>3766276</v>
      </c>
      <c r="T3172" s="6">
        <v>547257</v>
      </c>
      <c r="U3172" s="6">
        <v>0</v>
      </c>
      <c r="V3172" s="6">
        <v>19</v>
      </c>
      <c r="W3172" s="6">
        <v>420</v>
      </c>
      <c r="X3172" s="6">
        <v>126</v>
      </c>
      <c r="Z3172" s="6">
        <v>38667512100</v>
      </c>
      <c r="AA3172" s="6">
        <v>2780432413.5167999</v>
      </c>
      <c r="AB3172" s="6">
        <f t="shared" si="786"/>
        <v>30577.645567498148</v>
      </c>
      <c r="AC3172" s="6">
        <f t="shared" si="787"/>
        <v>2198.7211549847852</v>
      </c>
      <c r="AD3172" s="16">
        <f t="shared" si="788"/>
        <v>13.748111434572724</v>
      </c>
      <c r="AE3172" s="16">
        <f t="shared" si="789"/>
        <v>1.6947565216808615</v>
      </c>
      <c r="AF3172" s="16">
        <f t="shared" si="790"/>
        <v>22.105263157894736</v>
      </c>
      <c r="AG3172" s="16">
        <f t="shared" si="791"/>
        <v>28.736842105263158</v>
      </c>
      <c r="AH3172" s="17">
        <f t="shared" si="792"/>
        <v>1.0584132519616392</v>
      </c>
      <c r="AI3172" s="17">
        <f t="shared" si="793"/>
        <v>10.424090449896902</v>
      </c>
      <c r="AJ3172" s="17">
        <f t="shared" si="794"/>
        <v>11.93875811295166</v>
      </c>
      <c r="AK3172" s="17">
        <f t="shared" si="795"/>
        <v>11.93875811295166</v>
      </c>
      <c r="AL3172" s="17">
        <f t="shared" si="796"/>
        <v>0.30240366670673308</v>
      </c>
      <c r="AM3172" s="17">
        <f t="shared" si="797"/>
        <v>2.9783103795130037</v>
      </c>
      <c r="AN3172" s="17">
        <f t="shared" si="798"/>
        <v>3.4110723978465374</v>
      </c>
      <c r="AO3172" s="17">
        <f t="shared" si="799"/>
        <v>3.4110723978465374</v>
      </c>
      <c r="AP3172" s="17">
        <f t="shared" si="801"/>
        <v>3.1086687311398045</v>
      </c>
      <c r="AQ3172" s="17">
        <f t="shared" si="800"/>
        <v>5.0475109392694648</v>
      </c>
    </row>
    <row r="3173" spans="1:43" x14ac:dyDescent="0.2">
      <c r="A3173" s="4">
        <v>30036</v>
      </c>
      <c r="B3173" s="5">
        <v>3036</v>
      </c>
      <c r="C3173" t="s">
        <v>1059</v>
      </c>
      <c r="D3173" t="s">
        <v>25</v>
      </c>
      <c r="E3173" t="s">
        <v>9</v>
      </c>
      <c r="F3173" t="s">
        <v>17</v>
      </c>
      <c r="G3173" t="s">
        <v>15</v>
      </c>
      <c r="H3173">
        <v>317</v>
      </c>
      <c r="I3173" t="s">
        <v>5794</v>
      </c>
      <c r="J3173" s="6">
        <v>92359</v>
      </c>
      <c r="K3173" s="6">
        <v>2673</v>
      </c>
      <c r="L3173" s="6">
        <v>35</v>
      </c>
      <c r="M3173" s="6">
        <v>2052376</v>
      </c>
      <c r="N3173" s="6">
        <v>0</v>
      </c>
      <c r="O3173" s="6">
        <v>962803</v>
      </c>
      <c r="P3173" s="6">
        <v>103824</v>
      </c>
      <c r="Q3173" s="6">
        <v>0</v>
      </c>
      <c r="R3173" s="6">
        <v>667346</v>
      </c>
      <c r="S3173" s="6">
        <v>7915506</v>
      </c>
      <c r="T3173" s="6">
        <v>261763</v>
      </c>
      <c r="U3173" s="6">
        <v>0</v>
      </c>
      <c r="V3173" s="6">
        <v>36</v>
      </c>
      <c r="W3173" s="6">
        <v>1032</v>
      </c>
      <c r="X3173" s="6">
        <v>886</v>
      </c>
      <c r="Z3173" s="6">
        <v>0</v>
      </c>
      <c r="AA3173" s="6">
        <v>0</v>
      </c>
      <c r="AB3173" s="6" t="str">
        <f t="shared" si="786"/>
        <v/>
      </c>
      <c r="AC3173" s="6" t="str">
        <f t="shared" si="787"/>
        <v/>
      </c>
      <c r="AD3173" s="16">
        <f t="shared" si="788"/>
        <v>9.2734146247495755</v>
      </c>
      <c r="AE3173" s="16">
        <f t="shared" si="789"/>
        <v>0</v>
      </c>
      <c r="AF3173" s="16">
        <f t="shared" si="790"/>
        <v>28.666666666666668</v>
      </c>
      <c r="AG3173" s="16">
        <f t="shared" si="791"/>
        <v>53.277777777777779</v>
      </c>
      <c r="AH3173" s="17">
        <f t="shared" si="792"/>
        <v>0.32515776836213245</v>
      </c>
      <c r="AI3173" s="17">
        <f t="shared" si="793"/>
        <v>3.856752368961633</v>
      </c>
      <c r="AJ3173" s="17">
        <f t="shared" si="794"/>
        <v>3.9842938136092023</v>
      </c>
      <c r="AK3173" s="17">
        <f t="shared" si="795"/>
        <v>3.9842938136092023</v>
      </c>
      <c r="AL3173" s="17" t="str">
        <f t="shared" si="796"/>
        <v/>
      </c>
      <c r="AM3173" s="17" t="str">
        <f t="shared" si="797"/>
        <v/>
      </c>
      <c r="AN3173" s="17" t="str">
        <f t="shared" si="798"/>
        <v/>
      </c>
      <c r="AO3173" s="17" t="str">
        <f t="shared" si="799"/>
        <v/>
      </c>
      <c r="AP3173" s="17" t="str">
        <f t="shared" si="801"/>
        <v/>
      </c>
      <c r="AQ3173" s="17">
        <f t="shared" si="800"/>
        <v>8.2213142252361067</v>
      </c>
    </row>
    <row r="3174" spans="1:43" x14ac:dyDescent="0.2">
      <c r="A3174" s="4">
        <v>30040</v>
      </c>
      <c r="B3174" s="5">
        <v>3040</v>
      </c>
      <c r="C3174" t="s">
        <v>1060</v>
      </c>
      <c r="D3174" t="s">
        <v>25</v>
      </c>
      <c r="E3174" t="s">
        <v>9</v>
      </c>
      <c r="F3174" t="s">
        <v>17</v>
      </c>
      <c r="G3174" t="s">
        <v>15</v>
      </c>
      <c r="H3174">
        <v>19</v>
      </c>
      <c r="I3174" t="s">
        <v>5792</v>
      </c>
      <c r="J3174" s="6">
        <v>2203663</v>
      </c>
      <c r="K3174" s="6">
        <v>3073</v>
      </c>
      <c r="L3174" s="6">
        <v>717</v>
      </c>
      <c r="M3174" s="6">
        <v>461706</v>
      </c>
      <c r="N3174" s="6">
        <v>0</v>
      </c>
      <c r="O3174" s="6">
        <v>571445</v>
      </c>
      <c r="P3174" s="6">
        <v>52209</v>
      </c>
      <c r="Q3174" s="6">
        <v>0</v>
      </c>
      <c r="R3174" s="6">
        <v>684784</v>
      </c>
      <c r="S3174" s="6">
        <v>4610524</v>
      </c>
      <c r="T3174" s="6">
        <v>246246</v>
      </c>
      <c r="U3174" s="6">
        <v>0</v>
      </c>
      <c r="V3174" s="6">
        <v>19</v>
      </c>
      <c r="W3174" s="6">
        <v>508</v>
      </c>
      <c r="X3174" s="6">
        <v>139</v>
      </c>
      <c r="Z3174" s="6">
        <v>0</v>
      </c>
      <c r="AA3174" s="6">
        <v>0</v>
      </c>
      <c r="AB3174" s="6" t="str">
        <f t="shared" si="786"/>
        <v/>
      </c>
      <c r="AC3174" s="6" t="str">
        <f t="shared" si="787"/>
        <v/>
      </c>
      <c r="AD3174" s="16">
        <f t="shared" si="788"/>
        <v>10.945335095481623</v>
      </c>
      <c r="AE3174" s="16">
        <f t="shared" si="789"/>
        <v>0</v>
      </c>
      <c r="AF3174" s="16">
        <f t="shared" si="790"/>
        <v>26.736842105263158</v>
      </c>
      <c r="AG3174" s="16">
        <f t="shared" si="791"/>
        <v>34.05263157894737</v>
      </c>
      <c r="AH3174" s="17">
        <f t="shared" si="792"/>
        <v>1.4831602794852135</v>
      </c>
      <c r="AI3174" s="17">
        <f t="shared" si="793"/>
        <v>9.9858438053653185</v>
      </c>
      <c r="AJ3174" s="17">
        <f t="shared" si="794"/>
        <v>10.519183203163918</v>
      </c>
      <c r="AK3174" s="17">
        <f t="shared" si="795"/>
        <v>10.519183203163918</v>
      </c>
      <c r="AL3174" s="17" t="str">
        <f t="shared" si="796"/>
        <v/>
      </c>
      <c r="AM3174" s="17" t="str">
        <f t="shared" si="797"/>
        <v/>
      </c>
      <c r="AN3174" s="17" t="str">
        <f t="shared" si="798"/>
        <v/>
      </c>
      <c r="AO3174" s="17" t="str">
        <f t="shared" si="799"/>
        <v/>
      </c>
      <c r="AP3174" s="17" t="str">
        <f t="shared" si="801"/>
        <v/>
      </c>
      <c r="AQ3174" s="17">
        <f t="shared" si="800"/>
        <v>8.0681850396801096</v>
      </c>
    </row>
    <row r="3175" spans="1:43" x14ac:dyDescent="0.2">
      <c r="A3175" s="4">
        <v>30041</v>
      </c>
      <c r="B3175" s="5">
        <v>3041</v>
      </c>
      <c r="C3175" t="s">
        <v>1061</v>
      </c>
      <c r="D3175" t="s">
        <v>25</v>
      </c>
      <c r="E3175" t="s">
        <v>9</v>
      </c>
      <c r="F3175" t="s">
        <v>17</v>
      </c>
      <c r="G3175" t="s">
        <v>15</v>
      </c>
      <c r="H3175">
        <v>484</v>
      </c>
      <c r="I3175" t="s">
        <v>5795</v>
      </c>
      <c r="J3175" s="6">
        <v>51899</v>
      </c>
      <c r="K3175" s="6">
        <v>1591</v>
      </c>
      <c r="L3175" s="6">
        <v>33</v>
      </c>
      <c r="M3175" s="6">
        <v>104298</v>
      </c>
      <c r="N3175" s="6">
        <v>0</v>
      </c>
      <c r="O3175" s="6">
        <v>184559</v>
      </c>
      <c r="P3175" s="6">
        <v>11731</v>
      </c>
      <c r="Q3175" s="6">
        <v>0</v>
      </c>
      <c r="R3175" s="6">
        <v>285705</v>
      </c>
      <c r="S3175" s="6">
        <v>1412596</v>
      </c>
      <c r="T3175" s="6">
        <v>249645</v>
      </c>
      <c r="U3175" s="6">
        <v>0</v>
      </c>
      <c r="V3175" s="6">
        <v>10</v>
      </c>
      <c r="W3175" s="6">
        <v>209</v>
      </c>
      <c r="X3175" s="6">
        <v>103</v>
      </c>
      <c r="Z3175" s="6">
        <v>0</v>
      </c>
      <c r="AA3175" s="6">
        <v>0</v>
      </c>
      <c r="AB3175" s="6" t="str">
        <f t="shared" si="786"/>
        <v/>
      </c>
      <c r="AC3175" s="6" t="str">
        <f t="shared" si="787"/>
        <v/>
      </c>
      <c r="AD3175" s="16">
        <f t="shared" si="788"/>
        <v>15.732588867104253</v>
      </c>
      <c r="AE3175" s="16">
        <f t="shared" si="789"/>
        <v>0</v>
      </c>
      <c r="AF3175" s="16">
        <f t="shared" si="790"/>
        <v>20.9</v>
      </c>
      <c r="AG3175" s="16">
        <f t="shared" si="791"/>
        <v>31.2</v>
      </c>
      <c r="AH3175" s="17">
        <f t="shared" si="792"/>
        <v>2.7393142725651498</v>
      </c>
      <c r="AI3175" s="17">
        <f t="shared" si="793"/>
        <v>13.543845519568928</v>
      </c>
      <c r="AJ3175" s="17">
        <f t="shared" si="794"/>
        <v>15.937419701240676</v>
      </c>
      <c r="AK3175" s="17">
        <f t="shared" si="795"/>
        <v>15.937419701240676</v>
      </c>
      <c r="AL3175" s="17" t="str">
        <f t="shared" si="796"/>
        <v/>
      </c>
      <c r="AM3175" s="17" t="str">
        <f t="shared" si="797"/>
        <v/>
      </c>
      <c r="AN3175" s="17" t="str">
        <f t="shared" si="798"/>
        <v/>
      </c>
      <c r="AO3175" s="17" t="str">
        <f t="shared" si="799"/>
        <v/>
      </c>
      <c r="AP3175" s="17" t="str">
        <f t="shared" si="801"/>
        <v/>
      </c>
      <c r="AQ3175" s="17">
        <f t="shared" si="800"/>
        <v>7.6538992950763713</v>
      </c>
    </row>
    <row r="3176" spans="1:43" x14ac:dyDescent="0.2">
      <c r="A3176" s="4">
        <v>30042</v>
      </c>
      <c r="B3176" s="5">
        <v>3042</v>
      </c>
      <c r="C3176" t="s">
        <v>1062</v>
      </c>
      <c r="D3176" t="s">
        <v>25</v>
      </c>
      <c r="E3176" t="s">
        <v>9</v>
      </c>
      <c r="F3176" t="s">
        <v>17</v>
      </c>
      <c r="G3176" t="s">
        <v>15</v>
      </c>
      <c r="H3176">
        <v>189</v>
      </c>
      <c r="I3176" t="s">
        <v>5796</v>
      </c>
      <c r="J3176" s="6">
        <v>182696</v>
      </c>
      <c r="K3176" s="6">
        <v>1370</v>
      </c>
      <c r="L3176" s="6">
        <v>133</v>
      </c>
      <c r="M3176" s="6">
        <v>427304</v>
      </c>
      <c r="N3176" s="6">
        <v>0</v>
      </c>
      <c r="O3176" s="6">
        <v>401332</v>
      </c>
      <c r="P3176" s="6">
        <v>26624</v>
      </c>
      <c r="Q3176" s="6">
        <v>0</v>
      </c>
      <c r="R3176" s="6">
        <v>265512</v>
      </c>
      <c r="S3176" s="6">
        <v>2009886</v>
      </c>
      <c r="T3176" s="6">
        <v>212392</v>
      </c>
      <c r="U3176" s="6">
        <v>0</v>
      </c>
      <c r="V3176" s="6">
        <v>14</v>
      </c>
      <c r="W3176" s="6">
        <v>322</v>
      </c>
      <c r="X3176" s="6">
        <v>168</v>
      </c>
      <c r="Z3176" s="6">
        <v>0</v>
      </c>
      <c r="AA3176" s="6">
        <v>0</v>
      </c>
      <c r="AB3176" s="6" t="str">
        <f t="shared" si="786"/>
        <v/>
      </c>
      <c r="AC3176" s="6" t="str">
        <f t="shared" si="787"/>
        <v/>
      </c>
      <c r="AD3176" s="16">
        <f t="shared" si="788"/>
        <v>15.074068509615385</v>
      </c>
      <c r="AE3176" s="16">
        <f t="shared" si="789"/>
        <v>0</v>
      </c>
      <c r="AF3176" s="16">
        <f t="shared" si="790"/>
        <v>23</v>
      </c>
      <c r="AG3176" s="16">
        <f t="shared" si="791"/>
        <v>35</v>
      </c>
      <c r="AH3176" s="17">
        <f t="shared" si="792"/>
        <v>0.62136558515717144</v>
      </c>
      <c r="AI3176" s="17">
        <f t="shared" si="793"/>
        <v>4.7036442439106585</v>
      </c>
      <c r="AJ3176" s="17">
        <f t="shared" si="794"/>
        <v>5.2006955235616799</v>
      </c>
      <c r="AK3176" s="17">
        <f t="shared" si="795"/>
        <v>5.2006955235616799</v>
      </c>
      <c r="AL3176" s="17" t="str">
        <f t="shared" si="796"/>
        <v/>
      </c>
      <c r="AM3176" s="17" t="str">
        <f t="shared" si="797"/>
        <v/>
      </c>
      <c r="AN3176" s="17" t="str">
        <f t="shared" si="798"/>
        <v/>
      </c>
      <c r="AO3176" s="17" t="str">
        <f t="shared" si="799"/>
        <v/>
      </c>
      <c r="AP3176" s="17" t="str">
        <f t="shared" si="801"/>
        <v/>
      </c>
      <c r="AQ3176" s="17">
        <f t="shared" si="800"/>
        <v>5.0080382326851582</v>
      </c>
    </row>
    <row r="3177" spans="1:43" x14ac:dyDescent="0.2">
      <c r="A3177" s="4">
        <v>30044</v>
      </c>
      <c r="B3177" s="5">
        <v>3044</v>
      </c>
      <c r="C3177" t="s">
        <v>1063</v>
      </c>
      <c r="D3177" t="s">
        <v>8</v>
      </c>
      <c r="E3177" t="s">
        <v>9</v>
      </c>
      <c r="F3177" t="s">
        <v>17</v>
      </c>
      <c r="G3177" t="s">
        <v>11</v>
      </c>
      <c r="H3177">
        <v>27</v>
      </c>
      <c r="I3177" t="s">
        <v>5788</v>
      </c>
      <c r="J3177" s="6">
        <v>1733853</v>
      </c>
      <c r="K3177" s="6">
        <v>1916</v>
      </c>
      <c r="L3177" s="6">
        <v>905</v>
      </c>
      <c r="M3177" s="6">
        <v>434463</v>
      </c>
      <c r="N3177" s="6">
        <v>6495222</v>
      </c>
      <c r="O3177" s="6">
        <v>938752</v>
      </c>
      <c r="P3177" s="6">
        <v>45901</v>
      </c>
      <c r="Q3177" s="6">
        <v>1641</v>
      </c>
      <c r="R3177" s="6">
        <v>1077553</v>
      </c>
      <c r="S3177" s="6">
        <v>5398422</v>
      </c>
      <c r="T3177" s="6">
        <v>4836589</v>
      </c>
      <c r="U3177" s="6">
        <v>0</v>
      </c>
      <c r="V3177" s="6">
        <v>47</v>
      </c>
      <c r="W3177" s="6">
        <v>2063</v>
      </c>
      <c r="X3177" s="6">
        <v>848</v>
      </c>
      <c r="Z3177" s="6">
        <v>38498645100</v>
      </c>
      <c r="AA3177" s="6">
        <v>2856457630.5552001</v>
      </c>
      <c r="AB3177" s="6">
        <f t="shared" si="786"/>
        <v>5927.2254435645154</v>
      </c>
      <c r="AC3177" s="6">
        <f t="shared" si="787"/>
        <v>439.7782909583691</v>
      </c>
      <c r="AD3177" s="16">
        <f t="shared" si="788"/>
        <v>20.451667719657525</v>
      </c>
      <c r="AE3177" s="16">
        <f t="shared" si="789"/>
        <v>6.9189967105263159</v>
      </c>
      <c r="AF3177" s="16">
        <f t="shared" si="790"/>
        <v>43.893617021276597</v>
      </c>
      <c r="AG3177" s="16">
        <f t="shared" si="791"/>
        <v>61.936170212765958</v>
      </c>
      <c r="AH3177" s="17">
        <f t="shared" si="792"/>
        <v>2.4801950914116966</v>
      </c>
      <c r="AI3177" s="17">
        <f t="shared" si="793"/>
        <v>12.42550458842295</v>
      </c>
      <c r="AJ3177" s="17">
        <f t="shared" si="794"/>
        <v>23.557842670146826</v>
      </c>
      <c r="AK3177" s="17">
        <f t="shared" si="795"/>
        <v>23.557842670146826</v>
      </c>
      <c r="AL3177" s="17">
        <f t="shared" si="796"/>
        <v>0.16589933338691118</v>
      </c>
      <c r="AM3177" s="17">
        <f t="shared" si="797"/>
        <v>0.83113741146953868</v>
      </c>
      <c r="AN3177" s="17">
        <f t="shared" si="798"/>
        <v>1.5757753930504608</v>
      </c>
      <c r="AO3177" s="17">
        <f t="shared" si="799"/>
        <v>1.5757753930504608</v>
      </c>
      <c r="AP3177" s="17">
        <f t="shared" si="801"/>
        <v>1.4098760596635496</v>
      </c>
      <c r="AQ3177" s="17">
        <f t="shared" si="800"/>
        <v>5.7506370159530951</v>
      </c>
    </row>
    <row r="3178" spans="1:43" x14ac:dyDescent="0.2">
      <c r="A3178" s="4">
        <v>30048</v>
      </c>
      <c r="B3178" s="5">
        <v>3048</v>
      </c>
      <c r="C3178" t="s">
        <v>1065</v>
      </c>
      <c r="D3178" t="s">
        <v>8</v>
      </c>
      <c r="E3178" t="s">
        <v>9</v>
      </c>
      <c r="F3178" t="s">
        <v>17</v>
      </c>
      <c r="G3178" t="s">
        <v>11</v>
      </c>
      <c r="H3178">
        <v>19</v>
      </c>
      <c r="I3178" t="s">
        <v>5792</v>
      </c>
      <c r="J3178" s="6">
        <v>2203663</v>
      </c>
      <c r="K3178" s="6">
        <v>3073</v>
      </c>
      <c r="L3178" s="6">
        <v>717</v>
      </c>
      <c r="M3178" s="6">
        <v>676178</v>
      </c>
      <c r="N3178" s="6">
        <v>5747733</v>
      </c>
      <c r="O3178" s="6">
        <v>1215995</v>
      </c>
      <c r="P3178" s="6">
        <v>82129</v>
      </c>
      <c r="Q3178" s="6">
        <v>2343</v>
      </c>
      <c r="R3178" s="6">
        <v>550353</v>
      </c>
      <c r="S3178" s="6">
        <v>7928856</v>
      </c>
      <c r="T3178" s="6">
        <v>0</v>
      </c>
      <c r="U3178" s="6">
        <v>0</v>
      </c>
      <c r="V3178" s="6">
        <v>36</v>
      </c>
      <c r="W3178" s="6">
        <v>872</v>
      </c>
      <c r="X3178" s="6">
        <v>1238</v>
      </c>
      <c r="Z3178" s="6">
        <v>61220792778</v>
      </c>
      <c r="AA3178" s="6">
        <v>4416712267.4640007</v>
      </c>
      <c r="AB3178" s="6">
        <f t="shared" si="786"/>
        <v>10651.293784523394</v>
      </c>
      <c r="AC3178" s="6">
        <f t="shared" si="787"/>
        <v>768.42683323390293</v>
      </c>
      <c r="AD3178" s="16">
        <f t="shared" si="788"/>
        <v>14.80591508480561</v>
      </c>
      <c r="AE3178" s="16">
        <f t="shared" si="789"/>
        <v>4.7267735475885999</v>
      </c>
      <c r="AF3178" s="16">
        <f t="shared" si="790"/>
        <v>24.222222222222221</v>
      </c>
      <c r="AG3178" s="16">
        <f t="shared" si="791"/>
        <v>58.611111111111114</v>
      </c>
      <c r="AH3178" s="17">
        <f t="shared" si="792"/>
        <v>0.81391734129179005</v>
      </c>
      <c r="AI3178" s="17">
        <f t="shared" si="793"/>
        <v>11.725989310506996</v>
      </c>
      <c r="AJ3178" s="17">
        <f t="shared" si="794"/>
        <v>11.725989310506996</v>
      </c>
      <c r="AK3178" s="17">
        <f t="shared" si="795"/>
        <v>11.725989310506996</v>
      </c>
      <c r="AL3178" s="17">
        <f t="shared" si="796"/>
        <v>9.5751316214584076E-2</v>
      </c>
      <c r="AM3178" s="17">
        <f t="shared" si="797"/>
        <v>1.3794753514124611</v>
      </c>
      <c r="AN3178" s="17">
        <f t="shared" si="798"/>
        <v>1.3794753514124611</v>
      </c>
      <c r="AO3178" s="17">
        <f t="shared" si="799"/>
        <v>1.3794753514124611</v>
      </c>
      <c r="AP3178" s="17">
        <f t="shared" si="801"/>
        <v>1.2837240351978771</v>
      </c>
      <c r="AQ3178" s="17">
        <f t="shared" si="800"/>
        <v>6.52046760060691</v>
      </c>
    </row>
    <row r="3179" spans="1:43" x14ac:dyDescent="0.2">
      <c r="A3179" s="4">
        <v>30051</v>
      </c>
      <c r="B3179" s="5">
        <v>3051</v>
      </c>
      <c r="C3179" t="s">
        <v>1066</v>
      </c>
      <c r="D3179" t="s">
        <v>8</v>
      </c>
      <c r="E3179" t="s">
        <v>9</v>
      </c>
      <c r="F3179" t="s">
        <v>17</v>
      </c>
      <c r="G3179" t="s">
        <v>15</v>
      </c>
      <c r="H3179">
        <v>8</v>
      </c>
      <c r="I3179" t="s">
        <v>5791</v>
      </c>
      <c r="J3179" s="6">
        <v>4586770</v>
      </c>
      <c r="K3179" s="6">
        <v>3470</v>
      </c>
      <c r="L3179" s="6">
        <v>1322</v>
      </c>
      <c r="M3179" s="6">
        <v>21594040</v>
      </c>
      <c r="N3179" s="6">
        <v>81258497</v>
      </c>
      <c r="O3179" s="6">
        <v>13294018</v>
      </c>
      <c r="P3179" s="6">
        <v>1051439</v>
      </c>
      <c r="Q3179" s="6">
        <v>71432</v>
      </c>
      <c r="R3179" s="6">
        <v>21663817</v>
      </c>
      <c r="S3179" s="6">
        <v>118857849</v>
      </c>
      <c r="T3179" s="6">
        <v>22816222</v>
      </c>
      <c r="U3179" s="6">
        <v>11403965</v>
      </c>
      <c r="V3179" s="6">
        <v>369</v>
      </c>
      <c r="W3179" s="6">
        <v>11815</v>
      </c>
      <c r="X3179" s="6">
        <v>6470</v>
      </c>
      <c r="Z3179" s="6">
        <v>523166159100</v>
      </c>
      <c r="AA3179" s="6">
        <v>40101188378.227196</v>
      </c>
      <c r="AB3179" s="6">
        <f t="shared" si="786"/>
        <v>6438.2948050343584</v>
      </c>
      <c r="AC3179" s="6">
        <f t="shared" si="787"/>
        <v>493.50147810667966</v>
      </c>
      <c r="AD3179" s="16">
        <f t="shared" si="788"/>
        <v>12.64364171387974</v>
      </c>
      <c r="AE3179" s="16">
        <f t="shared" si="789"/>
        <v>6.112410634617766</v>
      </c>
      <c r="AF3179" s="16">
        <f t="shared" si="790"/>
        <v>32.018970189701896</v>
      </c>
      <c r="AG3179" s="16">
        <f t="shared" si="791"/>
        <v>49.552845528455286</v>
      </c>
      <c r="AH3179" s="17">
        <f t="shared" si="792"/>
        <v>1.0032313082683926</v>
      </c>
      <c r="AI3179" s="17">
        <f t="shared" si="793"/>
        <v>5.5041969450829953</v>
      </c>
      <c r="AJ3179" s="17">
        <f t="shared" si="794"/>
        <v>6.5607950619708033</v>
      </c>
      <c r="AK3179" s="17">
        <f t="shared" si="795"/>
        <v>7.0889021229931961</v>
      </c>
      <c r="AL3179" s="17">
        <f t="shared" si="796"/>
        <v>0.2666037128400246</v>
      </c>
      <c r="AM3179" s="17">
        <f t="shared" si="797"/>
        <v>1.4627128655849984</v>
      </c>
      <c r="AN3179" s="17">
        <f t="shared" si="798"/>
        <v>1.7434985414509943</v>
      </c>
      <c r="AO3179" s="17">
        <f t="shared" si="799"/>
        <v>1.8838403570275242</v>
      </c>
      <c r="AP3179" s="17">
        <f t="shared" si="801"/>
        <v>1.6172366441874995</v>
      </c>
      <c r="AQ3179" s="17">
        <f t="shared" si="800"/>
        <v>8.9407016749939707</v>
      </c>
    </row>
    <row r="3180" spans="1:43" x14ac:dyDescent="0.2">
      <c r="A3180" s="4">
        <v>30053</v>
      </c>
      <c r="B3180" s="5">
        <v>3053</v>
      </c>
      <c r="C3180" t="s">
        <v>1067</v>
      </c>
      <c r="D3180" t="s">
        <v>25</v>
      </c>
      <c r="E3180" t="s">
        <v>9</v>
      </c>
      <c r="F3180" t="s">
        <v>17</v>
      </c>
      <c r="G3180" t="s">
        <v>15</v>
      </c>
      <c r="H3180">
        <v>397</v>
      </c>
      <c r="I3180" t="s">
        <v>5797</v>
      </c>
      <c r="J3180" s="6">
        <v>69501</v>
      </c>
      <c r="K3180" s="6">
        <v>1088</v>
      </c>
      <c r="L3180" s="6">
        <v>64</v>
      </c>
      <c r="M3180" s="6">
        <v>53664</v>
      </c>
      <c r="N3180" s="6">
        <v>0</v>
      </c>
      <c r="O3180" s="6">
        <v>81163</v>
      </c>
      <c r="P3180" s="6">
        <v>7130</v>
      </c>
      <c r="Q3180" s="6">
        <v>0</v>
      </c>
      <c r="R3180" s="6">
        <v>38864</v>
      </c>
      <c r="S3180" s="6">
        <v>381065</v>
      </c>
      <c r="T3180" s="6">
        <v>0</v>
      </c>
      <c r="U3180" s="6">
        <v>0</v>
      </c>
      <c r="V3180" s="6">
        <v>5</v>
      </c>
      <c r="W3180" s="6">
        <v>95</v>
      </c>
      <c r="X3180" s="6">
        <v>27</v>
      </c>
      <c r="Z3180" s="6">
        <v>0</v>
      </c>
      <c r="AA3180" s="6">
        <v>0</v>
      </c>
      <c r="AB3180" s="6" t="str">
        <f t="shared" si="786"/>
        <v/>
      </c>
      <c r="AC3180" s="6" t="str">
        <f t="shared" si="787"/>
        <v/>
      </c>
      <c r="AD3180" s="16">
        <f t="shared" si="788"/>
        <v>11.383309957924263</v>
      </c>
      <c r="AE3180" s="16">
        <f t="shared" si="789"/>
        <v>0</v>
      </c>
      <c r="AF3180" s="16">
        <f t="shared" si="790"/>
        <v>19</v>
      </c>
      <c r="AG3180" s="16">
        <f t="shared" si="791"/>
        <v>24.4</v>
      </c>
      <c r="AH3180" s="17">
        <f t="shared" si="792"/>
        <v>0.72420989862850327</v>
      </c>
      <c r="AI3180" s="17">
        <f t="shared" si="793"/>
        <v>7.1009429039952296</v>
      </c>
      <c r="AJ3180" s="17">
        <f t="shared" si="794"/>
        <v>7.1009429039952296</v>
      </c>
      <c r="AK3180" s="17">
        <f t="shared" si="795"/>
        <v>7.1009429039952296</v>
      </c>
      <c r="AL3180" s="17" t="str">
        <f t="shared" si="796"/>
        <v/>
      </c>
      <c r="AM3180" s="17" t="str">
        <f t="shared" si="797"/>
        <v/>
      </c>
      <c r="AN3180" s="17" t="str">
        <f t="shared" si="798"/>
        <v/>
      </c>
      <c r="AO3180" s="17" t="str">
        <f t="shared" si="799"/>
        <v/>
      </c>
      <c r="AP3180" s="17" t="str">
        <f t="shared" si="801"/>
        <v/>
      </c>
      <c r="AQ3180" s="17">
        <f t="shared" si="800"/>
        <v>4.6950580929733992</v>
      </c>
    </row>
    <row r="3181" spans="1:43" x14ac:dyDescent="0.2">
      <c r="A3181" s="4">
        <v>30054</v>
      </c>
      <c r="B3181" s="5">
        <v>3054</v>
      </c>
      <c r="C3181" t="s">
        <v>1068</v>
      </c>
      <c r="D3181" t="s">
        <v>8</v>
      </c>
      <c r="E3181" t="s">
        <v>9</v>
      </c>
      <c r="F3181" t="s">
        <v>17</v>
      </c>
      <c r="G3181" t="s">
        <v>15</v>
      </c>
      <c r="H3181">
        <v>335</v>
      </c>
      <c r="I3181" t="s">
        <v>5798</v>
      </c>
      <c r="J3181" s="6">
        <v>87454</v>
      </c>
      <c r="K3181" s="6">
        <v>3034</v>
      </c>
      <c r="L3181" s="6">
        <v>29</v>
      </c>
      <c r="M3181" s="6">
        <v>6504972</v>
      </c>
      <c r="N3181" s="6">
        <v>16782827</v>
      </c>
      <c r="O3181" s="6">
        <v>1771130</v>
      </c>
      <c r="P3181" s="6">
        <v>151156</v>
      </c>
      <c r="Q3181" s="6">
        <v>22513</v>
      </c>
      <c r="R3181" s="6">
        <v>6913101</v>
      </c>
      <c r="S3181" s="6">
        <v>15885672</v>
      </c>
      <c r="T3181" s="6">
        <v>5503270</v>
      </c>
      <c r="U3181" s="6">
        <v>0</v>
      </c>
      <c r="V3181" s="6">
        <v>71</v>
      </c>
      <c r="W3181" s="6">
        <v>2516</v>
      </c>
      <c r="X3181" s="6">
        <v>1920</v>
      </c>
      <c r="Z3181" s="6">
        <v>79808873400</v>
      </c>
      <c r="AA3181" s="6">
        <v>6601842308.9808006</v>
      </c>
      <c r="AB3181" s="6">
        <f t="shared" si="786"/>
        <v>4755.3891486815655</v>
      </c>
      <c r="AC3181" s="6">
        <f t="shared" si="787"/>
        <v>393.36890673906134</v>
      </c>
      <c r="AD3181" s="16">
        <f t="shared" si="788"/>
        <v>11.717232527984335</v>
      </c>
      <c r="AE3181" s="16">
        <f t="shared" si="789"/>
        <v>9.4757736586247194</v>
      </c>
      <c r="AF3181" s="16">
        <f t="shared" si="790"/>
        <v>35.436619718309856</v>
      </c>
      <c r="AG3181" s="16">
        <f t="shared" si="791"/>
        <v>62.478873239436616</v>
      </c>
      <c r="AH3181" s="17">
        <f t="shared" si="792"/>
        <v>1.0627410848194274</v>
      </c>
      <c r="AI3181" s="17">
        <f t="shared" si="793"/>
        <v>2.4420815339404998</v>
      </c>
      <c r="AJ3181" s="17">
        <f t="shared" si="794"/>
        <v>3.2880913246052406</v>
      </c>
      <c r="AK3181" s="17">
        <f t="shared" si="795"/>
        <v>3.2880913246052406</v>
      </c>
      <c r="AL3181" s="17">
        <f t="shared" si="796"/>
        <v>0.41191516780814103</v>
      </c>
      <c r="AM3181" s="17">
        <f t="shared" si="797"/>
        <v>0.94654327307312414</v>
      </c>
      <c r="AN3181" s="17">
        <f t="shared" si="798"/>
        <v>1.2744540594978426</v>
      </c>
      <c r="AO3181" s="17">
        <f t="shared" si="799"/>
        <v>1.2744540594978426</v>
      </c>
      <c r="AP3181" s="17">
        <f t="shared" si="801"/>
        <v>0.86253889168970166</v>
      </c>
      <c r="AQ3181" s="17">
        <f t="shared" si="800"/>
        <v>8.969229813734735</v>
      </c>
    </row>
    <row r="3182" spans="1:43" x14ac:dyDescent="0.2">
      <c r="A3182" s="4">
        <v>30055</v>
      </c>
      <c r="B3182" s="5">
        <v>3055</v>
      </c>
      <c r="C3182" t="s">
        <v>1069</v>
      </c>
      <c r="D3182" t="s">
        <v>25</v>
      </c>
      <c r="E3182" t="s">
        <v>9</v>
      </c>
      <c r="F3182" t="s">
        <v>17</v>
      </c>
      <c r="G3182" t="s">
        <v>15</v>
      </c>
      <c r="H3182">
        <v>97</v>
      </c>
      <c r="I3182" t="s">
        <v>5799</v>
      </c>
      <c r="J3182" s="6">
        <v>387550</v>
      </c>
      <c r="K3182" s="6">
        <v>1608</v>
      </c>
      <c r="L3182" s="6">
        <v>241</v>
      </c>
      <c r="M3182" s="6">
        <v>82599</v>
      </c>
      <c r="N3182" s="6">
        <v>0</v>
      </c>
      <c r="O3182" s="6">
        <v>154694</v>
      </c>
      <c r="P3182" s="6">
        <v>12278</v>
      </c>
      <c r="Q3182" s="6">
        <v>0</v>
      </c>
      <c r="R3182" s="6">
        <v>49526</v>
      </c>
      <c r="S3182" s="6">
        <v>942335</v>
      </c>
      <c r="T3182" s="6">
        <v>789262</v>
      </c>
      <c r="U3182" s="6">
        <v>0</v>
      </c>
      <c r="V3182" s="6">
        <v>6</v>
      </c>
      <c r="W3182" s="6">
        <v>168</v>
      </c>
      <c r="X3182" s="6">
        <v>106</v>
      </c>
      <c r="Z3182" s="6">
        <v>0</v>
      </c>
      <c r="AA3182" s="6">
        <v>0</v>
      </c>
      <c r="AB3182" s="6" t="str">
        <f t="shared" si="786"/>
        <v/>
      </c>
      <c r="AC3182" s="6" t="str">
        <f t="shared" si="787"/>
        <v/>
      </c>
      <c r="AD3182" s="16">
        <f t="shared" si="788"/>
        <v>12.599283270891025</v>
      </c>
      <c r="AE3182" s="16">
        <f t="shared" si="789"/>
        <v>0</v>
      </c>
      <c r="AF3182" s="16">
        <f t="shared" si="790"/>
        <v>28</v>
      </c>
      <c r="AG3182" s="16">
        <f t="shared" si="791"/>
        <v>45.666666666666664</v>
      </c>
      <c r="AH3182" s="17">
        <f t="shared" si="792"/>
        <v>0.59959563675105021</v>
      </c>
      <c r="AI3182" s="17">
        <f t="shared" si="793"/>
        <v>11.408552161648446</v>
      </c>
      <c r="AJ3182" s="17">
        <f t="shared" si="794"/>
        <v>20.963897868012928</v>
      </c>
      <c r="AK3182" s="17">
        <f t="shared" si="795"/>
        <v>20.963897868012928</v>
      </c>
      <c r="AL3182" s="17" t="str">
        <f t="shared" si="796"/>
        <v/>
      </c>
      <c r="AM3182" s="17" t="str">
        <f t="shared" si="797"/>
        <v/>
      </c>
      <c r="AN3182" s="17" t="str">
        <f t="shared" si="798"/>
        <v/>
      </c>
      <c r="AO3182" s="17" t="str">
        <f t="shared" si="799"/>
        <v/>
      </c>
      <c r="AP3182" s="17" t="str">
        <f t="shared" si="801"/>
        <v/>
      </c>
      <c r="AQ3182" s="17">
        <f t="shared" si="800"/>
        <v>6.0916066557203257</v>
      </c>
    </row>
    <row r="3183" spans="1:43" x14ac:dyDescent="0.2">
      <c r="A3183" s="4">
        <v>30058</v>
      </c>
      <c r="B3183" s="5">
        <v>3058</v>
      </c>
      <c r="C3183" t="s">
        <v>1071</v>
      </c>
      <c r="D3183" t="s">
        <v>8</v>
      </c>
      <c r="E3183" t="s">
        <v>9</v>
      </c>
      <c r="F3183" t="s">
        <v>17</v>
      </c>
      <c r="G3183" t="s">
        <v>15</v>
      </c>
      <c r="H3183">
        <v>8</v>
      </c>
      <c r="I3183" t="s">
        <v>5791</v>
      </c>
      <c r="J3183" s="6">
        <v>4586770</v>
      </c>
      <c r="K3183" s="6">
        <v>3470</v>
      </c>
      <c r="L3183" s="6">
        <v>1322</v>
      </c>
      <c r="M3183" s="6">
        <v>605388</v>
      </c>
      <c r="N3183" s="6">
        <v>2052265</v>
      </c>
      <c r="O3183" s="6">
        <v>439834</v>
      </c>
      <c r="P3183" s="6">
        <v>33576</v>
      </c>
      <c r="Q3183" s="6">
        <v>2161</v>
      </c>
      <c r="R3183" s="6">
        <v>1178102</v>
      </c>
      <c r="S3183" s="6">
        <v>3968540</v>
      </c>
      <c r="T3183" s="6">
        <v>0</v>
      </c>
      <c r="U3183" s="6">
        <v>0</v>
      </c>
      <c r="V3183" s="6">
        <v>12</v>
      </c>
      <c r="W3183" s="6">
        <v>384</v>
      </c>
      <c r="X3183" s="6">
        <v>612</v>
      </c>
      <c r="Z3183" s="6">
        <v>11953027300</v>
      </c>
      <c r="AA3183" s="6">
        <v>875008341.84960008</v>
      </c>
      <c r="AB3183" s="6">
        <f t="shared" si="786"/>
        <v>5824.3098722630848</v>
      </c>
      <c r="AC3183" s="6">
        <f t="shared" si="787"/>
        <v>426.36225918660608</v>
      </c>
      <c r="AD3183" s="16">
        <f t="shared" si="788"/>
        <v>13.099654515129854</v>
      </c>
      <c r="AE3183" s="16">
        <f t="shared" si="789"/>
        <v>4.6659989905282444</v>
      </c>
      <c r="AF3183" s="16">
        <f t="shared" si="790"/>
        <v>32</v>
      </c>
      <c r="AG3183" s="16">
        <f t="shared" si="791"/>
        <v>83</v>
      </c>
      <c r="AH3183" s="17">
        <f t="shared" si="792"/>
        <v>1.9460280018764826</v>
      </c>
      <c r="AI3183" s="17">
        <f t="shared" si="793"/>
        <v>6.5553661453481071</v>
      </c>
      <c r="AJ3183" s="17">
        <f t="shared" si="794"/>
        <v>6.5553661453481071</v>
      </c>
      <c r="AK3183" s="17">
        <f t="shared" si="795"/>
        <v>6.5553661453481071</v>
      </c>
      <c r="AL3183" s="17">
        <f t="shared" si="796"/>
        <v>0.57404964758449806</v>
      </c>
      <c r="AM3183" s="17">
        <f t="shared" si="797"/>
        <v>1.9337366275797716</v>
      </c>
      <c r="AN3183" s="17">
        <f t="shared" si="798"/>
        <v>1.9337366275797716</v>
      </c>
      <c r="AO3183" s="17">
        <f t="shared" si="799"/>
        <v>1.9337366275797716</v>
      </c>
      <c r="AP3183" s="17">
        <f t="shared" si="801"/>
        <v>1.3596869799952735</v>
      </c>
      <c r="AQ3183" s="17">
        <f t="shared" si="800"/>
        <v>9.0228131522347059</v>
      </c>
    </row>
    <row r="3184" spans="1:43" x14ac:dyDescent="0.2">
      <c r="A3184" s="4">
        <v>30061</v>
      </c>
      <c r="B3184" s="5">
        <v>3061</v>
      </c>
      <c r="C3184" t="s">
        <v>1072</v>
      </c>
      <c r="D3184" t="s">
        <v>8</v>
      </c>
      <c r="E3184" t="s">
        <v>9</v>
      </c>
      <c r="F3184" t="s">
        <v>17</v>
      </c>
      <c r="G3184" t="s">
        <v>11</v>
      </c>
      <c r="H3184">
        <v>417</v>
      </c>
      <c r="I3184" t="s">
        <v>5800</v>
      </c>
      <c r="J3184" s="6">
        <v>66086</v>
      </c>
      <c r="K3184" s="6">
        <v>1478</v>
      </c>
      <c r="L3184" s="6">
        <v>45</v>
      </c>
      <c r="M3184" s="6">
        <v>282919</v>
      </c>
      <c r="N3184" s="6">
        <v>4325832</v>
      </c>
      <c r="O3184" s="6">
        <v>769929</v>
      </c>
      <c r="P3184" s="6">
        <v>42768</v>
      </c>
      <c r="Q3184" s="6">
        <v>980</v>
      </c>
      <c r="R3184" s="6">
        <v>570220</v>
      </c>
      <c r="S3184" s="6">
        <v>3945802</v>
      </c>
      <c r="T3184" s="6">
        <v>3596992</v>
      </c>
      <c r="U3184" s="6">
        <v>0</v>
      </c>
      <c r="V3184" s="6">
        <v>29</v>
      </c>
      <c r="W3184" s="6">
        <v>1014</v>
      </c>
      <c r="X3184" s="6">
        <v>288</v>
      </c>
      <c r="Z3184" s="6">
        <v>24274271200</v>
      </c>
      <c r="AA3184" s="6">
        <v>1889798564.1024001</v>
      </c>
      <c r="AB3184" s="6">
        <f t="shared" si="786"/>
        <v>5611.468776411104</v>
      </c>
      <c r="AC3184" s="6">
        <f t="shared" si="787"/>
        <v>436.86360545263898</v>
      </c>
      <c r="AD3184" s="16">
        <f t="shared" si="788"/>
        <v>18.002455106621774</v>
      </c>
      <c r="AE3184" s="16">
        <f t="shared" si="789"/>
        <v>5.6184817041571362</v>
      </c>
      <c r="AF3184" s="16">
        <f t="shared" si="790"/>
        <v>34.96551724137931</v>
      </c>
      <c r="AG3184" s="16">
        <f t="shared" si="791"/>
        <v>44.896551724137929</v>
      </c>
      <c r="AH3184" s="17">
        <f t="shared" si="792"/>
        <v>2.015488532053344</v>
      </c>
      <c r="AI3184" s="17">
        <f t="shared" si="793"/>
        <v>13.946755078308632</v>
      </c>
      <c r="AJ3184" s="17">
        <f t="shared" si="794"/>
        <v>26.660613108345498</v>
      </c>
      <c r="AK3184" s="17">
        <f t="shared" si="795"/>
        <v>26.660613108345498</v>
      </c>
      <c r="AL3184" s="17">
        <f t="shared" si="796"/>
        <v>0.13181741685761258</v>
      </c>
      <c r="AM3184" s="17">
        <f t="shared" si="797"/>
        <v>0.91214869185858349</v>
      </c>
      <c r="AN3184" s="17">
        <f t="shared" si="798"/>
        <v>1.743663184330783</v>
      </c>
      <c r="AO3184" s="17">
        <f t="shared" si="799"/>
        <v>1.743663184330783</v>
      </c>
      <c r="AP3184" s="17">
        <f t="shared" si="801"/>
        <v>1.6118457674731705</v>
      </c>
      <c r="AQ3184" s="17">
        <f t="shared" si="800"/>
        <v>5.1248907366783172</v>
      </c>
    </row>
    <row r="3185" spans="1:43" x14ac:dyDescent="0.2">
      <c r="A3185" s="4">
        <v>30066</v>
      </c>
      <c r="B3185" s="5">
        <v>3066</v>
      </c>
      <c r="C3185" t="s">
        <v>1073</v>
      </c>
      <c r="D3185" t="s">
        <v>25</v>
      </c>
      <c r="E3185" t="s">
        <v>9</v>
      </c>
      <c r="F3185" t="s">
        <v>17</v>
      </c>
      <c r="G3185" t="s">
        <v>15</v>
      </c>
      <c r="H3185">
        <v>389</v>
      </c>
      <c r="I3185" t="s">
        <v>5801</v>
      </c>
      <c r="J3185" s="6">
        <v>70889</v>
      </c>
      <c r="K3185" s="6">
        <v>1404</v>
      </c>
      <c r="L3185" s="6">
        <v>51</v>
      </c>
      <c r="M3185" s="6">
        <v>48305</v>
      </c>
      <c r="N3185" s="6">
        <v>0</v>
      </c>
      <c r="O3185" s="6">
        <v>162028</v>
      </c>
      <c r="P3185" s="6">
        <v>13685</v>
      </c>
      <c r="Q3185" s="6">
        <v>0</v>
      </c>
      <c r="R3185" s="6">
        <v>72117</v>
      </c>
      <c r="S3185" s="6">
        <v>448523</v>
      </c>
      <c r="T3185" s="6">
        <v>227701</v>
      </c>
      <c r="U3185" s="6">
        <v>0</v>
      </c>
      <c r="V3185" s="6">
        <v>9</v>
      </c>
      <c r="W3185" s="6">
        <v>138</v>
      </c>
      <c r="X3185" s="6">
        <v>40</v>
      </c>
      <c r="Z3185" s="6">
        <v>0</v>
      </c>
      <c r="AA3185" s="6">
        <v>0</v>
      </c>
      <c r="AB3185" s="6" t="str">
        <f t="shared" si="786"/>
        <v/>
      </c>
      <c r="AC3185" s="6" t="str">
        <f t="shared" si="787"/>
        <v/>
      </c>
      <c r="AD3185" s="16">
        <f t="shared" si="788"/>
        <v>11.839824625502375</v>
      </c>
      <c r="AE3185" s="16">
        <f t="shared" si="789"/>
        <v>0</v>
      </c>
      <c r="AF3185" s="16">
        <f t="shared" si="790"/>
        <v>15.333333333333334</v>
      </c>
      <c r="AG3185" s="16">
        <f t="shared" si="791"/>
        <v>19.777777777777779</v>
      </c>
      <c r="AH3185" s="17">
        <f t="shared" si="792"/>
        <v>1.4929510402649828</v>
      </c>
      <c r="AI3185" s="17">
        <f t="shared" si="793"/>
        <v>9.2852292723320566</v>
      </c>
      <c r="AJ3185" s="17">
        <f t="shared" si="794"/>
        <v>13.999047717627574</v>
      </c>
      <c r="AK3185" s="17">
        <f t="shared" si="795"/>
        <v>13.999047717627574</v>
      </c>
      <c r="AL3185" s="17" t="str">
        <f t="shared" si="796"/>
        <v/>
      </c>
      <c r="AM3185" s="17" t="str">
        <f t="shared" si="797"/>
        <v/>
      </c>
      <c r="AN3185" s="17" t="str">
        <f t="shared" si="798"/>
        <v/>
      </c>
      <c r="AO3185" s="17" t="str">
        <f t="shared" si="799"/>
        <v/>
      </c>
      <c r="AP3185" s="17" t="str">
        <f t="shared" si="801"/>
        <v/>
      </c>
      <c r="AQ3185" s="17">
        <f t="shared" si="800"/>
        <v>2.7681820426099191</v>
      </c>
    </row>
    <row r="3186" spans="1:43" x14ac:dyDescent="0.2">
      <c r="A3186" s="4">
        <v>30068</v>
      </c>
      <c r="B3186" s="5">
        <v>3068</v>
      </c>
      <c r="C3186" t="s">
        <v>1074</v>
      </c>
      <c r="D3186" t="s">
        <v>8</v>
      </c>
      <c r="E3186" t="s">
        <v>9</v>
      </c>
      <c r="F3186" t="s">
        <v>17</v>
      </c>
      <c r="G3186" t="s">
        <v>11</v>
      </c>
      <c r="H3186">
        <v>8</v>
      </c>
      <c r="I3186" t="s">
        <v>5791</v>
      </c>
      <c r="J3186" s="6">
        <v>4586770</v>
      </c>
      <c r="K3186" s="6">
        <v>3470</v>
      </c>
      <c r="L3186" s="6">
        <v>1322</v>
      </c>
      <c r="M3186" s="6">
        <v>8312983</v>
      </c>
      <c r="N3186" s="6">
        <v>41656872</v>
      </c>
      <c r="O3186" s="6">
        <v>9865555</v>
      </c>
      <c r="P3186" s="6">
        <v>749786</v>
      </c>
      <c r="Q3186" s="6">
        <v>28250</v>
      </c>
      <c r="R3186" s="6">
        <v>10926987</v>
      </c>
      <c r="S3186" s="6">
        <v>86059574</v>
      </c>
      <c r="T3186" s="6">
        <v>334173</v>
      </c>
      <c r="U3186" s="6">
        <v>7093739</v>
      </c>
      <c r="V3186" s="6">
        <v>308</v>
      </c>
      <c r="W3186" s="6">
        <v>11144</v>
      </c>
      <c r="X3186" s="6">
        <v>3902</v>
      </c>
      <c r="Z3186" s="6">
        <v>340335957200</v>
      </c>
      <c r="AA3186" s="6">
        <v>24913922984.294399</v>
      </c>
      <c r="AB3186" s="6">
        <f t="shared" si="786"/>
        <v>8169.9835071629959</v>
      </c>
      <c r="AC3186" s="6">
        <f t="shared" si="787"/>
        <v>598.07474224887551</v>
      </c>
      <c r="AD3186" s="16">
        <f t="shared" si="788"/>
        <v>13.157827700170449</v>
      </c>
      <c r="AE3186" s="16">
        <f t="shared" si="789"/>
        <v>4.2224560098240795</v>
      </c>
      <c r="AF3186" s="16">
        <f t="shared" si="790"/>
        <v>36.18181818181818</v>
      </c>
      <c r="AG3186" s="16">
        <f t="shared" si="791"/>
        <v>48.850649350649348</v>
      </c>
      <c r="AH3186" s="17">
        <f t="shared" si="792"/>
        <v>1.3144483755109326</v>
      </c>
      <c r="AI3186" s="17">
        <f t="shared" si="793"/>
        <v>10.352429927981328</v>
      </c>
      <c r="AJ3186" s="17">
        <f t="shared" si="794"/>
        <v>10.392628855369967</v>
      </c>
      <c r="AK3186" s="17">
        <f t="shared" si="795"/>
        <v>11.245961407595805</v>
      </c>
      <c r="AL3186" s="17">
        <f t="shared" si="796"/>
        <v>0.26230934958342528</v>
      </c>
      <c r="AM3186" s="17">
        <f t="shared" si="797"/>
        <v>2.065915414868404</v>
      </c>
      <c r="AN3186" s="17">
        <f t="shared" si="798"/>
        <v>2.0739374526248633</v>
      </c>
      <c r="AO3186" s="17">
        <f t="shared" si="799"/>
        <v>2.2442272189808201</v>
      </c>
      <c r="AP3186" s="17">
        <f t="shared" si="801"/>
        <v>1.9819178693973949</v>
      </c>
      <c r="AQ3186" s="17">
        <f t="shared" si="800"/>
        <v>8.7232369592992995</v>
      </c>
    </row>
    <row r="3187" spans="1:43" x14ac:dyDescent="0.2">
      <c r="A3187" s="4">
        <v>30070</v>
      </c>
      <c r="B3187" s="5">
        <v>3070</v>
      </c>
      <c r="C3187" t="s">
        <v>1075</v>
      </c>
      <c r="D3187" t="s">
        <v>8</v>
      </c>
      <c r="E3187" t="s">
        <v>9</v>
      </c>
      <c r="F3187" t="s">
        <v>17</v>
      </c>
      <c r="G3187" t="s">
        <v>11</v>
      </c>
      <c r="H3187">
        <v>8</v>
      </c>
      <c r="I3187" t="s">
        <v>5791</v>
      </c>
      <c r="J3187" s="6">
        <v>4586770</v>
      </c>
      <c r="K3187" s="6">
        <v>3470</v>
      </c>
      <c r="L3187" s="6">
        <v>1322</v>
      </c>
      <c r="M3187" s="6">
        <v>949175</v>
      </c>
      <c r="N3187" s="6">
        <v>8832548</v>
      </c>
      <c r="O3187" s="6">
        <v>1173568</v>
      </c>
      <c r="P3187" s="6">
        <v>77733</v>
      </c>
      <c r="Q3187" s="6">
        <v>3480</v>
      </c>
      <c r="R3187" s="6">
        <v>1683618</v>
      </c>
      <c r="S3187" s="6">
        <v>14960705</v>
      </c>
      <c r="T3187" s="6">
        <v>0</v>
      </c>
      <c r="U3187" s="6">
        <v>0</v>
      </c>
      <c r="V3187" s="6">
        <v>30</v>
      </c>
      <c r="W3187" s="6">
        <v>968</v>
      </c>
      <c r="X3187" s="6">
        <v>300</v>
      </c>
      <c r="Z3187" s="6">
        <v>45804842800</v>
      </c>
      <c r="AA3187" s="6">
        <v>3353093617.3056002</v>
      </c>
      <c r="AB3187" s="6">
        <f t="shared" si="786"/>
        <v>5185.9149590808902</v>
      </c>
      <c r="AC3187" s="6">
        <f t="shared" si="787"/>
        <v>379.62925503553453</v>
      </c>
      <c r="AD3187" s="16">
        <f t="shared" si="788"/>
        <v>15.097423230802876</v>
      </c>
      <c r="AE3187" s="16">
        <f t="shared" si="789"/>
        <v>7.5262345258221082</v>
      </c>
      <c r="AF3187" s="16">
        <f t="shared" si="790"/>
        <v>32.266666666666666</v>
      </c>
      <c r="AG3187" s="16">
        <f t="shared" si="791"/>
        <v>42.266666666666666</v>
      </c>
      <c r="AH3187" s="17">
        <f t="shared" si="792"/>
        <v>1.7737698527668766</v>
      </c>
      <c r="AI3187" s="17">
        <f t="shared" si="793"/>
        <v>15.761798403877052</v>
      </c>
      <c r="AJ3187" s="17">
        <f t="shared" si="794"/>
        <v>15.761798403877052</v>
      </c>
      <c r="AK3187" s="17">
        <f t="shared" si="795"/>
        <v>15.761798403877052</v>
      </c>
      <c r="AL3187" s="17">
        <f t="shared" si="796"/>
        <v>0.19061521092214839</v>
      </c>
      <c r="AM3187" s="17">
        <f t="shared" si="797"/>
        <v>1.6938153067495358</v>
      </c>
      <c r="AN3187" s="17">
        <f t="shared" si="798"/>
        <v>1.6938153067495358</v>
      </c>
      <c r="AO3187" s="17">
        <f t="shared" si="799"/>
        <v>1.6938153067495358</v>
      </c>
      <c r="AP3187" s="17">
        <f t="shared" si="801"/>
        <v>1.5032000958273875</v>
      </c>
      <c r="AQ3187" s="17">
        <f t="shared" si="800"/>
        <v>12.748051242024323</v>
      </c>
    </row>
    <row r="3188" spans="1:43" x14ac:dyDescent="0.2">
      <c r="A3188" s="4">
        <v>30071</v>
      </c>
      <c r="B3188" s="5">
        <v>3071</v>
      </c>
      <c r="C3188" t="s">
        <v>1076</v>
      </c>
      <c r="D3188" t="s">
        <v>8</v>
      </c>
      <c r="E3188" t="s">
        <v>9</v>
      </c>
      <c r="F3188" t="s">
        <v>17</v>
      </c>
      <c r="G3188" t="s">
        <v>15</v>
      </c>
      <c r="H3188">
        <v>8</v>
      </c>
      <c r="I3188" t="s">
        <v>5791</v>
      </c>
      <c r="J3188" s="6">
        <v>4586770</v>
      </c>
      <c r="K3188" s="6">
        <v>3470</v>
      </c>
      <c r="L3188" s="6">
        <v>1322</v>
      </c>
      <c r="M3188" s="6">
        <v>3873488</v>
      </c>
      <c r="N3188" s="6">
        <v>7320892</v>
      </c>
      <c r="O3188" s="6">
        <v>1850532</v>
      </c>
      <c r="P3188" s="6">
        <v>218422</v>
      </c>
      <c r="Q3188" s="6">
        <v>12806</v>
      </c>
      <c r="R3188" s="6">
        <v>4150317</v>
      </c>
      <c r="S3188" s="6">
        <v>17080605</v>
      </c>
      <c r="T3188" s="6">
        <v>720515</v>
      </c>
      <c r="U3188" s="6">
        <v>0</v>
      </c>
      <c r="V3188" s="6">
        <v>86</v>
      </c>
      <c r="W3188" s="6">
        <v>2989</v>
      </c>
      <c r="X3188" s="6">
        <v>1793</v>
      </c>
      <c r="Z3188" s="6">
        <v>72628590600</v>
      </c>
      <c r="AA3188" s="6">
        <v>5316696853.1712008</v>
      </c>
      <c r="AB3188" s="6">
        <f t="shared" si="786"/>
        <v>9920.729687038136</v>
      </c>
      <c r="AC3188" s="6">
        <f t="shared" si="787"/>
        <v>726.23620908097007</v>
      </c>
      <c r="AD3188" s="16">
        <f t="shared" si="788"/>
        <v>8.4722784334911321</v>
      </c>
      <c r="AE3188" s="16">
        <f t="shared" si="789"/>
        <v>3.9561012724989353</v>
      </c>
      <c r="AF3188" s="16">
        <f t="shared" si="790"/>
        <v>34.755813953488371</v>
      </c>
      <c r="AG3188" s="16">
        <f t="shared" si="791"/>
        <v>55.604651162790695</v>
      </c>
      <c r="AH3188" s="17">
        <f t="shared" si="792"/>
        <v>1.0714676281429039</v>
      </c>
      <c r="AI3188" s="17">
        <f t="shared" si="793"/>
        <v>4.4096186692717261</v>
      </c>
      <c r="AJ3188" s="17">
        <f t="shared" si="794"/>
        <v>4.5956306047675897</v>
      </c>
      <c r="AK3188" s="17">
        <f t="shared" si="795"/>
        <v>4.5956306047675897</v>
      </c>
      <c r="AL3188" s="17">
        <f t="shared" si="796"/>
        <v>0.56691411374460932</v>
      </c>
      <c r="AM3188" s="17">
        <f t="shared" si="797"/>
        <v>2.3331316730256368</v>
      </c>
      <c r="AN3188" s="17">
        <f t="shared" si="798"/>
        <v>2.4315506908174576</v>
      </c>
      <c r="AO3188" s="17">
        <f t="shared" si="799"/>
        <v>2.4315506908174576</v>
      </c>
      <c r="AP3188" s="17">
        <f t="shared" si="801"/>
        <v>1.8646365770728481</v>
      </c>
      <c r="AQ3188" s="17">
        <f t="shared" si="800"/>
        <v>9.2301051805642924</v>
      </c>
    </row>
    <row r="3189" spans="1:43" x14ac:dyDescent="0.2">
      <c r="A3189" s="4">
        <v>30072</v>
      </c>
      <c r="B3189" s="5">
        <v>3072</v>
      </c>
      <c r="C3189" t="s">
        <v>1077</v>
      </c>
      <c r="D3189" t="s">
        <v>8</v>
      </c>
      <c r="E3189" t="s">
        <v>9</v>
      </c>
      <c r="F3189" t="s">
        <v>17</v>
      </c>
      <c r="G3189" t="s">
        <v>15</v>
      </c>
      <c r="H3189">
        <v>230</v>
      </c>
      <c r="I3189" t="s">
        <v>5802</v>
      </c>
      <c r="J3189" s="6">
        <v>141576</v>
      </c>
      <c r="K3189" s="6">
        <v>1929</v>
      </c>
      <c r="L3189" s="6">
        <v>73</v>
      </c>
      <c r="M3189" s="6">
        <v>566687</v>
      </c>
      <c r="N3189" s="6">
        <v>3302009</v>
      </c>
      <c r="O3189" s="6">
        <v>791321</v>
      </c>
      <c r="P3189" s="6">
        <v>64816</v>
      </c>
      <c r="Q3189" s="6">
        <v>2014</v>
      </c>
      <c r="R3189" s="6">
        <v>564005</v>
      </c>
      <c r="S3189" s="6">
        <v>5180128</v>
      </c>
      <c r="T3189" s="6">
        <v>2691188</v>
      </c>
      <c r="U3189" s="6">
        <v>68366</v>
      </c>
      <c r="V3189" s="6">
        <v>27</v>
      </c>
      <c r="W3189" s="6">
        <v>687</v>
      </c>
      <c r="X3189" s="6">
        <v>226</v>
      </c>
      <c r="Z3189" s="6">
        <v>24823946458</v>
      </c>
      <c r="AA3189" s="6">
        <v>1725344556.8688002</v>
      </c>
      <c r="AB3189" s="6">
        <f t="shared" si="786"/>
        <v>7517.8312530341373</v>
      </c>
      <c r="AC3189" s="6">
        <f t="shared" si="787"/>
        <v>522.51358396321757</v>
      </c>
      <c r="AD3189" s="16">
        <f t="shared" si="788"/>
        <v>12.208729326092323</v>
      </c>
      <c r="AE3189" s="16">
        <f t="shared" si="789"/>
        <v>4.172780704669786</v>
      </c>
      <c r="AF3189" s="16">
        <f t="shared" si="790"/>
        <v>25.444444444444443</v>
      </c>
      <c r="AG3189" s="16">
        <f t="shared" si="791"/>
        <v>33.814814814814817</v>
      </c>
      <c r="AH3189" s="17">
        <f t="shared" si="792"/>
        <v>0.99526722864650152</v>
      </c>
      <c r="AI3189" s="17">
        <f t="shared" si="793"/>
        <v>9.1410743496851001</v>
      </c>
      <c r="AJ3189" s="17">
        <f t="shared" si="794"/>
        <v>13.890059239050833</v>
      </c>
      <c r="AK3189" s="17">
        <f t="shared" si="795"/>
        <v>14.010700792500975</v>
      </c>
      <c r="AL3189" s="17">
        <f t="shared" si="796"/>
        <v>0.17080662106008795</v>
      </c>
      <c r="AM3189" s="17">
        <f t="shared" si="797"/>
        <v>1.5687807028993561</v>
      </c>
      <c r="AN3189" s="17">
        <f t="shared" si="798"/>
        <v>2.383796046588607</v>
      </c>
      <c r="AO3189" s="17">
        <f t="shared" si="799"/>
        <v>2.4045004117190474</v>
      </c>
      <c r="AP3189" s="17">
        <f t="shared" si="801"/>
        <v>2.2336937906589593</v>
      </c>
      <c r="AQ3189" s="17">
        <f t="shared" si="800"/>
        <v>6.5461778469167378</v>
      </c>
    </row>
    <row r="3190" spans="1:43" x14ac:dyDescent="0.2">
      <c r="A3190" s="4">
        <v>30074</v>
      </c>
      <c r="B3190" s="5">
        <v>3074</v>
      </c>
      <c r="C3190" t="s">
        <v>1079</v>
      </c>
      <c r="D3190" t="s">
        <v>25</v>
      </c>
      <c r="E3190" t="s">
        <v>9</v>
      </c>
      <c r="F3190" t="s">
        <v>17</v>
      </c>
      <c r="G3190" t="s">
        <v>15</v>
      </c>
      <c r="H3190">
        <v>169</v>
      </c>
      <c r="I3190" t="s">
        <v>5803</v>
      </c>
      <c r="J3190" s="6">
        <v>213751</v>
      </c>
      <c r="K3190" s="6">
        <v>1630</v>
      </c>
      <c r="L3190" s="6">
        <v>131</v>
      </c>
      <c r="M3190" s="6">
        <v>289546</v>
      </c>
      <c r="N3190" s="6">
        <v>0</v>
      </c>
      <c r="O3190" s="6">
        <v>538802</v>
      </c>
      <c r="P3190" s="6">
        <v>29447</v>
      </c>
      <c r="Q3190" s="6">
        <v>0</v>
      </c>
      <c r="R3190" s="6">
        <v>207972</v>
      </c>
      <c r="S3190" s="6">
        <v>3194074</v>
      </c>
      <c r="T3190" s="6">
        <v>0</v>
      </c>
      <c r="U3190" s="6">
        <v>0</v>
      </c>
      <c r="V3190" s="6">
        <v>15</v>
      </c>
      <c r="W3190" s="6">
        <v>406</v>
      </c>
      <c r="X3190" s="6">
        <v>147</v>
      </c>
      <c r="Z3190" s="6">
        <v>0</v>
      </c>
      <c r="AA3190" s="6">
        <v>0</v>
      </c>
      <c r="AB3190" s="6" t="str">
        <f t="shared" si="786"/>
        <v/>
      </c>
      <c r="AC3190" s="6" t="str">
        <f t="shared" si="787"/>
        <v/>
      </c>
      <c r="AD3190" s="16">
        <f t="shared" si="788"/>
        <v>18.29734777736272</v>
      </c>
      <c r="AE3190" s="16">
        <f t="shared" si="789"/>
        <v>0</v>
      </c>
      <c r="AF3190" s="16">
        <f t="shared" si="790"/>
        <v>27.066666666666666</v>
      </c>
      <c r="AG3190" s="16">
        <f t="shared" si="791"/>
        <v>36.866666666666667</v>
      </c>
      <c r="AH3190" s="17">
        <f t="shared" si="792"/>
        <v>0.71826929054450761</v>
      </c>
      <c r="AI3190" s="17">
        <f t="shared" si="793"/>
        <v>11.031317994377405</v>
      </c>
      <c r="AJ3190" s="17">
        <f t="shared" si="794"/>
        <v>11.031317994377405</v>
      </c>
      <c r="AK3190" s="17">
        <f t="shared" si="795"/>
        <v>11.031317994377405</v>
      </c>
      <c r="AL3190" s="17" t="str">
        <f t="shared" si="796"/>
        <v/>
      </c>
      <c r="AM3190" s="17" t="str">
        <f t="shared" si="797"/>
        <v/>
      </c>
      <c r="AN3190" s="17" t="str">
        <f t="shared" si="798"/>
        <v/>
      </c>
      <c r="AO3190" s="17" t="str">
        <f t="shared" si="799"/>
        <v/>
      </c>
      <c r="AP3190" s="17" t="str">
        <f t="shared" si="801"/>
        <v/>
      </c>
      <c r="AQ3190" s="17">
        <f t="shared" si="800"/>
        <v>5.9281034591556825</v>
      </c>
    </row>
    <row r="3191" spans="1:43" x14ac:dyDescent="0.2">
      <c r="A3191" s="4">
        <v>30075</v>
      </c>
      <c r="B3191" s="5">
        <v>3075</v>
      </c>
      <c r="C3191" t="s">
        <v>1080</v>
      </c>
      <c r="D3191" t="s">
        <v>8</v>
      </c>
      <c r="E3191" t="s">
        <v>9</v>
      </c>
      <c r="F3191" t="s">
        <v>17</v>
      </c>
      <c r="G3191" t="s">
        <v>15</v>
      </c>
      <c r="H3191">
        <v>5</v>
      </c>
      <c r="I3191" t="s">
        <v>5764</v>
      </c>
      <c r="J3191" s="6">
        <v>5441567</v>
      </c>
      <c r="K3191" s="6">
        <v>2746</v>
      </c>
      <c r="L3191" s="6">
        <v>1981</v>
      </c>
      <c r="M3191" s="6">
        <v>6720384</v>
      </c>
      <c r="N3191" s="6">
        <v>31653996</v>
      </c>
      <c r="O3191" s="6">
        <v>6593153</v>
      </c>
      <c r="P3191" s="6">
        <v>468582</v>
      </c>
      <c r="Q3191" s="6">
        <v>23769</v>
      </c>
      <c r="R3191" s="6">
        <v>7794734</v>
      </c>
      <c r="S3191" s="6">
        <v>50759625</v>
      </c>
      <c r="T3191" s="6">
        <v>7002798</v>
      </c>
      <c r="U3191" s="6">
        <v>54103</v>
      </c>
      <c r="V3191" s="6">
        <v>217</v>
      </c>
      <c r="W3191" s="6">
        <v>8303</v>
      </c>
      <c r="X3191" s="6">
        <v>4687</v>
      </c>
      <c r="Z3191" s="6">
        <v>263297122700</v>
      </c>
      <c r="AA3191" s="6">
        <v>19274379030.950401</v>
      </c>
      <c r="AB3191" s="6">
        <f t="shared" si="786"/>
        <v>8317.9742203796322</v>
      </c>
      <c r="AC3191" s="6">
        <f t="shared" si="787"/>
        <v>608.90824118858177</v>
      </c>
      <c r="AD3191" s="16">
        <f t="shared" si="788"/>
        <v>14.070435910897132</v>
      </c>
      <c r="AE3191" s="16">
        <f t="shared" si="789"/>
        <v>4.8010407160276731</v>
      </c>
      <c r="AF3191" s="16">
        <f t="shared" si="790"/>
        <v>38.262672811059907</v>
      </c>
      <c r="AG3191" s="16">
        <f t="shared" si="791"/>
        <v>59.86175115207373</v>
      </c>
      <c r="AH3191" s="17">
        <f t="shared" si="792"/>
        <v>1.1598643767975163</v>
      </c>
      <c r="AI3191" s="17">
        <f t="shared" si="793"/>
        <v>7.5530840201988454</v>
      </c>
      <c r="AJ3191" s="17">
        <f t="shared" si="794"/>
        <v>8.595107511713616</v>
      </c>
      <c r="AK3191" s="17">
        <f t="shared" si="795"/>
        <v>8.6031580933470462</v>
      </c>
      <c r="AL3191" s="17">
        <f t="shared" si="796"/>
        <v>0.24624802505187654</v>
      </c>
      <c r="AM3191" s="17">
        <f t="shared" si="797"/>
        <v>1.6035771597367992</v>
      </c>
      <c r="AN3191" s="17">
        <f t="shared" si="798"/>
        <v>1.8248066689589524</v>
      </c>
      <c r="AO3191" s="17">
        <f t="shared" si="799"/>
        <v>1.8265158686441989</v>
      </c>
      <c r="AP3191" s="17">
        <f t="shared" si="801"/>
        <v>1.5802678435923223</v>
      </c>
      <c r="AQ3191" s="17">
        <f t="shared" si="800"/>
        <v>7.6988392351883839</v>
      </c>
    </row>
    <row r="3192" spans="1:43" x14ac:dyDescent="0.2">
      <c r="A3192" s="4">
        <v>30075</v>
      </c>
      <c r="B3192" s="5">
        <v>3075</v>
      </c>
      <c r="C3192" t="s">
        <v>1080</v>
      </c>
      <c r="D3192" t="s">
        <v>8</v>
      </c>
      <c r="E3192" t="s">
        <v>9</v>
      </c>
      <c r="F3192" t="s">
        <v>17</v>
      </c>
      <c r="G3192" t="s">
        <v>11</v>
      </c>
      <c r="H3192">
        <v>5</v>
      </c>
      <c r="I3192" t="s">
        <v>5764</v>
      </c>
      <c r="J3192" s="6">
        <v>5441567</v>
      </c>
      <c r="K3192" s="6">
        <v>2746</v>
      </c>
      <c r="L3192" s="6">
        <v>1981</v>
      </c>
      <c r="M3192" s="6">
        <v>449675</v>
      </c>
      <c r="N3192" s="6">
        <v>3152817</v>
      </c>
      <c r="O3192" s="6">
        <v>1451392</v>
      </c>
      <c r="P3192" s="6">
        <v>84678</v>
      </c>
      <c r="Q3192" s="6">
        <v>1407</v>
      </c>
      <c r="R3192" s="6">
        <v>569475</v>
      </c>
      <c r="S3192" s="6">
        <v>8801857</v>
      </c>
      <c r="T3192" s="6">
        <v>116551</v>
      </c>
      <c r="U3192" s="6">
        <v>474639</v>
      </c>
      <c r="V3192" s="6">
        <v>53</v>
      </c>
      <c r="W3192" s="6">
        <v>1487</v>
      </c>
      <c r="X3192" s="6">
        <v>1069</v>
      </c>
      <c r="Z3192" s="6">
        <v>37765426400</v>
      </c>
      <c r="AA3192" s="6">
        <v>2751239693.664</v>
      </c>
      <c r="AB3192" s="6">
        <f t="shared" si="786"/>
        <v>11978.312220468235</v>
      </c>
      <c r="AC3192" s="6">
        <f t="shared" si="787"/>
        <v>872.6290468695139</v>
      </c>
      <c r="AD3192" s="16">
        <f t="shared" si="788"/>
        <v>17.140130848626562</v>
      </c>
      <c r="AE3192" s="16">
        <f t="shared" si="789"/>
        <v>2.1722711713995944</v>
      </c>
      <c r="AF3192" s="16">
        <f t="shared" si="790"/>
        <v>28.056603773584907</v>
      </c>
      <c r="AG3192" s="16">
        <f t="shared" si="791"/>
        <v>48.226415094339622</v>
      </c>
      <c r="AH3192" s="17">
        <f t="shared" si="792"/>
        <v>1.2664146327903485</v>
      </c>
      <c r="AI3192" s="17">
        <f t="shared" si="793"/>
        <v>19.573818869183299</v>
      </c>
      <c r="AJ3192" s="17">
        <f t="shared" si="794"/>
        <v>19.833008283760492</v>
      </c>
      <c r="AK3192" s="17">
        <f t="shared" si="795"/>
        <v>20.8885239339523</v>
      </c>
      <c r="AL3192" s="17">
        <f t="shared" si="796"/>
        <v>0.18062418465772037</v>
      </c>
      <c r="AM3192" s="17">
        <f t="shared" si="797"/>
        <v>2.7917437009506103</v>
      </c>
      <c r="AN3192" s="17">
        <f t="shared" si="798"/>
        <v>2.8287109591200505</v>
      </c>
      <c r="AO3192" s="17">
        <f t="shared" si="799"/>
        <v>2.9792553770168073</v>
      </c>
      <c r="AP3192" s="17">
        <f t="shared" si="801"/>
        <v>2.7986311923590868</v>
      </c>
      <c r="AQ3192" s="17">
        <f t="shared" si="800"/>
        <v>6.0644243595114204</v>
      </c>
    </row>
    <row r="3193" spans="1:43" x14ac:dyDescent="0.2">
      <c r="A3193" s="4">
        <v>30076</v>
      </c>
      <c r="B3193" s="5">
        <v>3076</v>
      </c>
      <c r="C3193" t="s">
        <v>1081</v>
      </c>
      <c r="D3193" t="s">
        <v>8</v>
      </c>
      <c r="E3193" t="s">
        <v>9</v>
      </c>
      <c r="F3193" t="s">
        <v>17</v>
      </c>
      <c r="G3193" t="s">
        <v>15</v>
      </c>
      <c r="H3193">
        <v>371</v>
      </c>
      <c r="I3193" t="s">
        <v>5804</v>
      </c>
      <c r="J3193" s="6">
        <v>75689</v>
      </c>
      <c r="K3193" s="6">
        <v>1354</v>
      </c>
      <c r="L3193" s="6">
        <v>56</v>
      </c>
      <c r="M3193" s="6">
        <v>871524</v>
      </c>
      <c r="N3193" s="6">
        <v>3816216</v>
      </c>
      <c r="O3193" s="6">
        <v>1042598</v>
      </c>
      <c r="P3193" s="6">
        <v>62848</v>
      </c>
      <c r="Q3193" s="6">
        <v>2820</v>
      </c>
      <c r="R3193" s="6">
        <v>907479</v>
      </c>
      <c r="S3193" s="6">
        <v>4903119</v>
      </c>
      <c r="T3193" s="6">
        <v>1770386</v>
      </c>
      <c r="U3193" s="6">
        <v>0</v>
      </c>
      <c r="V3193" s="6">
        <v>26</v>
      </c>
      <c r="W3193" s="6">
        <v>780</v>
      </c>
      <c r="X3193" s="6">
        <v>840</v>
      </c>
      <c r="Z3193" s="6">
        <v>26776035000</v>
      </c>
      <c r="AA3193" s="6">
        <v>1960110472.3200002</v>
      </c>
      <c r="AB3193" s="6">
        <f t="shared" si="786"/>
        <v>7016.3835065939666</v>
      </c>
      <c r="AC3193" s="6">
        <f t="shared" si="787"/>
        <v>513.62671094089023</v>
      </c>
      <c r="AD3193" s="16">
        <f t="shared" si="788"/>
        <v>16.589199338085539</v>
      </c>
      <c r="AE3193" s="16">
        <f t="shared" si="789"/>
        <v>3.660294763657709</v>
      </c>
      <c r="AF3193" s="16">
        <f t="shared" si="790"/>
        <v>30</v>
      </c>
      <c r="AG3193" s="16">
        <f t="shared" si="791"/>
        <v>62.307692307692307</v>
      </c>
      <c r="AH3193" s="17">
        <f t="shared" si="792"/>
        <v>1.0412553182700648</v>
      </c>
      <c r="AI3193" s="17">
        <f t="shared" si="793"/>
        <v>5.6259139163121157</v>
      </c>
      <c r="AJ3193" s="17">
        <f t="shared" si="794"/>
        <v>7.6572819566644181</v>
      </c>
      <c r="AK3193" s="17">
        <f t="shared" si="795"/>
        <v>7.6572819566644181</v>
      </c>
      <c r="AL3193" s="17">
        <f t="shared" si="796"/>
        <v>0.23779550214138823</v>
      </c>
      <c r="AM3193" s="17">
        <f t="shared" si="797"/>
        <v>1.2848117087712017</v>
      </c>
      <c r="AN3193" s="17">
        <f t="shared" si="798"/>
        <v>1.7487230806641971</v>
      </c>
      <c r="AO3193" s="17">
        <f t="shared" si="799"/>
        <v>1.7487230806641971</v>
      </c>
      <c r="AP3193" s="17">
        <f t="shared" si="801"/>
        <v>1.5109275785228089</v>
      </c>
      <c r="AQ3193" s="17">
        <f t="shared" si="800"/>
        <v>4.7027895699013422</v>
      </c>
    </row>
    <row r="3194" spans="1:43" x14ac:dyDescent="0.2">
      <c r="A3194" s="4">
        <v>30076</v>
      </c>
      <c r="B3194" s="5">
        <v>3076</v>
      </c>
      <c r="C3194" t="s">
        <v>1081</v>
      </c>
      <c r="D3194" t="s">
        <v>8</v>
      </c>
      <c r="E3194" t="s">
        <v>9</v>
      </c>
      <c r="F3194" t="s">
        <v>17</v>
      </c>
      <c r="G3194" t="s">
        <v>11</v>
      </c>
      <c r="H3194">
        <v>371</v>
      </c>
      <c r="I3194" t="s">
        <v>5804</v>
      </c>
      <c r="J3194" s="6">
        <v>75689</v>
      </c>
      <c r="K3194" s="6">
        <v>1354</v>
      </c>
      <c r="L3194" s="6">
        <v>56</v>
      </c>
      <c r="M3194" s="6">
        <v>1313830</v>
      </c>
      <c r="N3194" s="6">
        <v>1692958</v>
      </c>
      <c r="O3194" s="6">
        <v>200424</v>
      </c>
      <c r="P3194" s="6">
        <v>23030</v>
      </c>
      <c r="Q3194" s="6">
        <v>4252</v>
      </c>
      <c r="R3194" s="6">
        <v>21864</v>
      </c>
      <c r="S3194" s="6">
        <v>1770939</v>
      </c>
      <c r="T3194" s="6">
        <v>0</v>
      </c>
      <c r="U3194" s="6">
        <v>0</v>
      </c>
      <c r="V3194" s="6">
        <v>14</v>
      </c>
      <c r="W3194" s="6">
        <v>560</v>
      </c>
      <c r="X3194" s="6">
        <v>882</v>
      </c>
      <c r="Z3194" s="6">
        <v>11956171800</v>
      </c>
      <c r="AA3194" s="6">
        <v>989022366.56160009</v>
      </c>
      <c r="AB3194" s="6">
        <f t="shared" si="786"/>
        <v>7062.2967610537298</v>
      </c>
      <c r="AC3194" s="6">
        <f t="shared" si="787"/>
        <v>584.19781622556502</v>
      </c>
      <c r="AD3194" s="16">
        <f t="shared" si="788"/>
        <v>8.7027355623100302</v>
      </c>
      <c r="AE3194" s="16">
        <f t="shared" si="789"/>
        <v>8.4468826088691973</v>
      </c>
      <c r="AF3194" s="16">
        <f t="shared" si="790"/>
        <v>40</v>
      </c>
      <c r="AG3194" s="16">
        <f t="shared" si="791"/>
        <v>103</v>
      </c>
      <c r="AH3194" s="17">
        <f t="shared" si="792"/>
        <v>1.6641422406247382E-2</v>
      </c>
      <c r="AI3194" s="17">
        <f t="shared" si="793"/>
        <v>1.3479209638994389</v>
      </c>
      <c r="AJ3194" s="17">
        <f t="shared" si="794"/>
        <v>1.3479209638994389</v>
      </c>
      <c r="AK3194" s="17">
        <f t="shared" si="795"/>
        <v>1.3479209638994389</v>
      </c>
      <c r="AL3194" s="17">
        <f t="shared" si="796"/>
        <v>1.2914673606787646E-2</v>
      </c>
      <c r="AM3194" s="17">
        <f t="shared" si="797"/>
        <v>1.0460619814549446</v>
      </c>
      <c r="AN3194" s="17">
        <f t="shared" si="798"/>
        <v>1.0460619814549446</v>
      </c>
      <c r="AO3194" s="17">
        <f t="shared" si="799"/>
        <v>1.0460619814549446</v>
      </c>
      <c r="AP3194" s="17">
        <f t="shared" si="801"/>
        <v>1.033147307848157</v>
      </c>
      <c r="AQ3194" s="17">
        <f t="shared" si="800"/>
        <v>8.8359627589510232</v>
      </c>
    </row>
    <row r="3195" spans="1:43" x14ac:dyDescent="0.2">
      <c r="A3195" s="4">
        <v>30077</v>
      </c>
      <c r="B3195" s="5">
        <v>3077</v>
      </c>
      <c r="C3195" t="s">
        <v>1082</v>
      </c>
      <c r="D3195" t="s">
        <v>8</v>
      </c>
      <c r="E3195" t="s">
        <v>9</v>
      </c>
      <c r="F3195" t="s">
        <v>17</v>
      </c>
      <c r="G3195" t="s">
        <v>11</v>
      </c>
      <c r="H3195">
        <v>287</v>
      </c>
      <c r="I3195" t="s">
        <v>5805</v>
      </c>
      <c r="J3195" s="6">
        <v>107682</v>
      </c>
      <c r="K3195" s="6">
        <v>1366</v>
      </c>
      <c r="L3195" s="6">
        <v>79</v>
      </c>
      <c r="M3195" s="6">
        <v>233941</v>
      </c>
      <c r="N3195" s="6">
        <v>267940</v>
      </c>
      <c r="O3195" s="6">
        <v>262156</v>
      </c>
      <c r="P3195" s="6">
        <v>19197</v>
      </c>
      <c r="Q3195" s="6">
        <v>755</v>
      </c>
      <c r="R3195" s="6">
        <v>300512</v>
      </c>
      <c r="S3195" s="6">
        <v>1943826</v>
      </c>
      <c r="T3195" s="6">
        <v>0</v>
      </c>
      <c r="U3195" s="6">
        <v>0</v>
      </c>
      <c r="V3195" s="6">
        <v>8</v>
      </c>
      <c r="W3195" s="6">
        <v>248</v>
      </c>
      <c r="X3195" s="6">
        <v>80</v>
      </c>
      <c r="Z3195" s="6">
        <v>10110536500</v>
      </c>
      <c r="AA3195" s="6">
        <v>740130810.04799998</v>
      </c>
      <c r="AB3195" s="6">
        <f t="shared" si="786"/>
        <v>37734.330447115026</v>
      </c>
      <c r="AC3195" s="6">
        <f t="shared" si="787"/>
        <v>2762.3005525416138</v>
      </c>
      <c r="AD3195" s="16">
        <f t="shared" si="788"/>
        <v>13.656092097723603</v>
      </c>
      <c r="AE3195" s="16">
        <f t="shared" si="789"/>
        <v>1.0220631990112756</v>
      </c>
      <c r="AF3195" s="16">
        <f t="shared" si="790"/>
        <v>31</v>
      </c>
      <c r="AG3195" s="16">
        <f t="shared" si="791"/>
        <v>41</v>
      </c>
      <c r="AH3195" s="17">
        <f t="shared" si="792"/>
        <v>1.2845632018329407</v>
      </c>
      <c r="AI3195" s="17">
        <f t="shared" si="793"/>
        <v>8.3090437332489824</v>
      </c>
      <c r="AJ3195" s="17">
        <f t="shared" si="794"/>
        <v>8.3090437332489824</v>
      </c>
      <c r="AK3195" s="17">
        <f t="shared" si="795"/>
        <v>8.3090437332489824</v>
      </c>
      <c r="AL3195" s="17">
        <f t="shared" si="796"/>
        <v>1.1215645293722476</v>
      </c>
      <c r="AM3195" s="17">
        <f t="shared" si="797"/>
        <v>7.2547062775248188</v>
      </c>
      <c r="AN3195" s="17">
        <f t="shared" si="798"/>
        <v>7.2547062775248188</v>
      </c>
      <c r="AO3195" s="17">
        <f t="shared" si="799"/>
        <v>7.2547062775248188</v>
      </c>
      <c r="AP3195" s="17">
        <f t="shared" si="801"/>
        <v>6.1331417481525712</v>
      </c>
      <c r="AQ3195" s="17">
        <f t="shared" si="800"/>
        <v>7.4147683058942002</v>
      </c>
    </row>
    <row r="3196" spans="1:43" x14ac:dyDescent="0.2">
      <c r="A3196" s="4">
        <v>30079</v>
      </c>
      <c r="B3196" s="5">
        <v>3079</v>
      </c>
      <c r="C3196" t="s">
        <v>1084</v>
      </c>
      <c r="D3196" t="s">
        <v>25</v>
      </c>
      <c r="E3196" t="s">
        <v>9</v>
      </c>
      <c r="F3196" t="s">
        <v>17</v>
      </c>
      <c r="G3196" t="s">
        <v>15</v>
      </c>
      <c r="H3196">
        <v>231</v>
      </c>
      <c r="I3196" t="s">
        <v>5806</v>
      </c>
      <c r="J3196" s="6">
        <v>141238</v>
      </c>
      <c r="K3196" s="6">
        <v>1815</v>
      </c>
      <c r="L3196" s="6">
        <v>78</v>
      </c>
      <c r="M3196" s="6">
        <v>324780</v>
      </c>
      <c r="N3196" s="6">
        <v>0</v>
      </c>
      <c r="O3196" s="6">
        <v>824087</v>
      </c>
      <c r="P3196" s="6">
        <v>51342</v>
      </c>
      <c r="Q3196" s="6">
        <v>0</v>
      </c>
      <c r="R3196" s="6">
        <v>333462</v>
      </c>
      <c r="S3196" s="6">
        <v>3850850</v>
      </c>
      <c r="T3196" s="6">
        <v>435258</v>
      </c>
      <c r="U3196" s="6">
        <v>0</v>
      </c>
      <c r="V3196" s="6">
        <v>30</v>
      </c>
      <c r="W3196" s="6">
        <v>601</v>
      </c>
      <c r="X3196" s="6">
        <v>268</v>
      </c>
      <c r="Z3196" s="6">
        <v>0</v>
      </c>
      <c r="AA3196" s="6">
        <v>0</v>
      </c>
      <c r="AB3196" s="6" t="str">
        <f t="shared" si="786"/>
        <v/>
      </c>
      <c r="AC3196" s="6" t="str">
        <f t="shared" si="787"/>
        <v/>
      </c>
      <c r="AD3196" s="16">
        <f t="shared" si="788"/>
        <v>16.050932959370495</v>
      </c>
      <c r="AE3196" s="16">
        <f t="shared" si="789"/>
        <v>0</v>
      </c>
      <c r="AF3196" s="16">
        <f t="shared" si="790"/>
        <v>20.033333333333335</v>
      </c>
      <c r="AG3196" s="16">
        <f t="shared" si="791"/>
        <v>28.966666666666665</v>
      </c>
      <c r="AH3196" s="17">
        <f t="shared" si="792"/>
        <v>1.0267319416220211</v>
      </c>
      <c r="AI3196" s="17">
        <f t="shared" si="793"/>
        <v>11.856795369172978</v>
      </c>
      <c r="AJ3196" s="17">
        <f t="shared" si="794"/>
        <v>13.1969579407599</v>
      </c>
      <c r="AK3196" s="17">
        <f t="shared" si="795"/>
        <v>13.1969579407599</v>
      </c>
      <c r="AL3196" s="17" t="str">
        <f t="shared" si="796"/>
        <v/>
      </c>
      <c r="AM3196" s="17" t="str">
        <f t="shared" si="797"/>
        <v/>
      </c>
      <c r="AN3196" s="17" t="str">
        <f t="shared" si="798"/>
        <v/>
      </c>
      <c r="AO3196" s="17" t="str">
        <f t="shared" si="799"/>
        <v/>
      </c>
      <c r="AP3196" s="17" t="str">
        <f t="shared" si="801"/>
        <v/>
      </c>
      <c r="AQ3196" s="17">
        <f t="shared" si="800"/>
        <v>4.6728682772571339</v>
      </c>
    </row>
    <row r="3197" spans="1:43" x14ac:dyDescent="0.2">
      <c r="A3197" s="4">
        <v>30080</v>
      </c>
      <c r="B3197" s="5">
        <v>3080</v>
      </c>
      <c r="C3197" t="s">
        <v>1085</v>
      </c>
      <c r="D3197" t="s">
        <v>8</v>
      </c>
      <c r="E3197" t="s">
        <v>9</v>
      </c>
      <c r="F3197" t="s">
        <v>17</v>
      </c>
      <c r="G3197" t="s">
        <v>11</v>
      </c>
      <c r="H3197">
        <v>8</v>
      </c>
      <c r="I3197" t="s">
        <v>5791</v>
      </c>
      <c r="J3197" s="6">
        <v>4586770</v>
      </c>
      <c r="K3197" s="6">
        <v>3470</v>
      </c>
      <c r="L3197" s="6">
        <v>1322</v>
      </c>
      <c r="M3197" s="6">
        <v>2994223</v>
      </c>
      <c r="N3197" s="6">
        <v>6287868</v>
      </c>
      <c r="O3197" s="6">
        <v>1758182</v>
      </c>
      <c r="P3197" s="6">
        <v>175417</v>
      </c>
      <c r="Q3197" s="6">
        <v>10230</v>
      </c>
      <c r="R3197" s="6">
        <v>3921970</v>
      </c>
      <c r="S3197" s="6">
        <v>14627447</v>
      </c>
      <c r="T3197" s="6">
        <v>3259850</v>
      </c>
      <c r="U3197" s="6">
        <v>10941501</v>
      </c>
      <c r="V3197" s="6">
        <v>59</v>
      </c>
      <c r="W3197" s="6">
        <v>1719</v>
      </c>
      <c r="X3197" s="6">
        <v>855</v>
      </c>
      <c r="Z3197" s="6">
        <v>84636658000</v>
      </c>
      <c r="AA3197" s="6">
        <v>7001199814.8959999</v>
      </c>
      <c r="AB3197" s="6">
        <f t="shared" si="786"/>
        <v>13460.310871665881</v>
      </c>
      <c r="AC3197" s="6">
        <f t="shared" si="787"/>
        <v>1113.4457362807234</v>
      </c>
      <c r="AD3197" s="16">
        <f t="shared" si="788"/>
        <v>10.022871215446621</v>
      </c>
      <c r="AE3197" s="16">
        <f t="shared" si="789"/>
        <v>3.5763464760758557</v>
      </c>
      <c r="AF3197" s="16">
        <f t="shared" si="790"/>
        <v>29.135593220338983</v>
      </c>
      <c r="AG3197" s="16">
        <f t="shared" si="791"/>
        <v>43.627118644067799</v>
      </c>
      <c r="AH3197" s="17">
        <f t="shared" si="792"/>
        <v>1.3098456594582302</v>
      </c>
      <c r="AI3197" s="17">
        <f t="shared" si="793"/>
        <v>4.8852229777140845</v>
      </c>
      <c r="AJ3197" s="17">
        <f t="shared" si="794"/>
        <v>5.9739361430327671</v>
      </c>
      <c r="AK3197" s="17">
        <f t="shared" si="795"/>
        <v>9.6281399214420578</v>
      </c>
      <c r="AL3197" s="17">
        <f t="shared" si="796"/>
        <v>0.6237360580724659</v>
      </c>
      <c r="AM3197" s="17">
        <f t="shared" si="797"/>
        <v>2.3262967670440919</v>
      </c>
      <c r="AN3197" s="17">
        <f t="shared" si="798"/>
        <v>2.8447316324070417</v>
      </c>
      <c r="AO3197" s="17">
        <f t="shared" si="799"/>
        <v>4.5848287527664384</v>
      </c>
      <c r="AP3197" s="17">
        <f t="shared" si="801"/>
        <v>3.9610926946939724</v>
      </c>
      <c r="AQ3197" s="17">
        <f t="shared" si="800"/>
        <v>8.3196432451247944</v>
      </c>
    </row>
    <row r="3198" spans="1:43" x14ac:dyDescent="0.2">
      <c r="A3198" s="4">
        <v>30081</v>
      </c>
      <c r="B3198" s="5">
        <v>3081</v>
      </c>
      <c r="C3198" t="s">
        <v>1086</v>
      </c>
      <c r="D3198" t="s">
        <v>8</v>
      </c>
      <c r="E3198" t="s">
        <v>9</v>
      </c>
      <c r="F3198" t="s">
        <v>17</v>
      </c>
      <c r="G3198" t="s">
        <v>11</v>
      </c>
      <c r="H3198">
        <v>8</v>
      </c>
      <c r="I3198" t="s">
        <v>5791</v>
      </c>
      <c r="J3198" s="6">
        <v>4586770</v>
      </c>
      <c r="K3198" s="6">
        <v>3470</v>
      </c>
      <c r="L3198" s="6">
        <v>1322</v>
      </c>
      <c r="M3198" s="6">
        <v>384500</v>
      </c>
      <c r="N3198" s="6">
        <v>2223797</v>
      </c>
      <c r="O3198" s="6">
        <v>1014148</v>
      </c>
      <c r="P3198" s="6">
        <v>58611</v>
      </c>
      <c r="Q3198" s="6">
        <v>1289</v>
      </c>
      <c r="R3198" s="6">
        <v>235991</v>
      </c>
      <c r="S3198" s="6">
        <v>4234801</v>
      </c>
      <c r="T3198" s="6">
        <v>0</v>
      </c>
      <c r="U3198" s="6">
        <v>0</v>
      </c>
      <c r="V3198" s="6">
        <v>28</v>
      </c>
      <c r="W3198" s="6">
        <v>674</v>
      </c>
      <c r="X3198" s="6">
        <v>146</v>
      </c>
      <c r="Z3198" s="6">
        <v>23255452300</v>
      </c>
      <c r="AA3198" s="6">
        <v>1670973666.7680001</v>
      </c>
      <c r="AB3198" s="6">
        <f t="shared" si="786"/>
        <v>10457.542797296695</v>
      </c>
      <c r="AC3198" s="6">
        <f t="shared" si="787"/>
        <v>751.40566642009151</v>
      </c>
      <c r="AD3198" s="16">
        <f t="shared" si="788"/>
        <v>17.303031854088822</v>
      </c>
      <c r="AE3198" s="16">
        <f t="shared" si="789"/>
        <v>2.1927736385616301</v>
      </c>
      <c r="AF3198" s="16">
        <f t="shared" si="790"/>
        <v>24.071428571428573</v>
      </c>
      <c r="AG3198" s="16">
        <f t="shared" si="791"/>
        <v>29.285714285714285</v>
      </c>
      <c r="AH3198" s="17">
        <f t="shared" si="792"/>
        <v>0.6137607282184655</v>
      </c>
      <c r="AI3198" s="17">
        <f t="shared" si="793"/>
        <v>11.013786736020807</v>
      </c>
      <c r="AJ3198" s="17">
        <f t="shared" si="794"/>
        <v>11.013786736020807</v>
      </c>
      <c r="AK3198" s="17">
        <f t="shared" si="795"/>
        <v>11.013786736020807</v>
      </c>
      <c r="AL3198" s="17">
        <f t="shared" si="796"/>
        <v>0.10612074753226126</v>
      </c>
      <c r="AM3198" s="17">
        <f t="shared" si="797"/>
        <v>1.9043109600381689</v>
      </c>
      <c r="AN3198" s="17">
        <f t="shared" si="798"/>
        <v>1.9043109600381689</v>
      </c>
      <c r="AO3198" s="17">
        <f t="shared" si="799"/>
        <v>1.9043109600381689</v>
      </c>
      <c r="AP3198" s="17">
        <f t="shared" si="801"/>
        <v>1.7981902125059077</v>
      </c>
      <c r="AQ3198" s="17">
        <f t="shared" si="800"/>
        <v>4.1757228727956868</v>
      </c>
    </row>
    <row r="3199" spans="1:43" x14ac:dyDescent="0.2">
      <c r="A3199" s="4">
        <v>30083</v>
      </c>
      <c r="B3199" s="5">
        <v>3083</v>
      </c>
      <c r="C3199" t="s">
        <v>1087</v>
      </c>
      <c r="D3199" t="s">
        <v>8</v>
      </c>
      <c r="E3199" t="s">
        <v>9</v>
      </c>
      <c r="F3199" t="s">
        <v>17</v>
      </c>
      <c r="G3199" t="s">
        <v>15</v>
      </c>
      <c r="H3199">
        <v>34</v>
      </c>
      <c r="I3199" t="s">
        <v>5807</v>
      </c>
      <c r="J3199" s="6">
        <v>1439666</v>
      </c>
      <c r="K3199" s="6">
        <v>2793</v>
      </c>
      <c r="L3199" s="6">
        <v>515</v>
      </c>
      <c r="M3199" s="6">
        <v>11644377</v>
      </c>
      <c r="N3199" s="6">
        <v>61264189</v>
      </c>
      <c r="O3199" s="6">
        <v>10397860</v>
      </c>
      <c r="P3199" s="6">
        <v>812325</v>
      </c>
      <c r="Q3199" s="6">
        <v>38282</v>
      </c>
      <c r="R3199" s="6">
        <v>12610244</v>
      </c>
      <c r="S3199" s="6">
        <v>74896237</v>
      </c>
      <c r="T3199" s="6">
        <v>5445452</v>
      </c>
      <c r="U3199" s="6">
        <v>0</v>
      </c>
      <c r="V3199" s="6">
        <v>264</v>
      </c>
      <c r="W3199" s="6">
        <v>8933</v>
      </c>
      <c r="X3199" s="6">
        <v>10029</v>
      </c>
      <c r="Z3199" s="6">
        <v>329601686800</v>
      </c>
      <c r="AA3199" s="6">
        <v>24128132413.593601</v>
      </c>
      <c r="AB3199" s="6">
        <f t="shared" si="786"/>
        <v>5380.0057126358106</v>
      </c>
      <c r="AC3199" s="6">
        <f t="shared" si="787"/>
        <v>393.83745720674767</v>
      </c>
      <c r="AD3199" s="16">
        <f t="shared" si="788"/>
        <v>12.800123103437663</v>
      </c>
      <c r="AE3199" s="16">
        <f t="shared" si="789"/>
        <v>5.8919997961118922</v>
      </c>
      <c r="AF3199" s="16">
        <f t="shared" si="790"/>
        <v>33.837121212121211</v>
      </c>
      <c r="AG3199" s="16">
        <f t="shared" si="791"/>
        <v>71.825757575757578</v>
      </c>
      <c r="AH3199" s="17">
        <f t="shared" si="792"/>
        <v>1.0829470739396363</v>
      </c>
      <c r="AI3199" s="17">
        <f t="shared" si="793"/>
        <v>6.4319660038488964</v>
      </c>
      <c r="AJ3199" s="17">
        <f t="shared" si="794"/>
        <v>6.8996124910761649</v>
      </c>
      <c r="AK3199" s="17">
        <f t="shared" si="795"/>
        <v>6.8996124910761649</v>
      </c>
      <c r="AL3199" s="17">
        <f t="shared" si="796"/>
        <v>0.20583385181186353</v>
      </c>
      <c r="AM3199" s="17">
        <f t="shared" si="797"/>
        <v>1.2225125023690431</v>
      </c>
      <c r="AN3199" s="17">
        <f t="shared" si="798"/>
        <v>1.3113972503577906</v>
      </c>
      <c r="AO3199" s="17">
        <f t="shared" si="799"/>
        <v>1.3113972503577906</v>
      </c>
      <c r="AP3199" s="17">
        <f t="shared" si="801"/>
        <v>1.105563398545927</v>
      </c>
      <c r="AQ3199" s="17">
        <f t="shared" si="800"/>
        <v>7.2030434147026403</v>
      </c>
    </row>
    <row r="3200" spans="1:43" x14ac:dyDescent="0.2">
      <c r="A3200" s="4">
        <v>30085</v>
      </c>
      <c r="B3200" s="5">
        <v>3085</v>
      </c>
      <c r="C3200" t="s">
        <v>1088</v>
      </c>
      <c r="D3200" t="s">
        <v>8</v>
      </c>
      <c r="E3200" t="s">
        <v>9</v>
      </c>
      <c r="F3200" t="s">
        <v>17</v>
      </c>
      <c r="G3200" t="s">
        <v>11</v>
      </c>
      <c r="H3200">
        <v>8</v>
      </c>
      <c r="I3200" t="s">
        <v>5791</v>
      </c>
      <c r="J3200" s="6">
        <v>4586770</v>
      </c>
      <c r="K3200" s="6">
        <v>3470</v>
      </c>
      <c r="L3200" s="6">
        <v>1322</v>
      </c>
      <c r="M3200" s="6">
        <v>2788801</v>
      </c>
      <c r="N3200" s="6">
        <v>22107866</v>
      </c>
      <c r="O3200" s="6">
        <v>3028626</v>
      </c>
      <c r="P3200" s="6">
        <v>229277</v>
      </c>
      <c r="Q3200" s="6">
        <v>11023</v>
      </c>
      <c r="R3200" s="6">
        <v>1697304</v>
      </c>
      <c r="S3200" s="6">
        <v>26997073</v>
      </c>
      <c r="T3200" s="6">
        <v>12525</v>
      </c>
      <c r="U3200" s="6">
        <v>0</v>
      </c>
      <c r="V3200" s="6">
        <v>92</v>
      </c>
      <c r="W3200" s="6">
        <v>2953</v>
      </c>
      <c r="X3200" s="6">
        <v>1505</v>
      </c>
      <c r="Z3200" s="6">
        <v>129005979600</v>
      </c>
      <c r="AA3200" s="6">
        <v>9443742197.2992001</v>
      </c>
      <c r="AB3200" s="6">
        <f t="shared" si="786"/>
        <v>5835.2976990180778</v>
      </c>
      <c r="AC3200" s="6">
        <f t="shared" si="787"/>
        <v>427.1666110740494</v>
      </c>
      <c r="AD3200" s="16">
        <f t="shared" si="788"/>
        <v>13.209462789551504</v>
      </c>
      <c r="AE3200" s="16">
        <f t="shared" si="789"/>
        <v>7.2996355443029284</v>
      </c>
      <c r="AF3200" s="16">
        <f t="shared" si="790"/>
        <v>32.097826086956523</v>
      </c>
      <c r="AG3200" s="16">
        <f t="shared" si="791"/>
        <v>48.456521739130437</v>
      </c>
      <c r="AH3200" s="17">
        <f t="shared" si="792"/>
        <v>0.60861423959615624</v>
      </c>
      <c r="AI3200" s="17">
        <f t="shared" si="793"/>
        <v>9.6805304501827134</v>
      </c>
      <c r="AJ3200" s="17">
        <f t="shared" si="794"/>
        <v>9.6850216275740006</v>
      </c>
      <c r="AK3200" s="17">
        <f t="shared" si="795"/>
        <v>9.6850216275740006</v>
      </c>
      <c r="AL3200" s="17">
        <f t="shared" si="796"/>
        <v>7.6773760072546118E-2</v>
      </c>
      <c r="AM3200" s="17">
        <f t="shared" si="797"/>
        <v>1.2211523717395429</v>
      </c>
      <c r="AN3200" s="17">
        <f t="shared" si="798"/>
        <v>1.2217189121736127</v>
      </c>
      <c r="AO3200" s="17">
        <f t="shared" si="799"/>
        <v>1.2217189121736127</v>
      </c>
      <c r="AP3200" s="17">
        <f t="shared" si="801"/>
        <v>1.1449451521010665</v>
      </c>
      <c r="AQ3200" s="17">
        <f t="shared" si="800"/>
        <v>8.9139672577597899</v>
      </c>
    </row>
    <row r="3201" spans="1:43" x14ac:dyDescent="0.2">
      <c r="A3201" s="4">
        <v>30087</v>
      </c>
      <c r="B3201" s="5">
        <v>3087</v>
      </c>
      <c r="C3201" t="s">
        <v>1089</v>
      </c>
      <c r="D3201" t="s">
        <v>8</v>
      </c>
      <c r="E3201" t="s">
        <v>9</v>
      </c>
      <c r="F3201" t="s">
        <v>17</v>
      </c>
      <c r="G3201" t="s">
        <v>15</v>
      </c>
      <c r="H3201">
        <v>487</v>
      </c>
      <c r="I3201" t="s">
        <v>5808</v>
      </c>
      <c r="J3201" s="6">
        <v>51370</v>
      </c>
      <c r="K3201" s="6">
        <v>1323</v>
      </c>
      <c r="L3201" s="6">
        <v>39</v>
      </c>
      <c r="M3201" s="6">
        <v>116361</v>
      </c>
      <c r="N3201" s="6">
        <v>1187348</v>
      </c>
      <c r="O3201" s="6">
        <v>350651</v>
      </c>
      <c r="P3201" s="6">
        <v>19237</v>
      </c>
      <c r="Q3201" s="6">
        <v>399</v>
      </c>
      <c r="R3201" s="6">
        <v>167497</v>
      </c>
      <c r="S3201" s="6">
        <v>1017680</v>
      </c>
      <c r="T3201" s="6">
        <v>23933</v>
      </c>
      <c r="U3201" s="6">
        <v>0</v>
      </c>
      <c r="V3201" s="6">
        <v>10</v>
      </c>
      <c r="W3201" s="6">
        <v>206</v>
      </c>
      <c r="X3201" s="6">
        <v>68</v>
      </c>
      <c r="Z3201" s="6">
        <v>7991126800</v>
      </c>
      <c r="AA3201" s="6">
        <v>582284068.3296001</v>
      </c>
      <c r="AB3201" s="6">
        <f t="shared" si="786"/>
        <v>6730.2314064621323</v>
      </c>
      <c r="AC3201" s="6">
        <f t="shared" si="787"/>
        <v>490.40725072143977</v>
      </c>
      <c r="AD3201" s="16">
        <f t="shared" si="788"/>
        <v>18.227946145448875</v>
      </c>
      <c r="AE3201" s="16">
        <f t="shared" si="789"/>
        <v>3.3861246652654633</v>
      </c>
      <c r="AF3201" s="16">
        <f t="shared" si="790"/>
        <v>20.6</v>
      </c>
      <c r="AG3201" s="16">
        <f t="shared" si="791"/>
        <v>27.4</v>
      </c>
      <c r="AH3201" s="17">
        <f t="shared" si="792"/>
        <v>1.4394599565146398</v>
      </c>
      <c r="AI3201" s="17">
        <f t="shared" si="793"/>
        <v>8.7458856489717345</v>
      </c>
      <c r="AJ3201" s="17">
        <f t="shared" si="794"/>
        <v>8.9515645276338294</v>
      </c>
      <c r="AK3201" s="17">
        <f t="shared" si="795"/>
        <v>8.9515645276338294</v>
      </c>
      <c r="AL3201" s="17">
        <f t="shared" si="796"/>
        <v>0.14106816198789235</v>
      </c>
      <c r="AM3201" s="17">
        <f t="shared" si="797"/>
        <v>0.85710339344488728</v>
      </c>
      <c r="AN3201" s="17">
        <f t="shared" si="798"/>
        <v>0.87726007876376599</v>
      </c>
      <c r="AO3201" s="17">
        <f t="shared" si="799"/>
        <v>0.87726007876376599</v>
      </c>
      <c r="AP3201" s="17">
        <f t="shared" si="801"/>
        <v>0.7361919167758737</v>
      </c>
      <c r="AQ3201" s="17">
        <f t="shared" si="800"/>
        <v>2.9022589412264614</v>
      </c>
    </row>
    <row r="3202" spans="1:43" x14ac:dyDescent="0.2">
      <c r="A3202" s="4">
        <v>30087</v>
      </c>
      <c r="B3202" s="5">
        <v>3087</v>
      </c>
      <c r="C3202" t="s">
        <v>1089</v>
      </c>
      <c r="D3202" t="s">
        <v>8</v>
      </c>
      <c r="E3202" t="s">
        <v>9</v>
      </c>
      <c r="F3202" t="s">
        <v>17</v>
      </c>
      <c r="G3202" t="s">
        <v>11</v>
      </c>
      <c r="H3202">
        <v>487</v>
      </c>
      <c r="I3202" t="s">
        <v>5808</v>
      </c>
      <c r="J3202" s="6">
        <v>51370</v>
      </c>
      <c r="K3202" s="6">
        <v>1323</v>
      </c>
      <c r="L3202" s="6">
        <v>39</v>
      </c>
      <c r="M3202" s="6">
        <v>23551</v>
      </c>
      <c r="N3202" s="6">
        <v>182610</v>
      </c>
      <c r="O3202" s="6">
        <v>173579</v>
      </c>
      <c r="P3202" s="6">
        <v>8822</v>
      </c>
      <c r="Q3202" s="6">
        <v>87</v>
      </c>
      <c r="R3202" s="6">
        <v>16354</v>
      </c>
      <c r="S3202" s="6">
        <v>856452</v>
      </c>
      <c r="T3202" s="6">
        <v>0</v>
      </c>
      <c r="U3202" s="6">
        <v>0</v>
      </c>
      <c r="V3202" s="6">
        <v>5</v>
      </c>
      <c r="W3202" s="6">
        <v>104</v>
      </c>
      <c r="X3202" s="6">
        <v>24</v>
      </c>
      <c r="Z3202" s="6">
        <v>4976001200</v>
      </c>
      <c r="AA3202" s="6">
        <v>364262746.9824</v>
      </c>
      <c r="AB3202" s="6">
        <f t="shared" si="786"/>
        <v>27249.335742839932</v>
      </c>
      <c r="AC3202" s="6">
        <f t="shared" si="787"/>
        <v>1994.7579375850173</v>
      </c>
      <c r="AD3202" s="16">
        <f t="shared" si="788"/>
        <v>19.675697120834279</v>
      </c>
      <c r="AE3202" s="16">
        <f t="shared" si="789"/>
        <v>1.0520281831327523</v>
      </c>
      <c r="AF3202" s="16">
        <f t="shared" si="790"/>
        <v>20.8</v>
      </c>
      <c r="AG3202" s="16">
        <f t="shared" si="791"/>
        <v>25.6</v>
      </c>
      <c r="AH3202" s="17">
        <f t="shared" si="792"/>
        <v>0.69440788076939408</v>
      </c>
      <c r="AI3202" s="17">
        <f t="shared" si="793"/>
        <v>36.36584433782005</v>
      </c>
      <c r="AJ3202" s="17">
        <f t="shared" si="794"/>
        <v>36.36584433782005</v>
      </c>
      <c r="AK3202" s="17">
        <f t="shared" si="795"/>
        <v>36.36584433782005</v>
      </c>
      <c r="AL3202" s="17">
        <f t="shared" si="796"/>
        <v>8.9556979354909375E-2</v>
      </c>
      <c r="AM3202" s="17">
        <f t="shared" si="797"/>
        <v>4.6900607852801048</v>
      </c>
      <c r="AN3202" s="17">
        <f t="shared" si="798"/>
        <v>4.6900607852801048</v>
      </c>
      <c r="AO3202" s="17">
        <f t="shared" si="799"/>
        <v>4.6900607852801048</v>
      </c>
      <c r="AP3202" s="17">
        <f t="shared" si="801"/>
        <v>4.6005038059251957</v>
      </c>
      <c r="AQ3202" s="17">
        <f t="shared" si="800"/>
        <v>4.9340761267203979</v>
      </c>
    </row>
    <row r="3203" spans="1:43" x14ac:dyDescent="0.2">
      <c r="A3203" s="4">
        <v>30088</v>
      </c>
      <c r="B3203" s="5">
        <v>3088</v>
      </c>
      <c r="C3203" t="s">
        <v>1090</v>
      </c>
      <c r="D3203" t="s">
        <v>8</v>
      </c>
      <c r="E3203" t="s">
        <v>9</v>
      </c>
      <c r="F3203" t="s">
        <v>17</v>
      </c>
      <c r="G3203" t="s">
        <v>11</v>
      </c>
      <c r="H3203">
        <v>283</v>
      </c>
      <c r="I3203" t="s">
        <v>5809</v>
      </c>
      <c r="J3203" s="6">
        <v>109919</v>
      </c>
      <c r="K3203" s="6">
        <v>1617</v>
      </c>
      <c r="L3203" s="6">
        <v>68</v>
      </c>
      <c r="M3203" s="6">
        <v>752172</v>
      </c>
      <c r="N3203" s="6">
        <v>5266172</v>
      </c>
      <c r="O3203" s="6">
        <v>1283362</v>
      </c>
      <c r="P3203" s="6">
        <v>64928</v>
      </c>
      <c r="Q3203" s="6">
        <v>2566</v>
      </c>
      <c r="R3203" s="6">
        <v>363403</v>
      </c>
      <c r="S3203" s="6">
        <v>6083508</v>
      </c>
      <c r="T3203" s="6">
        <v>938318</v>
      </c>
      <c r="U3203" s="6">
        <v>0</v>
      </c>
      <c r="V3203" s="6">
        <v>24</v>
      </c>
      <c r="W3203" s="6">
        <v>412</v>
      </c>
      <c r="X3203" s="6">
        <v>127</v>
      </c>
      <c r="Z3203" s="6">
        <v>24491625000</v>
      </c>
      <c r="AA3203" s="6">
        <v>1738754584.9632001</v>
      </c>
      <c r="AB3203" s="6">
        <f t="shared" ref="AB3203:AB3266" si="802">IF(N3203&gt;0, Z3203/N3203,"")</f>
        <v>4650.7453611465789</v>
      </c>
      <c r="AC3203" s="6">
        <f t="shared" ref="AC3203:AC3266" si="803">IF(N3203&gt;0, AA3203/N3203, "")</f>
        <v>330.17428693236758</v>
      </c>
      <c r="AD3203" s="16">
        <f t="shared" ref="AD3203:AD3266" si="804">IF(P3203&gt;0, O3203/P3203, "")</f>
        <v>19.765925332676193</v>
      </c>
      <c r="AE3203" s="16">
        <f t="shared" ref="AE3203:AE3266" si="805">IF(O3203&gt;0, N3203/O3203, "")</f>
        <v>4.1034189885628525</v>
      </c>
      <c r="AF3203" s="16">
        <f t="shared" ref="AF3203:AF3266" si="806">IF(V3203&gt;0,(W3203)/V3203,"")</f>
        <v>17.166666666666668</v>
      </c>
      <c r="AG3203" s="16">
        <f t="shared" ref="AG3203:AG3266" si="807">IF(V3203&gt;0,(W3203+X3203)/V3203,"")</f>
        <v>22.458333333333332</v>
      </c>
      <c r="AH3203" s="17">
        <f t="shared" ref="AH3203:AH3266" si="808">IF($M3203&gt;0,R3203/$M3203,"")</f>
        <v>0.48313816520689418</v>
      </c>
      <c r="AI3203" s="17">
        <f t="shared" ref="AI3203:AI3266" si="809">IF($M3203&gt;0,S3203/$M3203,"")</f>
        <v>8.0879213796844347</v>
      </c>
      <c r="AJ3203" s="17">
        <f t="shared" ref="AJ3203:AJ3266" si="810">IF($M3203&gt;0,(S3203+T3203)/$M3203,"")</f>
        <v>9.3353993501486361</v>
      </c>
      <c r="AK3203" s="17">
        <f t="shared" ref="AK3203:AK3266" si="811">IF($M3203&gt;0,(S3203+T3203+U3203)/$M3203,"")</f>
        <v>9.3353993501486361</v>
      </c>
      <c r="AL3203" s="17">
        <f t="shared" ref="AL3203:AL3266" si="812">IF($N3203&gt;0,R3203/$N3203,"")</f>
        <v>6.9007051042009257E-2</v>
      </c>
      <c r="AM3203" s="17">
        <f t="shared" ref="AM3203:AM3266" si="813">IF($N3203&gt;0,(S3203)/$N3203,"")</f>
        <v>1.1552049572250964</v>
      </c>
      <c r="AN3203" s="17">
        <f t="shared" ref="AN3203:AN3266" si="814">IF($N3203&gt;0,(S3203+T3203)/$N3203,"")</f>
        <v>1.3333833380299769</v>
      </c>
      <c r="AO3203" s="17">
        <f t="shared" ref="AO3203:AO3266" si="815">IF($N3203&gt;0,(S3203+T3203+U3203)/$N3203,"")</f>
        <v>1.3333833380299769</v>
      </c>
      <c r="AP3203" s="17">
        <f t="shared" si="801"/>
        <v>1.2643762869879676</v>
      </c>
      <c r="AQ3203" s="17">
        <f t="shared" ref="AQ3203:AQ3266" si="816">IF(O3203&gt;0,S3203/O3203,"")</f>
        <v>4.7402899571593986</v>
      </c>
    </row>
    <row r="3204" spans="1:43" x14ac:dyDescent="0.2">
      <c r="A3204" s="4">
        <v>30089</v>
      </c>
      <c r="B3204" s="5">
        <v>3089</v>
      </c>
      <c r="C3204" t="s">
        <v>1091</v>
      </c>
      <c r="D3204" t="s">
        <v>25</v>
      </c>
      <c r="E3204" t="s">
        <v>9</v>
      </c>
      <c r="F3204" t="s">
        <v>17</v>
      </c>
      <c r="G3204" t="s">
        <v>15</v>
      </c>
      <c r="H3204">
        <v>393</v>
      </c>
      <c r="I3204" t="s">
        <v>5810</v>
      </c>
      <c r="J3204" s="6">
        <v>70350</v>
      </c>
      <c r="K3204" s="6">
        <v>1876</v>
      </c>
      <c r="L3204" s="6">
        <v>37</v>
      </c>
      <c r="M3204" s="6">
        <v>1006248</v>
      </c>
      <c r="N3204" s="6">
        <v>0</v>
      </c>
      <c r="O3204" s="6">
        <v>1241381</v>
      </c>
      <c r="P3204" s="6">
        <v>67933</v>
      </c>
      <c r="Q3204" s="6">
        <v>0</v>
      </c>
      <c r="R3204" s="6">
        <v>421204</v>
      </c>
      <c r="S3204" s="6">
        <v>4791831</v>
      </c>
      <c r="T3204" s="6">
        <v>1270164</v>
      </c>
      <c r="U3204" s="6">
        <v>0</v>
      </c>
      <c r="V3204" s="6">
        <v>31</v>
      </c>
      <c r="W3204" s="6">
        <v>809</v>
      </c>
      <c r="X3204" s="6">
        <v>1170</v>
      </c>
      <c r="Z3204" s="6">
        <v>0</v>
      </c>
      <c r="AA3204" s="6">
        <v>0</v>
      </c>
      <c r="AB3204" s="6" t="str">
        <f t="shared" si="802"/>
        <v/>
      </c>
      <c r="AC3204" s="6" t="str">
        <f t="shared" si="803"/>
        <v/>
      </c>
      <c r="AD3204" s="16">
        <f t="shared" si="804"/>
        <v>18.273607819469184</v>
      </c>
      <c r="AE3204" s="16">
        <f t="shared" si="805"/>
        <v>0</v>
      </c>
      <c r="AF3204" s="16">
        <f t="shared" si="806"/>
        <v>26.096774193548388</v>
      </c>
      <c r="AG3204" s="16">
        <f t="shared" si="807"/>
        <v>63.838709677419352</v>
      </c>
      <c r="AH3204" s="17">
        <f t="shared" si="808"/>
        <v>0.41858865806441353</v>
      </c>
      <c r="AI3204" s="17">
        <f t="shared" si="809"/>
        <v>4.7620775395329975</v>
      </c>
      <c r="AJ3204" s="17">
        <f t="shared" si="810"/>
        <v>6.0243548310158133</v>
      </c>
      <c r="AK3204" s="17">
        <f t="shared" si="811"/>
        <v>6.0243548310158133</v>
      </c>
      <c r="AL3204" s="17" t="str">
        <f t="shared" si="812"/>
        <v/>
      </c>
      <c r="AM3204" s="17" t="str">
        <f t="shared" si="813"/>
        <v/>
      </c>
      <c r="AN3204" s="17" t="str">
        <f t="shared" si="814"/>
        <v/>
      </c>
      <c r="AO3204" s="17" t="str">
        <f t="shared" si="815"/>
        <v/>
      </c>
      <c r="AP3204" s="17" t="str">
        <f t="shared" ref="AP3204:AP3267" si="817">IF(AO3204&lt;&gt;"", AO3204-AL3204,"")</f>
        <v/>
      </c>
      <c r="AQ3204" s="17">
        <f t="shared" si="816"/>
        <v>3.8600808293344269</v>
      </c>
    </row>
    <row r="3205" spans="1:43" x14ac:dyDescent="0.2">
      <c r="A3205" s="4">
        <v>30090</v>
      </c>
      <c r="B3205" s="5">
        <v>3090</v>
      </c>
      <c r="C3205" t="s">
        <v>1092</v>
      </c>
      <c r="D3205" t="s">
        <v>25</v>
      </c>
      <c r="E3205" t="s">
        <v>9</v>
      </c>
      <c r="F3205" t="s">
        <v>17</v>
      </c>
      <c r="G3205" t="s">
        <v>15</v>
      </c>
      <c r="H3205">
        <v>189</v>
      </c>
      <c r="I3205" t="s">
        <v>5796</v>
      </c>
      <c r="J3205" s="6">
        <v>182696</v>
      </c>
      <c r="K3205" s="6">
        <v>1370</v>
      </c>
      <c r="L3205" s="6">
        <v>133</v>
      </c>
      <c r="M3205" s="6">
        <v>201976</v>
      </c>
      <c r="N3205" s="6">
        <v>0</v>
      </c>
      <c r="O3205" s="6">
        <v>358207</v>
      </c>
      <c r="P3205" s="6">
        <v>18503</v>
      </c>
      <c r="Q3205" s="6">
        <v>0</v>
      </c>
      <c r="R3205" s="6">
        <v>331129</v>
      </c>
      <c r="S3205" s="6">
        <v>1659107</v>
      </c>
      <c r="T3205" s="6">
        <v>268380</v>
      </c>
      <c r="U3205" s="6">
        <v>0</v>
      </c>
      <c r="V3205" s="6">
        <v>23</v>
      </c>
      <c r="W3205" s="6">
        <v>497</v>
      </c>
      <c r="X3205" s="6">
        <v>299</v>
      </c>
      <c r="Z3205" s="6">
        <v>0</v>
      </c>
      <c r="AA3205" s="6">
        <v>0</v>
      </c>
      <c r="AB3205" s="6" t="str">
        <f t="shared" si="802"/>
        <v/>
      </c>
      <c r="AC3205" s="6" t="str">
        <f t="shared" si="803"/>
        <v/>
      </c>
      <c r="AD3205" s="16">
        <f t="shared" si="804"/>
        <v>19.359401178187319</v>
      </c>
      <c r="AE3205" s="16">
        <f t="shared" si="805"/>
        <v>0</v>
      </c>
      <c r="AF3205" s="16">
        <f t="shared" si="806"/>
        <v>21.608695652173914</v>
      </c>
      <c r="AG3205" s="16">
        <f t="shared" si="807"/>
        <v>34.608695652173914</v>
      </c>
      <c r="AH3205" s="17">
        <f t="shared" si="808"/>
        <v>1.63944726106072</v>
      </c>
      <c r="AI3205" s="17">
        <f t="shared" si="809"/>
        <v>8.2143769556779027</v>
      </c>
      <c r="AJ3205" s="17">
        <f t="shared" si="810"/>
        <v>9.5431486909335757</v>
      </c>
      <c r="AK3205" s="17">
        <f t="shared" si="811"/>
        <v>9.5431486909335757</v>
      </c>
      <c r="AL3205" s="17" t="str">
        <f t="shared" si="812"/>
        <v/>
      </c>
      <c r="AM3205" s="17" t="str">
        <f t="shared" si="813"/>
        <v/>
      </c>
      <c r="AN3205" s="17" t="str">
        <f t="shared" si="814"/>
        <v/>
      </c>
      <c r="AO3205" s="17" t="str">
        <f t="shared" si="815"/>
        <v/>
      </c>
      <c r="AP3205" s="17" t="str">
        <f t="shared" si="817"/>
        <v/>
      </c>
      <c r="AQ3205" s="17">
        <f t="shared" si="816"/>
        <v>4.6316989896903191</v>
      </c>
    </row>
    <row r="3206" spans="1:43" x14ac:dyDescent="0.2">
      <c r="A3206" s="4">
        <v>30091</v>
      </c>
      <c r="B3206" s="5">
        <v>3091</v>
      </c>
      <c r="C3206" t="s">
        <v>1093</v>
      </c>
      <c r="D3206" t="s">
        <v>8</v>
      </c>
      <c r="E3206" t="s">
        <v>9</v>
      </c>
      <c r="F3206" t="s">
        <v>17</v>
      </c>
      <c r="G3206" t="s">
        <v>15</v>
      </c>
      <c r="H3206">
        <v>328</v>
      </c>
      <c r="I3206" t="s">
        <v>5811</v>
      </c>
      <c r="J3206" s="6">
        <v>88542</v>
      </c>
      <c r="K3206" s="6">
        <v>1729</v>
      </c>
      <c r="L3206" s="6">
        <v>51</v>
      </c>
      <c r="M3206" s="6">
        <v>4027506</v>
      </c>
      <c r="N3206" s="6">
        <v>6882899</v>
      </c>
      <c r="O3206" s="6">
        <v>903342</v>
      </c>
      <c r="P3206" s="6">
        <v>89655</v>
      </c>
      <c r="Q3206" s="6">
        <v>14647</v>
      </c>
      <c r="R3206" s="6">
        <v>2087175</v>
      </c>
      <c r="S3206" s="6">
        <v>7453809</v>
      </c>
      <c r="T3206" s="6">
        <v>4609472</v>
      </c>
      <c r="U3206" s="6">
        <v>0</v>
      </c>
      <c r="V3206" s="6">
        <v>54</v>
      </c>
      <c r="W3206" s="6">
        <v>2106</v>
      </c>
      <c r="X3206" s="6">
        <v>4287</v>
      </c>
      <c r="Z3206" s="6">
        <v>37664548800</v>
      </c>
      <c r="AA3206" s="6">
        <v>2756907164.3904004</v>
      </c>
      <c r="AB3206" s="6">
        <f t="shared" si="802"/>
        <v>5472.1925746694815</v>
      </c>
      <c r="AC3206" s="6">
        <f t="shared" si="803"/>
        <v>400.54447470323191</v>
      </c>
      <c r="AD3206" s="16">
        <f t="shared" si="804"/>
        <v>10.075757068763593</v>
      </c>
      <c r="AE3206" s="16">
        <f t="shared" si="805"/>
        <v>7.6193722864651487</v>
      </c>
      <c r="AF3206" s="16">
        <f t="shared" si="806"/>
        <v>39</v>
      </c>
      <c r="AG3206" s="16">
        <f t="shared" si="807"/>
        <v>118.38888888888889</v>
      </c>
      <c r="AH3206" s="17">
        <f t="shared" si="808"/>
        <v>0.5182301404392694</v>
      </c>
      <c r="AI3206" s="17">
        <f t="shared" si="809"/>
        <v>1.8507257344868016</v>
      </c>
      <c r="AJ3206" s="17">
        <f t="shared" si="810"/>
        <v>2.9952235949493309</v>
      </c>
      <c r="AK3206" s="17">
        <f t="shared" si="811"/>
        <v>2.9952235949493309</v>
      </c>
      <c r="AL3206" s="17">
        <f t="shared" si="812"/>
        <v>0.30324068390368653</v>
      </c>
      <c r="AM3206" s="17">
        <f t="shared" si="813"/>
        <v>1.0829461539389145</v>
      </c>
      <c r="AN3206" s="17">
        <f t="shared" si="814"/>
        <v>1.7526453606249344</v>
      </c>
      <c r="AO3206" s="17">
        <f t="shared" si="815"/>
        <v>1.7526453606249344</v>
      </c>
      <c r="AP3206" s="17">
        <f t="shared" si="817"/>
        <v>1.4494046767212478</v>
      </c>
      <c r="AQ3206" s="17">
        <f t="shared" si="816"/>
        <v>8.2513699130561839</v>
      </c>
    </row>
    <row r="3207" spans="1:43" x14ac:dyDescent="0.2">
      <c r="A3207" s="4">
        <v>30092</v>
      </c>
      <c r="B3207" s="5">
        <v>3092</v>
      </c>
      <c r="C3207" t="s">
        <v>1094</v>
      </c>
      <c r="D3207" t="s">
        <v>25</v>
      </c>
      <c r="E3207" t="s">
        <v>9</v>
      </c>
      <c r="F3207" t="s">
        <v>17</v>
      </c>
      <c r="G3207" t="s">
        <v>11</v>
      </c>
      <c r="H3207">
        <v>383</v>
      </c>
      <c r="I3207" t="s">
        <v>5812</v>
      </c>
      <c r="J3207" s="6">
        <v>72714</v>
      </c>
      <c r="K3207" s="6">
        <v>1260</v>
      </c>
      <c r="L3207" s="6">
        <v>58</v>
      </c>
      <c r="M3207" s="6">
        <v>17471</v>
      </c>
      <c r="N3207" s="6">
        <v>0</v>
      </c>
      <c r="O3207" s="6">
        <v>109574</v>
      </c>
      <c r="P3207" s="6">
        <v>9471</v>
      </c>
      <c r="Q3207" s="6">
        <v>0</v>
      </c>
      <c r="R3207" s="6">
        <v>25625</v>
      </c>
      <c r="S3207" s="6">
        <v>337124</v>
      </c>
      <c r="T3207" s="6">
        <v>60972</v>
      </c>
      <c r="U3207" s="6">
        <v>0</v>
      </c>
      <c r="V3207" s="6">
        <v>7</v>
      </c>
      <c r="W3207" s="6">
        <v>98</v>
      </c>
      <c r="X3207" s="6">
        <v>0</v>
      </c>
      <c r="Z3207" s="6">
        <v>0</v>
      </c>
      <c r="AA3207" s="6">
        <v>0</v>
      </c>
      <c r="AB3207" s="6" t="str">
        <f t="shared" si="802"/>
        <v/>
      </c>
      <c r="AC3207" s="6" t="str">
        <f t="shared" si="803"/>
        <v/>
      </c>
      <c r="AD3207" s="16">
        <f t="shared" si="804"/>
        <v>11.569422447471227</v>
      </c>
      <c r="AE3207" s="16">
        <f t="shared" si="805"/>
        <v>0</v>
      </c>
      <c r="AF3207" s="16">
        <f t="shared" si="806"/>
        <v>14</v>
      </c>
      <c r="AG3207" s="16">
        <f t="shared" si="807"/>
        <v>14</v>
      </c>
      <c r="AH3207" s="17">
        <f t="shared" si="808"/>
        <v>1.4667162726804419</v>
      </c>
      <c r="AI3207" s="17">
        <f t="shared" si="809"/>
        <v>19.296205139946196</v>
      </c>
      <c r="AJ3207" s="17">
        <f t="shared" si="810"/>
        <v>22.786102684448515</v>
      </c>
      <c r="AK3207" s="17">
        <f t="shared" si="811"/>
        <v>22.786102684448515</v>
      </c>
      <c r="AL3207" s="17" t="str">
        <f t="shared" si="812"/>
        <v/>
      </c>
      <c r="AM3207" s="17" t="str">
        <f t="shared" si="813"/>
        <v/>
      </c>
      <c r="AN3207" s="17" t="str">
        <f t="shared" si="814"/>
        <v/>
      </c>
      <c r="AO3207" s="17" t="str">
        <f t="shared" si="815"/>
        <v/>
      </c>
      <c r="AP3207" s="17" t="str">
        <f t="shared" si="817"/>
        <v/>
      </c>
      <c r="AQ3207" s="17">
        <f t="shared" si="816"/>
        <v>3.0766787741617536</v>
      </c>
    </row>
    <row r="3208" spans="1:43" x14ac:dyDescent="0.2">
      <c r="A3208" s="4">
        <v>30093</v>
      </c>
      <c r="B3208" s="5">
        <v>3093</v>
      </c>
      <c r="C3208" t="s">
        <v>1095</v>
      </c>
      <c r="D3208" t="s">
        <v>25</v>
      </c>
      <c r="E3208" t="s">
        <v>9</v>
      </c>
      <c r="F3208" t="s">
        <v>17</v>
      </c>
      <c r="G3208" t="s">
        <v>11</v>
      </c>
      <c r="H3208">
        <v>460</v>
      </c>
      <c r="I3208" t="s">
        <v>5813</v>
      </c>
      <c r="J3208" s="6">
        <v>56827</v>
      </c>
      <c r="K3208" s="6">
        <v>1820</v>
      </c>
      <c r="L3208" s="6">
        <v>31</v>
      </c>
      <c r="M3208" s="6">
        <v>197627</v>
      </c>
      <c r="N3208" s="6">
        <v>0</v>
      </c>
      <c r="O3208" s="6">
        <v>379590</v>
      </c>
      <c r="P3208" s="6">
        <v>26674</v>
      </c>
      <c r="Q3208" s="6">
        <v>0</v>
      </c>
      <c r="R3208" s="6">
        <v>184763</v>
      </c>
      <c r="S3208" s="6">
        <v>2086341</v>
      </c>
      <c r="T3208" s="6">
        <v>0</v>
      </c>
      <c r="U3208" s="6">
        <v>0</v>
      </c>
      <c r="V3208" s="6">
        <v>11</v>
      </c>
      <c r="W3208" s="6">
        <v>322</v>
      </c>
      <c r="X3208" s="6">
        <v>164</v>
      </c>
      <c r="Z3208" s="6">
        <v>0</v>
      </c>
      <c r="AA3208" s="6">
        <v>0</v>
      </c>
      <c r="AB3208" s="6" t="str">
        <f t="shared" si="802"/>
        <v/>
      </c>
      <c r="AC3208" s="6" t="str">
        <f t="shared" si="803"/>
        <v/>
      </c>
      <c r="AD3208" s="16">
        <f t="shared" si="804"/>
        <v>14.230711554322561</v>
      </c>
      <c r="AE3208" s="16">
        <f t="shared" si="805"/>
        <v>0</v>
      </c>
      <c r="AF3208" s="16">
        <f t="shared" si="806"/>
        <v>29.272727272727273</v>
      </c>
      <c r="AG3208" s="16">
        <f t="shared" si="807"/>
        <v>44.18181818181818</v>
      </c>
      <c r="AH3208" s="17">
        <f t="shared" si="808"/>
        <v>0.9349076796186756</v>
      </c>
      <c r="AI3208" s="17">
        <f t="shared" si="809"/>
        <v>10.556963370389674</v>
      </c>
      <c r="AJ3208" s="17">
        <f t="shared" si="810"/>
        <v>10.556963370389674</v>
      </c>
      <c r="AK3208" s="17">
        <f t="shared" si="811"/>
        <v>10.556963370389674</v>
      </c>
      <c r="AL3208" s="17" t="str">
        <f t="shared" si="812"/>
        <v/>
      </c>
      <c r="AM3208" s="17" t="str">
        <f t="shared" si="813"/>
        <v/>
      </c>
      <c r="AN3208" s="17" t="str">
        <f t="shared" si="814"/>
        <v/>
      </c>
      <c r="AO3208" s="17" t="str">
        <f t="shared" si="815"/>
        <v/>
      </c>
      <c r="AP3208" s="17" t="str">
        <f t="shared" si="817"/>
        <v/>
      </c>
      <c r="AQ3208" s="17">
        <f t="shared" si="816"/>
        <v>5.4963012724255114</v>
      </c>
    </row>
    <row r="3209" spans="1:43" x14ac:dyDescent="0.2">
      <c r="A3209" s="4">
        <v>30094</v>
      </c>
      <c r="B3209" s="5">
        <v>3094</v>
      </c>
      <c r="C3209" t="s">
        <v>1096</v>
      </c>
      <c r="D3209" t="s">
        <v>8</v>
      </c>
      <c r="E3209" t="s">
        <v>9</v>
      </c>
      <c r="F3209" t="s">
        <v>17</v>
      </c>
      <c r="G3209" t="s">
        <v>15</v>
      </c>
      <c r="H3209">
        <v>413</v>
      </c>
      <c r="I3209" t="s">
        <v>5814</v>
      </c>
      <c r="J3209" s="6">
        <v>66784</v>
      </c>
      <c r="K3209" s="6">
        <v>2052</v>
      </c>
      <c r="L3209" s="6">
        <v>33</v>
      </c>
      <c r="M3209" s="6">
        <v>2084077</v>
      </c>
      <c r="N3209" s="6">
        <v>4419339</v>
      </c>
      <c r="O3209" s="6">
        <v>618286</v>
      </c>
      <c r="P3209" s="6">
        <v>63697</v>
      </c>
      <c r="Q3209" s="6">
        <v>7705</v>
      </c>
      <c r="R3209" s="6">
        <v>1819779</v>
      </c>
      <c r="S3209" s="6">
        <v>4097341</v>
      </c>
      <c r="T3209" s="6">
        <v>25340</v>
      </c>
      <c r="U3209" s="6">
        <v>0</v>
      </c>
      <c r="V3209" s="6">
        <v>39</v>
      </c>
      <c r="W3209" s="6">
        <v>1197</v>
      </c>
      <c r="X3209" s="6">
        <v>1416</v>
      </c>
      <c r="Z3209" s="6">
        <v>24098254300</v>
      </c>
      <c r="AA3209" s="6">
        <v>1763901083.9520001</v>
      </c>
      <c r="AB3209" s="6">
        <f t="shared" si="802"/>
        <v>5452.9092020322496</v>
      </c>
      <c r="AC3209" s="6">
        <f t="shared" si="803"/>
        <v>399.13233267509014</v>
      </c>
      <c r="AD3209" s="16">
        <f t="shared" si="804"/>
        <v>9.7066737836946793</v>
      </c>
      <c r="AE3209" s="16">
        <f t="shared" si="805"/>
        <v>7.1477261332134319</v>
      </c>
      <c r="AF3209" s="16">
        <f t="shared" si="806"/>
        <v>30.692307692307693</v>
      </c>
      <c r="AG3209" s="16">
        <f t="shared" si="807"/>
        <v>67</v>
      </c>
      <c r="AH3209" s="17">
        <f t="shared" si="808"/>
        <v>0.87318222887158203</v>
      </c>
      <c r="AI3209" s="17">
        <f t="shared" si="809"/>
        <v>1.9660218888265644</v>
      </c>
      <c r="AJ3209" s="17">
        <f t="shared" si="810"/>
        <v>1.9781807485999798</v>
      </c>
      <c r="AK3209" s="17">
        <f t="shared" si="811"/>
        <v>1.9781807485999798</v>
      </c>
      <c r="AL3209" s="17">
        <f t="shared" si="812"/>
        <v>0.4117762860011418</v>
      </c>
      <c r="AM3209" s="17">
        <f t="shared" si="813"/>
        <v>0.92713887755612323</v>
      </c>
      <c r="AN3209" s="17">
        <f t="shared" si="814"/>
        <v>0.93287276671918584</v>
      </c>
      <c r="AO3209" s="17">
        <f t="shared" si="815"/>
        <v>0.93287276671918584</v>
      </c>
      <c r="AP3209" s="17">
        <f t="shared" si="817"/>
        <v>0.52109648071804404</v>
      </c>
      <c r="AQ3209" s="17">
        <f t="shared" si="816"/>
        <v>6.6269347842260702</v>
      </c>
    </row>
    <row r="3210" spans="1:43" x14ac:dyDescent="0.2">
      <c r="A3210" s="4">
        <v>30095</v>
      </c>
      <c r="B3210" s="5">
        <v>3095</v>
      </c>
      <c r="C3210" t="s">
        <v>1097</v>
      </c>
      <c r="D3210" t="s">
        <v>8</v>
      </c>
      <c r="E3210" t="s">
        <v>9</v>
      </c>
      <c r="F3210" t="s">
        <v>17</v>
      </c>
      <c r="G3210" t="s">
        <v>15</v>
      </c>
      <c r="H3210">
        <v>366</v>
      </c>
      <c r="I3210" t="s">
        <v>5815</v>
      </c>
      <c r="J3210" s="6">
        <v>77086</v>
      </c>
      <c r="K3210" s="6">
        <v>1710</v>
      </c>
      <c r="L3210" s="6">
        <v>45</v>
      </c>
      <c r="M3210" s="6">
        <v>285890</v>
      </c>
      <c r="N3210" s="6">
        <v>1418014</v>
      </c>
      <c r="O3210" s="6">
        <v>364381</v>
      </c>
      <c r="P3210" s="6">
        <v>24144</v>
      </c>
      <c r="Q3210" s="6">
        <v>1001</v>
      </c>
      <c r="R3210" s="6">
        <v>314575</v>
      </c>
      <c r="S3210" s="6">
        <v>2068307</v>
      </c>
      <c r="T3210" s="6">
        <v>601028</v>
      </c>
      <c r="U3210" s="6">
        <v>0</v>
      </c>
      <c r="V3210" s="6">
        <v>12</v>
      </c>
      <c r="W3210" s="6">
        <v>348</v>
      </c>
      <c r="X3210" s="6">
        <v>255</v>
      </c>
      <c r="Z3210" s="6">
        <v>9815521600</v>
      </c>
      <c r="AA3210" s="6">
        <v>718534565.6832</v>
      </c>
      <c r="AB3210" s="6">
        <f t="shared" si="802"/>
        <v>6922.0202339328107</v>
      </c>
      <c r="AC3210" s="6">
        <f t="shared" si="803"/>
        <v>506.71895036522909</v>
      </c>
      <c r="AD3210" s="16">
        <f t="shared" si="804"/>
        <v>15.091989728296886</v>
      </c>
      <c r="AE3210" s="16">
        <f t="shared" si="805"/>
        <v>3.8915695384775826</v>
      </c>
      <c r="AF3210" s="16">
        <f t="shared" si="806"/>
        <v>29</v>
      </c>
      <c r="AG3210" s="16">
        <f t="shared" si="807"/>
        <v>50.25</v>
      </c>
      <c r="AH3210" s="17">
        <f t="shared" si="808"/>
        <v>1.1003357934870055</v>
      </c>
      <c r="AI3210" s="17">
        <f t="shared" si="809"/>
        <v>7.2346252054986184</v>
      </c>
      <c r="AJ3210" s="17">
        <f t="shared" si="810"/>
        <v>9.3369302878729581</v>
      </c>
      <c r="AK3210" s="17">
        <f t="shared" si="811"/>
        <v>9.3369302878729581</v>
      </c>
      <c r="AL3210" s="17">
        <f t="shared" si="812"/>
        <v>0.22184195642638224</v>
      </c>
      <c r="AM3210" s="17">
        <f t="shared" si="813"/>
        <v>1.4585942028781098</v>
      </c>
      <c r="AN3210" s="17">
        <f t="shared" si="814"/>
        <v>1.8824461535640691</v>
      </c>
      <c r="AO3210" s="17">
        <f t="shared" si="815"/>
        <v>1.8824461535640691</v>
      </c>
      <c r="AP3210" s="17">
        <f t="shared" si="817"/>
        <v>1.6606041971376868</v>
      </c>
      <c r="AQ3210" s="17">
        <f t="shared" si="816"/>
        <v>5.6762207689204436</v>
      </c>
    </row>
    <row r="3211" spans="1:43" x14ac:dyDescent="0.2">
      <c r="A3211" s="4">
        <v>30096</v>
      </c>
      <c r="B3211" s="5">
        <v>3096</v>
      </c>
      <c r="C3211" t="s">
        <v>1098</v>
      </c>
      <c r="D3211" t="s">
        <v>8</v>
      </c>
      <c r="E3211" t="s">
        <v>9</v>
      </c>
      <c r="F3211" t="s">
        <v>17</v>
      </c>
      <c r="G3211" t="s">
        <v>15</v>
      </c>
      <c r="H3211">
        <v>307</v>
      </c>
      <c r="I3211" t="s">
        <v>5816</v>
      </c>
      <c r="J3211" s="6">
        <v>98081</v>
      </c>
      <c r="K3211" s="6">
        <v>1387</v>
      </c>
      <c r="L3211" s="6">
        <v>71</v>
      </c>
      <c r="M3211" s="6">
        <v>277371</v>
      </c>
      <c r="N3211" s="6">
        <v>7198273</v>
      </c>
      <c r="O3211" s="6">
        <v>1324822</v>
      </c>
      <c r="P3211" s="6">
        <v>48980</v>
      </c>
      <c r="Q3211" s="6">
        <v>932</v>
      </c>
      <c r="R3211" s="6">
        <v>339746</v>
      </c>
      <c r="S3211" s="6">
        <v>3786341</v>
      </c>
      <c r="T3211" s="6">
        <v>2185226</v>
      </c>
      <c r="U3211" s="6">
        <v>0</v>
      </c>
      <c r="V3211" s="6">
        <v>20</v>
      </c>
      <c r="W3211" s="6">
        <v>496</v>
      </c>
      <c r="X3211" s="6">
        <v>0</v>
      </c>
      <c r="Z3211" s="6">
        <v>20733834400</v>
      </c>
      <c r="AA3211" s="6">
        <v>1459005719.0688</v>
      </c>
      <c r="AB3211" s="6">
        <f t="shared" si="802"/>
        <v>2880.3901157958303</v>
      </c>
      <c r="AC3211" s="6">
        <f t="shared" si="803"/>
        <v>202.68830024490597</v>
      </c>
      <c r="AD3211" s="16">
        <f t="shared" si="804"/>
        <v>27.048223764801961</v>
      </c>
      <c r="AE3211" s="16">
        <f t="shared" si="805"/>
        <v>5.4333887873238824</v>
      </c>
      <c r="AF3211" s="16">
        <f t="shared" si="806"/>
        <v>24.8</v>
      </c>
      <c r="AG3211" s="16">
        <f t="shared" si="807"/>
        <v>24.8</v>
      </c>
      <c r="AH3211" s="17">
        <f t="shared" si="808"/>
        <v>1.2248793132663471</v>
      </c>
      <c r="AI3211" s="17">
        <f t="shared" si="809"/>
        <v>13.650817857670773</v>
      </c>
      <c r="AJ3211" s="17">
        <f t="shared" si="810"/>
        <v>21.529168514372447</v>
      </c>
      <c r="AK3211" s="17">
        <f t="shared" si="811"/>
        <v>21.529168514372447</v>
      </c>
      <c r="AL3211" s="17">
        <f t="shared" si="812"/>
        <v>4.7198265472843275E-2</v>
      </c>
      <c r="AM3211" s="17">
        <f t="shared" si="813"/>
        <v>0.52600686303506405</v>
      </c>
      <c r="AN3211" s="17">
        <f t="shared" si="814"/>
        <v>0.82958329032533218</v>
      </c>
      <c r="AO3211" s="17">
        <f t="shared" si="815"/>
        <v>0.82958329032533218</v>
      </c>
      <c r="AP3211" s="17">
        <f t="shared" si="817"/>
        <v>0.78238502485248895</v>
      </c>
      <c r="AQ3211" s="17">
        <f t="shared" si="816"/>
        <v>2.8579997916701263</v>
      </c>
    </row>
    <row r="3212" spans="1:43" x14ac:dyDescent="0.2">
      <c r="A3212" s="4">
        <v>30099</v>
      </c>
      <c r="B3212" s="5">
        <v>3099</v>
      </c>
      <c r="C3212" t="s">
        <v>1099</v>
      </c>
      <c r="D3212" t="s">
        <v>25</v>
      </c>
      <c r="E3212" t="s">
        <v>9</v>
      </c>
      <c r="F3212" t="s">
        <v>17</v>
      </c>
      <c r="G3212" t="s">
        <v>15</v>
      </c>
      <c r="H3212">
        <v>398</v>
      </c>
      <c r="I3212" t="s">
        <v>5817</v>
      </c>
      <c r="J3212" s="6">
        <v>69449</v>
      </c>
      <c r="K3212" s="6">
        <v>1868</v>
      </c>
      <c r="L3212" s="6">
        <v>37</v>
      </c>
      <c r="M3212" s="6">
        <v>124924</v>
      </c>
      <c r="N3212" s="6">
        <v>0</v>
      </c>
      <c r="O3212" s="6">
        <v>153564</v>
      </c>
      <c r="P3212" s="6">
        <v>13205</v>
      </c>
      <c r="Q3212" s="6">
        <v>0</v>
      </c>
      <c r="R3212" s="6">
        <v>80133</v>
      </c>
      <c r="S3212" s="6">
        <v>781515</v>
      </c>
      <c r="T3212" s="6">
        <v>20763</v>
      </c>
      <c r="U3212" s="6">
        <v>0</v>
      </c>
      <c r="V3212" s="6">
        <v>6</v>
      </c>
      <c r="W3212" s="6">
        <v>138</v>
      </c>
      <c r="X3212" s="6">
        <v>56</v>
      </c>
      <c r="Z3212" s="6">
        <v>0</v>
      </c>
      <c r="AA3212" s="6">
        <v>0</v>
      </c>
      <c r="AB3212" s="6" t="str">
        <f t="shared" si="802"/>
        <v/>
      </c>
      <c r="AC3212" s="6" t="str">
        <f t="shared" si="803"/>
        <v/>
      </c>
      <c r="AD3212" s="16">
        <f t="shared" si="804"/>
        <v>11.629231351760696</v>
      </c>
      <c r="AE3212" s="16">
        <f t="shared" si="805"/>
        <v>0</v>
      </c>
      <c r="AF3212" s="16">
        <f t="shared" si="806"/>
        <v>23</v>
      </c>
      <c r="AG3212" s="16">
        <f t="shared" si="807"/>
        <v>32.333333333333336</v>
      </c>
      <c r="AH3212" s="17">
        <f t="shared" si="808"/>
        <v>0.64145400403445296</v>
      </c>
      <c r="AI3212" s="17">
        <f t="shared" si="809"/>
        <v>6.2559236015497426</v>
      </c>
      <c r="AJ3212" s="17">
        <f t="shared" si="810"/>
        <v>6.4221286542217673</v>
      </c>
      <c r="AK3212" s="17">
        <f t="shared" si="811"/>
        <v>6.4221286542217673</v>
      </c>
      <c r="AL3212" s="17" t="str">
        <f t="shared" si="812"/>
        <v/>
      </c>
      <c r="AM3212" s="17" t="str">
        <f t="shared" si="813"/>
        <v/>
      </c>
      <c r="AN3212" s="17" t="str">
        <f t="shared" si="814"/>
        <v/>
      </c>
      <c r="AO3212" s="17" t="str">
        <f t="shared" si="815"/>
        <v/>
      </c>
      <c r="AP3212" s="17" t="str">
        <f t="shared" si="817"/>
        <v/>
      </c>
      <c r="AQ3212" s="17">
        <f t="shared" si="816"/>
        <v>5.0891810580604826</v>
      </c>
    </row>
    <row r="3213" spans="1:43" x14ac:dyDescent="0.2">
      <c r="A3213" s="4">
        <v>30108</v>
      </c>
      <c r="B3213" s="5">
        <v>3108</v>
      </c>
      <c r="C3213" t="s">
        <v>1103</v>
      </c>
      <c r="D3213" t="s">
        <v>25</v>
      </c>
      <c r="E3213" t="s">
        <v>9</v>
      </c>
      <c r="F3213" t="s">
        <v>17</v>
      </c>
      <c r="G3213" t="s">
        <v>15</v>
      </c>
      <c r="H3213">
        <v>5</v>
      </c>
      <c r="I3213" t="s">
        <v>5764</v>
      </c>
      <c r="J3213" s="6">
        <v>5441567</v>
      </c>
      <c r="K3213" s="6">
        <v>2746</v>
      </c>
      <c r="L3213" s="6">
        <v>1981</v>
      </c>
      <c r="M3213" s="6">
        <v>73769</v>
      </c>
      <c r="N3213" s="6">
        <v>0</v>
      </c>
      <c r="O3213" s="6">
        <v>338221</v>
      </c>
      <c r="P3213" s="6">
        <v>16721</v>
      </c>
      <c r="Q3213" s="6">
        <v>0</v>
      </c>
      <c r="R3213" s="6">
        <v>88209</v>
      </c>
      <c r="S3213" s="6">
        <v>1268284</v>
      </c>
      <c r="T3213" s="6">
        <v>281393</v>
      </c>
      <c r="U3213" s="6">
        <v>0</v>
      </c>
      <c r="V3213" s="6">
        <v>17</v>
      </c>
      <c r="W3213" s="6">
        <v>317</v>
      </c>
      <c r="X3213" s="6">
        <v>127</v>
      </c>
      <c r="Z3213" s="6">
        <v>0</v>
      </c>
      <c r="AA3213" s="6">
        <v>0</v>
      </c>
      <c r="AB3213" s="6" t="str">
        <f t="shared" si="802"/>
        <v/>
      </c>
      <c r="AC3213" s="6" t="str">
        <f t="shared" si="803"/>
        <v/>
      </c>
      <c r="AD3213" s="16">
        <f t="shared" si="804"/>
        <v>20.227318940254769</v>
      </c>
      <c r="AE3213" s="16">
        <f t="shared" si="805"/>
        <v>0</v>
      </c>
      <c r="AF3213" s="16">
        <f t="shared" si="806"/>
        <v>18.647058823529413</v>
      </c>
      <c r="AG3213" s="16">
        <f t="shared" si="807"/>
        <v>26.117647058823529</v>
      </c>
      <c r="AH3213" s="17">
        <f t="shared" si="808"/>
        <v>1.1957461806449863</v>
      </c>
      <c r="AI3213" s="17">
        <f t="shared" si="809"/>
        <v>17.192641895647224</v>
      </c>
      <c r="AJ3213" s="17">
        <f t="shared" si="810"/>
        <v>21.007157478073445</v>
      </c>
      <c r="AK3213" s="17">
        <f t="shared" si="811"/>
        <v>21.007157478073445</v>
      </c>
      <c r="AL3213" s="17" t="str">
        <f t="shared" si="812"/>
        <v/>
      </c>
      <c r="AM3213" s="17" t="str">
        <f t="shared" si="813"/>
        <v/>
      </c>
      <c r="AN3213" s="17" t="str">
        <f t="shared" si="814"/>
        <v/>
      </c>
      <c r="AO3213" s="17" t="str">
        <f t="shared" si="815"/>
        <v/>
      </c>
      <c r="AP3213" s="17" t="str">
        <f t="shared" si="817"/>
        <v/>
      </c>
      <c r="AQ3213" s="17">
        <f t="shared" si="816"/>
        <v>3.7498676900606407</v>
      </c>
    </row>
    <row r="3214" spans="1:43" x14ac:dyDescent="0.2">
      <c r="A3214" s="4">
        <v>30109</v>
      </c>
      <c r="B3214" s="5">
        <v>3109</v>
      </c>
      <c r="C3214" t="s">
        <v>1104</v>
      </c>
      <c r="D3214" t="s">
        <v>25</v>
      </c>
      <c r="E3214" t="s">
        <v>9</v>
      </c>
      <c r="F3214" t="s">
        <v>17</v>
      </c>
      <c r="G3214" t="s">
        <v>15</v>
      </c>
      <c r="H3214">
        <v>451</v>
      </c>
      <c r="I3214" t="s">
        <v>5818</v>
      </c>
      <c r="J3214" s="6">
        <v>58875</v>
      </c>
      <c r="K3214" s="6">
        <v>1179</v>
      </c>
      <c r="L3214" s="6">
        <v>50</v>
      </c>
      <c r="M3214" s="6">
        <v>347120</v>
      </c>
      <c r="N3214" s="6">
        <v>0</v>
      </c>
      <c r="O3214" s="6">
        <v>795109</v>
      </c>
      <c r="P3214" s="6">
        <v>33646</v>
      </c>
      <c r="Q3214" s="6">
        <v>0</v>
      </c>
      <c r="R3214" s="6">
        <v>316868</v>
      </c>
      <c r="S3214" s="6">
        <v>1891780</v>
      </c>
      <c r="T3214" s="6">
        <v>280589</v>
      </c>
      <c r="U3214" s="6">
        <v>0</v>
      </c>
      <c r="V3214" s="6">
        <v>0</v>
      </c>
      <c r="W3214" s="6">
        <v>0</v>
      </c>
      <c r="X3214" s="6">
        <v>0</v>
      </c>
      <c r="Z3214" s="6">
        <v>0</v>
      </c>
      <c r="AA3214" s="6">
        <v>0</v>
      </c>
      <c r="AB3214" s="6" t="str">
        <f t="shared" si="802"/>
        <v/>
      </c>
      <c r="AC3214" s="6" t="str">
        <f t="shared" si="803"/>
        <v/>
      </c>
      <c r="AD3214" s="16">
        <f t="shared" si="804"/>
        <v>23.631605540034478</v>
      </c>
      <c r="AE3214" s="16">
        <f t="shared" si="805"/>
        <v>0</v>
      </c>
      <c r="AF3214" s="16" t="str">
        <f t="shared" si="806"/>
        <v/>
      </c>
      <c r="AG3214" s="16" t="str">
        <f t="shared" si="807"/>
        <v/>
      </c>
      <c r="AH3214" s="17">
        <f t="shared" si="808"/>
        <v>0.91284858262272417</v>
      </c>
      <c r="AI3214" s="17">
        <f t="shared" si="809"/>
        <v>5.4499308596450797</v>
      </c>
      <c r="AJ3214" s="17">
        <f t="shared" si="810"/>
        <v>6.25826515326112</v>
      </c>
      <c r="AK3214" s="17">
        <f t="shared" si="811"/>
        <v>6.25826515326112</v>
      </c>
      <c r="AL3214" s="17" t="str">
        <f t="shared" si="812"/>
        <v/>
      </c>
      <c r="AM3214" s="17" t="str">
        <f t="shared" si="813"/>
        <v/>
      </c>
      <c r="AN3214" s="17" t="str">
        <f t="shared" si="814"/>
        <v/>
      </c>
      <c r="AO3214" s="17" t="str">
        <f t="shared" si="815"/>
        <v/>
      </c>
      <c r="AP3214" s="17" t="str">
        <f t="shared" si="817"/>
        <v/>
      </c>
      <c r="AQ3214" s="17">
        <f t="shared" si="816"/>
        <v>2.3792712697252831</v>
      </c>
    </row>
    <row r="3215" spans="1:43" x14ac:dyDescent="0.2">
      <c r="A3215" s="4">
        <v>30111</v>
      </c>
      <c r="B3215" s="5">
        <v>3111</v>
      </c>
      <c r="C3215" t="s">
        <v>1105</v>
      </c>
      <c r="D3215" t="s">
        <v>8</v>
      </c>
      <c r="E3215" t="s">
        <v>9</v>
      </c>
      <c r="F3215" t="s">
        <v>17</v>
      </c>
      <c r="G3215" t="s">
        <v>11</v>
      </c>
      <c r="H3215">
        <v>27</v>
      </c>
      <c r="I3215" t="s">
        <v>5788</v>
      </c>
      <c r="J3215" s="6">
        <v>1733853</v>
      </c>
      <c r="K3215" s="6">
        <v>1916</v>
      </c>
      <c r="L3215" s="6">
        <v>905</v>
      </c>
      <c r="M3215" s="6">
        <v>88802</v>
      </c>
      <c r="N3215" s="6">
        <v>1206433</v>
      </c>
      <c r="O3215" s="6">
        <v>352495</v>
      </c>
      <c r="P3215" s="6">
        <v>20451</v>
      </c>
      <c r="Q3215" s="6">
        <v>333</v>
      </c>
      <c r="R3215" s="6">
        <v>150969</v>
      </c>
      <c r="S3215" s="6">
        <v>1566241</v>
      </c>
      <c r="T3215" s="6">
        <v>1136335</v>
      </c>
      <c r="U3215" s="6">
        <v>0</v>
      </c>
      <c r="V3215" s="6">
        <v>16</v>
      </c>
      <c r="W3215" s="6">
        <v>424</v>
      </c>
      <c r="X3215" s="6">
        <v>124</v>
      </c>
      <c r="Z3215" s="6">
        <v>8445149800</v>
      </c>
      <c r="AA3215" s="6">
        <v>616215117.36960006</v>
      </c>
      <c r="AB3215" s="6">
        <f t="shared" si="802"/>
        <v>7000.0984721074437</v>
      </c>
      <c r="AC3215" s="6">
        <f t="shared" si="803"/>
        <v>510.77442126467037</v>
      </c>
      <c r="AD3215" s="16">
        <f t="shared" si="804"/>
        <v>17.236076475477972</v>
      </c>
      <c r="AE3215" s="16">
        <f t="shared" si="805"/>
        <v>3.4225535113973247</v>
      </c>
      <c r="AF3215" s="16">
        <f t="shared" si="806"/>
        <v>26.5</v>
      </c>
      <c r="AG3215" s="16">
        <f t="shared" si="807"/>
        <v>34.25</v>
      </c>
      <c r="AH3215" s="17">
        <f t="shared" si="808"/>
        <v>1.7000630616427559</v>
      </c>
      <c r="AI3215" s="17">
        <f t="shared" si="809"/>
        <v>17.63745185919236</v>
      </c>
      <c r="AJ3215" s="17">
        <f t="shared" si="810"/>
        <v>30.433728970068241</v>
      </c>
      <c r="AK3215" s="17">
        <f t="shared" si="811"/>
        <v>30.433728970068241</v>
      </c>
      <c r="AL3215" s="17">
        <f t="shared" si="812"/>
        <v>0.12513666320467029</v>
      </c>
      <c r="AM3215" s="17">
        <f t="shared" si="813"/>
        <v>1.2982411787475971</v>
      </c>
      <c r="AN3215" s="17">
        <f t="shared" si="814"/>
        <v>2.2401376620168714</v>
      </c>
      <c r="AO3215" s="17">
        <f t="shared" si="815"/>
        <v>2.2401376620168714</v>
      </c>
      <c r="AP3215" s="17">
        <f t="shared" si="817"/>
        <v>2.1150009988122012</v>
      </c>
      <c r="AQ3215" s="17">
        <f t="shared" si="816"/>
        <v>4.4432999049631912</v>
      </c>
    </row>
    <row r="3216" spans="1:43" x14ac:dyDescent="0.2">
      <c r="A3216" s="4">
        <v>30112</v>
      </c>
      <c r="B3216" s="5">
        <v>3112</v>
      </c>
      <c r="C3216" t="s">
        <v>1106</v>
      </c>
      <c r="D3216" t="s">
        <v>8</v>
      </c>
      <c r="E3216" t="s">
        <v>9</v>
      </c>
      <c r="F3216" t="s">
        <v>17</v>
      </c>
      <c r="G3216" t="s">
        <v>11</v>
      </c>
      <c r="H3216">
        <v>8</v>
      </c>
      <c r="I3216" t="s">
        <v>5791</v>
      </c>
      <c r="J3216" s="6">
        <v>4586770</v>
      </c>
      <c r="K3216" s="6">
        <v>3470</v>
      </c>
      <c r="L3216" s="6">
        <v>1322</v>
      </c>
      <c r="M3216" s="6">
        <v>4645318</v>
      </c>
      <c r="N3216" s="6">
        <v>6085819</v>
      </c>
      <c r="O3216" s="6">
        <v>1348042</v>
      </c>
      <c r="P3216" s="6">
        <v>238018</v>
      </c>
      <c r="Q3216" s="6">
        <v>14430</v>
      </c>
      <c r="R3216" s="6">
        <v>2516272</v>
      </c>
      <c r="S3216" s="6">
        <v>25106904</v>
      </c>
      <c r="T3216" s="6">
        <v>591870</v>
      </c>
      <c r="U3216" s="6">
        <v>15059136</v>
      </c>
      <c r="V3216" s="6">
        <v>72</v>
      </c>
      <c r="W3216" s="6">
        <v>2418</v>
      </c>
      <c r="X3216" s="6">
        <v>3170</v>
      </c>
      <c r="Z3216" s="6">
        <v>60568891247</v>
      </c>
      <c r="AA3216" s="6">
        <v>4372425119.4624004</v>
      </c>
      <c r="AB3216" s="6">
        <f t="shared" si="802"/>
        <v>9952.4634641615212</v>
      </c>
      <c r="AC3216" s="6">
        <f t="shared" si="803"/>
        <v>718.46124892350565</v>
      </c>
      <c r="AD3216" s="16">
        <f t="shared" si="804"/>
        <v>5.6636136762765839</v>
      </c>
      <c r="AE3216" s="16">
        <f t="shared" si="805"/>
        <v>4.5145618608322291</v>
      </c>
      <c r="AF3216" s="16">
        <f t="shared" si="806"/>
        <v>33.583333333333336</v>
      </c>
      <c r="AG3216" s="16">
        <f t="shared" si="807"/>
        <v>77.611111111111114</v>
      </c>
      <c r="AH3216" s="17">
        <f t="shared" si="808"/>
        <v>0.54167917029576873</v>
      </c>
      <c r="AI3216" s="17">
        <f t="shared" si="809"/>
        <v>5.404776163870805</v>
      </c>
      <c r="AJ3216" s="17">
        <f t="shared" si="810"/>
        <v>5.5321883238133536</v>
      </c>
      <c r="AK3216" s="17">
        <f t="shared" si="811"/>
        <v>8.7739762918275996</v>
      </c>
      <c r="AL3216" s="17">
        <f t="shared" si="812"/>
        <v>0.41346481057027823</v>
      </c>
      <c r="AM3216" s="17">
        <f t="shared" si="813"/>
        <v>4.125476620320125</v>
      </c>
      <c r="AN3216" s="17">
        <f t="shared" si="814"/>
        <v>4.222730580715595</v>
      </c>
      <c r="AO3216" s="17">
        <f t="shared" si="815"/>
        <v>6.6971939191750529</v>
      </c>
      <c r="AP3216" s="17">
        <f t="shared" si="817"/>
        <v>6.2837291086047751</v>
      </c>
      <c r="AQ3216" s="17">
        <f t="shared" si="816"/>
        <v>18.624719407852279</v>
      </c>
    </row>
    <row r="3217" spans="1:43" x14ac:dyDescent="0.2">
      <c r="A3217" s="4">
        <v>30129</v>
      </c>
      <c r="B3217" s="5" t="s">
        <v>1109</v>
      </c>
      <c r="C3217" t="s">
        <v>1110</v>
      </c>
      <c r="D3217" t="s">
        <v>8</v>
      </c>
      <c r="E3217" t="s">
        <v>9</v>
      </c>
      <c r="F3217" t="s">
        <v>17</v>
      </c>
      <c r="G3217" t="s">
        <v>11</v>
      </c>
      <c r="H3217">
        <v>19</v>
      </c>
      <c r="I3217" t="s">
        <v>5792</v>
      </c>
      <c r="J3217" s="6">
        <v>2203663</v>
      </c>
      <c r="K3217" s="6">
        <v>3073</v>
      </c>
      <c r="L3217" s="6">
        <v>717</v>
      </c>
      <c r="M3217" s="6">
        <v>170200</v>
      </c>
      <c r="N3217" s="6">
        <v>1521318</v>
      </c>
      <c r="O3217" s="6">
        <v>324714</v>
      </c>
      <c r="P3217" s="6">
        <v>19999</v>
      </c>
      <c r="Q3217" s="6">
        <v>536</v>
      </c>
      <c r="R3217" s="6">
        <v>204650</v>
      </c>
      <c r="S3217" s="6">
        <v>3291845</v>
      </c>
      <c r="T3217" s="6">
        <v>0</v>
      </c>
      <c r="U3217" s="6">
        <v>0</v>
      </c>
      <c r="V3217" s="6">
        <v>8</v>
      </c>
      <c r="W3217" s="6">
        <v>190</v>
      </c>
      <c r="X3217" s="6">
        <v>256</v>
      </c>
      <c r="Z3217" s="6">
        <v>9882375000</v>
      </c>
      <c r="AA3217" s="6">
        <v>723428496</v>
      </c>
      <c r="AB3217" s="6">
        <f t="shared" si="802"/>
        <v>6495.9298450422593</v>
      </c>
      <c r="AC3217" s="6">
        <f t="shared" si="803"/>
        <v>475.52746763004183</v>
      </c>
      <c r="AD3217" s="16">
        <f t="shared" si="804"/>
        <v>16.236511825591279</v>
      </c>
      <c r="AE3217" s="16">
        <f t="shared" si="805"/>
        <v>4.6851013507271011</v>
      </c>
      <c r="AF3217" s="16">
        <f t="shared" si="806"/>
        <v>23.75</v>
      </c>
      <c r="AG3217" s="16">
        <f t="shared" si="807"/>
        <v>55.75</v>
      </c>
      <c r="AH3217" s="17">
        <f t="shared" si="808"/>
        <v>1.2024089306698003</v>
      </c>
      <c r="AI3217" s="17">
        <f t="shared" si="809"/>
        <v>19.341039952996475</v>
      </c>
      <c r="AJ3217" s="17">
        <f t="shared" si="810"/>
        <v>19.341039952996475</v>
      </c>
      <c r="AK3217" s="17">
        <f t="shared" si="811"/>
        <v>19.341039952996475</v>
      </c>
      <c r="AL3217" s="17">
        <f t="shared" si="812"/>
        <v>0.13452151358230166</v>
      </c>
      <c r="AM3217" s="17">
        <f t="shared" si="813"/>
        <v>2.1638112478784843</v>
      </c>
      <c r="AN3217" s="17">
        <f t="shared" si="814"/>
        <v>2.1638112478784843</v>
      </c>
      <c r="AO3217" s="17">
        <f t="shared" si="815"/>
        <v>2.1638112478784843</v>
      </c>
      <c r="AP3217" s="17">
        <f t="shared" si="817"/>
        <v>2.0292897342961829</v>
      </c>
      <c r="AQ3217" s="17">
        <f t="shared" si="816"/>
        <v>10.137675000153981</v>
      </c>
    </row>
    <row r="3218" spans="1:43" x14ac:dyDescent="0.2">
      <c r="A3218" s="4">
        <v>30131</v>
      </c>
      <c r="B3218" s="5" t="s">
        <v>1111</v>
      </c>
      <c r="C3218" t="s">
        <v>1112</v>
      </c>
      <c r="D3218" t="s">
        <v>25</v>
      </c>
      <c r="E3218" t="s">
        <v>9</v>
      </c>
      <c r="F3218" t="s">
        <v>17</v>
      </c>
      <c r="G3218" t="s">
        <v>15</v>
      </c>
      <c r="H3218">
        <v>451</v>
      </c>
      <c r="I3218" t="s">
        <v>5818</v>
      </c>
      <c r="J3218" s="6">
        <v>58875</v>
      </c>
      <c r="K3218" s="6">
        <v>1179</v>
      </c>
      <c r="L3218" s="6">
        <v>50</v>
      </c>
      <c r="M3218" s="6">
        <v>99049</v>
      </c>
      <c r="N3218" s="6">
        <v>0</v>
      </c>
      <c r="O3218" s="6">
        <v>398802</v>
      </c>
      <c r="P3218" s="6">
        <v>18710</v>
      </c>
      <c r="Q3218" s="6">
        <v>0</v>
      </c>
      <c r="R3218" s="6">
        <v>99953</v>
      </c>
      <c r="S3218" s="6">
        <v>989687</v>
      </c>
      <c r="T3218" s="6">
        <v>10865</v>
      </c>
      <c r="U3218" s="6">
        <v>0</v>
      </c>
      <c r="V3218" s="6">
        <v>12</v>
      </c>
      <c r="W3218" s="6">
        <v>228</v>
      </c>
      <c r="X3218" s="6">
        <v>46</v>
      </c>
      <c r="Z3218" s="6">
        <v>0</v>
      </c>
      <c r="AA3218" s="6">
        <v>0</v>
      </c>
      <c r="AB3218" s="6" t="str">
        <f t="shared" si="802"/>
        <v/>
      </c>
      <c r="AC3218" s="6" t="str">
        <f t="shared" si="803"/>
        <v/>
      </c>
      <c r="AD3218" s="16">
        <f t="shared" si="804"/>
        <v>21.314911811865311</v>
      </c>
      <c r="AE3218" s="16">
        <f t="shared" si="805"/>
        <v>0</v>
      </c>
      <c r="AF3218" s="16">
        <f t="shared" si="806"/>
        <v>19</v>
      </c>
      <c r="AG3218" s="16">
        <f t="shared" si="807"/>
        <v>22.833333333333332</v>
      </c>
      <c r="AH3218" s="17">
        <f t="shared" si="808"/>
        <v>1.0091267958283274</v>
      </c>
      <c r="AI3218" s="17">
        <f t="shared" si="809"/>
        <v>9.9918929014932001</v>
      </c>
      <c r="AJ3218" s="17">
        <f t="shared" si="810"/>
        <v>10.101586083655564</v>
      </c>
      <c r="AK3218" s="17">
        <f t="shared" si="811"/>
        <v>10.101586083655564</v>
      </c>
      <c r="AL3218" s="17" t="str">
        <f t="shared" si="812"/>
        <v/>
      </c>
      <c r="AM3218" s="17" t="str">
        <f t="shared" si="813"/>
        <v/>
      </c>
      <c r="AN3218" s="17" t="str">
        <f t="shared" si="814"/>
        <v/>
      </c>
      <c r="AO3218" s="17" t="str">
        <f t="shared" si="815"/>
        <v/>
      </c>
      <c r="AP3218" s="17" t="str">
        <f t="shared" si="817"/>
        <v/>
      </c>
      <c r="AQ3218" s="17">
        <f t="shared" si="816"/>
        <v>2.481650041875417</v>
      </c>
    </row>
    <row r="3219" spans="1:43" x14ac:dyDescent="0.2">
      <c r="A3219" s="4">
        <v>30137</v>
      </c>
      <c r="B3219" s="5" t="s">
        <v>1113</v>
      </c>
      <c r="C3219" t="s">
        <v>1114</v>
      </c>
      <c r="D3219" t="s">
        <v>8</v>
      </c>
      <c r="E3219" t="s">
        <v>9</v>
      </c>
      <c r="F3219" t="s">
        <v>17</v>
      </c>
      <c r="G3219" t="s">
        <v>15</v>
      </c>
      <c r="H3219">
        <v>472</v>
      </c>
      <c r="I3219" t="s">
        <v>5819</v>
      </c>
      <c r="J3219" s="6">
        <v>54316</v>
      </c>
      <c r="K3219" s="6">
        <v>1043</v>
      </c>
      <c r="L3219" s="6">
        <v>52</v>
      </c>
      <c r="M3219" s="6">
        <v>244545</v>
      </c>
      <c r="N3219" s="6">
        <v>1980012</v>
      </c>
      <c r="O3219" s="6">
        <v>525121</v>
      </c>
      <c r="P3219" s="6">
        <v>32570</v>
      </c>
      <c r="Q3219" s="6">
        <v>886</v>
      </c>
      <c r="R3219" s="6">
        <v>223910</v>
      </c>
      <c r="S3219" s="6">
        <v>3348329</v>
      </c>
      <c r="T3219" s="6">
        <v>22614</v>
      </c>
      <c r="U3219" s="6">
        <v>0</v>
      </c>
      <c r="V3219" s="6">
        <v>14</v>
      </c>
      <c r="W3219" s="6">
        <v>430</v>
      </c>
      <c r="X3219" s="6">
        <v>528</v>
      </c>
      <c r="Z3219" s="6">
        <v>14343660500</v>
      </c>
      <c r="AA3219" s="6">
        <v>1050012040.896</v>
      </c>
      <c r="AB3219" s="6">
        <f t="shared" si="802"/>
        <v>7244.2290753793413</v>
      </c>
      <c r="AC3219" s="6">
        <f t="shared" si="803"/>
        <v>530.30589758849953</v>
      </c>
      <c r="AD3219" s="16">
        <f t="shared" si="804"/>
        <v>16.122843107153823</v>
      </c>
      <c r="AE3219" s="16">
        <f t="shared" si="805"/>
        <v>3.7705823991042067</v>
      </c>
      <c r="AF3219" s="16">
        <f t="shared" si="806"/>
        <v>30.714285714285715</v>
      </c>
      <c r="AG3219" s="16">
        <f t="shared" si="807"/>
        <v>68.428571428571431</v>
      </c>
      <c r="AH3219" s="17">
        <f t="shared" si="808"/>
        <v>0.91561880226543169</v>
      </c>
      <c r="AI3219" s="17">
        <f t="shared" si="809"/>
        <v>13.692077122819931</v>
      </c>
      <c r="AJ3219" s="17">
        <f t="shared" si="810"/>
        <v>13.784550900652231</v>
      </c>
      <c r="AK3219" s="17">
        <f t="shared" si="811"/>
        <v>13.784550900652231</v>
      </c>
      <c r="AL3219" s="17">
        <f t="shared" si="812"/>
        <v>0.1130851732211724</v>
      </c>
      <c r="AM3219" s="17">
        <f t="shared" si="813"/>
        <v>1.6910650036464425</v>
      </c>
      <c r="AN3219" s="17">
        <f t="shared" si="814"/>
        <v>1.7024861465486067</v>
      </c>
      <c r="AO3219" s="17">
        <f t="shared" si="815"/>
        <v>1.7024861465486067</v>
      </c>
      <c r="AP3219" s="17">
        <f t="shared" si="817"/>
        <v>1.5894009733274344</v>
      </c>
      <c r="AQ3219" s="17">
        <f t="shared" si="816"/>
        <v>6.3762999384903667</v>
      </c>
    </row>
    <row r="3220" spans="1:43" x14ac:dyDescent="0.2">
      <c r="A3220" s="4">
        <v>30141</v>
      </c>
      <c r="B3220" s="5" t="s">
        <v>1115</v>
      </c>
      <c r="C3220" t="s">
        <v>1116</v>
      </c>
      <c r="D3220" t="s">
        <v>25</v>
      </c>
      <c r="E3220" t="s">
        <v>9</v>
      </c>
      <c r="F3220" t="s">
        <v>17</v>
      </c>
      <c r="G3220" t="s">
        <v>11</v>
      </c>
      <c r="H3220">
        <v>27</v>
      </c>
      <c r="I3220" t="s">
        <v>5788</v>
      </c>
      <c r="J3220" s="6">
        <v>1733853</v>
      </c>
      <c r="K3220" s="6">
        <v>1916</v>
      </c>
      <c r="L3220" s="6">
        <v>905</v>
      </c>
      <c r="M3220" s="6">
        <v>185263</v>
      </c>
      <c r="N3220" s="6">
        <v>0</v>
      </c>
      <c r="O3220" s="6">
        <v>176834</v>
      </c>
      <c r="P3220" s="6">
        <v>13954</v>
      </c>
      <c r="Q3220" s="6">
        <v>0</v>
      </c>
      <c r="R3220" s="6">
        <v>152666</v>
      </c>
      <c r="S3220" s="6">
        <v>1690750</v>
      </c>
      <c r="T3220" s="6">
        <v>3648041</v>
      </c>
      <c r="U3220" s="6">
        <v>0</v>
      </c>
      <c r="V3220" s="6">
        <v>10</v>
      </c>
      <c r="W3220" s="6">
        <v>324</v>
      </c>
      <c r="X3220" s="6">
        <v>112</v>
      </c>
      <c r="Z3220" s="6">
        <v>0</v>
      </c>
      <c r="AA3220" s="6">
        <v>0</v>
      </c>
      <c r="AB3220" s="6" t="str">
        <f t="shared" si="802"/>
        <v/>
      </c>
      <c r="AC3220" s="6" t="str">
        <f t="shared" si="803"/>
        <v/>
      </c>
      <c r="AD3220" s="16">
        <f t="shared" si="804"/>
        <v>12.672638669915436</v>
      </c>
      <c r="AE3220" s="16">
        <f t="shared" si="805"/>
        <v>0</v>
      </c>
      <c r="AF3220" s="16">
        <f t="shared" si="806"/>
        <v>32.4</v>
      </c>
      <c r="AG3220" s="16">
        <f t="shared" si="807"/>
        <v>43.6</v>
      </c>
      <c r="AH3220" s="17">
        <f t="shared" si="808"/>
        <v>0.82405013413363704</v>
      </c>
      <c r="AI3220" s="17">
        <f t="shared" si="809"/>
        <v>9.1262151643879239</v>
      </c>
      <c r="AJ3220" s="17">
        <f t="shared" si="810"/>
        <v>28.817362344342907</v>
      </c>
      <c r="AK3220" s="17">
        <f t="shared" si="811"/>
        <v>28.817362344342907</v>
      </c>
      <c r="AL3220" s="17" t="str">
        <f t="shared" si="812"/>
        <v/>
      </c>
      <c r="AM3220" s="17" t="str">
        <f t="shared" si="813"/>
        <v/>
      </c>
      <c r="AN3220" s="17" t="str">
        <f t="shared" si="814"/>
        <v/>
      </c>
      <c r="AO3220" s="17" t="str">
        <f t="shared" si="815"/>
        <v/>
      </c>
      <c r="AP3220" s="17" t="str">
        <f t="shared" si="817"/>
        <v/>
      </c>
      <c r="AQ3220" s="17">
        <f t="shared" si="816"/>
        <v>9.5612269133763874</v>
      </c>
    </row>
    <row r="3221" spans="1:43" x14ac:dyDescent="0.2">
      <c r="A3221" s="4">
        <v>30167</v>
      </c>
      <c r="B3221" s="5" t="s">
        <v>1117</v>
      </c>
      <c r="C3221" t="s">
        <v>1118</v>
      </c>
      <c r="D3221" t="s">
        <v>25</v>
      </c>
      <c r="E3221" t="s">
        <v>9</v>
      </c>
      <c r="F3221" t="s">
        <v>17</v>
      </c>
      <c r="G3221" t="s">
        <v>11</v>
      </c>
      <c r="H3221">
        <v>61</v>
      </c>
      <c r="I3221" t="s">
        <v>5782</v>
      </c>
      <c r="J3221" s="6">
        <v>664651</v>
      </c>
      <c r="K3221" s="6">
        <v>1919</v>
      </c>
      <c r="L3221" s="6">
        <v>346</v>
      </c>
      <c r="M3221" s="6">
        <v>5926</v>
      </c>
      <c r="N3221" s="6">
        <v>0</v>
      </c>
      <c r="O3221" s="6">
        <v>28296</v>
      </c>
      <c r="P3221" s="6">
        <v>1687</v>
      </c>
      <c r="Q3221" s="6">
        <v>0</v>
      </c>
      <c r="R3221" s="6">
        <v>2759</v>
      </c>
      <c r="S3221" s="6">
        <v>152507</v>
      </c>
      <c r="T3221" s="6">
        <v>0</v>
      </c>
      <c r="U3221" s="6">
        <v>0</v>
      </c>
      <c r="V3221" s="6">
        <v>2</v>
      </c>
      <c r="W3221" s="6">
        <v>24</v>
      </c>
      <c r="X3221" s="6">
        <v>12</v>
      </c>
      <c r="Z3221" s="6">
        <v>0</v>
      </c>
      <c r="AA3221" s="6">
        <v>0</v>
      </c>
      <c r="AB3221" s="6" t="str">
        <f t="shared" si="802"/>
        <v/>
      </c>
      <c r="AC3221" s="6" t="str">
        <f t="shared" si="803"/>
        <v/>
      </c>
      <c r="AD3221" s="16">
        <f t="shared" si="804"/>
        <v>16.772969768820392</v>
      </c>
      <c r="AE3221" s="16">
        <f t="shared" si="805"/>
        <v>0</v>
      </c>
      <c r="AF3221" s="16">
        <f t="shared" si="806"/>
        <v>12</v>
      </c>
      <c r="AG3221" s="16">
        <f t="shared" si="807"/>
        <v>18</v>
      </c>
      <c r="AH3221" s="17">
        <f t="shared" si="808"/>
        <v>0.46557543030712117</v>
      </c>
      <c r="AI3221" s="17">
        <f t="shared" si="809"/>
        <v>25.735234559568006</v>
      </c>
      <c r="AJ3221" s="17">
        <f t="shared" si="810"/>
        <v>25.735234559568006</v>
      </c>
      <c r="AK3221" s="17">
        <f t="shared" si="811"/>
        <v>25.735234559568006</v>
      </c>
      <c r="AL3221" s="17" t="str">
        <f t="shared" si="812"/>
        <v/>
      </c>
      <c r="AM3221" s="17" t="str">
        <f t="shared" si="813"/>
        <v/>
      </c>
      <c r="AN3221" s="17" t="str">
        <f t="shared" si="814"/>
        <v/>
      </c>
      <c r="AO3221" s="17" t="str">
        <f t="shared" si="815"/>
        <v/>
      </c>
      <c r="AP3221" s="17" t="str">
        <f t="shared" si="817"/>
        <v/>
      </c>
      <c r="AQ3221" s="17">
        <f t="shared" si="816"/>
        <v>5.3897017246253887</v>
      </c>
    </row>
    <row r="3222" spans="1:43" x14ac:dyDescent="0.2">
      <c r="A3222" s="4">
        <v>30198</v>
      </c>
      <c r="B3222" s="5"/>
      <c r="C3222" t="s">
        <v>1119</v>
      </c>
      <c r="D3222" t="s">
        <v>25</v>
      </c>
      <c r="E3222" t="s">
        <v>9</v>
      </c>
      <c r="F3222" t="s">
        <v>17</v>
      </c>
      <c r="G3222" t="s">
        <v>11</v>
      </c>
      <c r="H3222">
        <v>34</v>
      </c>
      <c r="I3222" t="s">
        <v>5807</v>
      </c>
      <c r="J3222" s="6">
        <v>1439666</v>
      </c>
      <c r="K3222" s="6">
        <v>2793</v>
      </c>
      <c r="L3222" s="6">
        <v>515</v>
      </c>
      <c r="M3222" s="6">
        <v>110659</v>
      </c>
      <c r="N3222" s="6">
        <v>0</v>
      </c>
      <c r="O3222" s="6">
        <v>251533</v>
      </c>
      <c r="P3222" s="6">
        <v>13589</v>
      </c>
      <c r="Q3222" s="6">
        <v>0</v>
      </c>
      <c r="R3222" s="6">
        <v>67833</v>
      </c>
      <c r="S3222" s="6">
        <v>891847</v>
      </c>
      <c r="T3222" s="6">
        <v>72156</v>
      </c>
      <c r="U3222" s="6">
        <v>0</v>
      </c>
      <c r="V3222" s="6">
        <v>9</v>
      </c>
      <c r="W3222" s="6">
        <v>170</v>
      </c>
      <c r="X3222" s="6">
        <v>45</v>
      </c>
      <c r="Z3222" s="6">
        <v>0</v>
      </c>
      <c r="AA3222" s="6">
        <v>0</v>
      </c>
      <c r="AB3222" s="6" t="str">
        <f t="shared" si="802"/>
        <v/>
      </c>
      <c r="AC3222" s="6" t="str">
        <f t="shared" si="803"/>
        <v/>
      </c>
      <c r="AD3222" s="16">
        <f t="shared" si="804"/>
        <v>18.510044889248658</v>
      </c>
      <c r="AE3222" s="16">
        <f t="shared" si="805"/>
        <v>0</v>
      </c>
      <c r="AF3222" s="16">
        <f t="shared" si="806"/>
        <v>18.888888888888889</v>
      </c>
      <c r="AG3222" s="16">
        <f t="shared" si="807"/>
        <v>23.888888888888889</v>
      </c>
      <c r="AH3222" s="17">
        <f t="shared" si="808"/>
        <v>0.6129912614428108</v>
      </c>
      <c r="AI3222" s="17">
        <f t="shared" si="809"/>
        <v>8.0594167668242083</v>
      </c>
      <c r="AJ3222" s="17">
        <f t="shared" si="810"/>
        <v>8.7114739876557721</v>
      </c>
      <c r="AK3222" s="17">
        <f t="shared" si="811"/>
        <v>8.7114739876557721</v>
      </c>
      <c r="AL3222" s="17" t="str">
        <f t="shared" si="812"/>
        <v/>
      </c>
      <c r="AM3222" s="17" t="str">
        <f t="shared" si="813"/>
        <v/>
      </c>
      <c r="AN3222" s="17" t="str">
        <f t="shared" si="814"/>
        <v/>
      </c>
      <c r="AO3222" s="17" t="str">
        <f t="shared" si="815"/>
        <v/>
      </c>
      <c r="AP3222" s="17" t="str">
        <f t="shared" si="817"/>
        <v/>
      </c>
      <c r="AQ3222" s="17">
        <f t="shared" si="816"/>
        <v>3.5456460981262894</v>
      </c>
    </row>
    <row r="3223" spans="1:43" x14ac:dyDescent="0.2">
      <c r="A3223" s="4">
        <v>30199</v>
      </c>
      <c r="B3223" s="5"/>
      <c r="C3223" t="s">
        <v>1120</v>
      </c>
      <c r="D3223" t="s">
        <v>25</v>
      </c>
      <c r="E3223" t="s">
        <v>9</v>
      </c>
      <c r="F3223" t="s">
        <v>17</v>
      </c>
      <c r="G3223" t="s">
        <v>11</v>
      </c>
      <c r="H3223">
        <v>430</v>
      </c>
      <c r="I3223" t="s">
        <v>5820</v>
      </c>
      <c r="J3223" s="6">
        <v>64022</v>
      </c>
      <c r="K3223" s="6">
        <v>1050</v>
      </c>
      <c r="L3223" s="6">
        <v>61</v>
      </c>
      <c r="M3223" s="6">
        <v>45049</v>
      </c>
      <c r="N3223" s="6">
        <v>0</v>
      </c>
      <c r="O3223" s="6">
        <v>289400</v>
      </c>
      <c r="P3223" s="6">
        <v>17691</v>
      </c>
      <c r="Q3223" s="6">
        <v>0</v>
      </c>
      <c r="R3223" s="6">
        <v>75038</v>
      </c>
      <c r="S3223" s="6">
        <v>1388451</v>
      </c>
      <c r="T3223" s="6">
        <v>255376</v>
      </c>
      <c r="U3223" s="6">
        <v>0</v>
      </c>
      <c r="V3223" s="6">
        <v>18</v>
      </c>
      <c r="W3223" s="6">
        <v>182</v>
      </c>
      <c r="X3223" s="6">
        <v>0</v>
      </c>
      <c r="Z3223" s="6">
        <v>0</v>
      </c>
      <c r="AA3223" s="6">
        <v>0</v>
      </c>
      <c r="AB3223" s="6" t="str">
        <f t="shared" si="802"/>
        <v/>
      </c>
      <c r="AC3223" s="6" t="str">
        <f t="shared" si="803"/>
        <v/>
      </c>
      <c r="AD3223" s="16">
        <f t="shared" si="804"/>
        <v>16.358600418291786</v>
      </c>
      <c r="AE3223" s="16">
        <f t="shared" si="805"/>
        <v>0</v>
      </c>
      <c r="AF3223" s="16">
        <f t="shared" si="806"/>
        <v>10.111111111111111</v>
      </c>
      <c r="AG3223" s="16">
        <f t="shared" si="807"/>
        <v>10.111111111111111</v>
      </c>
      <c r="AH3223" s="17">
        <f t="shared" si="808"/>
        <v>1.6656973517725144</v>
      </c>
      <c r="AI3223" s="17">
        <f t="shared" si="809"/>
        <v>30.820906124442274</v>
      </c>
      <c r="AJ3223" s="17">
        <f t="shared" si="810"/>
        <v>36.48975559945837</v>
      </c>
      <c r="AK3223" s="17">
        <f t="shared" si="811"/>
        <v>36.48975559945837</v>
      </c>
      <c r="AL3223" s="17" t="str">
        <f t="shared" si="812"/>
        <v/>
      </c>
      <c r="AM3223" s="17" t="str">
        <f t="shared" si="813"/>
        <v/>
      </c>
      <c r="AN3223" s="17" t="str">
        <f t="shared" si="814"/>
        <v/>
      </c>
      <c r="AO3223" s="17" t="str">
        <f t="shared" si="815"/>
        <v/>
      </c>
      <c r="AP3223" s="17" t="str">
        <f t="shared" si="817"/>
        <v/>
      </c>
      <c r="AQ3223" s="17">
        <f t="shared" si="816"/>
        <v>4.7976883206634415</v>
      </c>
    </row>
    <row r="3224" spans="1:43" x14ac:dyDescent="0.2">
      <c r="A3224" s="4">
        <v>30200</v>
      </c>
      <c r="B3224" s="5"/>
      <c r="C3224" t="s">
        <v>1121</v>
      </c>
      <c r="D3224" t="s">
        <v>25</v>
      </c>
      <c r="E3224" t="s">
        <v>9</v>
      </c>
      <c r="F3224" t="s">
        <v>17</v>
      </c>
      <c r="G3224" t="s">
        <v>11</v>
      </c>
      <c r="H3224">
        <v>328</v>
      </c>
      <c r="I3224" t="s">
        <v>5811</v>
      </c>
      <c r="J3224" s="6">
        <v>88542</v>
      </c>
      <c r="K3224" s="6">
        <v>1729</v>
      </c>
      <c r="L3224" s="6">
        <v>51</v>
      </c>
      <c r="M3224" s="6">
        <v>328929</v>
      </c>
      <c r="N3224" s="6">
        <v>0</v>
      </c>
      <c r="O3224" s="6">
        <v>342734</v>
      </c>
      <c r="P3224" s="6">
        <v>31419</v>
      </c>
      <c r="Q3224" s="6">
        <v>0</v>
      </c>
      <c r="R3224" s="6">
        <v>516157</v>
      </c>
      <c r="S3224" s="6">
        <v>1396188</v>
      </c>
      <c r="T3224" s="6">
        <v>1043257</v>
      </c>
      <c r="U3224" s="6">
        <v>0</v>
      </c>
      <c r="V3224" s="6">
        <v>16</v>
      </c>
      <c r="W3224" s="6">
        <v>379</v>
      </c>
      <c r="X3224" s="6">
        <v>224</v>
      </c>
      <c r="Z3224" s="6">
        <v>0</v>
      </c>
      <c r="AA3224" s="6">
        <v>0</v>
      </c>
      <c r="AB3224" s="6" t="str">
        <f t="shared" si="802"/>
        <v/>
      </c>
      <c r="AC3224" s="6" t="str">
        <f t="shared" si="803"/>
        <v/>
      </c>
      <c r="AD3224" s="16">
        <f t="shared" si="804"/>
        <v>10.908494859798211</v>
      </c>
      <c r="AE3224" s="16">
        <f t="shared" si="805"/>
        <v>0</v>
      </c>
      <c r="AF3224" s="16">
        <f t="shared" si="806"/>
        <v>23.6875</v>
      </c>
      <c r="AG3224" s="16">
        <f t="shared" si="807"/>
        <v>37.6875</v>
      </c>
      <c r="AH3224" s="17">
        <f t="shared" si="808"/>
        <v>1.5692049044018619</v>
      </c>
      <c r="AI3224" s="17">
        <f t="shared" si="809"/>
        <v>4.2446485411745396</v>
      </c>
      <c r="AJ3224" s="17">
        <f t="shared" si="810"/>
        <v>7.4163269276956427</v>
      </c>
      <c r="AK3224" s="17">
        <f t="shared" si="811"/>
        <v>7.4163269276956427</v>
      </c>
      <c r="AL3224" s="17" t="str">
        <f t="shared" si="812"/>
        <v/>
      </c>
      <c r="AM3224" s="17" t="str">
        <f t="shared" si="813"/>
        <v/>
      </c>
      <c r="AN3224" s="17" t="str">
        <f t="shared" si="814"/>
        <v/>
      </c>
      <c r="AO3224" s="17" t="str">
        <f t="shared" si="815"/>
        <v/>
      </c>
      <c r="AP3224" s="17" t="str">
        <f t="shared" si="817"/>
        <v/>
      </c>
      <c r="AQ3224" s="17">
        <f t="shared" si="816"/>
        <v>4.0736781293948079</v>
      </c>
    </row>
    <row r="3225" spans="1:43" x14ac:dyDescent="0.2">
      <c r="A3225" s="4">
        <v>30201</v>
      </c>
      <c r="B3225" s="5"/>
      <c r="C3225" t="s">
        <v>1122</v>
      </c>
      <c r="D3225" t="s">
        <v>8</v>
      </c>
      <c r="E3225" t="s">
        <v>9</v>
      </c>
      <c r="F3225" t="s">
        <v>17</v>
      </c>
      <c r="G3225" t="s">
        <v>11</v>
      </c>
      <c r="H3225">
        <v>19</v>
      </c>
      <c r="I3225" t="s">
        <v>5792</v>
      </c>
      <c r="J3225" s="6">
        <v>2203663</v>
      </c>
      <c r="K3225" s="6">
        <v>3073</v>
      </c>
      <c r="L3225" s="6">
        <v>717</v>
      </c>
      <c r="M3225" s="6">
        <v>2634987</v>
      </c>
      <c r="N3225" s="6">
        <v>4457972</v>
      </c>
      <c r="O3225" s="6">
        <v>352064</v>
      </c>
      <c r="P3225" s="6">
        <v>54647</v>
      </c>
      <c r="Q3225" s="6">
        <v>7640</v>
      </c>
      <c r="R3225" s="6">
        <v>0</v>
      </c>
      <c r="S3225" s="6">
        <v>3258901</v>
      </c>
      <c r="T3225" s="6">
        <v>0</v>
      </c>
      <c r="U3225" s="6">
        <v>0</v>
      </c>
      <c r="V3225" s="6">
        <v>24</v>
      </c>
      <c r="W3225" s="6">
        <v>838</v>
      </c>
      <c r="X3225" s="6">
        <v>339</v>
      </c>
      <c r="Z3225" s="6">
        <v>14356837000</v>
      </c>
      <c r="AA3225" s="6">
        <v>1050976612.224</v>
      </c>
      <c r="AB3225" s="6">
        <f t="shared" si="802"/>
        <v>3220.4861313619735</v>
      </c>
      <c r="AC3225" s="6">
        <f t="shared" si="803"/>
        <v>235.75217884365355</v>
      </c>
      <c r="AD3225" s="16">
        <f t="shared" si="804"/>
        <v>6.4425128552345052</v>
      </c>
      <c r="AE3225" s="16">
        <f t="shared" si="805"/>
        <v>12.662390928922013</v>
      </c>
      <c r="AF3225" s="16">
        <f t="shared" si="806"/>
        <v>34.916666666666664</v>
      </c>
      <c r="AG3225" s="16">
        <f t="shared" si="807"/>
        <v>49.041666666666664</v>
      </c>
      <c r="AH3225" s="17">
        <f t="shared" si="808"/>
        <v>0</v>
      </c>
      <c r="AI3225" s="17">
        <f t="shared" si="809"/>
        <v>1.2367806748192685</v>
      </c>
      <c r="AJ3225" s="17">
        <f t="shared" si="810"/>
        <v>1.2367806748192685</v>
      </c>
      <c r="AK3225" s="17">
        <f t="shared" si="811"/>
        <v>1.2367806748192685</v>
      </c>
      <c r="AL3225" s="17">
        <f t="shared" si="812"/>
        <v>0</v>
      </c>
      <c r="AM3225" s="17">
        <f t="shared" si="813"/>
        <v>0.73102769600167972</v>
      </c>
      <c r="AN3225" s="17">
        <f t="shared" si="814"/>
        <v>0.73102769600167972</v>
      </c>
      <c r="AO3225" s="17">
        <f t="shared" si="815"/>
        <v>0.73102769600167972</v>
      </c>
      <c r="AP3225" s="17">
        <f t="shared" si="817"/>
        <v>0.73102769600167972</v>
      </c>
      <c r="AQ3225" s="17">
        <f t="shared" si="816"/>
        <v>9.2565584666424279</v>
      </c>
    </row>
    <row r="3226" spans="1:43" x14ac:dyDescent="0.2">
      <c r="A3226" s="4">
        <v>30202</v>
      </c>
      <c r="B3226" s="5"/>
      <c r="C3226" t="s">
        <v>1123</v>
      </c>
      <c r="D3226" t="s">
        <v>8</v>
      </c>
      <c r="E3226" t="s">
        <v>9</v>
      </c>
      <c r="F3226" t="s">
        <v>17</v>
      </c>
      <c r="G3226" t="s">
        <v>15</v>
      </c>
      <c r="H3226">
        <v>91</v>
      </c>
      <c r="I3226" t="s">
        <v>5821</v>
      </c>
      <c r="J3226" s="6">
        <v>402004</v>
      </c>
      <c r="K3226" s="6">
        <v>1624</v>
      </c>
      <c r="L3226" s="6">
        <v>248</v>
      </c>
      <c r="M3226" s="6">
        <v>4660772</v>
      </c>
      <c r="N3226" s="6">
        <v>20521491</v>
      </c>
      <c r="O3226" s="6">
        <v>3124119</v>
      </c>
      <c r="P3226" s="6">
        <v>243451</v>
      </c>
      <c r="Q3226" s="6">
        <v>15734</v>
      </c>
      <c r="R3226" s="6">
        <v>4754798</v>
      </c>
      <c r="S3226" s="6">
        <v>21367603</v>
      </c>
      <c r="T3226" s="6">
        <v>12121227</v>
      </c>
      <c r="U3226" s="6">
        <v>0</v>
      </c>
      <c r="V3226" s="6">
        <v>94</v>
      </c>
      <c r="W3226" s="6">
        <v>3166</v>
      </c>
      <c r="X3226" s="6">
        <v>1379</v>
      </c>
      <c r="Z3226" s="6">
        <v>88666908742</v>
      </c>
      <c r="AA3226" s="6">
        <v>6401003571.5472002</v>
      </c>
      <c r="AB3226" s="6">
        <f t="shared" si="802"/>
        <v>4320.685506818194</v>
      </c>
      <c r="AC3226" s="6">
        <f t="shared" si="803"/>
        <v>311.91708105162536</v>
      </c>
      <c r="AD3226" s="16">
        <f t="shared" si="804"/>
        <v>12.832639833067024</v>
      </c>
      <c r="AE3226" s="16">
        <f t="shared" si="805"/>
        <v>6.5687289760729346</v>
      </c>
      <c r="AF3226" s="16">
        <f t="shared" si="806"/>
        <v>33.680851063829785</v>
      </c>
      <c r="AG3226" s="16">
        <f t="shared" si="807"/>
        <v>48.351063829787236</v>
      </c>
      <c r="AH3226" s="17">
        <f t="shared" si="808"/>
        <v>1.0201739111031392</v>
      </c>
      <c r="AI3226" s="17">
        <f t="shared" si="809"/>
        <v>4.5845630294723705</v>
      </c>
      <c r="AJ3226" s="17">
        <f t="shared" si="810"/>
        <v>7.1852538592319037</v>
      </c>
      <c r="AK3226" s="17">
        <f t="shared" si="811"/>
        <v>7.1852538592319037</v>
      </c>
      <c r="AL3226" s="17">
        <f t="shared" si="812"/>
        <v>0.23169846674396125</v>
      </c>
      <c r="AM3226" s="17">
        <f t="shared" si="813"/>
        <v>1.0412305324208655</v>
      </c>
      <c r="AN3226" s="17">
        <f t="shared" si="814"/>
        <v>1.6318906847460548</v>
      </c>
      <c r="AO3226" s="17">
        <f t="shared" si="815"/>
        <v>1.6318906847460548</v>
      </c>
      <c r="AP3226" s="17">
        <f t="shared" si="817"/>
        <v>1.4001922180020936</v>
      </c>
      <c r="AQ3226" s="17">
        <f t="shared" si="816"/>
        <v>6.8395611690847886</v>
      </c>
    </row>
    <row r="3227" spans="1:43" x14ac:dyDescent="0.2">
      <c r="A3227" s="4">
        <v>30203</v>
      </c>
      <c r="B3227" s="5"/>
      <c r="C3227" t="s">
        <v>1124</v>
      </c>
      <c r="D3227" t="s">
        <v>25</v>
      </c>
      <c r="E3227" t="s">
        <v>9</v>
      </c>
      <c r="F3227" t="s">
        <v>17</v>
      </c>
      <c r="G3227" t="s">
        <v>15</v>
      </c>
      <c r="H3227">
        <v>34</v>
      </c>
      <c r="I3227" t="s">
        <v>5807</v>
      </c>
      <c r="J3227" s="6">
        <v>1439666</v>
      </c>
      <c r="K3227" s="6">
        <v>2793</v>
      </c>
      <c r="L3227" s="6">
        <v>515</v>
      </c>
      <c r="M3227" s="6">
        <v>83961</v>
      </c>
      <c r="N3227" s="6">
        <v>0</v>
      </c>
      <c r="O3227" s="6">
        <v>18525</v>
      </c>
      <c r="P3227" s="6">
        <v>2283</v>
      </c>
      <c r="Q3227" s="6">
        <v>0</v>
      </c>
      <c r="R3227" s="6">
        <v>0</v>
      </c>
      <c r="S3227" s="6">
        <v>119228</v>
      </c>
      <c r="T3227" s="6">
        <v>0</v>
      </c>
      <c r="U3227" s="6">
        <v>0</v>
      </c>
      <c r="V3227" s="6">
        <v>3</v>
      </c>
      <c r="W3227" s="6">
        <v>60</v>
      </c>
      <c r="X3227" s="6">
        <v>45</v>
      </c>
      <c r="Z3227" s="6">
        <v>0</v>
      </c>
      <c r="AA3227" s="6">
        <v>0</v>
      </c>
      <c r="AB3227" s="6" t="str">
        <f t="shared" si="802"/>
        <v/>
      </c>
      <c r="AC3227" s="6" t="str">
        <f t="shared" si="803"/>
        <v/>
      </c>
      <c r="AD3227" s="16">
        <f t="shared" si="804"/>
        <v>8.1143232588699075</v>
      </c>
      <c r="AE3227" s="16">
        <f t="shared" si="805"/>
        <v>0</v>
      </c>
      <c r="AF3227" s="16">
        <f t="shared" si="806"/>
        <v>20</v>
      </c>
      <c r="AG3227" s="16">
        <f t="shared" si="807"/>
        <v>35</v>
      </c>
      <c r="AH3227" s="17">
        <f t="shared" si="808"/>
        <v>0</v>
      </c>
      <c r="AI3227" s="17">
        <f t="shared" si="809"/>
        <v>1.4200402567858887</v>
      </c>
      <c r="AJ3227" s="17">
        <f t="shared" si="810"/>
        <v>1.4200402567858887</v>
      </c>
      <c r="AK3227" s="17">
        <f t="shared" si="811"/>
        <v>1.4200402567858887</v>
      </c>
      <c r="AL3227" s="17" t="str">
        <f t="shared" si="812"/>
        <v/>
      </c>
      <c r="AM3227" s="17" t="str">
        <f t="shared" si="813"/>
        <v/>
      </c>
      <c r="AN3227" s="17" t="str">
        <f t="shared" si="814"/>
        <v/>
      </c>
      <c r="AO3227" s="17" t="str">
        <f t="shared" si="815"/>
        <v/>
      </c>
      <c r="AP3227" s="17" t="str">
        <f t="shared" si="817"/>
        <v/>
      </c>
      <c r="AQ3227" s="17">
        <f t="shared" si="816"/>
        <v>6.4360593792172738</v>
      </c>
    </row>
    <row r="3228" spans="1:43" x14ac:dyDescent="0.2">
      <c r="A3228" s="4">
        <v>30989</v>
      </c>
      <c r="B3228" s="5">
        <v>3113</v>
      </c>
      <c r="C3228" t="s">
        <v>1125</v>
      </c>
      <c r="D3228" t="s">
        <v>25</v>
      </c>
      <c r="E3228" t="s">
        <v>9</v>
      </c>
      <c r="F3228" t="s">
        <v>17</v>
      </c>
      <c r="G3228" t="s">
        <v>11</v>
      </c>
      <c r="H3228">
        <v>461</v>
      </c>
      <c r="I3228" t="s">
        <v>5822</v>
      </c>
      <c r="J3228" s="6">
        <v>56611</v>
      </c>
      <c r="K3228" s="6">
        <v>1485</v>
      </c>
      <c r="L3228" s="6">
        <v>38</v>
      </c>
      <c r="M3228" s="6">
        <v>259236</v>
      </c>
      <c r="N3228" s="6">
        <v>0</v>
      </c>
      <c r="O3228" s="6">
        <v>513676</v>
      </c>
      <c r="P3228" s="6">
        <v>27068</v>
      </c>
      <c r="Q3228" s="6">
        <v>0</v>
      </c>
      <c r="R3228" s="6">
        <v>77757</v>
      </c>
      <c r="S3228" s="6">
        <v>1156645</v>
      </c>
      <c r="T3228" s="6">
        <v>3525</v>
      </c>
      <c r="U3228" s="6">
        <v>0</v>
      </c>
      <c r="V3228" s="6">
        <v>11</v>
      </c>
      <c r="W3228" s="6">
        <v>238</v>
      </c>
      <c r="X3228" s="6">
        <v>60</v>
      </c>
      <c r="Z3228" s="6">
        <v>0</v>
      </c>
      <c r="AA3228" s="6">
        <v>0</v>
      </c>
      <c r="AB3228" s="6" t="str">
        <f t="shared" si="802"/>
        <v/>
      </c>
      <c r="AC3228" s="6" t="str">
        <f t="shared" si="803"/>
        <v/>
      </c>
      <c r="AD3228" s="16">
        <f t="shared" si="804"/>
        <v>18.977242500369439</v>
      </c>
      <c r="AE3228" s="16">
        <f t="shared" si="805"/>
        <v>0</v>
      </c>
      <c r="AF3228" s="16">
        <f t="shared" si="806"/>
        <v>21.636363636363637</v>
      </c>
      <c r="AG3228" s="16">
        <f t="shared" si="807"/>
        <v>27.09090909090909</v>
      </c>
      <c r="AH3228" s="17">
        <f t="shared" si="808"/>
        <v>0.29994676665277969</v>
      </c>
      <c r="AI3228" s="17">
        <f t="shared" si="809"/>
        <v>4.4617452822910399</v>
      </c>
      <c r="AJ3228" s="17">
        <f t="shared" si="810"/>
        <v>4.4753429307657884</v>
      </c>
      <c r="AK3228" s="17">
        <f t="shared" si="811"/>
        <v>4.4753429307657884</v>
      </c>
      <c r="AL3228" s="17" t="str">
        <f t="shared" si="812"/>
        <v/>
      </c>
      <c r="AM3228" s="17" t="str">
        <f t="shared" si="813"/>
        <v/>
      </c>
      <c r="AN3228" s="17" t="str">
        <f t="shared" si="814"/>
        <v/>
      </c>
      <c r="AO3228" s="17" t="str">
        <f t="shared" si="815"/>
        <v/>
      </c>
      <c r="AP3228" s="17" t="str">
        <f t="shared" si="817"/>
        <v/>
      </c>
      <c r="AQ3228" s="17">
        <f t="shared" si="816"/>
        <v>2.2517014616217228</v>
      </c>
    </row>
    <row r="3229" spans="1:43" x14ac:dyDescent="0.2">
      <c r="A3229" s="4" t="s">
        <v>1133</v>
      </c>
      <c r="B3229" s="5" t="s">
        <v>1134</v>
      </c>
      <c r="C3229" t="s">
        <v>1135</v>
      </c>
      <c r="D3229" t="s">
        <v>133</v>
      </c>
      <c r="E3229" t="s">
        <v>134</v>
      </c>
      <c r="F3229" t="s">
        <v>17</v>
      </c>
      <c r="G3229" t="s">
        <v>15</v>
      </c>
      <c r="J3229" s="6"/>
      <c r="K3229" s="6"/>
      <c r="L3229" s="6"/>
      <c r="M3229" s="6">
        <v>2423665</v>
      </c>
      <c r="N3229" s="6">
        <v>0</v>
      </c>
      <c r="O3229" s="6">
        <v>794756</v>
      </c>
      <c r="P3229" s="6">
        <v>77804</v>
      </c>
      <c r="Q3229" s="6">
        <v>0</v>
      </c>
      <c r="R3229" s="6">
        <v>2670127</v>
      </c>
      <c r="S3229" s="6">
        <v>5545051</v>
      </c>
      <c r="T3229" s="6">
        <v>4932674</v>
      </c>
      <c r="U3229" s="6">
        <v>0</v>
      </c>
      <c r="V3229" s="6">
        <v>72</v>
      </c>
      <c r="W3229" s="6">
        <v>2591</v>
      </c>
      <c r="X3229" s="6">
        <v>0</v>
      </c>
      <c r="Z3229" s="6">
        <v>0</v>
      </c>
      <c r="AA3229" s="6">
        <v>0</v>
      </c>
      <c r="AB3229" s="6" t="str">
        <f t="shared" si="802"/>
        <v/>
      </c>
      <c r="AC3229" s="6" t="str">
        <f t="shared" si="803"/>
        <v/>
      </c>
      <c r="AD3229" s="16">
        <f t="shared" si="804"/>
        <v>10.214847565677857</v>
      </c>
      <c r="AE3229" s="16">
        <f t="shared" si="805"/>
        <v>0</v>
      </c>
      <c r="AF3229" s="16">
        <f t="shared" si="806"/>
        <v>35.986111111111114</v>
      </c>
      <c r="AG3229" s="16">
        <f t="shared" si="807"/>
        <v>35.986111111111114</v>
      </c>
      <c r="AH3229" s="17">
        <f t="shared" si="808"/>
        <v>1.1016897962383416</v>
      </c>
      <c r="AI3229" s="17">
        <f t="shared" si="809"/>
        <v>2.2878784815558255</v>
      </c>
      <c r="AJ3229" s="17">
        <f t="shared" si="810"/>
        <v>4.3230912688015879</v>
      </c>
      <c r="AK3229" s="17">
        <f t="shared" si="811"/>
        <v>4.3230912688015879</v>
      </c>
      <c r="AL3229" s="17" t="str">
        <f t="shared" si="812"/>
        <v/>
      </c>
      <c r="AM3229" s="17" t="str">
        <f t="shared" si="813"/>
        <v/>
      </c>
      <c r="AN3229" s="17" t="str">
        <f t="shared" si="814"/>
        <v/>
      </c>
      <c r="AO3229" s="17" t="str">
        <f t="shared" si="815"/>
        <v/>
      </c>
      <c r="AP3229" s="17" t="str">
        <f t="shared" si="817"/>
        <v/>
      </c>
      <c r="AQ3229" s="17">
        <f t="shared" si="816"/>
        <v>6.9770483016171001</v>
      </c>
    </row>
    <row r="3230" spans="1:43" x14ac:dyDescent="0.2">
      <c r="A3230" s="4" t="s">
        <v>1136</v>
      </c>
      <c r="B3230" s="5" t="s">
        <v>1137</v>
      </c>
      <c r="C3230" t="s">
        <v>1138</v>
      </c>
      <c r="D3230" t="s">
        <v>133</v>
      </c>
      <c r="E3230" t="s">
        <v>134</v>
      </c>
      <c r="F3230" t="s">
        <v>17</v>
      </c>
      <c r="G3230" t="s">
        <v>15</v>
      </c>
      <c r="J3230" s="6"/>
      <c r="K3230" s="6"/>
      <c r="L3230" s="6"/>
      <c r="M3230" s="6">
        <v>83145</v>
      </c>
      <c r="N3230" s="6">
        <v>0</v>
      </c>
      <c r="O3230" s="6">
        <v>408191</v>
      </c>
      <c r="P3230" s="6">
        <v>23327</v>
      </c>
      <c r="Q3230" s="6">
        <v>0</v>
      </c>
      <c r="R3230" s="6">
        <v>107610</v>
      </c>
      <c r="S3230" s="6">
        <v>961781</v>
      </c>
      <c r="T3230" s="6">
        <v>26667</v>
      </c>
      <c r="U3230" s="6">
        <v>0</v>
      </c>
      <c r="V3230" s="6">
        <v>9</v>
      </c>
      <c r="W3230" s="6">
        <v>126</v>
      </c>
      <c r="X3230" s="6">
        <v>0</v>
      </c>
      <c r="Z3230" s="6">
        <v>0</v>
      </c>
      <c r="AA3230" s="6">
        <v>0</v>
      </c>
      <c r="AB3230" s="6" t="str">
        <f t="shared" si="802"/>
        <v/>
      </c>
      <c r="AC3230" s="6" t="str">
        <f t="shared" si="803"/>
        <v/>
      </c>
      <c r="AD3230" s="16">
        <f t="shared" si="804"/>
        <v>17.498649633471942</v>
      </c>
      <c r="AE3230" s="16">
        <f t="shared" si="805"/>
        <v>0</v>
      </c>
      <c r="AF3230" s="16">
        <f t="shared" si="806"/>
        <v>14</v>
      </c>
      <c r="AG3230" s="16">
        <f t="shared" si="807"/>
        <v>14</v>
      </c>
      <c r="AH3230" s="17">
        <f t="shared" si="808"/>
        <v>1.2942449936857296</v>
      </c>
      <c r="AI3230" s="17">
        <f t="shared" si="809"/>
        <v>11.567514582957484</v>
      </c>
      <c r="AJ3230" s="17">
        <f t="shared" si="810"/>
        <v>11.888243430152144</v>
      </c>
      <c r="AK3230" s="17">
        <f t="shared" si="811"/>
        <v>11.888243430152144</v>
      </c>
      <c r="AL3230" s="17" t="str">
        <f t="shared" si="812"/>
        <v/>
      </c>
      <c r="AM3230" s="17" t="str">
        <f t="shared" si="813"/>
        <v/>
      </c>
      <c r="AN3230" s="17" t="str">
        <f t="shared" si="814"/>
        <v/>
      </c>
      <c r="AO3230" s="17" t="str">
        <f t="shared" si="815"/>
        <v/>
      </c>
      <c r="AP3230" s="17" t="str">
        <f t="shared" si="817"/>
        <v/>
      </c>
      <c r="AQ3230" s="17">
        <f t="shared" si="816"/>
        <v>2.3562033459826406</v>
      </c>
    </row>
    <row r="3231" spans="1:43" x14ac:dyDescent="0.2">
      <c r="A3231" s="4" t="s">
        <v>1139</v>
      </c>
      <c r="B3231" s="5" t="s">
        <v>1140</v>
      </c>
      <c r="C3231" t="s">
        <v>1141</v>
      </c>
      <c r="D3231" t="s">
        <v>133</v>
      </c>
      <c r="E3231" t="s">
        <v>134</v>
      </c>
      <c r="F3231" t="s">
        <v>17</v>
      </c>
      <c r="G3231" t="s">
        <v>15</v>
      </c>
      <c r="J3231" s="6"/>
      <c r="K3231" s="6"/>
      <c r="L3231" s="6"/>
      <c r="M3231" s="6">
        <v>43769</v>
      </c>
      <c r="N3231" s="6">
        <v>0</v>
      </c>
      <c r="O3231" s="6">
        <v>409403</v>
      </c>
      <c r="P3231" s="6">
        <v>23775</v>
      </c>
      <c r="Q3231" s="6">
        <v>0</v>
      </c>
      <c r="R3231" s="6">
        <v>39292</v>
      </c>
      <c r="S3231" s="6">
        <v>1042657</v>
      </c>
      <c r="T3231" s="6">
        <v>235415</v>
      </c>
      <c r="U3231" s="6">
        <v>0</v>
      </c>
      <c r="V3231" s="6">
        <v>1</v>
      </c>
      <c r="W3231" s="6">
        <v>16</v>
      </c>
      <c r="X3231" s="6">
        <v>0</v>
      </c>
      <c r="Z3231" s="6">
        <v>0</v>
      </c>
      <c r="AA3231" s="6">
        <v>0</v>
      </c>
      <c r="AB3231" s="6" t="str">
        <f t="shared" si="802"/>
        <v/>
      </c>
      <c r="AC3231" s="6" t="str">
        <f t="shared" si="803"/>
        <v/>
      </c>
      <c r="AD3231" s="16">
        <f t="shared" si="804"/>
        <v>17.219894847528916</v>
      </c>
      <c r="AE3231" s="16">
        <f t="shared" si="805"/>
        <v>0</v>
      </c>
      <c r="AF3231" s="16">
        <f t="shared" si="806"/>
        <v>16</v>
      </c>
      <c r="AG3231" s="16">
        <f t="shared" si="807"/>
        <v>16</v>
      </c>
      <c r="AH3231" s="17">
        <f t="shared" si="808"/>
        <v>0.89771299321437548</v>
      </c>
      <c r="AI3231" s="17">
        <f t="shared" si="809"/>
        <v>23.82181452626288</v>
      </c>
      <c r="AJ3231" s="17">
        <f t="shared" si="810"/>
        <v>29.200392972194933</v>
      </c>
      <c r="AK3231" s="17">
        <f t="shared" si="811"/>
        <v>29.200392972194933</v>
      </c>
      <c r="AL3231" s="17" t="str">
        <f t="shared" si="812"/>
        <v/>
      </c>
      <c r="AM3231" s="17" t="str">
        <f t="shared" si="813"/>
        <v/>
      </c>
      <c r="AN3231" s="17" t="str">
        <f t="shared" si="814"/>
        <v/>
      </c>
      <c r="AO3231" s="17" t="str">
        <f t="shared" si="815"/>
        <v/>
      </c>
      <c r="AP3231" s="17" t="str">
        <f t="shared" si="817"/>
        <v/>
      </c>
      <c r="AQ3231" s="17">
        <f t="shared" si="816"/>
        <v>2.5467742053673277</v>
      </c>
    </row>
    <row r="3232" spans="1:43" x14ac:dyDescent="0.2">
      <c r="A3232" s="4" t="s">
        <v>1142</v>
      </c>
      <c r="B3232" s="5" t="s">
        <v>1143</v>
      </c>
      <c r="C3232" t="s">
        <v>1144</v>
      </c>
      <c r="D3232" t="s">
        <v>133</v>
      </c>
      <c r="E3232" t="s">
        <v>134</v>
      </c>
      <c r="F3232" t="s">
        <v>17</v>
      </c>
      <c r="G3232" t="s">
        <v>15</v>
      </c>
      <c r="J3232" s="6"/>
      <c r="K3232" s="6"/>
      <c r="L3232" s="6"/>
      <c r="M3232" s="6">
        <v>15578</v>
      </c>
      <c r="N3232" s="6">
        <v>0</v>
      </c>
      <c r="O3232" s="6">
        <v>215456</v>
      </c>
      <c r="P3232" s="6">
        <v>17481</v>
      </c>
      <c r="Q3232" s="6">
        <v>0</v>
      </c>
      <c r="R3232" s="6">
        <v>25858</v>
      </c>
      <c r="S3232" s="6">
        <v>896231</v>
      </c>
      <c r="T3232" s="6">
        <v>0</v>
      </c>
      <c r="U3232" s="6">
        <v>0</v>
      </c>
      <c r="V3232" s="6">
        <v>5</v>
      </c>
      <c r="W3232" s="6">
        <v>84</v>
      </c>
      <c r="X3232" s="6">
        <v>0</v>
      </c>
      <c r="Z3232" s="6">
        <v>0</v>
      </c>
      <c r="AA3232" s="6">
        <v>0</v>
      </c>
      <c r="AB3232" s="6" t="str">
        <f t="shared" si="802"/>
        <v/>
      </c>
      <c r="AC3232" s="6" t="str">
        <f t="shared" si="803"/>
        <v/>
      </c>
      <c r="AD3232" s="16">
        <f t="shared" si="804"/>
        <v>12.325153023282422</v>
      </c>
      <c r="AE3232" s="16">
        <f t="shared" si="805"/>
        <v>0</v>
      </c>
      <c r="AF3232" s="16">
        <f t="shared" si="806"/>
        <v>16.8</v>
      </c>
      <c r="AG3232" s="16">
        <f t="shared" si="807"/>
        <v>16.8</v>
      </c>
      <c r="AH3232" s="17">
        <f t="shared" si="808"/>
        <v>1.6599049942226216</v>
      </c>
      <c r="AI3232" s="17">
        <f t="shared" si="809"/>
        <v>57.531839774040314</v>
      </c>
      <c r="AJ3232" s="17">
        <f t="shared" si="810"/>
        <v>57.531839774040314</v>
      </c>
      <c r="AK3232" s="17">
        <f t="shared" si="811"/>
        <v>57.531839774040314</v>
      </c>
      <c r="AL3232" s="17" t="str">
        <f t="shared" si="812"/>
        <v/>
      </c>
      <c r="AM3232" s="17" t="str">
        <f t="shared" si="813"/>
        <v/>
      </c>
      <c r="AN3232" s="17" t="str">
        <f t="shared" si="814"/>
        <v/>
      </c>
      <c r="AO3232" s="17" t="str">
        <f t="shared" si="815"/>
        <v/>
      </c>
      <c r="AP3232" s="17" t="str">
        <f t="shared" si="817"/>
        <v/>
      </c>
      <c r="AQ3232" s="17">
        <f t="shared" si="816"/>
        <v>4.1596938586068619</v>
      </c>
    </row>
    <row r="3233" spans="1:43" x14ac:dyDescent="0.2">
      <c r="A3233" s="4" t="s">
        <v>1145</v>
      </c>
      <c r="B3233" s="5" t="s">
        <v>1146</v>
      </c>
      <c r="C3233" t="s">
        <v>1147</v>
      </c>
      <c r="D3233" t="s">
        <v>133</v>
      </c>
      <c r="E3233" t="s">
        <v>134</v>
      </c>
      <c r="F3233" t="s">
        <v>17</v>
      </c>
      <c r="G3233" t="s">
        <v>11</v>
      </c>
      <c r="J3233" s="6"/>
      <c r="K3233" s="6"/>
      <c r="L3233" s="6"/>
      <c r="M3233" s="6">
        <v>32660</v>
      </c>
      <c r="N3233" s="6">
        <v>0</v>
      </c>
      <c r="O3233" s="6">
        <v>64650</v>
      </c>
      <c r="P3233" s="6">
        <v>5725</v>
      </c>
      <c r="Q3233" s="6">
        <v>0</v>
      </c>
      <c r="R3233" s="6">
        <v>18015</v>
      </c>
      <c r="S3233" s="6">
        <v>285315</v>
      </c>
      <c r="T3233" s="6">
        <v>223524</v>
      </c>
      <c r="U3233" s="6">
        <v>0</v>
      </c>
      <c r="V3233" s="6">
        <v>5</v>
      </c>
      <c r="W3233" s="6">
        <v>111</v>
      </c>
      <c r="X3233" s="6">
        <v>0</v>
      </c>
      <c r="Z3233" s="6">
        <v>0</v>
      </c>
      <c r="AA3233" s="6">
        <v>0</v>
      </c>
      <c r="AB3233" s="6" t="str">
        <f t="shared" si="802"/>
        <v/>
      </c>
      <c r="AC3233" s="6" t="str">
        <f t="shared" si="803"/>
        <v/>
      </c>
      <c r="AD3233" s="16">
        <f t="shared" si="804"/>
        <v>11.292576419213974</v>
      </c>
      <c r="AE3233" s="16">
        <f t="shared" si="805"/>
        <v>0</v>
      </c>
      <c r="AF3233" s="16">
        <f t="shared" si="806"/>
        <v>22.2</v>
      </c>
      <c r="AG3233" s="16">
        <f t="shared" si="807"/>
        <v>22.2</v>
      </c>
      <c r="AH3233" s="17">
        <f t="shared" si="808"/>
        <v>0.55159216166564606</v>
      </c>
      <c r="AI3233" s="17">
        <f t="shared" si="809"/>
        <v>8.7359154929577461</v>
      </c>
      <c r="AJ3233" s="17">
        <f t="shared" si="810"/>
        <v>15.579883649724433</v>
      </c>
      <c r="AK3233" s="17">
        <f t="shared" si="811"/>
        <v>15.579883649724433</v>
      </c>
      <c r="AL3233" s="17" t="str">
        <f t="shared" si="812"/>
        <v/>
      </c>
      <c r="AM3233" s="17" t="str">
        <f t="shared" si="813"/>
        <v/>
      </c>
      <c r="AN3233" s="17" t="str">
        <f t="shared" si="814"/>
        <v/>
      </c>
      <c r="AO3233" s="17" t="str">
        <f t="shared" si="815"/>
        <v/>
      </c>
      <c r="AP3233" s="17" t="str">
        <f t="shared" si="817"/>
        <v/>
      </c>
      <c r="AQ3233" s="17">
        <f t="shared" si="816"/>
        <v>4.4132250580046399</v>
      </c>
    </row>
    <row r="3234" spans="1:43" x14ac:dyDescent="0.2">
      <c r="A3234" s="4" t="s">
        <v>1148</v>
      </c>
      <c r="B3234" s="5" t="s">
        <v>1149</v>
      </c>
      <c r="C3234" t="s">
        <v>1150</v>
      </c>
      <c r="D3234" t="s">
        <v>133</v>
      </c>
      <c r="E3234" t="s">
        <v>134</v>
      </c>
      <c r="F3234" t="s">
        <v>17</v>
      </c>
      <c r="G3234" t="s">
        <v>15</v>
      </c>
      <c r="J3234" s="6"/>
      <c r="K3234" s="6"/>
      <c r="L3234" s="6"/>
      <c r="M3234" s="6">
        <v>63384</v>
      </c>
      <c r="N3234" s="6">
        <v>0</v>
      </c>
      <c r="O3234" s="6">
        <v>188642</v>
      </c>
      <c r="P3234" s="6">
        <v>10223</v>
      </c>
      <c r="Q3234" s="6">
        <v>0</v>
      </c>
      <c r="R3234" s="6">
        <v>44019</v>
      </c>
      <c r="S3234" s="6">
        <v>741232</v>
      </c>
      <c r="T3234" s="6">
        <v>0</v>
      </c>
      <c r="U3234" s="6">
        <v>0</v>
      </c>
      <c r="V3234" s="6">
        <v>5</v>
      </c>
      <c r="W3234" s="6">
        <v>150</v>
      </c>
      <c r="X3234" s="6">
        <v>0</v>
      </c>
      <c r="Z3234" s="6">
        <v>0</v>
      </c>
      <c r="AA3234" s="6">
        <v>0</v>
      </c>
      <c r="AB3234" s="6" t="str">
        <f t="shared" si="802"/>
        <v/>
      </c>
      <c r="AC3234" s="6" t="str">
        <f t="shared" si="803"/>
        <v/>
      </c>
      <c r="AD3234" s="16">
        <f t="shared" si="804"/>
        <v>18.452704685513059</v>
      </c>
      <c r="AE3234" s="16">
        <f t="shared" si="805"/>
        <v>0</v>
      </c>
      <c r="AF3234" s="16">
        <f t="shared" si="806"/>
        <v>30</v>
      </c>
      <c r="AG3234" s="16">
        <f t="shared" si="807"/>
        <v>30</v>
      </c>
      <c r="AH3234" s="17">
        <f t="shared" si="808"/>
        <v>0.69448125709958353</v>
      </c>
      <c r="AI3234" s="17">
        <f t="shared" si="809"/>
        <v>11.694307711725356</v>
      </c>
      <c r="AJ3234" s="17">
        <f t="shared" si="810"/>
        <v>11.694307711725356</v>
      </c>
      <c r="AK3234" s="17">
        <f t="shared" si="811"/>
        <v>11.694307711725356</v>
      </c>
      <c r="AL3234" s="17" t="str">
        <f t="shared" si="812"/>
        <v/>
      </c>
      <c r="AM3234" s="17" t="str">
        <f t="shared" si="813"/>
        <v/>
      </c>
      <c r="AN3234" s="17" t="str">
        <f t="shared" si="814"/>
        <v/>
      </c>
      <c r="AO3234" s="17" t="str">
        <f t="shared" si="815"/>
        <v/>
      </c>
      <c r="AP3234" s="17" t="str">
        <f t="shared" si="817"/>
        <v/>
      </c>
      <c r="AQ3234" s="17">
        <f t="shared" si="816"/>
        <v>3.9293052448553345</v>
      </c>
    </row>
    <row r="3235" spans="1:43" x14ac:dyDescent="0.2">
      <c r="A3235" s="4" t="s">
        <v>1151</v>
      </c>
      <c r="B3235" s="5" t="s">
        <v>1152</v>
      </c>
      <c r="C3235" t="s">
        <v>1153</v>
      </c>
      <c r="D3235" t="s">
        <v>133</v>
      </c>
      <c r="E3235" t="s">
        <v>134</v>
      </c>
      <c r="F3235" t="s">
        <v>17</v>
      </c>
      <c r="G3235" t="s">
        <v>15</v>
      </c>
      <c r="J3235" s="6"/>
      <c r="K3235" s="6"/>
      <c r="L3235" s="6"/>
      <c r="M3235" s="6">
        <v>175968</v>
      </c>
      <c r="N3235" s="6">
        <v>0</v>
      </c>
      <c r="O3235" s="6">
        <v>285271</v>
      </c>
      <c r="P3235" s="6">
        <v>17031</v>
      </c>
      <c r="Q3235" s="6">
        <v>0</v>
      </c>
      <c r="R3235" s="6">
        <v>149261</v>
      </c>
      <c r="S3235" s="6">
        <v>1880676</v>
      </c>
      <c r="T3235" s="6">
        <v>85989</v>
      </c>
      <c r="U3235" s="6">
        <v>0</v>
      </c>
      <c r="V3235" s="6">
        <v>11</v>
      </c>
      <c r="W3235" s="6">
        <v>291</v>
      </c>
      <c r="X3235" s="6">
        <v>0</v>
      </c>
      <c r="Z3235" s="6">
        <v>0</v>
      </c>
      <c r="AA3235" s="6">
        <v>0</v>
      </c>
      <c r="AB3235" s="6" t="str">
        <f t="shared" si="802"/>
        <v/>
      </c>
      <c r="AC3235" s="6" t="str">
        <f t="shared" si="803"/>
        <v/>
      </c>
      <c r="AD3235" s="16">
        <f t="shared" si="804"/>
        <v>16.75010275380189</v>
      </c>
      <c r="AE3235" s="16">
        <f t="shared" si="805"/>
        <v>0</v>
      </c>
      <c r="AF3235" s="16">
        <f t="shared" si="806"/>
        <v>26.454545454545453</v>
      </c>
      <c r="AG3235" s="16">
        <f t="shared" si="807"/>
        <v>26.454545454545453</v>
      </c>
      <c r="AH3235" s="17">
        <f t="shared" si="808"/>
        <v>0.84822808692489549</v>
      </c>
      <c r="AI3235" s="17">
        <f t="shared" si="809"/>
        <v>10.687602291325696</v>
      </c>
      <c r="AJ3235" s="17">
        <f t="shared" si="810"/>
        <v>11.176265002727769</v>
      </c>
      <c r="AK3235" s="17">
        <f t="shared" si="811"/>
        <v>11.176265002727769</v>
      </c>
      <c r="AL3235" s="17" t="str">
        <f t="shared" si="812"/>
        <v/>
      </c>
      <c r="AM3235" s="17" t="str">
        <f t="shared" si="813"/>
        <v/>
      </c>
      <c r="AN3235" s="17" t="str">
        <f t="shared" si="814"/>
        <v/>
      </c>
      <c r="AO3235" s="17" t="str">
        <f t="shared" si="815"/>
        <v/>
      </c>
      <c r="AP3235" s="17" t="str">
        <f t="shared" si="817"/>
        <v/>
      </c>
      <c r="AQ3235" s="17">
        <f t="shared" si="816"/>
        <v>6.5925944102274681</v>
      </c>
    </row>
    <row r="3236" spans="1:43" x14ac:dyDescent="0.2">
      <c r="A3236" s="4" t="s">
        <v>1154</v>
      </c>
      <c r="B3236" s="5" t="s">
        <v>1155</v>
      </c>
      <c r="C3236" t="s">
        <v>1156</v>
      </c>
      <c r="D3236" t="s">
        <v>133</v>
      </c>
      <c r="E3236" t="s">
        <v>134</v>
      </c>
      <c r="F3236" t="s">
        <v>17</v>
      </c>
      <c r="G3236" t="s">
        <v>15</v>
      </c>
      <c r="J3236" s="6"/>
      <c r="K3236" s="6"/>
      <c r="L3236" s="6"/>
      <c r="M3236" s="6">
        <v>465289</v>
      </c>
      <c r="N3236" s="6">
        <v>0</v>
      </c>
      <c r="O3236" s="6">
        <v>697222</v>
      </c>
      <c r="P3236" s="6">
        <v>41012</v>
      </c>
      <c r="Q3236" s="6">
        <v>0</v>
      </c>
      <c r="R3236" s="6">
        <v>268965</v>
      </c>
      <c r="S3236" s="6">
        <v>4620310</v>
      </c>
      <c r="T3236" s="6">
        <v>43478</v>
      </c>
      <c r="U3236" s="6">
        <v>0</v>
      </c>
      <c r="V3236" s="6">
        <v>25</v>
      </c>
      <c r="W3236" s="6">
        <v>824</v>
      </c>
      <c r="X3236" s="6">
        <v>0</v>
      </c>
      <c r="Z3236" s="6">
        <v>0</v>
      </c>
      <c r="AA3236" s="6">
        <v>0</v>
      </c>
      <c r="AB3236" s="6" t="str">
        <f t="shared" si="802"/>
        <v/>
      </c>
      <c r="AC3236" s="6" t="str">
        <f t="shared" si="803"/>
        <v/>
      </c>
      <c r="AD3236" s="16">
        <f t="shared" si="804"/>
        <v>17.000438895932898</v>
      </c>
      <c r="AE3236" s="16">
        <f t="shared" si="805"/>
        <v>0</v>
      </c>
      <c r="AF3236" s="16">
        <f t="shared" si="806"/>
        <v>32.96</v>
      </c>
      <c r="AG3236" s="16">
        <f t="shared" si="807"/>
        <v>32.96</v>
      </c>
      <c r="AH3236" s="17">
        <f t="shared" si="808"/>
        <v>0.57806008738654902</v>
      </c>
      <c r="AI3236" s="17">
        <f t="shared" si="809"/>
        <v>9.9299790022974967</v>
      </c>
      <c r="AJ3236" s="17">
        <f t="shared" si="810"/>
        <v>10.023422002239469</v>
      </c>
      <c r="AK3236" s="17">
        <f t="shared" si="811"/>
        <v>10.023422002239469</v>
      </c>
      <c r="AL3236" s="17" t="str">
        <f t="shared" si="812"/>
        <v/>
      </c>
      <c r="AM3236" s="17" t="str">
        <f t="shared" si="813"/>
        <v/>
      </c>
      <c r="AN3236" s="17" t="str">
        <f t="shared" si="814"/>
        <v/>
      </c>
      <c r="AO3236" s="17" t="str">
        <f t="shared" si="815"/>
        <v/>
      </c>
      <c r="AP3236" s="17" t="str">
        <f t="shared" si="817"/>
        <v/>
      </c>
      <c r="AQ3236" s="17">
        <f t="shared" si="816"/>
        <v>6.6267415543399375</v>
      </c>
    </row>
    <row r="3237" spans="1:43" x14ac:dyDescent="0.2">
      <c r="A3237" s="4" t="s">
        <v>1157</v>
      </c>
      <c r="B3237" s="5" t="s">
        <v>1158</v>
      </c>
      <c r="C3237" t="s">
        <v>1159</v>
      </c>
      <c r="D3237" t="s">
        <v>133</v>
      </c>
      <c r="E3237" t="s">
        <v>134</v>
      </c>
      <c r="F3237" t="s">
        <v>17</v>
      </c>
      <c r="G3237" t="s">
        <v>15</v>
      </c>
      <c r="J3237" s="6"/>
      <c r="K3237" s="6"/>
      <c r="L3237" s="6"/>
      <c r="M3237" s="6">
        <v>113520</v>
      </c>
      <c r="N3237" s="6">
        <v>0</v>
      </c>
      <c r="O3237" s="6">
        <v>456028</v>
      </c>
      <c r="P3237" s="6">
        <v>20694</v>
      </c>
      <c r="Q3237" s="6">
        <v>0</v>
      </c>
      <c r="R3237" s="6">
        <v>138560</v>
      </c>
      <c r="S3237" s="6">
        <v>1666150</v>
      </c>
      <c r="T3237" s="6">
        <v>47291</v>
      </c>
      <c r="U3237" s="6">
        <v>0</v>
      </c>
      <c r="V3237" s="6">
        <v>13</v>
      </c>
      <c r="W3237" s="6">
        <v>171</v>
      </c>
      <c r="X3237" s="6">
        <v>0</v>
      </c>
      <c r="Z3237" s="6">
        <v>0</v>
      </c>
      <c r="AA3237" s="6">
        <v>0</v>
      </c>
      <c r="AB3237" s="6" t="str">
        <f t="shared" si="802"/>
        <v/>
      </c>
      <c r="AC3237" s="6" t="str">
        <f t="shared" si="803"/>
        <v/>
      </c>
      <c r="AD3237" s="16">
        <f t="shared" si="804"/>
        <v>22.036725620952932</v>
      </c>
      <c r="AE3237" s="16">
        <f t="shared" si="805"/>
        <v>0</v>
      </c>
      <c r="AF3237" s="16">
        <f t="shared" si="806"/>
        <v>13.153846153846153</v>
      </c>
      <c r="AG3237" s="16">
        <f t="shared" si="807"/>
        <v>13.153846153846153</v>
      </c>
      <c r="AH3237" s="17">
        <f t="shared" si="808"/>
        <v>1.2205778717406623</v>
      </c>
      <c r="AI3237" s="17">
        <f t="shared" si="809"/>
        <v>14.677149400986611</v>
      </c>
      <c r="AJ3237" s="17">
        <f t="shared" si="810"/>
        <v>15.093736786469345</v>
      </c>
      <c r="AK3237" s="17">
        <f t="shared" si="811"/>
        <v>15.093736786469345</v>
      </c>
      <c r="AL3237" s="17" t="str">
        <f t="shared" si="812"/>
        <v/>
      </c>
      <c r="AM3237" s="17" t="str">
        <f t="shared" si="813"/>
        <v/>
      </c>
      <c r="AN3237" s="17" t="str">
        <f t="shared" si="814"/>
        <v/>
      </c>
      <c r="AO3237" s="17" t="str">
        <f t="shared" si="815"/>
        <v/>
      </c>
      <c r="AP3237" s="17" t="str">
        <f t="shared" si="817"/>
        <v/>
      </c>
      <c r="AQ3237" s="17">
        <f t="shared" si="816"/>
        <v>3.6536133746173483</v>
      </c>
    </row>
    <row r="3238" spans="1:43" x14ac:dyDescent="0.2">
      <c r="A3238" s="4" t="s">
        <v>1160</v>
      </c>
      <c r="B3238" s="5" t="s">
        <v>1161</v>
      </c>
      <c r="C3238" t="s">
        <v>1162</v>
      </c>
      <c r="D3238" t="s">
        <v>133</v>
      </c>
      <c r="E3238" t="s">
        <v>134</v>
      </c>
      <c r="F3238" t="s">
        <v>17</v>
      </c>
      <c r="G3238" t="s">
        <v>15</v>
      </c>
      <c r="J3238" s="6"/>
      <c r="K3238" s="6"/>
      <c r="L3238" s="6"/>
      <c r="M3238" s="6">
        <v>383593</v>
      </c>
      <c r="N3238" s="6">
        <v>0</v>
      </c>
      <c r="O3238" s="6">
        <v>479213</v>
      </c>
      <c r="P3238" s="6">
        <v>36333</v>
      </c>
      <c r="Q3238" s="6">
        <v>0</v>
      </c>
      <c r="R3238" s="6">
        <v>681093</v>
      </c>
      <c r="S3238" s="6">
        <v>2707373</v>
      </c>
      <c r="T3238" s="6">
        <v>23175</v>
      </c>
      <c r="U3238" s="6">
        <v>0</v>
      </c>
      <c r="V3238" s="6">
        <v>16</v>
      </c>
      <c r="W3238" s="6">
        <v>399</v>
      </c>
      <c r="X3238" s="6">
        <v>0</v>
      </c>
      <c r="Z3238" s="6">
        <v>0</v>
      </c>
      <c r="AA3238" s="6">
        <v>0</v>
      </c>
      <c r="AB3238" s="6" t="str">
        <f t="shared" si="802"/>
        <v/>
      </c>
      <c r="AC3238" s="6" t="str">
        <f t="shared" si="803"/>
        <v/>
      </c>
      <c r="AD3238" s="16">
        <f t="shared" si="804"/>
        <v>13.189469628161726</v>
      </c>
      <c r="AE3238" s="16">
        <f t="shared" si="805"/>
        <v>0</v>
      </c>
      <c r="AF3238" s="16">
        <f t="shared" si="806"/>
        <v>24.9375</v>
      </c>
      <c r="AG3238" s="16">
        <f t="shared" si="807"/>
        <v>24.9375</v>
      </c>
      <c r="AH3238" s="17">
        <f t="shared" si="808"/>
        <v>1.7755615978393766</v>
      </c>
      <c r="AI3238" s="17">
        <f t="shared" si="809"/>
        <v>7.0579311926964259</v>
      </c>
      <c r="AJ3238" s="17">
        <f t="shared" si="810"/>
        <v>7.1183467894356776</v>
      </c>
      <c r="AK3238" s="17">
        <f t="shared" si="811"/>
        <v>7.1183467894356776</v>
      </c>
      <c r="AL3238" s="17" t="str">
        <f t="shared" si="812"/>
        <v/>
      </c>
      <c r="AM3238" s="17" t="str">
        <f t="shared" si="813"/>
        <v/>
      </c>
      <c r="AN3238" s="17" t="str">
        <f t="shared" si="814"/>
        <v/>
      </c>
      <c r="AO3238" s="17" t="str">
        <f t="shared" si="815"/>
        <v/>
      </c>
      <c r="AP3238" s="17" t="str">
        <f t="shared" si="817"/>
        <v/>
      </c>
      <c r="AQ3238" s="17">
        <f t="shared" si="816"/>
        <v>5.6496234451068732</v>
      </c>
    </row>
    <row r="3239" spans="1:43" x14ac:dyDescent="0.2">
      <c r="A3239" s="4" t="s">
        <v>1163</v>
      </c>
      <c r="B3239" s="5" t="s">
        <v>1164</v>
      </c>
      <c r="C3239" t="s">
        <v>1165</v>
      </c>
      <c r="D3239" t="s">
        <v>133</v>
      </c>
      <c r="E3239" t="s">
        <v>134</v>
      </c>
      <c r="F3239" t="s">
        <v>17</v>
      </c>
      <c r="G3239" t="s">
        <v>15</v>
      </c>
      <c r="J3239" s="6"/>
      <c r="K3239" s="6"/>
      <c r="L3239" s="6"/>
      <c r="M3239" s="6">
        <v>287778</v>
      </c>
      <c r="N3239" s="6">
        <v>0</v>
      </c>
      <c r="O3239" s="6">
        <v>459768</v>
      </c>
      <c r="P3239" s="6">
        <v>26268</v>
      </c>
      <c r="Q3239" s="6">
        <v>0</v>
      </c>
      <c r="R3239" s="6">
        <v>244101</v>
      </c>
      <c r="S3239" s="6">
        <v>1596801</v>
      </c>
      <c r="T3239" s="6">
        <v>5750130</v>
      </c>
      <c r="U3239" s="6">
        <v>0</v>
      </c>
      <c r="V3239" s="6">
        <v>10</v>
      </c>
      <c r="W3239" s="6">
        <v>240</v>
      </c>
      <c r="X3239" s="6">
        <v>0</v>
      </c>
      <c r="Z3239" s="6">
        <v>0</v>
      </c>
      <c r="AA3239" s="6">
        <v>0</v>
      </c>
      <c r="AB3239" s="6" t="str">
        <f t="shared" si="802"/>
        <v/>
      </c>
      <c r="AC3239" s="6" t="str">
        <f t="shared" si="803"/>
        <v/>
      </c>
      <c r="AD3239" s="16">
        <f t="shared" si="804"/>
        <v>17.502969392416627</v>
      </c>
      <c r="AE3239" s="16">
        <f t="shared" si="805"/>
        <v>0</v>
      </c>
      <c r="AF3239" s="16">
        <f t="shared" si="806"/>
        <v>24</v>
      </c>
      <c r="AG3239" s="16">
        <f t="shared" si="807"/>
        <v>24</v>
      </c>
      <c r="AH3239" s="17">
        <f t="shared" si="808"/>
        <v>0.84822675812605552</v>
      </c>
      <c r="AI3239" s="17">
        <f t="shared" si="809"/>
        <v>5.548725058899568</v>
      </c>
      <c r="AJ3239" s="17">
        <f t="shared" si="810"/>
        <v>25.529856347601275</v>
      </c>
      <c r="AK3239" s="17">
        <f t="shared" si="811"/>
        <v>25.529856347601275</v>
      </c>
      <c r="AL3239" s="17" t="str">
        <f t="shared" si="812"/>
        <v/>
      </c>
      <c r="AM3239" s="17" t="str">
        <f t="shared" si="813"/>
        <v/>
      </c>
      <c r="AN3239" s="17" t="str">
        <f t="shared" si="814"/>
        <v/>
      </c>
      <c r="AO3239" s="17" t="str">
        <f t="shared" si="815"/>
        <v/>
      </c>
      <c r="AP3239" s="17" t="str">
        <f t="shared" si="817"/>
        <v/>
      </c>
      <c r="AQ3239" s="17">
        <f t="shared" si="816"/>
        <v>3.4730581510674949</v>
      </c>
    </row>
    <row r="3240" spans="1:43" x14ac:dyDescent="0.2">
      <c r="A3240" s="4" t="s">
        <v>1166</v>
      </c>
      <c r="B3240" s="5" t="s">
        <v>1167</v>
      </c>
      <c r="C3240" t="s">
        <v>1168</v>
      </c>
      <c r="D3240" t="s">
        <v>133</v>
      </c>
      <c r="E3240" t="s">
        <v>134</v>
      </c>
      <c r="F3240" t="s">
        <v>17</v>
      </c>
      <c r="G3240" t="s">
        <v>15</v>
      </c>
      <c r="J3240" s="6"/>
      <c r="K3240" s="6"/>
      <c r="L3240" s="6"/>
      <c r="M3240" s="6">
        <v>39694</v>
      </c>
      <c r="N3240" s="6">
        <v>0</v>
      </c>
      <c r="O3240" s="6">
        <v>112850</v>
      </c>
      <c r="P3240" s="6">
        <v>8488</v>
      </c>
      <c r="Q3240" s="6">
        <v>0</v>
      </c>
      <c r="R3240" s="6">
        <v>34923</v>
      </c>
      <c r="S3240" s="6">
        <v>625805</v>
      </c>
      <c r="T3240" s="6">
        <v>209910</v>
      </c>
      <c r="U3240" s="6">
        <v>0</v>
      </c>
      <c r="V3240" s="6">
        <v>5</v>
      </c>
      <c r="W3240" s="6">
        <v>80</v>
      </c>
      <c r="X3240" s="6">
        <v>0</v>
      </c>
      <c r="Z3240" s="6">
        <v>0</v>
      </c>
      <c r="AA3240" s="6">
        <v>0</v>
      </c>
      <c r="AB3240" s="6" t="str">
        <f t="shared" si="802"/>
        <v/>
      </c>
      <c r="AC3240" s="6" t="str">
        <f t="shared" si="803"/>
        <v/>
      </c>
      <c r="AD3240" s="16">
        <f t="shared" si="804"/>
        <v>13.295240339302545</v>
      </c>
      <c r="AE3240" s="16">
        <f t="shared" si="805"/>
        <v>0</v>
      </c>
      <c r="AF3240" s="16">
        <f t="shared" si="806"/>
        <v>16</v>
      </c>
      <c r="AG3240" s="16">
        <f t="shared" si="807"/>
        <v>16</v>
      </c>
      <c r="AH3240" s="17">
        <f t="shared" si="808"/>
        <v>0.87980551216808589</v>
      </c>
      <c r="AI3240" s="17">
        <f t="shared" si="809"/>
        <v>15.765732856351086</v>
      </c>
      <c r="AJ3240" s="17">
        <f t="shared" si="810"/>
        <v>21.05393762281453</v>
      </c>
      <c r="AK3240" s="17">
        <f t="shared" si="811"/>
        <v>21.05393762281453</v>
      </c>
      <c r="AL3240" s="17" t="str">
        <f t="shared" si="812"/>
        <v/>
      </c>
      <c r="AM3240" s="17" t="str">
        <f t="shared" si="813"/>
        <v/>
      </c>
      <c r="AN3240" s="17" t="str">
        <f t="shared" si="814"/>
        <v/>
      </c>
      <c r="AO3240" s="17" t="str">
        <f t="shared" si="815"/>
        <v/>
      </c>
      <c r="AP3240" s="17" t="str">
        <f t="shared" si="817"/>
        <v/>
      </c>
      <c r="AQ3240" s="17">
        <f t="shared" si="816"/>
        <v>5.5454585733274255</v>
      </c>
    </row>
    <row r="3241" spans="1:43" x14ac:dyDescent="0.2">
      <c r="A3241" s="4" t="s">
        <v>1169</v>
      </c>
      <c r="B3241" s="5" t="s">
        <v>1170</v>
      </c>
      <c r="C3241" t="s">
        <v>1171</v>
      </c>
      <c r="D3241" t="s">
        <v>133</v>
      </c>
      <c r="E3241" t="s">
        <v>134</v>
      </c>
      <c r="F3241" t="s">
        <v>17</v>
      </c>
      <c r="G3241" t="s">
        <v>15</v>
      </c>
      <c r="J3241" s="6"/>
      <c r="K3241" s="6"/>
      <c r="L3241" s="6"/>
      <c r="M3241" s="6">
        <v>278857</v>
      </c>
      <c r="N3241" s="6">
        <v>0</v>
      </c>
      <c r="O3241" s="6">
        <v>702188</v>
      </c>
      <c r="P3241" s="6">
        <v>49627</v>
      </c>
      <c r="Q3241" s="6">
        <v>0</v>
      </c>
      <c r="R3241" s="6">
        <v>405171</v>
      </c>
      <c r="S3241" s="6">
        <v>3592961</v>
      </c>
      <c r="T3241" s="6">
        <v>471182</v>
      </c>
      <c r="U3241" s="6">
        <v>0</v>
      </c>
      <c r="V3241" s="6">
        <v>42</v>
      </c>
      <c r="W3241" s="6">
        <v>1223</v>
      </c>
      <c r="X3241" s="6">
        <v>0</v>
      </c>
      <c r="Z3241" s="6">
        <v>0</v>
      </c>
      <c r="AA3241" s="6">
        <v>0</v>
      </c>
      <c r="AB3241" s="6" t="str">
        <f t="shared" si="802"/>
        <v/>
      </c>
      <c r="AC3241" s="6" t="str">
        <f t="shared" si="803"/>
        <v/>
      </c>
      <c r="AD3241" s="16">
        <f t="shared" si="804"/>
        <v>14.149313881556411</v>
      </c>
      <c r="AE3241" s="16">
        <f t="shared" si="805"/>
        <v>0</v>
      </c>
      <c r="AF3241" s="16">
        <f t="shared" si="806"/>
        <v>29.11904761904762</v>
      </c>
      <c r="AG3241" s="16">
        <f t="shared" si="807"/>
        <v>29.11904761904762</v>
      </c>
      <c r="AH3241" s="17">
        <f t="shared" si="808"/>
        <v>1.452970518939815</v>
      </c>
      <c r="AI3241" s="17">
        <f t="shared" si="809"/>
        <v>12.884600350717394</v>
      </c>
      <c r="AJ3241" s="17">
        <f t="shared" si="810"/>
        <v>14.57429076551781</v>
      </c>
      <c r="AK3241" s="17">
        <f t="shared" si="811"/>
        <v>14.57429076551781</v>
      </c>
      <c r="AL3241" s="17" t="str">
        <f t="shared" si="812"/>
        <v/>
      </c>
      <c r="AM3241" s="17" t="str">
        <f t="shared" si="813"/>
        <v/>
      </c>
      <c r="AN3241" s="17" t="str">
        <f t="shared" si="814"/>
        <v/>
      </c>
      <c r="AO3241" s="17" t="str">
        <f t="shared" si="815"/>
        <v/>
      </c>
      <c r="AP3241" s="17" t="str">
        <f t="shared" si="817"/>
        <v/>
      </c>
      <c r="AQ3241" s="17">
        <f t="shared" si="816"/>
        <v>5.1168077494915893</v>
      </c>
    </row>
    <row r="3242" spans="1:43" x14ac:dyDescent="0.2">
      <c r="A3242" s="4" t="s">
        <v>1207</v>
      </c>
      <c r="B3242" s="5" t="s">
        <v>1208</v>
      </c>
      <c r="C3242" t="s">
        <v>1209</v>
      </c>
      <c r="D3242" t="s">
        <v>133</v>
      </c>
      <c r="E3242" t="s">
        <v>134</v>
      </c>
      <c r="F3242" t="s">
        <v>17</v>
      </c>
      <c r="G3242" t="s">
        <v>15</v>
      </c>
      <c r="J3242" s="6"/>
      <c r="K3242" s="6"/>
      <c r="L3242" s="6"/>
      <c r="M3242" s="6">
        <v>267563</v>
      </c>
      <c r="N3242" s="6">
        <v>0</v>
      </c>
      <c r="O3242" s="6">
        <v>543588</v>
      </c>
      <c r="P3242" s="6">
        <v>31311</v>
      </c>
      <c r="Q3242" s="6">
        <v>0</v>
      </c>
      <c r="R3242" s="6">
        <v>199255</v>
      </c>
      <c r="S3242" s="6">
        <v>2181785</v>
      </c>
      <c r="T3242" s="6">
        <v>72895</v>
      </c>
      <c r="U3242" s="6">
        <v>0</v>
      </c>
      <c r="V3242" s="6">
        <v>19</v>
      </c>
      <c r="W3242" s="6">
        <v>437</v>
      </c>
      <c r="X3242" s="6">
        <v>0</v>
      </c>
      <c r="Z3242" s="6">
        <v>0</v>
      </c>
      <c r="AA3242" s="6">
        <v>0</v>
      </c>
      <c r="AB3242" s="6" t="str">
        <f t="shared" si="802"/>
        <v/>
      </c>
      <c r="AC3242" s="6" t="str">
        <f t="shared" si="803"/>
        <v/>
      </c>
      <c r="AD3242" s="16">
        <f t="shared" si="804"/>
        <v>17.36092746957938</v>
      </c>
      <c r="AE3242" s="16">
        <f t="shared" si="805"/>
        <v>0</v>
      </c>
      <c r="AF3242" s="16">
        <f t="shared" si="806"/>
        <v>23</v>
      </c>
      <c r="AG3242" s="16">
        <f t="shared" si="807"/>
        <v>23</v>
      </c>
      <c r="AH3242" s="17">
        <f t="shared" si="808"/>
        <v>0.744703116649163</v>
      </c>
      <c r="AI3242" s="17">
        <f t="shared" si="809"/>
        <v>8.1542851590092802</v>
      </c>
      <c r="AJ3242" s="17">
        <f t="shared" si="810"/>
        <v>8.4267256683472684</v>
      </c>
      <c r="AK3242" s="17">
        <f t="shared" si="811"/>
        <v>8.4267256683472684</v>
      </c>
      <c r="AL3242" s="17" t="str">
        <f t="shared" si="812"/>
        <v/>
      </c>
      <c r="AM3242" s="17" t="str">
        <f t="shared" si="813"/>
        <v/>
      </c>
      <c r="AN3242" s="17" t="str">
        <f t="shared" si="814"/>
        <v/>
      </c>
      <c r="AO3242" s="17" t="str">
        <f t="shared" si="815"/>
        <v/>
      </c>
      <c r="AP3242" s="17" t="str">
        <f t="shared" si="817"/>
        <v/>
      </c>
      <c r="AQ3242" s="17">
        <f t="shared" si="816"/>
        <v>4.0136739589542083</v>
      </c>
    </row>
    <row r="3243" spans="1:43" x14ac:dyDescent="0.2">
      <c r="A3243" s="4" t="s">
        <v>1210</v>
      </c>
      <c r="B3243" s="5" t="s">
        <v>1211</v>
      </c>
      <c r="C3243" t="s">
        <v>1212</v>
      </c>
      <c r="D3243" t="s">
        <v>133</v>
      </c>
      <c r="E3243" t="s">
        <v>134</v>
      </c>
      <c r="F3243" t="s">
        <v>17</v>
      </c>
      <c r="G3243" t="s">
        <v>15</v>
      </c>
      <c r="J3243" s="6"/>
      <c r="K3243" s="6"/>
      <c r="L3243" s="6"/>
      <c r="M3243" s="6">
        <v>200005</v>
      </c>
      <c r="N3243" s="6">
        <v>0</v>
      </c>
      <c r="O3243" s="6">
        <v>411992</v>
      </c>
      <c r="P3243" s="6">
        <v>22117</v>
      </c>
      <c r="Q3243" s="6">
        <v>0</v>
      </c>
      <c r="R3243" s="6">
        <v>167215</v>
      </c>
      <c r="S3243" s="6">
        <v>803097</v>
      </c>
      <c r="T3243" s="6">
        <v>164842</v>
      </c>
      <c r="U3243" s="6">
        <v>0</v>
      </c>
      <c r="V3243" s="6">
        <v>14</v>
      </c>
      <c r="W3243" s="6">
        <v>300</v>
      </c>
      <c r="X3243" s="6">
        <v>0</v>
      </c>
      <c r="Z3243" s="6">
        <v>0</v>
      </c>
      <c r="AA3243" s="6">
        <v>0</v>
      </c>
      <c r="AB3243" s="6" t="str">
        <f t="shared" si="802"/>
        <v/>
      </c>
      <c r="AC3243" s="6" t="str">
        <f t="shared" si="803"/>
        <v/>
      </c>
      <c r="AD3243" s="16">
        <f t="shared" si="804"/>
        <v>18.627842835827643</v>
      </c>
      <c r="AE3243" s="16">
        <f t="shared" si="805"/>
        <v>0</v>
      </c>
      <c r="AF3243" s="16">
        <f t="shared" si="806"/>
        <v>21.428571428571427</v>
      </c>
      <c r="AG3243" s="16">
        <f t="shared" si="807"/>
        <v>21.428571428571427</v>
      </c>
      <c r="AH3243" s="17">
        <f t="shared" si="808"/>
        <v>0.83605409864753377</v>
      </c>
      <c r="AI3243" s="17">
        <f t="shared" si="809"/>
        <v>4.0153846153846153</v>
      </c>
      <c r="AJ3243" s="17">
        <f t="shared" si="810"/>
        <v>4.8395740106497334</v>
      </c>
      <c r="AK3243" s="17">
        <f t="shared" si="811"/>
        <v>4.8395740106497334</v>
      </c>
      <c r="AL3243" s="17" t="str">
        <f t="shared" si="812"/>
        <v/>
      </c>
      <c r="AM3243" s="17" t="str">
        <f t="shared" si="813"/>
        <v/>
      </c>
      <c r="AN3243" s="17" t="str">
        <f t="shared" si="814"/>
        <v/>
      </c>
      <c r="AO3243" s="17" t="str">
        <f t="shared" si="815"/>
        <v/>
      </c>
      <c r="AP3243" s="17" t="str">
        <f t="shared" si="817"/>
        <v/>
      </c>
      <c r="AQ3243" s="17">
        <f t="shared" si="816"/>
        <v>1.9493024136390997</v>
      </c>
    </row>
    <row r="3244" spans="1:43" x14ac:dyDescent="0.2">
      <c r="A3244" s="4" t="s">
        <v>1213</v>
      </c>
      <c r="B3244" s="5" t="s">
        <v>1214</v>
      </c>
      <c r="C3244" t="s">
        <v>1215</v>
      </c>
      <c r="D3244" t="s">
        <v>133</v>
      </c>
      <c r="E3244" t="s">
        <v>134</v>
      </c>
      <c r="F3244" t="s">
        <v>17</v>
      </c>
      <c r="G3244" t="s">
        <v>15</v>
      </c>
      <c r="J3244" s="6"/>
      <c r="K3244" s="6"/>
      <c r="L3244" s="6"/>
      <c r="M3244" s="6">
        <v>7380</v>
      </c>
      <c r="N3244" s="6">
        <v>0</v>
      </c>
      <c r="O3244" s="6">
        <v>47659</v>
      </c>
      <c r="P3244" s="6">
        <v>5060</v>
      </c>
      <c r="Q3244" s="6">
        <v>0</v>
      </c>
      <c r="R3244" s="6">
        <v>6451</v>
      </c>
      <c r="S3244" s="6">
        <v>213168</v>
      </c>
      <c r="T3244" s="6">
        <v>136002</v>
      </c>
      <c r="U3244" s="6">
        <v>0</v>
      </c>
      <c r="V3244" s="6">
        <v>10</v>
      </c>
      <c r="W3244" s="6">
        <v>93</v>
      </c>
      <c r="X3244" s="6">
        <v>0</v>
      </c>
      <c r="Z3244" s="6">
        <v>0</v>
      </c>
      <c r="AA3244" s="6">
        <v>0</v>
      </c>
      <c r="AB3244" s="6" t="str">
        <f t="shared" si="802"/>
        <v/>
      </c>
      <c r="AC3244" s="6" t="str">
        <f t="shared" si="803"/>
        <v/>
      </c>
      <c r="AD3244" s="16">
        <f t="shared" si="804"/>
        <v>9.4187747035573128</v>
      </c>
      <c r="AE3244" s="16">
        <f t="shared" si="805"/>
        <v>0</v>
      </c>
      <c r="AF3244" s="16">
        <f t="shared" si="806"/>
        <v>9.3000000000000007</v>
      </c>
      <c r="AG3244" s="16">
        <f t="shared" si="807"/>
        <v>9.3000000000000007</v>
      </c>
      <c r="AH3244" s="17">
        <f t="shared" si="808"/>
        <v>0.87411924119241191</v>
      </c>
      <c r="AI3244" s="17">
        <f t="shared" si="809"/>
        <v>28.884552845528454</v>
      </c>
      <c r="AJ3244" s="17">
        <f t="shared" si="810"/>
        <v>47.3130081300813</v>
      </c>
      <c r="AK3244" s="17">
        <f t="shared" si="811"/>
        <v>47.3130081300813</v>
      </c>
      <c r="AL3244" s="17" t="str">
        <f t="shared" si="812"/>
        <v/>
      </c>
      <c r="AM3244" s="17" t="str">
        <f t="shared" si="813"/>
        <v/>
      </c>
      <c r="AN3244" s="17" t="str">
        <f t="shared" si="814"/>
        <v/>
      </c>
      <c r="AO3244" s="17" t="str">
        <f t="shared" si="815"/>
        <v/>
      </c>
      <c r="AP3244" s="17" t="str">
        <f t="shared" si="817"/>
        <v/>
      </c>
      <c r="AQ3244" s="17">
        <f t="shared" si="816"/>
        <v>4.4727753414884912</v>
      </c>
    </row>
    <row r="3245" spans="1:43" x14ac:dyDescent="0.2">
      <c r="A3245" s="4" t="s">
        <v>1216</v>
      </c>
      <c r="B3245" s="5" t="s">
        <v>1217</v>
      </c>
      <c r="C3245" t="s">
        <v>1218</v>
      </c>
      <c r="D3245" t="s">
        <v>133</v>
      </c>
      <c r="E3245" t="s">
        <v>134</v>
      </c>
      <c r="F3245" t="s">
        <v>17</v>
      </c>
      <c r="G3245" t="s">
        <v>15</v>
      </c>
      <c r="J3245" s="6"/>
      <c r="K3245" s="6"/>
      <c r="L3245" s="6"/>
      <c r="M3245" s="6">
        <v>73483</v>
      </c>
      <c r="N3245" s="6">
        <v>0</v>
      </c>
      <c r="O3245" s="6">
        <v>451719</v>
      </c>
      <c r="P3245" s="6">
        <v>19298</v>
      </c>
      <c r="Q3245" s="6">
        <v>0</v>
      </c>
      <c r="R3245" s="6">
        <v>52735</v>
      </c>
      <c r="S3245" s="6">
        <v>1257543</v>
      </c>
      <c r="T3245" s="6">
        <v>38023</v>
      </c>
      <c r="U3245" s="6">
        <v>0</v>
      </c>
      <c r="V3245" s="6">
        <v>21</v>
      </c>
      <c r="W3245" s="6">
        <v>425</v>
      </c>
      <c r="X3245" s="6">
        <v>0</v>
      </c>
      <c r="Z3245" s="6">
        <v>0</v>
      </c>
      <c r="AA3245" s="6">
        <v>0</v>
      </c>
      <c r="AB3245" s="6" t="str">
        <f t="shared" si="802"/>
        <v/>
      </c>
      <c r="AC3245" s="6" t="str">
        <f t="shared" si="803"/>
        <v/>
      </c>
      <c r="AD3245" s="16">
        <f t="shared" si="804"/>
        <v>23.407555187066016</v>
      </c>
      <c r="AE3245" s="16">
        <f t="shared" si="805"/>
        <v>0</v>
      </c>
      <c r="AF3245" s="16">
        <f t="shared" si="806"/>
        <v>20.238095238095237</v>
      </c>
      <c r="AG3245" s="16">
        <f t="shared" si="807"/>
        <v>20.238095238095237</v>
      </c>
      <c r="AH3245" s="17">
        <f t="shared" si="808"/>
        <v>0.71764898003619881</v>
      </c>
      <c r="AI3245" s="17">
        <f t="shared" si="809"/>
        <v>17.113386769729054</v>
      </c>
      <c r="AJ3245" s="17">
        <f t="shared" si="810"/>
        <v>17.630826177483229</v>
      </c>
      <c r="AK3245" s="17">
        <f t="shared" si="811"/>
        <v>17.630826177483229</v>
      </c>
      <c r="AL3245" s="17" t="str">
        <f t="shared" si="812"/>
        <v/>
      </c>
      <c r="AM3245" s="17" t="str">
        <f t="shared" si="813"/>
        <v/>
      </c>
      <c r="AN3245" s="17" t="str">
        <f t="shared" si="814"/>
        <v/>
      </c>
      <c r="AO3245" s="17" t="str">
        <f t="shared" si="815"/>
        <v/>
      </c>
      <c r="AP3245" s="17" t="str">
        <f t="shared" si="817"/>
        <v/>
      </c>
      <c r="AQ3245" s="17">
        <f t="shared" si="816"/>
        <v>2.7839054810623418</v>
      </c>
    </row>
    <row r="3246" spans="1:43" x14ac:dyDescent="0.2">
      <c r="A3246" s="4" t="s">
        <v>1219</v>
      </c>
      <c r="B3246" s="5" t="s">
        <v>1220</v>
      </c>
      <c r="C3246" t="s">
        <v>1221</v>
      </c>
      <c r="D3246" t="s">
        <v>133</v>
      </c>
      <c r="E3246" t="s">
        <v>134</v>
      </c>
      <c r="F3246" t="s">
        <v>17</v>
      </c>
      <c r="G3246" t="s">
        <v>15</v>
      </c>
      <c r="J3246" s="6"/>
      <c r="K3246" s="6"/>
      <c r="L3246" s="6"/>
      <c r="M3246" s="6">
        <v>7247</v>
      </c>
      <c r="N3246" s="6">
        <v>0</v>
      </c>
      <c r="O3246" s="6">
        <v>20945</v>
      </c>
      <c r="P3246" s="6">
        <v>2001</v>
      </c>
      <c r="Q3246" s="6">
        <v>0</v>
      </c>
      <c r="R3246" s="6">
        <v>4166</v>
      </c>
      <c r="S3246" s="6">
        <v>29117</v>
      </c>
      <c r="T3246" s="6">
        <v>63981</v>
      </c>
      <c r="U3246" s="6">
        <v>0</v>
      </c>
      <c r="V3246" s="6">
        <v>2</v>
      </c>
      <c r="W3246" s="6">
        <v>19</v>
      </c>
      <c r="X3246" s="6">
        <v>0</v>
      </c>
      <c r="Z3246" s="6">
        <v>0</v>
      </c>
      <c r="AA3246" s="6">
        <v>0</v>
      </c>
      <c r="AB3246" s="6" t="str">
        <f t="shared" si="802"/>
        <v/>
      </c>
      <c r="AC3246" s="6" t="str">
        <f t="shared" si="803"/>
        <v/>
      </c>
      <c r="AD3246" s="16">
        <f t="shared" si="804"/>
        <v>10.467266366816592</v>
      </c>
      <c r="AE3246" s="16">
        <f t="shared" si="805"/>
        <v>0</v>
      </c>
      <c r="AF3246" s="16">
        <f t="shared" si="806"/>
        <v>9.5</v>
      </c>
      <c r="AG3246" s="16">
        <f t="shared" si="807"/>
        <v>9.5</v>
      </c>
      <c r="AH3246" s="17">
        <f t="shared" si="808"/>
        <v>0.57485856216365394</v>
      </c>
      <c r="AI3246" s="17">
        <f t="shared" si="809"/>
        <v>4.0178004691596518</v>
      </c>
      <c r="AJ3246" s="17">
        <f t="shared" si="810"/>
        <v>12.846419207948117</v>
      </c>
      <c r="AK3246" s="17">
        <f t="shared" si="811"/>
        <v>12.846419207948117</v>
      </c>
      <c r="AL3246" s="17" t="str">
        <f t="shared" si="812"/>
        <v/>
      </c>
      <c r="AM3246" s="17" t="str">
        <f t="shared" si="813"/>
        <v/>
      </c>
      <c r="AN3246" s="17" t="str">
        <f t="shared" si="814"/>
        <v/>
      </c>
      <c r="AO3246" s="17" t="str">
        <f t="shared" si="815"/>
        <v/>
      </c>
      <c r="AP3246" s="17" t="str">
        <f t="shared" si="817"/>
        <v/>
      </c>
      <c r="AQ3246" s="17">
        <f t="shared" si="816"/>
        <v>1.3901647171162568</v>
      </c>
    </row>
    <row r="3247" spans="1:43" x14ac:dyDescent="0.2">
      <c r="A3247" s="4" t="s">
        <v>1222</v>
      </c>
      <c r="B3247" s="5" t="s">
        <v>1223</v>
      </c>
      <c r="C3247" t="s">
        <v>1224</v>
      </c>
      <c r="D3247" t="s">
        <v>133</v>
      </c>
      <c r="E3247" t="s">
        <v>134</v>
      </c>
      <c r="F3247" t="s">
        <v>17</v>
      </c>
      <c r="G3247" t="s">
        <v>15</v>
      </c>
      <c r="J3247" s="6"/>
      <c r="K3247" s="6"/>
      <c r="L3247" s="6"/>
      <c r="M3247" s="6">
        <v>27706</v>
      </c>
      <c r="N3247" s="6">
        <v>0</v>
      </c>
      <c r="O3247" s="6">
        <v>161528</v>
      </c>
      <c r="P3247" s="6">
        <v>9166</v>
      </c>
      <c r="Q3247" s="6">
        <v>0</v>
      </c>
      <c r="R3247" s="6">
        <v>44158</v>
      </c>
      <c r="S3247" s="6">
        <v>476146</v>
      </c>
      <c r="T3247" s="6">
        <v>305084</v>
      </c>
      <c r="U3247" s="6">
        <v>0</v>
      </c>
      <c r="V3247" s="6">
        <v>8</v>
      </c>
      <c r="W3247" s="6">
        <v>134</v>
      </c>
      <c r="X3247" s="6">
        <v>0</v>
      </c>
      <c r="Z3247" s="6">
        <v>0</v>
      </c>
      <c r="AA3247" s="6">
        <v>0</v>
      </c>
      <c r="AB3247" s="6" t="str">
        <f t="shared" si="802"/>
        <v/>
      </c>
      <c r="AC3247" s="6" t="str">
        <f t="shared" si="803"/>
        <v/>
      </c>
      <c r="AD3247" s="16">
        <f t="shared" si="804"/>
        <v>17.622518001309185</v>
      </c>
      <c r="AE3247" s="16">
        <f t="shared" si="805"/>
        <v>0</v>
      </c>
      <c r="AF3247" s="16">
        <f t="shared" si="806"/>
        <v>16.75</v>
      </c>
      <c r="AG3247" s="16">
        <f t="shared" si="807"/>
        <v>16.75</v>
      </c>
      <c r="AH3247" s="17">
        <f t="shared" si="808"/>
        <v>1.5938063957265574</v>
      </c>
      <c r="AI3247" s="17">
        <f t="shared" si="809"/>
        <v>17.185663755143292</v>
      </c>
      <c r="AJ3247" s="17">
        <f t="shared" si="810"/>
        <v>28.197141413412258</v>
      </c>
      <c r="AK3247" s="17">
        <f t="shared" si="811"/>
        <v>28.197141413412258</v>
      </c>
      <c r="AL3247" s="17" t="str">
        <f t="shared" si="812"/>
        <v/>
      </c>
      <c r="AM3247" s="17" t="str">
        <f t="shared" si="813"/>
        <v/>
      </c>
      <c r="AN3247" s="17" t="str">
        <f t="shared" si="814"/>
        <v/>
      </c>
      <c r="AO3247" s="17" t="str">
        <f t="shared" si="815"/>
        <v/>
      </c>
      <c r="AP3247" s="17" t="str">
        <f t="shared" si="817"/>
        <v/>
      </c>
      <c r="AQ3247" s="17">
        <f t="shared" si="816"/>
        <v>2.9477613788321531</v>
      </c>
    </row>
    <row r="3248" spans="1:43" x14ac:dyDescent="0.2">
      <c r="A3248" s="4" t="s">
        <v>1225</v>
      </c>
      <c r="B3248" s="5" t="s">
        <v>1226</v>
      </c>
      <c r="C3248" t="s">
        <v>1227</v>
      </c>
      <c r="D3248" t="s">
        <v>133</v>
      </c>
      <c r="E3248" t="s">
        <v>134</v>
      </c>
      <c r="F3248" t="s">
        <v>17</v>
      </c>
      <c r="G3248" t="s">
        <v>15</v>
      </c>
      <c r="J3248" s="6"/>
      <c r="K3248" s="6"/>
      <c r="L3248" s="6"/>
      <c r="M3248" s="6">
        <v>176752</v>
      </c>
      <c r="N3248" s="6">
        <v>0</v>
      </c>
      <c r="O3248" s="6">
        <v>399894</v>
      </c>
      <c r="P3248" s="6">
        <v>16239</v>
      </c>
      <c r="Q3248" s="6">
        <v>0</v>
      </c>
      <c r="R3248" s="6">
        <v>132449</v>
      </c>
      <c r="S3248" s="6">
        <v>1836470</v>
      </c>
      <c r="T3248" s="6">
        <v>428181</v>
      </c>
      <c r="U3248" s="6">
        <v>0</v>
      </c>
      <c r="V3248" s="6">
        <v>21</v>
      </c>
      <c r="W3248" s="6">
        <v>419</v>
      </c>
      <c r="X3248" s="6">
        <v>0</v>
      </c>
      <c r="Z3248" s="6">
        <v>0</v>
      </c>
      <c r="AA3248" s="6">
        <v>0</v>
      </c>
      <c r="AB3248" s="6" t="str">
        <f t="shared" si="802"/>
        <v/>
      </c>
      <c r="AC3248" s="6" t="str">
        <f t="shared" si="803"/>
        <v/>
      </c>
      <c r="AD3248" s="16">
        <f t="shared" si="804"/>
        <v>24.625531128764088</v>
      </c>
      <c r="AE3248" s="16">
        <f t="shared" si="805"/>
        <v>0</v>
      </c>
      <c r="AF3248" s="16">
        <f t="shared" si="806"/>
        <v>19.952380952380953</v>
      </c>
      <c r="AG3248" s="16">
        <f t="shared" si="807"/>
        <v>19.952380952380953</v>
      </c>
      <c r="AH3248" s="17">
        <f t="shared" si="808"/>
        <v>0.74934937086991948</v>
      </c>
      <c r="AI3248" s="17">
        <f t="shared" si="809"/>
        <v>10.390094595817869</v>
      </c>
      <c r="AJ3248" s="17">
        <f t="shared" si="810"/>
        <v>12.81259052231375</v>
      </c>
      <c r="AK3248" s="17">
        <f t="shared" si="811"/>
        <v>12.81259052231375</v>
      </c>
      <c r="AL3248" s="17" t="str">
        <f t="shared" si="812"/>
        <v/>
      </c>
      <c r="AM3248" s="17" t="str">
        <f t="shared" si="813"/>
        <v/>
      </c>
      <c r="AN3248" s="17" t="str">
        <f t="shared" si="814"/>
        <v/>
      </c>
      <c r="AO3248" s="17" t="str">
        <f t="shared" si="815"/>
        <v/>
      </c>
      <c r="AP3248" s="17" t="str">
        <f t="shared" si="817"/>
        <v/>
      </c>
      <c r="AQ3248" s="17">
        <f t="shared" si="816"/>
        <v>4.5923919838757268</v>
      </c>
    </row>
    <row r="3249" spans="1:43" x14ac:dyDescent="0.2">
      <c r="A3249" s="4" t="s">
        <v>1231</v>
      </c>
      <c r="B3249" s="5" t="s">
        <v>1232</v>
      </c>
      <c r="C3249" t="s">
        <v>1233</v>
      </c>
      <c r="D3249" t="s">
        <v>133</v>
      </c>
      <c r="E3249" t="s">
        <v>134</v>
      </c>
      <c r="F3249" t="s">
        <v>17</v>
      </c>
      <c r="G3249" t="s">
        <v>15</v>
      </c>
      <c r="J3249" s="6"/>
      <c r="K3249" s="6"/>
      <c r="L3249" s="6"/>
      <c r="M3249" s="6">
        <v>77375</v>
      </c>
      <c r="N3249" s="6">
        <v>0</v>
      </c>
      <c r="O3249" s="6">
        <v>597641</v>
      </c>
      <c r="P3249" s="6">
        <v>27226</v>
      </c>
      <c r="Q3249" s="6">
        <v>0</v>
      </c>
      <c r="R3249" s="6">
        <v>37126</v>
      </c>
      <c r="S3249" s="6">
        <v>879253</v>
      </c>
      <c r="T3249" s="6">
        <v>148302</v>
      </c>
      <c r="U3249" s="6">
        <v>0</v>
      </c>
      <c r="V3249" s="6">
        <v>9</v>
      </c>
      <c r="W3249" s="6">
        <v>157</v>
      </c>
      <c r="X3249" s="6">
        <v>0</v>
      </c>
      <c r="Z3249" s="6">
        <v>0</v>
      </c>
      <c r="AA3249" s="6">
        <v>0</v>
      </c>
      <c r="AB3249" s="6" t="str">
        <f t="shared" si="802"/>
        <v/>
      </c>
      <c r="AC3249" s="6" t="str">
        <f t="shared" si="803"/>
        <v/>
      </c>
      <c r="AD3249" s="16">
        <f t="shared" si="804"/>
        <v>21.951112906780285</v>
      </c>
      <c r="AE3249" s="16">
        <f t="shared" si="805"/>
        <v>0</v>
      </c>
      <c r="AF3249" s="16">
        <f t="shared" si="806"/>
        <v>17.444444444444443</v>
      </c>
      <c r="AG3249" s="16">
        <f t="shared" si="807"/>
        <v>17.444444444444443</v>
      </c>
      <c r="AH3249" s="17">
        <f t="shared" si="808"/>
        <v>0.4798190630048465</v>
      </c>
      <c r="AI3249" s="17">
        <f t="shared" si="809"/>
        <v>11.363528271405492</v>
      </c>
      <c r="AJ3249" s="17">
        <f t="shared" si="810"/>
        <v>13.280193861066236</v>
      </c>
      <c r="AK3249" s="17">
        <f t="shared" si="811"/>
        <v>13.280193861066236</v>
      </c>
      <c r="AL3249" s="17" t="str">
        <f t="shared" si="812"/>
        <v/>
      </c>
      <c r="AM3249" s="17" t="str">
        <f t="shared" si="813"/>
        <v/>
      </c>
      <c r="AN3249" s="17" t="str">
        <f t="shared" si="814"/>
        <v/>
      </c>
      <c r="AO3249" s="17" t="str">
        <f t="shared" si="815"/>
        <v/>
      </c>
      <c r="AP3249" s="17" t="str">
        <f t="shared" si="817"/>
        <v/>
      </c>
      <c r="AQ3249" s="17">
        <f t="shared" si="816"/>
        <v>1.4712059580918979</v>
      </c>
    </row>
    <row r="3250" spans="1:43" x14ac:dyDescent="0.2">
      <c r="A3250" s="4" t="s">
        <v>1234</v>
      </c>
      <c r="B3250" s="5" t="s">
        <v>1235</v>
      </c>
      <c r="C3250" t="s">
        <v>1236</v>
      </c>
      <c r="D3250" t="s">
        <v>133</v>
      </c>
      <c r="E3250" t="s">
        <v>134</v>
      </c>
      <c r="F3250" t="s">
        <v>17</v>
      </c>
      <c r="G3250" t="s">
        <v>15</v>
      </c>
      <c r="J3250" s="6"/>
      <c r="K3250" s="6"/>
      <c r="L3250" s="6"/>
      <c r="M3250" s="6">
        <v>20216</v>
      </c>
      <c r="N3250" s="6">
        <v>0</v>
      </c>
      <c r="O3250" s="6">
        <v>117249</v>
      </c>
      <c r="P3250" s="6">
        <v>10068</v>
      </c>
      <c r="Q3250" s="6">
        <v>0</v>
      </c>
      <c r="R3250" s="6">
        <v>17498</v>
      </c>
      <c r="S3250" s="6">
        <v>346206</v>
      </c>
      <c r="T3250" s="6">
        <v>77681</v>
      </c>
      <c r="U3250" s="6">
        <v>0</v>
      </c>
      <c r="V3250" s="6">
        <v>8</v>
      </c>
      <c r="W3250" s="6">
        <v>165</v>
      </c>
      <c r="X3250" s="6">
        <v>0</v>
      </c>
      <c r="Z3250" s="6">
        <v>0</v>
      </c>
      <c r="AA3250" s="6">
        <v>0</v>
      </c>
      <c r="AB3250" s="6" t="str">
        <f t="shared" si="802"/>
        <v/>
      </c>
      <c r="AC3250" s="6" t="str">
        <f t="shared" si="803"/>
        <v/>
      </c>
      <c r="AD3250" s="16">
        <f t="shared" si="804"/>
        <v>11.645709177592371</v>
      </c>
      <c r="AE3250" s="16">
        <f t="shared" si="805"/>
        <v>0</v>
      </c>
      <c r="AF3250" s="16">
        <f t="shared" si="806"/>
        <v>20.625</v>
      </c>
      <c r="AG3250" s="16">
        <f t="shared" si="807"/>
        <v>20.625</v>
      </c>
      <c r="AH3250" s="17">
        <f t="shared" si="808"/>
        <v>0.86555203798971114</v>
      </c>
      <c r="AI3250" s="17">
        <f t="shared" si="809"/>
        <v>17.125346260387811</v>
      </c>
      <c r="AJ3250" s="17">
        <f t="shared" si="810"/>
        <v>20.967896715472893</v>
      </c>
      <c r="AK3250" s="17">
        <f t="shared" si="811"/>
        <v>20.967896715472893</v>
      </c>
      <c r="AL3250" s="17" t="str">
        <f t="shared" si="812"/>
        <v/>
      </c>
      <c r="AM3250" s="17" t="str">
        <f t="shared" si="813"/>
        <v/>
      </c>
      <c r="AN3250" s="17" t="str">
        <f t="shared" si="814"/>
        <v/>
      </c>
      <c r="AO3250" s="17" t="str">
        <f t="shared" si="815"/>
        <v/>
      </c>
      <c r="AP3250" s="17" t="str">
        <f t="shared" si="817"/>
        <v/>
      </c>
      <c r="AQ3250" s="17">
        <f t="shared" si="816"/>
        <v>2.9527416012076864</v>
      </c>
    </row>
    <row r="3251" spans="1:43" x14ac:dyDescent="0.2">
      <c r="A3251" s="4" t="s">
        <v>1305</v>
      </c>
      <c r="B3251" s="5">
        <v>3069</v>
      </c>
      <c r="C3251" t="s">
        <v>1306</v>
      </c>
      <c r="D3251" t="s">
        <v>133</v>
      </c>
      <c r="E3251" t="s">
        <v>134</v>
      </c>
      <c r="F3251" t="s">
        <v>17</v>
      </c>
      <c r="G3251" t="s">
        <v>15</v>
      </c>
      <c r="J3251" s="6"/>
      <c r="K3251" s="6"/>
      <c r="L3251" s="6"/>
      <c r="M3251" s="6">
        <v>285127</v>
      </c>
      <c r="N3251" s="6">
        <v>0</v>
      </c>
      <c r="O3251" s="6">
        <v>280766</v>
      </c>
      <c r="P3251" s="6">
        <v>18717</v>
      </c>
      <c r="Q3251" s="6">
        <v>0</v>
      </c>
      <c r="R3251" s="6">
        <v>175439</v>
      </c>
      <c r="S3251" s="6">
        <v>975157</v>
      </c>
      <c r="T3251" s="6">
        <v>95106</v>
      </c>
      <c r="U3251" s="6">
        <v>0</v>
      </c>
      <c r="V3251" s="6">
        <v>11</v>
      </c>
      <c r="W3251" s="6">
        <v>252</v>
      </c>
      <c r="X3251" s="6">
        <v>0</v>
      </c>
      <c r="Z3251" s="6">
        <v>0</v>
      </c>
      <c r="AA3251" s="6">
        <v>0</v>
      </c>
      <c r="AB3251" s="6" t="str">
        <f t="shared" si="802"/>
        <v/>
      </c>
      <c r="AC3251" s="6" t="str">
        <f t="shared" si="803"/>
        <v/>
      </c>
      <c r="AD3251" s="16">
        <f t="shared" si="804"/>
        <v>15.000587701020462</v>
      </c>
      <c r="AE3251" s="16">
        <f t="shared" si="805"/>
        <v>0</v>
      </c>
      <c r="AF3251" s="16">
        <f t="shared" si="806"/>
        <v>22.90909090909091</v>
      </c>
      <c r="AG3251" s="16">
        <f t="shared" si="807"/>
        <v>22.90909090909091</v>
      </c>
      <c r="AH3251" s="17">
        <f t="shared" si="808"/>
        <v>0.6153012517229165</v>
      </c>
      <c r="AI3251" s="17">
        <f t="shared" si="809"/>
        <v>3.4200794733574864</v>
      </c>
      <c r="AJ3251" s="17">
        <f t="shared" si="810"/>
        <v>3.7536360990014974</v>
      </c>
      <c r="AK3251" s="17">
        <f t="shared" si="811"/>
        <v>3.7536360990014974</v>
      </c>
      <c r="AL3251" s="17" t="str">
        <f t="shared" si="812"/>
        <v/>
      </c>
      <c r="AM3251" s="17" t="str">
        <f t="shared" si="813"/>
        <v/>
      </c>
      <c r="AN3251" s="17" t="str">
        <f t="shared" si="814"/>
        <v/>
      </c>
      <c r="AO3251" s="17" t="str">
        <f t="shared" si="815"/>
        <v/>
      </c>
      <c r="AP3251" s="17" t="str">
        <f t="shared" si="817"/>
        <v/>
      </c>
      <c r="AQ3251" s="17">
        <f t="shared" si="816"/>
        <v>3.4732018834189327</v>
      </c>
    </row>
    <row r="3252" spans="1:43" x14ac:dyDescent="0.2">
      <c r="A3252" s="4" t="s">
        <v>1307</v>
      </c>
      <c r="B3252" s="5" t="s">
        <v>1308</v>
      </c>
      <c r="C3252" t="s">
        <v>1309</v>
      </c>
      <c r="D3252" t="s">
        <v>133</v>
      </c>
      <c r="E3252" t="s">
        <v>134</v>
      </c>
      <c r="F3252" t="s">
        <v>17</v>
      </c>
      <c r="G3252" t="s">
        <v>15</v>
      </c>
      <c r="J3252" s="6"/>
      <c r="K3252" s="6"/>
      <c r="L3252" s="6"/>
      <c r="M3252" s="6">
        <v>81214</v>
      </c>
      <c r="N3252" s="6">
        <v>0</v>
      </c>
      <c r="O3252" s="6">
        <v>361752</v>
      </c>
      <c r="P3252" s="6">
        <v>13974</v>
      </c>
      <c r="Q3252" s="6">
        <v>0</v>
      </c>
      <c r="R3252" s="6">
        <v>35723</v>
      </c>
      <c r="S3252" s="6">
        <v>632498</v>
      </c>
      <c r="T3252" s="6">
        <v>194344</v>
      </c>
      <c r="U3252" s="6">
        <v>0</v>
      </c>
      <c r="V3252" s="6">
        <v>10</v>
      </c>
      <c r="W3252" s="6">
        <v>178</v>
      </c>
      <c r="X3252" s="6">
        <v>0</v>
      </c>
      <c r="Z3252" s="6">
        <v>0</v>
      </c>
      <c r="AA3252" s="6">
        <v>0</v>
      </c>
      <c r="AB3252" s="6" t="str">
        <f t="shared" si="802"/>
        <v/>
      </c>
      <c r="AC3252" s="6" t="str">
        <f t="shared" si="803"/>
        <v/>
      </c>
      <c r="AD3252" s="16">
        <f t="shared" si="804"/>
        <v>25.887505367110347</v>
      </c>
      <c r="AE3252" s="16">
        <f t="shared" si="805"/>
        <v>0</v>
      </c>
      <c r="AF3252" s="16">
        <f t="shared" si="806"/>
        <v>17.8</v>
      </c>
      <c r="AG3252" s="16">
        <f t="shared" si="807"/>
        <v>17.8</v>
      </c>
      <c r="AH3252" s="17">
        <f t="shared" si="808"/>
        <v>0.43986258526854977</v>
      </c>
      <c r="AI3252" s="17">
        <f t="shared" si="809"/>
        <v>7.7880414706823951</v>
      </c>
      <c r="AJ3252" s="17">
        <f t="shared" si="810"/>
        <v>10.181027901593321</v>
      </c>
      <c r="AK3252" s="17">
        <f t="shared" si="811"/>
        <v>10.181027901593321</v>
      </c>
      <c r="AL3252" s="17" t="str">
        <f t="shared" si="812"/>
        <v/>
      </c>
      <c r="AM3252" s="17" t="str">
        <f t="shared" si="813"/>
        <v/>
      </c>
      <c r="AN3252" s="17" t="str">
        <f t="shared" si="814"/>
        <v/>
      </c>
      <c r="AO3252" s="17" t="str">
        <f t="shared" si="815"/>
        <v/>
      </c>
      <c r="AP3252" s="17" t="str">
        <f t="shared" si="817"/>
        <v/>
      </c>
      <c r="AQ3252" s="17">
        <f t="shared" si="816"/>
        <v>1.7484298635529314</v>
      </c>
    </row>
    <row r="3253" spans="1:43" x14ac:dyDescent="0.2">
      <c r="A3253" s="4" t="s">
        <v>1313</v>
      </c>
      <c r="B3253" s="5" t="s">
        <v>1314</v>
      </c>
      <c r="C3253" t="s">
        <v>1315</v>
      </c>
      <c r="D3253" t="s">
        <v>133</v>
      </c>
      <c r="E3253" t="s">
        <v>134</v>
      </c>
      <c r="F3253" t="s">
        <v>17</v>
      </c>
      <c r="G3253" t="s">
        <v>15</v>
      </c>
      <c r="J3253" s="6"/>
      <c r="K3253" s="6"/>
      <c r="L3253" s="6"/>
      <c r="M3253" s="6">
        <v>188287</v>
      </c>
      <c r="N3253" s="6">
        <v>0</v>
      </c>
      <c r="O3253" s="6">
        <v>529425</v>
      </c>
      <c r="P3253" s="6">
        <v>24972</v>
      </c>
      <c r="Q3253" s="6">
        <v>0</v>
      </c>
      <c r="R3253" s="6">
        <v>48628</v>
      </c>
      <c r="S3253" s="6">
        <v>1538877</v>
      </c>
      <c r="T3253" s="6">
        <v>40871</v>
      </c>
      <c r="U3253" s="6">
        <v>0</v>
      </c>
      <c r="V3253" s="6">
        <v>15</v>
      </c>
      <c r="W3253" s="6">
        <v>355</v>
      </c>
      <c r="X3253" s="6">
        <v>0</v>
      </c>
      <c r="Z3253" s="6">
        <v>0</v>
      </c>
      <c r="AA3253" s="6">
        <v>0</v>
      </c>
      <c r="AB3253" s="6" t="str">
        <f t="shared" si="802"/>
        <v/>
      </c>
      <c r="AC3253" s="6" t="str">
        <f t="shared" si="803"/>
        <v/>
      </c>
      <c r="AD3253" s="16">
        <f t="shared" si="804"/>
        <v>21.200744834214319</v>
      </c>
      <c r="AE3253" s="16">
        <f t="shared" si="805"/>
        <v>0</v>
      </c>
      <c r="AF3253" s="16">
        <f t="shared" si="806"/>
        <v>23.666666666666668</v>
      </c>
      <c r="AG3253" s="16">
        <f t="shared" si="807"/>
        <v>23.666666666666668</v>
      </c>
      <c r="AH3253" s="17">
        <f t="shared" si="808"/>
        <v>0.25826530774827788</v>
      </c>
      <c r="AI3253" s="17">
        <f t="shared" si="809"/>
        <v>8.1730390308412151</v>
      </c>
      <c r="AJ3253" s="17">
        <f t="shared" si="810"/>
        <v>8.3901065925953464</v>
      </c>
      <c r="AK3253" s="17">
        <f t="shared" si="811"/>
        <v>8.3901065925953464</v>
      </c>
      <c r="AL3253" s="17" t="str">
        <f t="shared" si="812"/>
        <v/>
      </c>
      <c r="AM3253" s="17" t="str">
        <f t="shared" si="813"/>
        <v/>
      </c>
      <c r="AN3253" s="17" t="str">
        <f t="shared" si="814"/>
        <v/>
      </c>
      <c r="AO3253" s="17" t="str">
        <f t="shared" si="815"/>
        <v/>
      </c>
      <c r="AP3253" s="17" t="str">
        <f t="shared" si="817"/>
        <v/>
      </c>
      <c r="AQ3253" s="17">
        <f t="shared" si="816"/>
        <v>2.9066949992916844</v>
      </c>
    </row>
    <row r="3254" spans="1:43" x14ac:dyDescent="0.2">
      <c r="A3254" s="4" t="s">
        <v>1322</v>
      </c>
      <c r="B3254" s="5" t="s">
        <v>1323</v>
      </c>
      <c r="C3254" t="s">
        <v>1324</v>
      </c>
      <c r="D3254" t="s">
        <v>133</v>
      </c>
      <c r="E3254" t="s">
        <v>134</v>
      </c>
      <c r="F3254" t="s">
        <v>17</v>
      </c>
      <c r="G3254" t="s">
        <v>15</v>
      </c>
      <c r="J3254" s="6"/>
      <c r="K3254" s="6"/>
      <c r="L3254" s="6"/>
      <c r="M3254" s="6">
        <v>14728</v>
      </c>
      <c r="N3254" s="6">
        <v>0</v>
      </c>
      <c r="O3254" s="6">
        <v>11873</v>
      </c>
      <c r="P3254" s="6">
        <v>1723</v>
      </c>
      <c r="Q3254" s="6">
        <v>0</v>
      </c>
      <c r="R3254" s="6">
        <v>7586</v>
      </c>
      <c r="S3254" s="6">
        <v>90603</v>
      </c>
      <c r="T3254" s="6">
        <v>0</v>
      </c>
      <c r="U3254" s="6">
        <v>0</v>
      </c>
      <c r="V3254" s="6">
        <v>4</v>
      </c>
      <c r="W3254" s="6">
        <v>93</v>
      </c>
      <c r="X3254" s="6">
        <v>0</v>
      </c>
      <c r="Z3254" s="6">
        <v>0</v>
      </c>
      <c r="AA3254" s="6">
        <v>0</v>
      </c>
      <c r="AB3254" s="6" t="str">
        <f t="shared" si="802"/>
        <v/>
      </c>
      <c r="AC3254" s="6" t="str">
        <f t="shared" si="803"/>
        <v/>
      </c>
      <c r="AD3254" s="16">
        <f t="shared" si="804"/>
        <v>6.8908879860708065</v>
      </c>
      <c r="AE3254" s="16">
        <f t="shared" si="805"/>
        <v>0</v>
      </c>
      <c r="AF3254" s="16">
        <f t="shared" si="806"/>
        <v>23.25</v>
      </c>
      <c r="AG3254" s="16">
        <f t="shared" si="807"/>
        <v>23.25</v>
      </c>
      <c r="AH3254" s="17">
        <f t="shared" si="808"/>
        <v>0.51507332971211295</v>
      </c>
      <c r="AI3254" s="17">
        <f t="shared" si="809"/>
        <v>6.1517517653449216</v>
      </c>
      <c r="AJ3254" s="17">
        <f t="shared" si="810"/>
        <v>6.1517517653449216</v>
      </c>
      <c r="AK3254" s="17">
        <f t="shared" si="811"/>
        <v>6.1517517653449216</v>
      </c>
      <c r="AL3254" s="17" t="str">
        <f t="shared" si="812"/>
        <v/>
      </c>
      <c r="AM3254" s="17" t="str">
        <f t="shared" si="813"/>
        <v/>
      </c>
      <c r="AN3254" s="17" t="str">
        <f t="shared" si="814"/>
        <v/>
      </c>
      <c r="AO3254" s="17" t="str">
        <f t="shared" si="815"/>
        <v/>
      </c>
      <c r="AP3254" s="17" t="str">
        <f t="shared" si="817"/>
        <v/>
      </c>
      <c r="AQ3254" s="17">
        <f t="shared" si="816"/>
        <v>7.6310115387854793</v>
      </c>
    </row>
    <row r="3255" spans="1:43" x14ac:dyDescent="0.2">
      <c r="A3255" s="4" t="s">
        <v>1328</v>
      </c>
      <c r="B3255" s="5" t="s">
        <v>1329</v>
      </c>
      <c r="C3255" t="s">
        <v>1330</v>
      </c>
      <c r="D3255" t="s">
        <v>133</v>
      </c>
      <c r="E3255" t="s">
        <v>134</v>
      </c>
      <c r="F3255" t="s">
        <v>17</v>
      </c>
      <c r="G3255" t="s">
        <v>15</v>
      </c>
      <c r="J3255" s="6"/>
      <c r="K3255" s="6"/>
      <c r="L3255" s="6"/>
      <c r="M3255" s="6">
        <v>19584</v>
      </c>
      <c r="N3255" s="6">
        <v>0</v>
      </c>
      <c r="O3255" s="6">
        <v>47993</v>
      </c>
      <c r="P3255" s="6">
        <v>3021</v>
      </c>
      <c r="Q3255" s="6">
        <v>0</v>
      </c>
      <c r="R3255" s="6">
        <v>5258</v>
      </c>
      <c r="S3255" s="6">
        <v>98698</v>
      </c>
      <c r="T3255" s="6">
        <v>66798</v>
      </c>
      <c r="U3255" s="6">
        <v>0</v>
      </c>
      <c r="V3255" s="6">
        <v>2</v>
      </c>
      <c r="W3255" s="6">
        <v>30</v>
      </c>
      <c r="X3255" s="6">
        <v>0</v>
      </c>
      <c r="Z3255" s="6">
        <v>0</v>
      </c>
      <c r="AA3255" s="6">
        <v>0</v>
      </c>
      <c r="AB3255" s="6" t="str">
        <f t="shared" si="802"/>
        <v/>
      </c>
      <c r="AC3255" s="6" t="str">
        <f t="shared" si="803"/>
        <v/>
      </c>
      <c r="AD3255" s="16">
        <f t="shared" si="804"/>
        <v>15.886461436610395</v>
      </c>
      <c r="AE3255" s="16">
        <f t="shared" si="805"/>
        <v>0</v>
      </c>
      <c r="AF3255" s="16">
        <f t="shared" si="806"/>
        <v>15</v>
      </c>
      <c r="AG3255" s="16">
        <f t="shared" si="807"/>
        <v>15</v>
      </c>
      <c r="AH3255" s="17">
        <f t="shared" si="808"/>
        <v>0.268484477124183</v>
      </c>
      <c r="AI3255" s="17">
        <f t="shared" si="809"/>
        <v>5.0397263071895422</v>
      </c>
      <c r="AJ3255" s="17">
        <f t="shared" si="810"/>
        <v>8.4505718954248366</v>
      </c>
      <c r="AK3255" s="17">
        <f t="shared" si="811"/>
        <v>8.4505718954248366</v>
      </c>
      <c r="AL3255" s="17" t="str">
        <f t="shared" si="812"/>
        <v/>
      </c>
      <c r="AM3255" s="17" t="str">
        <f t="shared" si="813"/>
        <v/>
      </c>
      <c r="AN3255" s="17" t="str">
        <f t="shared" si="814"/>
        <v/>
      </c>
      <c r="AO3255" s="17" t="str">
        <f t="shared" si="815"/>
        <v/>
      </c>
      <c r="AP3255" s="17" t="str">
        <f t="shared" si="817"/>
        <v/>
      </c>
      <c r="AQ3255" s="17">
        <f t="shared" si="816"/>
        <v>2.0565082407851145</v>
      </c>
    </row>
    <row r="3256" spans="1:43" x14ac:dyDescent="0.2">
      <c r="A3256" s="4" t="s">
        <v>1331</v>
      </c>
      <c r="B3256" s="5" t="s">
        <v>1332</v>
      </c>
      <c r="C3256" t="s">
        <v>1333</v>
      </c>
      <c r="D3256" t="s">
        <v>133</v>
      </c>
      <c r="E3256" t="s">
        <v>134</v>
      </c>
      <c r="F3256" t="s">
        <v>17</v>
      </c>
      <c r="G3256" t="s">
        <v>15</v>
      </c>
      <c r="J3256" s="6"/>
      <c r="K3256" s="6"/>
      <c r="L3256" s="6"/>
      <c r="M3256" s="6">
        <v>42374</v>
      </c>
      <c r="N3256" s="6">
        <v>0</v>
      </c>
      <c r="O3256" s="6">
        <v>129996</v>
      </c>
      <c r="P3256" s="6">
        <v>7814</v>
      </c>
      <c r="Q3256" s="6">
        <v>0</v>
      </c>
      <c r="R3256" s="6">
        <v>10595</v>
      </c>
      <c r="S3256" s="6">
        <v>311045</v>
      </c>
      <c r="T3256" s="6">
        <v>130762</v>
      </c>
      <c r="U3256" s="6">
        <v>0</v>
      </c>
      <c r="V3256" s="6">
        <v>4</v>
      </c>
      <c r="W3256" s="6">
        <v>56</v>
      </c>
      <c r="X3256" s="6">
        <v>0</v>
      </c>
      <c r="Z3256" s="6">
        <v>0</v>
      </c>
      <c r="AA3256" s="6">
        <v>0</v>
      </c>
      <c r="AB3256" s="6" t="str">
        <f t="shared" si="802"/>
        <v/>
      </c>
      <c r="AC3256" s="6" t="str">
        <f t="shared" si="803"/>
        <v/>
      </c>
      <c r="AD3256" s="16">
        <f t="shared" si="804"/>
        <v>16.636293831584336</v>
      </c>
      <c r="AE3256" s="16">
        <f t="shared" si="805"/>
        <v>0</v>
      </c>
      <c r="AF3256" s="16">
        <f t="shared" si="806"/>
        <v>14</v>
      </c>
      <c r="AG3256" s="16">
        <f t="shared" si="807"/>
        <v>14</v>
      </c>
      <c r="AH3256" s="17">
        <f t="shared" si="808"/>
        <v>0.25003539906546468</v>
      </c>
      <c r="AI3256" s="17">
        <f t="shared" si="809"/>
        <v>7.3404682116392124</v>
      </c>
      <c r="AJ3256" s="17">
        <f t="shared" si="810"/>
        <v>10.426369943833484</v>
      </c>
      <c r="AK3256" s="17">
        <f t="shared" si="811"/>
        <v>10.426369943833484</v>
      </c>
      <c r="AL3256" s="17" t="str">
        <f t="shared" si="812"/>
        <v/>
      </c>
      <c r="AM3256" s="17" t="str">
        <f t="shared" si="813"/>
        <v/>
      </c>
      <c r="AN3256" s="17" t="str">
        <f t="shared" si="814"/>
        <v/>
      </c>
      <c r="AO3256" s="17" t="str">
        <f t="shared" si="815"/>
        <v/>
      </c>
      <c r="AP3256" s="17" t="str">
        <f t="shared" si="817"/>
        <v/>
      </c>
      <c r="AQ3256" s="17">
        <f t="shared" si="816"/>
        <v>2.3927274685374935</v>
      </c>
    </row>
    <row r="3257" spans="1:43" x14ac:dyDescent="0.2">
      <c r="A3257" s="4" t="s">
        <v>1334</v>
      </c>
      <c r="B3257" s="5" t="s">
        <v>1335</v>
      </c>
      <c r="C3257" t="s">
        <v>1336</v>
      </c>
      <c r="D3257" t="s">
        <v>133</v>
      </c>
      <c r="E3257" t="s">
        <v>134</v>
      </c>
      <c r="F3257" t="s">
        <v>17</v>
      </c>
      <c r="G3257" t="s">
        <v>15</v>
      </c>
      <c r="J3257" s="6"/>
      <c r="K3257" s="6"/>
      <c r="L3257" s="6"/>
      <c r="M3257" s="6">
        <v>152523</v>
      </c>
      <c r="N3257" s="6">
        <v>0</v>
      </c>
      <c r="O3257" s="6">
        <v>195942</v>
      </c>
      <c r="P3257" s="6">
        <v>13212</v>
      </c>
      <c r="Q3257" s="6">
        <v>0</v>
      </c>
      <c r="R3257" s="6">
        <v>7977</v>
      </c>
      <c r="S3257" s="6">
        <v>601401</v>
      </c>
      <c r="T3257" s="6">
        <v>388771</v>
      </c>
      <c r="U3257" s="6">
        <v>0</v>
      </c>
      <c r="V3257" s="6">
        <v>10</v>
      </c>
      <c r="W3257" s="6">
        <v>190</v>
      </c>
      <c r="X3257" s="6">
        <v>0</v>
      </c>
      <c r="Z3257" s="6">
        <v>0</v>
      </c>
      <c r="AA3257" s="6">
        <v>0</v>
      </c>
      <c r="AB3257" s="6" t="str">
        <f t="shared" si="802"/>
        <v/>
      </c>
      <c r="AC3257" s="6" t="str">
        <f t="shared" si="803"/>
        <v/>
      </c>
      <c r="AD3257" s="16">
        <f t="shared" si="804"/>
        <v>14.830608537693006</v>
      </c>
      <c r="AE3257" s="16">
        <f t="shared" si="805"/>
        <v>0</v>
      </c>
      <c r="AF3257" s="16">
        <f t="shared" si="806"/>
        <v>19</v>
      </c>
      <c r="AG3257" s="16">
        <f t="shared" si="807"/>
        <v>19</v>
      </c>
      <c r="AH3257" s="17">
        <f t="shared" si="808"/>
        <v>5.2300308805885015E-2</v>
      </c>
      <c r="AI3257" s="17">
        <f t="shared" si="809"/>
        <v>3.9430184300072777</v>
      </c>
      <c r="AJ3257" s="17">
        <f t="shared" si="810"/>
        <v>6.4919520334638054</v>
      </c>
      <c r="AK3257" s="17">
        <f t="shared" si="811"/>
        <v>6.4919520334638054</v>
      </c>
      <c r="AL3257" s="17" t="str">
        <f t="shared" si="812"/>
        <v/>
      </c>
      <c r="AM3257" s="17" t="str">
        <f t="shared" si="813"/>
        <v/>
      </c>
      <c r="AN3257" s="17" t="str">
        <f t="shared" si="814"/>
        <v/>
      </c>
      <c r="AO3257" s="17" t="str">
        <f t="shared" si="815"/>
        <v/>
      </c>
      <c r="AP3257" s="17" t="str">
        <f t="shared" si="817"/>
        <v/>
      </c>
      <c r="AQ3257" s="17">
        <f t="shared" si="816"/>
        <v>3.0692807055148972</v>
      </c>
    </row>
    <row r="3258" spans="1:43" x14ac:dyDescent="0.2">
      <c r="A3258" s="4" t="s">
        <v>1340</v>
      </c>
      <c r="B3258" s="5" t="s">
        <v>1341</v>
      </c>
      <c r="C3258" t="s">
        <v>1342</v>
      </c>
      <c r="D3258" t="s">
        <v>133</v>
      </c>
      <c r="E3258" t="s">
        <v>134</v>
      </c>
      <c r="F3258" t="s">
        <v>17</v>
      </c>
      <c r="G3258" t="s">
        <v>15</v>
      </c>
      <c r="J3258" s="6"/>
      <c r="K3258" s="6"/>
      <c r="L3258" s="6"/>
      <c r="M3258" s="6">
        <v>150004</v>
      </c>
      <c r="N3258" s="6">
        <v>0</v>
      </c>
      <c r="O3258" s="6">
        <v>751233</v>
      </c>
      <c r="P3258" s="6">
        <v>35428</v>
      </c>
      <c r="Q3258" s="6">
        <v>0</v>
      </c>
      <c r="R3258" s="6">
        <v>14088</v>
      </c>
      <c r="S3258" s="6">
        <v>1626746</v>
      </c>
      <c r="T3258" s="6">
        <v>582761</v>
      </c>
      <c r="U3258" s="6">
        <v>0</v>
      </c>
      <c r="V3258" s="6">
        <v>46</v>
      </c>
      <c r="W3258" s="6">
        <v>702</v>
      </c>
      <c r="X3258" s="6">
        <v>0</v>
      </c>
      <c r="Z3258" s="6">
        <v>0</v>
      </c>
      <c r="AA3258" s="6">
        <v>0</v>
      </c>
      <c r="AB3258" s="6" t="str">
        <f t="shared" si="802"/>
        <v/>
      </c>
      <c r="AC3258" s="6" t="str">
        <f t="shared" si="803"/>
        <v/>
      </c>
      <c r="AD3258" s="16">
        <f t="shared" si="804"/>
        <v>21.204499266117196</v>
      </c>
      <c r="AE3258" s="16">
        <f t="shared" si="805"/>
        <v>0</v>
      </c>
      <c r="AF3258" s="16">
        <f t="shared" si="806"/>
        <v>15.260869565217391</v>
      </c>
      <c r="AG3258" s="16">
        <f t="shared" si="807"/>
        <v>15.260869565217391</v>
      </c>
      <c r="AH3258" s="17">
        <f t="shared" si="808"/>
        <v>9.3917495533452439E-2</v>
      </c>
      <c r="AI3258" s="17">
        <f t="shared" si="809"/>
        <v>10.84468414175622</v>
      </c>
      <c r="AJ3258" s="17">
        <f t="shared" si="810"/>
        <v>14.729653875896643</v>
      </c>
      <c r="AK3258" s="17">
        <f t="shared" si="811"/>
        <v>14.729653875896643</v>
      </c>
      <c r="AL3258" s="17" t="str">
        <f t="shared" si="812"/>
        <v/>
      </c>
      <c r="AM3258" s="17" t="str">
        <f t="shared" si="813"/>
        <v/>
      </c>
      <c r="AN3258" s="17" t="str">
        <f t="shared" si="814"/>
        <v/>
      </c>
      <c r="AO3258" s="17" t="str">
        <f t="shared" si="815"/>
        <v/>
      </c>
      <c r="AP3258" s="17" t="str">
        <f t="shared" si="817"/>
        <v/>
      </c>
      <c r="AQ3258" s="17">
        <f t="shared" si="816"/>
        <v>2.1654346920329646</v>
      </c>
    </row>
    <row r="3259" spans="1:43" x14ac:dyDescent="0.2">
      <c r="A3259" s="4" t="s">
        <v>1346</v>
      </c>
      <c r="B3259" s="5" t="s">
        <v>1347</v>
      </c>
      <c r="C3259" t="s">
        <v>1348</v>
      </c>
      <c r="D3259" t="s">
        <v>133</v>
      </c>
      <c r="E3259" t="s">
        <v>134</v>
      </c>
      <c r="F3259" t="s">
        <v>17</v>
      </c>
      <c r="G3259" t="s">
        <v>15</v>
      </c>
      <c r="J3259" s="6"/>
      <c r="K3259" s="6"/>
      <c r="L3259" s="6"/>
      <c r="M3259" s="6">
        <v>36168</v>
      </c>
      <c r="N3259" s="6">
        <v>0</v>
      </c>
      <c r="O3259" s="6">
        <v>386613</v>
      </c>
      <c r="P3259" s="6">
        <v>14480</v>
      </c>
      <c r="Q3259" s="6">
        <v>0</v>
      </c>
      <c r="R3259" s="6">
        <v>19541</v>
      </c>
      <c r="S3259" s="6">
        <v>383609</v>
      </c>
      <c r="T3259" s="6">
        <v>130065</v>
      </c>
      <c r="U3259" s="6">
        <v>0</v>
      </c>
      <c r="V3259" s="6">
        <v>13</v>
      </c>
      <c r="W3259" s="6">
        <v>209</v>
      </c>
      <c r="X3259" s="6">
        <v>0</v>
      </c>
      <c r="Z3259" s="6">
        <v>0</v>
      </c>
      <c r="AA3259" s="6">
        <v>0</v>
      </c>
      <c r="AB3259" s="6" t="str">
        <f t="shared" si="802"/>
        <v/>
      </c>
      <c r="AC3259" s="6" t="str">
        <f t="shared" si="803"/>
        <v/>
      </c>
      <c r="AD3259" s="16">
        <f t="shared" si="804"/>
        <v>26.699792817679558</v>
      </c>
      <c r="AE3259" s="16">
        <f t="shared" si="805"/>
        <v>0</v>
      </c>
      <c r="AF3259" s="16">
        <f t="shared" si="806"/>
        <v>16.076923076923077</v>
      </c>
      <c r="AG3259" s="16">
        <f t="shared" si="807"/>
        <v>16.076923076923077</v>
      </c>
      <c r="AH3259" s="17">
        <f t="shared" si="808"/>
        <v>0.54028422915284224</v>
      </c>
      <c r="AI3259" s="17">
        <f t="shared" si="809"/>
        <v>10.606309444813094</v>
      </c>
      <c r="AJ3259" s="17">
        <f t="shared" si="810"/>
        <v>14.202444149524441</v>
      </c>
      <c r="AK3259" s="17">
        <f t="shared" si="811"/>
        <v>14.202444149524441</v>
      </c>
      <c r="AL3259" s="17" t="str">
        <f t="shared" si="812"/>
        <v/>
      </c>
      <c r="AM3259" s="17" t="str">
        <f t="shared" si="813"/>
        <v/>
      </c>
      <c r="AN3259" s="17" t="str">
        <f t="shared" si="814"/>
        <v/>
      </c>
      <c r="AO3259" s="17" t="str">
        <f t="shared" si="815"/>
        <v/>
      </c>
      <c r="AP3259" s="17" t="str">
        <f t="shared" si="817"/>
        <v/>
      </c>
      <c r="AQ3259" s="17">
        <f t="shared" si="816"/>
        <v>0.99222995605424547</v>
      </c>
    </row>
    <row r="3260" spans="1:43" x14ac:dyDescent="0.2">
      <c r="A3260" s="4" t="s">
        <v>1349</v>
      </c>
      <c r="B3260" s="5"/>
      <c r="C3260" t="s">
        <v>1350</v>
      </c>
      <c r="D3260" t="s">
        <v>133</v>
      </c>
      <c r="E3260" t="s">
        <v>134</v>
      </c>
      <c r="F3260" t="s">
        <v>17</v>
      </c>
      <c r="G3260" t="s">
        <v>15</v>
      </c>
      <c r="J3260" s="6"/>
      <c r="K3260" s="6"/>
      <c r="L3260" s="6"/>
      <c r="M3260" s="6">
        <v>3946</v>
      </c>
      <c r="N3260" s="6">
        <v>0</v>
      </c>
      <c r="O3260" s="6">
        <v>37909</v>
      </c>
      <c r="P3260" s="6">
        <v>2658</v>
      </c>
      <c r="Q3260" s="6">
        <v>0</v>
      </c>
      <c r="R3260" s="6">
        <v>13395</v>
      </c>
      <c r="S3260" s="6">
        <v>146888</v>
      </c>
      <c r="T3260" s="6">
        <v>67769</v>
      </c>
      <c r="U3260" s="6">
        <v>0</v>
      </c>
      <c r="V3260" s="6">
        <v>3</v>
      </c>
      <c r="W3260" s="6">
        <v>52</v>
      </c>
      <c r="X3260" s="6">
        <v>0</v>
      </c>
      <c r="Z3260" s="6">
        <v>0</v>
      </c>
      <c r="AA3260" s="6">
        <v>0</v>
      </c>
      <c r="AB3260" s="6" t="str">
        <f t="shared" si="802"/>
        <v/>
      </c>
      <c r="AC3260" s="6" t="str">
        <f t="shared" si="803"/>
        <v/>
      </c>
      <c r="AD3260" s="16">
        <f t="shared" si="804"/>
        <v>14.262227238525208</v>
      </c>
      <c r="AE3260" s="16">
        <f t="shared" si="805"/>
        <v>0</v>
      </c>
      <c r="AF3260" s="16">
        <f t="shared" si="806"/>
        <v>17.333333333333332</v>
      </c>
      <c r="AG3260" s="16">
        <f t="shared" si="807"/>
        <v>17.333333333333332</v>
      </c>
      <c r="AH3260" s="17">
        <f t="shared" si="808"/>
        <v>3.3945767866193615</v>
      </c>
      <c r="AI3260" s="17">
        <f t="shared" si="809"/>
        <v>37.224531170805882</v>
      </c>
      <c r="AJ3260" s="17">
        <f t="shared" si="810"/>
        <v>54.39863152559554</v>
      </c>
      <c r="AK3260" s="17">
        <f t="shared" si="811"/>
        <v>54.39863152559554</v>
      </c>
      <c r="AL3260" s="17" t="str">
        <f t="shared" si="812"/>
        <v/>
      </c>
      <c r="AM3260" s="17" t="str">
        <f t="shared" si="813"/>
        <v/>
      </c>
      <c r="AN3260" s="17" t="str">
        <f t="shared" si="814"/>
        <v/>
      </c>
      <c r="AO3260" s="17" t="str">
        <f t="shared" si="815"/>
        <v/>
      </c>
      <c r="AP3260" s="17" t="str">
        <f t="shared" si="817"/>
        <v/>
      </c>
      <c r="AQ3260" s="17">
        <f t="shared" si="816"/>
        <v>3.8747526972486743</v>
      </c>
    </row>
    <row r="3261" spans="1:43" x14ac:dyDescent="0.2">
      <c r="A3261" s="4">
        <v>40001</v>
      </c>
      <c r="B3261" s="5">
        <v>4001</v>
      </c>
      <c r="C3261" t="s">
        <v>1351</v>
      </c>
      <c r="D3261" t="s">
        <v>8</v>
      </c>
      <c r="E3261" t="s">
        <v>9</v>
      </c>
      <c r="F3261" t="s">
        <v>17</v>
      </c>
      <c r="G3261" t="s">
        <v>15</v>
      </c>
      <c r="H3261">
        <v>100</v>
      </c>
      <c r="I3261" t="s">
        <v>5823</v>
      </c>
      <c r="J3261" s="6">
        <v>381112</v>
      </c>
      <c r="K3261" s="6">
        <v>1270</v>
      </c>
      <c r="L3261" s="6">
        <v>300</v>
      </c>
      <c r="M3261" s="6">
        <v>2243901</v>
      </c>
      <c r="N3261" s="6">
        <v>7605488</v>
      </c>
      <c r="O3261" s="6">
        <v>2274191</v>
      </c>
      <c r="P3261" s="6">
        <v>183642</v>
      </c>
      <c r="Q3261" s="6">
        <v>7292</v>
      </c>
      <c r="R3261" s="6">
        <v>1840486</v>
      </c>
      <c r="S3261" s="6">
        <v>15771651</v>
      </c>
      <c r="T3261" s="6">
        <v>2137870</v>
      </c>
      <c r="U3261" s="6">
        <v>0</v>
      </c>
      <c r="V3261" s="6">
        <v>73</v>
      </c>
      <c r="W3261" s="6">
        <v>2042</v>
      </c>
      <c r="X3261" s="6">
        <v>1101</v>
      </c>
      <c r="Z3261" s="6">
        <v>73407646522</v>
      </c>
      <c r="AA3261" s="6">
        <v>5270350861.0367994</v>
      </c>
      <c r="AB3261" s="6">
        <f t="shared" si="802"/>
        <v>9651.9311478763757</v>
      </c>
      <c r="AC3261" s="6">
        <f t="shared" si="803"/>
        <v>692.96682356698204</v>
      </c>
      <c r="AD3261" s="16">
        <f t="shared" si="804"/>
        <v>12.383828318140731</v>
      </c>
      <c r="AE3261" s="16">
        <f t="shared" si="805"/>
        <v>3.3442608822214139</v>
      </c>
      <c r="AF3261" s="16">
        <f t="shared" si="806"/>
        <v>27.972602739726028</v>
      </c>
      <c r="AG3261" s="16">
        <f t="shared" si="807"/>
        <v>43.054794520547944</v>
      </c>
      <c r="AH3261" s="17">
        <f t="shared" si="808"/>
        <v>0.8202171129653224</v>
      </c>
      <c r="AI3261" s="17">
        <f t="shared" si="809"/>
        <v>7.0286750618677027</v>
      </c>
      <c r="AJ3261" s="17">
        <f t="shared" si="810"/>
        <v>7.9814220859119898</v>
      </c>
      <c r="AK3261" s="17">
        <f t="shared" si="811"/>
        <v>7.9814220859119898</v>
      </c>
      <c r="AL3261" s="17">
        <f t="shared" si="812"/>
        <v>0.24199446504944849</v>
      </c>
      <c r="AM3261" s="17">
        <f t="shared" si="813"/>
        <v>2.0737197928653623</v>
      </c>
      <c r="AN3261" s="17">
        <f t="shared" si="814"/>
        <v>2.3548154963889232</v>
      </c>
      <c r="AO3261" s="17">
        <f t="shared" si="815"/>
        <v>2.3548154963889232</v>
      </c>
      <c r="AP3261" s="17">
        <f t="shared" si="817"/>
        <v>2.1128210313394749</v>
      </c>
      <c r="AQ3261" s="17">
        <f t="shared" si="816"/>
        <v>6.9350599839679257</v>
      </c>
    </row>
    <row r="3262" spans="1:43" x14ac:dyDescent="0.2">
      <c r="A3262" s="4">
        <v>40002</v>
      </c>
      <c r="B3262" s="5">
        <v>4002</v>
      </c>
      <c r="C3262" t="s">
        <v>1352</v>
      </c>
      <c r="D3262" t="s">
        <v>8</v>
      </c>
      <c r="E3262" t="s">
        <v>9</v>
      </c>
      <c r="F3262" t="s">
        <v>17</v>
      </c>
      <c r="G3262" t="s">
        <v>15</v>
      </c>
      <c r="H3262">
        <v>74</v>
      </c>
      <c r="I3262" t="s">
        <v>5824</v>
      </c>
      <c r="J3262" s="6">
        <v>558696</v>
      </c>
      <c r="K3262" s="6">
        <v>1275</v>
      </c>
      <c r="L3262" s="6">
        <v>438</v>
      </c>
      <c r="M3262" s="6">
        <v>2634231</v>
      </c>
      <c r="N3262" s="6">
        <v>7797324</v>
      </c>
      <c r="O3262" s="6">
        <v>2665278</v>
      </c>
      <c r="P3262" s="6">
        <v>210686</v>
      </c>
      <c r="Q3262" s="6">
        <v>8823</v>
      </c>
      <c r="R3262" s="6">
        <v>1705653</v>
      </c>
      <c r="S3262" s="6">
        <v>19069664</v>
      </c>
      <c r="T3262" s="6">
        <v>8455234</v>
      </c>
      <c r="U3262" s="6">
        <v>0</v>
      </c>
      <c r="V3262" s="6">
        <v>72</v>
      </c>
      <c r="W3262" s="6">
        <v>2170</v>
      </c>
      <c r="X3262" s="6">
        <v>875</v>
      </c>
      <c r="Z3262" s="6">
        <v>96788130500</v>
      </c>
      <c r="AA3262" s="6">
        <v>7057663423.9776001</v>
      </c>
      <c r="AB3262" s="6">
        <f t="shared" si="802"/>
        <v>12412.993291031642</v>
      </c>
      <c r="AC3262" s="6">
        <f t="shared" si="803"/>
        <v>905.1391764633097</v>
      </c>
      <c r="AD3262" s="16">
        <f t="shared" si="804"/>
        <v>12.650475114625557</v>
      </c>
      <c r="AE3262" s="16">
        <f t="shared" si="805"/>
        <v>2.9255199645215244</v>
      </c>
      <c r="AF3262" s="16">
        <f t="shared" si="806"/>
        <v>30.138888888888889</v>
      </c>
      <c r="AG3262" s="16">
        <f t="shared" si="807"/>
        <v>42.291666666666664</v>
      </c>
      <c r="AH3262" s="17">
        <f t="shared" si="808"/>
        <v>0.64749560687730123</v>
      </c>
      <c r="AI3262" s="17">
        <f t="shared" si="809"/>
        <v>7.2391768223819399</v>
      </c>
      <c r="AJ3262" s="17">
        <f t="shared" si="810"/>
        <v>10.448931016300392</v>
      </c>
      <c r="AK3262" s="17">
        <f t="shared" si="811"/>
        <v>10.448931016300392</v>
      </c>
      <c r="AL3262" s="17">
        <f t="shared" si="812"/>
        <v>0.21874850910389257</v>
      </c>
      <c r="AM3262" s="17">
        <f t="shared" si="813"/>
        <v>2.4456677701221601</v>
      </c>
      <c r="AN3262" s="17">
        <f t="shared" si="814"/>
        <v>3.530044153609623</v>
      </c>
      <c r="AO3262" s="17">
        <f t="shared" si="815"/>
        <v>3.530044153609623</v>
      </c>
      <c r="AP3262" s="17">
        <f t="shared" si="817"/>
        <v>3.3112956445057304</v>
      </c>
      <c r="AQ3262" s="17">
        <f t="shared" si="816"/>
        <v>7.1548498880792168</v>
      </c>
    </row>
    <row r="3263" spans="1:43" x14ac:dyDescent="0.2">
      <c r="A3263" s="4">
        <v>40003</v>
      </c>
      <c r="B3263" s="5">
        <v>4003</v>
      </c>
      <c r="C3263" t="s">
        <v>1353</v>
      </c>
      <c r="D3263" t="s">
        <v>8</v>
      </c>
      <c r="E3263" t="s">
        <v>9</v>
      </c>
      <c r="F3263" t="s">
        <v>17</v>
      </c>
      <c r="G3263" t="s">
        <v>15</v>
      </c>
      <c r="H3263">
        <v>41</v>
      </c>
      <c r="I3263" t="s">
        <v>5825</v>
      </c>
      <c r="J3263" s="6">
        <v>1060061</v>
      </c>
      <c r="K3263" s="6">
        <v>2132</v>
      </c>
      <c r="L3263" s="6">
        <v>497</v>
      </c>
      <c r="M3263" s="6">
        <v>6373091</v>
      </c>
      <c r="N3263" s="6">
        <v>33059281</v>
      </c>
      <c r="O3263" s="6">
        <v>5274179</v>
      </c>
      <c r="P3263" s="6">
        <v>322789</v>
      </c>
      <c r="Q3263" s="6">
        <v>22319</v>
      </c>
      <c r="R3263" s="6">
        <v>5894105</v>
      </c>
      <c r="S3263" s="6">
        <v>46566868</v>
      </c>
      <c r="T3263" s="6">
        <v>7360197</v>
      </c>
      <c r="U3263" s="6">
        <v>0</v>
      </c>
      <c r="V3263" s="6">
        <v>106</v>
      </c>
      <c r="W3263" s="6">
        <v>4021</v>
      </c>
      <c r="X3263" s="6">
        <v>1634</v>
      </c>
      <c r="Z3263" s="6">
        <v>189381297600</v>
      </c>
      <c r="AA3263" s="6">
        <v>13849840049.673601</v>
      </c>
      <c r="AB3263" s="6">
        <f t="shared" si="802"/>
        <v>5728.5364917645975</v>
      </c>
      <c r="AC3263" s="6">
        <f t="shared" si="803"/>
        <v>418.93954226268869</v>
      </c>
      <c r="AD3263" s="16">
        <f t="shared" si="804"/>
        <v>16.339401280712789</v>
      </c>
      <c r="AE3263" s="16">
        <f t="shared" si="805"/>
        <v>6.2681378466676998</v>
      </c>
      <c r="AF3263" s="16">
        <f t="shared" si="806"/>
        <v>37.933962264150942</v>
      </c>
      <c r="AG3263" s="16">
        <f t="shared" si="807"/>
        <v>53.349056603773583</v>
      </c>
      <c r="AH3263" s="17">
        <f t="shared" si="808"/>
        <v>0.92484243516999831</v>
      </c>
      <c r="AI3263" s="17">
        <f t="shared" si="809"/>
        <v>7.3067947719560253</v>
      </c>
      <c r="AJ3263" s="17">
        <f t="shared" si="810"/>
        <v>8.4616813097443604</v>
      </c>
      <c r="AK3263" s="17">
        <f t="shared" si="811"/>
        <v>8.4616813097443604</v>
      </c>
      <c r="AL3263" s="17">
        <f t="shared" si="812"/>
        <v>0.17828896520768253</v>
      </c>
      <c r="AM3263" s="17">
        <f t="shared" si="813"/>
        <v>1.4085868352672279</v>
      </c>
      <c r="AN3263" s="17">
        <f t="shared" si="814"/>
        <v>1.6312231654402889</v>
      </c>
      <c r="AO3263" s="17">
        <f t="shared" si="815"/>
        <v>1.6312231654402889</v>
      </c>
      <c r="AP3263" s="17">
        <f t="shared" si="817"/>
        <v>1.4529342002326064</v>
      </c>
      <c r="AQ3263" s="17">
        <f t="shared" si="816"/>
        <v>8.8292164524563912</v>
      </c>
    </row>
    <row r="3264" spans="1:43" x14ac:dyDescent="0.2">
      <c r="A3264" s="4">
        <v>40004</v>
      </c>
      <c r="B3264" s="5">
        <v>4004</v>
      </c>
      <c r="C3264" t="s">
        <v>1354</v>
      </c>
      <c r="D3264" t="s">
        <v>8</v>
      </c>
      <c r="E3264" t="s">
        <v>9</v>
      </c>
      <c r="F3264" t="s">
        <v>17</v>
      </c>
      <c r="G3264" t="s">
        <v>15</v>
      </c>
      <c r="H3264">
        <v>44</v>
      </c>
      <c r="I3264" t="s">
        <v>5826</v>
      </c>
      <c r="J3264" s="6">
        <v>969587</v>
      </c>
      <c r="K3264" s="6">
        <v>1721</v>
      </c>
      <c r="L3264" s="6">
        <v>563</v>
      </c>
      <c r="M3264" s="6">
        <v>9342326</v>
      </c>
      <c r="N3264" s="6">
        <v>43406788</v>
      </c>
      <c r="O3264" s="6">
        <v>6349509</v>
      </c>
      <c r="P3264" s="6">
        <v>524987</v>
      </c>
      <c r="Q3264" s="6">
        <v>31059</v>
      </c>
      <c r="R3264" s="6">
        <v>7476552</v>
      </c>
      <c r="S3264" s="6">
        <v>62736682</v>
      </c>
      <c r="T3264" s="6">
        <v>18845881</v>
      </c>
      <c r="U3264" s="6">
        <v>0</v>
      </c>
      <c r="V3264" s="6">
        <v>182</v>
      </c>
      <c r="W3264" s="6">
        <v>7932</v>
      </c>
      <c r="X3264" s="6">
        <v>3505</v>
      </c>
      <c r="Z3264" s="6">
        <v>255463717130</v>
      </c>
      <c r="AA3264" s="6">
        <v>18567074988.000004</v>
      </c>
      <c r="AB3264" s="6">
        <f t="shared" si="802"/>
        <v>5885.3402636011679</v>
      </c>
      <c r="AC3264" s="6">
        <f t="shared" si="803"/>
        <v>427.74588591996263</v>
      </c>
      <c r="AD3264" s="16">
        <f t="shared" si="804"/>
        <v>12.094602342534197</v>
      </c>
      <c r="AE3264" s="16">
        <f t="shared" si="805"/>
        <v>6.8362432433751961</v>
      </c>
      <c r="AF3264" s="16">
        <f t="shared" si="806"/>
        <v>43.582417582417584</v>
      </c>
      <c r="AG3264" s="16">
        <f t="shared" si="807"/>
        <v>62.840659340659343</v>
      </c>
      <c r="AH3264" s="17">
        <f t="shared" si="808"/>
        <v>0.80028806530622032</v>
      </c>
      <c r="AI3264" s="17">
        <f t="shared" si="809"/>
        <v>6.7153171490697288</v>
      </c>
      <c r="AJ3264" s="17">
        <f t="shared" si="810"/>
        <v>8.7325750567899263</v>
      </c>
      <c r="AK3264" s="17">
        <f t="shared" si="811"/>
        <v>8.7325750567899263</v>
      </c>
      <c r="AL3264" s="17">
        <f t="shared" si="812"/>
        <v>0.17224384352051111</v>
      </c>
      <c r="AM3264" s="17">
        <f t="shared" si="813"/>
        <v>1.4453196122228624</v>
      </c>
      <c r="AN3264" s="17">
        <f t="shared" si="814"/>
        <v>1.8794885951939131</v>
      </c>
      <c r="AO3264" s="17">
        <f t="shared" si="815"/>
        <v>1.8794885951939131</v>
      </c>
      <c r="AP3264" s="17">
        <f t="shared" si="817"/>
        <v>1.707244751673402</v>
      </c>
      <c r="AQ3264" s="17">
        <f t="shared" si="816"/>
        <v>9.8805564335762028</v>
      </c>
    </row>
    <row r="3265" spans="1:43" x14ac:dyDescent="0.2">
      <c r="A3265" s="4">
        <v>40005</v>
      </c>
      <c r="B3265" s="5">
        <v>4005</v>
      </c>
      <c r="C3265" t="s">
        <v>1355</v>
      </c>
      <c r="D3265" t="s">
        <v>8</v>
      </c>
      <c r="E3265" t="s">
        <v>9</v>
      </c>
      <c r="F3265" t="s">
        <v>17</v>
      </c>
      <c r="G3265" t="s">
        <v>15</v>
      </c>
      <c r="H3265">
        <v>133</v>
      </c>
      <c r="I3265" t="s">
        <v>5827</v>
      </c>
      <c r="J3265" s="6">
        <v>280648</v>
      </c>
      <c r="K3265" s="6">
        <v>1060</v>
      </c>
      <c r="L3265" s="6">
        <v>265</v>
      </c>
      <c r="M3265" s="6">
        <v>1964651</v>
      </c>
      <c r="N3265" s="6">
        <v>5317151</v>
      </c>
      <c r="O3265" s="6">
        <v>1036286</v>
      </c>
      <c r="P3265" s="6">
        <v>76768</v>
      </c>
      <c r="Q3265" s="6">
        <v>6342</v>
      </c>
      <c r="R3265" s="6">
        <v>518799</v>
      </c>
      <c r="S3265" s="6">
        <v>5420991</v>
      </c>
      <c r="T3265" s="6">
        <v>0</v>
      </c>
      <c r="U3265" s="6">
        <v>0</v>
      </c>
      <c r="V3265" s="6">
        <v>22</v>
      </c>
      <c r="W3265" s="6">
        <v>578</v>
      </c>
      <c r="X3265" s="6">
        <v>291</v>
      </c>
      <c r="Z3265" s="6">
        <v>28762496400</v>
      </c>
      <c r="AA3265" s="6">
        <v>2105527215.0528002</v>
      </c>
      <c r="AB3265" s="6">
        <f t="shared" si="802"/>
        <v>5409.3811516731421</v>
      </c>
      <c r="AC3265" s="6">
        <f t="shared" si="803"/>
        <v>395.98785421982564</v>
      </c>
      <c r="AD3265" s="16">
        <f t="shared" si="804"/>
        <v>13.498931846602751</v>
      </c>
      <c r="AE3265" s="16">
        <f t="shared" si="805"/>
        <v>5.1309686708109536</v>
      </c>
      <c r="AF3265" s="16">
        <f t="shared" si="806"/>
        <v>26.272727272727273</v>
      </c>
      <c r="AG3265" s="16">
        <f t="shared" si="807"/>
        <v>39.5</v>
      </c>
      <c r="AH3265" s="17">
        <f t="shared" si="808"/>
        <v>0.26406674773280342</v>
      </c>
      <c r="AI3265" s="17">
        <f t="shared" si="809"/>
        <v>2.7592641135753881</v>
      </c>
      <c r="AJ3265" s="17">
        <f t="shared" si="810"/>
        <v>2.7592641135753881</v>
      </c>
      <c r="AK3265" s="17">
        <f t="shared" si="811"/>
        <v>2.7592641135753881</v>
      </c>
      <c r="AL3265" s="17">
        <f t="shared" si="812"/>
        <v>9.7570860786161617E-2</v>
      </c>
      <c r="AM3265" s="17">
        <f t="shared" si="813"/>
        <v>1.0195292554226878</v>
      </c>
      <c r="AN3265" s="17">
        <f t="shared" si="814"/>
        <v>1.0195292554226878</v>
      </c>
      <c r="AO3265" s="17">
        <f t="shared" si="815"/>
        <v>1.0195292554226878</v>
      </c>
      <c r="AP3265" s="17">
        <f t="shared" si="817"/>
        <v>0.92195839463652618</v>
      </c>
      <c r="AQ3265" s="17">
        <f t="shared" si="816"/>
        <v>5.2311726685490303</v>
      </c>
    </row>
    <row r="3266" spans="1:43" x14ac:dyDescent="0.2">
      <c r="A3266" s="4">
        <v>40006</v>
      </c>
      <c r="B3266" s="5">
        <v>4006</v>
      </c>
      <c r="C3266" t="s">
        <v>1356</v>
      </c>
      <c r="D3266" t="s">
        <v>8</v>
      </c>
      <c r="E3266" t="s">
        <v>9</v>
      </c>
      <c r="F3266" t="s">
        <v>17</v>
      </c>
      <c r="G3266" t="s">
        <v>11</v>
      </c>
      <c r="H3266">
        <v>161</v>
      </c>
      <c r="I3266" t="s">
        <v>5828</v>
      </c>
      <c r="J3266" s="6">
        <v>219957</v>
      </c>
      <c r="K3266" s="6">
        <v>1644</v>
      </c>
      <c r="L3266" s="6">
        <v>134</v>
      </c>
      <c r="M3266" s="6">
        <v>1306099</v>
      </c>
      <c r="N3266" s="6">
        <v>3680587</v>
      </c>
      <c r="O3266" s="6">
        <v>1202533</v>
      </c>
      <c r="P3266" s="6">
        <v>85615</v>
      </c>
      <c r="Q3266" s="6">
        <v>4604</v>
      </c>
      <c r="R3266" s="6">
        <v>1660039</v>
      </c>
      <c r="S3266" s="6">
        <v>6926980</v>
      </c>
      <c r="T3266" s="6">
        <v>1926800</v>
      </c>
      <c r="U3266" s="6">
        <v>0</v>
      </c>
      <c r="V3266" s="6">
        <v>40</v>
      </c>
      <c r="W3266" s="6">
        <v>1075</v>
      </c>
      <c r="X3266" s="6">
        <v>747</v>
      </c>
      <c r="Z3266" s="6">
        <v>38182693300</v>
      </c>
      <c r="AA3266" s="6">
        <v>2916011865.0096002</v>
      </c>
      <c r="AB3266" s="6">
        <f t="shared" si="802"/>
        <v>10374.07709694133</v>
      </c>
      <c r="AC3266" s="6">
        <f t="shared" si="803"/>
        <v>792.26815315317913</v>
      </c>
      <c r="AD3266" s="16">
        <f t="shared" si="804"/>
        <v>14.045821409799684</v>
      </c>
      <c r="AE3266" s="16">
        <f t="shared" si="805"/>
        <v>3.0606952158485465</v>
      </c>
      <c r="AF3266" s="16">
        <f t="shared" si="806"/>
        <v>26.875</v>
      </c>
      <c r="AG3266" s="16">
        <f t="shared" si="807"/>
        <v>45.55</v>
      </c>
      <c r="AH3266" s="17">
        <f t="shared" si="808"/>
        <v>1.2709901776205326</v>
      </c>
      <c r="AI3266" s="17">
        <f t="shared" si="809"/>
        <v>5.3035642780524297</v>
      </c>
      <c r="AJ3266" s="17">
        <f t="shared" si="810"/>
        <v>6.7787970130901254</v>
      </c>
      <c r="AK3266" s="17">
        <f t="shared" si="811"/>
        <v>6.7787970130901254</v>
      </c>
      <c r="AL3266" s="17">
        <f t="shared" si="812"/>
        <v>0.45102561086044157</v>
      </c>
      <c r="AM3266" s="17">
        <f t="shared" si="813"/>
        <v>1.882031317287161</v>
      </c>
      <c r="AN3266" s="17">
        <f t="shared" si="814"/>
        <v>2.4055347693180464</v>
      </c>
      <c r="AO3266" s="17">
        <f t="shared" si="815"/>
        <v>2.4055347693180464</v>
      </c>
      <c r="AP3266" s="17">
        <f t="shared" si="817"/>
        <v>1.9545091584576049</v>
      </c>
      <c r="AQ3266" s="17">
        <f t="shared" si="816"/>
        <v>5.7603242488979509</v>
      </c>
    </row>
    <row r="3267" spans="1:43" x14ac:dyDescent="0.2">
      <c r="A3267" s="4">
        <v>40007</v>
      </c>
      <c r="B3267" s="5">
        <v>4007</v>
      </c>
      <c r="C3267" t="s">
        <v>1357</v>
      </c>
      <c r="D3267" t="s">
        <v>8</v>
      </c>
      <c r="E3267" t="s">
        <v>9</v>
      </c>
      <c r="F3267" t="s">
        <v>17</v>
      </c>
      <c r="G3267" t="s">
        <v>15</v>
      </c>
      <c r="H3267">
        <v>50</v>
      </c>
      <c r="I3267" t="s">
        <v>5829</v>
      </c>
      <c r="J3267" s="6">
        <v>884891</v>
      </c>
      <c r="K3267" s="6">
        <v>1708</v>
      </c>
      <c r="L3267" s="6">
        <v>518</v>
      </c>
      <c r="M3267" s="6">
        <v>5049379</v>
      </c>
      <c r="N3267" s="6">
        <v>18793227</v>
      </c>
      <c r="O3267" s="6">
        <v>3209049</v>
      </c>
      <c r="P3267" s="6">
        <v>251758</v>
      </c>
      <c r="Q3267" s="6">
        <v>16222</v>
      </c>
      <c r="R3267" s="6">
        <v>2785224</v>
      </c>
      <c r="S3267" s="6">
        <v>27305628</v>
      </c>
      <c r="T3267" s="6">
        <v>0</v>
      </c>
      <c r="U3267" s="6">
        <v>2684138</v>
      </c>
      <c r="V3267" s="6">
        <v>98</v>
      </c>
      <c r="W3267" s="6">
        <v>3792</v>
      </c>
      <c r="X3267" s="6">
        <v>1840</v>
      </c>
      <c r="Z3267" s="6">
        <v>128159000578</v>
      </c>
      <c r="AA3267" s="6">
        <v>9243487670.356802</v>
      </c>
      <c r="AB3267" s="6">
        <f t="shared" ref="AB3267:AB3330" si="818">IF(N3267&gt;0, Z3267/N3267,"")</f>
        <v>6819.4249225000049</v>
      </c>
      <c r="AC3267" s="6">
        <f t="shared" ref="AC3267:AC3330" si="819">IF(N3267&gt;0, AA3267/N3267, "")</f>
        <v>491.8520736410411</v>
      </c>
      <c r="AD3267" s="16">
        <f t="shared" ref="AD3267:AD3330" si="820">IF(P3267&gt;0, O3267/P3267, "")</f>
        <v>12.746562174786899</v>
      </c>
      <c r="AE3267" s="16">
        <f t="shared" ref="AE3267:AE3330" si="821">IF(O3267&gt;0, N3267/O3267, "")</f>
        <v>5.8563228545279307</v>
      </c>
      <c r="AF3267" s="16">
        <f t="shared" ref="AF3267:AF3330" si="822">IF(V3267&gt;0,(W3267)/V3267,"")</f>
        <v>38.693877551020407</v>
      </c>
      <c r="AG3267" s="16">
        <f t="shared" ref="AG3267:AG3330" si="823">IF(V3267&gt;0,(W3267+X3267)/V3267,"")</f>
        <v>57.469387755102041</v>
      </c>
      <c r="AH3267" s="17">
        <f t="shared" ref="AH3267:AH3330" si="824">IF($M3267&gt;0,R3267/$M3267,"")</f>
        <v>0.55159733503862551</v>
      </c>
      <c r="AI3267" s="17">
        <f t="shared" ref="AI3267:AI3330" si="825">IF($M3267&gt;0,S3267/$M3267,"")</f>
        <v>5.4077200384443316</v>
      </c>
      <c r="AJ3267" s="17">
        <f t="shared" ref="AJ3267:AJ3330" si="826">IF($M3267&gt;0,(S3267+T3267)/$M3267,"")</f>
        <v>5.4077200384443316</v>
      </c>
      <c r="AK3267" s="17">
        <f t="shared" ref="AK3267:AK3330" si="827">IF($M3267&gt;0,(S3267+T3267+U3267)/$M3267,"")</f>
        <v>5.9392978819771702</v>
      </c>
      <c r="AL3267" s="17">
        <f t="shared" ref="AL3267:AL3330" si="828">IF($N3267&gt;0,R3267/$N3267,"")</f>
        <v>0.1482036054797827</v>
      </c>
      <c r="AM3267" s="17">
        <f t="shared" ref="AM3267:AM3330" si="829">IF($N3267&gt;0,(S3267)/$N3267,"")</f>
        <v>1.4529504698687459</v>
      </c>
      <c r="AN3267" s="17">
        <f t="shared" ref="AN3267:AN3330" si="830">IF($N3267&gt;0,(S3267+T3267)/$N3267,"")</f>
        <v>1.4529504698687459</v>
      </c>
      <c r="AO3267" s="17">
        <f t="shared" ref="AO3267:AO3330" si="831">IF($N3267&gt;0,(S3267+T3267+U3267)/$N3267,"")</f>
        <v>1.5957752226373896</v>
      </c>
      <c r="AP3267" s="17">
        <f t="shared" si="817"/>
        <v>1.447571617157607</v>
      </c>
      <c r="AQ3267" s="17">
        <f t="shared" ref="AQ3267:AQ3330" si="832">IF(O3267&gt;0,S3267/O3267,"")</f>
        <v>8.5089470431894316</v>
      </c>
    </row>
    <row r="3268" spans="1:43" x14ac:dyDescent="0.2">
      <c r="A3268" s="4">
        <v>40007</v>
      </c>
      <c r="B3268" s="5">
        <v>4007</v>
      </c>
      <c r="C3268" t="s">
        <v>1357</v>
      </c>
      <c r="D3268" t="s">
        <v>8</v>
      </c>
      <c r="E3268" t="s">
        <v>9</v>
      </c>
      <c r="F3268" t="s">
        <v>17</v>
      </c>
      <c r="G3268" t="s">
        <v>11</v>
      </c>
      <c r="H3268">
        <v>50</v>
      </c>
      <c r="I3268" t="s">
        <v>5829</v>
      </c>
      <c r="J3268" s="6">
        <v>884891</v>
      </c>
      <c r="K3268" s="6">
        <v>1708</v>
      </c>
      <c r="L3268" s="6">
        <v>518</v>
      </c>
      <c r="M3268" s="6">
        <v>0</v>
      </c>
      <c r="N3268" s="6">
        <v>0</v>
      </c>
      <c r="O3268" s="6">
        <v>0</v>
      </c>
      <c r="P3268" s="6">
        <v>0</v>
      </c>
      <c r="Q3268" s="6">
        <v>0</v>
      </c>
      <c r="R3268" s="6">
        <v>43246</v>
      </c>
      <c r="S3268" s="6">
        <v>793411</v>
      </c>
      <c r="T3268" s="6">
        <v>0</v>
      </c>
      <c r="U3268" s="6">
        <v>0</v>
      </c>
      <c r="V3268" s="6">
        <v>0</v>
      </c>
      <c r="W3268" s="6">
        <v>0</v>
      </c>
      <c r="X3268" s="6">
        <v>0</v>
      </c>
      <c r="Z3268" s="6">
        <v>0</v>
      </c>
      <c r="AA3268" s="6">
        <v>0</v>
      </c>
      <c r="AB3268" s="6" t="str">
        <f t="shared" si="818"/>
        <v/>
      </c>
      <c r="AC3268" s="6" t="str">
        <f t="shared" si="819"/>
        <v/>
      </c>
      <c r="AD3268" s="16" t="str">
        <f t="shared" si="820"/>
        <v/>
      </c>
      <c r="AE3268" s="16" t="str">
        <f t="shared" si="821"/>
        <v/>
      </c>
      <c r="AF3268" s="16" t="str">
        <f t="shared" si="822"/>
        <v/>
      </c>
      <c r="AG3268" s="16" t="str">
        <f t="shared" si="823"/>
        <v/>
      </c>
      <c r="AH3268" s="17" t="str">
        <f t="shared" si="824"/>
        <v/>
      </c>
      <c r="AI3268" s="17" t="str">
        <f t="shared" si="825"/>
        <v/>
      </c>
      <c r="AJ3268" s="17" t="str">
        <f t="shared" si="826"/>
        <v/>
      </c>
      <c r="AK3268" s="17" t="str">
        <f t="shared" si="827"/>
        <v/>
      </c>
      <c r="AL3268" s="17" t="str">
        <f t="shared" si="828"/>
        <v/>
      </c>
      <c r="AM3268" s="17" t="str">
        <f t="shared" si="829"/>
        <v/>
      </c>
      <c r="AN3268" s="17" t="str">
        <f t="shared" si="830"/>
        <v/>
      </c>
      <c r="AO3268" s="17" t="str">
        <f t="shared" si="831"/>
        <v/>
      </c>
      <c r="AP3268" s="17" t="str">
        <f t="shared" ref="AP3268:AP3331" si="833">IF(AO3268&lt;&gt;"", AO3268-AL3268,"")</f>
        <v/>
      </c>
      <c r="AQ3268" s="17" t="str">
        <f t="shared" si="832"/>
        <v/>
      </c>
    </row>
    <row r="3269" spans="1:43" x14ac:dyDescent="0.2">
      <c r="A3269" s="4">
        <v>40008</v>
      </c>
      <c r="B3269" s="5">
        <v>4008</v>
      </c>
      <c r="C3269" t="s">
        <v>1358</v>
      </c>
      <c r="D3269" t="s">
        <v>8</v>
      </c>
      <c r="E3269" t="s">
        <v>9</v>
      </c>
      <c r="F3269" t="s">
        <v>17</v>
      </c>
      <c r="G3269" t="s">
        <v>15</v>
      </c>
      <c r="H3269">
        <v>38</v>
      </c>
      <c r="I3269" t="s">
        <v>5830</v>
      </c>
      <c r="J3269" s="6">
        <v>1249442</v>
      </c>
      <c r="K3269" s="6">
        <v>1685</v>
      </c>
      <c r="L3269" s="6">
        <v>741</v>
      </c>
      <c r="M3269" s="6">
        <v>15069601</v>
      </c>
      <c r="N3269" s="6">
        <v>64906594</v>
      </c>
      <c r="O3269" s="6">
        <v>10257746</v>
      </c>
      <c r="P3269" s="6">
        <v>768857</v>
      </c>
      <c r="Q3269" s="6">
        <v>48701</v>
      </c>
      <c r="R3269" s="6">
        <v>17038438</v>
      </c>
      <c r="S3269" s="6">
        <v>92406617</v>
      </c>
      <c r="T3269" s="6">
        <v>11246333</v>
      </c>
      <c r="U3269" s="6">
        <v>0</v>
      </c>
      <c r="V3269" s="6">
        <v>312</v>
      </c>
      <c r="W3269" s="6">
        <v>11700</v>
      </c>
      <c r="X3269" s="6">
        <v>7386</v>
      </c>
      <c r="Z3269" s="6">
        <v>331134044400</v>
      </c>
      <c r="AA3269" s="6">
        <v>24240306982.348804</v>
      </c>
      <c r="AB3269" s="6">
        <f t="shared" si="818"/>
        <v>5101.7011368675421</v>
      </c>
      <c r="AC3269" s="6">
        <f t="shared" si="819"/>
        <v>373.46447392307789</v>
      </c>
      <c r="AD3269" s="16">
        <f t="shared" si="820"/>
        <v>13.341552460340479</v>
      </c>
      <c r="AE3269" s="16">
        <f t="shared" si="821"/>
        <v>6.3275688440715925</v>
      </c>
      <c r="AF3269" s="16">
        <f t="shared" si="822"/>
        <v>37.5</v>
      </c>
      <c r="AG3269" s="16">
        <f t="shared" si="823"/>
        <v>61.17307692307692</v>
      </c>
      <c r="AH3269" s="17">
        <f t="shared" si="824"/>
        <v>1.1306495772515808</v>
      </c>
      <c r="AI3269" s="17">
        <f t="shared" si="825"/>
        <v>6.1319882988275536</v>
      </c>
      <c r="AJ3269" s="17">
        <f t="shared" si="826"/>
        <v>6.8782809843472297</v>
      </c>
      <c r="AK3269" s="17">
        <f t="shared" si="827"/>
        <v>6.8782809843472297</v>
      </c>
      <c r="AL3269" s="17">
        <f t="shared" si="828"/>
        <v>0.2625070420426005</v>
      </c>
      <c r="AM3269" s="17">
        <f t="shared" si="829"/>
        <v>1.4236861203963345</v>
      </c>
      <c r="AN3269" s="17">
        <f t="shared" si="830"/>
        <v>1.5969556190238545</v>
      </c>
      <c r="AO3269" s="17">
        <f t="shared" si="831"/>
        <v>1.5969556190238545</v>
      </c>
      <c r="AP3269" s="17">
        <f t="shared" si="833"/>
        <v>1.334448576981254</v>
      </c>
      <c r="AQ3269" s="17">
        <f t="shared" si="832"/>
        <v>9.0084719391570047</v>
      </c>
    </row>
    <row r="3270" spans="1:43" x14ac:dyDescent="0.2">
      <c r="A3270" s="4">
        <v>40009</v>
      </c>
      <c r="B3270" s="5">
        <v>4009</v>
      </c>
      <c r="C3270" t="s">
        <v>1359</v>
      </c>
      <c r="D3270" t="s">
        <v>8</v>
      </c>
      <c r="E3270" t="s">
        <v>9</v>
      </c>
      <c r="F3270" t="s">
        <v>17</v>
      </c>
      <c r="G3270" t="s">
        <v>15</v>
      </c>
      <c r="H3270">
        <v>122</v>
      </c>
      <c r="I3270" t="s">
        <v>5831</v>
      </c>
      <c r="J3270" s="6">
        <v>310282</v>
      </c>
      <c r="K3270" s="6">
        <v>1567</v>
      </c>
      <c r="L3270" s="6">
        <v>198</v>
      </c>
      <c r="M3270" s="6">
        <v>1378291</v>
      </c>
      <c r="N3270" s="6">
        <v>5644860</v>
      </c>
      <c r="O3270" s="6">
        <v>1290188</v>
      </c>
      <c r="P3270" s="6">
        <v>95572</v>
      </c>
      <c r="Q3270" s="6">
        <v>4701</v>
      </c>
      <c r="R3270" s="6">
        <v>1056113</v>
      </c>
      <c r="S3270" s="6">
        <v>7039974</v>
      </c>
      <c r="T3270" s="6">
        <v>619128</v>
      </c>
      <c r="U3270" s="6">
        <v>0</v>
      </c>
      <c r="V3270" s="6">
        <v>28</v>
      </c>
      <c r="W3270" s="6">
        <v>836</v>
      </c>
      <c r="X3270" s="6">
        <v>382</v>
      </c>
      <c r="Z3270" s="6">
        <v>41175611600</v>
      </c>
      <c r="AA3270" s="6">
        <v>2985191108.1719999</v>
      </c>
      <c r="AB3270" s="6">
        <f t="shared" si="818"/>
        <v>7294.354793564411</v>
      </c>
      <c r="AC3270" s="6">
        <f t="shared" si="819"/>
        <v>528.83350661876466</v>
      </c>
      <c r="AD3270" s="16">
        <f t="shared" si="820"/>
        <v>13.499644247269075</v>
      </c>
      <c r="AE3270" s="16">
        <f t="shared" si="821"/>
        <v>4.3752228357417682</v>
      </c>
      <c r="AF3270" s="16">
        <f t="shared" si="822"/>
        <v>29.857142857142858</v>
      </c>
      <c r="AG3270" s="16">
        <f t="shared" si="823"/>
        <v>43.5</v>
      </c>
      <c r="AH3270" s="17">
        <f t="shared" si="824"/>
        <v>0.76624820157717055</v>
      </c>
      <c r="AI3270" s="17">
        <f t="shared" si="825"/>
        <v>5.1077559093108782</v>
      </c>
      <c r="AJ3270" s="17">
        <f t="shared" si="826"/>
        <v>5.556955679170799</v>
      </c>
      <c r="AK3270" s="17">
        <f t="shared" si="827"/>
        <v>5.556955679170799</v>
      </c>
      <c r="AL3270" s="17">
        <f t="shared" si="828"/>
        <v>0.18709285969891193</v>
      </c>
      <c r="AM3270" s="17">
        <f t="shared" si="829"/>
        <v>1.2471476706242492</v>
      </c>
      <c r="AN3270" s="17">
        <f t="shared" si="830"/>
        <v>1.3568276272573634</v>
      </c>
      <c r="AO3270" s="17">
        <f t="shared" si="831"/>
        <v>1.3568276272573634</v>
      </c>
      <c r="AP3270" s="17">
        <f t="shared" si="833"/>
        <v>1.1697347675584515</v>
      </c>
      <c r="AQ3270" s="17">
        <f t="shared" si="832"/>
        <v>5.4565489680573682</v>
      </c>
    </row>
    <row r="3271" spans="1:43" x14ac:dyDescent="0.2">
      <c r="A3271" s="4">
        <v>40010</v>
      </c>
      <c r="B3271" s="5">
        <v>4010</v>
      </c>
      <c r="C3271" t="s">
        <v>1360</v>
      </c>
      <c r="D3271" t="s">
        <v>25</v>
      </c>
      <c r="E3271" t="s">
        <v>9</v>
      </c>
      <c r="F3271" t="s">
        <v>17</v>
      </c>
      <c r="G3271" t="s">
        <v>15</v>
      </c>
      <c r="H3271">
        <v>200</v>
      </c>
      <c r="I3271" t="s">
        <v>5832</v>
      </c>
      <c r="J3271" s="6">
        <v>169495</v>
      </c>
      <c r="K3271" s="6">
        <v>1223</v>
      </c>
      <c r="L3271" s="6">
        <v>139</v>
      </c>
      <c r="M3271" s="6">
        <v>188546</v>
      </c>
      <c r="N3271" s="6">
        <v>0</v>
      </c>
      <c r="O3271" s="6">
        <v>291308</v>
      </c>
      <c r="P3271" s="6">
        <v>20686</v>
      </c>
      <c r="Q3271" s="6">
        <v>0</v>
      </c>
      <c r="R3271" s="6">
        <v>129787</v>
      </c>
      <c r="S3271" s="6">
        <v>2238693</v>
      </c>
      <c r="T3271" s="6">
        <v>209941</v>
      </c>
      <c r="U3271" s="6">
        <v>0</v>
      </c>
      <c r="V3271" s="6">
        <v>8</v>
      </c>
      <c r="W3271" s="6">
        <v>256</v>
      </c>
      <c r="X3271" s="6">
        <v>80</v>
      </c>
      <c r="Z3271" s="6">
        <v>0</v>
      </c>
      <c r="AA3271" s="6">
        <v>0</v>
      </c>
      <c r="AB3271" s="6" t="str">
        <f t="shared" si="818"/>
        <v/>
      </c>
      <c r="AC3271" s="6" t="str">
        <f t="shared" si="819"/>
        <v/>
      </c>
      <c r="AD3271" s="16">
        <f t="shared" si="820"/>
        <v>14.082374552837669</v>
      </c>
      <c r="AE3271" s="16">
        <f t="shared" si="821"/>
        <v>0</v>
      </c>
      <c r="AF3271" s="16">
        <f t="shared" si="822"/>
        <v>32</v>
      </c>
      <c r="AG3271" s="16">
        <f t="shared" si="823"/>
        <v>42</v>
      </c>
      <c r="AH3271" s="17">
        <f t="shared" si="824"/>
        <v>0.6883572178672579</v>
      </c>
      <c r="AI3271" s="17">
        <f t="shared" si="825"/>
        <v>11.873457935994399</v>
      </c>
      <c r="AJ3271" s="17">
        <f t="shared" si="826"/>
        <v>12.986931571075493</v>
      </c>
      <c r="AK3271" s="17">
        <f t="shared" si="827"/>
        <v>12.986931571075493</v>
      </c>
      <c r="AL3271" s="17" t="str">
        <f t="shared" si="828"/>
        <v/>
      </c>
      <c r="AM3271" s="17" t="str">
        <f t="shared" si="829"/>
        <v/>
      </c>
      <c r="AN3271" s="17" t="str">
        <f t="shared" si="830"/>
        <v/>
      </c>
      <c r="AO3271" s="17" t="str">
        <f t="shared" si="831"/>
        <v/>
      </c>
      <c r="AP3271" s="17" t="str">
        <f t="shared" si="833"/>
        <v/>
      </c>
      <c r="AQ3271" s="17">
        <f t="shared" si="832"/>
        <v>7.6849691735208099</v>
      </c>
    </row>
    <row r="3272" spans="1:43" x14ac:dyDescent="0.2">
      <c r="A3272" s="4">
        <v>40011</v>
      </c>
      <c r="B3272" s="5">
        <v>4011</v>
      </c>
      <c r="C3272" t="s">
        <v>1361</v>
      </c>
      <c r="D3272" t="s">
        <v>25</v>
      </c>
      <c r="E3272" t="s">
        <v>9</v>
      </c>
      <c r="F3272" t="s">
        <v>17</v>
      </c>
      <c r="G3272" t="s">
        <v>15</v>
      </c>
      <c r="H3272">
        <v>202</v>
      </c>
      <c r="I3272" t="s">
        <v>5833</v>
      </c>
      <c r="J3272" s="6">
        <v>166485</v>
      </c>
      <c r="K3272" s="6">
        <v>1473</v>
      </c>
      <c r="L3272" s="6">
        <v>113</v>
      </c>
      <c r="M3272" s="6">
        <v>1029995</v>
      </c>
      <c r="N3272" s="6">
        <v>0</v>
      </c>
      <c r="O3272" s="6">
        <v>445993</v>
      </c>
      <c r="P3272" s="6">
        <v>29238</v>
      </c>
      <c r="Q3272" s="6">
        <v>0</v>
      </c>
      <c r="R3272" s="6">
        <v>386119</v>
      </c>
      <c r="S3272" s="6">
        <v>2589065</v>
      </c>
      <c r="T3272" s="6">
        <v>0</v>
      </c>
      <c r="U3272" s="6">
        <v>0</v>
      </c>
      <c r="V3272" s="6">
        <v>21</v>
      </c>
      <c r="W3272" s="6">
        <v>577</v>
      </c>
      <c r="X3272" s="6">
        <v>330</v>
      </c>
      <c r="Z3272" s="6">
        <v>0</v>
      </c>
      <c r="AA3272" s="6">
        <v>0</v>
      </c>
      <c r="AB3272" s="6" t="str">
        <f t="shared" si="818"/>
        <v/>
      </c>
      <c r="AC3272" s="6" t="str">
        <f t="shared" si="819"/>
        <v/>
      </c>
      <c r="AD3272" s="16">
        <f t="shared" si="820"/>
        <v>15.253881934468842</v>
      </c>
      <c r="AE3272" s="16">
        <f t="shared" si="821"/>
        <v>0</v>
      </c>
      <c r="AF3272" s="16">
        <f t="shared" si="822"/>
        <v>27.476190476190474</v>
      </c>
      <c r="AG3272" s="16">
        <f t="shared" si="823"/>
        <v>43.19047619047619</v>
      </c>
      <c r="AH3272" s="17">
        <f t="shared" si="824"/>
        <v>0.37487463531376364</v>
      </c>
      <c r="AI3272" s="17">
        <f t="shared" si="825"/>
        <v>2.5136675420754471</v>
      </c>
      <c r="AJ3272" s="17">
        <f t="shared" si="826"/>
        <v>2.5136675420754471</v>
      </c>
      <c r="AK3272" s="17">
        <f t="shared" si="827"/>
        <v>2.5136675420754471</v>
      </c>
      <c r="AL3272" s="17" t="str">
        <f t="shared" si="828"/>
        <v/>
      </c>
      <c r="AM3272" s="17" t="str">
        <f t="shared" si="829"/>
        <v/>
      </c>
      <c r="AN3272" s="17" t="str">
        <f t="shared" si="830"/>
        <v/>
      </c>
      <c r="AO3272" s="17" t="str">
        <f t="shared" si="831"/>
        <v/>
      </c>
      <c r="AP3272" s="17" t="str">
        <f t="shared" si="833"/>
        <v/>
      </c>
      <c r="AQ3272" s="17">
        <f t="shared" si="832"/>
        <v>5.805169587863487</v>
      </c>
    </row>
    <row r="3273" spans="1:43" x14ac:dyDescent="0.2">
      <c r="A3273" s="4">
        <v>40012</v>
      </c>
      <c r="B3273" s="5">
        <v>4012</v>
      </c>
      <c r="C3273" t="s">
        <v>1362</v>
      </c>
      <c r="D3273" t="s">
        <v>8</v>
      </c>
      <c r="E3273" t="s">
        <v>9</v>
      </c>
      <c r="F3273" t="s">
        <v>17</v>
      </c>
      <c r="G3273" t="s">
        <v>15</v>
      </c>
      <c r="H3273">
        <v>95</v>
      </c>
      <c r="I3273" t="s">
        <v>5834</v>
      </c>
      <c r="J3273" s="6">
        <v>391024</v>
      </c>
      <c r="K3273" s="6">
        <v>1212</v>
      </c>
      <c r="L3273" s="6">
        <v>323</v>
      </c>
      <c r="M3273" s="6">
        <v>2343807</v>
      </c>
      <c r="N3273" s="6">
        <v>8307195</v>
      </c>
      <c r="O3273" s="6">
        <v>1954608</v>
      </c>
      <c r="P3273" s="6">
        <v>151060</v>
      </c>
      <c r="Q3273" s="6">
        <v>6547</v>
      </c>
      <c r="R3273" s="6">
        <v>1253022</v>
      </c>
      <c r="S3273" s="6">
        <v>12349286</v>
      </c>
      <c r="T3273" s="6">
        <v>455437</v>
      </c>
      <c r="U3273" s="6">
        <v>0</v>
      </c>
      <c r="V3273" s="6">
        <v>57</v>
      </c>
      <c r="W3273" s="6">
        <v>1884</v>
      </c>
      <c r="X3273" s="6">
        <v>938</v>
      </c>
      <c r="Z3273" s="6">
        <v>58200461800</v>
      </c>
      <c r="AA3273" s="6">
        <v>4260501402.3936005</v>
      </c>
      <c r="AB3273" s="6">
        <f t="shared" si="818"/>
        <v>7006.0305313646786</v>
      </c>
      <c r="AC3273" s="6">
        <f t="shared" si="819"/>
        <v>512.86883266777784</v>
      </c>
      <c r="AD3273" s="16">
        <f t="shared" si="820"/>
        <v>12.939282404342645</v>
      </c>
      <c r="AE3273" s="16">
        <f t="shared" si="821"/>
        <v>4.2500567888804301</v>
      </c>
      <c r="AF3273" s="16">
        <f t="shared" si="822"/>
        <v>33.05263157894737</v>
      </c>
      <c r="AG3273" s="16">
        <f t="shared" si="823"/>
        <v>49.508771929824562</v>
      </c>
      <c r="AH3273" s="17">
        <f t="shared" si="824"/>
        <v>0.53460971829165116</v>
      </c>
      <c r="AI3273" s="17">
        <f t="shared" si="825"/>
        <v>5.2689005536718678</v>
      </c>
      <c r="AJ3273" s="17">
        <f t="shared" si="826"/>
        <v>5.4632156145962529</v>
      </c>
      <c r="AK3273" s="17">
        <f t="shared" si="827"/>
        <v>5.4632156145962529</v>
      </c>
      <c r="AL3273" s="17">
        <f t="shared" si="828"/>
        <v>0.15083575141789737</v>
      </c>
      <c r="AM3273" s="17">
        <f t="shared" si="829"/>
        <v>1.4865771177876528</v>
      </c>
      <c r="AN3273" s="17">
        <f t="shared" si="830"/>
        <v>1.5414015200076561</v>
      </c>
      <c r="AO3273" s="17">
        <f t="shared" si="831"/>
        <v>1.5414015200076561</v>
      </c>
      <c r="AP3273" s="17">
        <f t="shared" si="833"/>
        <v>1.3905657685897588</v>
      </c>
      <c r="AQ3273" s="17">
        <f t="shared" si="832"/>
        <v>6.3180371716477168</v>
      </c>
    </row>
    <row r="3274" spans="1:43" x14ac:dyDescent="0.2">
      <c r="A3274" s="4">
        <v>40014</v>
      </c>
      <c r="B3274" s="5">
        <v>4014</v>
      </c>
      <c r="C3274" t="s">
        <v>1363</v>
      </c>
      <c r="D3274" t="s">
        <v>8</v>
      </c>
      <c r="E3274" t="s">
        <v>9</v>
      </c>
      <c r="F3274" t="s">
        <v>17</v>
      </c>
      <c r="G3274" t="s">
        <v>15</v>
      </c>
      <c r="H3274">
        <v>175</v>
      </c>
      <c r="I3274" t="s">
        <v>5835</v>
      </c>
      <c r="J3274" s="6">
        <v>208948</v>
      </c>
      <c r="K3274" s="6">
        <v>1270</v>
      </c>
      <c r="L3274" s="6">
        <v>165</v>
      </c>
      <c r="M3274" s="6">
        <v>655076</v>
      </c>
      <c r="N3274" s="6">
        <v>2792400</v>
      </c>
      <c r="O3274" s="6">
        <v>840661</v>
      </c>
      <c r="P3274" s="6">
        <v>61127</v>
      </c>
      <c r="Q3274" s="6">
        <v>1991</v>
      </c>
      <c r="R3274" s="6">
        <v>627623</v>
      </c>
      <c r="S3274" s="6">
        <v>4649391</v>
      </c>
      <c r="T3274" s="6">
        <v>1482001</v>
      </c>
      <c r="U3274" s="6">
        <v>0</v>
      </c>
      <c r="V3274" s="6">
        <v>23</v>
      </c>
      <c r="W3274" s="6">
        <v>600</v>
      </c>
      <c r="X3274" s="6">
        <v>409</v>
      </c>
      <c r="Z3274" s="6">
        <v>24878757700</v>
      </c>
      <c r="AA3274" s="6">
        <v>1821222354.4704001</v>
      </c>
      <c r="AB3274" s="6">
        <f t="shared" si="818"/>
        <v>8909.4534092536887</v>
      </c>
      <c r="AC3274" s="6">
        <f t="shared" si="819"/>
        <v>652.20683085174051</v>
      </c>
      <c r="AD3274" s="16">
        <f t="shared" si="820"/>
        <v>13.752695208336741</v>
      </c>
      <c r="AE3274" s="16">
        <f t="shared" si="821"/>
        <v>3.3216718748698941</v>
      </c>
      <c r="AF3274" s="16">
        <f t="shared" si="822"/>
        <v>26.086956521739129</v>
      </c>
      <c r="AG3274" s="16">
        <f t="shared" si="823"/>
        <v>43.869565217391305</v>
      </c>
      <c r="AH3274" s="17">
        <f t="shared" si="824"/>
        <v>0.9580918855216799</v>
      </c>
      <c r="AI3274" s="17">
        <f t="shared" si="825"/>
        <v>7.0974833454438873</v>
      </c>
      <c r="AJ3274" s="17">
        <f t="shared" si="826"/>
        <v>9.3598177921340433</v>
      </c>
      <c r="AK3274" s="17">
        <f t="shared" si="827"/>
        <v>9.3598177921340433</v>
      </c>
      <c r="AL3274" s="17">
        <f t="shared" si="828"/>
        <v>0.22476113737286921</v>
      </c>
      <c r="AM3274" s="17">
        <f t="shared" si="829"/>
        <v>1.6650161151697465</v>
      </c>
      <c r="AN3274" s="17">
        <f t="shared" si="830"/>
        <v>2.1957427302678698</v>
      </c>
      <c r="AO3274" s="17">
        <f t="shared" si="831"/>
        <v>2.1957427302678698</v>
      </c>
      <c r="AP3274" s="17">
        <f t="shared" si="833"/>
        <v>1.9709815928950005</v>
      </c>
      <c r="AQ3274" s="17">
        <f t="shared" si="832"/>
        <v>5.5306372009644793</v>
      </c>
    </row>
    <row r="3275" spans="1:43" x14ac:dyDescent="0.2">
      <c r="A3275" s="4">
        <v>40015</v>
      </c>
      <c r="B3275" s="5">
        <v>4015</v>
      </c>
      <c r="C3275" t="s">
        <v>1364</v>
      </c>
      <c r="D3275" t="s">
        <v>8</v>
      </c>
      <c r="E3275" t="s">
        <v>9</v>
      </c>
      <c r="F3275" t="s">
        <v>17</v>
      </c>
      <c r="G3275" t="s">
        <v>11</v>
      </c>
      <c r="H3275">
        <v>107</v>
      </c>
      <c r="I3275" t="s">
        <v>5836</v>
      </c>
      <c r="J3275" s="6">
        <v>351478</v>
      </c>
      <c r="K3275" s="6">
        <v>1450</v>
      </c>
      <c r="L3275" s="6">
        <v>242</v>
      </c>
      <c r="M3275" s="6">
        <v>518302</v>
      </c>
      <c r="N3275" s="6">
        <v>919660</v>
      </c>
      <c r="O3275" s="6">
        <v>782107</v>
      </c>
      <c r="P3275" s="6">
        <v>48959</v>
      </c>
      <c r="Q3275" s="6">
        <v>1828</v>
      </c>
      <c r="R3275" s="6">
        <v>363471</v>
      </c>
      <c r="S3275" s="6">
        <v>3861861</v>
      </c>
      <c r="T3275" s="6">
        <v>2157512</v>
      </c>
      <c r="U3275" s="6">
        <v>0</v>
      </c>
      <c r="V3275" s="6">
        <v>46</v>
      </c>
      <c r="W3275" s="6">
        <v>1556</v>
      </c>
      <c r="X3275" s="6">
        <v>582</v>
      </c>
      <c r="Z3275" s="6">
        <v>40547419300</v>
      </c>
      <c r="AA3275" s="6">
        <v>2968229657.4335999</v>
      </c>
      <c r="AB3275" s="6">
        <f t="shared" si="818"/>
        <v>44089.575821499253</v>
      </c>
      <c r="AC3275" s="6">
        <f t="shared" si="819"/>
        <v>3227.5293667590195</v>
      </c>
      <c r="AD3275" s="16">
        <f t="shared" si="820"/>
        <v>15.974733961069466</v>
      </c>
      <c r="AE3275" s="16">
        <f t="shared" si="821"/>
        <v>1.1758749122562513</v>
      </c>
      <c r="AF3275" s="16">
        <f t="shared" si="822"/>
        <v>33.826086956521742</v>
      </c>
      <c r="AG3275" s="16">
        <f t="shared" si="823"/>
        <v>46.478260869565219</v>
      </c>
      <c r="AH3275" s="17">
        <f t="shared" si="824"/>
        <v>0.70127261712283573</v>
      </c>
      <c r="AI3275" s="17">
        <f t="shared" si="825"/>
        <v>7.45098610462626</v>
      </c>
      <c r="AJ3275" s="17">
        <f t="shared" si="826"/>
        <v>11.613640310089485</v>
      </c>
      <c r="AK3275" s="17">
        <f t="shared" si="827"/>
        <v>11.613640310089485</v>
      </c>
      <c r="AL3275" s="17">
        <f t="shared" si="828"/>
        <v>0.39522323467368375</v>
      </c>
      <c r="AM3275" s="17">
        <f t="shared" si="829"/>
        <v>4.1992268881978125</v>
      </c>
      <c r="AN3275" s="17">
        <f t="shared" si="830"/>
        <v>6.5452156231650829</v>
      </c>
      <c r="AO3275" s="17">
        <f t="shared" si="831"/>
        <v>6.5452156231650829</v>
      </c>
      <c r="AP3275" s="17">
        <f t="shared" si="833"/>
        <v>6.1499923884913992</v>
      </c>
      <c r="AQ3275" s="17">
        <f t="shared" si="832"/>
        <v>4.9377655487036938</v>
      </c>
    </row>
    <row r="3276" spans="1:43" x14ac:dyDescent="0.2">
      <c r="A3276" s="4">
        <v>40016</v>
      </c>
      <c r="B3276" s="5">
        <v>4016</v>
      </c>
      <c r="C3276" t="s">
        <v>1365</v>
      </c>
      <c r="D3276" t="s">
        <v>25</v>
      </c>
      <c r="E3276" t="s">
        <v>9</v>
      </c>
      <c r="F3276" t="s">
        <v>17</v>
      </c>
      <c r="G3276" t="s">
        <v>15</v>
      </c>
      <c r="H3276">
        <v>178</v>
      </c>
      <c r="I3276" t="s">
        <v>5777</v>
      </c>
      <c r="J3276" s="6">
        <v>202637</v>
      </c>
      <c r="K3276" s="6">
        <v>1555</v>
      </c>
      <c r="L3276" s="6">
        <v>130</v>
      </c>
      <c r="M3276" s="6">
        <v>112356</v>
      </c>
      <c r="N3276" s="6">
        <v>0</v>
      </c>
      <c r="O3276" s="6">
        <v>135942</v>
      </c>
      <c r="P3276" s="6">
        <v>10715</v>
      </c>
      <c r="Q3276" s="6">
        <v>0</v>
      </c>
      <c r="R3276" s="6">
        <v>38547</v>
      </c>
      <c r="S3276" s="6">
        <v>732352</v>
      </c>
      <c r="T3276" s="6">
        <v>25907</v>
      </c>
      <c r="U3276" s="6">
        <v>0</v>
      </c>
      <c r="V3276" s="6">
        <v>6</v>
      </c>
      <c r="W3276" s="6">
        <v>155</v>
      </c>
      <c r="X3276" s="6">
        <v>47</v>
      </c>
      <c r="Z3276" s="6">
        <v>0</v>
      </c>
      <c r="AA3276" s="6">
        <v>0</v>
      </c>
      <c r="AB3276" s="6" t="str">
        <f t="shared" si="818"/>
        <v/>
      </c>
      <c r="AC3276" s="6" t="str">
        <f t="shared" si="819"/>
        <v/>
      </c>
      <c r="AD3276" s="16">
        <f t="shared" si="820"/>
        <v>12.687074195053663</v>
      </c>
      <c r="AE3276" s="16">
        <f t="shared" si="821"/>
        <v>0</v>
      </c>
      <c r="AF3276" s="16">
        <f t="shared" si="822"/>
        <v>25.833333333333332</v>
      </c>
      <c r="AG3276" s="16">
        <f t="shared" si="823"/>
        <v>33.666666666666664</v>
      </c>
      <c r="AH3276" s="17">
        <f t="shared" si="824"/>
        <v>0.34307914130086509</v>
      </c>
      <c r="AI3276" s="17">
        <f t="shared" si="825"/>
        <v>6.5181387731852327</v>
      </c>
      <c r="AJ3276" s="17">
        <f t="shared" si="826"/>
        <v>6.7487183595001605</v>
      </c>
      <c r="AK3276" s="17">
        <f t="shared" si="827"/>
        <v>6.7487183595001605</v>
      </c>
      <c r="AL3276" s="17" t="str">
        <f t="shared" si="828"/>
        <v/>
      </c>
      <c r="AM3276" s="17" t="str">
        <f t="shared" si="829"/>
        <v/>
      </c>
      <c r="AN3276" s="17" t="str">
        <f t="shared" si="830"/>
        <v/>
      </c>
      <c r="AO3276" s="17" t="str">
        <f t="shared" si="831"/>
        <v/>
      </c>
      <c r="AP3276" s="17" t="str">
        <f t="shared" si="833"/>
        <v/>
      </c>
      <c r="AQ3276" s="17">
        <f t="shared" si="832"/>
        <v>5.3872386753174144</v>
      </c>
    </row>
    <row r="3277" spans="1:43" x14ac:dyDescent="0.2">
      <c r="A3277" s="4">
        <v>40017</v>
      </c>
      <c r="B3277" s="5">
        <v>4017</v>
      </c>
      <c r="C3277" t="s">
        <v>1366</v>
      </c>
      <c r="D3277" t="s">
        <v>8</v>
      </c>
      <c r="E3277" t="s">
        <v>9</v>
      </c>
      <c r="F3277" t="s">
        <v>17</v>
      </c>
      <c r="G3277" t="s">
        <v>15</v>
      </c>
      <c r="H3277">
        <v>131</v>
      </c>
      <c r="I3277" t="s">
        <v>5837</v>
      </c>
      <c r="J3277" s="6">
        <v>290263</v>
      </c>
      <c r="K3277" s="6">
        <v>3316</v>
      </c>
      <c r="L3277" s="6">
        <v>88</v>
      </c>
      <c r="M3277" s="6">
        <v>3932501</v>
      </c>
      <c r="N3277" s="6">
        <v>17621395</v>
      </c>
      <c r="O3277" s="6">
        <v>1866724</v>
      </c>
      <c r="P3277" s="6">
        <v>197409</v>
      </c>
      <c r="Q3277" s="6">
        <v>13516</v>
      </c>
      <c r="R3277" s="6">
        <v>3507761</v>
      </c>
      <c r="S3277" s="6">
        <v>19539115</v>
      </c>
      <c r="T3277" s="6">
        <v>3452486</v>
      </c>
      <c r="U3277" s="6">
        <v>0</v>
      </c>
      <c r="V3277" s="6">
        <v>68</v>
      </c>
      <c r="W3277" s="6">
        <v>2464</v>
      </c>
      <c r="X3277" s="6">
        <v>2121</v>
      </c>
      <c r="Z3277" s="6">
        <v>85293517300</v>
      </c>
      <c r="AA3277" s="6">
        <v>6427777756.075201</v>
      </c>
      <c r="AB3277" s="6">
        <f t="shared" si="818"/>
        <v>4840.3385373291958</v>
      </c>
      <c r="AC3277" s="6">
        <f t="shared" si="819"/>
        <v>364.77122021696925</v>
      </c>
      <c r="AD3277" s="16">
        <f t="shared" si="820"/>
        <v>9.4561240875542651</v>
      </c>
      <c r="AE3277" s="16">
        <f t="shared" si="821"/>
        <v>9.43974310074762</v>
      </c>
      <c r="AF3277" s="16">
        <f t="shared" si="822"/>
        <v>36.235294117647058</v>
      </c>
      <c r="AG3277" s="16">
        <f t="shared" si="823"/>
        <v>67.42647058823529</v>
      </c>
      <c r="AH3277" s="17">
        <f t="shared" si="824"/>
        <v>0.89199239873047709</v>
      </c>
      <c r="AI3277" s="17">
        <f t="shared" si="825"/>
        <v>4.9686230213291749</v>
      </c>
      <c r="AJ3277" s="17">
        <f t="shared" si="826"/>
        <v>5.8465594795780094</v>
      </c>
      <c r="AK3277" s="17">
        <f t="shared" si="827"/>
        <v>5.8465594795780094</v>
      </c>
      <c r="AL3277" s="17">
        <f t="shared" si="828"/>
        <v>0.19906261677920506</v>
      </c>
      <c r="AM3277" s="17">
        <f t="shared" si="829"/>
        <v>1.1088290683002111</v>
      </c>
      <c r="AN3277" s="17">
        <f t="shared" si="830"/>
        <v>1.3047548732662766</v>
      </c>
      <c r="AO3277" s="17">
        <f t="shared" si="831"/>
        <v>1.3047548732662766</v>
      </c>
      <c r="AP3277" s="17">
        <f t="shared" si="833"/>
        <v>1.1056922564870715</v>
      </c>
      <c r="AQ3277" s="17">
        <f t="shared" si="832"/>
        <v>10.46706154739533</v>
      </c>
    </row>
    <row r="3278" spans="1:43" x14ac:dyDescent="0.2">
      <c r="A3278" s="4">
        <v>40018</v>
      </c>
      <c r="B3278" s="5">
        <v>4018</v>
      </c>
      <c r="C3278" t="s">
        <v>1367</v>
      </c>
      <c r="D3278" t="s">
        <v>8</v>
      </c>
      <c r="E3278" t="s">
        <v>9</v>
      </c>
      <c r="F3278" t="s">
        <v>17</v>
      </c>
      <c r="G3278" t="s">
        <v>15</v>
      </c>
      <c r="H3278">
        <v>43</v>
      </c>
      <c r="I3278" t="s">
        <v>5838</v>
      </c>
      <c r="J3278" s="6">
        <v>972546</v>
      </c>
      <c r="K3278" s="6">
        <v>2040</v>
      </c>
      <c r="L3278" s="6">
        <v>477</v>
      </c>
      <c r="M3278" s="6">
        <v>11800360</v>
      </c>
      <c r="N3278" s="6">
        <v>46533968</v>
      </c>
      <c r="O3278" s="6">
        <v>6974505</v>
      </c>
      <c r="P3278" s="6">
        <v>566946</v>
      </c>
      <c r="Q3278" s="6">
        <v>39787</v>
      </c>
      <c r="R3278" s="6">
        <v>9128172</v>
      </c>
      <c r="S3278" s="6">
        <v>66277194</v>
      </c>
      <c r="T3278" s="6">
        <v>13588756</v>
      </c>
      <c r="U3278" s="6">
        <v>0</v>
      </c>
      <c r="V3278" s="6">
        <v>210</v>
      </c>
      <c r="W3278" s="6">
        <v>8017</v>
      </c>
      <c r="X3278" s="6">
        <v>5016</v>
      </c>
      <c r="Z3278" s="6">
        <v>231450796344</v>
      </c>
      <c r="AA3278" s="6">
        <v>17003821434.566401</v>
      </c>
      <c r="AB3278" s="6">
        <f t="shared" si="818"/>
        <v>4973.8031440602699</v>
      </c>
      <c r="AC3278" s="6">
        <f t="shared" si="819"/>
        <v>365.40665164351338</v>
      </c>
      <c r="AD3278" s="16">
        <f t="shared" si="820"/>
        <v>12.301885893894656</v>
      </c>
      <c r="AE3278" s="16">
        <f t="shared" si="821"/>
        <v>6.6720101283173499</v>
      </c>
      <c r="AF3278" s="16">
        <f t="shared" si="822"/>
        <v>38.176190476190477</v>
      </c>
      <c r="AG3278" s="16">
        <f t="shared" si="823"/>
        <v>62.061904761904763</v>
      </c>
      <c r="AH3278" s="17">
        <f t="shared" si="824"/>
        <v>0.77355029846547052</v>
      </c>
      <c r="AI3278" s="17">
        <f t="shared" si="825"/>
        <v>5.616540003864289</v>
      </c>
      <c r="AJ3278" s="17">
        <f t="shared" si="826"/>
        <v>6.7680943632228168</v>
      </c>
      <c r="AK3278" s="17">
        <f t="shared" si="827"/>
        <v>6.7680943632228168</v>
      </c>
      <c r="AL3278" s="17">
        <f t="shared" si="828"/>
        <v>0.19616147928756042</v>
      </c>
      <c r="AM3278" s="17">
        <f t="shared" si="829"/>
        <v>1.4242755743503326</v>
      </c>
      <c r="AN3278" s="17">
        <f t="shared" si="830"/>
        <v>1.716293568603477</v>
      </c>
      <c r="AO3278" s="17">
        <f t="shared" si="831"/>
        <v>1.716293568603477</v>
      </c>
      <c r="AP3278" s="17">
        <f t="shared" si="833"/>
        <v>1.5201320893159167</v>
      </c>
      <c r="AQ3278" s="17">
        <f t="shared" si="832"/>
        <v>9.5027810575804299</v>
      </c>
    </row>
    <row r="3279" spans="1:43" x14ac:dyDescent="0.2">
      <c r="A3279" s="4">
        <v>40018</v>
      </c>
      <c r="B3279" s="5">
        <v>4018</v>
      </c>
      <c r="C3279" t="s">
        <v>1367</v>
      </c>
      <c r="D3279" t="s">
        <v>8</v>
      </c>
      <c r="E3279" t="s">
        <v>9</v>
      </c>
      <c r="F3279" t="s">
        <v>17</v>
      </c>
      <c r="G3279" t="s">
        <v>11</v>
      </c>
      <c r="H3279">
        <v>43</v>
      </c>
      <c r="I3279" t="s">
        <v>5838</v>
      </c>
      <c r="J3279" s="6">
        <v>972546</v>
      </c>
      <c r="K3279" s="6">
        <v>2040</v>
      </c>
      <c r="L3279" s="6">
        <v>477</v>
      </c>
      <c r="M3279" s="6">
        <v>52759</v>
      </c>
      <c r="N3279" s="6">
        <v>159860</v>
      </c>
      <c r="O3279" s="6">
        <v>35685</v>
      </c>
      <c r="P3279" s="6">
        <v>5028</v>
      </c>
      <c r="Q3279" s="6">
        <v>208</v>
      </c>
      <c r="R3279" s="6">
        <v>686347</v>
      </c>
      <c r="S3279" s="6">
        <v>277369</v>
      </c>
      <c r="T3279" s="6">
        <v>0</v>
      </c>
      <c r="U3279" s="6">
        <v>0</v>
      </c>
      <c r="V3279" s="6">
        <v>6</v>
      </c>
      <c r="W3279" s="6">
        <v>150</v>
      </c>
      <c r="X3279" s="6">
        <v>72</v>
      </c>
      <c r="Z3279" s="6">
        <v>744680300</v>
      </c>
      <c r="AA3279" s="6">
        <v>54513510.105599999</v>
      </c>
      <c r="AB3279" s="6">
        <f t="shared" si="818"/>
        <v>4658.3279119229328</v>
      </c>
      <c r="AC3279" s="6">
        <f t="shared" si="819"/>
        <v>341.00782000250217</v>
      </c>
      <c r="AD3279" s="16">
        <f t="shared" si="820"/>
        <v>7.0972553699284013</v>
      </c>
      <c r="AE3279" s="16">
        <f t="shared" si="821"/>
        <v>4.479753397786185</v>
      </c>
      <c r="AF3279" s="16">
        <f t="shared" si="822"/>
        <v>25</v>
      </c>
      <c r="AG3279" s="16">
        <f t="shared" si="823"/>
        <v>37</v>
      </c>
      <c r="AH3279" s="17">
        <f t="shared" si="824"/>
        <v>13.009097973805417</v>
      </c>
      <c r="AI3279" s="17">
        <f t="shared" si="825"/>
        <v>5.2572831175723573</v>
      </c>
      <c r="AJ3279" s="17">
        <f t="shared" si="826"/>
        <v>5.2572831175723573</v>
      </c>
      <c r="AK3279" s="17">
        <f t="shared" si="827"/>
        <v>5.2572831175723573</v>
      </c>
      <c r="AL3279" s="17">
        <f t="shared" si="828"/>
        <v>4.293425497310146</v>
      </c>
      <c r="AM3279" s="17">
        <f t="shared" si="829"/>
        <v>1.7350744401351181</v>
      </c>
      <c r="AN3279" s="17">
        <f t="shared" si="830"/>
        <v>1.7350744401351181</v>
      </c>
      <c r="AO3279" s="17">
        <f t="shared" si="831"/>
        <v>1.7350744401351181</v>
      </c>
      <c r="AP3279" s="17">
        <f t="shared" si="833"/>
        <v>-2.5583510571750279</v>
      </c>
      <c r="AQ3279" s="17">
        <f t="shared" si="832"/>
        <v>7.7727056186072581</v>
      </c>
    </row>
    <row r="3280" spans="1:43" x14ac:dyDescent="0.2">
      <c r="A3280" s="4">
        <v>40019</v>
      </c>
      <c r="B3280" s="5">
        <v>4019</v>
      </c>
      <c r="C3280" t="s">
        <v>1368</v>
      </c>
      <c r="D3280" t="s">
        <v>8</v>
      </c>
      <c r="E3280" t="s">
        <v>9</v>
      </c>
      <c r="F3280" t="s">
        <v>17</v>
      </c>
      <c r="G3280" t="s">
        <v>15</v>
      </c>
      <c r="H3280">
        <v>30</v>
      </c>
      <c r="I3280" t="s">
        <v>5839</v>
      </c>
      <c r="J3280" s="6">
        <v>1624827</v>
      </c>
      <c r="K3280" s="6">
        <v>2063</v>
      </c>
      <c r="L3280" s="6">
        <v>788</v>
      </c>
      <c r="M3280" s="6">
        <v>2997854</v>
      </c>
      <c r="N3280" s="6">
        <v>20265177</v>
      </c>
      <c r="O3280" s="6">
        <v>3164090</v>
      </c>
      <c r="P3280" s="6">
        <v>215896</v>
      </c>
      <c r="Q3280" s="6">
        <v>10174</v>
      </c>
      <c r="R3280" s="6">
        <v>3569987</v>
      </c>
      <c r="S3280" s="6">
        <v>19345399</v>
      </c>
      <c r="T3280" s="6">
        <v>3712109</v>
      </c>
      <c r="U3280" s="6">
        <v>0</v>
      </c>
      <c r="V3280" s="6">
        <v>104</v>
      </c>
      <c r="W3280" s="6">
        <v>3827</v>
      </c>
      <c r="X3280" s="6">
        <v>1881</v>
      </c>
      <c r="Z3280" s="6">
        <v>113395988100</v>
      </c>
      <c r="AA3280" s="6">
        <v>8301029775.0912008</v>
      </c>
      <c r="AB3280" s="6">
        <f t="shared" si="818"/>
        <v>5595.6080768502543</v>
      </c>
      <c r="AC3280" s="6">
        <f t="shared" si="819"/>
        <v>409.62039340150847</v>
      </c>
      <c r="AD3280" s="16">
        <f t="shared" si="820"/>
        <v>14.655621225034276</v>
      </c>
      <c r="AE3280" s="16">
        <f t="shared" si="821"/>
        <v>6.4047410155842597</v>
      </c>
      <c r="AF3280" s="16">
        <f t="shared" si="822"/>
        <v>36.79807692307692</v>
      </c>
      <c r="AG3280" s="16">
        <f t="shared" si="823"/>
        <v>54.884615384615387</v>
      </c>
      <c r="AH3280" s="17">
        <f t="shared" si="824"/>
        <v>1.1908475195923485</v>
      </c>
      <c r="AI3280" s="17">
        <f t="shared" si="825"/>
        <v>6.4530824383042003</v>
      </c>
      <c r="AJ3280" s="17">
        <f t="shared" si="826"/>
        <v>7.6913378703565947</v>
      </c>
      <c r="AK3280" s="17">
        <f t="shared" si="827"/>
        <v>7.6913378703565947</v>
      </c>
      <c r="AL3280" s="17">
        <f t="shared" si="828"/>
        <v>0.17616362294787755</v>
      </c>
      <c r="AM3280" s="17">
        <f t="shared" si="829"/>
        <v>0.95461288100271713</v>
      </c>
      <c r="AN3280" s="17">
        <f t="shared" si="830"/>
        <v>1.1377896181217662</v>
      </c>
      <c r="AO3280" s="17">
        <f t="shared" si="831"/>
        <v>1.1377896181217662</v>
      </c>
      <c r="AP3280" s="17">
        <f t="shared" si="833"/>
        <v>0.96162599517388858</v>
      </c>
      <c r="AQ3280" s="17">
        <f t="shared" si="832"/>
        <v>6.1140482729631582</v>
      </c>
    </row>
    <row r="3281" spans="1:43" x14ac:dyDescent="0.2">
      <c r="A3281" s="4">
        <v>40020</v>
      </c>
      <c r="B3281" s="5">
        <v>4020</v>
      </c>
      <c r="C3281" t="s">
        <v>1369</v>
      </c>
      <c r="D3281" t="s">
        <v>25</v>
      </c>
      <c r="E3281" t="s">
        <v>9</v>
      </c>
      <c r="F3281" t="s">
        <v>17</v>
      </c>
      <c r="G3281" t="s">
        <v>15</v>
      </c>
      <c r="H3281">
        <v>391</v>
      </c>
      <c r="I3281" t="s">
        <v>5840</v>
      </c>
      <c r="J3281" s="6">
        <v>70543</v>
      </c>
      <c r="K3281" s="6">
        <v>2086</v>
      </c>
      <c r="L3281" s="6">
        <v>34</v>
      </c>
      <c r="M3281" s="6">
        <v>260600</v>
      </c>
      <c r="N3281" s="6">
        <v>0</v>
      </c>
      <c r="O3281" s="6">
        <v>427226</v>
      </c>
      <c r="P3281" s="6">
        <v>29608</v>
      </c>
      <c r="Q3281" s="6">
        <v>0</v>
      </c>
      <c r="R3281" s="6">
        <v>100701</v>
      </c>
      <c r="S3281" s="6">
        <v>2137307</v>
      </c>
      <c r="T3281" s="6">
        <v>426455</v>
      </c>
      <c r="U3281" s="6">
        <v>0</v>
      </c>
      <c r="V3281" s="6">
        <v>13</v>
      </c>
      <c r="W3281" s="6">
        <v>367</v>
      </c>
      <c r="X3281" s="6">
        <v>234</v>
      </c>
      <c r="Z3281" s="6">
        <v>0</v>
      </c>
      <c r="AA3281" s="6">
        <v>0</v>
      </c>
      <c r="AB3281" s="6" t="str">
        <f t="shared" si="818"/>
        <v/>
      </c>
      <c r="AC3281" s="6" t="str">
        <f t="shared" si="819"/>
        <v/>
      </c>
      <c r="AD3281" s="16">
        <f t="shared" si="820"/>
        <v>14.429410970008107</v>
      </c>
      <c r="AE3281" s="16">
        <f t="shared" si="821"/>
        <v>0</v>
      </c>
      <c r="AF3281" s="16">
        <f t="shared" si="822"/>
        <v>28.23076923076923</v>
      </c>
      <c r="AG3281" s="16">
        <f t="shared" si="823"/>
        <v>46.230769230769234</v>
      </c>
      <c r="AH3281" s="17">
        <f t="shared" si="824"/>
        <v>0.3864198004604758</v>
      </c>
      <c r="AI3281" s="17">
        <f t="shared" si="825"/>
        <v>8.2014850345356862</v>
      </c>
      <c r="AJ3281" s="17">
        <f t="shared" si="826"/>
        <v>9.8379201841903292</v>
      </c>
      <c r="AK3281" s="17">
        <f t="shared" si="827"/>
        <v>9.8379201841903292</v>
      </c>
      <c r="AL3281" s="17" t="str">
        <f t="shared" si="828"/>
        <v/>
      </c>
      <c r="AM3281" s="17" t="str">
        <f t="shared" si="829"/>
        <v/>
      </c>
      <c r="AN3281" s="17" t="str">
        <f t="shared" si="830"/>
        <v/>
      </c>
      <c r="AO3281" s="17" t="str">
        <f t="shared" si="831"/>
        <v/>
      </c>
      <c r="AP3281" s="17" t="str">
        <f t="shared" si="833"/>
        <v/>
      </c>
      <c r="AQ3281" s="17">
        <f t="shared" si="832"/>
        <v>5.0027549821406003</v>
      </c>
    </row>
    <row r="3282" spans="1:43" x14ac:dyDescent="0.2">
      <c r="A3282" s="4">
        <v>40021</v>
      </c>
      <c r="B3282" s="5">
        <v>4021</v>
      </c>
      <c r="C3282" t="s">
        <v>1370</v>
      </c>
      <c r="D3282" t="s">
        <v>8</v>
      </c>
      <c r="E3282" t="s">
        <v>9</v>
      </c>
      <c r="F3282" t="s">
        <v>17</v>
      </c>
      <c r="G3282" t="s">
        <v>15</v>
      </c>
      <c r="H3282">
        <v>309</v>
      </c>
      <c r="I3282" t="s">
        <v>5841</v>
      </c>
      <c r="J3282" s="6">
        <v>95779</v>
      </c>
      <c r="K3282" s="6">
        <v>1352</v>
      </c>
      <c r="L3282" s="6">
        <v>71</v>
      </c>
      <c r="M3282" s="6">
        <v>767110</v>
      </c>
      <c r="N3282" s="6">
        <v>4052480</v>
      </c>
      <c r="O3282" s="6">
        <v>632877</v>
      </c>
      <c r="P3282" s="6">
        <v>36591</v>
      </c>
      <c r="Q3282" s="6">
        <v>2676</v>
      </c>
      <c r="R3282" s="6">
        <v>778994</v>
      </c>
      <c r="S3282" s="6">
        <v>3386036</v>
      </c>
      <c r="T3282" s="6">
        <v>3138150</v>
      </c>
      <c r="U3282" s="6">
        <v>0</v>
      </c>
      <c r="V3282" s="6">
        <v>14</v>
      </c>
      <c r="W3282" s="6">
        <v>429</v>
      </c>
      <c r="X3282" s="6">
        <v>275</v>
      </c>
      <c r="Z3282" s="6">
        <v>16882826500</v>
      </c>
      <c r="AA3282" s="6">
        <v>1287260789.4720001</v>
      </c>
      <c r="AB3282" s="6">
        <f t="shared" si="818"/>
        <v>4166.0480742656346</v>
      </c>
      <c r="AC3282" s="6">
        <f t="shared" si="819"/>
        <v>317.64766006790904</v>
      </c>
      <c r="AD3282" s="16">
        <f t="shared" si="820"/>
        <v>17.295974419939331</v>
      </c>
      <c r="AE3282" s="16">
        <f t="shared" si="821"/>
        <v>6.4032663534936489</v>
      </c>
      <c r="AF3282" s="16">
        <f t="shared" si="822"/>
        <v>30.642857142857142</v>
      </c>
      <c r="AG3282" s="16">
        <f t="shared" si="823"/>
        <v>50.285714285714285</v>
      </c>
      <c r="AH3282" s="17">
        <f t="shared" si="824"/>
        <v>1.015491911199176</v>
      </c>
      <c r="AI3282" s="17">
        <f t="shared" si="825"/>
        <v>4.4140162427813481</v>
      </c>
      <c r="AJ3282" s="17">
        <f t="shared" si="826"/>
        <v>8.5048897811265665</v>
      </c>
      <c r="AK3282" s="17">
        <f t="shared" si="827"/>
        <v>8.5048897811265665</v>
      </c>
      <c r="AL3282" s="17">
        <f t="shared" si="828"/>
        <v>0.19222648847125712</v>
      </c>
      <c r="AM3282" s="17">
        <f t="shared" si="829"/>
        <v>0.83554662823752368</v>
      </c>
      <c r="AN3282" s="17">
        <f t="shared" si="830"/>
        <v>1.6099242932722679</v>
      </c>
      <c r="AO3282" s="17">
        <f t="shared" si="831"/>
        <v>1.6099242932722679</v>
      </c>
      <c r="AP3282" s="17">
        <f t="shared" si="833"/>
        <v>1.4176978048010107</v>
      </c>
      <c r="AQ3282" s="17">
        <f t="shared" si="832"/>
        <v>5.3502276113684015</v>
      </c>
    </row>
    <row r="3283" spans="1:43" x14ac:dyDescent="0.2">
      <c r="A3283" s="4">
        <v>40022</v>
      </c>
      <c r="B3283" s="5">
        <v>4022</v>
      </c>
      <c r="C3283" t="s">
        <v>1371</v>
      </c>
      <c r="D3283" t="s">
        <v>8</v>
      </c>
      <c r="E3283" t="s">
        <v>9</v>
      </c>
      <c r="F3283" t="s">
        <v>17</v>
      </c>
      <c r="G3283" t="s">
        <v>15</v>
      </c>
      <c r="H3283">
        <v>9</v>
      </c>
      <c r="I3283" t="s">
        <v>5842</v>
      </c>
      <c r="J3283" s="6">
        <v>4515419</v>
      </c>
      <c r="K3283" s="6">
        <v>1707</v>
      </c>
      <c r="L3283" s="6">
        <v>2645</v>
      </c>
      <c r="M3283" s="6">
        <v>54354650</v>
      </c>
      <c r="N3283" s="6">
        <v>245601162</v>
      </c>
      <c r="O3283" s="6">
        <v>27327203</v>
      </c>
      <c r="P3283" s="6">
        <v>2218225</v>
      </c>
      <c r="Q3283" s="6">
        <v>174125</v>
      </c>
      <c r="R3283" s="6">
        <v>53949522</v>
      </c>
      <c r="S3283" s="6">
        <v>230926991</v>
      </c>
      <c r="T3283" s="6">
        <v>74015376</v>
      </c>
      <c r="U3283" s="6">
        <v>0</v>
      </c>
      <c r="V3283" s="6">
        <v>555</v>
      </c>
      <c r="W3283" s="6">
        <v>20540</v>
      </c>
      <c r="X3283" s="6">
        <v>12149</v>
      </c>
      <c r="Z3283" s="6">
        <v>1049460360600</v>
      </c>
      <c r="AA3283" s="6">
        <v>84113766280.555191</v>
      </c>
      <c r="AB3283" s="6">
        <f t="shared" si="818"/>
        <v>4273.0268540016114</v>
      </c>
      <c r="AC3283" s="6">
        <f t="shared" si="819"/>
        <v>342.48114135777251</v>
      </c>
      <c r="AD3283" s="16">
        <f t="shared" si="820"/>
        <v>12.319400872319084</v>
      </c>
      <c r="AE3283" s="16">
        <f t="shared" si="821"/>
        <v>8.9874240697081227</v>
      </c>
      <c r="AF3283" s="16">
        <f t="shared" si="822"/>
        <v>37.009009009009006</v>
      </c>
      <c r="AG3283" s="16">
        <f t="shared" si="823"/>
        <v>58.899099099099097</v>
      </c>
      <c r="AH3283" s="17">
        <f t="shared" si="824"/>
        <v>0.99254658065133339</v>
      </c>
      <c r="AI3283" s="17">
        <f t="shared" si="825"/>
        <v>4.2485231898282851</v>
      </c>
      <c r="AJ3283" s="17">
        <f t="shared" si="826"/>
        <v>5.610235131676867</v>
      </c>
      <c r="AK3283" s="17">
        <f t="shared" si="827"/>
        <v>5.610235131676867</v>
      </c>
      <c r="AL3283" s="17">
        <f t="shared" si="828"/>
        <v>0.21966313823873521</v>
      </c>
      <c r="AM3283" s="17">
        <f t="shared" si="829"/>
        <v>0.94025202942647312</v>
      </c>
      <c r="AN3283" s="17">
        <f t="shared" si="830"/>
        <v>1.2416161410506681</v>
      </c>
      <c r="AO3283" s="17">
        <f t="shared" si="831"/>
        <v>1.2416161410506681</v>
      </c>
      <c r="AP3283" s="17">
        <f t="shared" si="833"/>
        <v>1.0219530028119328</v>
      </c>
      <c r="AQ3283" s="17">
        <f t="shared" si="832"/>
        <v>8.4504437208593934</v>
      </c>
    </row>
    <row r="3284" spans="1:43" x14ac:dyDescent="0.2">
      <c r="A3284" s="4">
        <v>40023</v>
      </c>
      <c r="B3284" s="5">
        <v>4023</v>
      </c>
      <c r="C3284" t="s">
        <v>1372</v>
      </c>
      <c r="D3284" t="s">
        <v>8</v>
      </c>
      <c r="E3284" t="s">
        <v>9</v>
      </c>
      <c r="F3284" t="s">
        <v>17</v>
      </c>
      <c r="G3284" t="s">
        <v>11</v>
      </c>
      <c r="H3284">
        <v>98</v>
      </c>
      <c r="I3284" t="s">
        <v>5843</v>
      </c>
      <c r="J3284" s="6">
        <v>386787</v>
      </c>
      <c r="K3284" s="6">
        <v>1490</v>
      </c>
      <c r="L3284" s="6">
        <v>260</v>
      </c>
      <c r="M3284" s="6">
        <v>659599</v>
      </c>
      <c r="N3284" s="6">
        <v>2361942</v>
      </c>
      <c r="O3284" s="6">
        <v>545666</v>
      </c>
      <c r="P3284" s="6">
        <v>42593</v>
      </c>
      <c r="Q3284" s="6">
        <v>2328</v>
      </c>
      <c r="R3284" s="6">
        <v>552214</v>
      </c>
      <c r="S3284" s="6">
        <v>3603571</v>
      </c>
      <c r="T3284" s="6">
        <v>9817292</v>
      </c>
      <c r="U3284" s="6">
        <v>0</v>
      </c>
      <c r="V3284" s="6">
        <v>19</v>
      </c>
      <c r="W3284" s="6">
        <v>566</v>
      </c>
      <c r="X3284" s="6">
        <v>264</v>
      </c>
      <c r="Z3284" s="6">
        <v>19979318900</v>
      </c>
      <c r="AA3284" s="6">
        <v>1462564274.5728002</v>
      </c>
      <c r="AB3284" s="6">
        <f t="shared" si="818"/>
        <v>8458.8524612374058</v>
      </c>
      <c r="AC3284" s="6">
        <f t="shared" si="819"/>
        <v>619.22107933759594</v>
      </c>
      <c r="AD3284" s="16">
        <f t="shared" si="820"/>
        <v>12.811166154062875</v>
      </c>
      <c r="AE3284" s="16">
        <f t="shared" si="821"/>
        <v>4.3285489658509055</v>
      </c>
      <c r="AF3284" s="16">
        <f t="shared" si="822"/>
        <v>29.789473684210527</v>
      </c>
      <c r="AG3284" s="16">
        <f t="shared" si="823"/>
        <v>43.684210526315788</v>
      </c>
      <c r="AH3284" s="17">
        <f t="shared" si="824"/>
        <v>0.83719653910936798</v>
      </c>
      <c r="AI3284" s="17">
        <f t="shared" si="825"/>
        <v>5.4632754143047517</v>
      </c>
      <c r="AJ3284" s="17">
        <f t="shared" si="826"/>
        <v>20.347003255007966</v>
      </c>
      <c r="AK3284" s="17">
        <f t="shared" si="827"/>
        <v>20.347003255007966</v>
      </c>
      <c r="AL3284" s="17">
        <f t="shared" si="828"/>
        <v>0.23379659619076168</v>
      </c>
      <c r="AM3284" s="17">
        <f t="shared" si="829"/>
        <v>1.5256814096197113</v>
      </c>
      <c r="AN3284" s="17">
        <f t="shared" si="830"/>
        <v>5.6821306365693989</v>
      </c>
      <c r="AO3284" s="17">
        <f t="shared" si="831"/>
        <v>5.6821306365693989</v>
      </c>
      <c r="AP3284" s="17">
        <f t="shared" si="833"/>
        <v>5.4483340403786373</v>
      </c>
      <c r="AQ3284" s="17">
        <f t="shared" si="832"/>
        <v>6.6039866878273523</v>
      </c>
    </row>
    <row r="3285" spans="1:43" x14ac:dyDescent="0.2">
      <c r="A3285" s="4">
        <v>40024</v>
      </c>
      <c r="B3285" s="5">
        <v>4024</v>
      </c>
      <c r="C3285" t="s">
        <v>1373</v>
      </c>
      <c r="D3285" t="s">
        <v>25</v>
      </c>
      <c r="E3285" t="s">
        <v>9</v>
      </c>
      <c r="F3285" t="s">
        <v>17</v>
      </c>
      <c r="G3285" t="s">
        <v>15</v>
      </c>
      <c r="H3285">
        <v>147</v>
      </c>
      <c r="I3285" t="s">
        <v>5844</v>
      </c>
      <c r="J3285" s="6">
        <v>253602</v>
      </c>
      <c r="K3285" s="6">
        <v>1725</v>
      </c>
      <c r="L3285" s="6">
        <v>147</v>
      </c>
      <c r="M3285" s="6">
        <v>1258702</v>
      </c>
      <c r="N3285" s="6">
        <v>0</v>
      </c>
      <c r="O3285" s="6">
        <v>1266807</v>
      </c>
      <c r="P3285" s="6">
        <v>96207</v>
      </c>
      <c r="Q3285" s="6">
        <v>0</v>
      </c>
      <c r="R3285" s="6">
        <v>953218</v>
      </c>
      <c r="S3285" s="6">
        <v>4667066</v>
      </c>
      <c r="T3285" s="6">
        <v>0</v>
      </c>
      <c r="U3285" s="6">
        <v>0</v>
      </c>
      <c r="V3285" s="6">
        <v>31</v>
      </c>
      <c r="W3285" s="6">
        <v>904</v>
      </c>
      <c r="X3285" s="6">
        <v>442</v>
      </c>
      <c r="Z3285" s="6">
        <v>0</v>
      </c>
      <c r="AA3285" s="6">
        <v>0</v>
      </c>
      <c r="AB3285" s="6" t="str">
        <f t="shared" si="818"/>
        <v/>
      </c>
      <c r="AC3285" s="6" t="str">
        <f t="shared" si="819"/>
        <v/>
      </c>
      <c r="AD3285" s="16">
        <f t="shared" si="820"/>
        <v>13.16751379837226</v>
      </c>
      <c r="AE3285" s="16">
        <f t="shared" si="821"/>
        <v>0</v>
      </c>
      <c r="AF3285" s="16">
        <f t="shared" si="822"/>
        <v>29.161290322580644</v>
      </c>
      <c r="AG3285" s="16">
        <f t="shared" si="823"/>
        <v>43.41935483870968</v>
      </c>
      <c r="AH3285" s="17">
        <f t="shared" si="824"/>
        <v>0.75730236386372629</v>
      </c>
      <c r="AI3285" s="17">
        <f t="shared" si="825"/>
        <v>3.7078402989746579</v>
      </c>
      <c r="AJ3285" s="17">
        <f t="shared" si="826"/>
        <v>3.7078402989746579</v>
      </c>
      <c r="AK3285" s="17">
        <f t="shared" si="827"/>
        <v>3.7078402989746579</v>
      </c>
      <c r="AL3285" s="17" t="str">
        <f t="shared" si="828"/>
        <v/>
      </c>
      <c r="AM3285" s="17" t="str">
        <f t="shared" si="829"/>
        <v/>
      </c>
      <c r="AN3285" s="17" t="str">
        <f t="shared" si="830"/>
        <v/>
      </c>
      <c r="AO3285" s="17" t="str">
        <f t="shared" si="831"/>
        <v/>
      </c>
      <c r="AP3285" s="17" t="str">
        <f t="shared" si="833"/>
        <v/>
      </c>
      <c r="AQ3285" s="17">
        <f t="shared" si="832"/>
        <v>3.6841176280206849</v>
      </c>
    </row>
    <row r="3286" spans="1:43" x14ac:dyDescent="0.2">
      <c r="A3286" s="4">
        <v>40025</v>
      </c>
      <c r="B3286" s="5">
        <v>4025</v>
      </c>
      <c r="C3286" t="s">
        <v>1374</v>
      </c>
      <c r="D3286" t="s">
        <v>8</v>
      </c>
      <c r="E3286" t="s">
        <v>9</v>
      </c>
      <c r="F3286" t="s">
        <v>17</v>
      </c>
      <c r="G3286" t="s">
        <v>15</v>
      </c>
      <c r="H3286">
        <v>144</v>
      </c>
      <c r="I3286" t="s">
        <v>5845</v>
      </c>
      <c r="J3286" s="6">
        <v>260677</v>
      </c>
      <c r="K3286" s="6">
        <v>1575</v>
      </c>
      <c r="L3286" s="6">
        <v>165</v>
      </c>
      <c r="M3286" s="6">
        <v>2947187</v>
      </c>
      <c r="N3286" s="6">
        <v>7603742</v>
      </c>
      <c r="O3286" s="6">
        <v>2139246</v>
      </c>
      <c r="P3286" s="6">
        <v>169709</v>
      </c>
      <c r="Q3286" s="6">
        <v>9753</v>
      </c>
      <c r="R3286" s="6">
        <v>3867021</v>
      </c>
      <c r="S3286" s="6">
        <v>18063240</v>
      </c>
      <c r="T3286" s="6">
        <v>273601</v>
      </c>
      <c r="U3286" s="6">
        <v>0</v>
      </c>
      <c r="V3286" s="6">
        <v>62</v>
      </c>
      <c r="W3286" s="6">
        <v>1979</v>
      </c>
      <c r="X3286" s="6">
        <v>560</v>
      </c>
      <c r="Z3286" s="6">
        <v>62839860490</v>
      </c>
      <c r="AA3286" s="6">
        <v>4536508344.9840012</v>
      </c>
      <c r="AB3286" s="6">
        <f t="shared" si="818"/>
        <v>8264.3335991673575</v>
      </c>
      <c r="AC3286" s="6">
        <f t="shared" si="819"/>
        <v>596.61523825821564</v>
      </c>
      <c r="AD3286" s="16">
        <f t="shared" si="820"/>
        <v>12.605377440206471</v>
      </c>
      <c r="AE3286" s="16">
        <f t="shared" si="821"/>
        <v>3.5544028129537231</v>
      </c>
      <c r="AF3286" s="16">
        <f t="shared" si="822"/>
        <v>31.919354838709676</v>
      </c>
      <c r="AG3286" s="16">
        <f t="shared" si="823"/>
        <v>40.951612903225808</v>
      </c>
      <c r="AH3286" s="17">
        <f t="shared" si="824"/>
        <v>1.3121057469376731</v>
      </c>
      <c r="AI3286" s="17">
        <f t="shared" si="825"/>
        <v>6.1289765461099011</v>
      </c>
      <c r="AJ3286" s="17">
        <f t="shared" si="826"/>
        <v>6.2218111711269088</v>
      </c>
      <c r="AK3286" s="17">
        <f t="shared" si="827"/>
        <v>6.2218111711269088</v>
      </c>
      <c r="AL3286" s="17">
        <f t="shared" si="828"/>
        <v>0.50856814973469644</v>
      </c>
      <c r="AM3286" s="17">
        <f t="shared" si="829"/>
        <v>2.3755724484076395</v>
      </c>
      <c r="AN3286" s="17">
        <f t="shared" si="830"/>
        <v>2.4115548633817401</v>
      </c>
      <c r="AO3286" s="17">
        <f t="shared" si="831"/>
        <v>2.4115548633817401</v>
      </c>
      <c r="AP3286" s="17">
        <f t="shared" si="833"/>
        <v>1.9029867136470435</v>
      </c>
      <c r="AQ3286" s="17">
        <f t="shared" si="832"/>
        <v>8.4437413929954754</v>
      </c>
    </row>
    <row r="3287" spans="1:43" x14ac:dyDescent="0.2">
      <c r="A3287" s="4">
        <v>40026</v>
      </c>
      <c r="B3287" s="5">
        <v>4026</v>
      </c>
      <c r="C3287" t="s">
        <v>1375</v>
      </c>
      <c r="D3287" t="s">
        <v>8</v>
      </c>
      <c r="E3287" t="s">
        <v>9</v>
      </c>
      <c r="F3287" t="s">
        <v>17</v>
      </c>
      <c r="G3287" t="s">
        <v>15</v>
      </c>
      <c r="H3287">
        <v>64</v>
      </c>
      <c r="I3287" t="s">
        <v>5846</v>
      </c>
      <c r="J3287" s="6">
        <v>643260</v>
      </c>
      <c r="K3287" s="6">
        <v>1969</v>
      </c>
      <c r="L3287" s="6">
        <v>327</v>
      </c>
      <c r="M3287" s="6">
        <v>1368460</v>
      </c>
      <c r="N3287" s="6">
        <v>5924889</v>
      </c>
      <c r="O3287" s="6">
        <v>1336838</v>
      </c>
      <c r="P3287" s="6">
        <v>91925</v>
      </c>
      <c r="Q3287" s="6">
        <v>4399</v>
      </c>
      <c r="R3287" s="6">
        <v>836383</v>
      </c>
      <c r="S3287" s="6">
        <v>9067354</v>
      </c>
      <c r="T3287" s="6">
        <v>1969952</v>
      </c>
      <c r="U3287" s="6">
        <v>0</v>
      </c>
      <c r="V3287" s="6">
        <v>37</v>
      </c>
      <c r="W3287" s="6">
        <v>1045</v>
      </c>
      <c r="X3287" s="6">
        <v>564</v>
      </c>
      <c r="Z3287" s="6">
        <v>43592993900</v>
      </c>
      <c r="AA3287" s="6">
        <v>3191177628.1728005</v>
      </c>
      <c r="AB3287" s="6">
        <f t="shared" si="818"/>
        <v>7357.6051635735284</v>
      </c>
      <c r="AC3287" s="6">
        <f t="shared" si="819"/>
        <v>538.6054706126647</v>
      </c>
      <c r="AD3287" s="16">
        <f t="shared" si="820"/>
        <v>14.542703290726136</v>
      </c>
      <c r="AE3287" s="16">
        <f t="shared" si="821"/>
        <v>4.4320171928087024</v>
      </c>
      <c r="AF3287" s="16">
        <f t="shared" si="822"/>
        <v>28.243243243243242</v>
      </c>
      <c r="AG3287" s="16">
        <f t="shared" si="823"/>
        <v>43.486486486486484</v>
      </c>
      <c r="AH3287" s="17">
        <f t="shared" si="824"/>
        <v>0.61118556625696041</v>
      </c>
      <c r="AI3287" s="17">
        <f t="shared" si="825"/>
        <v>6.6259547228271192</v>
      </c>
      <c r="AJ3287" s="17">
        <f t="shared" si="826"/>
        <v>8.0654940590152435</v>
      </c>
      <c r="AK3287" s="17">
        <f t="shared" si="827"/>
        <v>8.0654940590152435</v>
      </c>
      <c r="AL3287" s="17">
        <f t="shared" si="828"/>
        <v>0.141164332361332</v>
      </c>
      <c r="AM3287" s="17">
        <f t="shared" si="829"/>
        <v>1.5303837759660983</v>
      </c>
      <c r="AN3287" s="17">
        <f t="shared" si="830"/>
        <v>1.8628713550582974</v>
      </c>
      <c r="AO3287" s="17">
        <f t="shared" si="831"/>
        <v>1.8628713550582974</v>
      </c>
      <c r="AP3287" s="17">
        <f t="shared" si="833"/>
        <v>1.7217070226969653</v>
      </c>
      <c r="AQ3287" s="17">
        <f t="shared" si="832"/>
        <v>6.7826872066772488</v>
      </c>
    </row>
    <row r="3288" spans="1:43" x14ac:dyDescent="0.2">
      <c r="A3288" s="4">
        <v>40027</v>
      </c>
      <c r="B3288" s="5">
        <v>4027</v>
      </c>
      <c r="C3288" t="s">
        <v>1376</v>
      </c>
      <c r="D3288" t="s">
        <v>8</v>
      </c>
      <c r="E3288" t="s">
        <v>9</v>
      </c>
      <c r="F3288" t="s">
        <v>17</v>
      </c>
      <c r="G3288" t="s">
        <v>15</v>
      </c>
      <c r="H3288">
        <v>17</v>
      </c>
      <c r="I3288" t="s">
        <v>5847</v>
      </c>
      <c r="J3288" s="6">
        <v>2441770</v>
      </c>
      <c r="K3288" s="6">
        <v>2552</v>
      </c>
      <c r="L3288" s="6">
        <v>957</v>
      </c>
      <c r="M3288" s="6">
        <v>11192084</v>
      </c>
      <c r="N3288" s="6">
        <v>54491321</v>
      </c>
      <c r="O3288" s="6">
        <v>8772256</v>
      </c>
      <c r="P3288" s="6">
        <v>647873</v>
      </c>
      <c r="Q3288" s="6">
        <v>36308</v>
      </c>
      <c r="R3288" s="6">
        <v>9456760</v>
      </c>
      <c r="S3288" s="6">
        <v>64920790</v>
      </c>
      <c r="T3288" s="6">
        <v>9849947</v>
      </c>
      <c r="U3288" s="6">
        <v>0</v>
      </c>
      <c r="V3288" s="6">
        <v>197</v>
      </c>
      <c r="W3288" s="6">
        <v>7290</v>
      </c>
      <c r="X3288" s="6">
        <v>7872</v>
      </c>
      <c r="Z3288" s="6">
        <v>328572671500</v>
      </c>
      <c r="AA3288" s="6">
        <v>24052804469.568001</v>
      </c>
      <c r="AB3288" s="6">
        <f t="shared" si="818"/>
        <v>6029.8165922606277</v>
      </c>
      <c r="AC3288" s="6">
        <f t="shared" si="819"/>
        <v>441.40615474467944</v>
      </c>
      <c r="AD3288" s="16">
        <f t="shared" si="820"/>
        <v>13.540085788418409</v>
      </c>
      <c r="AE3288" s="16">
        <f t="shared" si="821"/>
        <v>6.2117796151867886</v>
      </c>
      <c r="AF3288" s="16">
        <f t="shared" si="822"/>
        <v>37.005076142131976</v>
      </c>
      <c r="AG3288" s="16">
        <f t="shared" si="823"/>
        <v>76.964467005076145</v>
      </c>
      <c r="AH3288" s="17">
        <f t="shared" si="824"/>
        <v>0.84495077056247969</v>
      </c>
      <c r="AI3288" s="17">
        <f t="shared" si="825"/>
        <v>5.800598887570894</v>
      </c>
      <c r="AJ3288" s="17">
        <f t="shared" si="826"/>
        <v>6.6806804702323532</v>
      </c>
      <c r="AK3288" s="17">
        <f t="shared" si="827"/>
        <v>6.6806804702323532</v>
      </c>
      <c r="AL3288" s="17">
        <f t="shared" si="828"/>
        <v>0.17354616893945368</v>
      </c>
      <c r="AM3288" s="17">
        <f t="shared" si="829"/>
        <v>1.1913968831843882</v>
      </c>
      <c r="AN3288" s="17">
        <f t="shared" si="830"/>
        <v>1.3721586415568821</v>
      </c>
      <c r="AO3288" s="17">
        <f t="shared" si="831"/>
        <v>1.3721586415568821</v>
      </c>
      <c r="AP3288" s="17">
        <f t="shared" si="833"/>
        <v>1.1986124726174283</v>
      </c>
      <c r="AQ3288" s="17">
        <f t="shared" si="832"/>
        <v>7.4006948725618589</v>
      </c>
    </row>
    <row r="3289" spans="1:43" x14ac:dyDescent="0.2">
      <c r="A3289" s="4">
        <v>40027</v>
      </c>
      <c r="B3289" s="5">
        <v>4027</v>
      </c>
      <c r="C3289" t="s">
        <v>1376</v>
      </c>
      <c r="D3289" t="s">
        <v>8</v>
      </c>
      <c r="E3289" t="s">
        <v>9</v>
      </c>
      <c r="F3289" t="s">
        <v>17</v>
      </c>
      <c r="G3289" t="s">
        <v>11</v>
      </c>
      <c r="H3289">
        <v>17</v>
      </c>
      <c r="I3289" t="s">
        <v>5847</v>
      </c>
      <c r="J3289" s="6">
        <v>2441770</v>
      </c>
      <c r="K3289" s="6">
        <v>2552</v>
      </c>
      <c r="L3289" s="6">
        <v>957</v>
      </c>
      <c r="M3289" s="6">
        <v>329267</v>
      </c>
      <c r="N3289" s="6">
        <v>1994973</v>
      </c>
      <c r="O3289" s="6">
        <v>368569</v>
      </c>
      <c r="P3289" s="6">
        <v>27789</v>
      </c>
      <c r="Q3289" s="6">
        <v>863</v>
      </c>
      <c r="R3289" s="6">
        <v>406846</v>
      </c>
      <c r="S3289" s="6">
        <v>2091413</v>
      </c>
      <c r="T3289" s="6">
        <v>0</v>
      </c>
      <c r="U3289" s="6">
        <v>0</v>
      </c>
      <c r="V3289" s="6">
        <v>28</v>
      </c>
      <c r="W3289" s="6">
        <v>819</v>
      </c>
      <c r="X3289" s="6">
        <v>344</v>
      </c>
      <c r="Z3289" s="6">
        <v>9526488400</v>
      </c>
      <c r="AA3289" s="6">
        <v>689436261.76320004</v>
      </c>
      <c r="AB3289" s="6">
        <f t="shared" si="818"/>
        <v>4775.2467827885393</v>
      </c>
      <c r="AC3289" s="6">
        <f t="shared" si="819"/>
        <v>345.58676321093071</v>
      </c>
      <c r="AD3289" s="16">
        <f t="shared" si="820"/>
        <v>13.263125697218324</v>
      </c>
      <c r="AE3289" s="16">
        <f t="shared" si="821"/>
        <v>5.4127531072879158</v>
      </c>
      <c r="AF3289" s="16">
        <f t="shared" si="822"/>
        <v>29.25</v>
      </c>
      <c r="AG3289" s="16">
        <f t="shared" si="823"/>
        <v>41.535714285714285</v>
      </c>
      <c r="AH3289" s="17">
        <f t="shared" si="824"/>
        <v>1.2356112212884984</v>
      </c>
      <c r="AI3289" s="17">
        <f t="shared" si="825"/>
        <v>6.3517236771373993</v>
      </c>
      <c r="AJ3289" s="17">
        <f t="shared" si="826"/>
        <v>6.3517236771373993</v>
      </c>
      <c r="AK3289" s="17">
        <f t="shared" si="827"/>
        <v>6.3517236771373993</v>
      </c>
      <c r="AL3289" s="17">
        <f t="shared" si="828"/>
        <v>0.20393559211077042</v>
      </c>
      <c r="AM3289" s="17">
        <f t="shared" si="829"/>
        <v>1.0483415063762769</v>
      </c>
      <c r="AN3289" s="17">
        <f t="shared" si="830"/>
        <v>1.0483415063762769</v>
      </c>
      <c r="AO3289" s="17">
        <f t="shared" si="831"/>
        <v>1.0483415063762769</v>
      </c>
      <c r="AP3289" s="17">
        <f t="shared" si="833"/>
        <v>0.84440591426550649</v>
      </c>
      <c r="AQ3289" s="17">
        <f t="shared" si="832"/>
        <v>5.6744137461370867</v>
      </c>
    </row>
    <row r="3290" spans="1:43" x14ac:dyDescent="0.2">
      <c r="A3290" s="4">
        <v>40028</v>
      </c>
      <c r="B3290" s="5">
        <v>4028</v>
      </c>
      <c r="C3290" t="s">
        <v>1377</v>
      </c>
      <c r="D3290" t="s">
        <v>8</v>
      </c>
      <c r="E3290" t="s">
        <v>9</v>
      </c>
      <c r="F3290" t="s">
        <v>17</v>
      </c>
      <c r="G3290" t="s">
        <v>15</v>
      </c>
      <c r="H3290">
        <v>78</v>
      </c>
      <c r="I3290" t="s">
        <v>5848</v>
      </c>
      <c r="J3290" s="6">
        <v>530290</v>
      </c>
      <c r="K3290" s="6">
        <v>1605</v>
      </c>
      <c r="L3290" s="6">
        <v>330</v>
      </c>
      <c r="M3290" s="6">
        <v>3116318</v>
      </c>
      <c r="N3290" s="6">
        <v>16454159</v>
      </c>
      <c r="O3290" s="6">
        <v>2984867</v>
      </c>
      <c r="P3290" s="6">
        <v>195257</v>
      </c>
      <c r="Q3290" s="6">
        <v>10015</v>
      </c>
      <c r="R3290" s="6">
        <v>2591207</v>
      </c>
      <c r="S3290" s="6">
        <v>18321296</v>
      </c>
      <c r="T3290" s="6">
        <v>1932669</v>
      </c>
      <c r="U3290" s="6">
        <v>0</v>
      </c>
      <c r="V3290" s="6">
        <v>59</v>
      </c>
      <c r="W3290" s="6">
        <v>1925</v>
      </c>
      <c r="X3290" s="6">
        <v>1140</v>
      </c>
      <c r="Z3290" s="6">
        <v>84461642400</v>
      </c>
      <c r="AA3290" s="6">
        <v>6182922519.2448006</v>
      </c>
      <c r="AB3290" s="6">
        <f t="shared" si="818"/>
        <v>5133.1485492512866</v>
      </c>
      <c r="AC3290" s="6">
        <f t="shared" si="819"/>
        <v>375.76654748776895</v>
      </c>
      <c r="AD3290" s="16">
        <f t="shared" si="820"/>
        <v>15.286862954977286</v>
      </c>
      <c r="AE3290" s="16">
        <f t="shared" si="821"/>
        <v>5.5125266887938391</v>
      </c>
      <c r="AF3290" s="16">
        <f t="shared" si="822"/>
        <v>32.627118644067799</v>
      </c>
      <c r="AG3290" s="16">
        <f t="shared" si="823"/>
        <v>51.949152542372879</v>
      </c>
      <c r="AH3290" s="17">
        <f t="shared" si="824"/>
        <v>0.83149633638158882</v>
      </c>
      <c r="AI3290" s="17">
        <f t="shared" si="825"/>
        <v>5.879148405265445</v>
      </c>
      <c r="AJ3290" s="17">
        <f t="shared" si="826"/>
        <v>6.4993254860383312</v>
      </c>
      <c r="AK3290" s="17">
        <f t="shared" si="827"/>
        <v>6.4993254860383312</v>
      </c>
      <c r="AL3290" s="17">
        <f t="shared" si="828"/>
        <v>0.15748036712177146</v>
      </c>
      <c r="AM3290" s="17">
        <f t="shared" si="829"/>
        <v>1.1134750794616728</v>
      </c>
      <c r="AN3290" s="17">
        <f t="shared" si="830"/>
        <v>1.2309328601966227</v>
      </c>
      <c r="AO3290" s="17">
        <f t="shared" si="831"/>
        <v>1.2309328601966227</v>
      </c>
      <c r="AP3290" s="17">
        <f t="shared" si="833"/>
        <v>1.0734524930748512</v>
      </c>
      <c r="AQ3290" s="17">
        <f t="shared" si="832"/>
        <v>6.1380610928393127</v>
      </c>
    </row>
    <row r="3291" spans="1:43" x14ac:dyDescent="0.2">
      <c r="A3291" s="4">
        <v>40029</v>
      </c>
      <c r="B3291" s="5">
        <v>4029</v>
      </c>
      <c r="C3291" t="s">
        <v>1378</v>
      </c>
      <c r="D3291" t="s">
        <v>8</v>
      </c>
      <c r="E3291" t="s">
        <v>9</v>
      </c>
      <c r="F3291" t="s">
        <v>17</v>
      </c>
      <c r="G3291" t="s">
        <v>15</v>
      </c>
      <c r="H3291">
        <v>4</v>
      </c>
      <c r="I3291" t="s">
        <v>5849</v>
      </c>
      <c r="J3291" s="6">
        <v>5502379</v>
      </c>
      <c r="K3291" s="6">
        <v>4442</v>
      </c>
      <c r="L3291" s="6">
        <v>1239</v>
      </c>
      <c r="M3291" s="6">
        <v>27612348</v>
      </c>
      <c r="N3291" s="6">
        <v>135668346</v>
      </c>
      <c r="O3291" s="6">
        <v>14820044</v>
      </c>
      <c r="P3291" s="6">
        <v>1143686</v>
      </c>
      <c r="Q3291" s="6">
        <v>90397</v>
      </c>
      <c r="R3291" s="6">
        <v>29604788</v>
      </c>
      <c r="S3291" s="6">
        <v>114578274</v>
      </c>
      <c r="T3291" s="6">
        <v>52540826</v>
      </c>
      <c r="U3291" s="6">
        <v>0</v>
      </c>
      <c r="V3291" s="6">
        <v>358</v>
      </c>
      <c r="W3291" s="6">
        <v>15292</v>
      </c>
      <c r="X3291" s="6">
        <v>6385</v>
      </c>
      <c r="Z3291" s="6">
        <v>694057157900</v>
      </c>
      <c r="AA3291" s="6">
        <v>50807698137.1008</v>
      </c>
      <c r="AB3291" s="6">
        <f t="shared" si="818"/>
        <v>5115.8371010139681</v>
      </c>
      <c r="AC3291" s="6">
        <f t="shared" si="819"/>
        <v>374.4992817786752</v>
      </c>
      <c r="AD3291" s="16">
        <f t="shared" si="820"/>
        <v>12.958140608523669</v>
      </c>
      <c r="AE3291" s="16">
        <f t="shared" si="821"/>
        <v>9.1543821327386077</v>
      </c>
      <c r="AF3291" s="16">
        <f t="shared" si="822"/>
        <v>42.715083798882681</v>
      </c>
      <c r="AG3291" s="16">
        <f t="shared" si="823"/>
        <v>60.550279329608941</v>
      </c>
      <c r="AH3291" s="17">
        <f t="shared" si="824"/>
        <v>1.0721575724020282</v>
      </c>
      <c r="AI3291" s="17">
        <f t="shared" si="825"/>
        <v>4.1495302753681074</v>
      </c>
      <c r="AJ3291" s="17">
        <f t="shared" si="826"/>
        <v>6.0523320943224386</v>
      </c>
      <c r="AK3291" s="17">
        <f t="shared" si="827"/>
        <v>6.0523320943224386</v>
      </c>
      <c r="AL3291" s="17">
        <f t="shared" si="828"/>
        <v>0.21821440942458309</v>
      </c>
      <c r="AM3291" s="17">
        <f t="shared" si="829"/>
        <v>0.84454684809085823</v>
      </c>
      <c r="AN3291" s="17">
        <f t="shared" si="830"/>
        <v>1.2318208699912947</v>
      </c>
      <c r="AO3291" s="17">
        <f t="shared" si="831"/>
        <v>1.2318208699912947</v>
      </c>
      <c r="AP3291" s="17">
        <f t="shared" si="833"/>
        <v>1.0136064605667117</v>
      </c>
      <c r="AQ3291" s="17">
        <f t="shared" si="832"/>
        <v>7.7313045764236596</v>
      </c>
    </row>
    <row r="3292" spans="1:43" x14ac:dyDescent="0.2">
      <c r="A3292" s="4">
        <v>40029</v>
      </c>
      <c r="B3292" s="5">
        <v>4029</v>
      </c>
      <c r="C3292" t="s">
        <v>1378</v>
      </c>
      <c r="D3292" t="s">
        <v>8</v>
      </c>
      <c r="E3292" t="s">
        <v>9</v>
      </c>
      <c r="F3292" t="s">
        <v>17</v>
      </c>
      <c r="G3292" t="s">
        <v>11</v>
      </c>
      <c r="H3292">
        <v>4</v>
      </c>
      <c r="I3292" t="s">
        <v>5849</v>
      </c>
      <c r="J3292" s="6">
        <v>5502379</v>
      </c>
      <c r="K3292" s="6">
        <v>4442</v>
      </c>
      <c r="L3292" s="6">
        <v>1239</v>
      </c>
      <c r="M3292" s="6">
        <v>183941</v>
      </c>
      <c r="N3292" s="6">
        <v>1099967</v>
      </c>
      <c r="O3292" s="6">
        <v>232344</v>
      </c>
      <c r="P3292" s="6">
        <v>16267</v>
      </c>
      <c r="Q3292" s="6">
        <v>707</v>
      </c>
      <c r="R3292" s="6">
        <v>76908</v>
      </c>
      <c r="S3292" s="6">
        <v>897950</v>
      </c>
      <c r="T3292" s="6">
        <v>0</v>
      </c>
      <c r="U3292" s="6">
        <v>0</v>
      </c>
      <c r="V3292" s="6">
        <v>9</v>
      </c>
      <c r="W3292" s="6">
        <v>242</v>
      </c>
      <c r="X3292" s="6">
        <v>116</v>
      </c>
      <c r="Z3292" s="6">
        <v>8601341800</v>
      </c>
      <c r="AA3292" s="6">
        <v>629651856.15359998</v>
      </c>
      <c r="AB3292" s="6">
        <f t="shared" si="818"/>
        <v>7819.6362254504002</v>
      </c>
      <c r="AC3292" s="6">
        <f t="shared" si="819"/>
        <v>572.42795115998933</v>
      </c>
      <c r="AD3292" s="16">
        <f t="shared" si="820"/>
        <v>14.283149935452142</v>
      </c>
      <c r="AE3292" s="16">
        <f t="shared" si="821"/>
        <v>4.7342173673518575</v>
      </c>
      <c r="AF3292" s="16">
        <f t="shared" si="822"/>
        <v>26.888888888888889</v>
      </c>
      <c r="AG3292" s="16">
        <f t="shared" si="823"/>
        <v>39.777777777777779</v>
      </c>
      <c r="AH3292" s="17">
        <f t="shared" si="824"/>
        <v>0.41811232949695826</v>
      </c>
      <c r="AI3292" s="17">
        <f t="shared" si="825"/>
        <v>4.881728380295856</v>
      </c>
      <c r="AJ3292" s="17">
        <f t="shared" si="826"/>
        <v>4.881728380295856</v>
      </c>
      <c r="AK3292" s="17">
        <f t="shared" si="827"/>
        <v>4.881728380295856</v>
      </c>
      <c r="AL3292" s="17">
        <f t="shared" si="828"/>
        <v>6.9918461190199344E-2</v>
      </c>
      <c r="AM3292" s="17">
        <f t="shared" si="829"/>
        <v>0.81634267209834477</v>
      </c>
      <c r="AN3292" s="17">
        <f t="shared" si="830"/>
        <v>0.81634267209834477</v>
      </c>
      <c r="AO3292" s="17">
        <f t="shared" si="831"/>
        <v>0.81634267209834477</v>
      </c>
      <c r="AP3292" s="17">
        <f t="shared" si="833"/>
        <v>0.74642421090814537</v>
      </c>
      <c r="AQ3292" s="17">
        <f t="shared" si="832"/>
        <v>3.8647436559584065</v>
      </c>
    </row>
    <row r="3293" spans="1:43" x14ac:dyDescent="0.2">
      <c r="A3293" s="4">
        <v>40030</v>
      </c>
      <c r="B3293" s="5">
        <v>4030</v>
      </c>
      <c r="C3293" t="s">
        <v>1379</v>
      </c>
      <c r="D3293" t="s">
        <v>8</v>
      </c>
      <c r="E3293" t="s">
        <v>9</v>
      </c>
      <c r="F3293" t="s">
        <v>17</v>
      </c>
      <c r="G3293" t="s">
        <v>15</v>
      </c>
      <c r="H3293">
        <v>187</v>
      </c>
      <c r="I3293" t="s">
        <v>5850</v>
      </c>
      <c r="J3293" s="6">
        <v>187781</v>
      </c>
      <c r="K3293" s="6">
        <v>2157</v>
      </c>
      <c r="L3293" s="6">
        <v>87</v>
      </c>
      <c r="M3293" s="6">
        <v>9299593</v>
      </c>
      <c r="N3293" s="6">
        <v>26317774</v>
      </c>
      <c r="O3293" s="6">
        <v>3707757</v>
      </c>
      <c r="P3293" s="6">
        <v>316007</v>
      </c>
      <c r="Q3293" s="6">
        <v>35408</v>
      </c>
      <c r="R3293" s="6">
        <v>15599637</v>
      </c>
      <c r="S3293" s="6">
        <v>24013605</v>
      </c>
      <c r="T3293" s="6">
        <v>6889062</v>
      </c>
      <c r="U3293" s="6">
        <v>0</v>
      </c>
      <c r="V3293" s="6">
        <v>134</v>
      </c>
      <c r="W3293" s="6">
        <v>5197</v>
      </c>
      <c r="X3293" s="6">
        <v>4646</v>
      </c>
      <c r="Z3293" s="6">
        <v>142523681600</v>
      </c>
      <c r="AA3293" s="6">
        <v>10433290846.003201</v>
      </c>
      <c r="AB3293" s="6">
        <f t="shared" si="818"/>
        <v>5415.4915077544174</v>
      </c>
      <c r="AC3293" s="6">
        <f t="shared" si="819"/>
        <v>396.43515618012378</v>
      </c>
      <c r="AD3293" s="16">
        <f t="shared" si="820"/>
        <v>11.733148316334765</v>
      </c>
      <c r="AE3293" s="16">
        <f t="shared" si="821"/>
        <v>7.0980309658912386</v>
      </c>
      <c r="AF3293" s="16">
        <f t="shared" si="822"/>
        <v>38.78358208955224</v>
      </c>
      <c r="AG3293" s="16">
        <f t="shared" si="823"/>
        <v>73.455223880597018</v>
      </c>
      <c r="AH3293" s="17">
        <f t="shared" si="824"/>
        <v>1.677453733727917</v>
      </c>
      <c r="AI3293" s="17">
        <f t="shared" si="825"/>
        <v>2.5822210713952751</v>
      </c>
      <c r="AJ3293" s="17">
        <f t="shared" si="826"/>
        <v>3.3230128458309949</v>
      </c>
      <c r="AK3293" s="17">
        <f t="shared" si="827"/>
        <v>3.3230128458309949</v>
      </c>
      <c r="AL3293" s="17">
        <f t="shared" si="828"/>
        <v>0.59274150617753618</v>
      </c>
      <c r="AM3293" s="17">
        <f t="shared" si="829"/>
        <v>0.91244818045781528</v>
      </c>
      <c r="AN3293" s="17">
        <f t="shared" si="830"/>
        <v>1.1742127962646081</v>
      </c>
      <c r="AO3293" s="17">
        <f t="shared" si="831"/>
        <v>1.1742127962646081</v>
      </c>
      <c r="AP3293" s="17">
        <f t="shared" si="833"/>
        <v>0.58147129008707188</v>
      </c>
      <c r="AQ3293" s="17">
        <f t="shared" si="832"/>
        <v>6.4765854396606901</v>
      </c>
    </row>
    <row r="3294" spans="1:43" x14ac:dyDescent="0.2">
      <c r="A3294" s="4">
        <v>40031</v>
      </c>
      <c r="B3294" s="5">
        <v>4031</v>
      </c>
      <c r="C3294" t="s">
        <v>1380</v>
      </c>
      <c r="D3294" t="s">
        <v>8</v>
      </c>
      <c r="E3294" t="s">
        <v>9</v>
      </c>
      <c r="F3294" t="s">
        <v>17</v>
      </c>
      <c r="G3294" t="s">
        <v>15</v>
      </c>
      <c r="H3294">
        <v>143</v>
      </c>
      <c r="I3294" t="s">
        <v>5851</v>
      </c>
      <c r="J3294" s="6">
        <v>262596</v>
      </c>
      <c r="K3294" s="6">
        <v>1798</v>
      </c>
      <c r="L3294" s="6">
        <v>146</v>
      </c>
      <c r="M3294" s="6">
        <v>1144300</v>
      </c>
      <c r="N3294" s="6">
        <v>6480784</v>
      </c>
      <c r="O3294" s="6">
        <v>1457881</v>
      </c>
      <c r="P3294" s="6">
        <v>92634</v>
      </c>
      <c r="Q3294" s="6">
        <v>4360</v>
      </c>
      <c r="R3294" s="6">
        <v>1200724</v>
      </c>
      <c r="S3294" s="6">
        <v>9191384</v>
      </c>
      <c r="T3294" s="6">
        <v>0</v>
      </c>
      <c r="U3294" s="6">
        <v>0</v>
      </c>
      <c r="V3294" s="6">
        <v>39</v>
      </c>
      <c r="W3294" s="6">
        <v>1096</v>
      </c>
      <c r="X3294" s="6">
        <v>666</v>
      </c>
      <c r="Z3294" s="6">
        <v>41589959100</v>
      </c>
      <c r="AA3294" s="6">
        <v>3036206024.6112008</v>
      </c>
      <c r="AB3294" s="6">
        <f t="shared" si="818"/>
        <v>6417.427135358932</v>
      </c>
      <c r="AC3294" s="6">
        <f t="shared" si="819"/>
        <v>468.49363049458225</v>
      </c>
      <c r="AD3294" s="16">
        <f t="shared" si="820"/>
        <v>15.738076732085412</v>
      </c>
      <c r="AE3294" s="16">
        <f t="shared" si="821"/>
        <v>4.4453449904347471</v>
      </c>
      <c r="AF3294" s="16">
        <f t="shared" si="822"/>
        <v>28.102564102564102</v>
      </c>
      <c r="AG3294" s="16">
        <f t="shared" si="823"/>
        <v>45.179487179487182</v>
      </c>
      <c r="AH3294" s="17">
        <f t="shared" si="824"/>
        <v>1.0493087477060212</v>
      </c>
      <c r="AI3294" s="17">
        <f t="shared" si="825"/>
        <v>8.0323201957528614</v>
      </c>
      <c r="AJ3294" s="17">
        <f t="shared" si="826"/>
        <v>8.0323201957528614</v>
      </c>
      <c r="AK3294" s="17">
        <f t="shared" si="827"/>
        <v>8.0323201957528614</v>
      </c>
      <c r="AL3294" s="17">
        <f t="shared" si="828"/>
        <v>0.18527449765337034</v>
      </c>
      <c r="AM3294" s="17">
        <f t="shared" si="829"/>
        <v>1.4182518658236412</v>
      </c>
      <c r="AN3294" s="17">
        <f t="shared" si="830"/>
        <v>1.4182518658236412</v>
      </c>
      <c r="AO3294" s="17">
        <f t="shared" si="831"/>
        <v>1.4182518658236412</v>
      </c>
      <c r="AP3294" s="17">
        <f t="shared" si="833"/>
        <v>1.2329773681702707</v>
      </c>
      <c r="AQ3294" s="17">
        <f t="shared" si="832"/>
        <v>6.3046188269138561</v>
      </c>
    </row>
    <row r="3295" spans="1:43" x14ac:dyDescent="0.2">
      <c r="A3295" s="4">
        <v>40031</v>
      </c>
      <c r="B3295" s="5">
        <v>4031</v>
      </c>
      <c r="C3295" t="s">
        <v>1380</v>
      </c>
      <c r="D3295" t="s">
        <v>8</v>
      </c>
      <c r="E3295" t="s">
        <v>9</v>
      </c>
      <c r="F3295" t="s">
        <v>17</v>
      </c>
      <c r="G3295" t="s">
        <v>11</v>
      </c>
      <c r="H3295">
        <v>143</v>
      </c>
      <c r="I3295" t="s">
        <v>5851</v>
      </c>
      <c r="J3295" s="6">
        <v>262596</v>
      </c>
      <c r="K3295" s="6">
        <v>1798</v>
      </c>
      <c r="L3295" s="6">
        <v>146</v>
      </c>
      <c r="M3295" s="6">
        <v>0</v>
      </c>
      <c r="N3295" s="6">
        <v>0</v>
      </c>
      <c r="O3295" s="6">
        <v>0</v>
      </c>
      <c r="P3295" s="6">
        <v>0</v>
      </c>
      <c r="Q3295" s="6">
        <v>0</v>
      </c>
      <c r="R3295" s="6">
        <v>11700</v>
      </c>
      <c r="S3295" s="6">
        <v>156048</v>
      </c>
      <c r="T3295" s="6">
        <v>0</v>
      </c>
      <c r="U3295" s="6">
        <v>0</v>
      </c>
      <c r="V3295" s="6">
        <v>0</v>
      </c>
      <c r="W3295" s="6">
        <v>0</v>
      </c>
      <c r="X3295" s="6">
        <v>0</v>
      </c>
      <c r="Z3295" s="6">
        <v>0</v>
      </c>
      <c r="AA3295" s="6">
        <v>0</v>
      </c>
      <c r="AB3295" s="6" t="str">
        <f t="shared" si="818"/>
        <v/>
      </c>
      <c r="AC3295" s="6" t="str">
        <f t="shared" si="819"/>
        <v/>
      </c>
      <c r="AD3295" s="16" t="str">
        <f t="shared" si="820"/>
        <v/>
      </c>
      <c r="AE3295" s="16" t="str">
        <f t="shared" si="821"/>
        <v/>
      </c>
      <c r="AF3295" s="16" t="str">
        <f t="shared" si="822"/>
        <v/>
      </c>
      <c r="AG3295" s="16" t="str">
        <f t="shared" si="823"/>
        <v/>
      </c>
      <c r="AH3295" s="17" t="str">
        <f t="shared" si="824"/>
        <v/>
      </c>
      <c r="AI3295" s="17" t="str">
        <f t="shared" si="825"/>
        <v/>
      </c>
      <c r="AJ3295" s="17" t="str">
        <f t="shared" si="826"/>
        <v/>
      </c>
      <c r="AK3295" s="17" t="str">
        <f t="shared" si="827"/>
        <v/>
      </c>
      <c r="AL3295" s="17" t="str">
        <f t="shared" si="828"/>
        <v/>
      </c>
      <c r="AM3295" s="17" t="str">
        <f t="shared" si="829"/>
        <v/>
      </c>
      <c r="AN3295" s="17" t="str">
        <f t="shared" si="830"/>
        <v/>
      </c>
      <c r="AO3295" s="17" t="str">
        <f t="shared" si="831"/>
        <v/>
      </c>
      <c r="AP3295" s="17" t="str">
        <f t="shared" si="833"/>
        <v/>
      </c>
      <c r="AQ3295" s="17" t="str">
        <f t="shared" si="832"/>
        <v/>
      </c>
    </row>
    <row r="3296" spans="1:43" x14ac:dyDescent="0.2">
      <c r="A3296" s="4">
        <v>40032</v>
      </c>
      <c r="B3296" s="5">
        <v>4032</v>
      </c>
      <c r="C3296" t="s">
        <v>1381</v>
      </c>
      <c r="D3296" t="s">
        <v>8</v>
      </c>
      <c r="E3296" t="s">
        <v>9</v>
      </c>
      <c r="F3296" t="s">
        <v>17</v>
      </c>
      <c r="G3296" t="s">
        <v>15</v>
      </c>
      <c r="H3296">
        <v>109</v>
      </c>
      <c r="I3296" t="s">
        <v>5852</v>
      </c>
      <c r="J3296" s="6">
        <v>349064</v>
      </c>
      <c r="K3296" s="6">
        <v>1946</v>
      </c>
      <c r="L3296" s="6">
        <v>179</v>
      </c>
      <c r="M3296" s="6">
        <v>3202754</v>
      </c>
      <c r="N3296" s="6">
        <v>13451566</v>
      </c>
      <c r="O3296" s="6">
        <v>3014556</v>
      </c>
      <c r="P3296" s="6">
        <v>194822</v>
      </c>
      <c r="Q3296" s="6">
        <v>10499</v>
      </c>
      <c r="R3296" s="6">
        <v>2697137</v>
      </c>
      <c r="S3296" s="6">
        <v>16295796</v>
      </c>
      <c r="T3296" s="6">
        <v>1302210</v>
      </c>
      <c r="U3296" s="6">
        <v>2461085</v>
      </c>
      <c r="V3296" s="6">
        <v>82</v>
      </c>
      <c r="W3296" s="6">
        <v>2581</v>
      </c>
      <c r="X3296" s="6">
        <v>1225</v>
      </c>
      <c r="Z3296" s="6">
        <v>95838787300</v>
      </c>
      <c r="AA3296" s="6">
        <v>7015774017.3696003</v>
      </c>
      <c r="AB3296" s="6">
        <f t="shared" si="818"/>
        <v>7124.7308528984659</v>
      </c>
      <c r="AC3296" s="6">
        <f t="shared" si="819"/>
        <v>521.55816039334013</v>
      </c>
      <c r="AD3296" s="16">
        <f t="shared" si="820"/>
        <v>15.473385962570962</v>
      </c>
      <c r="AE3296" s="16">
        <f t="shared" si="821"/>
        <v>4.4622047160510538</v>
      </c>
      <c r="AF3296" s="16">
        <f t="shared" si="822"/>
        <v>31.475609756097562</v>
      </c>
      <c r="AG3296" s="16">
        <f t="shared" si="823"/>
        <v>46.414634146341463</v>
      </c>
      <c r="AH3296" s="17">
        <f t="shared" si="824"/>
        <v>0.8421305538920566</v>
      </c>
      <c r="AI3296" s="17">
        <f t="shared" si="825"/>
        <v>5.0880573406512024</v>
      </c>
      <c r="AJ3296" s="17">
        <f t="shared" si="826"/>
        <v>5.4946480435275395</v>
      </c>
      <c r="AK3296" s="17">
        <f t="shared" si="827"/>
        <v>6.2630757779086377</v>
      </c>
      <c r="AL3296" s="17">
        <f t="shared" si="828"/>
        <v>0.20050728666089881</v>
      </c>
      <c r="AM3296" s="17">
        <f t="shared" si="829"/>
        <v>1.2114422960122264</v>
      </c>
      <c r="AN3296" s="17">
        <f t="shared" si="830"/>
        <v>1.3082496119782634</v>
      </c>
      <c r="AO3296" s="17">
        <f t="shared" si="831"/>
        <v>1.4912086072357671</v>
      </c>
      <c r="AP3296" s="17">
        <f t="shared" si="833"/>
        <v>1.2907013205748683</v>
      </c>
      <c r="AQ3296" s="17">
        <f t="shared" si="832"/>
        <v>5.4057035264894733</v>
      </c>
    </row>
    <row r="3297" spans="1:43" x14ac:dyDescent="0.2">
      <c r="A3297" s="4">
        <v>40034</v>
      </c>
      <c r="B3297" s="5">
        <v>4034</v>
      </c>
      <c r="C3297" t="s">
        <v>1382</v>
      </c>
      <c r="D3297" t="s">
        <v>8</v>
      </c>
      <c r="E3297" t="s">
        <v>9</v>
      </c>
      <c r="F3297" t="s">
        <v>17</v>
      </c>
      <c r="G3297" t="s">
        <v>15</v>
      </c>
      <c r="H3297">
        <v>4</v>
      </c>
      <c r="I3297" t="s">
        <v>5849</v>
      </c>
      <c r="J3297" s="6">
        <v>5502379</v>
      </c>
      <c r="K3297" s="6">
        <v>4442</v>
      </c>
      <c r="L3297" s="6">
        <v>1239</v>
      </c>
      <c r="M3297" s="6">
        <v>50638153</v>
      </c>
      <c r="N3297" s="6">
        <v>310897388</v>
      </c>
      <c r="O3297" s="6">
        <v>25326531</v>
      </c>
      <c r="P3297" s="6">
        <v>1991901</v>
      </c>
      <c r="Q3297" s="6">
        <v>163477</v>
      </c>
      <c r="R3297" s="6">
        <v>61526944</v>
      </c>
      <c r="S3297" s="6">
        <v>357853000</v>
      </c>
      <c r="T3297" s="6">
        <v>81507409</v>
      </c>
      <c r="U3297" s="6">
        <v>0</v>
      </c>
      <c r="V3297" s="6">
        <v>789</v>
      </c>
      <c r="W3297" s="6">
        <v>32441</v>
      </c>
      <c r="X3297" s="6">
        <v>27916</v>
      </c>
      <c r="Z3297" s="6">
        <v>1205510555500</v>
      </c>
      <c r="AA3297" s="6">
        <v>88709361132.167999</v>
      </c>
      <c r="AB3297" s="6">
        <f t="shared" si="818"/>
        <v>3877.5190851716002</v>
      </c>
      <c r="AC3297" s="6">
        <f t="shared" si="819"/>
        <v>285.33324677583977</v>
      </c>
      <c r="AD3297" s="16">
        <f t="shared" si="820"/>
        <v>12.714753895901453</v>
      </c>
      <c r="AE3297" s="16">
        <f t="shared" si="821"/>
        <v>12.275561465563523</v>
      </c>
      <c r="AF3297" s="16">
        <f t="shared" si="822"/>
        <v>41.116603295310519</v>
      </c>
      <c r="AG3297" s="16">
        <f t="shared" si="823"/>
        <v>76.49809885931559</v>
      </c>
      <c r="AH3297" s="17">
        <f t="shared" si="824"/>
        <v>1.2150313618271187</v>
      </c>
      <c r="AI3297" s="17">
        <f t="shared" si="825"/>
        <v>7.0668651757499923</v>
      </c>
      <c r="AJ3297" s="17">
        <f t="shared" si="826"/>
        <v>8.6764698744047788</v>
      </c>
      <c r="AK3297" s="17">
        <f t="shared" si="827"/>
        <v>8.6764698744047788</v>
      </c>
      <c r="AL3297" s="17">
        <f t="shared" si="828"/>
        <v>0.19790112871581925</v>
      </c>
      <c r="AM3297" s="17">
        <f t="shared" si="829"/>
        <v>1.1510325072271113</v>
      </c>
      <c r="AN3297" s="17">
        <f t="shared" si="830"/>
        <v>1.4132007085244473</v>
      </c>
      <c r="AO3297" s="17">
        <f t="shared" si="831"/>
        <v>1.4132007085244473</v>
      </c>
      <c r="AP3297" s="17">
        <f t="shared" si="833"/>
        <v>1.2152995798086281</v>
      </c>
      <c r="AQ3297" s="17">
        <f t="shared" si="832"/>
        <v>14.129570291328093</v>
      </c>
    </row>
    <row r="3298" spans="1:43" x14ac:dyDescent="0.2">
      <c r="A3298" s="4">
        <v>40034</v>
      </c>
      <c r="B3298" s="5">
        <v>4034</v>
      </c>
      <c r="C3298" t="s">
        <v>1382</v>
      </c>
      <c r="D3298" t="s">
        <v>8</v>
      </c>
      <c r="E3298" t="s">
        <v>9</v>
      </c>
      <c r="F3298" t="s">
        <v>17</v>
      </c>
      <c r="G3298" t="s">
        <v>11</v>
      </c>
      <c r="H3298">
        <v>4</v>
      </c>
      <c r="I3298" t="s">
        <v>5849</v>
      </c>
      <c r="J3298" s="6">
        <v>5502379</v>
      </c>
      <c r="K3298" s="6">
        <v>4442</v>
      </c>
      <c r="L3298" s="6">
        <v>1239</v>
      </c>
      <c r="M3298" s="6">
        <v>831603</v>
      </c>
      <c r="N3298" s="6">
        <v>4325111</v>
      </c>
      <c r="O3298" s="6">
        <v>848633</v>
      </c>
      <c r="P3298" s="6">
        <v>74368</v>
      </c>
      <c r="Q3298" s="6">
        <v>3024</v>
      </c>
      <c r="R3298" s="6">
        <v>1064420</v>
      </c>
      <c r="S3298" s="6">
        <v>3617574</v>
      </c>
      <c r="T3298" s="6">
        <v>0</v>
      </c>
      <c r="U3298" s="6">
        <v>0</v>
      </c>
      <c r="V3298" s="6">
        <v>53</v>
      </c>
      <c r="W3298" s="6">
        <v>1031</v>
      </c>
      <c r="X3298" s="6">
        <v>522</v>
      </c>
      <c r="Z3298" s="6">
        <v>25089007400</v>
      </c>
      <c r="AA3298" s="6">
        <v>1804278511.1231999</v>
      </c>
      <c r="AB3298" s="6">
        <f t="shared" si="818"/>
        <v>5800.7776910234215</v>
      </c>
      <c r="AC3298" s="6">
        <f t="shared" si="819"/>
        <v>417.16351583189424</v>
      </c>
      <c r="AD3298" s="16">
        <f t="shared" si="820"/>
        <v>11.411265598106713</v>
      </c>
      <c r="AE3298" s="16">
        <f t="shared" si="821"/>
        <v>5.0965623538090083</v>
      </c>
      <c r="AF3298" s="16">
        <f t="shared" si="822"/>
        <v>19.452830188679247</v>
      </c>
      <c r="AG3298" s="16">
        <f t="shared" si="823"/>
        <v>29.30188679245283</v>
      </c>
      <c r="AH3298" s="17">
        <f t="shared" si="824"/>
        <v>1.2799617124998346</v>
      </c>
      <c r="AI3298" s="17">
        <f t="shared" si="825"/>
        <v>4.3501213920584698</v>
      </c>
      <c r="AJ3298" s="17">
        <f t="shared" si="826"/>
        <v>4.3501213920584698</v>
      </c>
      <c r="AK3298" s="17">
        <f t="shared" si="827"/>
        <v>4.3501213920584698</v>
      </c>
      <c r="AL3298" s="17">
        <f t="shared" si="828"/>
        <v>0.24610235436732145</v>
      </c>
      <c r="AM3298" s="17">
        <f t="shared" si="829"/>
        <v>0.83641182850567308</v>
      </c>
      <c r="AN3298" s="17">
        <f t="shared" si="830"/>
        <v>0.83641182850567308</v>
      </c>
      <c r="AO3298" s="17">
        <f t="shared" si="831"/>
        <v>0.83641182850567308</v>
      </c>
      <c r="AP3298" s="17">
        <f t="shared" si="833"/>
        <v>0.59030947413835166</v>
      </c>
      <c r="AQ3298" s="17">
        <f t="shared" si="832"/>
        <v>4.2628250374425694</v>
      </c>
    </row>
    <row r="3299" spans="1:43" x14ac:dyDescent="0.2">
      <c r="A3299" s="4">
        <v>40035</v>
      </c>
      <c r="B3299" s="5">
        <v>4035</v>
      </c>
      <c r="C3299" t="s">
        <v>1383</v>
      </c>
      <c r="D3299" t="s">
        <v>8</v>
      </c>
      <c r="E3299" t="s">
        <v>9</v>
      </c>
      <c r="F3299" t="s">
        <v>17</v>
      </c>
      <c r="G3299" t="s">
        <v>15</v>
      </c>
      <c r="H3299">
        <v>32</v>
      </c>
      <c r="I3299" t="s">
        <v>5853</v>
      </c>
      <c r="J3299" s="6">
        <v>1510516</v>
      </c>
      <c r="K3299" s="6">
        <v>2527</v>
      </c>
      <c r="L3299" s="6">
        <v>598</v>
      </c>
      <c r="M3299" s="6">
        <v>23088556</v>
      </c>
      <c r="N3299" s="6">
        <v>131834284</v>
      </c>
      <c r="O3299" s="6">
        <v>14944029</v>
      </c>
      <c r="P3299" s="6">
        <v>1085132</v>
      </c>
      <c r="Q3299" s="6">
        <v>72985</v>
      </c>
      <c r="R3299" s="6">
        <v>22174270</v>
      </c>
      <c r="S3299" s="6">
        <v>98248515</v>
      </c>
      <c r="T3299" s="6">
        <v>3690327</v>
      </c>
      <c r="U3299" s="6">
        <v>585193</v>
      </c>
      <c r="V3299" s="6">
        <v>281</v>
      </c>
      <c r="W3299" s="6">
        <v>11324</v>
      </c>
      <c r="X3299" s="6">
        <v>5788</v>
      </c>
      <c r="Z3299" s="6">
        <v>538712046886</v>
      </c>
      <c r="AA3299" s="6">
        <v>40492820665.180809</v>
      </c>
      <c r="AB3299" s="6">
        <f t="shared" si="818"/>
        <v>4086.2818876916722</v>
      </c>
      <c r="AC3299" s="6">
        <f t="shared" si="819"/>
        <v>307.14939571546358</v>
      </c>
      <c r="AD3299" s="16">
        <f t="shared" si="820"/>
        <v>13.771623175797968</v>
      </c>
      <c r="AE3299" s="16">
        <f t="shared" si="821"/>
        <v>8.8218701931052195</v>
      </c>
      <c r="AF3299" s="16">
        <f t="shared" si="822"/>
        <v>40.29893238434164</v>
      </c>
      <c r="AG3299" s="16">
        <f t="shared" si="823"/>
        <v>60.896797153024913</v>
      </c>
      <c r="AH3299" s="17">
        <f t="shared" si="824"/>
        <v>0.9604009016414885</v>
      </c>
      <c r="AI3299" s="17">
        <f t="shared" si="825"/>
        <v>4.2552905863840076</v>
      </c>
      <c r="AJ3299" s="17">
        <f t="shared" si="826"/>
        <v>4.4151241853323349</v>
      </c>
      <c r="AK3299" s="17">
        <f t="shared" si="827"/>
        <v>4.4404697721243371</v>
      </c>
      <c r="AL3299" s="17">
        <f t="shared" si="828"/>
        <v>0.16819805385373049</v>
      </c>
      <c r="AM3299" s="17">
        <f t="shared" si="829"/>
        <v>0.74524252735350693</v>
      </c>
      <c r="AN3299" s="17">
        <f t="shared" si="830"/>
        <v>0.7732346921230292</v>
      </c>
      <c r="AO3299" s="17">
        <f t="shared" si="831"/>
        <v>0.77767354506965725</v>
      </c>
      <c r="AP3299" s="17">
        <f t="shared" si="833"/>
        <v>0.60947549121592681</v>
      </c>
      <c r="AQ3299" s="17">
        <f t="shared" si="832"/>
        <v>6.5744328386943041</v>
      </c>
    </row>
    <row r="3300" spans="1:43" x14ac:dyDescent="0.2">
      <c r="A3300" s="4">
        <v>40035</v>
      </c>
      <c r="B3300" s="5">
        <v>4035</v>
      </c>
      <c r="C3300" t="s">
        <v>1383</v>
      </c>
      <c r="D3300" t="s">
        <v>8</v>
      </c>
      <c r="E3300" t="s">
        <v>9</v>
      </c>
      <c r="F3300" t="s">
        <v>17</v>
      </c>
      <c r="G3300" t="s">
        <v>11</v>
      </c>
      <c r="H3300">
        <v>32</v>
      </c>
      <c r="I3300" t="s">
        <v>5853</v>
      </c>
      <c r="J3300" s="6">
        <v>1510516</v>
      </c>
      <c r="K3300" s="6">
        <v>2527</v>
      </c>
      <c r="L3300" s="6">
        <v>598</v>
      </c>
      <c r="M3300" s="6">
        <v>150592</v>
      </c>
      <c r="N3300" s="6">
        <v>1340546</v>
      </c>
      <c r="O3300" s="6">
        <v>716166</v>
      </c>
      <c r="P3300" s="6">
        <v>50514</v>
      </c>
      <c r="Q3300" s="6">
        <v>521</v>
      </c>
      <c r="R3300" s="6">
        <v>90258</v>
      </c>
      <c r="S3300" s="6">
        <v>2559006</v>
      </c>
      <c r="T3300" s="6">
        <v>0</v>
      </c>
      <c r="U3300" s="6">
        <v>0</v>
      </c>
      <c r="V3300" s="6">
        <v>18</v>
      </c>
      <c r="W3300" s="6">
        <v>216</v>
      </c>
      <c r="X3300" s="6">
        <v>0</v>
      </c>
      <c r="Z3300" s="6">
        <v>17104750000</v>
      </c>
      <c r="AA3300" s="6">
        <v>1214331939.4752002</v>
      </c>
      <c r="AB3300" s="6">
        <f t="shared" si="818"/>
        <v>12759.53976961626</v>
      </c>
      <c r="AC3300" s="6">
        <f t="shared" si="819"/>
        <v>905.84876570830113</v>
      </c>
      <c r="AD3300" s="16">
        <f t="shared" si="820"/>
        <v>14.177574533792612</v>
      </c>
      <c r="AE3300" s="16">
        <f t="shared" si="821"/>
        <v>1.8718369763434735</v>
      </c>
      <c r="AF3300" s="16">
        <f t="shared" si="822"/>
        <v>12</v>
      </c>
      <c r="AG3300" s="16">
        <f t="shared" si="823"/>
        <v>12</v>
      </c>
      <c r="AH3300" s="17">
        <f t="shared" si="824"/>
        <v>0.59935454738631533</v>
      </c>
      <c r="AI3300" s="17">
        <f t="shared" si="825"/>
        <v>16.992974394390139</v>
      </c>
      <c r="AJ3300" s="17">
        <f t="shared" si="826"/>
        <v>16.992974394390139</v>
      </c>
      <c r="AK3300" s="17">
        <f t="shared" si="827"/>
        <v>16.992974394390139</v>
      </c>
      <c r="AL3300" s="17">
        <f t="shared" si="828"/>
        <v>6.7329282247681171E-2</v>
      </c>
      <c r="AM3300" s="17">
        <f t="shared" si="829"/>
        <v>1.9089281531555053</v>
      </c>
      <c r="AN3300" s="17">
        <f t="shared" si="830"/>
        <v>1.9089281531555053</v>
      </c>
      <c r="AO3300" s="17">
        <f t="shared" si="831"/>
        <v>1.9089281531555053</v>
      </c>
      <c r="AP3300" s="17">
        <f t="shared" si="833"/>
        <v>1.8415988709078241</v>
      </c>
      <c r="AQ3300" s="17">
        <f t="shared" si="832"/>
        <v>3.5732023022595318</v>
      </c>
    </row>
    <row r="3301" spans="1:43" x14ac:dyDescent="0.2">
      <c r="A3301" s="4">
        <v>40036</v>
      </c>
      <c r="B3301" s="5">
        <v>4036</v>
      </c>
      <c r="C3301" t="s">
        <v>1384</v>
      </c>
      <c r="D3301" t="s">
        <v>8</v>
      </c>
      <c r="E3301" t="s">
        <v>9</v>
      </c>
      <c r="F3301" t="s">
        <v>17</v>
      </c>
      <c r="G3301" t="s">
        <v>15</v>
      </c>
      <c r="H3301">
        <v>153</v>
      </c>
      <c r="I3301" t="s">
        <v>5854</v>
      </c>
      <c r="J3301" s="6">
        <v>240223</v>
      </c>
      <c r="K3301" s="6">
        <v>1899</v>
      </c>
      <c r="L3301" s="6">
        <v>127</v>
      </c>
      <c r="M3301" s="6">
        <v>3289053</v>
      </c>
      <c r="N3301" s="6">
        <v>9404346</v>
      </c>
      <c r="O3301" s="6">
        <v>2192492</v>
      </c>
      <c r="P3301" s="6">
        <v>177132</v>
      </c>
      <c r="Q3301" s="6">
        <v>12714</v>
      </c>
      <c r="R3301" s="6">
        <v>4354669</v>
      </c>
      <c r="S3301" s="6">
        <v>14107581</v>
      </c>
      <c r="T3301" s="6">
        <v>903515</v>
      </c>
      <c r="U3301" s="6">
        <v>0</v>
      </c>
      <c r="V3301" s="6">
        <v>77</v>
      </c>
      <c r="W3301" s="6">
        <v>2507</v>
      </c>
      <c r="X3301" s="6">
        <v>2640</v>
      </c>
      <c r="Z3301" s="6">
        <v>87688433156</v>
      </c>
      <c r="AA3301" s="6">
        <v>6498014116.3056002</v>
      </c>
      <c r="AB3301" s="6">
        <f t="shared" si="818"/>
        <v>9324.2457429788319</v>
      </c>
      <c r="AC3301" s="6">
        <f t="shared" si="819"/>
        <v>690.95863936796877</v>
      </c>
      <c r="AD3301" s="16">
        <f t="shared" si="820"/>
        <v>12.377729602782106</v>
      </c>
      <c r="AE3301" s="16">
        <f t="shared" si="821"/>
        <v>4.2893410785535364</v>
      </c>
      <c r="AF3301" s="16">
        <f t="shared" si="822"/>
        <v>32.558441558441558</v>
      </c>
      <c r="AG3301" s="16">
        <f t="shared" si="823"/>
        <v>66.84415584415585</v>
      </c>
      <c r="AH3301" s="17">
        <f t="shared" si="824"/>
        <v>1.323988698266644</v>
      </c>
      <c r="AI3301" s="17">
        <f t="shared" si="825"/>
        <v>4.2892531680091501</v>
      </c>
      <c r="AJ3301" s="17">
        <f t="shared" si="826"/>
        <v>4.5639568593148239</v>
      </c>
      <c r="AK3301" s="17">
        <f t="shared" si="827"/>
        <v>4.5639568593148239</v>
      </c>
      <c r="AL3301" s="17">
        <f t="shared" si="828"/>
        <v>0.46304857349995415</v>
      </c>
      <c r="AM3301" s="17">
        <f t="shared" si="829"/>
        <v>1.5001129265129123</v>
      </c>
      <c r="AN3301" s="17">
        <f t="shared" si="830"/>
        <v>1.5961871245485864</v>
      </c>
      <c r="AO3301" s="17">
        <f t="shared" si="831"/>
        <v>1.5961871245485864</v>
      </c>
      <c r="AP3301" s="17">
        <f t="shared" si="833"/>
        <v>1.1331385510486323</v>
      </c>
      <c r="AQ3301" s="17">
        <f t="shared" si="832"/>
        <v>6.4344959981609966</v>
      </c>
    </row>
    <row r="3302" spans="1:43" x14ac:dyDescent="0.2">
      <c r="A3302" s="4">
        <v>40036</v>
      </c>
      <c r="B3302" s="5">
        <v>4036</v>
      </c>
      <c r="C3302" t="s">
        <v>1384</v>
      </c>
      <c r="D3302" t="s">
        <v>8</v>
      </c>
      <c r="E3302" t="s">
        <v>9</v>
      </c>
      <c r="F3302" t="s">
        <v>17</v>
      </c>
      <c r="G3302" t="s">
        <v>11</v>
      </c>
      <c r="H3302">
        <v>153</v>
      </c>
      <c r="I3302" t="s">
        <v>5854</v>
      </c>
      <c r="J3302" s="6">
        <v>240223</v>
      </c>
      <c r="K3302" s="6">
        <v>1899</v>
      </c>
      <c r="L3302" s="6">
        <v>127</v>
      </c>
      <c r="M3302" s="6">
        <v>27713</v>
      </c>
      <c r="N3302" s="6">
        <v>79259</v>
      </c>
      <c r="O3302" s="6">
        <v>46250</v>
      </c>
      <c r="P3302" s="6">
        <v>3250</v>
      </c>
      <c r="Q3302" s="6">
        <v>110</v>
      </c>
      <c r="R3302" s="6">
        <v>0</v>
      </c>
      <c r="S3302" s="6">
        <v>191620</v>
      </c>
      <c r="T3302" s="6">
        <v>0</v>
      </c>
      <c r="U3302" s="6">
        <v>0</v>
      </c>
      <c r="V3302" s="6">
        <v>4</v>
      </c>
      <c r="W3302" s="6">
        <v>108</v>
      </c>
      <c r="X3302" s="6">
        <v>120</v>
      </c>
      <c r="Z3302" s="6">
        <v>0</v>
      </c>
      <c r="AA3302" s="6">
        <v>0</v>
      </c>
      <c r="AB3302" s="6">
        <f t="shared" si="818"/>
        <v>0</v>
      </c>
      <c r="AC3302" s="6">
        <f t="shared" si="819"/>
        <v>0</v>
      </c>
      <c r="AD3302" s="16">
        <f t="shared" si="820"/>
        <v>14.23076923076923</v>
      </c>
      <c r="AE3302" s="16">
        <f t="shared" si="821"/>
        <v>1.713708108108108</v>
      </c>
      <c r="AF3302" s="16">
        <f t="shared" si="822"/>
        <v>27</v>
      </c>
      <c r="AG3302" s="16">
        <f t="shared" si="823"/>
        <v>57</v>
      </c>
      <c r="AH3302" s="17">
        <f t="shared" si="824"/>
        <v>0</v>
      </c>
      <c r="AI3302" s="17">
        <f t="shared" si="825"/>
        <v>6.9144444845379427</v>
      </c>
      <c r="AJ3302" s="17">
        <f t="shared" si="826"/>
        <v>6.9144444845379427</v>
      </c>
      <c r="AK3302" s="17">
        <f t="shared" si="827"/>
        <v>6.9144444845379427</v>
      </c>
      <c r="AL3302" s="17">
        <f t="shared" si="828"/>
        <v>0</v>
      </c>
      <c r="AM3302" s="17">
        <f t="shared" si="829"/>
        <v>2.4176434221981098</v>
      </c>
      <c r="AN3302" s="17">
        <f t="shared" si="830"/>
        <v>2.4176434221981098</v>
      </c>
      <c r="AO3302" s="17">
        <f t="shared" si="831"/>
        <v>2.4176434221981098</v>
      </c>
      <c r="AP3302" s="17">
        <f t="shared" si="833"/>
        <v>2.4176434221981098</v>
      </c>
      <c r="AQ3302" s="17">
        <f t="shared" si="832"/>
        <v>4.1431351351351351</v>
      </c>
    </row>
    <row r="3303" spans="1:43" x14ac:dyDescent="0.2">
      <c r="A3303" s="4">
        <v>40037</v>
      </c>
      <c r="B3303" s="5">
        <v>4037</v>
      </c>
      <c r="C3303" t="s">
        <v>1385</v>
      </c>
      <c r="D3303" t="s">
        <v>8</v>
      </c>
      <c r="E3303" t="s">
        <v>9</v>
      </c>
      <c r="F3303" t="s">
        <v>17</v>
      </c>
      <c r="G3303" t="s">
        <v>15</v>
      </c>
      <c r="H3303">
        <v>4</v>
      </c>
      <c r="I3303" t="s">
        <v>5849</v>
      </c>
      <c r="J3303" s="6">
        <v>5502379</v>
      </c>
      <c r="K3303" s="6">
        <v>4442</v>
      </c>
      <c r="L3303" s="6">
        <v>1239</v>
      </c>
      <c r="M3303" s="6">
        <v>9113767</v>
      </c>
      <c r="N3303" s="6">
        <v>51698218</v>
      </c>
      <c r="O3303" s="6">
        <v>7310660</v>
      </c>
      <c r="P3303" s="6">
        <v>454023</v>
      </c>
      <c r="Q3303" s="6">
        <v>31200</v>
      </c>
      <c r="R3303" s="6">
        <v>8831865</v>
      </c>
      <c r="S3303" s="6">
        <v>61568830</v>
      </c>
      <c r="T3303" s="6">
        <v>7538039</v>
      </c>
      <c r="U3303" s="6">
        <v>0</v>
      </c>
      <c r="V3303" s="6">
        <v>159</v>
      </c>
      <c r="W3303" s="6">
        <v>5850</v>
      </c>
      <c r="X3303" s="6">
        <v>2931</v>
      </c>
      <c r="Z3303" s="6">
        <v>253805049500</v>
      </c>
      <c r="AA3303" s="6">
        <v>18579522153.024002</v>
      </c>
      <c r="AB3303" s="6">
        <f t="shared" si="818"/>
        <v>4909.3577944988356</v>
      </c>
      <c r="AC3303" s="6">
        <f t="shared" si="819"/>
        <v>359.38418908411893</v>
      </c>
      <c r="AD3303" s="16">
        <f t="shared" si="820"/>
        <v>16.101959592355453</v>
      </c>
      <c r="AE3303" s="16">
        <f t="shared" si="821"/>
        <v>7.0716211668987476</v>
      </c>
      <c r="AF3303" s="16">
        <f t="shared" si="822"/>
        <v>36.79245283018868</v>
      </c>
      <c r="AG3303" s="16">
        <f t="shared" si="823"/>
        <v>55.226415094339622</v>
      </c>
      <c r="AH3303" s="17">
        <f t="shared" si="824"/>
        <v>0.96906855310213658</v>
      </c>
      <c r="AI3303" s="17">
        <f t="shared" si="825"/>
        <v>6.7555852590920962</v>
      </c>
      <c r="AJ3303" s="17">
        <f t="shared" si="826"/>
        <v>7.5826899019911309</v>
      </c>
      <c r="AK3303" s="17">
        <f t="shared" si="827"/>
        <v>7.5826899019911309</v>
      </c>
      <c r="AL3303" s="17">
        <f t="shared" si="828"/>
        <v>0.1708349986067218</v>
      </c>
      <c r="AM3303" s="17">
        <f t="shared" si="829"/>
        <v>1.19092750933891</v>
      </c>
      <c r="AN3303" s="17">
        <f t="shared" si="830"/>
        <v>1.3367359973606827</v>
      </c>
      <c r="AO3303" s="17">
        <f t="shared" si="831"/>
        <v>1.3367359973606827</v>
      </c>
      <c r="AP3303" s="17">
        <f t="shared" si="833"/>
        <v>1.165900998753961</v>
      </c>
      <c r="AQ3303" s="17">
        <f t="shared" si="832"/>
        <v>8.4217881832830415</v>
      </c>
    </row>
    <row r="3304" spans="1:43" x14ac:dyDescent="0.2">
      <c r="A3304" s="4">
        <v>40038</v>
      </c>
      <c r="B3304" s="5">
        <v>4038</v>
      </c>
      <c r="C3304" t="s">
        <v>1386</v>
      </c>
      <c r="D3304" t="s">
        <v>8</v>
      </c>
      <c r="E3304" t="s">
        <v>9</v>
      </c>
      <c r="F3304" t="s">
        <v>17</v>
      </c>
      <c r="G3304" t="s">
        <v>15</v>
      </c>
      <c r="H3304">
        <v>113</v>
      </c>
      <c r="I3304" t="s">
        <v>5855</v>
      </c>
      <c r="J3304" s="6">
        <v>340067</v>
      </c>
      <c r="K3304" s="6">
        <v>1462</v>
      </c>
      <c r="L3304" s="6">
        <v>233</v>
      </c>
      <c r="M3304" s="6">
        <v>1445102</v>
      </c>
      <c r="N3304" s="6">
        <v>7132138</v>
      </c>
      <c r="O3304" s="6">
        <v>1596032</v>
      </c>
      <c r="P3304" s="6">
        <v>107464</v>
      </c>
      <c r="Q3304" s="6">
        <v>5295</v>
      </c>
      <c r="R3304" s="6">
        <v>1396208</v>
      </c>
      <c r="S3304" s="6">
        <v>9789815</v>
      </c>
      <c r="T3304" s="6">
        <v>368609</v>
      </c>
      <c r="U3304" s="6">
        <v>0</v>
      </c>
      <c r="V3304" s="6">
        <v>46</v>
      </c>
      <c r="W3304" s="6">
        <v>1243</v>
      </c>
      <c r="X3304" s="6">
        <v>474</v>
      </c>
      <c r="Z3304" s="6">
        <v>46977828700</v>
      </c>
      <c r="AA3304" s="6">
        <v>3438960772.2624002</v>
      </c>
      <c r="AB3304" s="6">
        <f t="shared" si="818"/>
        <v>6586.7806680128733</v>
      </c>
      <c r="AC3304" s="6">
        <f t="shared" si="819"/>
        <v>482.17810315257503</v>
      </c>
      <c r="AD3304" s="16">
        <f t="shared" si="820"/>
        <v>14.851782922653168</v>
      </c>
      <c r="AE3304" s="16">
        <f t="shared" si="821"/>
        <v>4.4686685479990373</v>
      </c>
      <c r="AF3304" s="16">
        <f t="shared" si="822"/>
        <v>27.021739130434781</v>
      </c>
      <c r="AG3304" s="16">
        <f t="shared" si="823"/>
        <v>37.326086956521742</v>
      </c>
      <c r="AH3304" s="17">
        <f t="shared" si="824"/>
        <v>0.96616571010212426</v>
      </c>
      <c r="AI3304" s="17">
        <f t="shared" si="825"/>
        <v>6.7744802789007279</v>
      </c>
      <c r="AJ3304" s="17">
        <f t="shared" si="826"/>
        <v>7.0295550071898036</v>
      </c>
      <c r="AK3304" s="17">
        <f t="shared" si="827"/>
        <v>7.0295550071898036</v>
      </c>
      <c r="AL3304" s="17">
        <f t="shared" si="828"/>
        <v>0.19576289746496772</v>
      </c>
      <c r="AM3304" s="17">
        <f t="shared" si="829"/>
        <v>1.3726339843676609</v>
      </c>
      <c r="AN3304" s="17">
        <f t="shared" si="830"/>
        <v>1.4243168037410381</v>
      </c>
      <c r="AO3304" s="17">
        <f t="shared" si="831"/>
        <v>1.4243168037410381</v>
      </c>
      <c r="AP3304" s="17">
        <f t="shared" si="833"/>
        <v>1.2285539062760704</v>
      </c>
      <c r="AQ3304" s="17">
        <f t="shared" si="832"/>
        <v>6.1338463138583688</v>
      </c>
    </row>
    <row r="3305" spans="1:43" x14ac:dyDescent="0.2">
      <c r="A3305" s="4">
        <v>40040</v>
      </c>
      <c r="B3305" s="5">
        <v>4040</v>
      </c>
      <c r="C3305" t="s">
        <v>1387</v>
      </c>
      <c r="D3305" t="s">
        <v>8</v>
      </c>
      <c r="E3305" t="s">
        <v>9</v>
      </c>
      <c r="F3305" t="s">
        <v>17</v>
      </c>
      <c r="G3305" t="s">
        <v>15</v>
      </c>
      <c r="H3305">
        <v>40</v>
      </c>
      <c r="I3305" t="s">
        <v>5856</v>
      </c>
      <c r="J3305" s="6">
        <v>1065219</v>
      </c>
      <c r="K3305" s="6">
        <v>2009</v>
      </c>
      <c r="L3305" s="6">
        <v>530</v>
      </c>
      <c r="M3305" s="6">
        <v>10436309</v>
      </c>
      <c r="N3305" s="6">
        <v>64332545</v>
      </c>
      <c r="O3305" s="6">
        <v>9025833</v>
      </c>
      <c r="P3305" s="6">
        <v>644292</v>
      </c>
      <c r="Q3305" s="6">
        <v>34425</v>
      </c>
      <c r="R3305" s="6">
        <v>10650906</v>
      </c>
      <c r="S3305" s="6">
        <v>77977067</v>
      </c>
      <c r="T3305" s="6">
        <v>34387923</v>
      </c>
      <c r="U3305" s="6">
        <v>0</v>
      </c>
      <c r="V3305" s="6">
        <v>186</v>
      </c>
      <c r="W3305" s="6">
        <v>6705</v>
      </c>
      <c r="X3305" s="6">
        <v>6867</v>
      </c>
      <c r="Z3305" s="6">
        <v>340322940800</v>
      </c>
      <c r="AA3305" s="6">
        <v>26078643326.433601</v>
      </c>
      <c r="AB3305" s="6">
        <f t="shared" si="818"/>
        <v>5290.0587222221657</v>
      </c>
      <c r="AC3305" s="6">
        <f t="shared" si="819"/>
        <v>405.3724802342827</v>
      </c>
      <c r="AD3305" s="16">
        <f t="shared" si="820"/>
        <v>14.008916764448418</v>
      </c>
      <c r="AE3305" s="16">
        <f t="shared" si="821"/>
        <v>7.1276019620571311</v>
      </c>
      <c r="AF3305" s="16">
        <f t="shared" si="822"/>
        <v>36.048387096774192</v>
      </c>
      <c r="AG3305" s="16">
        <f t="shared" si="823"/>
        <v>72.967741935483872</v>
      </c>
      <c r="AH3305" s="17">
        <f t="shared" si="824"/>
        <v>1.0205625379624157</v>
      </c>
      <c r="AI3305" s="17">
        <f t="shared" si="825"/>
        <v>7.4717092987568687</v>
      </c>
      <c r="AJ3305" s="17">
        <f t="shared" si="826"/>
        <v>10.76673659241021</v>
      </c>
      <c r="AK3305" s="17">
        <f t="shared" si="827"/>
        <v>10.76673659241021</v>
      </c>
      <c r="AL3305" s="17">
        <f t="shared" si="828"/>
        <v>0.16556015310757566</v>
      </c>
      <c r="AM3305" s="17">
        <f t="shared" si="829"/>
        <v>1.2120936145150172</v>
      </c>
      <c r="AN3305" s="17">
        <f t="shared" si="830"/>
        <v>1.7466274651500264</v>
      </c>
      <c r="AO3305" s="17">
        <f t="shared" si="831"/>
        <v>1.7466274651500264</v>
      </c>
      <c r="AP3305" s="17">
        <f t="shared" si="833"/>
        <v>1.5810673120424508</v>
      </c>
      <c r="AQ3305" s="17">
        <f t="shared" si="832"/>
        <v>8.6393208250141562</v>
      </c>
    </row>
    <row r="3306" spans="1:43" x14ac:dyDescent="0.2">
      <c r="A3306" s="4">
        <v>40041</v>
      </c>
      <c r="B3306" s="5">
        <v>4041</v>
      </c>
      <c r="C3306" t="s">
        <v>1388</v>
      </c>
      <c r="D3306" t="s">
        <v>8</v>
      </c>
      <c r="E3306" t="s">
        <v>9</v>
      </c>
      <c r="F3306" t="s">
        <v>17</v>
      </c>
      <c r="G3306" t="s">
        <v>15</v>
      </c>
      <c r="H3306">
        <v>17</v>
      </c>
      <c r="I3306" t="s">
        <v>5847</v>
      </c>
      <c r="J3306" s="6">
        <v>2441770</v>
      </c>
      <c r="K3306" s="6">
        <v>2552</v>
      </c>
      <c r="L3306" s="6">
        <v>957</v>
      </c>
      <c r="M3306" s="6">
        <v>11586334</v>
      </c>
      <c r="N3306" s="6">
        <v>69745753</v>
      </c>
      <c r="O3306" s="6">
        <v>7727207</v>
      </c>
      <c r="P3306" s="6">
        <v>631676</v>
      </c>
      <c r="Q3306" s="6">
        <v>38111</v>
      </c>
      <c r="R3306" s="6">
        <v>11564189</v>
      </c>
      <c r="S3306" s="6">
        <v>71740564</v>
      </c>
      <c r="T3306" s="6">
        <v>7589566</v>
      </c>
      <c r="U3306" s="6">
        <v>0</v>
      </c>
      <c r="V3306" s="6">
        <v>179</v>
      </c>
      <c r="W3306" s="6">
        <v>6264</v>
      </c>
      <c r="X3306" s="6">
        <v>6476</v>
      </c>
      <c r="Z3306" s="6">
        <v>322540110400</v>
      </c>
      <c r="AA3306" s="6">
        <v>24734421940.132801</v>
      </c>
      <c r="AB3306" s="6">
        <f t="shared" si="818"/>
        <v>4624.5125549078239</v>
      </c>
      <c r="AC3306" s="6">
        <f t="shared" si="819"/>
        <v>354.6369617678771</v>
      </c>
      <c r="AD3306" s="16">
        <f t="shared" si="820"/>
        <v>12.232864633134708</v>
      </c>
      <c r="AE3306" s="16">
        <f t="shared" si="821"/>
        <v>9.0259977505455726</v>
      </c>
      <c r="AF3306" s="16">
        <f t="shared" si="822"/>
        <v>34.994413407821227</v>
      </c>
      <c r="AG3306" s="16">
        <f t="shared" si="823"/>
        <v>71.173184357541899</v>
      </c>
      <c r="AH3306" s="17">
        <f t="shared" si="824"/>
        <v>0.99808869656269184</v>
      </c>
      <c r="AI3306" s="17">
        <f t="shared" si="825"/>
        <v>6.1918259908613029</v>
      </c>
      <c r="AJ3306" s="17">
        <f t="shared" si="826"/>
        <v>6.846870632246576</v>
      </c>
      <c r="AK3306" s="17">
        <f t="shared" si="827"/>
        <v>6.846870632246576</v>
      </c>
      <c r="AL3306" s="17">
        <f t="shared" si="828"/>
        <v>0.16580492005011402</v>
      </c>
      <c r="AM3306" s="17">
        <f t="shared" si="829"/>
        <v>1.0286011823544294</v>
      </c>
      <c r="AN3306" s="17">
        <f t="shared" si="830"/>
        <v>1.1374187902165169</v>
      </c>
      <c r="AO3306" s="17">
        <f t="shared" si="831"/>
        <v>1.1374187902165169</v>
      </c>
      <c r="AP3306" s="17">
        <f t="shared" si="833"/>
        <v>0.97161387016640288</v>
      </c>
      <c r="AQ3306" s="17">
        <f t="shared" si="832"/>
        <v>9.2841519581395975</v>
      </c>
    </row>
    <row r="3307" spans="1:43" x14ac:dyDescent="0.2">
      <c r="A3307" s="4">
        <v>40042</v>
      </c>
      <c r="B3307" s="5">
        <v>4042</v>
      </c>
      <c r="C3307" t="s">
        <v>1389</v>
      </c>
      <c r="D3307" t="s">
        <v>8</v>
      </c>
      <c r="E3307" t="s">
        <v>9</v>
      </c>
      <c r="F3307" t="s">
        <v>17</v>
      </c>
      <c r="G3307" t="s">
        <v>15</v>
      </c>
      <c r="H3307">
        <v>55</v>
      </c>
      <c r="I3307" t="s">
        <v>5857</v>
      </c>
      <c r="J3307" s="6">
        <v>749495</v>
      </c>
      <c r="K3307" s="6">
        <v>1414</v>
      </c>
      <c r="L3307" s="6">
        <v>530</v>
      </c>
      <c r="M3307" s="6">
        <v>3229051</v>
      </c>
      <c r="N3307" s="6">
        <v>18189863</v>
      </c>
      <c r="O3307" s="6">
        <v>2819399</v>
      </c>
      <c r="P3307" s="6">
        <v>215824</v>
      </c>
      <c r="Q3307" s="6">
        <v>11567</v>
      </c>
      <c r="R3307" s="6">
        <v>1897108</v>
      </c>
      <c r="S3307" s="6">
        <v>27262791</v>
      </c>
      <c r="T3307" s="6">
        <v>15652763</v>
      </c>
      <c r="U3307" s="6">
        <v>0</v>
      </c>
      <c r="V3307" s="6">
        <v>76</v>
      </c>
      <c r="W3307" s="6">
        <v>2613</v>
      </c>
      <c r="X3307" s="6">
        <v>1327</v>
      </c>
      <c r="Z3307" s="6">
        <v>136487328300</v>
      </c>
      <c r="AA3307" s="6">
        <v>11152232319.0096</v>
      </c>
      <c r="AB3307" s="6">
        <f t="shared" si="818"/>
        <v>7503.4830278820682</v>
      </c>
      <c r="AC3307" s="6">
        <f t="shared" si="819"/>
        <v>613.10150158962711</v>
      </c>
      <c r="AD3307" s="16">
        <f t="shared" si="820"/>
        <v>13.06341741418934</v>
      </c>
      <c r="AE3307" s="16">
        <f t="shared" si="821"/>
        <v>6.4516810142870877</v>
      </c>
      <c r="AF3307" s="16">
        <f t="shared" si="822"/>
        <v>34.381578947368418</v>
      </c>
      <c r="AG3307" s="16">
        <f t="shared" si="823"/>
        <v>51.842105263157897</v>
      </c>
      <c r="AH3307" s="17">
        <f t="shared" si="824"/>
        <v>0.58751255399806324</v>
      </c>
      <c r="AI3307" s="17">
        <f t="shared" si="825"/>
        <v>8.442973183142664</v>
      </c>
      <c r="AJ3307" s="17">
        <f t="shared" si="826"/>
        <v>13.290454068393469</v>
      </c>
      <c r="AK3307" s="17">
        <f t="shared" si="827"/>
        <v>13.290454068393469</v>
      </c>
      <c r="AL3307" s="17">
        <f t="shared" si="828"/>
        <v>0.10429479320432485</v>
      </c>
      <c r="AM3307" s="17">
        <f t="shared" si="829"/>
        <v>1.4987903427310034</v>
      </c>
      <c r="AN3307" s="17">
        <f t="shared" si="830"/>
        <v>2.3593115572118384</v>
      </c>
      <c r="AO3307" s="17">
        <f t="shared" si="831"/>
        <v>2.3593115572118384</v>
      </c>
      <c r="AP3307" s="17">
        <f t="shared" si="833"/>
        <v>2.2550167640075136</v>
      </c>
      <c r="AQ3307" s="17">
        <f t="shared" si="832"/>
        <v>9.6697171985944514</v>
      </c>
    </row>
    <row r="3308" spans="1:43" x14ac:dyDescent="0.2">
      <c r="A3308" s="4">
        <v>40043</v>
      </c>
      <c r="B3308" s="5">
        <v>4043</v>
      </c>
      <c r="C3308" t="s">
        <v>1390</v>
      </c>
      <c r="D3308" t="s">
        <v>8</v>
      </c>
      <c r="E3308" t="s">
        <v>9</v>
      </c>
      <c r="F3308" t="s">
        <v>17</v>
      </c>
      <c r="G3308" t="s">
        <v>15</v>
      </c>
      <c r="H3308">
        <v>115</v>
      </c>
      <c r="I3308" t="s">
        <v>5858</v>
      </c>
      <c r="J3308" s="6">
        <v>326183</v>
      </c>
      <c r="K3308" s="6">
        <v>1464</v>
      </c>
      <c r="L3308" s="6">
        <v>223</v>
      </c>
      <c r="M3308" s="6">
        <v>850598</v>
      </c>
      <c r="N3308" s="6">
        <v>5621757</v>
      </c>
      <c r="O3308" s="6">
        <v>1063780</v>
      </c>
      <c r="P3308" s="6">
        <v>76679</v>
      </c>
      <c r="Q3308" s="6">
        <v>2779</v>
      </c>
      <c r="R3308" s="6">
        <v>585706</v>
      </c>
      <c r="S3308" s="6">
        <v>7591657</v>
      </c>
      <c r="T3308" s="6">
        <v>173187</v>
      </c>
      <c r="U3308" s="6">
        <v>0</v>
      </c>
      <c r="V3308" s="6">
        <v>33</v>
      </c>
      <c r="W3308" s="6">
        <v>861</v>
      </c>
      <c r="X3308" s="6">
        <v>330</v>
      </c>
      <c r="Z3308" s="6">
        <v>34129323000</v>
      </c>
      <c r="AA3308" s="6">
        <v>2483754898.0608006</v>
      </c>
      <c r="AB3308" s="6">
        <f t="shared" si="818"/>
        <v>6070.9352965629787</v>
      </c>
      <c r="AC3308" s="6">
        <f t="shared" si="819"/>
        <v>441.81114517415119</v>
      </c>
      <c r="AD3308" s="16">
        <f t="shared" si="820"/>
        <v>13.873159535205206</v>
      </c>
      <c r="AE3308" s="16">
        <f t="shared" si="821"/>
        <v>5.2846989039087031</v>
      </c>
      <c r="AF3308" s="16">
        <f t="shared" si="822"/>
        <v>26.09090909090909</v>
      </c>
      <c r="AG3308" s="16">
        <f t="shared" si="823"/>
        <v>36.090909090909093</v>
      </c>
      <c r="AH3308" s="17">
        <f t="shared" si="824"/>
        <v>0.68858144505395025</v>
      </c>
      <c r="AI3308" s="17">
        <f t="shared" si="825"/>
        <v>8.9250821186976683</v>
      </c>
      <c r="AJ3308" s="17">
        <f t="shared" si="826"/>
        <v>9.1286882875341817</v>
      </c>
      <c r="AK3308" s="17">
        <f t="shared" si="827"/>
        <v>9.1286882875341817</v>
      </c>
      <c r="AL3308" s="17">
        <f t="shared" si="828"/>
        <v>0.10418557756943247</v>
      </c>
      <c r="AM3308" s="17">
        <f t="shared" si="829"/>
        <v>1.3504064654519929</v>
      </c>
      <c r="AN3308" s="17">
        <f t="shared" si="830"/>
        <v>1.3812130264613003</v>
      </c>
      <c r="AO3308" s="17">
        <f t="shared" si="831"/>
        <v>1.3812130264613003</v>
      </c>
      <c r="AP3308" s="17">
        <f t="shared" si="833"/>
        <v>1.2770274488918678</v>
      </c>
      <c r="AQ3308" s="17">
        <f t="shared" si="832"/>
        <v>7.1364915678053729</v>
      </c>
    </row>
    <row r="3309" spans="1:43" x14ac:dyDescent="0.2">
      <c r="A3309" s="4">
        <v>40044</v>
      </c>
      <c r="B3309" s="5">
        <v>4044</v>
      </c>
      <c r="C3309" t="s">
        <v>1391</v>
      </c>
      <c r="D3309" t="s">
        <v>8</v>
      </c>
      <c r="E3309" t="s">
        <v>9</v>
      </c>
      <c r="F3309" t="s">
        <v>17</v>
      </c>
      <c r="G3309" t="s">
        <v>15</v>
      </c>
      <c r="H3309">
        <v>142</v>
      </c>
      <c r="I3309" t="s">
        <v>5859</v>
      </c>
      <c r="J3309" s="6">
        <v>263907</v>
      </c>
      <c r="K3309" s="6">
        <v>1718</v>
      </c>
      <c r="L3309" s="6">
        <v>154</v>
      </c>
      <c r="M3309" s="6">
        <v>605572</v>
      </c>
      <c r="N3309" s="6">
        <v>2652405</v>
      </c>
      <c r="O3309" s="6">
        <v>1173631</v>
      </c>
      <c r="P3309" s="6">
        <v>74909</v>
      </c>
      <c r="Q3309" s="6">
        <v>2250</v>
      </c>
      <c r="R3309" s="6">
        <v>534686</v>
      </c>
      <c r="S3309" s="6">
        <v>5763964</v>
      </c>
      <c r="T3309" s="6">
        <v>12650</v>
      </c>
      <c r="U3309" s="6">
        <v>0</v>
      </c>
      <c r="V3309" s="6">
        <v>18</v>
      </c>
      <c r="W3309" s="6">
        <v>434</v>
      </c>
      <c r="X3309" s="6">
        <v>566</v>
      </c>
      <c r="Z3309" s="6">
        <v>22701664000</v>
      </c>
      <c r="AA3309" s="6">
        <v>1634965940.7648001</v>
      </c>
      <c r="AB3309" s="6">
        <f t="shared" si="818"/>
        <v>8558.8980566693244</v>
      </c>
      <c r="AC3309" s="6">
        <f t="shared" si="819"/>
        <v>616.40885941807528</v>
      </c>
      <c r="AD3309" s="16">
        <f t="shared" si="820"/>
        <v>15.667423140076627</v>
      </c>
      <c r="AE3309" s="16">
        <f t="shared" si="821"/>
        <v>2.2599990968200396</v>
      </c>
      <c r="AF3309" s="16">
        <f t="shared" si="822"/>
        <v>24.111111111111111</v>
      </c>
      <c r="AG3309" s="16">
        <f t="shared" si="823"/>
        <v>55.555555555555557</v>
      </c>
      <c r="AH3309" s="17">
        <f t="shared" si="824"/>
        <v>0.88294372923450881</v>
      </c>
      <c r="AI3309" s="17">
        <f t="shared" si="825"/>
        <v>9.5182141842753634</v>
      </c>
      <c r="AJ3309" s="17">
        <f t="shared" si="826"/>
        <v>9.5391035252620657</v>
      </c>
      <c r="AK3309" s="17">
        <f t="shared" si="827"/>
        <v>9.5391035252620657</v>
      </c>
      <c r="AL3309" s="17">
        <f t="shared" si="828"/>
        <v>0.20158535366959421</v>
      </c>
      <c r="AM3309" s="17">
        <f t="shared" si="829"/>
        <v>2.1731085561971115</v>
      </c>
      <c r="AN3309" s="17">
        <f t="shared" si="830"/>
        <v>2.1778778127774605</v>
      </c>
      <c r="AO3309" s="17">
        <f t="shared" si="831"/>
        <v>2.1778778127774605</v>
      </c>
      <c r="AP3309" s="17">
        <f t="shared" si="833"/>
        <v>1.9762924591078663</v>
      </c>
      <c r="AQ3309" s="17">
        <f t="shared" si="832"/>
        <v>4.9112233742973732</v>
      </c>
    </row>
    <row r="3310" spans="1:43" x14ac:dyDescent="0.2">
      <c r="A3310" s="4">
        <v>40045</v>
      </c>
      <c r="B3310" s="5">
        <v>4045</v>
      </c>
      <c r="C3310" t="s">
        <v>1392</v>
      </c>
      <c r="D3310" t="s">
        <v>25</v>
      </c>
      <c r="E3310" t="s">
        <v>9</v>
      </c>
      <c r="F3310" t="s">
        <v>17</v>
      </c>
      <c r="G3310" t="s">
        <v>15</v>
      </c>
      <c r="H3310">
        <v>233</v>
      </c>
      <c r="I3310" t="s">
        <v>5860</v>
      </c>
      <c r="J3310" s="6">
        <v>139114</v>
      </c>
      <c r="K3310" s="6">
        <v>1554</v>
      </c>
      <c r="L3310" s="6">
        <v>90</v>
      </c>
      <c r="M3310" s="6">
        <v>267685</v>
      </c>
      <c r="N3310" s="6">
        <v>0</v>
      </c>
      <c r="O3310" s="6">
        <v>273039</v>
      </c>
      <c r="P3310" s="6">
        <v>18445</v>
      </c>
      <c r="Q3310" s="6">
        <v>0</v>
      </c>
      <c r="R3310" s="6">
        <v>128362</v>
      </c>
      <c r="S3310" s="6">
        <v>1416855</v>
      </c>
      <c r="T3310" s="6">
        <v>41633</v>
      </c>
      <c r="U3310" s="6">
        <v>0</v>
      </c>
      <c r="V3310" s="6">
        <v>12</v>
      </c>
      <c r="W3310" s="6">
        <v>360</v>
      </c>
      <c r="X3310" s="6">
        <v>142</v>
      </c>
      <c r="Z3310" s="6">
        <v>0</v>
      </c>
      <c r="AA3310" s="6">
        <v>0</v>
      </c>
      <c r="AB3310" s="6" t="str">
        <f t="shared" si="818"/>
        <v/>
      </c>
      <c r="AC3310" s="6" t="str">
        <f t="shared" si="819"/>
        <v/>
      </c>
      <c r="AD3310" s="16">
        <f t="shared" si="820"/>
        <v>14.802873407427487</v>
      </c>
      <c r="AE3310" s="16">
        <f t="shared" si="821"/>
        <v>0</v>
      </c>
      <c r="AF3310" s="16">
        <f t="shared" si="822"/>
        <v>30</v>
      </c>
      <c r="AG3310" s="16">
        <f t="shared" si="823"/>
        <v>41.833333333333336</v>
      </c>
      <c r="AH3310" s="17">
        <f t="shared" si="824"/>
        <v>0.47952630890785813</v>
      </c>
      <c r="AI3310" s="17">
        <f t="shared" si="825"/>
        <v>5.2929936305732488</v>
      </c>
      <c r="AJ3310" s="17">
        <f t="shared" si="826"/>
        <v>5.4485234510712219</v>
      </c>
      <c r="AK3310" s="17">
        <f t="shared" si="827"/>
        <v>5.4485234510712219</v>
      </c>
      <c r="AL3310" s="17" t="str">
        <f t="shared" si="828"/>
        <v/>
      </c>
      <c r="AM3310" s="17" t="str">
        <f t="shared" si="829"/>
        <v/>
      </c>
      <c r="AN3310" s="17" t="str">
        <f t="shared" si="830"/>
        <v/>
      </c>
      <c r="AO3310" s="17" t="str">
        <f t="shared" si="831"/>
        <v/>
      </c>
      <c r="AP3310" s="17" t="str">
        <f t="shared" si="833"/>
        <v/>
      </c>
      <c r="AQ3310" s="17">
        <f t="shared" si="832"/>
        <v>5.1892037401250368</v>
      </c>
    </row>
    <row r="3311" spans="1:43" x14ac:dyDescent="0.2">
      <c r="A3311" s="4">
        <v>40046</v>
      </c>
      <c r="B3311" s="5">
        <v>4046</v>
      </c>
      <c r="C3311" t="s">
        <v>1393</v>
      </c>
      <c r="D3311" t="s">
        <v>8</v>
      </c>
      <c r="E3311" t="s">
        <v>9</v>
      </c>
      <c r="F3311" t="s">
        <v>17</v>
      </c>
      <c r="G3311" t="s">
        <v>15</v>
      </c>
      <c r="H3311">
        <v>64</v>
      </c>
      <c r="I3311" t="s">
        <v>5846</v>
      </c>
      <c r="J3311" s="6">
        <v>643260</v>
      </c>
      <c r="K3311" s="6">
        <v>1969</v>
      </c>
      <c r="L3311" s="6">
        <v>327</v>
      </c>
      <c r="M3311" s="6">
        <v>2183813</v>
      </c>
      <c r="N3311" s="6">
        <v>11373298</v>
      </c>
      <c r="O3311" s="6">
        <v>2851078</v>
      </c>
      <c r="P3311" s="6">
        <v>196195</v>
      </c>
      <c r="Q3311" s="6">
        <v>7066</v>
      </c>
      <c r="R3311" s="6">
        <v>1598328</v>
      </c>
      <c r="S3311" s="6">
        <v>17661776</v>
      </c>
      <c r="T3311" s="6">
        <v>652611</v>
      </c>
      <c r="U3311" s="6">
        <v>0</v>
      </c>
      <c r="V3311" s="6">
        <v>59</v>
      </c>
      <c r="W3311" s="6">
        <v>2071</v>
      </c>
      <c r="X3311" s="6">
        <v>593</v>
      </c>
      <c r="Z3311" s="6">
        <v>83465637700</v>
      </c>
      <c r="AA3311" s="6">
        <v>6110011080.2304001</v>
      </c>
      <c r="AB3311" s="6">
        <f t="shared" si="818"/>
        <v>7338.7365476575042</v>
      </c>
      <c r="AC3311" s="6">
        <f t="shared" si="819"/>
        <v>537.22421414003225</v>
      </c>
      <c r="AD3311" s="16">
        <f t="shared" si="820"/>
        <v>14.531858610056322</v>
      </c>
      <c r="AE3311" s="16">
        <f t="shared" si="821"/>
        <v>3.989122009289118</v>
      </c>
      <c r="AF3311" s="16">
        <f t="shared" si="822"/>
        <v>35.101694915254235</v>
      </c>
      <c r="AG3311" s="16">
        <f t="shared" si="823"/>
        <v>45.152542372881356</v>
      </c>
      <c r="AH3311" s="17">
        <f t="shared" si="824"/>
        <v>0.73189783191143198</v>
      </c>
      <c r="AI3311" s="17">
        <f t="shared" si="825"/>
        <v>8.0875862539512315</v>
      </c>
      <c r="AJ3311" s="17">
        <f t="shared" si="826"/>
        <v>8.3864264018943011</v>
      </c>
      <c r="AK3311" s="17">
        <f t="shared" si="827"/>
        <v>8.3864264018943011</v>
      </c>
      <c r="AL3311" s="17">
        <f t="shared" si="828"/>
        <v>0.14053337914824707</v>
      </c>
      <c r="AM3311" s="17">
        <f t="shared" si="829"/>
        <v>1.5529159615794821</v>
      </c>
      <c r="AN3311" s="17">
        <f t="shared" si="830"/>
        <v>1.6102969428920266</v>
      </c>
      <c r="AO3311" s="17">
        <f t="shared" si="831"/>
        <v>1.6102969428920266</v>
      </c>
      <c r="AP3311" s="17">
        <f t="shared" si="833"/>
        <v>1.4697635637437796</v>
      </c>
      <c r="AQ3311" s="17">
        <f t="shared" si="832"/>
        <v>6.1947712409130862</v>
      </c>
    </row>
    <row r="3312" spans="1:43" x14ac:dyDescent="0.2">
      <c r="A3312" s="4">
        <v>40046</v>
      </c>
      <c r="B3312" s="5">
        <v>4046</v>
      </c>
      <c r="C3312" t="s">
        <v>1393</v>
      </c>
      <c r="D3312" t="s">
        <v>8</v>
      </c>
      <c r="E3312" t="s">
        <v>9</v>
      </c>
      <c r="F3312" t="s">
        <v>17</v>
      </c>
      <c r="G3312" t="s">
        <v>11</v>
      </c>
      <c r="H3312">
        <v>64</v>
      </c>
      <c r="I3312" t="s">
        <v>5846</v>
      </c>
      <c r="J3312" s="6">
        <v>643260</v>
      </c>
      <c r="K3312" s="6">
        <v>1969</v>
      </c>
      <c r="L3312" s="6">
        <v>327</v>
      </c>
      <c r="M3312" s="6">
        <v>214088</v>
      </c>
      <c r="N3312" s="6">
        <v>0</v>
      </c>
      <c r="O3312" s="6">
        <v>129833</v>
      </c>
      <c r="P3312" s="6">
        <v>10407</v>
      </c>
      <c r="Q3312" s="6">
        <v>567</v>
      </c>
      <c r="R3312" s="6">
        <v>0</v>
      </c>
      <c r="S3312" s="6">
        <v>1040328</v>
      </c>
      <c r="T3312" s="6">
        <v>282370</v>
      </c>
      <c r="U3312" s="6">
        <v>0</v>
      </c>
      <c r="V3312" s="6">
        <v>8</v>
      </c>
      <c r="W3312" s="6">
        <v>204</v>
      </c>
      <c r="X3312" s="6">
        <v>0</v>
      </c>
      <c r="Z3312" s="6">
        <v>2587448500</v>
      </c>
      <c r="AA3312" s="6">
        <v>189411348.67200002</v>
      </c>
      <c r="AB3312" s="6" t="str">
        <f t="shared" si="818"/>
        <v/>
      </c>
      <c r="AC3312" s="6" t="str">
        <f t="shared" si="819"/>
        <v/>
      </c>
      <c r="AD3312" s="16">
        <f t="shared" si="820"/>
        <v>12.475545306044008</v>
      </c>
      <c r="AE3312" s="16">
        <f t="shared" si="821"/>
        <v>0</v>
      </c>
      <c r="AF3312" s="16">
        <f t="shared" si="822"/>
        <v>25.5</v>
      </c>
      <c r="AG3312" s="16">
        <f t="shared" si="823"/>
        <v>25.5</v>
      </c>
      <c r="AH3312" s="17">
        <f t="shared" si="824"/>
        <v>0</v>
      </c>
      <c r="AI3312" s="17">
        <f t="shared" si="825"/>
        <v>4.8593475580135275</v>
      </c>
      <c r="AJ3312" s="17">
        <f t="shared" si="826"/>
        <v>6.1782911699861742</v>
      </c>
      <c r="AK3312" s="17">
        <f t="shared" si="827"/>
        <v>6.1782911699861742</v>
      </c>
      <c r="AL3312" s="17" t="str">
        <f t="shared" si="828"/>
        <v/>
      </c>
      <c r="AM3312" s="17" t="str">
        <f t="shared" si="829"/>
        <v/>
      </c>
      <c r="AN3312" s="17" t="str">
        <f t="shared" si="830"/>
        <v/>
      </c>
      <c r="AO3312" s="17" t="str">
        <f t="shared" si="831"/>
        <v/>
      </c>
      <c r="AP3312" s="17" t="str">
        <f t="shared" si="833"/>
        <v/>
      </c>
      <c r="AQ3312" s="17">
        <f t="shared" si="832"/>
        <v>8.0128164642271233</v>
      </c>
    </row>
    <row r="3313" spans="1:43" x14ac:dyDescent="0.2">
      <c r="A3313" s="4">
        <v>40047</v>
      </c>
      <c r="B3313" s="5">
        <v>4047</v>
      </c>
      <c r="C3313" t="s">
        <v>1394</v>
      </c>
      <c r="D3313" t="s">
        <v>8</v>
      </c>
      <c r="E3313" t="s">
        <v>9</v>
      </c>
      <c r="F3313" t="s">
        <v>17</v>
      </c>
      <c r="G3313" t="s">
        <v>15</v>
      </c>
      <c r="H3313">
        <v>249</v>
      </c>
      <c r="I3313" t="s">
        <v>5861</v>
      </c>
      <c r="J3313" s="6">
        <v>128754</v>
      </c>
      <c r="K3313" s="6">
        <v>1309</v>
      </c>
      <c r="L3313" s="6">
        <v>98</v>
      </c>
      <c r="M3313" s="6">
        <v>1542456</v>
      </c>
      <c r="N3313" s="6">
        <v>5594605</v>
      </c>
      <c r="O3313" s="6">
        <v>1037189</v>
      </c>
      <c r="P3313" s="6">
        <v>68594</v>
      </c>
      <c r="Q3313" s="6">
        <v>5231</v>
      </c>
      <c r="R3313" s="6">
        <v>1306879</v>
      </c>
      <c r="S3313" s="6">
        <v>5069727</v>
      </c>
      <c r="T3313" s="6">
        <v>2877241</v>
      </c>
      <c r="U3313" s="6">
        <v>0</v>
      </c>
      <c r="V3313" s="6">
        <v>31</v>
      </c>
      <c r="W3313" s="6">
        <v>1170</v>
      </c>
      <c r="X3313" s="6">
        <v>585</v>
      </c>
      <c r="Z3313" s="6">
        <v>39867337118</v>
      </c>
      <c r="AA3313" s="6">
        <v>2913627928.4784007</v>
      </c>
      <c r="AB3313" s="6">
        <f t="shared" si="818"/>
        <v>7126.0325113211748</v>
      </c>
      <c r="AC3313" s="6">
        <f t="shared" si="819"/>
        <v>520.79242922036508</v>
      </c>
      <c r="AD3313" s="16">
        <f t="shared" si="820"/>
        <v>15.120695687669475</v>
      </c>
      <c r="AE3313" s="16">
        <f t="shared" si="821"/>
        <v>5.3940072638641556</v>
      </c>
      <c r="AF3313" s="16">
        <f t="shared" si="822"/>
        <v>37.741935483870968</v>
      </c>
      <c r="AG3313" s="16">
        <f t="shared" si="823"/>
        <v>56.612903225806448</v>
      </c>
      <c r="AH3313" s="17">
        <f t="shared" si="824"/>
        <v>0.84727149429221971</v>
      </c>
      <c r="AI3313" s="17">
        <f t="shared" si="825"/>
        <v>3.2867887317369182</v>
      </c>
      <c r="AJ3313" s="17">
        <f t="shared" si="826"/>
        <v>5.1521521521521523</v>
      </c>
      <c r="AK3313" s="17">
        <f t="shared" si="827"/>
        <v>5.1521521521521523</v>
      </c>
      <c r="AL3313" s="17">
        <f t="shared" si="828"/>
        <v>0.23359629500206003</v>
      </c>
      <c r="AM3313" s="17">
        <f t="shared" si="829"/>
        <v>0.9061814015466686</v>
      </c>
      <c r="AN3313" s="17">
        <f t="shared" si="830"/>
        <v>1.4204698991260329</v>
      </c>
      <c r="AO3313" s="17">
        <f t="shared" si="831"/>
        <v>1.4204698991260329</v>
      </c>
      <c r="AP3313" s="17">
        <f t="shared" si="833"/>
        <v>1.1868736041239729</v>
      </c>
      <c r="AQ3313" s="17">
        <f t="shared" si="832"/>
        <v>4.887949062321332</v>
      </c>
    </row>
    <row r="3314" spans="1:43" x14ac:dyDescent="0.2">
      <c r="A3314" s="4">
        <v>40049</v>
      </c>
      <c r="B3314" s="5">
        <v>4049</v>
      </c>
      <c r="C3314" t="s">
        <v>1395</v>
      </c>
      <c r="D3314" t="s">
        <v>25</v>
      </c>
      <c r="E3314" t="s">
        <v>9</v>
      </c>
      <c r="F3314" t="s">
        <v>17</v>
      </c>
      <c r="G3314" t="s">
        <v>15</v>
      </c>
      <c r="H3314">
        <v>426</v>
      </c>
      <c r="I3314" t="s">
        <v>5862</v>
      </c>
      <c r="J3314" s="6">
        <v>64172</v>
      </c>
      <c r="K3314" s="6">
        <v>891</v>
      </c>
      <c r="L3314" s="6">
        <v>72</v>
      </c>
      <c r="M3314" s="6">
        <v>72300</v>
      </c>
      <c r="N3314" s="6">
        <v>0</v>
      </c>
      <c r="O3314" s="6">
        <v>164200</v>
      </c>
      <c r="P3314" s="6">
        <v>13136</v>
      </c>
      <c r="Q3314" s="6">
        <v>0</v>
      </c>
      <c r="R3314" s="6">
        <v>22707</v>
      </c>
      <c r="S3314" s="6">
        <v>425373</v>
      </c>
      <c r="T3314" s="6">
        <v>216122</v>
      </c>
      <c r="U3314" s="6">
        <v>0</v>
      </c>
      <c r="V3314" s="6">
        <v>11</v>
      </c>
      <c r="W3314" s="6">
        <v>257</v>
      </c>
      <c r="X3314" s="6">
        <v>95</v>
      </c>
      <c r="Z3314" s="6">
        <v>0</v>
      </c>
      <c r="AA3314" s="6">
        <v>0</v>
      </c>
      <c r="AB3314" s="6" t="str">
        <f t="shared" si="818"/>
        <v/>
      </c>
      <c r="AC3314" s="6" t="str">
        <f t="shared" si="819"/>
        <v/>
      </c>
      <c r="AD3314" s="16">
        <f t="shared" si="820"/>
        <v>12.5</v>
      </c>
      <c r="AE3314" s="16">
        <f t="shared" si="821"/>
        <v>0</v>
      </c>
      <c r="AF3314" s="16">
        <f t="shared" si="822"/>
        <v>23.363636363636363</v>
      </c>
      <c r="AG3314" s="16">
        <f t="shared" si="823"/>
        <v>32</v>
      </c>
      <c r="AH3314" s="17">
        <f t="shared" si="824"/>
        <v>0.31406639004149378</v>
      </c>
      <c r="AI3314" s="17">
        <f t="shared" si="825"/>
        <v>5.8834439834024899</v>
      </c>
      <c r="AJ3314" s="17">
        <f t="shared" si="826"/>
        <v>8.8726832641770397</v>
      </c>
      <c r="AK3314" s="17">
        <f t="shared" si="827"/>
        <v>8.8726832641770397</v>
      </c>
      <c r="AL3314" s="17" t="str">
        <f t="shared" si="828"/>
        <v/>
      </c>
      <c r="AM3314" s="17" t="str">
        <f t="shared" si="829"/>
        <v/>
      </c>
      <c r="AN3314" s="17" t="str">
        <f t="shared" si="830"/>
        <v/>
      </c>
      <c r="AO3314" s="17" t="str">
        <f t="shared" si="831"/>
        <v/>
      </c>
      <c r="AP3314" s="17" t="str">
        <f t="shared" si="833"/>
        <v/>
      </c>
      <c r="AQ3314" s="17">
        <f t="shared" si="832"/>
        <v>2.5905785627283802</v>
      </c>
    </row>
    <row r="3315" spans="1:43" x14ac:dyDescent="0.2">
      <c r="A3315" s="4">
        <v>40051</v>
      </c>
      <c r="B3315" s="5">
        <v>4051</v>
      </c>
      <c r="C3315" t="s">
        <v>1396</v>
      </c>
      <c r="D3315" t="s">
        <v>8</v>
      </c>
      <c r="E3315" t="s">
        <v>9</v>
      </c>
      <c r="F3315" t="s">
        <v>17</v>
      </c>
      <c r="G3315" t="s">
        <v>15</v>
      </c>
      <c r="H3315">
        <v>110</v>
      </c>
      <c r="I3315" t="s">
        <v>5863</v>
      </c>
      <c r="J3315" s="6">
        <v>347602</v>
      </c>
      <c r="K3315" s="6">
        <v>1913</v>
      </c>
      <c r="L3315" s="6">
        <v>182</v>
      </c>
      <c r="M3315" s="6">
        <v>6523418</v>
      </c>
      <c r="N3315" s="6">
        <v>12133936</v>
      </c>
      <c r="O3315" s="6">
        <v>1852255</v>
      </c>
      <c r="P3315" s="6">
        <v>163427</v>
      </c>
      <c r="Q3315" s="6">
        <v>25019</v>
      </c>
      <c r="R3315" s="6">
        <v>7669402</v>
      </c>
      <c r="S3315" s="6">
        <v>15452180</v>
      </c>
      <c r="T3315" s="6">
        <v>2719974</v>
      </c>
      <c r="U3315" s="6">
        <v>0</v>
      </c>
      <c r="V3315" s="6">
        <v>110</v>
      </c>
      <c r="W3315" s="6">
        <v>4072</v>
      </c>
      <c r="X3315" s="6">
        <v>1521</v>
      </c>
      <c r="Z3315" s="6">
        <v>77727341300</v>
      </c>
      <c r="AA3315" s="6">
        <v>5689945343.5776005</v>
      </c>
      <c r="AB3315" s="6">
        <f t="shared" si="818"/>
        <v>6405.7813804193465</v>
      </c>
      <c r="AC3315" s="6">
        <f t="shared" si="819"/>
        <v>468.92824748520189</v>
      </c>
      <c r="AD3315" s="16">
        <f t="shared" si="820"/>
        <v>11.333837126056283</v>
      </c>
      <c r="AE3315" s="16">
        <f t="shared" si="821"/>
        <v>6.5508993092203829</v>
      </c>
      <c r="AF3315" s="16">
        <f t="shared" si="822"/>
        <v>37.018181818181816</v>
      </c>
      <c r="AG3315" s="16">
        <f t="shared" si="823"/>
        <v>50.845454545454544</v>
      </c>
      <c r="AH3315" s="17">
        <f t="shared" si="824"/>
        <v>1.1756723239258928</v>
      </c>
      <c r="AI3315" s="17">
        <f t="shared" si="825"/>
        <v>2.3687244938159719</v>
      </c>
      <c r="AJ3315" s="17">
        <f t="shared" si="826"/>
        <v>2.7856798383914692</v>
      </c>
      <c r="AK3315" s="17">
        <f t="shared" si="827"/>
        <v>2.7856798383914692</v>
      </c>
      <c r="AL3315" s="17">
        <f t="shared" si="828"/>
        <v>0.63206217669188303</v>
      </c>
      <c r="AM3315" s="17">
        <f t="shared" si="829"/>
        <v>1.2734680651027004</v>
      </c>
      <c r="AN3315" s="17">
        <f t="shared" si="830"/>
        <v>1.4976306121937679</v>
      </c>
      <c r="AO3315" s="17">
        <f t="shared" si="831"/>
        <v>1.4976306121937679</v>
      </c>
      <c r="AP3315" s="17">
        <f t="shared" si="833"/>
        <v>0.86556843550188489</v>
      </c>
      <c r="AQ3315" s="17">
        <f t="shared" si="832"/>
        <v>8.3423610679954976</v>
      </c>
    </row>
    <row r="3316" spans="1:43" x14ac:dyDescent="0.2">
      <c r="A3316" s="4">
        <v>40051</v>
      </c>
      <c r="B3316" s="5">
        <v>4051</v>
      </c>
      <c r="C3316" t="s">
        <v>1396</v>
      </c>
      <c r="D3316" t="s">
        <v>8</v>
      </c>
      <c r="E3316" t="s">
        <v>9</v>
      </c>
      <c r="F3316" t="s">
        <v>17</v>
      </c>
      <c r="G3316" t="s">
        <v>11</v>
      </c>
      <c r="H3316">
        <v>110</v>
      </c>
      <c r="I3316" t="s">
        <v>5863</v>
      </c>
      <c r="J3316" s="6">
        <v>347602</v>
      </c>
      <c r="K3316" s="6">
        <v>1913</v>
      </c>
      <c r="L3316" s="6">
        <v>182</v>
      </c>
      <c r="M3316" s="6">
        <v>0</v>
      </c>
      <c r="N3316" s="6">
        <v>0</v>
      </c>
      <c r="O3316" s="6">
        <v>0</v>
      </c>
      <c r="P3316" s="6">
        <v>0</v>
      </c>
      <c r="Q3316" s="6">
        <v>0</v>
      </c>
      <c r="R3316" s="6">
        <v>9863</v>
      </c>
      <c r="S3316" s="6">
        <v>379221</v>
      </c>
      <c r="T3316" s="6">
        <v>0</v>
      </c>
      <c r="U3316" s="6">
        <v>0</v>
      </c>
      <c r="V3316" s="6">
        <v>0</v>
      </c>
      <c r="W3316" s="6">
        <v>0</v>
      </c>
      <c r="X3316" s="6">
        <v>0</v>
      </c>
      <c r="Z3316" s="6">
        <v>0</v>
      </c>
      <c r="AA3316" s="6">
        <v>0</v>
      </c>
      <c r="AB3316" s="6" t="str">
        <f t="shared" si="818"/>
        <v/>
      </c>
      <c r="AC3316" s="6" t="str">
        <f t="shared" si="819"/>
        <v/>
      </c>
      <c r="AD3316" s="16" t="str">
        <f t="shared" si="820"/>
        <v/>
      </c>
      <c r="AE3316" s="16" t="str">
        <f t="shared" si="821"/>
        <v/>
      </c>
      <c r="AF3316" s="16" t="str">
        <f t="shared" si="822"/>
        <v/>
      </c>
      <c r="AG3316" s="16" t="str">
        <f t="shared" si="823"/>
        <v/>
      </c>
      <c r="AH3316" s="17" t="str">
        <f t="shared" si="824"/>
        <v/>
      </c>
      <c r="AI3316" s="17" t="str">
        <f t="shared" si="825"/>
        <v/>
      </c>
      <c r="AJ3316" s="17" t="str">
        <f t="shared" si="826"/>
        <v/>
      </c>
      <c r="AK3316" s="17" t="str">
        <f t="shared" si="827"/>
        <v/>
      </c>
      <c r="AL3316" s="17" t="str">
        <f t="shared" si="828"/>
        <v/>
      </c>
      <c r="AM3316" s="17" t="str">
        <f t="shared" si="829"/>
        <v/>
      </c>
      <c r="AN3316" s="17" t="str">
        <f t="shared" si="830"/>
        <v/>
      </c>
      <c r="AO3316" s="17" t="str">
        <f t="shared" si="831"/>
        <v/>
      </c>
      <c r="AP3316" s="17" t="str">
        <f t="shared" si="833"/>
        <v/>
      </c>
      <c r="AQ3316" s="17" t="str">
        <f t="shared" si="832"/>
        <v/>
      </c>
    </row>
    <row r="3317" spans="1:43" x14ac:dyDescent="0.2">
      <c r="A3317" s="4">
        <v>40053</v>
      </c>
      <c r="B3317" s="5">
        <v>4053</v>
      </c>
      <c r="C3317" t="s">
        <v>1397</v>
      </c>
      <c r="D3317" t="s">
        <v>8</v>
      </c>
      <c r="E3317" t="s">
        <v>9</v>
      </c>
      <c r="F3317" t="s">
        <v>17</v>
      </c>
      <c r="G3317" t="s">
        <v>15</v>
      </c>
      <c r="H3317">
        <v>93</v>
      </c>
      <c r="I3317" t="s">
        <v>5864</v>
      </c>
      <c r="J3317" s="6">
        <v>400492</v>
      </c>
      <c r="K3317" s="6">
        <v>1251</v>
      </c>
      <c r="L3317" s="6">
        <v>320</v>
      </c>
      <c r="M3317" s="6">
        <v>845407</v>
      </c>
      <c r="N3317" s="6">
        <v>4286357</v>
      </c>
      <c r="O3317" s="6">
        <v>846184</v>
      </c>
      <c r="P3317" s="6">
        <v>57221</v>
      </c>
      <c r="Q3317" s="6">
        <v>2788</v>
      </c>
      <c r="R3317" s="6">
        <v>769805</v>
      </c>
      <c r="S3317" s="6">
        <v>5171530</v>
      </c>
      <c r="T3317" s="6">
        <v>193273</v>
      </c>
      <c r="U3317" s="6">
        <v>0</v>
      </c>
      <c r="V3317" s="6">
        <v>23</v>
      </c>
      <c r="W3317" s="6">
        <v>660</v>
      </c>
      <c r="X3317" s="6">
        <v>1018</v>
      </c>
      <c r="Z3317" s="6">
        <v>28858050600</v>
      </c>
      <c r="AA3317" s="6">
        <v>2105664040.7712004</v>
      </c>
      <c r="AB3317" s="6">
        <f t="shared" si="818"/>
        <v>6732.535484095235</v>
      </c>
      <c r="AC3317" s="6">
        <f t="shared" si="819"/>
        <v>491.24793869740677</v>
      </c>
      <c r="AD3317" s="16">
        <f t="shared" si="820"/>
        <v>14.787997413536988</v>
      </c>
      <c r="AE3317" s="16">
        <f t="shared" si="821"/>
        <v>5.0655141198604561</v>
      </c>
      <c r="AF3317" s="16">
        <f t="shared" si="822"/>
        <v>28.695652173913043</v>
      </c>
      <c r="AG3317" s="16">
        <f t="shared" si="823"/>
        <v>72.956521739130437</v>
      </c>
      <c r="AH3317" s="17">
        <f t="shared" si="824"/>
        <v>0.9105732505172065</v>
      </c>
      <c r="AI3317" s="17">
        <f t="shared" si="825"/>
        <v>6.1172074515588353</v>
      </c>
      <c r="AJ3317" s="17">
        <f t="shared" si="826"/>
        <v>6.3458227812166212</v>
      </c>
      <c r="AK3317" s="17">
        <f t="shared" si="827"/>
        <v>6.3458227812166212</v>
      </c>
      <c r="AL3317" s="17">
        <f t="shared" si="828"/>
        <v>0.17959423351811341</v>
      </c>
      <c r="AM3317" s="17">
        <f t="shared" si="829"/>
        <v>1.2065093971407421</v>
      </c>
      <c r="AN3317" s="17">
        <f t="shared" si="830"/>
        <v>1.2515996684363901</v>
      </c>
      <c r="AO3317" s="17">
        <f t="shared" si="831"/>
        <v>1.2515996684363901</v>
      </c>
      <c r="AP3317" s="17">
        <f t="shared" si="833"/>
        <v>1.0720054349182768</v>
      </c>
      <c r="AQ3317" s="17">
        <f t="shared" si="832"/>
        <v>6.1115903869607555</v>
      </c>
    </row>
    <row r="3318" spans="1:43" x14ac:dyDescent="0.2">
      <c r="A3318" s="4">
        <v>40054</v>
      </c>
      <c r="B3318" s="5">
        <v>4054</v>
      </c>
      <c r="C3318" t="s">
        <v>1398</v>
      </c>
      <c r="D3318" t="s">
        <v>25</v>
      </c>
      <c r="E3318" t="s">
        <v>9</v>
      </c>
      <c r="F3318" t="s">
        <v>17</v>
      </c>
      <c r="G3318" t="s">
        <v>15</v>
      </c>
      <c r="H3318">
        <v>259</v>
      </c>
      <c r="I3318" t="s">
        <v>5865</v>
      </c>
      <c r="J3318" s="6">
        <v>120415</v>
      </c>
      <c r="K3318" s="6">
        <v>1096</v>
      </c>
      <c r="L3318" s="6">
        <v>110</v>
      </c>
      <c r="M3318" s="6">
        <v>591195</v>
      </c>
      <c r="N3318" s="6">
        <v>0</v>
      </c>
      <c r="O3318" s="6">
        <v>445273</v>
      </c>
      <c r="P3318" s="6">
        <v>33183</v>
      </c>
      <c r="Q3318" s="6">
        <v>0</v>
      </c>
      <c r="R3318" s="6">
        <v>398809</v>
      </c>
      <c r="S3318" s="6">
        <v>2312254</v>
      </c>
      <c r="T3318" s="6">
        <v>167012</v>
      </c>
      <c r="U3318" s="6">
        <v>0</v>
      </c>
      <c r="V3318" s="6">
        <v>22</v>
      </c>
      <c r="W3318" s="6">
        <v>547</v>
      </c>
      <c r="X3318" s="6">
        <v>255</v>
      </c>
      <c r="Z3318" s="6">
        <v>0</v>
      </c>
      <c r="AA3318" s="6">
        <v>0</v>
      </c>
      <c r="AB3318" s="6" t="str">
        <f t="shared" si="818"/>
        <v/>
      </c>
      <c r="AC3318" s="6" t="str">
        <f t="shared" si="819"/>
        <v/>
      </c>
      <c r="AD3318" s="16">
        <f t="shared" si="820"/>
        <v>13.418708374770214</v>
      </c>
      <c r="AE3318" s="16">
        <f t="shared" si="821"/>
        <v>0</v>
      </c>
      <c r="AF3318" s="16">
        <f t="shared" si="822"/>
        <v>24.863636363636363</v>
      </c>
      <c r="AG3318" s="16">
        <f t="shared" si="823"/>
        <v>36.454545454545453</v>
      </c>
      <c r="AH3318" s="17">
        <f t="shared" si="824"/>
        <v>0.67458114496908805</v>
      </c>
      <c r="AI3318" s="17">
        <f t="shared" si="825"/>
        <v>3.911152834513147</v>
      </c>
      <c r="AJ3318" s="17">
        <f t="shared" si="826"/>
        <v>4.1936518407631995</v>
      </c>
      <c r="AK3318" s="17">
        <f t="shared" si="827"/>
        <v>4.1936518407631995</v>
      </c>
      <c r="AL3318" s="17" t="str">
        <f t="shared" si="828"/>
        <v/>
      </c>
      <c r="AM3318" s="17" t="str">
        <f t="shared" si="829"/>
        <v/>
      </c>
      <c r="AN3318" s="17" t="str">
        <f t="shared" si="830"/>
        <v/>
      </c>
      <c r="AO3318" s="17" t="str">
        <f t="shared" si="831"/>
        <v/>
      </c>
      <c r="AP3318" s="17" t="str">
        <f t="shared" si="833"/>
        <v/>
      </c>
      <c r="AQ3318" s="17">
        <f t="shared" si="832"/>
        <v>5.1928906535990276</v>
      </c>
    </row>
    <row r="3319" spans="1:43" x14ac:dyDescent="0.2">
      <c r="A3319" s="4">
        <v>40055</v>
      </c>
      <c r="B3319" s="5">
        <v>4055</v>
      </c>
      <c r="C3319" t="s">
        <v>1399</v>
      </c>
      <c r="D3319" t="s">
        <v>25</v>
      </c>
      <c r="E3319" t="s">
        <v>9</v>
      </c>
      <c r="F3319" t="s">
        <v>17</v>
      </c>
      <c r="G3319" t="s">
        <v>15</v>
      </c>
      <c r="H3319">
        <v>397</v>
      </c>
      <c r="I3319" t="s">
        <v>5797</v>
      </c>
      <c r="J3319" s="6">
        <v>69501</v>
      </c>
      <c r="K3319" s="6">
        <v>1088</v>
      </c>
      <c r="L3319" s="6">
        <v>64</v>
      </c>
      <c r="M3319" s="6">
        <v>46639</v>
      </c>
      <c r="N3319" s="6">
        <v>0</v>
      </c>
      <c r="O3319" s="6">
        <v>92055</v>
      </c>
      <c r="P3319" s="6">
        <v>7166</v>
      </c>
      <c r="Q3319" s="6">
        <v>0</v>
      </c>
      <c r="R3319" s="6">
        <v>15901</v>
      </c>
      <c r="S3319" s="6">
        <v>397812</v>
      </c>
      <c r="T3319" s="6">
        <v>7050</v>
      </c>
      <c r="U3319" s="6">
        <v>0</v>
      </c>
      <c r="V3319" s="6">
        <v>4</v>
      </c>
      <c r="W3319" s="6">
        <v>108</v>
      </c>
      <c r="X3319" s="6">
        <v>40</v>
      </c>
      <c r="Z3319" s="6">
        <v>0</v>
      </c>
      <c r="AA3319" s="6">
        <v>0</v>
      </c>
      <c r="AB3319" s="6" t="str">
        <f t="shared" si="818"/>
        <v/>
      </c>
      <c r="AC3319" s="6" t="str">
        <f t="shared" si="819"/>
        <v/>
      </c>
      <c r="AD3319" s="16">
        <f t="shared" si="820"/>
        <v>12.846078704995813</v>
      </c>
      <c r="AE3319" s="16">
        <f t="shared" si="821"/>
        <v>0</v>
      </c>
      <c r="AF3319" s="16">
        <f t="shared" si="822"/>
        <v>27</v>
      </c>
      <c r="AG3319" s="16">
        <f t="shared" si="823"/>
        <v>37</v>
      </c>
      <c r="AH3319" s="17">
        <f t="shared" si="824"/>
        <v>0.34093784172044855</v>
      </c>
      <c r="AI3319" s="17">
        <f t="shared" si="825"/>
        <v>8.5295996912455241</v>
      </c>
      <c r="AJ3319" s="17">
        <f t="shared" si="826"/>
        <v>8.680760736722485</v>
      </c>
      <c r="AK3319" s="17">
        <f t="shared" si="827"/>
        <v>8.680760736722485</v>
      </c>
      <c r="AL3319" s="17" t="str">
        <f t="shared" si="828"/>
        <v/>
      </c>
      <c r="AM3319" s="17" t="str">
        <f t="shared" si="829"/>
        <v/>
      </c>
      <c r="AN3319" s="17" t="str">
        <f t="shared" si="830"/>
        <v/>
      </c>
      <c r="AO3319" s="17" t="str">
        <f t="shared" si="831"/>
        <v/>
      </c>
      <c r="AP3319" s="17" t="str">
        <f t="shared" si="833"/>
        <v/>
      </c>
      <c r="AQ3319" s="17">
        <f t="shared" si="832"/>
        <v>4.3214599967410789</v>
      </c>
    </row>
    <row r="3320" spans="1:43" x14ac:dyDescent="0.2">
      <c r="A3320" s="4">
        <v>40056</v>
      </c>
      <c r="B3320" s="5">
        <v>4056</v>
      </c>
      <c r="C3320" t="s">
        <v>1400</v>
      </c>
      <c r="D3320" t="s">
        <v>25</v>
      </c>
      <c r="E3320" t="s">
        <v>9</v>
      </c>
      <c r="F3320" t="s">
        <v>17</v>
      </c>
      <c r="G3320" t="s">
        <v>15</v>
      </c>
      <c r="H3320">
        <v>325</v>
      </c>
      <c r="I3320" t="s">
        <v>5866</v>
      </c>
      <c r="J3320" s="6">
        <v>89557</v>
      </c>
      <c r="K3320" s="6">
        <v>1261</v>
      </c>
      <c r="L3320" s="6">
        <v>71</v>
      </c>
      <c r="M3320" s="6">
        <v>249030</v>
      </c>
      <c r="N3320" s="6">
        <v>0</v>
      </c>
      <c r="O3320" s="6">
        <v>548967</v>
      </c>
      <c r="P3320" s="6">
        <v>33068</v>
      </c>
      <c r="Q3320" s="6">
        <v>0</v>
      </c>
      <c r="R3320" s="6">
        <v>331191</v>
      </c>
      <c r="S3320" s="6">
        <v>2574406</v>
      </c>
      <c r="T3320" s="6">
        <v>1411501</v>
      </c>
      <c r="U3320" s="6">
        <v>0</v>
      </c>
      <c r="V3320" s="6">
        <v>30</v>
      </c>
      <c r="W3320" s="6">
        <v>810</v>
      </c>
      <c r="X3320" s="6">
        <v>401</v>
      </c>
      <c r="Z3320" s="6">
        <v>0</v>
      </c>
      <c r="AA3320" s="6">
        <v>0</v>
      </c>
      <c r="AB3320" s="6" t="str">
        <f t="shared" si="818"/>
        <v/>
      </c>
      <c r="AC3320" s="6" t="str">
        <f t="shared" si="819"/>
        <v/>
      </c>
      <c r="AD3320" s="16">
        <f t="shared" si="820"/>
        <v>16.601155195355027</v>
      </c>
      <c r="AE3320" s="16">
        <f t="shared" si="821"/>
        <v>0</v>
      </c>
      <c r="AF3320" s="16">
        <f t="shared" si="822"/>
        <v>27</v>
      </c>
      <c r="AG3320" s="16">
        <f t="shared" si="823"/>
        <v>40.366666666666667</v>
      </c>
      <c r="AH3320" s="17">
        <f t="shared" si="824"/>
        <v>1.3299241055294544</v>
      </c>
      <c r="AI3320" s="17">
        <f t="shared" si="825"/>
        <v>10.337734409508894</v>
      </c>
      <c r="AJ3320" s="17">
        <f t="shared" si="826"/>
        <v>16.005730233305226</v>
      </c>
      <c r="AK3320" s="17">
        <f t="shared" si="827"/>
        <v>16.005730233305226</v>
      </c>
      <c r="AL3320" s="17" t="str">
        <f t="shared" si="828"/>
        <v/>
      </c>
      <c r="AM3320" s="17" t="str">
        <f t="shared" si="829"/>
        <v/>
      </c>
      <c r="AN3320" s="17" t="str">
        <f t="shared" si="830"/>
        <v/>
      </c>
      <c r="AO3320" s="17" t="str">
        <f t="shared" si="831"/>
        <v/>
      </c>
      <c r="AP3320" s="17" t="str">
        <f t="shared" si="833"/>
        <v/>
      </c>
      <c r="AQ3320" s="17">
        <f t="shared" si="832"/>
        <v>4.6895460018543922</v>
      </c>
    </row>
    <row r="3321" spans="1:43" x14ac:dyDescent="0.2">
      <c r="A3321" s="4">
        <v>40057</v>
      </c>
      <c r="B3321" s="5">
        <v>4057</v>
      </c>
      <c r="C3321" t="s">
        <v>1401</v>
      </c>
      <c r="D3321" t="s">
        <v>8</v>
      </c>
      <c r="E3321" t="s">
        <v>9</v>
      </c>
      <c r="F3321" t="s">
        <v>17</v>
      </c>
      <c r="G3321" t="s">
        <v>15</v>
      </c>
      <c r="H3321">
        <v>385</v>
      </c>
      <c r="I3321" t="s">
        <v>5867</v>
      </c>
      <c r="J3321" s="6">
        <v>71880</v>
      </c>
      <c r="K3321" s="6">
        <v>1406</v>
      </c>
      <c r="L3321" s="6">
        <v>51</v>
      </c>
      <c r="M3321" s="6">
        <v>433653</v>
      </c>
      <c r="N3321" s="6">
        <v>2385092</v>
      </c>
      <c r="O3321" s="6">
        <v>573424</v>
      </c>
      <c r="P3321" s="6">
        <v>40102</v>
      </c>
      <c r="Q3321" s="6">
        <v>1454</v>
      </c>
      <c r="R3321" s="6">
        <v>310315</v>
      </c>
      <c r="S3321" s="6">
        <v>2271390</v>
      </c>
      <c r="T3321" s="6">
        <v>919360</v>
      </c>
      <c r="U3321" s="6">
        <v>0</v>
      </c>
      <c r="V3321" s="6">
        <v>16</v>
      </c>
      <c r="W3321" s="6">
        <v>445</v>
      </c>
      <c r="X3321" s="6">
        <v>300</v>
      </c>
      <c r="Z3321" s="6">
        <v>15129991800</v>
      </c>
      <c r="AA3321" s="6">
        <v>1104487655.4432001</v>
      </c>
      <c r="AB3321" s="6">
        <f t="shared" si="818"/>
        <v>6343.5673760173613</v>
      </c>
      <c r="AC3321" s="6">
        <f t="shared" si="819"/>
        <v>463.07968642014652</v>
      </c>
      <c r="AD3321" s="16">
        <f t="shared" si="820"/>
        <v>14.299137200139644</v>
      </c>
      <c r="AE3321" s="16">
        <f t="shared" si="821"/>
        <v>4.1593864226122381</v>
      </c>
      <c r="AF3321" s="16">
        <f t="shared" si="822"/>
        <v>27.8125</v>
      </c>
      <c r="AG3321" s="16">
        <f t="shared" si="823"/>
        <v>46.5625</v>
      </c>
      <c r="AH3321" s="17">
        <f t="shared" si="824"/>
        <v>0.71558365790159417</v>
      </c>
      <c r="AI3321" s="17">
        <f t="shared" si="825"/>
        <v>5.2378053420592039</v>
      </c>
      <c r="AJ3321" s="17">
        <f t="shared" si="826"/>
        <v>7.3578414077615051</v>
      </c>
      <c r="AK3321" s="17">
        <f t="shared" si="827"/>
        <v>7.3578414077615051</v>
      </c>
      <c r="AL3321" s="17">
        <f t="shared" si="828"/>
        <v>0.1301060923436077</v>
      </c>
      <c r="AM3321" s="17">
        <f t="shared" si="829"/>
        <v>0.95232804436893836</v>
      </c>
      <c r="AN3321" s="17">
        <f t="shared" si="830"/>
        <v>1.3377890664175638</v>
      </c>
      <c r="AO3321" s="17">
        <f t="shared" si="831"/>
        <v>1.3377890664175638</v>
      </c>
      <c r="AP3321" s="17">
        <f t="shared" si="833"/>
        <v>1.2076829740739561</v>
      </c>
      <c r="AQ3321" s="17">
        <f t="shared" si="832"/>
        <v>3.9611003376210272</v>
      </c>
    </row>
    <row r="3322" spans="1:43" x14ac:dyDescent="0.2">
      <c r="A3322" s="4">
        <v>40058</v>
      </c>
      <c r="B3322" s="5">
        <v>4058</v>
      </c>
      <c r="C3322" t="s">
        <v>1402</v>
      </c>
      <c r="D3322" t="s">
        <v>8</v>
      </c>
      <c r="E3322" t="s">
        <v>9</v>
      </c>
      <c r="F3322" t="s">
        <v>17</v>
      </c>
      <c r="G3322" t="s">
        <v>15</v>
      </c>
      <c r="H3322">
        <v>444</v>
      </c>
      <c r="I3322" t="s">
        <v>5868</v>
      </c>
      <c r="J3322" s="6">
        <v>60851</v>
      </c>
      <c r="K3322" s="6">
        <v>1277</v>
      </c>
      <c r="L3322" s="6">
        <v>48</v>
      </c>
      <c r="M3322" s="6">
        <v>1067020</v>
      </c>
      <c r="N3322" s="6">
        <v>4891750</v>
      </c>
      <c r="O3322" s="6">
        <v>509719</v>
      </c>
      <c r="P3322" s="6">
        <v>28839</v>
      </c>
      <c r="Q3322" s="6">
        <v>4268</v>
      </c>
      <c r="R3322" s="6">
        <v>646283</v>
      </c>
      <c r="S3322" s="6">
        <v>3296026</v>
      </c>
      <c r="T3322" s="6">
        <v>724748</v>
      </c>
      <c r="U3322" s="6">
        <v>0</v>
      </c>
      <c r="V3322" s="6">
        <v>45</v>
      </c>
      <c r="W3322" s="6">
        <v>1816</v>
      </c>
      <c r="X3322" s="6">
        <v>314</v>
      </c>
      <c r="Z3322" s="6">
        <v>15261241900</v>
      </c>
      <c r="AA3322" s="6">
        <v>1116127004.2271998</v>
      </c>
      <c r="AB3322" s="6">
        <f t="shared" si="818"/>
        <v>3119.7918740736955</v>
      </c>
      <c r="AC3322" s="6">
        <f t="shared" si="819"/>
        <v>228.16517692588539</v>
      </c>
      <c r="AD3322" s="16">
        <f t="shared" si="820"/>
        <v>17.674641977877179</v>
      </c>
      <c r="AE3322" s="16">
        <f t="shared" si="821"/>
        <v>9.596954400365691</v>
      </c>
      <c r="AF3322" s="16">
        <f t="shared" si="822"/>
        <v>40.355555555555554</v>
      </c>
      <c r="AG3322" s="16">
        <f t="shared" si="823"/>
        <v>47.333333333333336</v>
      </c>
      <c r="AH3322" s="17">
        <f t="shared" si="824"/>
        <v>0.60568967779423066</v>
      </c>
      <c r="AI3322" s="17">
        <f t="shared" si="825"/>
        <v>3.0890011433712581</v>
      </c>
      <c r="AJ3322" s="17">
        <f t="shared" si="826"/>
        <v>3.768227399673858</v>
      </c>
      <c r="AK3322" s="17">
        <f t="shared" si="827"/>
        <v>3.768227399673858</v>
      </c>
      <c r="AL3322" s="17">
        <f t="shared" si="828"/>
        <v>0.13211693156845711</v>
      </c>
      <c r="AM3322" s="17">
        <f t="shared" si="829"/>
        <v>0.67379281443246286</v>
      </c>
      <c r="AN3322" s="17">
        <f t="shared" si="830"/>
        <v>0.82195001788725919</v>
      </c>
      <c r="AO3322" s="17">
        <f t="shared" si="831"/>
        <v>0.82195001788725919</v>
      </c>
      <c r="AP3322" s="17">
        <f t="shared" si="833"/>
        <v>0.68983308631880202</v>
      </c>
      <c r="AQ3322" s="17">
        <f t="shared" si="832"/>
        <v>6.4663589154024077</v>
      </c>
    </row>
    <row r="3323" spans="1:43" x14ac:dyDescent="0.2">
      <c r="A3323" s="4">
        <v>40060</v>
      </c>
      <c r="B3323" s="5">
        <v>4060</v>
      </c>
      <c r="C3323" t="s">
        <v>1403</v>
      </c>
      <c r="D3323" t="s">
        <v>25</v>
      </c>
      <c r="E3323" t="s">
        <v>9</v>
      </c>
      <c r="F3323" t="s">
        <v>17</v>
      </c>
      <c r="G3323" t="s">
        <v>15</v>
      </c>
      <c r="H3323">
        <v>357</v>
      </c>
      <c r="I3323" t="s">
        <v>5869</v>
      </c>
      <c r="J3323" s="6">
        <v>80358</v>
      </c>
      <c r="K3323" s="6">
        <v>1165</v>
      </c>
      <c r="L3323" s="6">
        <v>69</v>
      </c>
      <c r="M3323" s="6">
        <v>74616</v>
      </c>
      <c r="N3323" s="6">
        <v>0</v>
      </c>
      <c r="O3323" s="6">
        <v>260085</v>
      </c>
      <c r="P3323" s="6">
        <v>13369</v>
      </c>
      <c r="Q3323" s="6">
        <v>0</v>
      </c>
      <c r="R3323" s="6">
        <v>154156</v>
      </c>
      <c r="S3323" s="6">
        <v>1313760</v>
      </c>
      <c r="T3323" s="6">
        <v>339212</v>
      </c>
      <c r="U3323" s="6">
        <v>0</v>
      </c>
      <c r="V3323" s="6">
        <v>10</v>
      </c>
      <c r="W3323" s="6">
        <v>218</v>
      </c>
      <c r="X3323" s="6">
        <v>76</v>
      </c>
      <c r="Z3323" s="6">
        <v>0</v>
      </c>
      <c r="AA3323" s="6">
        <v>0</v>
      </c>
      <c r="AB3323" s="6" t="str">
        <f t="shared" si="818"/>
        <v/>
      </c>
      <c r="AC3323" s="6" t="str">
        <f t="shared" si="819"/>
        <v/>
      </c>
      <c r="AD3323" s="16">
        <f t="shared" si="820"/>
        <v>19.454334654798416</v>
      </c>
      <c r="AE3323" s="16">
        <f t="shared" si="821"/>
        <v>0</v>
      </c>
      <c r="AF3323" s="16">
        <f t="shared" si="822"/>
        <v>21.8</v>
      </c>
      <c r="AG3323" s="16">
        <f t="shared" si="823"/>
        <v>29.4</v>
      </c>
      <c r="AH3323" s="17">
        <f t="shared" si="824"/>
        <v>2.0659912083199314</v>
      </c>
      <c r="AI3323" s="17">
        <f t="shared" si="825"/>
        <v>17.606947571566419</v>
      </c>
      <c r="AJ3323" s="17">
        <f t="shared" si="826"/>
        <v>22.153050284121367</v>
      </c>
      <c r="AK3323" s="17">
        <f t="shared" si="827"/>
        <v>22.153050284121367</v>
      </c>
      <c r="AL3323" s="17" t="str">
        <f t="shared" si="828"/>
        <v/>
      </c>
      <c r="AM3323" s="17" t="str">
        <f t="shared" si="829"/>
        <v/>
      </c>
      <c r="AN3323" s="17" t="str">
        <f t="shared" si="830"/>
        <v/>
      </c>
      <c r="AO3323" s="17" t="str">
        <f t="shared" si="831"/>
        <v/>
      </c>
      <c r="AP3323" s="17" t="str">
        <f t="shared" si="833"/>
        <v/>
      </c>
      <c r="AQ3323" s="17">
        <f t="shared" si="832"/>
        <v>5.0512716996366569</v>
      </c>
    </row>
    <row r="3324" spans="1:43" x14ac:dyDescent="0.2">
      <c r="A3324" s="4">
        <v>40063</v>
      </c>
      <c r="B3324" s="5">
        <v>4063</v>
      </c>
      <c r="C3324" t="s">
        <v>1404</v>
      </c>
      <c r="D3324" t="s">
        <v>8</v>
      </c>
      <c r="E3324" t="s">
        <v>9</v>
      </c>
      <c r="F3324" t="s">
        <v>17</v>
      </c>
      <c r="G3324" t="s">
        <v>15</v>
      </c>
      <c r="H3324">
        <v>84</v>
      </c>
      <c r="I3324" t="s">
        <v>5870</v>
      </c>
      <c r="J3324" s="6">
        <v>452791</v>
      </c>
      <c r="K3324" s="6">
        <v>1952</v>
      </c>
      <c r="L3324" s="6">
        <v>232</v>
      </c>
      <c r="M3324" s="6">
        <v>2118469</v>
      </c>
      <c r="N3324" s="6">
        <v>12265934</v>
      </c>
      <c r="O3324" s="6">
        <v>1843319</v>
      </c>
      <c r="P3324" s="6">
        <v>99365</v>
      </c>
      <c r="Q3324" s="6">
        <v>7435</v>
      </c>
      <c r="R3324" s="6">
        <v>833258</v>
      </c>
      <c r="S3324" s="6">
        <v>7391175</v>
      </c>
      <c r="T3324" s="6">
        <v>3579786</v>
      </c>
      <c r="U3324" s="6">
        <v>0</v>
      </c>
      <c r="V3324" s="6">
        <v>4</v>
      </c>
      <c r="W3324" s="6">
        <v>120</v>
      </c>
      <c r="X3324" s="6">
        <v>40</v>
      </c>
      <c r="Z3324" s="6">
        <v>41196674000</v>
      </c>
      <c r="AA3324" s="6">
        <v>3015757640.448</v>
      </c>
      <c r="AB3324" s="6">
        <f t="shared" si="818"/>
        <v>3358.625115706639</v>
      </c>
      <c r="AC3324" s="6">
        <f t="shared" si="819"/>
        <v>245.86449270377616</v>
      </c>
      <c r="AD3324" s="16">
        <f t="shared" si="820"/>
        <v>18.55098877874503</v>
      </c>
      <c r="AE3324" s="16">
        <f t="shared" si="821"/>
        <v>6.6542654852469916</v>
      </c>
      <c r="AF3324" s="16">
        <f t="shared" si="822"/>
        <v>30</v>
      </c>
      <c r="AG3324" s="16">
        <f t="shared" si="823"/>
        <v>40</v>
      </c>
      <c r="AH3324" s="17">
        <f t="shared" si="824"/>
        <v>0.39333027766750422</v>
      </c>
      <c r="AI3324" s="17">
        <f t="shared" si="825"/>
        <v>3.4889228966767982</v>
      </c>
      <c r="AJ3324" s="17">
        <f t="shared" si="826"/>
        <v>5.1787215201166505</v>
      </c>
      <c r="AK3324" s="17">
        <f t="shared" si="827"/>
        <v>5.1787215201166505</v>
      </c>
      <c r="AL3324" s="17">
        <f t="shared" si="828"/>
        <v>6.7932698806303704E-2</v>
      </c>
      <c r="AM3324" s="17">
        <f t="shared" si="829"/>
        <v>0.60257743111939133</v>
      </c>
      <c r="AN3324" s="17">
        <f t="shared" si="830"/>
        <v>0.89442524311642313</v>
      </c>
      <c r="AO3324" s="17">
        <f t="shared" si="831"/>
        <v>0.89442524311642313</v>
      </c>
      <c r="AP3324" s="17">
        <f t="shared" si="833"/>
        <v>0.82649254431011943</v>
      </c>
      <c r="AQ3324" s="17">
        <f t="shared" si="832"/>
        <v>4.0097102020865627</v>
      </c>
    </row>
    <row r="3325" spans="1:43" x14ac:dyDescent="0.2">
      <c r="A3325" s="4">
        <v>40064</v>
      </c>
      <c r="B3325" s="5">
        <v>4064</v>
      </c>
      <c r="C3325" t="s">
        <v>1405</v>
      </c>
      <c r="D3325" t="s">
        <v>25</v>
      </c>
      <c r="E3325" t="s">
        <v>9</v>
      </c>
      <c r="F3325" t="s">
        <v>17</v>
      </c>
      <c r="G3325" t="s">
        <v>11</v>
      </c>
      <c r="H3325">
        <v>360</v>
      </c>
      <c r="I3325" t="s">
        <v>5871</v>
      </c>
      <c r="J3325" s="6">
        <v>79796</v>
      </c>
      <c r="K3325" s="6">
        <v>920</v>
      </c>
      <c r="L3325" s="6">
        <v>87</v>
      </c>
      <c r="M3325" s="6">
        <v>153003</v>
      </c>
      <c r="N3325" s="6">
        <v>0</v>
      </c>
      <c r="O3325" s="6">
        <v>208861</v>
      </c>
      <c r="P3325" s="6">
        <v>13384</v>
      </c>
      <c r="Q3325" s="6">
        <v>0</v>
      </c>
      <c r="R3325" s="6">
        <v>60663</v>
      </c>
      <c r="S3325" s="6">
        <v>723413</v>
      </c>
      <c r="T3325" s="6">
        <v>146492</v>
      </c>
      <c r="U3325" s="6">
        <v>0</v>
      </c>
      <c r="V3325" s="6">
        <v>10</v>
      </c>
      <c r="W3325" s="6">
        <v>250</v>
      </c>
      <c r="X3325" s="6">
        <v>40</v>
      </c>
      <c r="Z3325" s="6">
        <v>0</v>
      </c>
      <c r="AA3325" s="6">
        <v>0</v>
      </c>
      <c r="AB3325" s="6" t="str">
        <f t="shared" si="818"/>
        <v/>
      </c>
      <c r="AC3325" s="6" t="str">
        <f t="shared" si="819"/>
        <v/>
      </c>
      <c r="AD3325" s="16">
        <f t="shared" si="820"/>
        <v>15.605274955170353</v>
      </c>
      <c r="AE3325" s="16">
        <f t="shared" si="821"/>
        <v>0</v>
      </c>
      <c r="AF3325" s="16">
        <f t="shared" si="822"/>
        <v>25</v>
      </c>
      <c r="AG3325" s="16">
        <f t="shared" si="823"/>
        <v>29</v>
      </c>
      <c r="AH3325" s="17">
        <f t="shared" si="824"/>
        <v>0.3964824219132958</v>
      </c>
      <c r="AI3325" s="17">
        <f t="shared" si="825"/>
        <v>4.7280968347025878</v>
      </c>
      <c r="AJ3325" s="17">
        <f t="shared" si="826"/>
        <v>5.6855421135533293</v>
      </c>
      <c r="AK3325" s="17">
        <f t="shared" si="827"/>
        <v>5.6855421135533293</v>
      </c>
      <c r="AL3325" s="17" t="str">
        <f t="shared" si="828"/>
        <v/>
      </c>
      <c r="AM3325" s="17" t="str">
        <f t="shared" si="829"/>
        <v/>
      </c>
      <c r="AN3325" s="17" t="str">
        <f t="shared" si="830"/>
        <v/>
      </c>
      <c r="AO3325" s="17" t="str">
        <f t="shared" si="831"/>
        <v/>
      </c>
      <c r="AP3325" s="17" t="str">
        <f t="shared" si="833"/>
        <v/>
      </c>
      <c r="AQ3325" s="17">
        <f t="shared" si="832"/>
        <v>3.4636097691766294</v>
      </c>
    </row>
    <row r="3326" spans="1:43" x14ac:dyDescent="0.2">
      <c r="A3326" s="4">
        <v>40071</v>
      </c>
      <c r="B3326" s="5">
        <v>4071</v>
      </c>
      <c r="C3326" t="s">
        <v>1407</v>
      </c>
      <c r="D3326" t="s">
        <v>8</v>
      </c>
      <c r="E3326" t="s">
        <v>9</v>
      </c>
      <c r="F3326" t="s">
        <v>17</v>
      </c>
      <c r="G3326" t="s">
        <v>15</v>
      </c>
      <c r="H3326">
        <v>132</v>
      </c>
      <c r="I3326" t="s">
        <v>5873</v>
      </c>
      <c r="J3326" s="6">
        <v>286692</v>
      </c>
      <c r="K3326" s="6">
        <v>1367</v>
      </c>
      <c r="L3326" s="6">
        <v>210</v>
      </c>
      <c r="M3326" s="6">
        <v>643211</v>
      </c>
      <c r="N3326" s="6">
        <v>3456177</v>
      </c>
      <c r="O3326" s="6">
        <v>569392</v>
      </c>
      <c r="P3326" s="6">
        <v>37771</v>
      </c>
      <c r="Q3326" s="6">
        <v>2562</v>
      </c>
      <c r="R3326" s="6">
        <v>292888</v>
      </c>
      <c r="S3326" s="6">
        <v>2272127</v>
      </c>
      <c r="T3326" s="6">
        <v>46176</v>
      </c>
      <c r="U3326" s="6">
        <v>0</v>
      </c>
      <c r="V3326" s="6">
        <v>19</v>
      </c>
      <c r="W3326" s="6">
        <v>478</v>
      </c>
      <c r="X3326" s="6">
        <v>52</v>
      </c>
      <c r="Z3326" s="6">
        <v>16664388900</v>
      </c>
      <c r="AA3326" s="6">
        <v>1219898435.2128</v>
      </c>
      <c r="AB3326" s="6">
        <f t="shared" si="818"/>
        <v>4821.6248473385476</v>
      </c>
      <c r="AC3326" s="6">
        <f t="shared" si="819"/>
        <v>352.96179426366183</v>
      </c>
      <c r="AD3326" s="16">
        <f t="shared" si="820"/>
        <v>15.074845781154854</v>
      </c>
      <c r="AE3326" s="16">
        <f t="shared" si="821"/>
        <v>6.0699430269480432</v>
      </c>
      <c r="AF3326" s="16">
        <f t="shared" si="822"/>
        <v>25.157894736842106</v>
      </c>
      <c r="AG3326" s="16">
        <f t="shared" si="823"/>
        <v>27.894736842105264</v>
      </c>
      <c r="AH3326" s="17">
        <f t="shared" si="824"/>
        <v>0.45535290907649278</v>
      </c>
      <c r="AI3326" s="17">
        <f t="shared" si="825"/>
        <v>3.5324753463482432</v>
      </c>
      <c r="AJ3326" s="17">
        <f t="shared" si="826"/>
        <v>3.6042651633756262</v>
      </c>
      <c r="AK3326" s="17">
        <f t="shared" si="827"/>
        <v>3.6042651633756262</v>
      </c>
      <c r="AL3326" s="17">
        <f t="shared" si="828"/>
        <v>8.4743345031229586E-2</v>
      </c>
      <c r="AM3326" s="17">
        <f t="shared" si="829"/>
        <v>0.65741048563195692</v>
      </c>
      <c r="AN3326" s="17">
        <f t="shared" si="830"/>
        <v>0.67077091248509557</v>
      </c>
      <c r="AO3326" s="17">
        <f t="shared" si="831"/>
        <v>0.67077091248509557</v>
      </c>
      <c r="AP3326" s="17">
        <f t="shared" si="833"/>
        <v>0.58602756745386597</v>
      </c>
      <c r="AQ3326" s="17">
        <f t="shared" si="832"/>
        <v>3.9904441931042234</v>
      </c>
    </row>
    <row r="3327" spans="1:43" x14ac:dyDescent="0.2">
      <c r="A3327" s="4">
        <v>40073</v>
      </c>
      <c r="B3327" s="5">
        <v>4073</v>
      </c>
      <c r="C3327" t="s">
        <v>1408</v>
      </c>
      <c r="D3327" t="s">
        <v>25</v>
      </c>
      <c r="E3327" t="s">
        <v>9</v>
      </c>
      <c r="F3327" t="s">
        <v>17</v>
      </c>
      <c r="G3327" t="s">
        <v>15</v>
      </c>
      <c r="H3327">
        <v>374</v>
      </c>
      <c r="I3327" t="s">
        <v>5874</v>
      </c>
      <c r="J3327" s="6">
        <v>74741</v>
      </c>
      <c r="K3327" s="6">
        <v>1498</v>
      </c>
      <c r="L3327" s="6">
        <v>50</v>
      </c>
      <c r="M3327" s="6">
        <v>26178</v>
      </c>
      <c r="N3327" s="6">
        <v>0</v>
      </c>
      <c r="O3327" s="6">
        <v>54638</v>
      </c>
      <c r="P3327" s="6">
        <v>2117</v>
      </c>
      <c r="Q3327" s="6">
        <v>0</v>
      </c>
      <c r="R3327" s="6">
        <v>14159</v>
      </c>
      <c r="S3327" s="6">
        <v>157888</v>
      </c>
      <c r="T3327" s="6">
        <v>0</v>
      </c>
      <c r="U3327" s="6">
        <v>0</v>
      </c>
      <c r="V3327" s="6">
        <v>3</v>
      </c>
      <c r="W3327" s="6">
        <v>66</v>
      </c>
      <c r="X3327" s="6">
        <v>20</v>
      </c>
      <c r="Z3327" s="6">
        <v>0</v>
      </c>
      <c r="AA3327" s="6">
        <v>0</v>
      </c>
      <c r="AB3327" s="6" t="str">
        <f t="shared" si="818"/>
        <v/>
      </c>
      <c r="AC3327" s="6" t="str">
        <f t="shared" si="819"/>
        <v/>
      </c>
      <c r="AD3327" s="16">
        <f t="shared" si="820"/>
        <v>25.809163911195089</v>
      </c>
      <c r="AE3327" s="16">
        <f t="shared" si="821"/>
        <v>0</v>
      </c>
      <c r="AF3327" s="16">
        <f t="shared" si="822"/>
        <v>22</v>
      </c>
      <c r="AG3327" s="16">
        <f t="shared" si="823"/>
        <v>28.666666666666668</v>
      </c>
      <c r="AH3327" s="17">
        <f t="shared" si="824"/>
        <v>0.54087401634960652</v>
      </c>
      <c r="AI3327" s="17">
        <f t="shared" si="825"/>
        <v>6.0313240125296046</v>
      </c>
      <c r="AJ3327" s="17">
        <f t="shared" si="826"/>
        <v>6.0313240125296046</v>
      </c>
      <c r="AK3327" s="17">
        <f t="shared" si="827"/>
        <v>6.0313240125296046</v>
      </c>
      <c r="AL3327" s="17" t="str">
        <f t="shared" si="828"/>
        <v/>
      </c>
      <c r="AM3327" s="17" t="str">
        <f t="shared" si="829"/>
        <v/>
      </c>
      <c r="AN3327" s="17" t="str">
        <f t="shared" si="830"/>
        <v/>
      </c>
      <c r="AO3327" s="17" t="str">
        <f t="shared" si="831"/>
        <v/>
      </c>
      <c r="AP3327" s="17" t="str">
        <f t="shared" si="833"/>
        <v/>
      </c>
      <c r="AQ3327" s="17">
        <f t="shared" si="832"/>
        <v>2.8897104579230573</v>
      </c>
    </row>
    <row r="3328" spans="1:43" x14ac:dyDescent="0.2">
      <c r="A3328" s="4">
        <v>40074</v>
      </c>
      <c r="B3328" s="5">
        <v>4074</v>
      </c>
      <c r="C3328" t="s">
        <v>1409</v>
      </c>
      <c r="D3328" t="s">
        <v>8</v>
      </c>
      <c r="E3328" t="s">
        <v>9</v>
      </c>
      <c r="F3328" t="s">
        <v>17</v>
      </c>
      <c r="G3328" t="s">
        <v>15</v>
      </c>
      <c r="H3328">
        <v>17</v>
      </c>
      <c r="I3328" t="s">
        <v>5847</v>
      </c>
      <c r="J3328" s="6">
        <v>2441770</v>
      </c>
      <c r="K3328" s="6">
        <v>2552</v>
      </c>
      <c r="L3328" s="6">
        <v>957</v>
      </c>
      <c r="M3328" s="6">
        <v>826811</v>
      </c>
      <c r="N3328" s="6">
        <v>4915425</v>
      </c>
      <c r="O3328" s="6">
        <v>1649879</v>
      </c>
      <c r="P3328" s="6">
        <v>92485</v>
      </c>
      <c r="Q3328" s="6">
        <v>2932</v>
      </c>
      <c r="R3328" s="6">
        <v>792018</v>
      </c>
      <c r="S3328" s="6">
        <v>6569486</v>
      </c>
      <c r="T3328" s="6">
        <v>4467535</v>
      </c>
      <c r="U3328" s="6">
        <v>0</v>
      </c>
      <c r="V3328" s="6">
        <v>37</v>
      </c>
      <c r="W3328" s="6">
        <v>1213</v>
      </c>
      <c r="X3328" s="6">
        <v>581</v>
      </c>
      <c r="Z3328" s="6">
        <v>49520893200</v>
      </c>
      <c r="AA3328" s="6">
        <v>3625123038.5664001</v>
      </c>
      <c r="AB3328" s="6">
        <f t="shared" si="818"/>
        <v>10074.590335525412</v>
      </c>
      <c r="AC3328" s="6">
        <f t="shared" si="819"/>
        <v>737.49941023744645</v>
      </c>
      <c r="AD3328" s="16">
        <f t="shared" si="820"/>
        <v>17.83942260907174</v>
      </c>
      <c r="AE3328" s="16">
        <f t="shared" si="821"/>
        <v>2.9792639339006071</v>
      </c>
      <c r="AF3328" s="16">
        <f t="shared" si="822"/>
        <v>32.783783783783782</v>
      </c>
      <c r="AG3328" s="16">
        <f t="shared" si="823"/>
        <v>48.486486486486484</v>
      </c>
      <c r="AH3328" s="17">
        <f t="shared" si="824"/>
        <v>0.95791904074812739</v>
      </c>
      <c r="AI3328" s="17">
        <f t="shared" si="825"/>
        <v>7.9455715997972938</v>
      </c>
      <c r="AJ3328" s="17">
        <f t="shared" si="826"/>
        <v>13.348904404997031</v>
      </c>
      <c r="AK3328" s="17">
        <f t="shared" si="827"/>
        <v>13.348904404997031</v>
      </c>
      <c r="AL3328" s="17">
        <f t="shared" si="828"/>
        <v>0.16112909870458811</v>
      </c>
      <c r="AM3328" s="17">
        <f t="shared" si="829"/>
        <v>1.3365041680017495</v>
      </c>
      <c r="AN3328" s="17">
        <f t="shared" si="830"/>
        <v>2.245384885335449</v>
      </c>
      <c r="AO3328" s="17">
        <f t="shared" si="831"/>
        <v>2.245384885335449</v>
      </c>
      <c r="AP3328" s="17">
        <f t="shared" si="833"/>
        <v>2.0842557866308611</v>
      </c>
      <c r="AQ3328" s="17">
        <f t="shared" si="832"/>
        <v>3.9817986652354507</v>
      </c>
    </row>
    <row r="3329" spans="1:43" x14ac:dyDescent="0.2">
      <c r="A3329" s="4">
        <v>40077</v>
      </c>
      <c r="B3329" s="5">
        <v>4077</v>
      </c>
      <c r="C3329" t="s">
        <v>1410</v>
      </c>
      <c r="D3329" t="s">
        <v>8</v>
      </c>
      <c r="E3329" t="s">
        <v>9</v>
      </c>
      <c r="F3329" t="s">
        <v>17</v>
      </c>
      <c r="G3329" t="s">
        <v>11</v>
      </c>
      <c r="H3329">
        <v>4</v>
      </c>
      <c r="I3329" t="s">
        <v>5849</v>
      </c>
      <c r="J3329" s="6">
        <v>5502379</v>
      </c>
      <c r="K3329" s="6">
        <v>4442</v>
      </c>
      <c r="L3329" s="6">
        <v>1239</v>
      </c>
      <c r="M3329" s="6">
        <v>891930</v>
      </c>
      <c r="N3329" s="6">
        <v>3164907</v>
      </c>
      <c r="O3329" s="6">
        <v>696274</v>
      </c>
      <c r="P3329" s="6">
        <v>60485</v>
      </c>
      <c r="Q3329" s="6">
        <v>3009</v>
      </c>
      <c r="R3329" s="6">
        <v>100000</v>
      </c>
      <c r="S3329" s="6">
        <v>3394176</v>
      </c>
      <c r="T3329" s="6">
        <v>0</v>
      </c>
      <c r="U3329" s="6">
        <v>0</v>
      </c>
      <c r="V3329" s="6">
        <v>26</v>
      </c>
      <c r="W3329" s="6">
        <v>732</v>
      </c>
      <c r="X3329" s="6">
        <v>260</v>
      </c>
      <c r="Z3329" s="6">
        <v>26183508600</v>
      </c>
      <c r="AA3329" s="6">
        <v>1916735222.7072003</v>
      </c>
      <c r="AB3329" s="6">
        <f t="shared" si="818"/>
        <v>8273.0736163811453</v>
      </c>
      <c r="AC3329" s="6">
        <f t="shared" si="819"/>
        <v>605.62134138766169</v>
      </c>
      <c r="AD3329" s="16">
        <f t="shared" si="820"/>
        <v>11.511515251715302</v>
      </c>
      <c r="AE3329" s="16">
        <f t="shared" si="821"/>
        <v>4.54549071198982</v>
      </c>
      <c r="AF3329" s="16">
        <f t="shared" si="822"/>
        <v>28.153846153846153</v>
      </c>
      <c r="AG3329" s="16">
        <f t="shared" si="823"/>
        <v>38.153846153846153</v>
      </c>
      <c r="AH3329" s="17">
        <f t="shared" si="824"/>
        <v>0.11211642169228526</v>
      </c>
      <c r="AI3329" s="17">
        <f t="shared" si="825"/>
        <v>3.8054286771383405</v>
      </c>
      <c r="AJ3329" s="17">
        <f t="shared" si="826"/>
        <v>3.8054286771383405</v>
      </c>
      <c r="AK3329" s="17">
        <f t="shared" si="827"/>
        <v>3.8054286771383405</v>
      </c>
      <c r="AL3329" s="17">
        <f t="shared" si="828"/>
        <v>3.1596505047383698E-2</v>
      </c>
      <c r="AM3329" s="17">
        <f t="shared" si="829"/>
        <v>1.0724409911570862</v>
      </c>
      <c r="AN3329" s="17">
        <f t="shared" si="830"/>
        <v>1.0724409911570862</v>
      </c>
      <c r="AO3329" s="17">
        <f t="shared" si="831"/>
        <v>1.0724409911570862</v>
      </c>
      <c r="AP3329" s="17">
        <f t="shared" si="833"/>
        <v>1.0408444861097026</v>
      </c>
      <c r="AQ3329" s="17">
        <f t="shared" si="832"/>
        <v>4.8747705644616914</v>
      </c>
    </row>
    <row r="3330" spans="1:43" x14ac:dyDescent="0.2">
      <c r="A3330" s="4">
        <v>40078</v>
      </c>
      <c r="B3330" s="5">
        <v>4078</v>
      </c>
      <c r="C3330" t="s">
        <v>1411</v>
      </c>
      <c r="D3330" t="s">
        <v>8</v>
      </c>
      <c r="E3330" t="s">
        <v>9</v>
      </c>
      <c r="F3330" t="s">
        <v>17</v>
      </c>
      <c r="G3330" t="s">
        <v>11</v>
      </c>
      <c r="H3330">
        <v>9</v>
      </c>
      <c r="I3330" t="s">
        <v>5842</v>
      </c>
      <c r="J3330" s="6">
        <v>4515419</v>
      </c>
      <c r="K3330" s="6">
        <v>1707</v>
      </c>
      <c r="L3330" s="6">
        <v>2645</v>
      </c>
      <c r="M3330" s="6">
        <v>2152593</v>
      </c>
      <c r="N3330" s="6">
        <v>10978224</v>
      </c>
      <c r="O3330" s="6">
        <v>2605470</v>
      </c>
      <c r="P3330" s="6">
        <v>176846</v>
      </c>
      <c r="Q3330" s="6">
        <v>7856</v>
      </c>
      <c r="R3330" s="6">
        <v>3457135</v>
      </c>
      <c r="S3330" s="6">
        <v>15527662</v>
      </c>
      <c r="T3330" s="6">
        <v>3720579</v>
      </c>
      <c r="U3330" s="6">
        <v>8318464</v>
      </c>
      <c r="V3330" s="6">
        <v>70</v>
      </c>
      <c r="W3330" s="6">
        <v>2672</v>
      </c>
      <c r="X3330" s="6">
        <v>1400</v>
      </c>
      <c r="Z3330" s="6">
        <v>74042288800</v>
      </c>
      <c r="AA3330" s="6">
        <v>5442105198.2976007</v>
      </c>
      <c r="AB3330" s="6">
        <f t="shared" si="818"/>
        <v>6744.4687592455757</v>
      </c>
      <c r="AC3330" s="6">
        <f t="shared" si="819"/>
        <v>495.71817794003846</v>
      </c>
      <c r="AD3330" s="16">
        <f t="shared" si="820"/>
        <v>14.732988023478054</v>
      </c>
      <c r="AE3330" s="16">
        <f t="shared" si="821"/>
        <v>4.2135292288915247</v>
      </c>
      <c r="AF3330" s="16">
        <f t="shared" si="822"/>
        <v>38.171428571428571</v>
      </c>
      <c r="AG3330" s="16">
        <f t="shared" si="823"/>
        <v>58.171428571428571</v>
      </c>
      <c r="AH3330" s="17">
        <f t="shared" si="824"/>
        <v>1.6060328171651586</v>
      </c>
      <c r="AI3330" s="17">
        <f t="shared" si="825"/>
        <v>7.2134685934591447</v>
      </c>
      <c r="AJ3330" s="17">
        <f t="shared" si="826"/>
        <v>8.9418859022583455</v>
      </c>
      <c r="AK3330" s="17">
        <f t="shared" si="827"/>
        <v>12.806278288557102</v>
      </c>
      <c r="AL3330" s="17">
        <f t="shared" si="828"/>
        <v>0.31490840412802656</v>
      </c>
      <c r="AM3330" s="17">
        <f t="shared" si="829"/>
        <v>1.4144056452118303</v>
      </c>
      <c r="AN3330" s="17">
        <f t="shared" si="830"/>
        <v>1.7533110091395476</v>
      </c>
      <c r="AO3330" s="17">
        <f t="shared" si="831"/>
        <v>2.5110350271592199</v>
      </c>
      <c r="AP3330" s="17">
        <f t="shared" si="833"/>
        <v>2.1961266230311933</v>
      </c>
      <c r="AQ3330" s="17">
        <f t="shared" si="832"/>
        <v>5.9596395276092222</v>
      </c>
    </row>
    <row r="3331" spans="1:43" x14ac:dyDescent="0.2">
      <c r="A3331" s="4">
        <v>40080</v>
      </c>
      <c r="B3331" s="5">
        <v>4080</v>
      </c>
      <c r="C3331" t="s">
        <v>1412</v>
      </c>
      <c r="D3331" t="s">
        <v>25</v>
      </c>
      <c r="E3331" t="s">
        <v>9</v>
      </c>
      <c r="F3331" t="s">
        <v>17</v>
      </c>
      <c r="G3331" t="s">
        <v>15</v>
      </c>
      <c r="H3331">
        <v>291</v>
      </c>
      <c r="I3331" t="s">
        <v>5875</v>
      </c>
      <c r="J3331" s="6">
        <v>106571</v>
      </c>
      <c r="K3331" s="6">
        <v>939</v>
      </c>
      <c r="L3331" s="6">
        <v>114</v>
      </c>
      <c r="M3331" s="6">
        <v>142532</v>
      </c>
      <c r="N3331" s="6">
        <v>0</v>
      </c>
      <c r="O3331" s="6">
        <v>213469</v>
      </c>
      <c r="P3331" s="6">
        <v>16132</v>
      </c>
      <c r="Q3331" s="6">
        <v>0</v>
      </c>
      <c r="R3331" s="6">
        <v>51978</v>
      </c>
      <c r="S3331" s="6">
        <v>947725</v>
      </c>
      <c r="T3331" s="6">
        <v>1025574</v>
      </c>
      <c r="U3331" s="6">
        <v>0</v>
      </c>
      <c r="V3331" s="6">
        <v>15</v>
      </c>
      <c r="W3331" s="6">
        <v>273</v>
      </c>
      <c r="X3331" s="6">
        <v>136</v>
      </c>
      <c r="Z3331" s="6">
        <v>0</v>
      </c>
      <c r="AA3331" s="6">
        <v>0</v>
      </c>
      <c r="AB3331" s="6" t="str">
        <f t="shared" ref="AB3331:AB3394" si="834">IF(N3331&gt;0, Z3331/N3331,"")</f>
        <v/>
      </c>
      <c r="AC3331" s="6" t="str">
        <f t="shared" ref="AC3331:AC3394" si="835">IF(N3331&gt;0, AA3331/N3331, "")</f>
        <v/>
      </c>
      <c r="AD3331" s="16">
        <f t="shared" ref="AD3331:AD3394" si="836">IF(P3331&gt;0, O3331/P3331, "")</f>
        <v>13.232643193652368</v>
      </c>
      <c r="AE3331" s="16">
        <f t="shared" ref="AE3331:AE3394" si="837">IF(O3331&gt;0, N3331/O3331, "")</f>
        <v>0</v>
      </c>
      <c r="AF3331" s="16">
        <f t="shared" ref="AF3331:AF3394" si="838">IF(V3331&gt;0,(W3331)/V3331,"")</f>
        <v>18.2</v>
      </c>
      <c r="AG3331" s="16">
        <f t="shared" ref="AG3331:AG3394" si="839">IF(V3331&gt;0,(W3331+X3331)/V3331,"")</f>
        <v>27.266666666666666</v>
      </c>
      <c r="AH3331" s="17">
        <f t="shared" ref="AH3331:AH3394" si="840">IF($M3331&gt;0,R3331/$M3331,"")</f>
        <v>0.36467600258187632</v>
      </c>
      <c r="AI3331" s="17">
        <f t="shared" ref="AI3331:AI3394" si="841">IF($M3331&gt;0,S3331/$M3331,"")</f>
        <v>6.6492085987708025</v>
      </c>
      <c r="AJ3331" s="17">
        <f t="shared" ref="AJ3331:AJ3394" si="842">IF($M3331&gt;0,(S3331+T3331)/$M3331,"")</f>
        <v>13.844603317149833</v>
      </c>
      <c r="AK3331" s="17">
        <f t="shared" ref="AK3331:AK3394" si="843">IF($M3331&gt;0,(S3331+T3331+U3331)/$M3331,"")</f>
        <v>13.844603317149833</v>
      </c>
      <c r="AL3331" s="17" t="str">
        <f t="shared" ref="AL3331:AL3394" si="844">IF($N3331&gt;0,R3331/$N3331,"")</f>
        <v/>
      </c>
      <c r="AM3331" s="17" t="str">
        <f t="shared" ref="AM3331:AM3394" si="845">IF($N3331&gt;0,(S3331)/$N3331,"")</f>
        <v/>
      </c>
      <c r="AN3331" s="17" t="str">
        <f t="shared" ref="AN3331:AN3394" si="846">IF($N3331&gt;0,(S3331+T3331)/$N3331,"")</f>
        <v/>
      </c>
      <c r="AO3331" s="17" t="str">
        <f t="shared" ref="AO3331:AO3394" si="847">IF($N3331&gt;0,(S3331+T3331+U3331)/$N3331,"")</f>
        <v/>
      </c>
      <c r="AP3331" s="17" t="str">
        <f t="shared" si="833"/>
        <v/>
      </c>
      <c r="AQ3331" s="17">
        <f t="shared" ref="AQ3331:AQ3394" si="848">IF(O3331&gt;0,S3331/O3331,"")</f>
        <v>4.4396376054602777</v>
      </c>
    </row>
    <row r="3332" spans="1:43" x14ac:dyDescent="0.2">
      <c r="A3332" s="4">
        <v>40081</v>
      </c>
      <c r="B3332" s="5">
        <v>4081</v>
      </c>
      <c r="C3332" t="s">
        <v>1413</v>
      </c>
      <c r="D3332" t="s">
        <v>25</v>
      </c>
      <c r="E3332" t="s">
        <v>9</v>
      </c>
      <c r="F3332" t="s">
        <v>17</v>
      </c>
      <c r="G3332" t="s">
        <v>15</v>
      </c>
      <c r="H3332">
        <v>370</v>
      </c>
      <c r="I3332" t="s">
        <v>5876</v>
      </c>
      <c r="J3332" s="6">
        <v>75702</v>
      </c>
      <c r="K3332" s="6">
        <v>1022</v>
      </c>
      <c r="L3332" s="6">
        <v>74</v>
      </c>
      <c r="M3332" s="6">
        <v>339946</v>
      </c>
      <c r="N3332" s="6">
        <v>0</v>
      </c>
      <c r="O3332" s="6">
        <v>238312</v>
      </c>
      <c r="P3332" s="6">
        <v>15372</v>
      </c>
      <c r="Q3332" s="6">
        <v>0</v>
      </c>
      <c r="R3332" s="6">
        <v>68868</v>
      </c>
      <c r="S3332" s="6">
        <v>962814</v>
      </c>
      <c r="T3332" s="6">
        <v>0</v>
      </c>
      <c r="U3332" s="6">
        <v>0</v>
      </c>
      <c r="V3332" s="6">
        <v>8</v>
      </c>
      <c r="W3332" s="6">
        <v>276</v>
      </c>
      <c r="X3332" s="6">
        <v>268</v>
      </c>
      <c r="Z3332" s="6">
        <v>0</v>
      </c>
      <c r="AA3332" s="6">
        <v>0</v>
      </c>
      <c r="AB3332" s="6" t="str">
        <f t="shared" si="834"/>
        <v/>
      </c>
      <c r="AC3332" s="6" t="str">
        <f t="shared" si="835"/>
        <v/>
      </c>
      <c r="AD3332" s="16">
        <f t="shared" si="836"/>
        <v>15.502992453812126</v>
      </c>
      <c r="AE3332" s="16">
        <f t="shared" si="837"/>
        <v>0</v>
      </c>
      <c r="AF3332" s="16">
        <f t="shared" si="838"/>
        <v>34.5</v>
      </c>
      <c r="AG3332" s="16">
        <f t="shared" si="839"/>
        <v>68</v>
      </c>
      <c r="AH3332" s="17">
        <f t="shared" si="840"/>
        <v>0.202585116459673</v>
      </c>
      <c r="AI3332" s="17">
        <f t="shared" si="841"/>
        <v>2.8322557112011908</v>
      </c>
      <c r="AJ3332" s="17">
        <f t="shared" si="842"/>
        <v>2.8322557112011908</v>
      </c>
      <c r="AK3332" s="17">
        <f t="shared" si="843"/>
        <v>2.8322557112011908</v>
      </c>
      <c r="AL3332" s="17" t="str">
        <f t="shared" si="844"/>
        <v/>
      </c>
      <c r="AM3332" s="17" t="str">
        <f t="shared" si="845"/>
        <v/>
      </c>
      <c r="AN3332" s="17" t="str">
        <f t="shared" si="846"/>
        <v/>
      </c>
      <c r="AO3332" s="17" t="str">
        <f t="shared" si="847"/>
        <v/>
      </c>
      <c r="AP3332" s="17" t="str">
        <f t="shared" ref="AP3332:AP3395" si="849">IF(AO3332&lt;&gt;"", AO3332-AL3332,"")</f>
        <v/>
      </c>
      <c r="AQ3332" s="17">
        <f t="shared" si="848"/>
        <v>4.0401406559468258</v>
      </c>
    </row>
    <row r="3333" spans="1:43" x14ac:dyDescent="0.2">
      <c r="A3333" s="4">
        <v>40086</v>
      </c>
      <c r="B3333" s="5">
        <v>4086</v>
      </c>
      <c r="C3333" t="s">
        <v>1415</v>
      </c>
      <c r="D3333" t="s">
        <v>8</v>
      </c>
      <c r="E3333" t="s">
        <v>9</v>
      </c>
      <c r="F3333" t="s">
        <v>17</v>
      </c>
      <c r="G3333" t="s">
        <v>15</v>
      </c>
      <c r="H3333">
        <v>21</v>
      </c>
      <c r="I3333" t="s">
        <v>5877</v>
      </c>
      <c r="J3333" s="6">
        <v>2148346</v>
      </c>
      <c r="K3333" s="6">
        <v>2479</v>
      </c>
      <c r="L3333" s="6">
        <v>867</v>
      </c>
      <c r="M3333" s="6">
        <v>3210200</v>
      </c>
      <c r="N3333" s="6">
        <v>20404979</v>
      </c>
      <c r="O3333" s="6">
        <v>1997850</v>
      </c>
      <c r="P3333" s="6">
        <v>285768</v>
      </c>
      <c r="Q3333" s="6">
        <v>11603</v>
      </c>
      <c r="R3333" s="6">
        <v>1820184</v>
      </c>
      <c r="S3333" s="6">
        <v>41842564</v>
      </c>
      <c r="T3333" s="6">
        <v>301884</v>
      </c>
      <c r="U3333" s="6">
        <v>0</v>
      </c>
      <c r="V3333" s="6">
        <v>113</v>
      </c>
      <c r="W3333" s="6">
        <v>3889</v>
      </c>
      <c r="X3333" s="6">
        <v>3430</v>
      </c>
      <c r="Z3333" s="6">
        <v>144539686100</v>
      </c>
      <c r="AA3333" s="6">
        <v>10580870259.187201</v>
      </c>
      <c r="AB3333" s="6">
        <f t="shared" si="834"/>
        <v>7083.5498581008096</v>
      </c>
      <c r="AC3333" s="6">
        <f t="shared" si="835"/>
        <v>518.54355053181871</v>
      </c>
      <c r="AD3333" s="16">
        <f t="shared" si="836"/>
        <v>6.9911606617955826</v>
      </c>
      <c r="AE3333" s="16">
        <f t="shared" si="837"/>
        <v>10.213468979152589</v>
      </c>
      <c r="AF3333" s="16">
        <f t="shared" si="838"/>
        <v>34.415929203539825</v>
      </c>
      <c r="AG3333" s="16">
        <f t="shared" si="839"/>
        <v>64.769911504424783</v>
      </c>
      <c r="AH3333" s="17">
        <f t="shared" si="840"/>
        <v>0.5670001869042427</v>
      </c>
      <c r="AI3333" s="17">
        <f t="shared" si="841"/>
        <v>13.034254563578592</v>
      </c>
      <c r="AJ3333" s="17">
        <f t="shared" si="842"/>
        <v>13.12829356426391</v>
      </c>
      <c r="AK3333" s="17">
        <f t="shared" si="843"/>
        <v>13.12829356426391</v>
      </c>
      <c r="AL3333" s="17">
        <f t="shared" si="844"/>
        <v>8.9202934244627261E-2</v>
      </c>
      <c r="AM3333" s="17">
        <f t="shared" si="845"/>
        <v>2.0506055899395927</v>
      </c>
      <c r="AN3333" s="17">
        <f t="shared" si="846"/>
        <v>2.0654002143300416</v>
      </c>
      <c r="AO3333" s="17">
        <f t="shared" si="847"/>
        <v>2.0654002143300416</v>
      </c>
      <c r="AP3333" s="17">
        <f t="shared" si="849"/>
        <v>1.9761972800854144</v>
      </c>
      <c r="AQ3333" s="17">
        <f t="shared" si="848"/>
        <v>20.943796581324925</v>
      </c>
    </row>
    <row r="3334" spans="1:43" x14ac:dyDescent="0.2">
      <c r="A3334" s="4">
        <v>40087</v>
      </c>
      <c r="B3334" s="5">
        <v>4087</v>
      </c>
      <c r="C3334" t="s">
        <v>1416</v>
      </c>
      <c r="D3334" t="s">
        <v>8</v>
      </c>
      <c r="E3334" t="s">
        <v>9</v>
      </c>
      <c r="F3334" t="s">
        <v>17</v>
      </c>
      <c r="G3334" t="s">
        <v>11</v>
      </c>
      <c r="H3334">
        <v>110</v>
      </c>
      <c r="I3334" t="s">
        <v>5863</v>
      </c>
      <c r="J3334" s="6">
        <v>347602</v>
      </c>
      <c r="K3334" s="6">
        <v>1913</v>
      </c>
      <c r="L3334" s="6">
        <v>182</v>
      </c>
      <c r="M3334" s="6">
        <v>6715030</v>
      </c>
      <c r="N3334" s="6">
        <v>21152663</v>
      </c>
      <c r="O3334" s="6">
        <v>2701352</v>
      </c>
      <c r="P3334" s="6">
        <v>200776</v>
      </c>
      <c r="Q3334" s="6">
        <v>21465</v>
      </c>
      <c r="R3334" s="6">
        <v>2453370</v>
      </c>
      <c r="S3334" s="6">
        <v>19908332</v>
      </c>
      <c r="T3334" s="6">
        <v>5172853</v>
      </c>
      <c r="U3334" s="6">
        <v>0</v>
      </c>
      <c r="V3334" s="6">
        <v>61</v>
      </c>
      <c r="W3334" s="6">
        <v>2345</v>
      </c>
      <c r="X3334" s="6">
        <v>1525</v>
      </c>
      <c r="Z3334" s="6">
        <v>103226088000</v>
      </c>
      <c r="AA3334" s="6">
        <v>7556553317.3760004</v>
      </c>
      <c r="AB3334" s="6">
        <f t="shared" si="834"/>
        <v>4880.0516511798069</v>
      </c>
      <c r="AC3334" s="6">
        <f t="shared" si="835"/>
        <v>357.23886478860845</v>
      </c>
      <c r="AD3334" s="16">
        <f t="shared" si="836"/>
        <v>13.454556321472685</v>
      </c>
      <c r="AE3334" s="16">
        <f t="shared" si="837"/>
        <v>7.8303986300193387</v>
      </c>
      <c r="AF3334" s="16">
        <f t="shared" si="838"/>
        <v>38.442622950819676</v>
      </c>
      <c r="AG3334" s="16">
        <f t="shared" si="839"/>
        <v>63.442622950819676</v>
      </c>
      <c r="AH3334" s="17">
        <f t="shared" si="840"/>
        <v>0.36535503192092961</v>
      </c>
      <c r="AI3334" s="17">
        <f t="shared" si="841"/>
        <v>2.9647420785908625</v>
      </c>
      <c r="AJ3334" s="17">
        <f t="shared" si="842"/>
        <v>3.7350816005289627</v>
      </c>
      <c r="AK3334" s="17">
        <f t="shared" si="843"/>
        <v>3.7350816005289627</v>
      </c>
      <c r="AL3334" s="17">
        <f t="shared" si="844"/>
        <v>0.11598397799842033</v>
      </c>
      <c r="AM3334" s="17">
        <f t="shared" si="845"/>
        <v>0.94117378979658495</v>
      </c>
      <c r="AN3334" s="17">
        <f t="shared" si="846"/>
        <v>1.1857223367100398</v>
      </c>
      <c r="AO3334" s="17">
        <f t="shared" si="847"/>
        <v>1.1857223367100398</v>
      </c>
      <c r="AP3334" s="17">
        <f t="shared" si="849"/>
        <v>1.0697383587116194</v>
      </c>
      <c r="AQ3334" s="17">
        <f t="shared" si="848"/>
        <v>7.3697659542332881</v>
      </c>
    </row>
    <row r="3335" spans="1:43" x14ac:dyDescent="0.2">
      <c r="A3335" s="4">
        <v>40092</v>
      </c>
      <c r="B3335" s="5">
        <v>4092</v>
      </c>
      <c r="C3335" t="s">
        <v>1417</v>
      </c>
      <c r="D3335" t="s">
        <v>25</v>
      </c>
      <c r="E3335" t="s">
        <v>9</v>
      </c>
      <c r="F3335" t="s">
        <v>17</v>
      </c>
      <c r="G3335" t="s">
        <v>15</v>
      </c>
      <c r="H3335">
        <v>208</v>
      </c>
      <c r="I3335" t="s">
        <v>5878</v>
      </c>
      <c r="J3335" s="6">
        <v>158655</v>
      </c>
      <c r="K3335" s="6">
        <v>1448</v>
      </c>
      <c r="L3335" s="6">
        <v>110</v>
      </c>
      <c r="M3335" s="6">
        <v>660660</v>
      </c>
      <c r="N3335" s="6">
        <v>0</v>
      </c>
      <c r="O3335" s="6">
        <v>1174751</v>
      </c>
      <c r="P3335" s="6">
        <v>71442</v>
      </c>
      <c r="Q3335" s="6">
        <v>0</v>
      </c>
      <c r="R3335" s="6">
        <v>669191</v>
      </c>
      <c r="S3335" s="6">
        <v>4805613</v>
      </c>
      <c r="T3335" s="6">
        <v>3832666</v>
      </c>
      <c r="U3335" s="6">
        <v>0</v>
      </c>
      <c r="V3335" s="6">
        <v>33</v>
      </c>
      <c r="W3335" s="6">
        <v>798</v>
      </c>
      <c r="X3335" s="6">
        <v>404</v>
      </c>
      <c r="Z3335" s="6">
        <v>0</v>
      </c>
      <c r="AA3335" s="6">
        <v>0</v>
      </c>
      <c r="AB3335" s="6" t="str">
        <f t="shared" si="834"/>
        <v/>
      </c>
      <c r="AC3335" s="6" t="str">
        <f t="shared" si="835"/>
        <v/>
      </c>
      <c r="AD3335" s="16">
        <f t="shared" si="836"/>
        <v>16.44342263654433</v>
      </c>
      <c r="AE3335" s="16">
        <f t="shared" si="837"/>
        <v>0</v>
      </c>
      <c r="AF3335" s="16">
        <f t="shared" si="838"/>
        <v>24.181818181818183</v>
      </c>
      <c r="AG3335" s="16">
        <f t="shared" si="839"/>
        <v>36.424242424242422</v>
      </c>
      <c r="AH3335" s="17">
        <f t="shared" si="840"/>
        <v>1.0129128447310265</v>
      </c>
      <c r="AI3335" s="17">
        <f t="shared" si="841"/>
        <v>7.2739578603214969</v>
      </c>
      <c r="AJ3335" s="17">
        <f t="shared" si="842"/>
        <v>13.075226288862652</v>
      </c>
      <c r="AK3335" s="17">
        <f t="shared" si="843"/>
        <v>13.075226288862652</v>
      </c>
      <c r="AL3335" s="17" t="str">
        <f t="shared" si="844"/>
        <v/>
      </c>
      <c r="AM3335" s="17" t="str">
        <f t="shared" si="845"/>
        <v/>
      </c>
      <c r="AN3335" s="17" t="str">
        <f t="shared" si="846"/>
        <v/>
      </c>
      <c r="AO3335" s="17" t="str">
        <f t="shared" si="847"/>
        <v/>
      </c>
      <c r="AP3335" s="17" t="str">
        <f t="shared" si="849"/>
        <v/>
      </c>
      <c r="AQ3335" s="17">
        <f t="shared" si="848"/>
        <v>4.0907502951689336</v>
      </c>
    </row>
    <row r="3336" spans="1:43" x14ac:dyDescent="0.2">
      <c r="A3336" s="4">
        <v>40093</v>
      </c>
      <c r="B3336" s="5">
        <v>4093</v>
      </c>
      <c r="C3336" t="s">
        <v>1418</v>
      </c>
      <c r="D3336" t="s">
        <v>8</v>
      </c>
      <c r="E3336" t="s">
        <v>9</v>
      </c>
      <c r="F3336" t="s">
        <v>17</v>
      </c>
      <c r="G3336" t="s">
        <v>11</v>
      </c>
      <c r="H3336">
        <v>120</v>
      </c>
      <c r="I3336" t="s">
        <v>5879</v>
      </c>
      <c r="J3336" s="6">
        <v>311810</v>
      </c>
      <c r="K3336" s="6">
        <v>1684</v>
      </c>
      <c r="L3336" s="6">
        <v>185</v>
      </c>
      <c r="M3336" s="6">
        <v>3434179</v>
      </c>
      <c r="N3336" s="6">
        <v>7807652</v>
      </c>
      <c r="O3336" s="6">
        <v>2091644</v>
      </c>
      <c r="P3336" s="6">
        <v>160263</v>
      </c>
      <c r="Q3336" s="6">
        <v>11534</v>
      </c>
      <c r="R3336" s="6">
        <v>2715022</v>
      </c>
      <c r="S3336" s="6">
        <v>14475299</v>
      </c>
      <c r="T3336" s="6">
        <v>0</v>
      </c>
      <c r="U3336" s="6">
        <v>0</v>
      </c>
      <c r="V3336" s="6">
        <v>51</v>
      </c>
      <c r="W3336" s="6">
        <v>1802</v>
      </c>
      <c r="X3336" s="6">
        <v>452</v>
      </c>
      <c r="Z3336" s="6">
        <v>73810869400</v>
      </c>
      <c r="AA3336" s="6">
        <v>5403244284.7488003</v>
      </c>
      <c r="AB3336" s="6">
        <f t="shared" si="834"/>
        <v>9453.6576937599166</v>
      </c>
      <c r="AC3336" s="6">
        <f t="shared" si="835"/>
        <v>692.04471264200811</v>
      </c>
      <c r="AD3336" s="16">
        <f t="shared" si="836"/>
        <v>13.051321889643898</v>
      </c>
      <c r="AE3336" s="16">
        <f t="shared" si="837"/>
        <v>3.7327824429013732</v>
      </c>
      <c r="AF3336" s="16">
        <f t="shared" si="838"/>
        <v>35.333333333333336</v>
      </c>
      <c r="AG3336" s="16">
        <f t="shared" si="839"/>
        <v>44.196078431372548</v>
      </c>
      <c r="AH3336" s="17">
        <f t="shared" si="840"/>
        <v>0.79058837643582358</v>
      </c>
      <c r="AI3336" s="17">
        <f t="shared" si="841"/>
        <v>4.215068288519614</v>
      </c>
      <c r="AJ3336" s="17">
        <f t="shared" si="842"/>
        <v>4.215068288519614</v>
      </c>
      <c r="AK3336" s="17">
        <f t="shared" si="843"/>
        <v>4.215068288519614</v>
      </c>
      <c r="AL3336" s="17">
        <f t="shared" si="844"/>
        <v>0.3477386031037244</v>
      </c>
      <c r="AM3336" s="17">
        <f t="shared" si="845"/>
        <v>1.8539887535971122</v>
      </c>
      <c r="AN3336" s="17">
        <f t="shared" si="846"/>
        <v>1.8539887535971122</v>
      </c>
      <c r="AO3336" s="17">
        <f t="shared" si="847"/>
        <v>1.8539887535971122</v>
      </c>
      <c r="AP3336" s="17">
        <f t="shared" si="849"/>
        <v>1.5062501504933878</v>
      </c>
      <c r="AQ3336" s="17">
        <f t="shared" si="848"/>
        <v>6.9205366687639005</v>
      </c>
    </row>
    <row r="3337" spans="1:43" x14ac:dyDescent="0.2">
      <c r="A3337" s="4">
        <v>40094</v>
      </c>
      <c r="B3337" s="5">
        <v>4094</v>
      </c>
      <c r="C3337" t="s">
        <v>1419</v>
      </c>
      <c r="D3337" t="s">
        <v>8</v>
      </c>
      <c r="E3337" t="s">
        <v>9</v>
      </c>
      <c r="F3337" t="s">
        <v>17</v>
      </c>
      <c r="G3337" t="s">
        <v>11</v>
      </c>
      <c r="H3337">
        <v>21</v>
      </c>
      <c r="I3337" t="s">
        <v>5877</v>
      </c>
      <c r="J3337" s="6">
        <v>2148346</v>
      </c>
      <c r="K3337" s="6">
        <v>2479</v>
      </c>
      <c r="L3337" s="6">
        <v>867</v>
      </c>
      <c r="M3337" s="6">
        <v>1198068</v>
      </c>
      <c r="N3337" s="6">
        <v>4253141</v>
      </c>
      <c r="O3337" s="6">
        <v>726847</v>
      </c>
      <c r="P3337" s="6">
        <v>72316</v>
      </c>
      <c r="Q3337" s="6">
        <v>4870</v>
      </c>
      <c r="R3337" s="6">
        <v>657048</v>
      </c>
      <c r="S3337" s="6">
        <v>13398962</v>
      </c>
      <c r="T3337" s="6">
        <v>0</v>
      </c>
      <c r="U3337" s="6">
        <v>0</v>
      </c>
      <c r="V3337" s="6">
        <v>54</v>
      </c>
      <c r="W3337" s="6">
        <v>1656</v>
      </c>
      <c r="X3337" s="6">
        <v>1334</v>
      </c>
      <c r="Z3337" s="6">
        <v>33990931600</v>
      </c>
      <c r="AA3337" s="6">
        <v>2488269118.0032001</v>
      </c>
      <c r="AB3337" s="6">
        <f t="shared" si="834"/>
        <v>7991.9597304674353</v>
      </c>
      <c r="AC3337" s="6">
        <f t="shared" si="835"/>
        <v>585.04270561526175</v>
      </c>
      <c r="AD3337" s="16">
        <f t="shared" si="836"/>
        <v>10.050984567730517</v>
      </c>
      <c r="AE3337" s="16">
        <f t="shared" si="837"/>
        <v>5.851494193413469</v>
      </c>
      <c r="AF3337" s="16">
        <f t="shared" si="838"/>
        <v>30.666666666666668</v>
      </c>
      <c r="AG3337" s="16">
        <f t="shared" si="839"/>
        <v>55.370370370370374</v>
      </c>
      <c r="AH3337" s="17">
        <f t="shared" si="840"/>
        <v>0.54842296096715715</v>
      </c>
      <c r="AI3337" s="17">
        <f t="shared" si="841"/>
        <v>11.183807596897672</v>
      </c>
      <c r="AJ3337" s="17">
        <f t="shared" si="842"/>
        <v>11.183807596897672</v>
      </c>
      <c r="AK3337" s="17">
        <f t="shared" si="843"/>
        <v>11.183807596897672</v>
      </c>
      <c r="AL3337" s="17">
        <f t="shared" si="844"/>
        <v>0.15448535564656804</v>
      </c>
      <c r="AM3337" s="17">
        <f t="shared" si="845"/>
        <v>3.1503686334405558</v>
      </c>
      <c r="AN3337" s="17">
        <f t="shared" si="846"/>
        <v>3.1503686334405558</v>
      </c>
      <c r="AO3337" s="17">
        <f t="shared" si="847"/>
        <v>3.1503686334405558</v>
      </c>
      <c r="AP3337" s="17">
        <f t="shared" si="849"/>
        <v>2.9958832777939879</v>
      </c>
      <c r="AQ3337" s="17">
        <f t="shared" si="848"/>
        <v>18.434363765689341</v>
      </c>
    </row>
    <row r="3338" spans="1:43" x14ac:dyDescent="0.2">
      <c r="A3338" s="4">
        <v>40095</v>
      </c>
      <c r="B3338" s="5">
        <v>4095</v>
      </c>
      <c r="C3338" t="s">
        <v>1420</v>
      </c>
      <c r="D3338" t="s">
        <v>25</v>
      </c>
      <c r="E3338" t="s">
        <v>9</v>
      </c>
      <c r="F3338" t="s">
        <v>17</v>
      </c>
      <c r="G3338" t="s">
        <v>15</v>
      </c>
      <c r="H3338">
        <v>266</v>
      </c>
      <c r="I3338" t="s">
        <v>5880</v>
      </c>
      <c r="J3338" s="6">
        <v>117798</v>
      </c>
      <c r="K3338" s="6">
        <v>1807</v>
      </c>
      <c r="L3338" s="6">
        <v>65</v>
      </c>
      <c r="M3338" s="6">
        <v>399350</v>
      </c>
      <c r="N3338" s="6">
        <v>0</v>
      </c>
      <c r="O3338" s="6">
        <v>304714</v>
      </c>
      <c r="P3338" s="6">
        <v>21087</v>
      </c>
      <c r="Q3338" s="6">
        <v>0</v>
      </c>
      <c r="R3338" s="6">
        <v>232527</v>
      </c>
      <c r="S3338" s="6">
        <v>1930984</v>
      </c>
      <c r="T3338" s="6">
        <v>6204920</v>
      </c>
      <c r="U3338" s="6">
        <v>0</v>
      </c>
      <c r="V3338" s="6">
        <v>13</v>
      </c>
      <c r="W3338" s="6">
        <v>396</v>
      </c>
      <c r="X3338" s="6">
        <v>197</v>
      </c>
      <c r="Z3338" s="6">
        <v>0</v>
      </c>
      <c r="AA3338" s="6">
        <v>0</v>
      </c>
      <c r="AB3338" s="6" t="str">
        <f t="shared" si="834"/>
        <v/>
      </c>
      <c r="AC3338" s="6" t="str">
        <f t="shared" si="835"/>
        <v/>
      </c>
      <c r="AD3338" s="16">
        <f t="shared" si="836"/>
        <v>14.450324844691043</v>
      </c>
      <c r="AE3338" s="16">
        <f t="shared" si="837"/>
        <v>0</v>
      </c>
      <c r="AF3338" s="16">
        <f t="shared" si="838"/>
        <v>30.46153846153846</v>
      </c>
      <c r="AG3338" s="16">
        <f t="shared" si="839"/>
        <v>45.615384615384613</v>
      </c>
      <c r="AH3338" s="17">
        <f t="shared" si="840"/>
        <v>0.58226367847752603</v>
      </c>
      <c r="AI3338" s="17">
        <f t="shared" si="841"/>
        <v>4.8353173907599851</v>
      </c>
      <c r="AJ3338" s="17">
        <f t="shared" si="842"/>
        <v>20.372865907099037</v>
      </c>
      <c r="AK3338" s="17">
        <f t="shared" si="843"/>
        <v>20.372865907099037</v>
      </c>
      <c r="AL3338" s="17" t="str">
        <f t="shared" si="844"/>
        <v/>
      </c>
      <c r="AM3338" s="17" t="str">
        <f t="shared" si="845"/>
        <v/>
      </c>
      <c r="AN3338" s="17" t="str">
        <f t="shared" si="846"/>
        <v/>
      </c>
      <c r="AO3338" s="17" t="str">
        <f t="shared" si="847"/>
        <v/>
      </c>
      <c r="AP3338" s="17" t="str">
        <f t="shared" si="849"/>
        <v/>
      </c>
      <c r="AQ3338" s="17">
        <f t="shared" si="848"/>
        <v>6.3370373530589337</v>
      </c>
    </row>
    <row r="3339" spans="1:43" x14ac:dyDescent="0.2">
      <c r="A3339" s="4">
        <v>40096</v>
      </c>
      <c r="B3339" s="5">
        <v>4096</v>
      </c>
      <c r="C3339" t="s">
        <v>1421</v>
      </c>
      <c r="D3339" t="s">
        <v>25</v>
      </c>
      <c r="E3339" t="s">
        <v>9</v>
      </c>
      <c r="F3339" t="s">
        <v>17</v>
      </c>
      <c r="G3339" t="s">
        <v>11</v>
      </c>
      <c r="H3339">
        <v>406</v>
      </c>
      <c r="I3339" t="s">
        <v>5881</v>
      </c>
      <c r="J3339" s="6">
        <v>68243</v>
      </c>
      <c r="K3339" s="6">
        <v>1485</v>
      </c>
      <c r="L3339" s="6">
        <v>46</v>
      </c>
      <c r="M3339" s="6">
        <v>257541</v>
      </c>
      <c r="N3339" s="6">
        <v>0</v>
      </c>
      <c r="O3339" s="6">
        <v>334806</v>
      </c>
      <c r="P3339" s="6">
        <v>21600</v>
      </c>
      <c r="Q3339" s="6">
        <v>0</v>
      </c>
      <c r="R3339" s="6">
        <v>216008</v>
      </c>
      <c r="S3339" s="6">
        <v>1046940</v>
      </c>
      <c r="T3339" s="6">
        <v>567347</v>
      </c>
      <c r="U3339" s="6">
        <v>0</v>
      </c>
      <c r="V3339" s="6">
        <v>9</v>
      </c>
      <c r="W3339" s="6">
        <v>188</v>
      </c>
      <c r="X3339" s="6">
        <v>46</v>
      </c>
      <c r="Z3339" s="6">
        <v>0</v>
      </c>
      <c r="AA3339" s="6">
        <v>0</v>
      </c>
      <c r="AB3339" s="6" t="str">
        <f t="shared" si="834"/>
        <v/>
      </c>
      <c r="AC3339" s="6" t="str">
        <f t="shared" si="835"/>
        <v/>
      </c>
      <c r="AD3339" s="16">
        <f t="shared" si="836"/>
        <v>15.500277777777777</v>
      </c>
      <c r="AE3339" s="16">
        <f t="shared" si="837"/>
        <v>0</v>
      </c>
      <c r="AF3339" s="16">
        <f t="shared" si="838"/>
        <v>20.888888888888889</v>
      </c>
      <c r="AG3339" s="16">
        <f t="shared" si="839"/>
        <v>26</v>
      </c>
      <c r="AH3339" s="17">
        <f t="shared" si="840"/>
        <v>0.83873247366438741</v>
      </c>
      <c r="AI3339" s="17">
        <f t="shared" si="841"/>
        <v>4.0651391428937531</v>
      </c>
      <c r="AJ3339" s="17">
        <f t="shared" si="842"/>
        <v>6.2680777041325459</v>
      </c>
      <c r="AK3339" s="17">
        <f t="shared" si="843"/>
        <v>6.2680777041325459</v>
      </c>
      <c r="AL3339" s="17" t="str">
        <f t="shared" si="844"/>
        <v/>
      </c>
      <c r="AM3339" s="17" t="str">
        <f t="shared" si="845"/>
        <v/>
      </c>
      <c r="AN3339" s="17" t="str">
        <f t="shared" si="846"/>
        <v/>
      </c>
      <c r="AO3339" s="17" t="str">
        <f t="shared" si="847"/>
        <v/>
      </c>
      <c r="AP3339" s="17" t="str">
        <f t="shared" si="849"/>
        <v/>
      </c>
      <c r="AQ3339" s="17">
        <f t="shared" si="848"/>
        <v>3.127004892385441</v>
      </c>
    </row>
    <row r="3340" spans="1:43" x14ac:dyDescent="0.2">
      <c r="A3340" s="4">
        <v>40097</v>
      </c>
      <c r="B3340" s="5">
        <v>4097</v>
      </c>
      <c r="C3340" t="s">
        <v>1422</v>
      </c>
      <c r="D3340" t="s">
        <v>8</v>
      </c>
      <c r="E3340" t="s">
        <v>9</v>
      </c>
      <c r="F3340" t="s">
        <v>17</v>
      </c>
      <c r="G3340" t="s">
        <v>15</v>
      </c>
      <c r="H3340">
        <v>101</v>
      </c>
      <c r="I3340" t="s">
        <v>5882</v>
      </c>
      <c r="J3340" s="6">
        <v>376047</v>
      </c>
      <c r="K3340" s="6">
        <v>1807</v>
      </c>
      <c r="L3340" s="6">
        <v>208</v>
      </c>
      <c r="M3340" s="6">
        <v>434198</v>
      </c>
      <c r="N3340" s="6">
        <v>2490404</v>
      </c>
      <c r="O3340" s="6">
        <v>521386</v>
      </c>
      <c r="P3340" s="6">
        <v>33261</v>
      </c>
      <c r="Q3340" s="6">
        <v>1596</v>
      </c>
      <c r="R3340" s="6">
        <v>41966</v>
      </c>
      <c r="S3340" s="6">
        <v>2519296</v>
      </c>
      <c r="T3340" s="6">
        <v>128568</v>
      </c>
      <c r="U3340" s="6">
        <v>0</v>
      </c>
      <c r="V3340" s="6">
        <v>16</v>
      </c>
      <c r="W3340" s="6">
        <v>406</v>
      </c>
      <c r="X3340" s="6">
        <v>268</v>
      </c>
      <c r="Z3340" s="6">
        <v>13580810500</v>
      </c>
      <c r="AA3340" s="6">
        <v>994168437.69599998</v>
      </c>
      <c r="AB3340" s="6">
        <f t="shared" si="834"/>
        <v>5453.255977744976</v>
      </c>
      <c r="AC3340" s="6">
        <f t="shared" si="835"/>
        <v>399.19966306510912</v>
      </c>
      <c r="AD3340" s="16">
        <f t="shared" si="836"/>
        <v>15.67559604341421</v>
      </c>
      <c r="AE3340" s="16">
        <f t="shared" si="837"/>
        <v>4.7765072326452955</v>
      </c>
      <c r="AF3340" s="16">
        <f t="shared" si="838"/>
        <v>25.375</v>
      </c>
      <c r="AG3340" s="16">
        <f t="shared" si="839"/>
        <v>42.125</v>
      </c>
      <c r="AH3340" s="17">
        <f t="shared" si="840"/>
        <v>9.6651757953744602E-2</v>
      </c>
      <c r="AI3340" s="17">
        <f t="shared" si="841"/>
        <v>5.802182414474502</v>
      </c>
      <c r="AJ3340" s="17">
        <f t="shared" si="842"/>
        <v>6.0982869566419007</v>
      </c>
      <c r="AK3340" s="17">
        <f t="shared" si="843"/>
        <v>6.0982869566419007</v>
      </c>
      <c r="AL3340" s="17">
        <f t="shared" si="844"/>
        <v>1.6851081190039849E-2</v>
      </c>
      <c r="AM3340" s="17">
        <f t="shared" si="845"/>
        <v>1.0116013305471723</v>
      </c>
      <c r="AN3340" s="17">
        <f t="shared" si="846"/>
        <v>1.0632266893243023</v>
      </c>
      <c r="AO3340" s="17">
        <f t="shared" si="847"/>
        <v>1.0632266893243023</v>
      </c>
      <c r="AP3340" s="17">
        <f t="shared" si="849"/>
        <v>1.0463756081342626</v>
      </c>
      <c r="AQ3340" s="17">
        <f t="shared" si="848"/>
        <v>4.8319210719121726</v>
      </c>
    </row>
    <row r="3341" spans="1:43" x14ac:dyDescent="0.2">
      <c r="A3341" s="4">
        <v>40100</v>
      </c>
      <c r="B3341" s="5">
        <v>4100</v>
      </c>
      <c r="C3341" t="s">
        <v>1423</v>
      </c>
      <c r="D3341" t="s">
        <v>8</v>
      </c>
      <c r="E3341" t="s">
        <v>9</v>
      </c>
      <c r="F3341" t="s">
        <v>17</v>
      </c>
      <c r="G3341" t="s">
        <v>15</v>
      </c>
      <c r="H3341">
        <v>380</v>
      </c>
      <c r="I3341" t="s">
        <v>5883</v>
      </c>
      <c r="J3341" s="6">
        <v>73107</v>
      </c>
      <c r="K3341" s="6">
        <v>1113</v>
      </c>
      <c r="L3341" s="6">
        <v>66</v>
      </c>
      <c r="M3341" s="6">
        <v>129242</v>
      </c>
      <c r="N3341" s="6">
        <v>765113</v>
      </c>
      <c r="O3341" s="6">
        <v>337064</v>
      </c>
      <c r="P3341" s="6">
        <v>19967</v>
      </c>
      <c r="Q3341" s="6">
        <v>513</v>
      </c>
      <c r="R3341" s="6">
        <v>68372</v>
      </c>
      <c r="S3341" s="6">
        <v>1395429</v>
      </c>
      <c r="T3341" s="6">
        <v>0</v>
      </c>
      <c r="U3341" s="6">
        <v>0</v>
      </c>
      <c r="V3341" s="6">
        <v>9</v>
      </c>
      <c r="W3341" s="6">
        <v>291</v>
      </c>
      <c r="X3341" s="6">
        <v>149</v>
      </c>
      <c r="Z3341" s="6">
        <v>7104580600</v>
      </c>
      <c r="AA3341" s="6">
        <v>490685486.40719998</v>
      </c>
      <c r="AB3341" s="6">
        <f t="shared" si="834"/>
        <v>9285.6618564839446</v>
      </c>
      <c r="AC3341" s="6">
        <f t="shared" si="835"/>
        <v>641.32420493077495</v>
      </c>
      <c r="AD3341" s="16">
        <f t="shared" si="836"/>
        <v>16.881053738668804</v>
      </c>
      <c r="AE3341" s="16">
        <f t="shared" si="837"/>
        <v>2.2699338997935112</v>
      </c>
      <c r="AF3341" s="16">
        <f t="shared" si="838"/>
        <v>32.333333333333336</v>
      </c>
      <c r="AG3341" s="16">
        <f t="shared" si="839"/>
        <v>48.888888888888886</v>
      </c>
      <c r="AH3341" s="17">
        <f t="shared" si="840"/>
        <v>0.52902307299484685</v>
      </c>
      <c r="AI3341" s="17">
        <f t="shared" si="841"/>
        <v>10.797024187183732</v>
      </c>
      <c r="AJ3341" s="17">
        <f t="shared" si="842"/>
        <v>10.797024187183732</v>
      </c>
      <c r="AK3341" s="17">
        <f t="shared" si="843"/>
        <v>10.797024187183732</v>
      </c>
      <c r="AL3341" s="17">
        <f t="shared" si="844"/>
        <v>8.9361963526956148E-2</v>
      </c>
      <c r="AM3341" s="17">
        <f t="shared" si="845"/>
        <v>1.8238207950982404</v>
      </c>
      <c r="AN3341" s="17">
        <f t="shared" si="846"/>
        <v>1.8238207950982404</v>
      </c>
      <c r="AO3341" s="17">
        <f t="shared" si="847"/>
        <v>1.8238207950982404</v>
      </c>
      <c r="AP3341" s="17">
        <f t="shared" si="849"/>
        <v>1.7344588315712841</v>
      </c>
      <c r="AQ3341" s="17">
        <f t="shared" si="848"/>
        <v>4.1399526499418506</v>
      </c>
    </row>
    <row r="3342" spans="1:43" x14ac:dyDescent="0.2">
      <c r="A3342" s="4">
        <v>40101</v>
      </c>
      <c r="B3342" s="5">
        <v>4101</v>
      </c>
      <c r="C3342" t="s">
        <v>1424</v>
      </c>
      <c r="D3342" t="s">
        <v>25</v>
      </c>
      <c r="E3342" t="s">
        <v>9</v>
      </c>
      <c r="F3342" t="s">
        <v>17</v>
      </c>
      <c r="G3342" t="s">
        <v>15</v>
      </c>
      <c r="H3342">
        <v>192</v>
      </c>
      <c r="I3342" t="s">
        <v>5884</v>
      </c>
      <c r="J3342" s="6">
        <v>180786</v>
      </c>
      <c r="K3342" s="6">
        <v>951</v>
      </c>
      <c r="L3342" s="6">
        <v>190</v>
      </c>
      <c r="M3342" s="6">
        <v>390364</v>
      </c>
      <c r="N3342" s="6">
        <v>0</v>
      </c>
      <c r="O3342" s="6">
        <v>276062</v>
      </c>
      <c r="P3342" s="6">
        <v>21210</v>
      </c>
      <c r="Q3342" s="6">
        <v>0</v>
      </c>
      <c r="R3342" s="6">
        <v>180267</v>
      </c>
      <c r="S3342" s="6">
        <v>1276335</v>
      </c>
      <c r="T3342" s="6">
        <v>272136</v>
      </c>
      <c r="U3342" s="6">
        <v>0</v>
      </c>
      <c r="V3342" s="6">
        <v>11</v>
      </c>
      <c r="W3342" s="6">
        <v>354</v>
      </c>
      <c r="X3342" s="6">
        <v>185</v>
      </c>
      <c r="Z3342" s="6">
        <v>0</v>
      </c>
      <c r="AA3342" s="6">
        <v>0</v>
      </c>
      <c r="AB3342" s="6" t="str">
        <f t="shared" si="834"/>
        <v/>
      </c>
      <c r="AC3342" s="6" t="str">
        <f t="shared" si="835"/>
        <v/>
      </c>
      <c r="AD3342" s="16">
        <f t="shared" si="836"/>
        <v>13.015652993870816</v>
      </c>
      <c r="AE3342" s="16">
        <f t="shared" si="837"/>
        <v>0</v>
      </c>
      <c r="AF3342" s="16">
        <f t="shared" si="838"/>
        <v>32.18181818181818</v>
      </c>
      <c r="AG3342" s="16">
        <f t="shared" si="839"/>
        <v>49</v>
      </c>
      <c r="AH3342" s="17">
        <f t="shared" si="840"/>
        <v>0.46179207099015279</v>
      </c>
      <c r="AI3342" s="17">
        <f t="shared" si="841"/>
        <v>3.2696022174175896</v>
      </c>
      <c r="AJ3342" s="17">
        <f t="shared" si="842"/>
        <v>3.9667361744423153</v>
      </c>
      <c r="AK3342" s="17">
        <f t="shared" si="843"/>
        <v>3.9667361744423153</v>
      </c>
      <c r="AL3342" s="17" t="str">
        <f t="shared" si="844"/>
        <v/>
      </c>
      <c r="AM3342" s="17" t="str">
        <f t="shared" si="845"/>
        <v/>
      </c>
      <c r="AN3342" s="17" t="str">
        <f t="shared" si="846"/>
        <v/>
      </c>
      <c r="AO3342" s="17" t="str">
        <f t="shared" si="847"/>
        <v/>
      </c>
      <c r="AP3342" s="17" t="str">
        <f t="shared" si="849"/>
        <v/>
      </c>
      <c r="AQ3342" s="17">
        <f t="shared" si="848"/>
        <v>4.6233635922365268</v>
      </c>
    </row>
    <row r="3343" spans="1:43" x14ac:dyDescent="0.2">
      <c r="A3343" s="4">
        <v>40102</v>
      </c>
      <c r="B3343" s="5">
        <v>4102</v>
      </c>
      <c r="C3343" t="s">
        <v>1425</v>
      </c>
      <c r="D3343" t="s">
        <v>25</v>
      </c>
      <c r="E3343" t="s">
        <v>9</v>
      </c>
      <c r="F3343" t="s">
        <v>17</v>
      </c>
      <c r="G3343" t="s">
        <v>15</v>
      </c>
      <c r="H3343">
        <v>166</v>
      </c>
      <c r="I3343" t="s">
        <v>5885</v>
      </c>
      <c r="J3343" s="6">
        <v>215304</v>
      </c>
      <c r="K3343" s="6">
        <v>1131</v>
      </c>
      <c r="L3343" s="6">
        <v>190</v>
      </c>
      <c r="M3343" s="6">
        <v>509586</v>
      </c>
      <c r="N3343" s="6">
        <v>0</v>
      </c>
      <c r="O3343" s="6">
        <v>907703</v>
      </c>
      <c r="P3343" s="6">
        <v>41698</v>
      </c>
      <c r="Q3343" s="6">
        <v>0</v>
      </c>
      <c r="R3343" s="6">
        <v>420637</v>
      </c>
      <c r="S3343" s="6">
        <v>4803578</v>
      </c>
      <c r="T3343" s="6">
        <v>71888</v>
      </c>
      <c r="U3343" s="6">
        <v>0</v>
      </c>
      <c r="V3343" s="6">
        <v>22</v>
      </c>
      <c r="W3343" s="6">
        <v>740</v>
      </c>
      <c r="X3343" s="6">
        <v>306</v>
      </c>
      <c r="Z3343" s="6">
        <v>0</v>
      </c>
      <c r="AA3343" s="6">
        <v>0</v>
      </c>
      <c r="AB3343" s="6" t="str">
        <f t="shared" si="834"/>
        <v/>
      </c>
      <c r="AC3343" s="6" t="str">
        <f t="shared" si="835"/>
        <v/>
      </c>
      <c r="AD3343" s="16">
        <f t="shared" si="836"/>
        <v>21.768502086431003</v>
      </c>
      <c r="AE3343" s="16">
        <f t="shared" si="837"/>
        <v>0</v>
      </c>
      <c r="AF3343" s="16">
        <f t="shared" si="838"/>
        <v>33.636363636363633</v>
      </c>
      <c r="AG3343" s="16">
        <f t="shared" si="839"/>
        <v>47.545454545454547</v>
      </c>
      <c r="AH3343" s="17">
        <f t="shared" si="840"/>
        <v>0.82544850133245418</v>
      </c>
      <c r="AI3343" s="17">
        <f t="shared" si="841"/>
        <v>9.4264324373118562</v>
      </c>
      <c r="AJ3343" s="17">
        <f t="shared" si="842"/>
        <v>9.5675038168238533</v>
      </c>
      <c r="AK3343" s="17">
        <f t="shared" si="843"/>
        <v>9.5675038168238533</v>
      </c>
      <c r="AL3343" s="17" t="str">
        <f t="shared" si="844"/>
        <v/>
      </c>
      <c r="AM3343" s="17" t="str">
        <f t="shared" si="845"/>
        <v/>
      </c>
      <c r="AN3343" s="17" t="str">
        <f t="shared" si="846"/>
        <v/>
      </c>
      <c r="AO3343" s="17" t="str">
        <f t="shared" si="847"/>
        <v/>
      </c>
      <c r="AP3343" s="17" t="str">
        <f t="shared" si="849"/>
        <v/>
      </c>
      <c r="AQ3343" s="17">
        <f t="shared" si="848"/>
        <v>5.2920151194829144</v>
      </c>
    </row>
    <row r="3344" spans="1:43" x14ac:dyDescent="0.2">
      <c r="A3344" s="4">
        <v>40104</v>
      </c>
      <c r="B3344" s="5">
        <v>4104</v>
      </c>
      <c r="C3344" t="s">
        <v>1427</v>
      </c>
      <c r="D3344" t="s">
        <v>8</v>
      </c>
      <c r="E3344" t="s">
        <v>9</v>
      </c>
      <c r="F3344" t="s">
        <v>17</v>
      </c>
      <c r="G3344" t="s">
        <v>11</v>
      </c>
      <c r="H3344">
        <v>220</v>
      </c>
      <c r="I3344" t="s">
        <v>5887</v>
      </c>
      <c r="J3344" s="6">
        <v>149422</v>
      </c>
      <c r="K3344" s="6">
        <v>1546</v>
      </c>
      <c r="L3344" s="6">
        <v>97</v>
      </c>
      <c r="M3344" s="6">
        <v>1220339</v>
      </c>
      <c r="N3344" s="6">
        <v>5626596</v>
      </c>
      <c r="O3344" s="6">
        <v>978431</v>
      </c>
      <c r="P3344" s="6">
        <v>54992</v>
      </c>
      <c r="Q3344" s="6">
        <v>4470</v>
      </c>
      <c r="R3344" s="6">
        <v>0</v>
      </c>
      <c r="S3344" s="6">
        <v>3001948</v>
      </c>
      <c r="T3344" s="6">
        <v>644539</v>
      </c>
      <c r="U3344" s="6">
        <v>0</v>
      </c>
      <c r="V3344" s="6">
        <v>29</v>
      </c>
      <c r="W3344" s="6">
        <v>604</v>
      </c>
      <c r="X3344" s="6">
        <v>240</v>
      </c>
      <c r="Z3344" s="6">
        <v>24630500700</v>
      </c>
      <c r="AA3344" s="6">
        <v>1800498553.4591999</v>
      </c>
      <c r="AB3344" s="6">
        <f t="shared" si="834"/>
        <v>4377.5136334650651</v>
      </c>
      <c r="AC3344" s="6">
        <f t="shared" si="835"/>
        <v>319.99783767293758</v>
      </c>
      <c r="AD3344" s="16">
        <f t="shared" si="836"/>
        <v>17.792242508001163</v>
      </c>
      <c r="AE3344" s="16">
        <f t="shared" si="837"/>
        <v>5.7506313679758714</v>
      </c>
      <c r="AF3344" s="16">
        <f t="shared" si="838"/>
        <v>20.827586206896552</v>
      </c>
      <c r="AG3344" s="16">
        <f t="shared" si="839"/>
        <v>29.103448275862068</v>
      </c>
      <c r="AH3344" s="17">
        <f t="shared" si="840"/>
        <v>0</v>
      </c>
      <c r="AI3344" s="17">
        <f t="shared" si="841"/>
        <v>2.4599295769454224</v>
      </c>
      <c r="AJ3344" s="17">
        <f t="shared" si="842"/>
        <v>2.9880934723875905</v>
      </c>
      <c r="AK3344" s="17">
        <f t="shared" si="843"/>
        <v>2.9880934723875905</v>
      </c>
      <c r="AL3344" s="17">
        <f t="shared" si="844"/>
        <v>0</v>
      </c>
      <c r="AM3344" s="17">
        <f t="shared" si="845"/>
        <v>0.53352826469147596</v>
      </c>
      <c r="AN3344" s="17">
        <f t="shared" si="846"/>
        <v>0.64808047352253473</v>
      </c>
      <c r="AO3344" s="17">
        <f t="shared" si="847"/>
        <v>0.64808047352253473</v>
      </c>
      <c r="AP3344" s="17">
        <f t="shared" si="849"/>
        <v>0.64808047352253473</v>
      </c>
      <c r="AQ3344" s="17">
        <f t="shared" si="848"/>
        <v>3.0681243746365356</v>
      </c>
    </row>
    <row r="3345" spans="1:43" x14ac:dyDescent="0.2">
      <c r="A3345" s="4">
        <v>40108</v>
      </c>
      <c r="B3345" s="5">
        <v>4108</v>
      </c>
      <c r="C3345" t="s">
        <v>1430</v>
      </c>
      <c r="D3345" t="s">
        <v>8</v>
      </c>
      <c r="E3345" t="s">
        <v>9</v>
      </c>
      <c r="F3345" t="s">
        <v>17</v>
      </c>
      <c r="G3345" t="s">
        <v>15</v>
      </c>
      <c r="H3345">
        <v>110</v>
      </c>
      <c r="I3345" t="s">
        <v>5863</v>
      </c>
      <c r="J3345" s="6">
        <v>347602</v>
      </c>
      <c r="K3345" s="6">
        <v>1913</v>
      </c>
      <c r="L3345" s="6">
        <v>182</v>
      </c>
      <c r="M3345" s="6">
        <v>1482918</v>
      </c>
      <c r="N3345" s="6">
        <v>16807962</v>
      </c>
      <c r="O3345" s="6">
        <v>2404274</v>
      </c>
      <c r="P3345" s="6">
        <v>124035</v>
      </c>
      <c r="Q3345" s="6">
        <v>5498</v>
      </c>
      <c r="R3345" s="6">
        <v>1785121</v>
      </c>
      <c r="S3345" s="6">
        <v>19059955</v>
      </c>
      <c r="T3345" s="6">
        <v>3909222</v>
      </c>
      <c r="U3345" s="6">
        <v>1880000</v>
      </c>
      <c r="V3345" s="6">
        <v>69</v>
      </c>
      <c r="W3345" s="6">
        <v>2373</v>
      </c>
      <c r="X3345" s="6">
        <v>3451</v>
      </c>
      <c r="Z3345" s="6">
        <v>87039936700</v>
      </c>
      <c r="AA3345" s="6">
        <v>6371663744.678401</v>
      </c>
      <c r="AB3345" s="6">
        <f t="shared" si="834"/>
        <v>5178.4943766531596</v>
      </c>
      <c r="AC3345" s="6">
        <f t="shared" si="835"/>
        <v>379.08603938290679</v>
      </c>
      <c r="AD3345" s="16">
        <f t="shared" si="836"/>
        <v>19.38383520780425</v>
      </c>
      <c r="AE3345" s="16">
        <f t="shared" si="837"/>
        <v>6.9908679293624605</v>
      </c>
      <c r="AF3345" s="16">
        <f t="shared" si="838"/>
        <v>34.391304347826086</v>
      </c>
      <c r="AG3345" s="16">
        <f t="shared" si="839"/>
        <v>84.405797101449281</v>
      </c>
      <c r="AH3345" s="17">
        <f t="shared" si="840"/>
        <v>1.2037894205883266</v>
      </c>
      <c r="AI3345" s="17">
        <f t="shared" si="841"/>
        <v>12.853006707046513</v>
      </c>
      <c r="AJ3345" s="17">
        <f t="shared" si="842"/>
        <v>15.489175396077194</v>
      </c>
      <c r="AK3345" s="17">
        <f t="shared" si="843"/>
        <v>16.756946102211991</v>
      </c>
      <c r="AL3345" s="17">
        <f t="shared" si="844"/>
        <v>0.10620686791176706</v>
      </c>
      <c r="AM3345" s="17">
        <f t="shared" si="845"/>
        <v>1.1339837036756746</v>
      </c>
      <c r="AN3345" s="17">
        <f t="shared" si="846"/>
        <v>1.36656526234412</v>
      </c>
      <c r="AO3345" s="17">
        <f t="shared" si="847"/>
        <v>1.4784170145077673</v>
      </c>
      <c r="AP3345" s="17">
        <f t="shared" si="849"/>
        <v>1.3722101465960002</v>
      </c>
      <c r="AQ3345" s="17">
        <f t="shared" si="848"/>
        <v>7.9275303064459379</v>
      </c>
    </row>
    <row r="3346" spans="1:43" x14ac:dyDescent="0.2">
      <c r="A3346" s="4">
        <v>40108</v>
      </c>
      <c r="B3346" s="5">
        <v>4108</v>
      </c>
      <c r="C3346" t="s">
        <v>1430</v>
      </c>
      <c r="D3346" t="s">
        <v>8</v>
      </c>
      <c r="E3346" t="s">
        <v>9</v>
      </c>
      <c r="F3346" t="s">
        <v>17</v>
      </c>
      <c r="G3346" t="s">
        <v>11</v>
      </c>
      <c r="H3346">
        <v>110</v>
      </c>
      <c r="I3346" t="s">
        <v>5863</v>
      </c>
      <c r="J3346" s="6">
        <v>347602</v>
      </c>
      <c r="K3346" s="6">
        <v>1913</v>
      </c>
      <c r="L3346" s="6">
        <v>182</v>
      </c>
      <c r="M3346" s="6">
        <v>153154</v>
      </c>
      <c r="N3346" s="6">
        <v>1851533</v>
      </c>
      <c r="O3346" s="6">
        <v>405541</v>
      </c>
      <c r="P3346" s="6">
        <v>19023</v>
      </c>
      <c r="Q3346" s="6">
        <v>542</v>
      </c>
      <c r="R3346" s="6">
        <v>72500</v>
      </c>
      <c r="S3346" s="6">
        <v>2052998</v>
      </c>
      <c r="T3346" s="6">
        <v>0</v>
      </c>
      <c r="U3346" s="6">
        <v>0</v>
      </c>
      <c r="V3346" s="6">
        <v>15</v>
      </c>
      <c r="W3346" s="6">
        <v>600</v>
      </c>
      <c r="X3346" s="6">
        <v>0</v>
      </c>
      <c r="Z3346" s="6">
        <v>13739483300</v>
      </c>
      <c r="AA3346" s="6">
        <v>1005783907.1616</v>
      </c>
      <c r="AB3346" s="6">
        <f t="shared" si="834"/>
        <v>7420.5986606773959</v>
      </c>
      <c r="AC3346" s="6">
        <f t="shared" si="835"/>
        <v>543.21684094293755</v>
      </c>
      <c r="AD3346" s="16">
        <f t="shared" si="836"/>
        <v>21.318456605162172</v>
      </c>
      <c r="AE3346" s="16">
        <f t="shared" si="837"/>
        <v>4.5655876964351325</v>
      </c>
      <c r="AF3346" s="16">
        <f t="shared" si="838"/>
        <v>40</v>
      </c>
      <c r="AG3346" s="16">
        <f t="shared" si="839"/>
        <v>40</v>
      </c>
      <c r="AH3346" s="17">
        <f t="shared" si="840"/>
        <v>0.47337973542969819</v>
      </c>
      <c r="AI3346" s="17">
        <f t="shared" si="841"/>
        <v>13.404795173485512</v>
      </c>
      <c r="AJ3346" s="17">
        <f t="shared" si="842"/>
        <v>13.404795173485512</v>
      </c>
      <c r="AK3346" s="17">
        <f t="shared" si="843"/>
        <v>13.404795173485512</v>
      </c>
      <c r="AL3346" s="17">
        <f t="shared" si="844"/>
        <v>3.9156742007838911E-2</v>
      </c>
      <c r="AM3346" s="17">
        <f t="shared" si="845"/>
        <v>1.1088098348773692</v>
      </c>
      <c r="AN3346" s="17">
        <f t="shared" si="846"/>
        <v>1.1088098348773692</v>
      </c>
      <c r="AO3346" s="17">
        <f t="shared" si="847"/>
        <v>1.1088098348773692</v>
      </c>
      <c r="AP3346" s="17">
        <f t="shared" si="849"/>
        <v>1.0696530928695303</v>
      </c>
      <c r="AQ3346" s="17">
        <f t="shared" si="848"/>
        <v>5.062368539802387</v>
      </c>
    </row>
    <row r="3347" spans="1:43" x14ac:dyDescent="0.2">
      <c r="A3347" s="4">
        <v>40110</v>
      </c>
      <c r="B3347" s="5">
        <v>4110</v>
      </c>
      <c r="C3347" t="s">
        <v>1431</v>
      </c>
      <c r="D3347" t="s">
        <v>8</v>
      </c>
      <c r="E3347" t="s">
        <v>9</v>
      </c>
      <c r="F3347" t="s">
        <v>17</v>
      </c>
      <c r="G3347" t="s">
        <v>11</v>
      </c>
      <c r="H3347">
        <v>76</v>
      </c>
      <c r="I3347" t="s">
        <v>5888</v>
      </c>
      <c r="J3347" s="6">
        <v>548404</v>
      </c>
      <c r="K3347" s="6">
        <v>1870</v>
      </c>
      <c r="L3347" s="6">
        <v>293</v>
      </c>
      <c r="M3347" s="6">
        <v>2955646</v>
      </c>
      <c r="N3347" s="6">
        <v>13773311</v>
      </c>
      <c r="O3347" s="6">
        <v>2336821</v>
      </c>
      <c r="P3347" s="6">
        <v>191989</v>
      </c>
      <c r="Q3347" s="6">
        <v>10471</v>
      </c>
      <c r="R3347" s="6">
        <v>4204744</v>
      </c>
      <c r="S3347" s="6">
        <v>15604791</v>
      </c>
      <c r="T3347" s="6">
        <v>11802974</v>
      </c>
      <c r="U3347" s="6">
        <v>0</v>
      </c>
      <c r="V3347" s="6">
        <v>60</v>
      </c>
      <c r="W3347" s="6">
        <v>1772</v>
      </c>
      <c r="X3347" s="6">
        <v>2432</v>
      </c>
      <c r="Z3347" s="6">
        <v>71134506900</v>
      </c>
      <c r="AA3347" s="6">
        <v>5201475692.7168007</v>
      </c>
      <c r="AB3347" s="6">
        <f t="shared" si="834"/>
        <v>5164.6627960408359</v>
      </c>
      <c r="AC3347" s="6">
        <f t="shared" si="835"/>
        <v>377.64889594933277</v>
      </c>
      <c r="AD3347" s="16">
        <f t="shared" si="836"/>
        <v>12.171640041877399</v>
      </c>
      <c r="AE3347" s="16">
        <f t="shared" si="837"/>
        <v>5.8940376691239935</v>
      </c>
      <c r="AF3347" s="16">
        <f t="shared" si="838"/>
        <v>29.533333333333335</v>
      </c>
      <c r="AG3347" s="16">
        <f t="shared" si="839"/>
        <v>70.066666666666663</v>
      </c>
      <c r="AH3347" s="17">
        <f t="shared" si="840"/>
        <v>1.4226142102267998</v>
      </c>
      <c r="AI3347" s="17">
        <f t="shared" si="841"/>
        <v>5.2796549383789531</v>
      </c>
      <c r="AJ3347" s="17">
        <f t="shared" si="842"/>
        <v>9.2730201790065525</v>
      </c>
      <c r="AK3347" s="17">
        <f t="shared" si="843"/>
        <v>9.2730201790065525</v>
      </c>
      <c r="AL3347" s="17">
        <f t="shared" si="844"/>
        <v>0.30528200517653309</v>
      </c>
      <c r="AM3347" s="17">
        <f t="shared" si="845"/>
        <v>1.1329731100967662</v>
      </c>
      <c r="AN3347" s="17">
        <f t="shared" si="846"/>
        <v>1.9899184008841446</v>
      </c>
      <c r="AO3347" s="17">
        <f t="shared" si="847"/>
        <v>1.9899184008841446</v>
      </c>
      <c r="AP3347" s="17">
        <f t="shared" si="849"/>
        <v>1.6846363957076116</v>
      </c>
      <c r="AQ3347" s="17">
        <f t="shared" si="848"/>
        <v>6.6777861890149053</v>
      </c>
    </row>
    <row r="3348" spans="1:43" x14ac:dyDescent="0.2">
      <c r="A3348" s="4">
        <v>40112</v>
      </c>
      <c r="B3348" s="5">
        <v>4112</v>
      </c>
      <c r="C3348" t="s">
        <v>1432</v>
      </c>
      <c r="D3348" t="s">
        <v>25</v>
      </c>
      <c r="E3348" t="s">
        <v>9</v>
      </c>
      <c r="F3348" t="s">
        <v>17</v>
      </c>
      <c r="G3348" t="s">
        <v>15</v>
      </c>
      <c r="H3348">
        <v>21</v>
      </c>
      <c r="I3348" t="s">
        <v>5877</v>
      </c>
      <c r="J3348" s="6">
        <v>2148346</v>
      </c>
      <c r="K3348" s="6">
        <v>2479</v>
      </c>
      <c r="L3348" s="6">
        <v>867</v>
      </c>
      <c r="M3348" s="6">
        <v>404083</v>
      </c>
      <c r="N3348" s="6">
        <v>0</v>
      </c>
      <c r="O3348" s="6">
        <v>132622</v>
      </c>
      <c r="P3348" s="6">
        <v>14368</v>
      </c>
      <c r="Q3348" s="6">
        <v>0</v>
      </c>
      <c r="R3348" s="6">
        <v>0</v>
      </c>
      <c r="S3348" s="6">
        <v>1256171</v>
      </c>
      <c r="T3348" s="6">
        <v>98976</v>
      </c>
      <c r="U3348" s="6">
        <v>0</v>
      </c>
      <c r="V3348" s="6">
        <v>31</v>
      </c>
      <c r="W3348" s="6">
        <v>817</v>
      </c>
      <c r="X3348" s="6">
        <v>261</v>
      </c>
      <c r="Z3348" s="6">
        <v>0</v>
      </c>
      <c r="AA3348" s="6">
        <v>0</v>
      </c>
      <c r="AB3348" s="6" t="str">
        <f t="shared" si="834"/>
        <v/>
      </c>
      <c r="AC3348" s="6" t="str">
        <f t="shared" si="835"/>
        <v/>
      </c>
      <c r="AD3348" s="16">
        <f t="shared" si="836"/>
        <v>9.2303730512249444</v>
      </c>
      <c r="AE3348" s="16">
        <f t="shared" si="837"/>
        <v>0</v>
      </c>
      <c r="AF3348" s="16">
        <f t="shared" si="838"/>
        <v>26.35483870967742</v>
      </c>
      <c r="AG3348" s="16">
        <f t="shared" si="839"/>
        <v>34.774193548387096</v>
      </c>
      <c r="AH3348" s="17">
        <f t="shared" si="840"/>
        <v>0</v>
      </c>
      <c r="AI3348" s="17">
        <f t="shared" si="841"/>
        <v>3.1086954907778845</v>
      </c>
      <c r="AJ3348" s="17">
        <f t="shared" si="842"/>
        <v>3.3536352680018711</v>
      </c>
      <c r="AK3348" s="17">
        <f t="shared" si="843"/>
        <v>3.3536352680018711</v>
      </c>
      <c r="AL3348" s="17" t="str">
        <f t="shared" si="844"/>
        <v/>
      </c>
      <c r="AM3348" s="17" t="str">
        <f t="shared" si="845"/>
        <v/>
      </c>
      <c r="AN3348" s="17" t="str">
        <f t="shared" si="846"/>
        <v/>
      </c>
      <c r="AO3348" s="17" t="str">
        <f t="shared" si="847"/>
        <v/>
      </c>
      <c r="AP3348" s="17" t="str">
        <f t="shared" si="849"/>
        <v/>
      </c>
      <c r="AQ3348" s="17">
        <f t="shared" si="848"/>
        <v>9.471814631056688</v>
      </c>
    </row>
    <row r="3349" spans="1:43" x14ac:dyDescent="0.2">
      <c r="A3349" s="4">
        <v>40114</v>
      </c>
      <c r="B3349" s="5">
        <v>4114</v>
      </c>
      <c r="C3349" t="s">
        <v>1433</v>
      </c>
      <c r="D3349" t="s">
        <v>25</v>
      </c>
      <c r="E3349" t="s">
        <v>9</v>
      </c>
      <c r="F3349" t="s">
        <v>17</v>
      </c>
      <c r="G3349" t="s">
        <v>15</v>
      </c>
      <c r="H3349">
        <v>124</v>
      </c>
      <c r="I3349" t="s">
        <v>5889</v>
      </c>
      <c r="J3349" s="6">
        <v>306196</v>
      </c>
      <c r="K3349" s="6">
        <v>1280</v>
      </c>
      <c r="L3349" s="6">
        <v>239</v>
      </c>
      <c r="M3349" s="6">
        <v>751</v>
      </c>
      <c r="N3349" s="6">
        <v>0</v>
      </c>
      <c r="O3349" s="6">
        <v>8855</v>
      </c>
      <c r="P3349" s="6">
        <v>1330</v>
      </c>
      <c r="Q3349" s="6">
        <v>0</v>
      </c>
      <c r="R3349" s="6">
        <v>0</v>
      </c>
      <c r="S3349" s="6">
        <v>18520</v>
      </c>
      <c r="T3349" s="6">
        <v>0</v>
      </c>
      <c r="U3349" s="6">
        <v>0</v>
      </c>
      <c r="V3349" s="6">
        <v>1</v>
      </c>
      <c r="W3349" s="6">
        <v>16</v>
      </c>
      <c r="X3349" s="6">
        <v>4</v>
      </c>
      <c r="Z3349" s="6">
        <v>0</v>
      </c>
      <c r="AA3349" s="6">
        <v>0</v>
      </c>
      <c r="AB3349" s="6" t="str">
        <f t="shared" si="834"/>
        <v/>
      </c>
      <c r="AC3349" s="6" t="str">
        <f t="shared" si="835"/>
        <v/>
      </c>
      <c r="AD3349" s="16">
        <f t="shared" si="836"/>
        <v>6.6578947368421053</v>
      </c>
      <c r="AE3349" s="16">
        <f t="shared" si="837"/>
        <v>0</v>
      </c>
      <c r="AF3349" s="16">
        <f t="shared" si="838"/>
        <v>16</v>
      </c>
      <c r="AG3349" s="16">
        <f t="shared" si="839"/>
        <v>20</v>
      </c>
      <c r="AH3349" s="17">
        <f t="shared" si="840"/>
        <v>0</v>
      </c>
      <c r="AI3349" s="17">
        <f t="shared" si="841"/>
        <v>24.660452729693741</v>
      </c>
      <c r="AJ3349" s="17">
        <f t="shared" si="842"/>
        <v>24.660452729693741</v>
      </c>
      <c r="AK3349" s="17">
        <f t="shared" si="843"/>
        <v>24.660452729693741</v>
      </c>
      <c r="AL3349" s="17" t="str">
        <f t="shared" si="844"/>
        <v/>
      </c>
      <c r="AM3349" s="17" t="str">
        <f t="shared" si="845"/>
        <v/>
      </c>
      <c r="AN3349" s="17" t="str">
        <f t="shared" si="846"/>
        <v/>
      </c>
      <c r="AO3349" s="17" t="str">
        <f t="shared" si="847"/>
        <v/>
      </c>
      <c r="AP3349" s="17" t="str">
        <f t="shared" si="849"/>
        <v/>
      </c>
      <c r="AQ3349" s="17">
        <f t="shared" si="848"/>
        <v>2.0914737436476565</v>
      </c>
    </row>
    <row r="3350" spans="1:43" x14ac:dyDescent="0.2">
      <c r="A3350" s="4">
        <v>40115</v>
      </c>
      <c r="B3350" s="5">
        <v>4115</v>
      </c>
      <c r="C3350" t="s">
        <v>1434</v>
      </c>
      <c r="D3350" t="s">
        <v>25</v>
      </c>
      <c r="E3350" t="s">
        <v>9</v>
      </c>
      <c r="F3350" t="s">
        <v>17</v>
      </c>
      <c r="G3350" t="s">
        <v>15</v>
      </c>
      <c r="H3350">
        <v>21</v>
      </c>
      <c r="I3350" t="s">
        <v>5877</v>
      </c>
      <c r="J3350" s="6">
        <v>2148346</v>
      </c>
      <c r="K3350" s="6">
        <v>2479</v>
      </c>
      <c r="L3350" s="6">
        <v>867</v>
      </c>
      <c r="M3350" s="6">
        <v>172210</v>
      </c>
      <c r="N3350" s="6">
        <v>0</v>
      </c>
      <c r="O3350" s="6">
        <v>135930</v>
      </c>
      <c r="P3350" s="6">
        <v>12011</v>
      </c>
      <c r="Q3350" s="6">
        <v>0</v>
      </c>
      <c r="R3350" s="6">
        <v>0</v>
      </c>
      <c r="S3350" s="6">
        <v>697541</v>
      </c>
      <c r="T3350" s="6">
        <v>0</v>
      </c>
      <c r="U3350" s="6">
        <v>0</v>
      </c>
      <c r="V3350" s="6">
        <v>13</v>
      </c>
      <c r="W3350" s="6">
        <v>309</v>
      </c>
      <c r="X3350" s="6">
        <v>216</v>
      </c>
      <c r="Z3350" s="6">
        <v>0</v>
      </c>
      <c r="AA3350" s="6">
        <v>0</v>
      </c>
      <c r="AB3350" s="6" t="str">
        <f t="shared" si="834"/>
        <v/>
      </c>
      <c r="AC3350" s="6" t="str">
        <f t="shared" si="835"/>
        <v/>
      </c>
      <c r="AD3350" s="16">
        <f t="shared" si="836"/>
        <v>11.317125967862792</v>
      </c>
      <c r="AE3350" s="16">
        <f t="shared" si="837"/>
        <v>0</v>
      </c>
      <c r="AF3350" s="16">
        <f t="shared" si="838"/>
        <v>23.76923076923077</v>
      </c>
      <c r="AG3350" s="16">
        <f t="shared" si="839"/>
        <v>40.384615384615387</v>
      </c>
      <c r="AH3350" s="17">
        <f t="shared" si="840"/>
        <v>0</v>
      </c>
      <c r="AI3350" s="17">
        <f t="shared" si="841"/>
        <v>4.0505255211660183</v>
      </c>
      <c r="AJ3350" s="17">
        <f t="shared" si="842"/>
        <v>4.0505255211660183</v>
      </c>
      <c r="AK3350" s="17">
        <f t="shared" si="843"/>
        <v>4.0505255211660183</v>
      </c>
      <c r="AL3350" s="17" t="str">
        <f t="shared" si="844"/>
        <v/>
      </c>
      <c r="AM3350" s="17" t="str">
        <f t="shared" si="845"/>
        <v/>
      </c>
      <c r="AN3350" s="17" t="str">
        <f t="shared" si="846"/>
        <v/>
      </c>
      <c r="AO3350" s="17" t="str">
        <f t="shared" si="847"/>
        <v/>
      </c>
      <c r="AP3350" s="17" t="str">
        <f t="shared" si="849"/>
        <v/>
      </c>
      <c r="AQ3350" s="17">
        <f t="shared" si="848"/>
        <v>5.1316192157728242</v>
      </c>
    </row>
    <row r="3351" spans="1:43" x14ac:dyDescent="0.2">
      <c r="A3351" s="4">
        <v>40117</v>
      </c>
      <c r="B3351" s="5">
        <v>4117</v>
      </c>
      <c r="C3351" t="s">
        <v>1435</v>
      </c>
      <c r="D3351" t="s">
        <v>25</v>
      </c>
      <c r="E3351" t="s">
        <v>9</v>
      </c>
      <c r="F3351" t="s">
        <v>17</v>
      </c>
      <c r="G3351" t="s">
        <v>15</v>
      </c>
      <c r="H3351">
        <v>21</v>
      </c>
      <c r="I3351" t="s">
        <v>5877</v>
      </c>
      <c r="J3351" s="6">
        <v>2148346</v>
      </c>
      <c r="K3351" s="6">
        <v>2479</v>
      </c>
      <c r="L3351" s="6">
        <v>867</v>
      </c>
      <c r="M3351" s="6">
        <v>40206</v>
      </c>
      <c r="N3351" s="6">
        <v>0</v>
      </c>
      <c r="O3351" s="6">
        <v>36190</v>
      </c>
      <c r="P3351" s="6">
        <v>2724</v>
      </c>
      <c r="Q3351" s="6">
        <v>0</v>
      </c>
      <c r="R3351" s="6">
        <v>0</v>
      </c>
      <c r="S3351" s="6">
        <v>158307</v>
      </c>
      <c r="T3351" s="6">
        <v>0</v>
      </c>
      <c r="U3351" s="6">
        <v>0</v>
      </c>
      <c r="V3351" s="6">
        <v>5</v>
      </c>
      <c r="W3351" s="6">
        <v>99</v>
      </c>
      <c r="X3351" s="6">
        <v>30</v>
      </c>
      <c r="Z3351" s="6">
        <v>0</v>
      </c>
      <c r="AA3351" s="6">
        <v>0</v>
      </c>
      <c r="AB3351" s="6" t="str">
        <f t="shared" si="834"/>
        <v/>
      </c>
      <c r="AC3351" s="6" t="str">
        <f t="shared" si="835"/>
        <v/>
      </c>
      <c r="AD3351" s="16">
        <f t="shared" si="836"/>
        <v>13.285609397944199</v>
      </c>
      <c r="AE3351" s="16">
        <f t="shared" si="837"/>
        <v>0</v>
      </c>
      <c r="AF3351" s="16">
        <f t="shared" si="838"/>
        <v>19.8</v>
      </c>
      <c r="AG3351" s="16">
        <f t="shared" si="839"/>
        <v>25.8</v>
      </c>
      <c r="AH3351" s="17">
        <f t="shared" si="840"/>
        <v>0</v>
      </c>
      <c r="AI3351" s="17">
        <f t="shared" si="841"/>
        <v>3.9373974033726311</v>
      </c>
      <c r="AJ3351" s="17">
        <f t="shared" si="842"/>
        <v>3.9373974033726311</v>
      </c>
      <c r="AK3351" s="17">
        <f t="shared" si="843"/>
        <v>3.9373974033726311</v>
      </c>
      <c r="AL3351" s="17" t="str">
        <f t="shared" si="844"/>
        <v/>
      </c>
      <c r="AM3351" s="17" t="str">
        <f t="shared" si="845"/>
        <v/>
      </c>
      <c r="AN3351" s="17" t="str">
        <f t="shared" si="846"/>
        <v/>
      </c>
      <c r="AO3351" s="17" t="str">
        <f t="shared" si="847"/>
        <v/>
      </c>
      <c r="AP3351" s="17" t="str">
        <f t="shared" si="849"/>
        <v/>
      </c>
      <c r="AQ3351" s="17">
        <f t="shared" si="848"/>
        <v>4.3743299253937549</v>
      </c>
    </row>
    <row r="3352" spans="1:43" x14ac:dyDescent="0.2">
      <c r="A3352" s="4">
        <v>40120</v>
      </c>
      <c r="B3352" s="5">
        <v>4120</v>
      </c>
      <c r="C3352" t="s">
        <v>1436</v>
      </c>
      <c r="D3352" t="s">
        <v>8</v>
      </c>
      <c r="E3352" t="s">
        <v>9</v>
      </c>
      <c r="F3352" t="s">
        <v>17</v>
      </c>
      <c r="G3352" t="s">
        <v>11</v>
      </c>
      <c r="H3352">
        <v>211</v>
      </c>
      <c r="I3352" t="s">
        <v>5890</v>
      </c>
      <c r="J3352" s="6">
        <v>156909</v>
      </c>
      <c r="K3352" s="6">
        <v>1400</v>
      </c>
      <c r="L3352" s="6">
        <v>112</v>
      </c>
      <c r="M3352" s="6">
        <v>416242</v>
      </c>
      <c r="N3352" s="6">
        <v>2181109</v>
      </c>
      <c r="O3352" s="6">
        <v>484964</v>
      </c>
      <c r="P3352" s="6">
        <v>30839</v>
      </c>
      <c r="Q3352" s="6">
        <v>1413</v>
      </c>
      <c r="R3352" s="6">
        <v>308776</v>
      </c>
      <c r="S3352" s="6">
        <v>2325359</v>
      </c>
      <c r="T3352" s="6">
        <v>934756</v>
      </c>
      <c r="U3352" s="6">
        <v>0</v>
      </c>
      <c r="V3352" s="6">
        <v>12</v>
      </c>
      <c r="W3352" s="6">
        <v>380</v>
      </c>
      <c r="X3352" s="6">
        <v>180</v>
      </c>
      <c r="Z3352" s="6">
        <v>17842090600</v>
      </c>
      <c r="AA3352" s="6">
        <v>1306110805.1712</v>
      </c>
      <c r="AB3352" s="6">
        <f t="shared" si="834"/>
        <v>8180.2837914106995</v>
      </c>
      <c r="AC3352" s="6">
        <f t="shared" si="835"/>
        <v>598.82876333608272</v>
      </c>
      <c r="AD3352" s="16">
        <f t="shared" si="836"/>
        <v>15.725672038652355</v>
      </c>
      <c r="AE3352" s="16">
        <f t="shared" si="837"/>
        <v>4.4974657912752285</v>
      </c>
      <c r="AF3352" s="16">
        <f t="shared" si="838"/>
        <v>31.666666666666668</v>
      </c>
      <c r="AG3352" s="16">
        <f t="shared" si="839"/>
        <v>46.666666666666664</v>
      </c>
      <c r="AH3352" s="17">
        <f t="shared" si="840"/>
        <v>0.74181846137583429</v>
      </c>
      <c r="AI3352" s="17">
        <f t="shared" si="841"/>
        <v>5.5865554172812928</v>
      </c>
      <c r="AJ3352" s="17">
        <f t="shared" si="842"/>
        <v>7.8322586380038537</v>
      </c>
      <c r="AK3352" s="17">
        <f t="shared" si="843"/>
        <v>7.8322586380038537</v>
      </c>
      <c r="AL3352" s="17">
        <f t="shared" si="844"/>
        <v>0.14156834894542181</v>
      </c>
      <c r="AM3352" s="17">
        <f t="shared" si="845"/>
        <v>1.0661360803151056</v>
      </c>
      <c r="AN3352" s="17">
        <f t="shared" si="846"/>
        <v>1.4947052164747383</v>
      </c>
      <c r="AO3352" s="17">
        <f t="shared" si="847"/>
        <v>1.4947052164747383</v>
      </c>
      <c r="AP3352" s="17">
        <f t="shared" si="849"/>
        <v>1.3531368675293165</v>
      </c>
      <c r="AQ3352" s="17">
        <f t="shared" si="848"/>
        <v>4.7949105500614477</v>
      </c>
    </row>
    <row r="3353" spans="1:43" x14ac:dyDescent="0.2">
      <c r="A3353" s="4">
        <v>40121</v>
      </c>
      <c r="B3353" s="5">
        <v>4121</v>
      </c>
      <c r="C3353" t="s">
        <v>1437</v>
      </c>
      <c r="D3353" t="s">
        <v>25</v>
      </c>
      <c r="E3353" t="s">
        <v>9</v>
      </c>
      <c r="F3353" t="s">
        <v>17</v>
      </c>
      <c r="G3353" t="s">
        <v>15</v>
      </c>
      <c r="H3353">
        <v>284</v>
      </c>
      <c r="I3353" t="s">
        <v>5891</v>
      </c>
      <c r="J3353" s="6">
        <v>109572</v>
      </c>
      <c r="K3353" s="6">
        <v>2039</v>
      </c>
      <c r="L3353" s="6">
        <v>54</v>
      </c>
      <c r="M3353" s="6">
        <v>38038</v>
      </c>
      <c r="N3353" s="6">
        <v>0</v>
      </c>
      <c r="O3353" s="6">
        <v>29653</v>
      </c>
      <c r="P3353" s="6">
        <v>2666</v>
      </c>
      <c r="Q3353" s="6">
        <v>0</v>
      </c>
      <c r="R3353" s="6">
        <v>0</v>
      </c>
      <c r="S3353" s="6">
        <v>108233</v>
      </c>
      <c r="T3353" s="6">
        <v>0</v>
      </c>
      <c r="U3353" s="6">
        <v>0</v>
      </c>
      <c r="V3353" s="6">
        <v>3</v>
      </c>
      <c r="W3353" s="6">
        <v>55</v>
      </c>
      <c r="X3353" s="6">
        <v>55</v>
      </c>
      <c r="Z3353" s="6">
        <v>0</v>
      </c>
      <c r="AA3353" s="6">
        <v>0</v>
      </c>
      <c r="AB3353" s="6" t="str">
        <f t="shared" si="834"/>
        <v/>
      </c>
      <c r="AC3353" s="6" t="str">
        <f t="shared" si="835"/>
        <v/>
      </c>
      <c r="AD3353" s="16">
        <f t="shared" si="836"/>
        <v>11.122655663915978</v>
      </c>
      <c r="AE3353" s="16">
        <f t="shared" si="837"/>
        <v>0</v>
      </c>
      <c r="AF3353" s="16">
        <f t="shared" si="838"/>
        <v>18.333333333333332</v>
      </c>
      <c r="AG3353" s="16">
        <f t="shared" si="839"/>
        <v>36.666666666666664</v>
      </c>
      <c r="AH3353" s="17">
        <f t="shared" si="840"/>
        <v>0</v>
      </c>
      <c r="AI3353" s="17">
        <f t="shared" si="841"/>
        <v>2.8453914506546085</v>
      </c>
      <c r="AJ3353" s="17">
        <f t="shared" si="842"/>
        <v>2.8453914506546085</v>
      </c>
      <c r="AK3353" s="17">
        <f t="shared" si="843"/>
        <v>2.8453914506546085</v>
      </c>
      <c r="AL3353" s="17" t="str">
        <f t="shared" si="844"/>
        <v/>
      </c>
      <c r="AM3353" s="17" t="str">
        <f t="shared" si="845"/>
        <v/>
      </c>
      <c r="AN3353" s="17" t="str">
        <f t="shared" si="846"/>
        <v/>
      </c>
      <c r="AO3353" s="17" t="str">
        <f t="shared" si="847"/>
        <v/>
      </c>
      <c r="AP3353" s="17" t="str">
        <f t="shared" si="849"/>
        <v/>
      </c>
      <c r="AQ3353" s="17">
        <f t="shared" si="848"/>
        <v>3.6499848244696995</v>
      </c>
    </row>
    <row r="3354" spans="1:43" x14ac:dyDescent="0.2">
      <c r="A3354" s="4">
        <v>40122</v>
      </c>
      <c r="B3354" s="5">
        <v>4122</v>
      </c>
      <c r="C3354" t="s">
        <v>1438</v>
      </c>
      <c r="D3354" t="s">
        <v>25</v>
      </c>
      <c r="E3354" t="s">
        <v>9</v>
      </c>
      <c r="F3354" t="s">
        <v>17</v>
      </c>
      <c r="G3354" t="s">
        <v>15</v>
      </c>
      <c r="H3354">
        <v>21</v>
      </c>
      <c r="I3354" t="s">
        <v>5877</v>
      </c>
      <c r="J3354" s="6">
        <v>2148346</v>
      </c>
      <c r="K3354" s="6">
        <v>2479</v>
      </c>
      <c r="L3354" s="6">
        <v>867</v>
      </c>
      <c r="M3354" s="6">
        <v>35798</v>
      </c>
      <c r="N3354" s="6">
        <v>0</v>
      </c>
      <c r="O3354" s="6">
        <v>23954</v>
      </c>
      <c r="P3354" s="6">
        <v>2781</v>
      </c>
      <c r="Q3354" s="6">
        <v>0</v>
      </c>
      <c r="R3354" s="6">
        <v>0</v>
      </c>
      <c r="S3354" s="6">
        <v>86839</v>
      </c>
      <c r="T3354" s="6">
        <v>41315</v>
      </c>
      <c r="U3354" s="6">
        <v>0</v>
      </c>
      <c r="V3354" s="6">
        <v>9</v>
      </c>
      <c r="W3354" s="6">
        <v>176</v>
      </c>
      <c r="X3354" s="6">
        <v>30</v>
      </c>
      <c r="Z3354" s="6">
        <v>0</v>
      </c>
      <c r="AA3354" s="6">
        <v>0</v>
      </c>
      <c r="AB3354" s="6" t="str">
        <f t="shared" si="834"/>
        <v/>
      </c>
      <c r="AC3354" s="6" t="str">
        <f t="shared" si="835"/>
        <v/>
      </c>
      <c r="AD3354" s="16">
        <f t="shared" si="836"/>
        <v>8.6134483998561677</v>
      </c>
      <c r="AE3354" s="16">
        <f t="shared" si="837"/>
        <v>0</v>
      </c>
      <c r="AF3354" s="16">
        <f t="shared" si="838"/>
        <v>19.555555555555557</v>
      </c>
      <c r="AG3354" s="16">
        <f t="shared" si="839"/>
        <v>22.888888888888889</v>
      </c>
      <c r="AH3354" s="17">
        <f t="shared" si="840"/>
        <v>0</v>
      </c>
      <c r="AI3354" s="17">
        <f t="shared" si="841"/>
        <v>2.4258059109447454</v>
      </c>
      <c r="AJ3354" s="17">
        <f t="shared" si="842"/>
        <v>3.5799206659589919</v>
      </c>
      <c r="AK3354" s="17">
        <f t="shared" si="843"/>
        <v>3.5799206659589919</v>
      </c>
      <c r="AL3354" s="17" t="str">
        <f t="shared" si="844"/>
        <v/>
      </c>
      <c r="AM3354" s="17" t="str">
        <f t="shared" si="845"/>
        <v/>
      </c>
      <c r="AN3354" s="17" t="str">
        <f t="shared" si="846"/>
        <v/>
      </c>
      <c r="AO3354" s="17" t="str">
        <f t="shared" si="847"/>
        <v/>
      </c>
      <c r="AP3354" s="17" t="str">
        <f t="shared" si="849"/>
        <v/>
      </c>
      <c r="AQ3354" s="17">
        <f t="shared" si="848"/>
        <v>3.6252400434165484</v>
      </c>
    </row>
    <row r="3355" spans="1:43" x14ac:dyDescent="0.2">
      <c r="A3355" s="4">
        <v>40123</v>
      </c>
      <c r="B3355" s="5">
        <v>4123</v>
      </c>
      <c r="C3355" t="s">
        <v>1439</v>
      </c>
      <c r="D3355" t="s">
        <v>25</v>
      </c>
      <c r="E3355" t="s">
        <v>9</v>
      </c>
      <c r="F3355" t="s">
        <v>17</v>
      </c>
      <c r="G3355" t="s">
        <v>15</v>
      </c>
      <c r="H3355">
        <v>21</v>
      </c>
      <c r="I3355" t="s">
        <v>5877</v>
      </c>
      <c r="J3355" s="6">
        <v>2148346</v>
      </c>
      <c r="K3355" s="6">
        <v>2479</v>
      </c>
      <c r="L3355" s="6">
        <v>867</v>
      </c>
      <c r="M3355" s="6">
        <v>14452</v>
      </c>
      <c r="N3355" s="6">
        <v>0</v>
      </c>
      <c r="O3355" s="6">
        <v>18401</v>
      </c>
      <c r="P3355" s="6">
        <v>2052</v>
      </c>
      <c r="Q3355" s="6">
        <v>0</v>
      </c>
      <c r="R3355" s="6">
        <v>0</v>
      </c>
      <c r="S3355" s="6">
        <v>37669</v>
      </c>
      <c r="T3355" s="6">
        <v>137772</v>
      </c>
      <c r="U3355" s="6">
        <v>0</v>
      </c>
      <c r="V3355" s="6">
        <v>4</v>
      </c>
      <c r="W3355" s="6">
        <v>68</v>
      </c>
      <c r="X3355" s="6">
        <v>60</v>
      </c>
      <c r="Z3355" s="6">
        <v>0</v>
      </c>
      <c r="AA3355" s="6">
        <v>0</v>
      </c>
      <c r="AB3355" s="6" t="str">
        <f t="shared" si="834"/>
        <v/>
      </c>
      <c r="AC3355" s="6" t="str">
        <f t="shared" si="835"/>
        <v/>
      </c>
      <c r="AD3355" s="16">
        <f t="shared" si="836"/>
        <v>8.9673489278752445</v>
      </c>
      <c r="AE3355" s="16">
        <f t="shared" si="837"/>
        <v>0</v>
      </c>
      <c r="AF3355" s="16">
        <f t="shared" si="838"/>
        <v>17</v>
      </c>
      <c r="AG3355" s="16">
        <f t="shared" si="839"/>
        <v>32</v>
      </c>
      <c r="AH3355" s="17">
        <f t="shared" si="840"/>
        <v>0</v>
      </c>
      <c r="AI3355" s="17">
        <f t="shared" si="841"/>
        <v>2.60649045114863</v>
      </c>
      <c r="AJ3355" s="17">
        <f t="shared" si="842"/>
        <v>12.139565458068088</v>
      </c>
      <c r="AK3355" s="17">
        <f t="shared" si="843"/>
        <v>12.139565458068088</v>
      </c>
      <c r="AL3355" s="17" t="str">
        <f t="shared" si="844"/>
        <v/>
      </c>
      <c r="AM3355" s="17" t="str">
        <f t="shared" si="845"/>
        <v/>
      </c>
      <c r="AN3355" s="17" t="str">
        <f t="shared" si="846"/>
        <v/>
      </c>
      <c r="AO3355" s="17" t="str">
        <f t="shared" si="847"/>
        <v/>
      </c>
      <c r="AP3355" s="17" t="str">
        <f t="shared" si="849"/>
        <v/>
      </c>
      <c r="AQ3355" s="17">
        <f t="shared" si="848"/>
        <v>2.0471170045106244</v>
      </c>
    </row>
    <row r="3356" spans="1:43" x14ac:dyDescent="0.2">
      <c r="A3356" s="4">
        <v>40125</v>
      </c>
      <c r="B3356" s="5">
        <v>4125</v>
      </c>
      <c r="C3356" t="s">
        <v>1440</v>
      </c>
      <c r="D3356" t="s">
        <v>25</v>
      </c>
      <c r="E3356" t="s">
        <v>9</v>
      </c>
      <c r="F3356" t="s">
        <v>17</v>
      </c>
      <c r="G3356" t="s">
        <v>15</v>
      </c>
      <c r="H3356">
        <v>21</v>
      </c>
      <c r="I3356" t="s">
        <v>5877</v>
      </c>
      <c r="J3356" s="6">
        <v>2148346</v>
      </c>
      <c r="K3356" s="6">
        <v>2479</v>
      </c>
      <c r="L3356" s="6">
        <v>867</v>
      </c>
      <c r="M3356" s="6">
        <v>501364</v>
      </c>
      <c r="N3356" s="6">
        <v>0</v>
      </c>
      <c r="O3356" s="6">
        <v>244972</v>
      </c>
      <c r="P3356" s="6">
        <v>22853</v>
      </c>
      <c r="Q3356" s="6">
        <v>0</v>
      </c>
      <c r="R3356" s="6">
        <v>0</v>
      </c>
      <c r="S3356" s="6">
        <v>2036602</v>
      </c>
      <c r="T3356" s="6">
        <v>1266102</v>
      </c>
      <c r="U3356" s="6">
        <v>0</v>
      </c>
      <c r="V3356" s="6">
        <v>34</v>
      </c>
      <c r="W3356" s="6">
        <v>982</v>
      </c>
      <c r="X3356" s="6">
        <v>444</v>
      </c>
      <c r="Z3356" s="6">
        <v>0</v>
      </c>
      <c r="AA3356" s="6">
        <v>0</v>
      </c>
      <c r="AB3356" s="6" t="str">
        <f t="shared" si="834"/>
        <v/>
      </c>
      <c r="AC3356" s="6" t="str">
        <f t="shared" si="835"/>
        <v/>
      </c>
      <c r="AD3356" s="16">
        <f t="shared" si="836"/>
        <v>10.71946790355752</v>
      </c>
      <c r="AE3356" s="16">
        <f t="shared" si="837"/>
        <v>0</v>
      </c>
      <c r="AF3356" s="16">
        <f t="shared" si="838"/>
        <v>28.882352941176471</v>
      </c>
      <c r="AG3356" s="16">
        <f t="shared" si="839"/>
        <v>41.941176470588232</v>
      </c>
      <c r="AH3356" s="17">
        <f t="shared" si="840"/>
        <v>0</v>
      </c>
      <c r="AI3356" s="17">
        <f t="shared" si="841"/>
        <v>4.0621225297388728</v>
      </c>
      <c r="AJ3356" s="17">
        <f t="shared" si="842"/>
        <v>6.587437470580257</v>
      </c>
      <c r="AK3356" s="17">
        <f t="shared" si="843"/>
        <v>6.587437470580257</v>
      </c>
      <c r="AL3356" s="17" t="str">
        <f t="shared" si="844"/>
        <v/>
      </c>
      <c r="AM3356" s="17" t="str">
        <f t="shared" si="845"/>
        <v/>
      </c>
      <c r="AN3356" s="17" t="str">
        <f t="shared" si="846"/>
        <v/>
      </c>
      <c r="AO3356" s="17" t="str">
        <f t="shared" si="847"/>
        <v/>
      </c>
      <c r="AP3356" s="17" t="str">
        <f t="shared" si="849"/>
        <v/>
      </c>
      <c r="AQ3356" s="17">
        <f t="shared" si="848"/>
        <v>8.3136113515013967</v>
      </c>
    </row>
    <row r="3357" spans="1:43" x14ac:dyDescent="0.2">
      <c r="A3357" s="4">
        <v>40126</v>
      </c>
      <c r="B3357" s="5">
        <v>4126</v>
      </c>
      <c r="C3357" t="s">
        <v>1441</v>
      </c>
      <c r="D3357" t="s">
        <v>25</v>
      </c>
      <c r="E3357" t="s">
        <v>9</v>
      </c>
      <c r="F3357" t="s">
        <v>17</v>
      </c>
      <c r="G3357" t="s">
        <v>15</v>
      </c>
      <c r="H3357">
        <v>21</v>
      </c>
      <c r="I3357" t="s">
        <v>5877</v>
      </c>
      <c r="J3357" s="6">
        <v>2148346</v>
      </c>
      <c r="K3357" s="6">
        <v>2479</v>
      </c>
      <c r="L3357" s="6">
        <v>867</v>
      </c>
      <c r="M3357" s="6">
        <v>22905</v>
      </c>
      <c r="N3357" s="6">
        <v>0</v>
      </c>
      <c r="O3357" s="6">
        <v>5448</v>
      </c>
      <c r="P3357" s="6">
        <v>1278</v>
      </c>
      <c r="Q3357" s="6">
        <v>0</v>
      </c>
      <c r="R3357" s="6">
        <v>0</v>
      </c>
      <c r="S3357" s="6">
        <v>82083</v>
      </c>
      <c r="T3357" s="6">
        <v>0</v>
      </c>
      <c r="U3357" s="6">
        <v>0</v>
      </c>
      <c r="V3357" s="6">
        <v>3</v>
      </c>
      <c r="W3357" s="6">
        <v>64</v>
      </c>
      <c r="X3357" s="6">
        <v>26</v>
      </c>
      <c r="Z3357" s="6">
        <v>0</v>
      </c>
      <c r="AA3357" s="6">
        <v>0</v>
      </c>
      <c r="AB3357" s="6" t="str">
        <f t="shared" si="834"/>
        <v/>
      </c>
      <c r="AC3357" s="6" t="str">
        <f t="shared" si="835"/>
        <v/>
      </c>
      <c r="AD3357" s="16">
        <f t="shared" si="836"/>
        <v>4.262910798122066</v>
      </c>
      <c r="AE3357" s="16">
        <f t="shared" si="837"/>
        <v>0</v>
      </c>
      <c r="AF3357" s="16">
        <f t="shared" si="838"/>
        <v>21.333333333333332</v>
      </c>
      <c r="AG3357" s="16">
        <f t="shared" si="839"/>
        <v>30</v>
      </c>
      <c r="AH3357" s="17">
        <f t="shared" si="840"/>
        <v>0</v>
      </c>
      <c r="AI3357" s="17">
        <f t="shared" si="841"/>
        <v>3.5836280288146694</v>
      </c>
      <c r="AJ3357" s="17">
        <f t="shared" si="842"/>
        <v>3.5836280288146694</v>
      </c>
      <c r="AK3357" s="17">
        <f t="shared" si="843"/>
        <v>3.5836280288146694</v>
      </c>
      <c r="AL3357" s="17" t="str">
        <f t="shared" si="844"/>
        <v/>
      </c>
      <c r="AM3357" s="17" t="str">
        <f t="shared" si="845"/>
        <v/>
      </c>
      <c r="AN3357" s="17" t="str">
        <f t="shared" si="846"/>
        <v/>
      </c>
      <c r="AO3357" s="17" t="str">
        <f t="shared" si="847"/>
        <v/>
      </c>
      <c r="AP3357" s="17" t="str">
        <f t="shared" si="849"/>
        <v/>
      </c>
      <c r="AQ3357" s="17">
        <f t="shared" si="848"/>
        <v>15.066629955947137</v>
      </c>
    </row>
    <row r="3358" spans="1:43" x14ac:dyDescent="0.2">
      <c r="A3358" s="4">
        <v>40128</v>
      </c>
      <c r="B3358" s="5">
        <v>4128</v>
      </c>
      <c r="C3358" t="s">
        <v>1442</v>
      </c>
      <c r="D3358" t="s">
        <v>8</v>
      </c>
      <c r="E3358" t="s">
        <v>9</v>
      </c>
      <c r="F3358" t="s">
        <v>17</v>
      </c>
      <c r="G3358" t="s">
        <v>11</v>
      </c>
      <c r="H3358">
        <v>186</v>
      </c>
      <c r="I3358" t="s">
        <v>5892</v>
      </c>
      <c r="J3358" s="6">
        <v>191917</v>
      </c>
      <c r="K3358" s="6">
        <v>1593</v>
      </c>
      <c r="L3358" s="6">
        <v>121</v>
      </c>
      <c r="M3358" s="6">
        <v>119658</v>
      </c>
      <c r="N3358" s="6">
        <v>0</v>
      </c>
      <c r="O3358" s="6">
        <v>342113</v>
      </c>
      <c r="P3358" s="6">
        <v>27586</v>
      </c>
      <c r="Q3358" s="6">
        <v>473</v>
      </c>
      <c r="R3358" s="6">
        <v>118549</v>
      </c>
      <c r="S3358" s="6">
        <v>1496638</v>
      </c>
      <c r="T3358" s="6">
        <v>0</v>
      </c>
      <c r="U3358" s="6">
        <v>0</v>
      </c>
      <c r="V3358" s="6">
        <v>17</v>
      </c>
      <c r="W3358" s="6">
        <v>264</v>
      </c>
      <c r="X3358" s="6">
        <v>60</v>
      </c>
      <c r="Z3358" s="6">
        <v>10485080100</v>
      </c>
      <c r="AA3358" s="6">
        <v>745440733.29600012</v>
      </c>
      <c r="AB3358" s="6" t="str">
        <f t="shared" si="834"/>
        <v/>
      </c>
      <c r="AC3358" s="6" t="str">
        <f t="shared" si="835"/>
        <v/>
      </c>
      <c r="AD3358" s="16">
        <f t="shared" si="836"/>
        <v>12.401689262669469</v>
      </c>
      <c r="AE3358" s="16">
        <f t="shared" si="837"/>
        <v>0</v>
      </c>
      <c r="AF3358" s="16">
        <f t="shared" si="838"/>
        <v>15.529411764705882</v>
      </c>
      <c r="AG3358" s="16">
        <f t="shared" si="839"/>
        <v>19.058823529411764</v>
      </c>
      <c r="AH3358" s="17">
        <f t="shared" si="840"/>
        <v>0.99073191930334792</v>
      </c>
      <c r="AI3358" s="17">
        <f t="shared" si="841"/>
        <v>12.50763007905865</v>
      </c>
      <c r="AJ3358" s="17">
        <f t="shared" si="842"/>
        <v>12.50763007905865</v>
      </c>
      <c r="AK3358" s="17">
        <f t="shared" si="843"/>
        <v>12.50763007905865</v>
      </c>
      <c r="AL3358" s="17" t="str">
        <f t="shared" si="844"/>
        <v/>
      </c>
      <c r="AM3358" s="17" t="str">
        <f t="shared" si="845"/>
        <v/>
      </c>
      <c r="AN3358" s="17" t="str">
        <f t="shared" si="846"/>
        <v/>
      </c>
      <c r="AO3358" s="17" t="str">
        <f t="shared" si="847"/>
        <v/>
      </c>
      <c r="AP3358" s="17" t="str">
        <f t="shared" si="849"/>
        <v/>
      </c>
      <c r="AQ3358" s="17">
        <f t="shared" si="848"/>
        <v>4.3746890647242287</v>
      </c>
    </row>
    <row r="3359" spans="1:43" x14ac:dyDescent="0.2">
      <c r="A3359" s="4">
        <v>40130</v>
      </c>
      <c r="B3359" s="5">
        <v>4130</v>
      </c>
      <c r="C3359" t="s">
        <v>1444</v>
      </c>
      <c r="D3359" t="s">
        <v>25</v>
      </c>
      <c r="E3359" t="s">
        <v>9</v>
      </c>
      <c r="F3359" t="s">
        <v>17</v>
      </c>
      <c r="G3359" t="s">
        <v>15</v>
      </c>
      <c r="H3359">
        <v>234</v>
      </c>
      <c r="I3359" t="s">
        <v>5894</v>
      </c>
      <c r="J3359" s="6">
        <v>137570</v>
      </c>
      <c r="K3359" s="6">
        <v>1404</v>
      </c>
      <c r="L3359" s="6">
        <v>98</v>
      </c>
      <c r="M3359" s="6">
        <v>722868</v>
      </c>
      <c r="N3359" s="6">
        <v>0</v>
      </c>
      <c r="O3359" s="6">
        <v>960460</v>
      </c>
      <c r="P3359" s="6">
        <v>58552</v>
      </c>
      <c r="Q3359" s="6">
        <v>0</v>
      </c>
      <c r="R3359" s="6">
        <v>700946</v>
      </c>
      <c r="S3359" s="6">
        <v>5791324</v>
      </c>
      <c r="T3359" s="6">
        <v>512938</v>
      </c>
      <c r="U3359" s="6">
        <v>0</v>
      </c>
      <c r="V3359" s="6">
        <v>28</v>
      </c>
      <c r="W3359" s="6">
        <v>817</v>
      </c>
      <c r="X3359" s="6">
        <v>489</v>
      </c>
      <c r="Z3359" s="6">
        <v>0</v>
      </c>
      <c r="AA3359" s="6">
        <v>0</v>
      </c>
      <c r="AB3359" s="6" t="str">
        <f t="shared" si="834"/>
        <v/>
      </c>
      <c r="AC3359" s="6" t="str">
        <f t="shared" si="835"/>
        <v/>
      </c>
      <c r="AD3359" s="16">
        <f t="shared" si="836"/>
        <v>16.403538734799834</v>
      </c>
      <c r="AE3359" s="16">
        <f t="shared" si="837"/>
        <v>0</v>
      </c>
      <c r="AF3359" s="16">
        <f t="shared" si="838"/>
        <v>29.178571428571427</v>
      </c>
      <c r="AG3359" s="16">
        <f t="shared" si="839"/>
        <v>46.642857142857146</v>
      </c>
      <c r="AH3359" s="17">
        <f t="shared" si="840"/>
        <v>0.96967357802531029</v>
      </c>
      <c r="AI3359" s="17">
        <f t="shared" si="841"/>
        <v>8.0115927112557195</v>
      </c>
      <c r="AJ3359" s="17">
        <f t="shared" si="842"/>
        <v>8.7211800771371806</v>
      </c>
      <c r="AK3359" s="17">
        <f t="shared" si="843"/>
        <v>8.7211800771371806</v>
      </c>
      <c r="AL3359" s="17" t="str">
        <f t="shared" si="844"/>
        <v/>
      </c>
      <c r="AM3359" s="17" t="str">
        <f t="shared" si="845"/>
        <v/>
      </c>
      <c r="AN3359" s="17" t="str">
        <f t="shared" si="846"/>
        <v/>
      </c>
      <c r="AO3359" s="17" t="str">
        <f t="shared" si="847"/>
        <v/>
      </c>
      <c r="AP3359" s="17" t="str">
        <f t="shared" si="849"/>
        <v/>
      </c>
      <c r="AQ3359" s="17">
        <f t="shared" si="848"/>
        <v>6.0297399162901106</v>
      </c>
    </row>
    <row r="3360" spans="1:43" x14ac:dyDescent="0.2">
      <c r="A3360" s="4">
        <v>40131</v>
      </c>
      <c r="B3360" s="5">
        <v>4131</v>
      </c>
      <c r="C3360" t="s">
        <v>1445</v>
      </c>
      <c r="D3360" t="s">
        <v>25</v>
      </c>
      <c r="E3360" t="s">
        <v>9</v>
      </c>
      <c r="F3360" t="s">
        <v>17</v>
      </c>
      <c r="G3360" t="s">
        <v>15</v>
      </c>
      <c r="H3360">
        <v>202</v>
      </c>
      <c r="I3360" t="s">
        <v>5833</v>
      </c>
      <c r="J3360" s="6">
        <v>166485</v>
      </c>
      <c r="K3360" s="6">
        <v>1473</v>
      </c>
      <c r="L3360" s="6">
        <v>113</v>
      </c>
      <c r="M3360" s="6">
        <v>122191</v>
      </c>
      <c r="N3360" s="6">
        <v>0</v>
      </c>
      <c r="O3360" s="6">
        <v>175064</v>
      </c>
      <c r="P3360" s="6">
        <v>8947</v>
      </c>
      <c r="Q3360" s="6">
        <v>0</v>
      </c>
      <c r="R3360" s="6">
        <v>0</v>
      </c>
      <c r="S3360" s="6">
        <v>469631</v>
      </c>
      <c r="T3360" s="6">
        <v>0</v>
      </c>
      <c r="U3360" s="6">
        <v>0</v>
      </c>
      <c r="V3360" s="6">
        <v>7</v>
      </c>
      <c r="W3360" s="6">
        <v>126</v>
      </c>
      <c r="X3360" s="6">
        <v>42</v>
      </c>
      <c r="Z3360" s="6">
        <v>0</v>
      </c>
      <c r="AA3360" s="6">
        <v>0</v>
      </c>
      <c r="AB3360" s="6" t="str">
        <f t="shared" si="834"/>
        <v/>
      </c>
      <c r="AC3360" s="6" t="str">
        <f t="shared" si="835"/>
        <v/>
      </c>
      <c r="AD3360" s="16">
        <f t="shared" si="836"/>
        <v>19.56678216161842</v>
      </c>
      <c r="AE3360" s="16">
        <f t="shared" si="837"/>
        <v>0</v>
      </c>
      <c r="AF3360" s="16">
        <f t="shared" si="838"/>
        <v>18</v>
      </c>
      <c r="AG3360" s="16">
        <f t="shared" si="839"/>
        <v>24</v>
      </c>
      <c r="AH3360" s="17">
        <f t="shared" si="840"/>
        <v>0</v>
      </c>
      <c r="AI3360" s="17">
        <f t="shared" si="841"/>
        <v>3.8434172729579101</v>
      </c>
      <c r="AJ3360" s="17">
        <f t="shared" si="842"/>
        <v>3.8434172729579101</v>
      </c>
      <c r="AK3360" s="17">
        <f t="shared" si="843"/>
        <v>3.8434172729579101</v>
      </c>
      <c r="AL3360" s="17" t="str">
        <f t="shared" si="844"/>
        <v/>
      </c>
      <c r="AM3360" s="17" t="str">
        <f t="shared" si="845"/>
        <v/>
      </c>
      <c r="AN3360" s="17" t="str">
        <f t="shared" si="846"/>
        <v/>
      </c>
      <c r="AO3360" s="17" t="str">
        <f t="shared" si="847"/>
        <v/>
      </c>
      <c r="AP3360" s="17" t="str">
        <f t="shared" si="849"/>
        <v/>
      </c>
      <c r="AQ3360" s="17">
        <f t="shared" si="848"/>
        <v>2.6826246401316092</v>
      </c>
    </row>
    <row r="3361" spans="1:43" x14ac:dyDescent="0.2">
      <c r="A3361" s="4">
        <v>40132</v>
      </c>
      <c r="B3361" s="5">
        <v>4132</v>
      </c>
      <c r="C3361" t="s">
        <v>1446</v>
      </c>
      <c r="D3361" t="s">
        <v>25</v>
      </c>
      <c r="E3361" t="s">
        <v>9</v>
      </c>
      <c r="F3361" t="s">
        <v>17</v>
      </c>
      <c r="G3361" t="s">
        <v>15</v>
      </c>
      <c r="H3361">
        <v>442</v>
      </c>
      <c r="I3361" t="s">
        <v>5895</v>
      </c>
      <c r="J3361" s="6">
        <v>61054</v>
      </c>
      <c r="K3361" s="6">
        <v>1154</v>
      </c>
      <c r="L3361" s="6">
        <v>53</v>
      </c>
      <c r="M3361" s="6">
        <v>207848</v>
      </c>
      <c r="N3361" s="6">
        <v>0</v>
      </c>
      <c r="O3361" s="6">
        <v>299958</v>
      </c>
      <c r="P3361" s="6">
        <v>19661</v>
      </c>
      <c r="Q3361" s="6">
        <v>0</v>
      </c>
      <c r="R3361" s="6">
        <v>156361</v>
      </c>
      <c r="S3361" s="6">
        <v>1220560</v>
      </c>
      <c r="T3361" s="6">
        <v>25566</v>
      </c>
      <c r="U3361" s="6">
        <v>0</v>
      </c>
      <c r="V3361" s="6">
        <v>8</v>
      </c>
      <c r="W3361" s="6">
        <v>205</v>
      </c>
      <c r="X3361" s="6">
        <v>121</v>
      </c>
      <c r="Z3361" s="6">
        <v>0</v>
      </c>
      <c r="AA3361" s="6">
        <v>0</v>
      </c>
      <c r="AB3361" s="6" t="str">
        <f t="shared" si="834"/>
        <v/>
      </c>
      <c r="AC3361" s="6" t="str">
        <f t="shared" si="835"/>
        <v/>
      </c>
      <c r="AD3361" s="16">
        <f t="shared" si="836"/>
        <v>15.256497634911755</v>
      </c>
      <c r="AE3361" s="16">
        <f t="shared" si="837"/>
        <v>0</v>
      </c>
      <c r="AF3361" s="16">
        <f t="shared" si="838"/>
        <v>25.625</v>
      </c>
      <c r="AG3361" s="16">
        <f t="shared" si="839"/>
        <v>40.75</v>
      </c>
      <c r="AH3361" s="17">
        <f t="shared" si="840"/>
        <v>0.75228532389053537</v>
      </c>
      <c r="AI3361" s="17">
        <f t="shared" si="841"/>
        <v>5.8723682691197414</v>
      </c>
      <c r="AJ3361" s="17">
        <f t="shared" si="842"/>
        <v>5.9953716177206422</v>
      </c>
      <c r="AK3361" s="17">
        <f t="shared" si="843"/>
        <v>5.9953716177206422</v>
      </c>
      <c r="AL3361" s="17" t="str">
        <f t="shared" si="844"/>
        <v/>
      </c>
      <c r="AM3361" s="17" t="str">
        <f t="shared" si="845"/>
        <v/>
      </c>
      <c r="AN3361" s="17" t="str">
        <f t="shared" si="846"/>
        <v/>
      </c>
      <c r="AO3361" s="17" t="str">
        <f t="shared" si="847"/>
        <v/>
      </c>
      <c r="AP3361" s="17" t="str">
        <f t="shared" si="849"/>
        <v/>
      </c>
      <c r="AQ3361" s="17">
        <f t="shared" si="848"/>
        <v>4.0691030077544186</v>
      </c>
    </row>
    <row r="3362" spans="1:43" x14ac:dyDescent="0.2">
      <c r="A3362" s="4">
        <v>40137</v>
      </c>
      <c r="B3362" s="5">
        <v>4137</v>
      </c>
      <c r="C3362" t="s">
        <v>1448</v>
      </c>
      <c r="D3362" t="s">
        <v>25</v>
      </c>
      <c r="E3362" t="s">
        <v>9</v>
      </c>
      <c r="F3362" t="s">
        <v>17</v>
      </c>
      <c r="G3362" t="s">
        <v>15</v>
      </c>
      <c r="H3362">
        <v>21</v>
      </c>
      <c r="I3362" t="s">
        <v>5877</v>
      </c>
      <c r="J3362" s="6">
        <v>2148346</v>
      </c>
      <c r="K3362" s="6">
        <v>2479</v>
      </c>
      <c r="L3362" s="6">
        <v>867</v>
      </c>
      <c r="M3362" s="6">
        <v>246436</v>
      </c>
      <c r="N3362" s="6">
        <v>0</v>
      </c>
      <c r="O3362" s="6">
        <v>81397</v>
      </c>
      <c r="P3362" s="6">
        <v>17750</v>
      </c>
      <c r="Q3362" s="6">
        <v>0</v>
      </c>
      <c r="R3362" s="6">
        <v>0</v>
      </c>
      <c r="S3362" s="6">
        <v>304033</v>
      </c>
      <c r="T3362" s="6">
        <v>551358</v>
      </c>
      <c r="U3362" s="6">
        <v>0</v>
      </c>
      <c r="V3362" s="6">
        <v>11</v>
      </c>
      <c r="W3362" s="6">
        <v>266</v>
      </c>
      <c r="X3362" s="6">
        <v>94</v>
      </c>
      <c r="Z3362" s="6">
        <v>0</v>
      </c>
      <c r="AA3362" s="6">
        <v>0</v>
      </c>
      <c r="AB3362" s="6" t="str">
        <f t="shared" si="834"/>
        <v/>
      </c>
      <c r="AC3362" s="6" t="str">
        <f t="shared" si="835"/>
        <v/>
      </c>
      <c r="AD3362" s="16">
        <f t="shared" si="836"/>
        <v>4.5857464788732392</v>
      </c>
      <c r="AE3362" s="16">
        <f t="shared" si="837"/>
        <v>0</v>
      </c>
      <c r="AF3362" s="16">
        <f t="shared" si="838"/>
        <v>24.181818181818183</v>
      </c>
      <c r="AG3362" s="16">
        <f t="shared" si="839"/>
        <v>32.727272727272727</v>
      </c>
      <c r="AH3362" s="17">
        <f t="shared" si="840"/>
        <v>0</v>
      </c>
      <c r="AI3362" s="17">
        <f t="shared" si="841"/>
        <v>1.2337199110519568</v>
      </c>
      <c r="AJ3362" s="17">
        <f t="shared" si="842"/>
        <v>3.4710472495901574</v>
      </c>
      <c r="AK3362" s="17">
        <f t="shared" si="843"/>
        <v>3.4710472495901574</v>
      </c>
      <c r="AL3362" s="17" t="str">
        <f t="shared" si="844"/>
        <v/>
      </c>
      <c r="AM3362" s="17" t="str">
        <f t="shared" si="845"/>
        <v/>
      </c>
      <c r="AN3362" s="17" t="str">
        <f t="shared" si="846"/>
        <v/>
      </c>
      <c r="AO3362" s="17" t="str">
        <f t="shared" si="847"/>
        <v/>
      </c>
      <c r="AP3362" s="17" t="str">
        <f t="shared" si="849"/>
        <v/>
      </c>
      <c r="AQ3362" s="17">
        <f t="shared" si="848"/>
        <v>3.7351868004963329</v>
      </c>
    </row>
    <row r="3363" spans="1:43" x14ac:dyDescent="0.2">
      <c r="A3363" s="4">
        <v>40138</v>
      </c>
      <c r="B3363" s="5">
        <v>4138</v>
      </c>
      <c r="C3363" t="s">
        <v>1449</v>
      </c>
      <c r="D3363" t="s">
        <v>8</v>
      </c>
      <c r="E3363" t="s">
        <v>9</v>
      </c>
      <c r="F3363" t="s">
        <v>17</v>
      </c>
      <c r="G3363" t="s">
        <v>11</v>
      </c>
      <c r="H3363">
        <v>9</v>
      </c>
      <c r="I3363" t="s">
        <v>5842</v>
      </c>
      <c r="J3363" s="6">
        <v>4515419</v>
      </c>
      <c r="K3363" s="6">
        <v>1707</v>
      </c>
      <c r="L3363" s="6">
        <v>2645</v>
      </c>
      <c r="M3363" s="6">
        <v>1075995</v>
      </c>
      <c r="N3363" s="6">
        <v>7720708</v>
      </c>
      <c r="O3363" s="6">
        <v>1335209</v>
      </c>
      <c r="P3363" s="6">
        <v>80617</v>
      </c>
      <c r="Q3363" s="6">
        <v>3718</v>
      </c>
      <c r="R3363" s="6">
        <v>1531875</v>
      </c>
      <c r="S3363" s="6">
        <v>9229461</v>
      </c>
      <c r="T3363" s="6">
        <v>3061377</v>
      </c>
      <c r="U3363" s="6">
        <v>0</v>
      </c>
      <c r="V3363" s="6">
        <v>33</v>
      </c>
      <c r="W3363" s="6">
        <v>1254</v>
      </c>
      <c r="X3363" s="6">
        <v>924</v>
      </c>
      <c r="Z3363" s="6">
        <v>41612422400</v>
      </c>
      <c r="AA3363" s="6">
        <v>3053456471.6208</v>
      </c>
      <c r="AB3363" s="6">
        <f t="shared" si="834"/>
        <v>5389.7158654361747</v>
      </c>
      <c r="AC3363" s="6">
        <f t="shared" si="835"/>
        <v>395.48917944064198</v>
      </c>
      <c r="AD3363" s="16">
        <f t="shared" si="836"/>
        <v>16.562375181413351</v>
      </c>
      <c r="AE3363" s="16">
        <f t="shared" si="837"/>
        <v>5.7823966135638694</v>
      </c>
      <c r="AF3363" s="16">
        <f t="shared" si="838"/>
        <v>38</v>
      </c>
      <c r="AG3363" s="16">
        <f t="shared" si="839"/>
        <v>66</v>
      </c>
      <c r="AH3363" s="17">
        <f t="shared" si="840"/>
        <v>1.4236822661815343</v>
      </c>
      <c r="AI3363" s="17">
        <f t="shared" si="841"/>
        <v>8.5776058438933269</v>
      </c>
      <c r="AJ3363" s="17">
        <f t="shared" si="842"/>
        <v>11.42276497567368</v>
      </c>
      <c r="AK3363" s="17">
        <f t="shared" si="843"/>
        <v>11.42276497567368</v>
      </c>
      <c r="AL3363" s="17">
        <f t="shared" si="844"/>
        <v>0.19841120788404379</v>
      </c>
      <c r="AM3363" s="17">
        <f t="shared" si="845"/>
        <v>1.1954164048167604</v>
      </c>
      <c r="AN3363" s="17">
        <f t="shared" si="846"/>
        <v>1.5919314653526593</v>
      </c>
      <c r="AO3363" s="17">
        <f t="shared" si="847"/>
        <v>1.5919314653526593</v>
      </c>
      <c r="AP3363" s="17">
        <f t="shared" si="849"/>
        <v>1.3935202574686154</v>
      </c>
      <c r="AQ3363" s="17">
        <f t="shared" si="848"/>
        <v>6.9123717710111299</v>
      </c>
    </row>
    <row r="3364" spans="1:43" x14ac:dyDescent="0.2">
      <c r="A3364" s="4">
        <v>40140</v>
      </c>
      <c r="B3364" s="5">
        <v>4140</v>
      </c>
      <c r="C3364" t="s">
        <v>1450</v>
      </c>
      <c r="D3364" t="s">
        <v>8</v>
      </c>
      <c r="E3364" t="s">
        <v>9</v>
      </c>
      <c r="F3364" t="s">
        <v>17</v>
      </c>
      <c r="G3364" t="s">
        <v>11</v>
      </c>
      <c r="H3364">
        <v>121</v>
      </c>
      <c r="I3364" t="s">
        <v>5896</v>
      </c>
      <c r="J3364" s="6">
        <v>310298</v>
      </c>
      <c r="K3364" s="6">
        <v>1660</v>
      </c>
      <c r="L3364" s="6">
        <v>187</v>
      </c>
      <c r="M3364" s="6">
        <v>840961</v>
      </c>
      <c r="N3364" s="6">
        <v>6096967</v>
      </c>
      <c r="O3364" s="6">
        <v>1268696</v>
      </c>
      <c r="P3364" s="6">
        <v>73056</v>
      </c>
      <c r="Q3364" s="6">
        <v>2640</v>
      </c>
      <c r="R3364" s="6">
        <v>836414</v>
      </c>
      <c r="S3364" s="6">
        <v>6013801</v>
      </c>
      <c r="T3364" s="6">
        <v>3145987</v>
      </c>
      <c r="U3364" s="6">
        <v>0</v>
      </c>
      <c r="V3364" s="6">
        <v>28</v>
      </c>
      <c r="W3364" s="6">
        <v>814</v>
      </c>
      <c r="X3364" s="6">
        <v>790</v>
      </c>
      <c r="Z3364" s="6">
        <v>39723680000</v>
      </c>
      <c r="AA3364" s="6">
        <v>2907928719.3600006</v>
      </c>
      <c r="AB3364" s="6">
        <f t="shared" si="834"/>
        <v>6515.3181901755415</v>
      </c>
      <c r="AC3364" s="6">
        <f t="shared" si="835"/>
        <v>476.94677031382992</v>
      </c>
      <c r="AD3364" s="16">
        <f t="shared" si="836"/>
        <v>17.366075339465617</v>
      </c>
      <c r="AE3364" s="16">
        <f t="shared" si="837"/>
        <v>4.805695769514525</v>
      </c>
      <c r="AF3364" s="16">
        <f t="shared" si="838"/>
        <v>29.071428571428573</v>
      </c>
      <c r="AG3364" s="16">
        <f t="shared" si="839"/>
        <v>57.285714285714285</v>
      </c>
      <c r="AH3364" s="17">
        <f t="shared" si="840"/>
        <v>0.99459309052381739</v>
      </c>
      <c r="AI3364" s="17">
        <f t="shared" si="841"/>
        <v>7.1511056993130477</v>
      </c>
      <c r="AJ3364" s="17">
        <f t="shared" si="842"/>
        <v>10.892048501654655</v>
      </c>
      <c r="AK3364" s="17">
        <f t="shared" si="843"/>
        <v>10.892048501654655</v>
      </c>
      <c r="AL3364" s="17">
        <f t="shared" si="844"/>
        <v>0.13718525949049748</v>
      </c>
      <c r="AM3364" s="17">
        <f t="shared" si="845"/>
        <v>0.98635944724647517</v>
      </c>
      <c r="AN3364" s="17">
        <f t="shared" si="846"/>
        <v>1.5023515790720205</v>
      </c>
      <c r="AO3364" s="17">
        <f t="shared" si="847"/>
        <v>1.5023515790720205</v>
      </c>
      <c r="AP3364" s="17">
        <f t="shared" si="849"/>
        <v>1.3651663195815231</v>
      </c>
      <c r="AQ3364" s="17">
        <f t="shared" si="848"/>
        <v>4.7401434228530714</v>
      </c>
    </row>
    <row r="3365" spans="1:43" x14ac:dyDescent="0.2">
      <c r="A3365" s="4">
        <v>40141</v>
      </c>
      <c r="B3365" s="5">
        <v>4141</v>
      </c>
      <c r="C3365" t="s">
        <v>1451</v>
      </c>
      <c r="D3365" t="s">
        <v>8</v>
      </c>
      <c r="E3365" t="s">
        <v>9</v>
      </c>
      <c r="F3365" t="s">
        <v>17</v>
      </c>
      <c r="G3365" t="s">
        <v>11</v>
      </c>
      <c r="H3365">
        <v>75</v>
      </c>
      <c r="I3365" t="s">
        <v>5897</v>
      </c>
      <c r="J3365" s="6">
        <v>549777</v>
      </c>
      <c r="K3365" s="6">
        <v>1447</v>
      </c>
      <c r="L3365" s="6">
        <v>380</v>
      </c>
      <c r="M3365" s="6">
        <v>2575627</v>
      </c>
      <c r="N3365" s="6">
        <v>6587166</v>
      </c>
      <c r="O3365" s="6">
        <v>2604374</v>
      </c>
      <c r="P3365" s="6">
        <v>184691</v>
      </c>
      <c r="Q3365" s="6">
        <v>8493</v>
      </c>
      <c r="R3365" s="6">
        <v>2042589</v>
      </c>
      <c r="S3365" s="6">
        <v>15637722</v>
      </c>
      <c r="T3365" s="6">
        <v>7990154</v>
      </c>
      <c r="U3365" s="6">
        <v>0</v>
      </c>
      <c r="V3365" s="6">
        <v>73</v>
      </c>
      <c r="W3365" s="6">
        <v>2398</v>
      </c>
      <c r="X3365" s="6">
        <v>824</v>
      </c>
      <c r="Z3365" s="6">
        <v>71815003300</v>
      </c>
      <c r="AA3365" s="6">
        <v>5121865953.3888006</v>
      </c>
      <c r="AB3365" s="6">
        <f t="shared" si="834"/>
        <v>10902.261048226203</v>
      </c>
      <c r="AC3365" s="6">
        <f t="shared" si="835"/>
        <v>777.55228172309614</v>
      </c>
      <c r="AD3365" s="16">
        <f t="shared" si="836"/>
        <v>14.101250196273776</v>
      </c>
      <c r="AE3365" s="16">
        <f t="shared" si="837"/>
        <v>2.5292703736099345</v>
      </c>
      <c r="AF3365" s="16">
        <f t="shared" si="838"/>
        <v>32.849315068493148</v>
      </c>
      <c r="AG3365" s="16">
        <f t="shared" si="839"/>
        <v>44.136986301369866</v>
      </c>
      <c r="AH3365" s="17">
        <f t="shared" si="840"/>
        <v>0.79304534391043424</v>
      </c>
      <c r="AI3365" s="17">
        <f t="shared" si="841"/>
        <v>6.0714233854513875</v>
      </c>
      <c r="AJ3365" s="17">
        <f t="shared" si="842"/>
        <v>9.1736404378429022</v>
      </c>
      <c r="AK3365" s="17">
        <f t="shared" si="843"/>
        <v>9.1736404378429022</v>
      </c>
      <c r="AL3365" s="17">
        <f t="shared" si="844"/>
        <v>0.31008615844810955</v>
      </c>
      <c r="AM3365" s="17">
        <f t="shared" si="845"/>
        <v>2.3739681070736642</v>
      </c>
      <c r="AN3365" s="17">
        <f t="shared" si="846"/>
        <v>3.5869562115179732</v>
      </c>
      <c r="AO3365" s="17">
        <f t="shared" si="847"/>
        <v>3.5869562115179732</v>
      </c>
      <c r="AP3365" s="17">
        <f t="shared" si="849"/>
        <v>3.2768700530698638</v>
      </c>
      <c r="AQ3365" s="17">
        <f t="shared" si="848"/>
        <v>6.0044072011162761</v>
      </c>
    </row>
    <row r="3366" spans="1:43" x14ac:dyDescent="0.2">
      <c r="A3366" s="4">
        <v>40143</v>
      </c>
      <c r="B3366" s="5">
        <v>4143</v>
      </c>
      <c r="C3366" t="s">
        <v>1452</v>
      </c>
      <c r="D3366" t="s">
        <v>25</v>
      </c>
      <c r="E3366" t="s">
        <v>9</v>
      </c>
      <c r="F3366" t="s">
        <v>17</v>
      </c>
      <c r="G3366" t="s">
        <v>11</v>
      </c>
      <c r="H3366">
        <v>50</v>
      </c>
      <c r="I3366" t="s">
        <v>5829</v>
      </c>
      <c r="J3366" s="6">
        <v>884891</v>
      </c>
      <c r="K3366" s="6">
        <v>1708</v>
      </c>
      <c r="L3366" s="6">
        <v>518</v>
      </c>
      <c r="M3366" s="6">
        <v>209563</v>
      </c>
      <c r="N3366" s="6">
        <v>0</v>
      </c>
      <c r="O3366" s="6">
        <v>612364</v>
      </c>
      <c r="P3366" s="6">
        <v>39494</v>
      </c>
      <c r="Q3366" s="6">
        <v>0</v>
      </c>
      <c r="R3366" s="6">
        <v>154406</v>
      </c>
      <c r="S3366" s="6">
        <v>2254739</v>
      </c>
      <c r="T3366" s="6">
        <v>0</v>
      </c>
      <c r="U3366" s="6">
        <v>0</v>
      </c>
      <c r="V3366" s="6">
        <v>12</v>
      </c>
      <c r="W3366" s="6">
        <v>298</v>
      </c>
      <c r="X3366" s="6">
        <v>176</v>
      </c>
      <c r="Z3366" s="6">
        <v>0</v>
      </c>
      <c r="AA3366" s="6">
        <v>0</v>
      </c>
      <c r="AB3366" s="6" t="str">
        <f t="shared" si="834"/>
        <v/>
      </c>
      <c r="AC3366" s="6" t="str">
        <f t="shared" si="835"/>
        <v/>
      </c>
      <c r="AD3366" s="16">
        <f t="shared" si="836"/>
        <v>15.505241302476325</v>
      </c>
      <c r="AE3366" s="16">
        <f t="shared" si="837"/>
        <v>0</v>
      </c>
      <c r="AF3366" s="16">
        <f t="shared" si="838"/>
        <v>24.833333333333332</v>
      </c>
      <c r="AG3366" s="16">
        <f t="shared" si="839"/>
        <v>39.5</v>
      </c>
      <c r="AH3366" s="17">
        <f t="shared" si="840"/>
        <v>0.73679991219824115</v>
      </c>
      <c r="AI3366" s="17">
        <f t="shared" si="841"/>
        <v>10.759241850899253</v>
      </c>
      <c r="AJ3366" s="17">
        <f t="shared" si="842"/>
        <v>10.759241850899253</v>
      </c>
      <c r="AK3366" s="17">
        <f t="shared" si="843"/>
        <v>10.759241850899253</v>
      </c>
      <c r="AL3366" s="17" t="str">
        <f t="shared" si="844"/>
        <v/>
      </c>
      <c r="AM3366" s="17" t="str">
        <f t="shared" si="845"/>
        <v/>
      </c>
      <c r="AN3366" s="17" t="str">
        <f t="shared" si="846"/>
        <v/>
      </c>
      <c r="AO3366" s="17" t="str">
        <f t="shared" si="847"/>
        <v/>
      </c>
      <c r="AP3366" s="17" t="str">
        <f t="shared" si="849"/>
        <v/>
      </c>
      <c r="AQ3366" s="17">
        <f t="shared" si="848"/>
        <v>3.6820240902469772</v>
      </c>
    </row>
    <row r="3367" spans="1:43" x14ac:dyDescent="0.2">
      <c r="A3367" s="4">
        <v>40144</v>
      </c>
      <c r="B3367" s="5">
        <v>4144</v>
      </c>
      <c r="C3367" t="s">
        <v>1453</v>
      </c>
      <c r="D3367" t="s">
        <v>25</v>
      </c>
      <c r="E3367" t="s">
        <v>9</v>
      </c>
      <c r="F3367" t="s">
        <v>17</v>
      </c>
      <c r="G3367" t="s">
        <v>15</v>
      </c>
      <c r="H3367">
        <v>245</v>
      </c>
      <c r="I3367" t="s">
        <v>5898</v>
      </c>
      <c r="J3367" s="6">
        <v>130846</v>
      </c>
      <c r="K3367" s="6">
        <v>1036</v>
      </c>
      <c r="L3367" s="6">
        <v>126</v>
      </c>
      <c r="M3367" s="6">
        <v>145706</v>
      </c>
      <c r="N3367" s="6">
        <v>0</v>
      </c>
      <c r="O3367" s="6">
        <v>264406</v>
      </c>
      <c r="P3367" s="6">
        <v>18024</v>
      </c>
      <c r="Q3367" s="6">
        <v>0</v>
      </c>
      <c r="R3367" s="6">
        <v>90110</v>
      </c>
      <c r="S3367" s="6">
        <v>815592</v>
      </c>
      <c r="T3367" s="6">
        <v>13855</v>
      </c>
      <c r="U3367" s="6">
        <v>0</v>
      </c>
      <c r="V3367" s="6">
        <v>12</v>
      </c>
      <c r="W3367" s="6">
        <v>201</v>
      </c>
      <c r="X3367" s="6">
        <v>84</v>
      </c>
      <c r="Z3367" s="6">
        <v>0</v>
      </c>
      <c r="AA3367" s="6">
        <v>0</v>
      </c>
      <c r="AB3367" s="6" t="str">
        <f t="shared" si="834"/>
        <v/>
      </c>
      <c r="AC3367" s="6" t="str">
        <f t="shared" si="835"/>
        <v/>
      </c>
      <c r="AD3367" s="16">
        <f t="shared" si="836"/>
        <v>14.669662671992898</v>
      </c>
      <c r="AE3367" s="16">
        <f t="shared" si="837"/>
        <v>0</v>
      </c>
      <c r="AF3367" s="16">
        <f t="shared" si="838"/>
        <v>16.75</v>
      </c>
      <c r="AG3367" s="16">
        <f t="shared" si="839"/>
        <v>23.75</v>
      </c>
      <c r="AH3367" s="17">
        <f t="shared" si="840"/>
        <v>0.61843712681701513</v>
      </c>
      <c r="AI3367" s="17">
        <f t="shared" si="841"/>
        <v>5.5975182902557208</v>
      </c>
      <c r="AJ3367" s="17">
        <f t="shared" si="842"/>
        <v>5.6926070305958572</v>
      </c>
      <c r="AK3367" s="17">
        <f t="shared" si="843"/>
        <v>5.6926070305958572</v>
      </c>
      <c r="AL3367" s="17" t="str">
        <f t="shared" si="844"/>
        <v/>
      </c>
      <c r="AM3367" s="17" t="str">
        <f t="shared" si="845"/>
        <v/>
      </c>
      <c r="AN3367" s="17" t="str">
        <f t="shared" si="846"/>
        <v/>
      </c>
      <c r="AO3367" s="17" t="str">
        <f t="shared" si="847"/>
        <v/>
      </c>
      <c r="AP3367" s="17" t="str">
        <f t="shared" si="849"/>
        <v/>
      </c>
      <c r="AQ3367" s="17">
        <f t="shared" si="848"/>
        <v>3.0846198649047301</v>
      </c>
    </row>
    <row r="3368" spans="1:43" x14ac:dyDescent="0.2">
      <c r="A3368" s="4">
        <v>40145</v>
      </c>
      <c r="B3368" s="5">
        <v>4145</v>
      </c>
      <c r="C3368" t="s">
        <v>1454</v>
      </c>
      <c r="D3368" t="s">
        <v>25</v>
      </c>
      <c r="E3368" t="s">
        <v>9</v>
      </c>
      <c r="F3368" t="s">
        <v>17</v>
      </c>
      <c r="G3368" t="s">
        <v>15</v>
      </c>
      <c r="H3368">
        <v>21</v>
      </c>
      <c r="I3368" t="s">
        <v>5877</v>
      </c>
      <c r="J3368" s="6">
        <v>2148346</v>
      </c>
      <c r="K3368" s="6">
        <v>2479</v>
      </c>
      <c r="L3368" s="6">
        <v>867</v>
      </c>
      <c r="M3368" s="6">
        <v>19576</v>
      </c>
      <c r="N3368" s="6">
        <v>0</v>
      </c>
      <c r="O3368" s="6">
        <v>24718</v>
      </c>
      <c r="P3368" s="6">
        <v>4595</v>
      </c>
      <c r="Q3368" s="6">
        <v>0</v>
      </c>
      <c r="R3368" s="6">
        <v>0</v>
      </c>
      <c r="S3368" s="6">
        <v>91117</v>
      </c>
      <c r="T3368" s="6">
        <v>8843</v>
      </c>
      <c r="U3368" s="6">
        <v>0</v>
      </c>
      <c r="V3368" s="6">
        <v>3</v>
      </c>
      <c r="W3368" s="6">
        <v>30</v>
      </c>
      <c r="X3368" s="6">
        <v>0</v>
      </c>
      <c r="Z3368" s="6">
        <v>0</v>
      </c>
      <c r="AA3368" s="6">
        <v>0</v>
      </c>
      <c r="AB3368" s="6" t="str">
        <f t="shared" si="834"/>
        <v/>
      </c>
      <c r="AC3368" s="6" t="str">
        <f t="shared" si="835"/>
        <v/>
      </c>
      <c r="AD3368" s="16">
        <f t="shared" si="836"/>
        <v>5.3793253536452665</v>
      </c>
      <c r="AE3368" s="16">
        <f t="shared" si="837"/>
        <v>0</v>
      </c>
      <c r="AF3368" s="16">
        <f t="shared" si="838"/>
        <v>10</v>
      </c>
      <c r="AG3368" s="16">
        <f t="shared" si="839"/>
        <v>10</v>
      </c>
      <c r="AH3368" s="17">
        <f t="shared" si="840"/>
        <v>0</v>
      </c>
      <c r="AI3368" s="17">
        <f t="shared" si="841"/>
        <v>4.6545259501430323</v>
      </c>
      <c r="AJ3368" s="17">
        <f t="shared" si="842"/>
        <v>5.106252554147936</v>
      </c>
      <c r="AK3368" s="17">
        <f t="shared" si="843"/>
        <v>5.106252554147936</v>
      </c>
      <c r="AL3368" s="17" t="str">
        <f t="shared" si="844"/>
        <v/>
      </c>
      <c r="AM3368" s="17" t="str">
        <f t="shared" si="845"/>
        <v/>
      </c>
      <c r="AN3368" s="17" t="str">
        <f t="shared" si="846"/>
        <v/>
      </c>
      <c r="AO3368" s="17" t="str">
        <f t="shared" si="847"/>
        <v/>
      </c>
      <c r="AP3368" s="17" t="str">
        <f t="shared" si="849"/>
        <v/>
      </c>
      <c r="AQ3368" s="17">
        <f t="shared" si="848"/>
        <v>3.6862610243547214</v>
      </c>
    </row>
    <row r="3369" spans="1:43" x14ac:dyDescent="0.2">
      <c r="A3369" s="4">
        <v>40146</v>
      </c>
      <c r="B3369" s="5">
        <v>4146</v>
      </c>
      <c r="C3369" t="s">
        <v>1455</v>
      </c>
      <c r="D3369" t="s">
        <v>25</v>
      </c>
      <c r="E3369" t="s">
        <v>9</v>
      </c>
      <c r="F3369" t="s">
        <v>17</v>
      </c>
      <c r="G3369" t="s">
        <v>11</v>
      </c>
      <c r="H3369">
        <v>221</v>
      </c>
      <c r="I3369" t="s">
        <v>5899</v>
      </c>
      <c r="J3369" s="6">
        <v>148220</v>
      </c>
      <c r="K3369" s="6">
        <v>1289</v>
      </c>
      <c r="L3369" s="6">
        <v>115</v>
      </c>
      <c r="M3369" s="6">
        <v>127072</v>
      </c>
      <c r="N3369" s="6">
        <v>0</v>
      </c>
      <c r="O3369" s="6">
        <v>409107</v>
      </c>
      <c r="P3369" s="6">
        <v>21613</v>
      </c>
      <c r="Q3369" s="6">
        <v>0</v>
      </c>
      <c r="R3369" s="6">
        <v>97083</v>
      </c>
      <c r="S3369" s="6">
        <v>1398508</v>
      </c>
      <c r="T3369" s="6">
        <v>674202</v>
      </c>
      <c r="U3369" s="6">
        <v>0</v>
      </c>
      <c r="V3369" s="6">
        <v>9</v>
      </c>
      <c r="W3369" s="6">
        <v>217</v>
      </c>
      <c r="X3369" s="6">
        <v>158</v>
      </c>
      <c r="Z3369" s="6">
        <v>0</v>
      </c>
      <c r="AA3369" s="6">
        <v>0</v>
      </c>
      <c r="AB3369" s="6" t="str">
        <f t="shared" si="834"/>
        <v/>
      </c>
      <c r="AC3369" s="6" t="str">
        <f t="shared" si="835"/>
        <v/>
      </c>
      <c r="AD3369" s="16">
        <f t="shared" si="836"/>
        <v>18.928746587701845</v>
      </c>
      <c r="AE3369" s="16">
        <f t="shared" si="837"/>
        <v>0</v>
      </c>
      <c r="AF3369" s="16">
        <f t="shared" si="838"/>
        <v>24.111111111111111</v>
      </c>
      <c r="AG3369" s="16">
        <f t="shared" si="839"/>
        <v>41.666666666666664</v>
      </c>
      <c r="AH3369" s="17">
        <f t="shared" si="840"/>
        <v>0.76399993704356584</v>
      </c>
      <c r="AI3369" s="17">
        <f t="shared" si="841"/>
        <v>11.005634600856208</v>
      </c>
      <c r="AJ3369" s="17">
        <f t="shared" si="842"/>
        <v>16.311303827751196</v>
      </c>
      <c r="AK3369" s="17">
        <f t="shared" si="843"/>
        <v>16.311303827751196</v>
      </c>
      <c r="AL3369" s="17" t="str">
        <f t="shared" si="844"/>
        <v/>
      </c>
      <c r="AM3369" s="17" t="str">
        <f t="shared" si="845"/>
        <v/>
      </c>
      <c r="AN3369" s="17" t="str">
        <f t="shared" si="846"/>
        <v/>
      </c>
      <c r="AO3369" s="17" t="str">
        <f t="shared" si="847"/>
        <v/>
      </c>
      <c r="AP3369" s="17" t="str">
        <f t="shared" si="849"/>
        <v/>
      </c>
      <c r="AQ3369" s="17">
        <f t="shared" si="848"/>
        <v>3.4184406524454483</v>
      </c>
    </row>
    <row r="3370" spans="1:43" x14ac:dyDescent="0.2">
      <c r="A3370" s="4">
        <v>40147</v>
      </c>
      <c r="B3370" s="5">
        <v>4147</v>
      </c>
      <c r="C3370" t="s">
        <v>1456</v>
      </c>
      <c r="D3370" t="s">
        <v>8</v>
      </c>
      <c r="E3370" t="s">
        <v>9</v>
      </c>
      <c r="F3370" t="s">
        <v>17</v>
      </c>
      <c r="G3370" t="s">
        <v>11</v>
      </c>
      <c r="H3370">
        <v>50</v>
      </c>
      <c r="I3370" t="s">
        <v>5829</v>
      </c>
      <c r="J3370" s="6">
        <v>884891</v>
      </c>
      <c r="K3370" s="6">
        <v>1708</v>
      </c>
      <c r="L3370" s="6">
        <v>518</v>
      </c>
      <c r="M3370" s="6">
        <v>3506210</v>
      </c>
      <c r="N3370" s="6">
        <v>5126387</v>
      </c>
      <c r="O3370" s="6">
        <v>675418</v>
      </c>
      <c r="P3370" s="6">
        <v>76179</v>
      </c>
      <c r="Q3370" s="6">
        <v>16356</v>
      </c>
      <c r="R3370" s="6">
        <v>5558105</v>
      </c>
      <c r="S3370" s="6">
        <v>3138532</v>
      </c>
      <c r="T3370" s="6">
        <v>0</v>
      </c>
      <c r="U3370" s="6">
        <v>0</v>
      </c>
      <c r="V3370" s="6">
        <v>40</v>
      </c>
      <c r="W3370" s="6">
        <v>1400</v>
      </c>
      <c r="X3370" s="6">
        <v>1200</v>
      </c>
      <c r="Z3370" s="6">
        <v>24327468560</v>
      </c>
      <c r="AA3370" s="6">
        <v>1756238210.4960003</v>
      </c>
      <c r="AB3370" s="6">
        <f t="shared" si="834"/>
        <v>4745.5388288086715</v>
      </c>
      <c r="AC3370" s="6">
        <f t="shared" si="835"/>
        <v>342.58791045155198</v>
      </c>
      <c r="AD3370" s="16">
        <f t="shared" si="836"/>
        <v>8.8661967208810832</v>
      </c>
      <c r="AE3370" s="16">
        <f t="shared" si="837"/>
        <v>7.5899472622879465</v>
      </c>
      <c r="AF3370" s="16">
        <f t="shared" si="838"/>
        <v>35</v>
      </c>
      <c r="AG3370" s="16">
        <f t="shared" si="839"/>
        <v>65</v>
      </c>
      <c r="AH3370" s="17">
        <f t="shared" si="840"/>
        <v>1.5852173714637743</v>
      </c>
      <c r="AI3370" s="17">
        <f t="shared" si="841"/>
        <v>0.8951352029684474</v>
      </c>
      <c r="AJ3370" s="17">
        <f t="shared" si="842"/>
        <v>0.8951352029684474</v>
      </c>
      <c r="AK3370" s="17">
        <f t="shared" si="843"/>
        <v>0.8951352029684474</v>
      </c>
      <c r="AL3370" s="17">
        <f t="shared" si="844"/>
        <v>1.0842148671179137</v>
      </c>
      <c r="AM3370" s="17">
        <f t="shared" si="845"/>
        <v>0.61223079724570151</v>
      </c>
      <c r="AN3370" s="17">
        <f t="shared" si="846"/>
        <v>0.61223079724570151</v>
      </c>
      <c r="AO3370" s="17">
        <f t="shared" si="847"/>
        <v>0.61223079724570151</v>
      </c>
      <c r="AP3370" s="17">
        <f t="shared" si="849"/>
        <v>-0.4719840698722122</v>
      </c>
      <c r="AQ3370" s="17">
        <f t="shared" si="848"/>
        <v>4.6467994634433785</v>
      </c>
    </row>
    <row r="3371" spans="1:43" x14ac:dyDescent="0.2">
      <c r="A3371" s="4">
        <v>40150</v>
      </c>
      <c r="B3371" s="5">
        <v>4150</v>
      </c>
      <c r="C3371" t="s">
        <v>1457</v>
      </c>
      <c r="D3371" t="s">
        <v>25</v>
      </c>
      <c r="E3371" t="s">
        <v>9</v>
      </c>
      <c r="F3371" t="s">
        <v>17</v>
      </c>
      <c r="G3371" t="s">
        <v>15</v>
      </c>
      <c r="H3371">
        <v>387</v>
      </c>
      <c r="I3371" t="s">
        <v>5900</v>
      </c>
      <c r="J3371" s="6">
        <v>71747</v>
      </c>
      <c r="K3371" s="6">
        <v>1566</v>
      </c>
      <c r="L3371" s="6">
        <v>46</v>
      </c>
      <c r="M3371" s="6">
        <v>55416</v>
      </c>
      <c r="N3371" s="6">
        <v>0</v>
      </c>
      <c r="O3371" s="6">
        <v>52291</v>
      </c>
      <c r="P3371" s="6">
        <v>10488</v>
      </c>
      <c r="Q3371" s="6">
        <v>0</v>
      </c>
      <c r="R3371" s="6">
        <v>0</v>
      </c>
      <c r="S3371" s="6">
        <v>456897</v>
      </c>
      <c r="T3371" s="6">
        <v>31196</v>
      </c>
      <c r="U3371" s="6">
        <v>0</v>
      </c>
      <c r="V3371" s="6">
        <v>7</v>
      </c>
      <c r="W3371" s="6">
        <v>144</v>
      </c>
      <c r="X3371" s="6">
        <v>50</v>
      </c>
      <c r="Z3371" s="6">
        <v>0</v>
      </c>
      <c r="AA3371" s="6">
        <v>0</v>
      </c>
      <c r="AB3371" s="6" t="str">
        <f t="shared" si="834"/>
        <v/>
      </c>
      <c r="AC3371" s="6" t="str">
        <f t="shared" si="835"/>
        <v/>
      </c>
      <c r="AD3371" s="16">
        <f t="shared" si="836"/>
        <v>4.985793287566743</v>
      </c>
      <c r="AE3371" s="16">
        <f t="shared" si="837"/>
        <v>0</v>
      </c>
      <c r="AF3371" s="16">
        <f t="shared" si="838"/>
        <v>20.571428571428573</v>
      </c>
      <c r="AG3371" s="16">
        <f t="shared" si="839"/>
        <v>27.714285714285715</v>
      </c>
      <c r="AH3371" s="17">
        <f t="shared" si="840"/>
        <v>0</v>
      </c>
      <c r="AI3371" s="17">
        <f t="shared" si="841"/>
        <v>8.2448570809874404</v>
      </c>
      <c r="AJ3371" s="17">
        <f t="shared" si="842"/>
        <v>8.807799191569222</v>
      </c>
      <c r="AK3371" s="17">
        <f t="shared" si="843"/>
        <v>8.807799191569222</v>
      </c>
      <c r="AL3371" s="17" t="str">
        <f t="shared" si="844"/>
        <v/>
      </c>
      <c r="AM3371" s="17" t="str">
        <f t="shared" si="845"/>
        <v/>
      </c>
      <c r="AN3371" s="17" t="str">
        <f t="shared" si="846"/>
        <v/>
      </c>
      <c r="AO3371" s="17" t="str">
        <f t="shared" si="847"/>
        <v/>
      </c>
      <c r="AP3371" s="17" t="str">
        <f t="shared" si="849"/>
        <v/>
      </c>
      <c r="AQ3371" s="17">
        <f t="shared" si="848"/>
        <v>8.7375839054521816</v>
      </c>
    </row>
    <row r="3372" spans="1:43" x14ac:dyDescent="0.2">
      <c r="A3372" s="4">
        <v>40151</v>
      </c>
      <c r="B3372" s="5">
        <v>4151</v>
      </c>
      <c r="C3372" t="s">
        <v>1458</v>
      </c>
      <c r="D3372" t="s">
        <v>25</v>
      </c>
      <c r="E3372" t="s">
        <v>9</v>
      </c>
      <c r="F3372" t="s">
        <v>17</v>
      </c>
      <c r="G3372" t="s">
        <v>15</v>
      </c>
      <c r="H3372">
        <v>232</v>
      </c>
      <c r="I3372" t="s">
        <v>5901</v>
      </c>
      <c r="J3372" s="6">
        <v>139171</v>
      </c>
      <c r="K3372" s="6">
        <v>1655</v>
      </c>
      <c r="L3372" s="6">
        <v>84</v>
      </c>
      <c r="M3372" s="6">
        <v>2066</v>
      </c>
      <c r="N3372" s="6">
        <v>0</v>
      </c>
      <c r="O3372" s="6">
        <v>10620</v>
      </c>
      <c r="P3372" s="6">
        <v>1190</v>
      </c>
      <c r="Q3372" s="6">
        <v>0</v>
      </c>
      <c r="R3372" s="6">
        <v>0</v>
      </c>
      <c r="S3372" s="6">
        <v>137482</v>
      </c>
      <c r="T3372" s="6">
        <v>49966</v>
      </c>
      <c r="U3372" s="6">
        <v>0</v>
      </c>
      <c r="V3372" s="6">
        <v>3</v>
      </c>
      <c r="W3372" s="6">
        <v>62</v>
      </c>
      <c r="X3372" s="6">
        <v>9</v>
      </c>
      <c r="Z3372" s="6">
        <v>0</v>
      </c>
      <c r="AA3372" s="6">
        <v>0</v>
      </c>
      <c r="AB3372" s="6" t="str">
        <f t="shared" si="834"/>
        <v/>
      </c>
      <c r="AC3372" s="6" t="str">
        <f t="shared" si="835"/>
        <v/>
      </c>
      <c r="AD3372" s="16">
        <f t="shared" si="836"/>
        <v>8.9243697478991599</v>
      </c>
      <c r="AE3372" s="16">
        <f t="shared" si="837"/>
        <v>0</v>
      </c>
      <c r="AF3372" s="16">
        <f t="shared" si="838"/>
        <v>20.666666666666668</v>
      </c>
      <c r="AG3372" s="16">
        <f t="shared" si="839"/>
        <v>23.666666666666668</v>
      </c>
      <c r="AH3372" s="17">
        <f t="shared" si="840"/>
        <v>0</v>
      </c>
      <c r="AI3372" s="17">
        <f t="shared" si="841"/>
        <v>66.545014520813169</v>
      </c>
      <c r="AJ3372" s="17">
        <f t="shared" si="842"/>
        <v>90.729912875121002</v>
      </c>
      <c r="AK3372" s="17">
        <f t="shared" si="843"/>
        <v>90.729912875121002</v>
      </c>
      <c r="AL3372" s="17" t="str">
        <f t="shared" si="844"/>
        <v/>
      </c>
      <c r="AM3372" s="17" t="str">
        <f t="shared" si="845"/>
        <v/>
      </c>
      <c r="AN3372" s="17" t="str">
        <f t="shared" si="846"/>
        <v/>
      </c>
      <c r="AO3372" s="17" t="str">
        <f t="shared" si="847"/>
        <v/>
      </c>
      <c r="AP3372" s="17" t="str">
        <f t="shared" si="849"/>
        <v/>
      </c>
      <c r="AQ3372" s="17">
        <f t="shared" si="848"/>
        <v>12.94557438794727</v>
      </c>
    </row>
    <row r="3373" spans="1:43" x14ac:dyDescent="0.2">
      <c r="A3373" s="4">
        <v>40155</v>
      </c>
      <c r="B3373" s="5">
        <v>4155</v>
      </c>
      <c r="C3373" t="s">
        <v>1459</v>
      </c>
      <c r="D3373" t="s">
        <v>25</v>
      </c>
      <c r="E3373" t="s">
        <v>9</v>
      </c>
      <c r="F3373" t="s">
        <v>17</v>
      </c>
      <c r="G3373" t="s">
        <v>15</v>
      </c>
      <c r="H3373">
        <v>399</v>
      </c>
      <c r="I3373" t="s">
        <v>5902</v>
      </c>
      <c r="J3373" s="6">
        <v>69173</v>
      </c>
      <c r="K3373" s="6">
        <v>1607</v>
      </c>
      <c r="L3373" s="6">
        <v>43</v>
      </c>
      <c r="M3373" s="6">
        <v>300165</v>
      </c>
      <c r="N3373" s="6">
        <v>0</v>
      </c>
      <c r="O3373" s="6">
        <v>632358</v>
      </c>
      <c r="P3373" s="6">
        <v>29691</v>
      </c>
      <c r="Q3373" s="6">
        <v>0</v>
      </c>
      <c r="R3373" s="6">
        <v>88209</v>
      </c>
      <c r="S3373" s="6">
        <v>1851577</v>
      </c>
      <c r="T3373" s="6">
        <v>189017</v>
      </c>
      <c r="U3373" s="6">
        <v>0</v>
      </c>
      <c r="V3373" s="6">
        <v>15</v>
      </c>
      <c r="W3373" s="6">
        <v>224</v>
      </c>
      <c r="X3373" s="6">
        <v>34</v>
      </c>
      <c r="Z3373" s="6">
        <v>0</v>
      </c>
      <c r="AA3373" s="6">
        <v>0</v>
      </c>
      <c r="AB3373" s="6" t="str">
        <f t="shared" si="834"/>
        <v/>
      </c>
      <c r="AC3373" s="6" t="str">
        <f t="shared" si="835"/>
        <v/>
      </c>
      <c r="AD3373" s="16">
        <f t="shared" si="836"/>
        <v>21.297969081539861</v>
      </c>
      <c r="AE3373" s="16">
        <f t="shared" si="837"/>
        <v>0</v>
      </c>
      <c r="AF3373" s="16">
        <f t="shared" si="838"/>
        <v>14.933333333333334</v>
      </c>
      <c r="AG3373" s="16">
        <f t="shared" si="839"/>
        <v>17.2</v>
      </c>
      <c r="AH3373" s="17">
        <f t="shared" si="840"/>
        <v>0.29386837239518265</v>
      </c>
      <c r="AI3373" s="17">
        <f t="shared" si="841"/>
        <v>6.168530641480519</v>
      </c>
      <c r="AJ3373" s="17">
        <f t="shared" si="842"/>
        <v>6.7982409674678923</v>
      </c>
      <c r="AK3373" s="17">
        <f t="shared" si="843"/>
        <v>6.7982409674678923</v>
      </c>
      <c r="AL3373" s="17" t="str">
        <f t="shared" si="844"/>
        <v/>
      </c>
      <c r="AM3373" s="17" t="str">
        <f t="shared" si="845"/>
        <v/>
      </c>
      <c r="AN3373" s="17" t="str">
        <f t="shared" si="846"/>
        <v/>
      </c>
      <c r="AO3373" s="17" t="str">
        <f t="shared" si="847"/>
        <v/>
      </c>
      <c r="AP3373" s="17" t="str">
        <f t="shared" si="849"/>
        <v/>
      </c>
      <c r="AQ3373" s="17">
        <f t="shared" si="848"/>
        <v>2.9280518313993023</v>
      </c>
    </row>
    <row r="3374" spans="1:43" x14ac:dyDescent="0.2">
      <c r="A3374" s="4">
        <v>40156</v>
      </c>
      <c r="B3374" s="5">
        <v>4156</v>
      </c>
      <c r="C3374" t="s">
        <v>1460</v>
      </c>
      <c r="D3374" t="s">
        <v>25</v>
      </c>
      <c r="E3374" t="s">
        <v>9</v>
      </c>
      <c r="F3374" t="s">
        <v>17</v>
      </c>
      <c r="G3374" t="s">
        <v>11</v>
      </c>
      <c r="H3374">
        <v>98</v>
      </c>
      <c r="I3374" t="s">
        <v>5843</v>
      </c>
      <c r="J3374" s="6">
        <v>386787</v>
      </c>
      <c r="K3374" s="6">
        <v>1490</v>
      </c>
      <c r="L3374" s="6">
        <v>260</v>
      </c>
      <c r="M3374" s="6">
        <v>26916</v>
      </c>
      <c r="N3374" s="6">
        <v>0</v>
      </c>
      <c r="O3374" s="6">
        <v>123322</v>
      </c>
      <c r="P3374" s="6">
        <v>6875</v>
      </c>
      <c r="Q3374" s="6">
        <v>0</v>
      </c>
      <c r="R3374" s="6">
        <v>25719</v>
      </c>
      <c r="S3374" s="6">
        <v>443920</v>
      </c>
      <c r="T3374" s="6">
        <v>3056</v>
      </c>
      <c r="U3374" s="6">
        <v>0</v>
      </c>
      <c r="V3374" s="6">
        <v>5</v>
      </c>
      <c r="W3374" s="6">
        <v>73</v>
      </c>
      <c r="X3374" s="6">
        <v>25</v>
      </c>
      <c r="Z3374" s="6">
        <v>0</v>
      </c>
      <c r="AA3374" s="6">
        <v>0</v>
      </c>
      <c r="AB3374" s="6" t="str">
        <f t="shared" si="834"/>
        <v/>
      </c>
      <c r="AC3374" s="6" t="str">
        <f t="shared" si="835"/>
        <v/>
      </c>
      <c r="AD3374" s="16">
        <f t="shared" si="836"/>
        <v>17.937745454545453</v>
      </c>
      <c r="AE3374" s="16">
        <f t="shared" si="837"/>
        <v>0</v>
      </c>
      <c r="AF3374" s="16">
        <f t="shared" si="838"/>
        <v>14.6</v>
      </c>
      <c r="AG3374" s="16">
        <f t="shared" si="839"/>
        <v>19.600000000000001</v>
      </c>
      <c r="AH3374" s="17">
        <f t="shared" si="840"/>
        <v>0.95552831029870711</v>
      </c>
      <c r="AI3374" s="17">
        <f t="shared" si="841"/>
        <v>16.492792391142814</v>
      </c>
      <c r="AJ3374" s="17">
        <f t="shared" si="842"/>
        <v>16.606330806954972</v>
      </c>
      <c r="AK3374" s="17">
        <f t="shared" si="843"/>
        <v>16.606330806954972</v>
      </c>
      <c r="AL3374" s="17" t="str">
        <f t="shared" si="844"/>
        <v/>
      </c>
      <c r="AM3374" s="17" t="str">
        <f t="shared" si="845"/>
        <v/>
      </c>
      <c r="AN3374" s="17" t="str">
        <f t="shared" si="846"/>
        <v/>
      </c>
      <c r="AO3374" s="17" t="str">
        <f t="shared" si="847"/>
        <v/>
      </c>
      <c r="AP3374" s="17" t="str">
        <f t="shared" si="849"/>
        <v/>
      </c>
      <c r="AQ3374" s="17">
        <f t="shared" si="848"/>
        <v>3.5996821329527577</v>
      </c>
    </row>
    <row r="3375" spans="1:43" x14ac:dyDescent="0.2">
      <c r="A3375" s="4">
        <v>40158</v>
      </c>
      <c r="B3375" s="5">
        <v>4158</v>
      </c>
      <c r="C3375" t="s">
        <v>1461</v>
      </c>
      <c r="D3375" t="s">
        <v>8</v>
      </c>
      <c r="E3375" t="s">
        <v>9</v>
      </c>
      <c r="F3375" t="s">
        <v>17</v>
      </c>
      <c r="G3375" t="s">
        <v>11</v>
      </c>
      <c r="H3375">
        <v>244</v>
      </c>
      <c r="I3375" t="s">
        <v>5903</v>
      </c>
      <c r="J3375" s="6">
        <v>131337</v>
      </c>
      <c r="K3375" s="6">
        <v>1391</v>
      </c>
      <c r="L3375" s="6">
        <v>94</v>
      </c>
      <c r="M3375" s="6">
        <v>340650</v>
      </c>
      <c r="N3375" s="6">
        <v>2132469</v>
      </c>
      <c r="O3375" s="6">
        <v>571150</v>
      </c>
      <c r="P3375" s="6">
        <v>33859</v>
      </c>
      <c r="Q3375" s="6">
        <v>1346</v>
      </c>
      <c r="R3375" s="6">
        <v>156846</v>
      </c>
      <c r="S3375" s="6">
        <v>3282348</v>
      </c>
      <c r="T3375" s="6">
        <v>1052444</v>
      </c>
      <c r="U3375" s="6">
        <v>0</v>
      </c>
      <c r="V3375" s="6">
        <v>19</v>
      </c>
      <c r="W3375" s="6">
        <v>478</v>
      </c>
      <c r="X3375" s="6">
        <v>260</v>
      </c>
      <c r="Z3375" s="6">
        <v>17452782100</v>
      </c>
      <c r="AA3375" s="6">
        <v>1276493606.4384</v>
      </c>
      <c r="AB3375" s="6">
        <f t="shared" si="834"/>
        <v>8184.3075327238048</v>
      </c>
      <c r="AC3375" s="6">
        <f t="shared" si="835"/>
        <v>598.59890410524144</v>
      </c>
      <c r="AD3375" s="16">
        <f t="shared" si="836"/>
        <v>16.868484007206355</v>
      </c>
      <c r="AE3375" s="16">
        <f t="shared" si="837"/>
        <v>3.7336408999387203</v>
      </c>
      <c r="AF3375" s="16">
        <f t="shared" si="838"/>
        <v>25.157894736842106</v>
      </c>
      <c r="AG3375" s="16">
        <f t="shared" si="839"/>
        <v>38.842105263157897</v>
      </c>
      <c r="AH3375" s="17">
        <f t="shared" si="840"/>
        <v>0.46043152796125053</v>
      </c>
      <c r="AI3375" s="17">
        <f t="shared" si="841"/>
        <v>9.6355438132981064</v>
      </c>
      <c r="AJ3375" s="17">
        <f t="shared" si="842"/>
        <v>12.725060912960517</v>
      </c>
      <c r="AK3375" s="17">
        <f t="shared" si="843"/>
        <v>12.725060912960517</v>
      </c>
      <c r="AL3375" s="17">
        <f t="shared" si="844"/>
        <v>7.355136229412948E-2</v>
      </c>
      <c r="AM3375" s="17">
        <f t="shared" si="845"/>
        <v>1.5392242513255761</v>
      </c>
      <c r="AN3375" s="17">
        <f t="shared" si="846"/>
        <v>2.0327573343387408</v>
      </c>
      <c r="AO3375" s="17">
        <f t="shared" si="847"/>
        <v>2.0327573343387408</v>
      </c>
      <c r="AP3375" s="17">
        <f t="shared" si="849"/>
        <v>1.9592059720446113</v>
      </c>
      <c r="AQ3375" s="17">
        <f t="shared" si="848"/>
        <v>5.7469106189267265</v>
      </c>
    </row>
    <row r="3376" spans="1:43" x14ac:dyDescent="0.2">
      <c r="A3376" s="4">
        <v>40159</v>
      </c>
      <c r="B3376" s="5">
        <v>4159</v>
      </c>
      <c r="C3376" t="s">
        <v>1462</v>
      </c>
      <c r="D3376" t="s">
        <v>8</v>
      </c>
      <c r="E3376" t="s">
        <v>9</v>
      </c>
      <c r="F3376" t="s">
        <v>17</v>
      </c>
      <c r="G3376" t="s">
        <v>11</v>
      </c>
      <c r="H3376">
        <v>44</v>
      </c>
      <c r="I3376" t="s">
        <v>5826</v>
      </c>
      <c r="J3376" s="6">
        <v>969587</v>
      </c>
      <c r="K3376" s="6">
        <v>1721</v>
      </c>
      <c r="L3376" s="6">
        <v>563</v>
      </c>
      <c r="M3376" s="6">
        <v>0</v>
      </c>
      <c r="N3376" s="6">
        <v>0</v>
      </c>
      <c r="O3376" s="6">
        <v>0</v>
      </c>
      <c r="P3376" s="6">
        <v>0</v>
      </c>
      <c r="Q3376" s="6">
        <v>0</v>
      </c>
      <c r="R3376" s="6">
        <v>279334</v>
      </c>
      <c r="S3376" s="6">
        <v>2114365</v>
      </c>
      <c r="T3376" s="6">
        <v>0</v>
      </c>
      <c r="U3376" s="6">
        <v>0</v>
      </c>
      <c r="V3376" s="6">
        <v>0</v>
      </c>
      <c r="W3376" s="6">
        <v>0</v>
      </c>
      <c r="X3376" s="6">
        <v>0</v>
      </c>
      <c r="Z3376" s="6">
        <v>0</v>
      </c>
      <c r="AA3376" s="6">
        <v>0</v>
      </c>
      <c r="AB3376" s="6" t="str">
        <f t="shared" si="834"/>
        <v/>
      </c>
      <c r="AC3376" s="6" t="str">
        <f t="shared" si="835"/>
        <v/>
      </c>
      <c r="AD3376" s="16" t="str">
        <f t="shared" si="836"/>
        <v/>
      </c>
      <c r="AE3376" s="16" t="str">
        <f t="shared" si="837"/>
        <v/>
      </c>
      <c r="AF3376" s="16" t="str">
        <f t="shared" si="838"/>
        <v/>
      </c>
      <c r="AG3376" s="16" t="str">
        <f t="shared" si="839"/>
        <v/>
      </c>
      <c r="AH3376" s="17" t="str">
        <f t="shared" si="840"/>
        <v/>
      </c>
      <c r="AI3376" s="17" t="str">
        <f t="shared" si="841"/>
        <v/>
      </c>
      <c r="AJ3376" s="17" t="str">
        <f t="shared" si="842"/>
        <v/>
      </c>
      <c r="AK3376" s="17" t="str">
        <f t="shared" si="843"/>
        <v/>
      </c>
      <c r="AL3376" s="17" t="str">
        <f t="shared" si="844"/>
        <v/>
      </c>
      <c r="AM3376" s="17" t="str">
        <f t="shared" si="845"/>
        <v/>
      </c>
      <c r="AN3376" s="17" t="str">
        <f t="shared" si="846"/>
        <v/>
      </c>
      <c r="AO3376" s="17" t="str">
        <f t="shared" si="847"/>
        <v/>
      </c>
      <c r="AP3376" s="17" t="str">
        <f t="shared" si="849"/>
        <v/>
      </c>
      <c r="AQ3376" s="17" t="str">
        <f t="shared" si="848"/>
        <v/>
      </c>
    </row>
    <row r="3377" spans="1:43" x14ac:dyDescent="0.2">
      <c r="A3377" s="4">
        <v>40160</v>
      </c>
      <c r="B3377" s="5">
        <v>4160</v>
      </c>
      <c r="C3377" t="s">
        <v>1463</v>
      </c>
      <c r="D3377" t="s">
        <v>25</v>
      </c>
      <c r="E3377" t="s">
        <v>9</v>
      </c>
      <c r="F3377" t="s">
        <v>17</v>
      </c>
      <c r="G3377" t="s">
        <v>15</v>
      </c>
      <c r="H3377">
        <v>232</v>
      </c>
      <c r="I3377" t="s">
        <v>5901</v>
      </c>
      <c r="J3377" s="6">
        <v>139171</v>
      </c>
      <c r="K3377" s="6">
        <v>1655</v>
      </c>
      <c r="L3377" s="6">
        <v>84</v>
      </c>
      <c r="M3377" s="6">
        <v>11755</v>
      </c>
      <c r="N3377" s="6">
        <v>0</v>
      </c>
      <c r="O3377" s="6">
        <v>21429</v>
      </c>
      <c r="P3377" s="6">
        <v>2365</v>
      </c>
      <c r="Q3377" s="6">
        <v>0</v>
      </c>
      <c r="R3377" s="6">
        <v>0</v>
      </c>
      <c r="S3377" s="6">
        <v>92805</v>
      </c>
      <c r="T3377" s="6">
        <v>3014</v>
      </c>
      <c r="U3377" s="6">
        <v>0</v>
      </c>
      <c r="V3377" s="6">
        <v>4</v>
      </c>
      <c r="W3377" s="6">
        <v>100</v>
      </c>
      <c r="X3377" s="6">
        <v>54</v>
      </c>
      <c r="Z3377" s="6">
        <v>0</v>
      </c>
      <c r="AA3377" s="6">
        <v>0</v>
      </c>
      <c r="AB3377" s="6" t="str">
        <f t="shared" si="834"/>
        <v/>
      </c>
      <c r="AC3377" s="6" t="str">
        <f t="shared" si="835"/>
        <v/>
      </c>
      <c r="AD3377" s="16">
        <f t="shared" si="836"/>
        <v>9.0608879492600423</v>
      </c>
      <c r="AE3377" s="16">
        <f t="shared" si="837"/>
        <v>0</v>
      </c>
      <c r="AF3377" s="16">
        <f t="shared" si="838"/>
        <v>25</v>
      </c>
      <c r="AG3377" s="16">
        <f t="shared" si="839"/>
        <v>38.5</v>
      </c>
      <c r="AH3377" s="17">
        <f t="shared" si="840"/>
        <v>0</v>
      </c>
      <c r="AI3377" s="17">
        <f t="shared" si="841"/>
        <v>7.8949383241173967</v>
      </c>
      <c r="AJ3377" s="17">
        <f t="shared" si="842"/>
        <v>8.1513398553806891</v>
      </c>
      <c r="AK3377" s="17">
        <f t="shared" si="843"/>
        <v>8.1513398553806891</v>
      </c>
      <c r="AL3377" s="17" t="str">
        <f t="shared" si="844"/>
        <v/>
      </c>
      <c r="AM3377" s="17" t="str">
        <f t="shared" si="845"/>
        <v/>
      </c>
      <c r="AN3377" s="17" t="str">
        <f t="shared" si="846"/>
        <v/>
      </c>
      <c r="AO3377" s="17" t="str">
        <f t="shared" si="847"/>
        <v/>
      </c>
      <c r="AP3377" s="17" t="str">
        <f t="shared" si="849"/>
        <v/>
      </c>
      <c r="AQ3377" s="17">
        <f t="shared" si="848"/>
        <v>4.3308133837323251</v>
      </c>
    </row>
    <row r="3378" spans="1:43" x14ac:dyDescent="0.2">
      <c r="A3378" s="4">
        <v>40161</v>
      </c>
      <c r="B3378" s="5">
        <v>4161</v>
      </c>
      <c r="C3378" t="s">
        <v>1464</v>
      </c>
      <c r="D3378" t="s">
        <v>25</v>
      </c>
      <c r="E3378" t="s">
        <v>9</v>
      </c>
      <c r="F3378" t="s">
        <v>17</v>
      </c>
      <c r="G3378" t="s">
        <v>15</v>
      </c>
      <c r="H3378">
        <v>9</v>
      </c>
      <c r="I3378" t="s">
        <v>5842</v>
      </c>
      <c r="J3378" s="6">
        <v>4515419</v>
      </c>
      <c r="K3378" s="6">
        <v>1707</v>
      </c>
      <c r="L3378" s="6">
        <v>2645</v>
      </c>
      <c r="M3378" s="6">
        <v>21704</v>
      </c>
      <c r="N3378" s="6">
        <v>0</v>
      </c>
      <c r="O3378" s="6">
        <v>64028</v>
      </c>
      <c r="P3378" s="6">
        <v>4077</v>
      </c>
      <c r="Q3378" s="6">
        <v>0</v>
      </c>
      <c r="R3378" s="6">
        <v>17632</v>
      </c>
      <c r="S3378" s="6">
        <v>164693</v>
      </c>
      <c r="T3378" s="6">
        <v>0</v>
      </c>
      <c r="U3378" s="6">
        <v>0</v>
      </c>
      <c r="V3378" s="6">
        <v>2</v>
      </c>
      <c r="W3378" s="6">
        <v>48</v>
      </c>
      <c r="X3378" s="6">
        <v>20</v>
      </c>
      <c r="Z3378" s="6">
        <v>0</v>
      </c>
      <c r="AA3378" s="6">
        <v>0</v>
      </c>
      <c r="AB3378" s="6" t="str">
        <f t="shared" si="834"/>
        <v/>
      </c>
      <c r="AC3378" s="6" t="str">
        <f t="shared" si="835"/>
        <v/>
      </c>
      <c r="AD3378" s="16">
        <f t="shared" si="836"/>
        <v>15.704684817267598</v>
      </c>
      <c r="AE3378" s="16">
        <f t="shared" si="837"/>
        <v>0</v>
      </c>
      <c r="AF3378" s="16">
        <f t="shared" si="838"/>
        <v>24</v>
      </c>
      <c r="AG3378" s="16">
        <f t="shared" si="839"/>
        <v>34</v>
      </c>
      <c r="AH3378" s="17">
        <f t="shared" si="840"/>
        <v>0.81238481385919648</v>
      </c>
      <c r="AI3378" s="17">
        <f t="shared" si="841"/>
        <v>7.5881404349428676</v>
      </c>
      <c r="AJ3378" s="17">
        <f t="shared" si="842"/>
        <v>7.5881404349428676</v>
      </c>
      <c r="AK3378" s="17">
        <f t="shared" si="843"/>
        <v>7.5881404349428676</v>
      </c>
      <c r="AL3378" s="17" t="str">
        <f t="shared" si="844"/>
        <v/>
      </c>
      <c r="AM3378" s="17" t="str">
        <f t="shared" si="845"/>
        <v/>
      </c>
      <c r="AN3378" s="17" t="str">
        <f t="shared" si="846"/>
        <v/>
      </c>
      <c r="AO3378" s="17" t="str">
        <f t="shared" si="847"/>
        <v/>
      </c>
      <c r="AP3378" s="17" t="str">
        <f t="shared" si="849"/>
        <v/>
      </c>
      <c r="AQ3378" s="17">
        <f t="shared" si="848"/>
        <v>2.572202786281002</v>
      </c>
    </row>
    <row r="3379" spans="1:43" x14ac:dyDescent="0.2">
      <c r="A3379" s="4">
        <v>40162</v>
      </c>
      <c r="B3379" s="5">
        <v>4162</v>
      </c>
      <c r="C3379" t="s">
        <v>1465</v>
      </c>
      <c r="D3379" t="s">
        <v>25</v>
      </c>
      <c r="E3379" t="s">
        <v>9</v>
      </c>
      <c r="F3379" t="s">
        <v>17</v>
      </c>
      <c r="G3379" t="s">
        <v>11</v>
      </c>
      <c r="H3379">
        <v>44</v>
      </c>
      <c r="I3379" t="s">
        <v>5826</v>
      </c>
      <c r="J3379" s="6">
        <v>969587</v>
      </c>
      <c r="K3379" s="6">
        <v>1721</v>
      </c>
      <c r="L3379" s="6">
        <v>563</v>
      </c>
      <c r="M3379" s="6">
        <v>49340</v>
      </c>
      <c r="N3379" s="6">
        <v>0</v>
      </c>
      <c r="O3379" s="6">
        <v>208238</v>
      </c>
      <c r="P3379" s="6">
        <v>16303</v>
      </c>
      <c r="Q3379" s="6">
        <v>0</v>
      </c>
      <c r="R3379" s="6">
        <v>42823</v>
      </c>
      <c r="S3379" s="6">
        <v>954700</v>
      </c>
      <c r="T3379" s="6">
        <v>25509</v>
      </c>
      <c r="U3379" s="6">
        <v>0</v>
      </c>
      <c r="V3379" s="6">
        <v>5</v>
      </c>
      <c r="W3379" s="6">
        <v>82</v>
      </c>
      <c r="X3379" s="6">
        <v>55</v>
      </c>
      <c r="Z3379" s="6">
        <v>0</v>
      </c>
      <c r="AA3379" s="6">
        <v>0</v>
      </c>
      <c r="AB3379" s="6" t="str">
        <f t="shared" si="834"/>
        <v/>
      </c>
      <c r="AC3379" s="6" t="str">
        <f t="shared" si="835"/>
        <v/>
      </c>
      <c r="AD3379" s="16">
        <f t="shared" si="836"/>
        <v>12.77298656688953</v>
      </c>
      <c r="AE3379" s="16">
        <f t="shared" si="837"/>
        <v>0</v>
      </c>
      <c r="AF3379" s="16">
        <f t="shared" si="838"/>
        <v>16.399999999999999</v>
      </c>
      <c r="AG3379" s="16">
        <f t="shared" si="839"/>
        <v>27.4</v>
      </c>
      <c r="AH3379" s="17">
        <f t="shared" si="840"/>
        <v>0.86791649777057156</v>
      </c>
      <c r="AI3379" s="17">
        <f t="shared" si="841"/>
        <v>19.349412241588976</v>
      </c>
      <c r="AJ3379" s="17">
        <f t="shared" si="842"/>
        <v>19.866416700445885</v>
      </c>
      <c r="AK3379" s="17">
        <f t="shared" si="843"/>
        <v>19.866416700445885</v>
      </c>
      <c r="AL3379" s="17" t="str">
        <f t="shared" si="844"/>
        <v/>
      </c>
      <c r="AM3379" s="17" t="str">
        <f t="shared" si="845"/>
        <v/>
      </c>
      <c r="AN3379" s="17" t="str">
        <f t="shared" si="846"/>
        <v/>
      </c>
      <c r="AO3379" s="17" t="str">
        <f t="shared" si="847"/>
        <v/>
      </c>
      <c r="AP3379" s="17" t="str">
        <f t="shared" si="849"/>
        <v/>
      </c>
      <c r="AQ3379" s="17">
        <f t="shared" si="848"/>
        <v>4.5846579394731029</v>
      </c>
    </row>
    <row r="3380" spans="1:43" x14ac:dyDescent="0.2">
      <c r="A3380" s="4">
        <v>40163</v>
      </c>
      <c r="B3380" s="5">
        <v>4163</v>
      </c>
      <c r="C3380" t="s">
        <v>1466</v>
      </c>
      <c r="D3380" t="s">
        <v>25</v>
      </c>
      <c r="E3380" t="s">
        <v>9</v>
      </c>
      <c r="F3380" t="s">
        <v>17</v>
      </c>
      <c r="G3380" t="s">
        <v>15</v>
      </c>
      <c r="H3380">
        <v>21</v>
      </c>
      <c r="I3380" t="s">
        <v>5877</v>
      </c>
      <c r="J3380" s="6">
        <v>2148346</v>
      </c>
      <c r="K3380" s="6">
        <v>2479</v>
      </c>
      <c r="L3380" s="6">
        <v>867</v>
      </c>
      <c r="M3380" s="6">
        <v>3948</v>
      </c>
      <c r="N3380" s="6">
        <v>0</v>
      </c>
      <c r="O3380" s="6">
        <v>1038</v>
      </c>
      <c r="P3380" s="6">
        <v>317</v>
      </c>
      <c r="Q3380" s="6">
        <v>0</v>
      </c>
      <c r="R3380" s="6">
        <v>0</v>
      </c>
      <c r="S3380" s="6">
        <v>74637</v>
      </c>
      <c r="T3380" s="6">
        <v>0</v>
      </c>
      <c r="U3380" s="6">
        <v>0</v>
      </c>
      <c r="V3380" s="6">
        <v>2</v>
      </c>
      <c r="W3380" s="6">
        <v>48</v>
      </c>
      <c r="X3380" s="6">
        <v>16</v>
      </c>
      <c r="Z3380" s="6">
        <v>0</v>
      </c>
      <c r="AA3380" s="6">
        <v>0</v>
      </c>
      <c r="AB3380" s="6" t="str">
        <f t="shared" si="834"/>
        <v/>
      </c>
      <c r="AC3380" s="6" t="str">
        <f t="shared" si="835"/>
        <v/>
      </c>
      <c r="AD3380" s="16">
        <f t="shared" si="836"/>
        <v>3.274447949526814</v>
      </c>
      <c r="AE3380" s="16">
        <f t="shared" si="837"/>
        <v>0</v>
      </c>
      <c r="AF3380" s="16">
        <f t="shared" si="838"/>
        <v>24</v>
      </c>
      <c r="AG3380" s="16">
        <f t="shared" si="839"/>
        <v>32</v>
      </c>
      <c r="AH3380" s="17">
        <f t="shared" si="840"/>
        <v>0</v>
      </c>
      <c r="AI3380" s="17">
        <f t="shared" si="841"/>
        <v>18.905015197568389</v>
      </c>
      <c r="AJ3380" s="17">
        <f t="shared" si="842"/>
        <v>18.905015197568389</v>
      </c>
      <c r="AK3380" s="17">
        <f t="shared" si="843"/>
        <v>18.905015197568389</v>
      </c>
      <c r="AL3380" s="17" t="str">
        <f t="shared" si="844"/>
        <v/>
      </c>
      <c r="AM3380" s="17" t="str">
        <f t="shared" si="845"/>
        <v/>
      </c>
      <c r="AN3380" s="17" t="str">
        <f t="shared" si="846"/>
        <v/>
      </c>
      <c r="AO3380" s="17" t="str">
        <f t="shared" si="847"/>
        <v/>
      </c>
      <c r="AP3380" s="17" t="str">
        <f t="shared" si="849"/>
        <v/>
      </c>
      <c r="AQ3380" s="17">
        <f t="shared" si="848"/>
        <v>71.904624277456648</v>
      </c>
    </row>
    <row r="3381" spans="1:43" x14ac:dyDescent="0.2">
      <c r="A3381" s="4">
        <v>40164</v>
      </c>
      <c r="B3381" s="5">
        <v>4164</v>
      </c>
      <c r="C3381" t="s">
        <v>1467</v>
      </c>
      <c r="D3381" t="s">
        <v>25</v>
      </c>
      <c r="E3381" t="s">
        <v>9</v>
      </c>
      <c r="F3381" t="s">
        <v>17</v>
      </c>
      <c r="G3381" t="s">
        <v>15</v>
      </c>
      <c r="H3381">
        <v>339</v>
      </c>
      <c r="I3381" t="s">
        <v>5904</v>
      </c>
      <c r="J3381" s="6">
        <v>85225</v>
      </c>
      <c r="K3381" s="6">
        <v>1678</v>
      </c>
      <c r="L3381" s="6">
        <v>51</v>
      </c>
      <c r="M3381" s="6">
        <v>38133</v>
      </c>
      <c r="N3381" s="6">
        <v>0</v>
      </c>
      <c r="O3381" s="6">
        <v>13042</v>
      </c>
      <c r="P3381" s="6">
        <v>1729</v>
      </c>
      <c r="Q3381" s="6">
        <v>0</v>
      </c>
      <c r="R3381" s="6">
        <v>0</v>
      </c>
      <c r="S3381" s="6">
        <v>114428</v>
      </c>
      <c r="T3381" s="6">
        <v>0</v>
      </c>
      <c r="U3381" s="6">
        <v>0</v>
      </c>
      <c r="V3381" s="6">
        <v>2</v>
      </c>
      <c r="W3381" s="6">
        <v>48</v>
      </c>
      <c r="X3381" s="6">
        <v>0</v>
      </c>
      <c r="Z3381" s="6">
        <v>0</v>
      </c>
      <c r="AA3381" s="6">
        <v>0</v>
      </c>
      <c r="AB3381" s="6" t="str">
        <f t="shared" si="834"/>
        <v/>
      </c>
      <c r="AC3381" s="6" t="str">
        <f t="shared" si="835"/>
        <v/>
      </c>
      <c r="AD3381" s="16">
        <f t="shared" si="836"/>
        <v>7.5430884904569115</v>
      </c>
      <c r="AE3381" s="16">
        <f t="shared" si="837"/>
        <v>0</v>
      </c>
      <c r="AF3381" s="16">
        <f t="shared" si="838"/>
        <v>24</v>
      </c>
      <c r="AG3381" s="16">
        <f t="shared" si="839"/>
        <v>24</v>
      </c>
      <c r="AH3381" s="17">
        <f t="shared" si="840"/>
        <v>0</v>
      </c>
      <c r="AI3381" s="17">
        <f t="shared" si="841"/>
        <v>3.0007604961581831</v>
      </c>
      <c r="AJ3381" s="17">
        <f t="shared" si="842"/>
        <v>3.0007604961581831</v>
      </c>
      <c r="AK3381" s="17">
        <f t="shared" si="843"/>
        <v>3.0007604961581831</v>
      </c>
      <c r="AL3381" s="17" t="str">
        <f t="shared" si="844"/>
        <v/>
      </c>
      <c r="AM3381" s="17" t="str">
        <f t="shared" si="845"/>
        <v/>
      </c>
      <c r="AN3381" s="17" t="str">
        <f t="shared" si="846"/>
        <v/>
      </c>
      <c r="AO3381" s="17" t="str">
        <f t="shared" si="847"/>
        <v/>
      </c>
      <c r="AP3381" s="17" t="str">
        <f t="shared" si="849"/>
        <v/>
      </c>
      <c r="AQ3381" s="17">
        <f t="shared" si="848"/>
        <v>8.7738076982057969</v>
      </c>
    </row>
    <row r="3382" spans="1:43" x14ac:dyDescent="0.2">
      <c r="A3382" s="4">
        <v>40165</v>
      </c>
      <c r="B3382" s="5">
        <v>4165</v>
      </c>
      <c r="C3382" t="s">
        <v>1468</v>
      </c>
      <c r="D3382" t="s">
        <v>25</v>
      </c>
      <c r="E3382" t="s">
        <v>9</v>
      </c>
      <c r="F3382" t="s">
        <v>17</v>
      </c>
      <c r="G3382" t="s">
        <v>15</v>
      </c>
      <c r="H3382">
        <v>21</v>
      </c>
      <c r="I3382" t="s">
        <v>5877</v>
      </c>
      <c r="J3382" s="6">
        <v>2148346</v>
      </c>
      <c r="K3382" s="6">
        <v>2479</v>
      </c>
      <c r="L3382" s="6">
        <v>867</v>
      </c>
      <c r="M3382" s="6">
        <v>46654</v>
      </c>
      <c r="N3382" s="6">
        <v>0</v>
      </c>
      <c r="O3382" s="6">
        <v>19260</v>
      </c>
      <c r="P3382" s="6">
        <v>2718</v>
      </c>
      <c r="Q3382" s="6">
        <v>0</v>
      </c>
      <c r="R3382" s="6">
        <v>0</v>
      </c>
      <c r="S3382" s="6">
        <v>184599</v>
      </c>
      <c r="T3382" s="6">
        <v>78000</v>
      </c>
      <c r="U3382" s="6">
        <v>0</v>
      </c>
      <c r="V3382" s="6">
        <v>8</v>
      </c>
      <c r="W3382" s="6">
        <v>175</v>
      </c>
      <c r="X3382" s="6">
        <v>34</v>
      </c>
      <c r="Z3382" s="6">
        <v>0</v>
      </c>
      <c r="AA3382" s="6">
        <v>0</v>
      </c>
      <c r="AB3382" s="6" t="str">
        <f t="shared" si="834"/>
        <v/>
      </c>
      <c r="AC3382" s="6" t="str">
        <f t="shared" si="835"/>
        <v/>
      </c>
      <c r="AD3382" s="16">
        <f t="shared" si="836"/>
        <v>7.0860927152317883</v>
      </c>
      <c r="AE3382" s="16">
        <f t="shared" si="837"/>
        <v>0</v>
      </c>
      <c r="AF3382" s="16">
        <f t="shared" si="838"/>
        <v>21.875</v>
      </c>
      <c r="AG3382" s="16">
        <f t="shared" si="839"/>
        <v>26.125</v>
      </c>
      <c r="AH3382" s="17">
        <f t="shared" si="840"/>
        <v>0</v>
      </c>
      <c r="AI3382" s="17">
        <f t="shared" si="841"/>
        <v>3.9567668367128221</v>
      </c>
      <c r="AJ3382" s="17">
        <f t="shared" si="842"/>
        <v>5.6286492047841561</v>
      </c>
      <c r="AK3382" s="17">
        <f t="shared" si="843"/>
        <v>5.6286492047841561</v>
      </c>
      <c r="AL3382" s="17" t="str">
        <f t="shared" si="844"/>
        <v/>
      </c>
      <c r="AM3382" s="17" t="str">
        <f t="shared" si="845"/>
        <v/>
      </c>
      <c r="AN3382" s="17" t="str">
        <f t="shared" si="846"/>
        <v/>
      </c>
      <c r="AO3382" s="17" t="str">
        <f t="shared" si="847"/>
        <v/>
      </c>
      <c r="AP3382" s="17" t="str">
        <f t="shared" si="849"/>
        <v/>
      </c>
      <c r="AQ3382" s="17">
        <f t="shared" si="848"/>
        <v>9.5845794392523356</v>
      </c>
    </row>
    <row r="3383" spans="1:43" x14ac:dyDescent="0.2">
      <c r="A3383" s="4">
        <v>40166</v>
      </c>
      <c r="B3383" s="5">
        <v>4166</v>
      </c>
      <c r="C3383" t="s">
        <v>1469</v>
      </c>
      <c r="D3383" t="s">
        <v>25</v>
      </c>
      <c r="E3383" t="s">
        <v>9</v>
      </c>
      <c r="F3383" t="s">
        <v>17</v>
      </c>
      <c r="G3383" t="s">
        <v>11</v>
      </c>
      <c r="H3383">
        <v>294</v>
      </c>
      <c r="I3383" t="s">
        <v>5905</v>
      </c>
      <c r="J3383" s="6">
        <v>105419</v>
      </c>
      <c r="K3383" s="6">
        <v>1478</v>
      </c>
      <c r="L3383" s="6">
        <v>71</v>
      </c>
      <c r="M3383" s="6">
        <v>135465</v>
      </c>
      <c r="N3383" s="6">
        <v>0</v>
      </c>
      <c r="O3383" s="6">
        <v>405564</v>
      </c>
      <c r="P3383" s="6">
        <v>27924</v>
      </c>
      <c r="Q3383" s="6">
        <v>0</v>
      </c>
      <c r="R3383" s="6">
        <v>150580</v>
      </c>
      <c r="S3383" s="6">
        <v>965566</v>
      </c>
      <c r="T3383" s="6">
        <v>328141</v>
      </c>
      <c r="U3383" s="6">
        <v>0</v>
      </c>
      <c r="V3383" s="6">
        <v>16</v>
      </c>
      <c r="W3383" s="6">
        <v>483</v>
      </c>
      <c r="X3383" s="6">
        <v>104</v>
      </c>
      <c r="Z3383" s="6">
        <v>0</v>
      </c>
      <c r="AA3383" s="6">
        <v>0</v>
      </c>
      <c r="AB3383" s="6" t="str">
        <f t="shared" si="834"/>
        <v/>
      </c>
      <c r="AC3383" s="6" t="str">
        <f t="shared" si="835"/>
        <v/>
      </c>
      <c r="AD3383" s="16">
        <f t="shared" si="836"/>
        <v>14.523850451224753</v>
      </c>
      <c r="AE3383" s="16">
        <f t="shared" si="837"/>
        <v>0</v>
      </c>
      <c r="AF3383" s="16">
        <f t="shared" si="838"/>
        <v>30.1875</v>
      </c>
      <c r="AG3383" s="16">
        <f t="shared" si="839"/>
        <v>36.6875</v>
      </c>
      <c r="AH3383" s="17">
        <f t="shared" si="840"/>
        <v>1.1115786365481859</v>
      </c>
      <c r="AI3383" s="17">
        <f t="shared" si="841"/>
        <v>7.1277894659137049</v>
      </c>
      <c r="AJ3383" s="17">
        <f t="shared" si="842"/>
        <v>9.5501199571845135</v>
      </c>
      <c r="AK3383" s="17">
        <f t="shared" si="843"/>
        <v>9.5501199571845135</v>
      </c>
      <c r="AL3383" s="17" t="str">
        <f t="shared" si="844"/>
        <v/>
      </c>
      <c r="AM3383" s="17" t="str">
        <f t="shared" si="845"/>
        <v/>
      </c>
      <c r="AN3383" s="17" t="str">
        <f t="shared" si="846"/>
        <v/>
      </c>
      <c r="AO3383" s="17" t="str">
        <f t="shared" si="847"/>
        <v/>
      </c>
      <c r="AP3383" s="17" t="str">
        <f t="shared" si="849"/>
        <v/>
      </c>
      <c r="AQ3383" s="17">
        <f t="shared" si="848"/>
        <v>2.380798098450553</v>
      </c>
    </row>
    <row r="3384" spans="1:43" x14ac:dyDescent="0.2">
      <c r="A3384" s="4">
        <v>40167</v>
      </c>
      <c r="B3384" s="5">
        <v>4167</v>
      </c>
      <c r="C3384" t="s">
        <v>1470</v>
      </c>
      <c r="D3384" t="s">
        <v>25</v>
      </c>
      <c r="E3384" t="s">
        <v>9</v>
      </c>
      <c r="F3384" t="s">
        <v>17</v>
      </c>
      <c r="G3384" t="s">
        <v>11</v>
      </c>
      <c r="H3384">
        <v>167</v>
      </c>
      <c r="I3384" t="s">
        <v>5906</v>
      </c>
      <c r="J3384" s="6">
        <v>214881</v>
      </c>
      <c r="K3384" s="6">
        <v>1192</v>
      </c>
      <c r="L3384" s="6">
        <v>180</v>
      </c>
      <c r="M3384" s="6">
        <v>405386</v>
      </c>
      <c r="N3384" s="6">
        <v>0</v>
      </c>
      <c r="O3384" s="6">
        <v>614851</v>
      </c>
      <c r="P3384" s="6">
        <v>36833</v>
      </c>
      <c r="Q3384" s="6">
        <v>0</v>
      </c>
      <c r="R3384" s="6">
        <v>268206</v>
      </c>
      <c r="S3384" s="6">
        <v>3157490</v>
      </c>
      <c r="T3384" s="6">
        <v>1745913</v>
      </c>
      <c r="U3384" s="6">
        <v>0</v>
      </c>
      <c r="V3384" s="6">
        <v>12</v>
      </c>
      <c r="W3384" s="6">
        <v>362</v>
      </c>
      <c r="X3384" s="6">
        <v>64</v>
      </c>
      <c r="Z3384" s="6">
        <v>0</v>
      </c>
      <c r="AA3384" s="6">
        <v>0</v>
      </c>
      <c r="AB3384" s="6" t="str">
        <f t="shared" si="834"/>
        <v/>
      </c>
      <c r="AC3384" s="6" t="str">
        <f t="shared" si="835"/>
        <v/>
      </c>
      <c r="AD3384" s="16">
        <f t="shared" si="836"/>
        <v>16.692938397632556</v>
      </c>
      <c r="AE3384" s="16">
        <f t="shared" si="837"/>
        <v>0</v>
      </c>
      <c r="AF3384" s="16">
        <f t="shared" si="838"/>
        <v>30.166666666666668</v>
      </c>
      <c r="AG3384" s="16">
        <f t="shared" si="839"/>
        <v>35.5</v>
      </c>
      <c r="AH3384" s="17">
        <f t="shared" si="840"/>
        <v>0.66160646889631114</v>
      </c>
      <c r="AI3384" s="17">
        <f t="shared" si="841"/>
        <v>7.788848159531903</v>
      </c>
      <c r="AJ3384" s="17">
        <f t="shared" si="842"/>
        <v>12.095639711287514</v>
      </c>
      <c r="AK3384" s="17">
        <f t="shared" si="843"/>
        <v>12.095639711287514</v>
      </c>
      <c r="AL3384" s="17" t="str">
        <f t="shared" si="844"/>
        <v/>
      </c>
      <c r="AM3384" s="17" t="str">
        <f t="shared" si="845"/>
        <v/>
      </c>
      <c r="AN3384" s="17" t="str">
        <f t="shared" si="846"/>
        <v/>
      </c>
      <c r="AO3384" s="17" t="str">
        <f t="shared" si="847"/>
        <v/>
      </c>
      <c r="AP3384" s="17" t="str">
        <f t="shared" si="849"/>
        <v/>
      </c>
      <c r="AQ3384" s="17">
        <f t="shared" si="848"/>
        <v>5.1353742614064224</v>
      </c>
    </row>
    <row r="3385" spans="1:43" x14ac:dyDescent="0.2">
      <c r="A3385" s="4">
        <v>40170</v>
      </c>
      <c r="B3385" s="5">
        <v>4170</v>
      </c>
      <c r="C3385" t="s">
        <v>1472</v>
      </c>
      <c r="D3385" t="s">
        <v>25</v>
      </c>
      <c r="E3385" t="s">
        <v>9</v>
      </c>
      <c r="F3385" t="s">
        <v>17</v>
      </c>
      <c r="G3385" t="s">
        <v>15</v>
      </c>
      <c r="H3385">
        <v>414</v>
      </c>
      <c r="I3385" t="s">
        <v>5907</v>
      </c>
      <c r="J3385" s="6">
        <v>66777</v>
      </c>
      <c r="K3385" s="6">
        <v>1223</v>
      </c>
      <c r="L3385" s="6">
        <v>55</v>
      </c>
      <c r="M3385" s="6">
        <v>119772</v>
      </c>
      <c r="N3385" s="6">
        <v>0</v>
      </c>
      <c r="O3385" s="6">
        <v>203820</v>
      </c>
      <c r="P3385" s="6">
        <v>18003</v>
      </c>
      <c r="Q3385" s="6">
        <v>0</v>
      </c>
      <c r="R3385" s="6">
        <v>32820</v>
      </c>
      <c r="S3385" s="6">
        <v>585330</v>
      </c>
      <c r="T3385" s="6">
        <v>196598</v>
      </c>
      <c r="U3385" s="6">
        <v>0</v>
      </c>
      <c r="V3385" s="6">
        <v>11</v>
      </c>
      <c r="W3385" s="6">
        <v>130</v>
      </c>
      <c r="X3385" s="6">
        <v>0</v>
      </c>
      <c r="Z3385" s="6">
        <v>0</v>
      </c>
      <c r="AA3385" s="6">
        <v>0</v>
      </c>
      <c r="AB3385" s="6" t="str">
        <f t="shared" si="834"/>
        <v/>
      </c>
      <c r="AC3385" s="6" t="str">
        <f t="shared" si="835"/>
        <v/>
      </c>
      <c r="AD3385" s="16">
        <f t="shared" si="836"/>
        <v>11.321446425595735</v>
      </c>
      <c r="AE3385" s="16">
        <f t="shared" si="837"/>
        <v>0</v>
      </c>
      <c r="AF3385" s="16">
        <f t="shared" si="838"/>
        <v>11.818181818181818</v>
      </c>
      <c r="AG3385" s="16">
        <f t="shared" si="839"/>
        <v>11.818181818181818</v>
      </c>
      <c r="AH3385" s="17">
        <f t="shared" si="840"/>
        <v>0.27402063921450759</v>
      </c>
      <c r="AI3385" s="17">
        <f t="shared" si="841"/>
        <v>4.8870353671976758</v>
      </c>
      <c r="AJ3385" s="17">
        <f t="shared" si="842"/>
        <v>6.5284707611127812</v>
      </c>
      <c r="AK3385" s="17">
        <f t="shared" si="843"/>
        <v>6.5284707611127812</v>
      </c>
      <c r="AL3385" s="17" t="str">
        <f t="shared" si="844"/>
        <v/>
      </c>
      <c r="AM3385" s="17" t="str">
        <f t="shared" si="845"/>
        <v/>
      </c>
      <c r="AN3385" s="17" t="str">
        <f t="shared" si="846"/>
        <v/>
      </c>
      <c r="AO3385" s="17" t="str">
        <f t="shared" si="847"/>
        <v/>
      </c>
      <c r="AP3385" s="17" t="str">
        <f t="shared" si="849"/>
        <v/>
      </c>
      <c r="AQ3385" s="17">
        <f t="shared" si="848"/>
        <v>2.8717986458639975</v>
      </c>
    </row>
    <row r="3386" spans="1:43" x14ac:dyDescent="0.2">
      <c r="A3386" s="4">
        <v>40172</v>
      </c>
      <c r="B3386" s="5">
        <v>4172</v>
      </c>
      <c r="C3386" t="s">
        <v>1474</v>
      </c>
      <c r="D3386" t="s">
        <v>8</v>
      </c>
      <c r="E3386" t="s">
        <v>9</v>
      </c>
      <c r="F3386" t="s">
        <v>17</v>
      </c>
      <c r="G3386" t="s">
        <v>15</v>
      </c>
      <c r="H3386">
        <v>170</v>
      </c>
      <c r="I3386" t="s">
        <v>5908</v>
      </c>
      <c r="J3386" s="6">
        <v>212195</v>
      </c>
      <c r="K3386" s="6">
        <v>811</v>
      </c>
      <c r="L3386" s="6">
        <v>262</v>
      </c>
      <c r="M3386" s="6">
        <v>134377</v>
      </c>
      <c r="N3386" s="6">
        <v>798753</v>
      </c>
      <c r="O3386" s="6">
        <v>284217</v>
      </c>
      <c r="P3386" s="6">
        <v>15781</v>
      </c>
      <c r="Q3386" s="6">
        <v>493</v>
      </c>
      <c r="R3386" s="6">
        <v>71479</v>
      </c>
      <c r="S3386" s="6">
        <v>1276511</v>
      </c>
      <c r="T3386" s="6">
        <v>31044</v>
      </c>
      <c r="U3386" s="6">
        <v>0</v>
      </c>
      <c r="V3386" s="6">
        <v>8</v>
      </c>
      <c r="W3386" s="6">
        <v>216</v>
      </c>
      <c r="X3386" s="6">
        <v>267</v>
      </c>
      <c r="Z3386" s="6">
        <v>8425580700</v>
      </c>
      <c r="AA3386" s="6">
        <v>614690036.15040004</v>
      </c>
      <c r="AB3386" s="6">
        <f t="shared" si="834"/>
        <v>10548.418221903392</v>
      </c>
      <c r="AC3386" s="6">
        <f t="shared" si="835"/>
        <v>769.56210011154894</v>
      </c>
      <c r="AD3386" s="16">
        <f t="shared" si="836"/>
        <v>18.010075407135162</v>
      </c>
      <c r="AE3386" s="16">
        <f t="shared" si="837"/>
        <v>2.8103632083935866</v>
      </c>
      <c r="AF3386" s="16">
        <f t="shared" si="838"/>
        <v>27</v>
      </c>
      <c r="AG3386" s="16">
        <f t="shared" si="839"/>
        <v>60.375</v>
      </c>
      <c r="AH3386" s="17">
        <f t="shared" si="840"/>
        <v>0.53192882710582912</v>
      </c>
      <c r="AI3386" s="17">
        <f t="shared" si="841"/>
        <v>9.4994753566458545</v>
      </c>
      <c r="AJ3386" s="17">
        <f t="shared" si="842"/>
        <v>9.7304970344627435</v>
      </c>
      <c r="AK3386" s="17">
        <f t="shared" si="843"/>
        <v>9.7304970344627435</v>
      </c>
      <c r="AL3386" s="17">
        <f t="shared" si="844"/>
        <v>8.9488239793778554E-2</v>
      </c>
      <c r="AM3386" s="17">
        <f t="shared" si="845"/>
        <v>1.5981298348801194</v>
      </c>
      <c r="AN3386" s="17">
        <f t="shared" si="846"/>
        <v>1.636995416605634</v>
      </c>
      <c r="AO3386" s="17">
        <f t="shared" si="847"/>
        <v>1.636995416605634</v>
      </c>
      <c r="AP3386" s="17">
        <f t="shared" si="849"/>
        <v>1.5475071768118553</v>
      </c>
      <c r="AQ3386" s="17">
        <f t="shared" si="848"/>
        <v>4.4913252901832053</v>
      </c>
    </row>
    <row r="3387" spans="1:43" x14ac:dyDescent="0.2">
      <c r="A3387" s="4">
        <v>40174</v>
      </c>
      <c r="B3387" s="5">
        <v>4174</v>
      </c>
      <c r="C3387" t="s">
        <v>1476</v>
      </c>
      <c r="D3387" t="s">
        <v>25</v>
      </c>
      <c r="E3387" t="s">
        <v>9</v>
      </c>
      <c r="F3387" t="s">
        <v>17</v>
      </c>
      <c r="G3387" t="s">
        <v>15</v>
      </c>
      <c r="H3387">
        <v>319</v>
      </c>
      <c r="I3387" t="s">
        <v>5909</v>
      </c>
      <c r="J3387" s="6">
        <v>90899</v>
      </c>
      <c r="K3387" s="6">
        <v>1953</v>
      </c>
      <c r="L3387" s="6">
        <v>47</v>
      </c>
      <c r="M3387" s="6">
        <v>95255</v>
      </c>
      <c r="N3387" s="6">
        <v>0</v>
      </c>
      <c r="O3387" s="6">
        <v>219583</v>
      </c>
      <c r="P3387" s="6">
        <v>25730</v>
      </c>
      <c r="Q3387" s="6">
        <v>0</v>
      </c>
      <c r="R3387" s="6">
        <v>38170</v>
      </c>
      <c r="S3387" s="6">
        <v>459424</v>
      </c>
      <c r="T3387" s="6">
        <v>16425</v>
      </c>
      <c r="U3387" s="6">
        <v>0</v>
      </c>
      <c r="V3387" s="6">
        <v>23</v>
      </c>
      <c r="W3387" s="6">
        <v>350</v>
      </c>
      <c r="X3387" s="6">
        <v>24</v>
      </c>
      <c r="Z3387" s="6">
        <v>0</v>
      </c>
      <c r="AA3387" s="6">
        <v>0</v>
      </c>
      <c r="AB3387" s="6" t="str">
        <f t="shared" si="834"/>
        <v/>
      </c>
      <c r="AC3387" s="6" t="str">
        <f t="shared" si="835"/>
        <v/>
      </c>
      <c r="AD3387" s="16">
        <f t="shared" si="836"/>
        <v>8.5341235911387479</v>
      </c>
      <c r="AE3387" s="16">
        <f t="shared" si="837"/>
        <v>0</v>
      </c>
      <c r="AF3387" s="16">
        <f t="shared" si="838"/>
        <v>15.217391304347826</v>
      </c>
      <c r="AG3387" s="16">
        <f t="shared" si="839"/>
        <v>16.260869565217391</v>
      </c>
      <c r="AH3387" s="17">
        <f t="shared" si="840"/>
        <v>0.40071387328749147</v>
      </c>
      <c r="AI3387" s="17">
        <f t="shared" si="841"/>
        <v>4.8230959004776652</v>
      </c>
      <c r="AJ3387" s="17">
        <f t="shared" si="842"/>
        <v>4.9955277938165974</v>
      </c>
      <c r="AK3387" s="17">
        <f t="shared" si="843"/>
        <v>4.9955277938165974</v>
      </c>
      <c r="AL3387" s="17" t="str">
        <f t="shared" si="844"/>
        <v/>
      </c>
      <c r="AM3387" s="17" t="str">
        <f t="shared" si="845"/>
        <v/>
      </c>
      <c r="AN3387" s="17" t="str">
        <f t="shared" si="846"/>
        <v/>
      </c>
      <c r="AO3387" s="17" t="str">
        <f t="shared" si="847"/>
        <v/>
      </c>
      <c r="AP3387" s="17" t="str">
        <f t="shared" si="849"/>
        <v/>
      </c>
      <c r="AQ3387" s="17">
        <f t="shared" si="848"/>
        <v>2.0922566865376644</v>
      </c>
    </row>
    <row r="3388" spans="1:43" x14ac:dyDescent="0.2">
      <c r="A3388" s="4">
        <v>40178</v>
      </c>
      <c r="B3388" s="5">
        <v>4178</v>
      </c>
      <c r="C3388" t="s">
        <v>1478</v>
      </c>
      <c r="D3388" t="s">
        <v>8</v>
      </c>
      <c r="E3388" t="s">
        <v>9</v>
      </c>
      <c r="F3388" t="s">
        <v>17</v>
      </c>
      <c r="G3388" t="s">
        <v>11</v>
      </c>
      <c r="H3388">
        <v>44</v>
      </c>
      <c r="I3388" t="s">
        <v>5826</v>
      </c>
      <c r="J3388" s="6">
        <v>969587</v>
      </c>
      <c r="K3388" s="6">
        <v>1721</v>
      </c>
      <c r="L3388" s="6">
        <v>563</v>
      </c>
      <c r="M3388" s="6">
        <v>0</v>
      </c>
      <c r="N3388" s="6">
        <v>0</v>
      </c>
      <c r="O3388" s="6">
        <v>0</v>
      </c>
      <c r="P3388" s="6">
        <v>0</v>
      </c>
      <c r="Q3388" s="6">
        <v>0</v>
      </c>
      <c r="R3388" s="6">
        <v>42823</v>
      </c>
      <c r="S3388" s="6">
        <v>954700</v>
      </c>
      <c r="T3388" s="6">
        <v>0</v>
      </c>
      <c r="U3388" s="6">
        <v>0</v>
      </c>
      <c r="V3388" s="6">
        <v>0</v>
      </c>
      <c r="W3388" s="6">
        <v>0</v>
      </c>
      <c r="X3388" s="6">
        <v>0</v>
      </c>
      <c r="Z3388" s="6">
        <v>0</v>
      </c>
      <c r="AA3388" s="6">
        <v>0</v>
      </c>
      <c r="AB3388" s="6" t="str">
        <f t="shared" si="834"/>
        <v/>
      </c>
      <c r="AC3388" s="6" t="str">
        <f t="shared" si="835"/>
        <v/>
      </c>
      <c r="AD3388" s="16" t="str">
        <f t="shared" si="836"/>
        <v/>
      </c>
      <c r="AE3388" s="16" t="str">
        <f t="shared" si="837"/>
        <v/>
      </c>
      <c r="AF3388" s="16" t="str">
        <f t="shared" si="838"/>
        <v/>
      </c>
      <c r="AG3388" s="16" t="str">
        <f t="shared" si="839"/>
        <v/>
      </c>
      <c r="AH3388" s="17" t="str">
        <f t="shared" si="840"/>
        <v/>
      </c>
      <c r="AI3388" s="17" t="str">
        <f t="shared" si="841"/>
        <v/>
      </c>
      <c r="AJ3388" s="17" t="str">
        <f t="shared" si="842"/>
        <v/>
      </c>
      <c r="AK3388" s="17" t="str">
        <f t="shared" si="843"/>
        <v/>
      </c>
      <c r="AL3388" s="17" t="str">
        <f t="shared" si="844"/>
        <v/>
      </c>
      <c r="AM3388" s="17" t="str">
        <f t="shared" si="845"/>
        <v/>
      </c>
      <c r="AN3388" s="17" t="str">
        <f t="shared" si="846"/>
        <v/>
      </c>
      <c r="AO3388" s="17" t="str">
        <f t="shared" si="847"/>
        <v/>
      </c>
      <c r="AP3388" s="17" t="str">
        <f t="shared" si="849"/>
        <v/>
      </c>
      <c r="AQ3388" s="17" t="str">
        <f t="shared" si="848"/>
        <v/>
      </c>
    </row>
    <row r="3389" spans="1:43" x14ac:dyDescent="0.2">
      <c r="A3389" s="4">
        <v>40180</v>
      </c>
      <c r="B3389" s="5">
        <v>4180</v>
      </c>
      <c r="C3389" t="s">
        <v>1479</v>
      </c>
      <c r="D3389" t="s">
        <v>8</v>
      </c>
      <c r="E3389" t="s">
        <v>9</v>
      </c>
      <c r="F3389" t="s">
        <v>17</v>
      </c>
      <c r="G3389" t="s">
        <v>15</v>
      </c>
      <c r="H3389">
        <v>249</v>
      </c>
      <c r="I3389" t="s">
        <v>5861</v>
      </c>
      <c r="J3389" s="6">
        <v>128754</v>
      </c>
      <c r="K3389" s="6">
        <v>1309</v>
      </c>
      <c r="L3389" s="6">
        <v>98</v>
      </c>
      <c r="M3389" s="6">
        <v>5746090</v>
      </c>
      <c r="N3389" s="6">
        <v>6206878</v>
      </c>
      <c r="O3389" s="6">
        <v>828910</v>
      </c>
      <c r="P3389" s="6">
        <v>94772</v>
      </c>
      <c r="Q3389" s="6">
        <v>23532</v>
      </c>
      <c r="R3389" s="6">
        <v>7981053</v>
      </c>
      <c r="S3389" s="6">
        <v>6467029</v>
      </c>
      <c r="T3389" s="6">
        <v>389599</v>
      </c>
      <c r="U3389" s="6">
        <v>0</v>
      </c>
      <c r="V3389" s="6">
        <v>61</v>
      </c>
      <c r="W3389" s="6">
        <v>2237</v>
      </c>
      <c r="X3389" s="6">
        <v>1166</v>
      </c>
      <c r="Z3389" s="6">
        <v>47516262100</v>
      </c>
      <c r="AA3389" s="6">
        <v>3478376202.7392006</v>
      </c>
      <c r="AB3389" s="6">
        <f t="shared" si="834"/>
        <v>7655.4206639795402</v>
      </c>
      <c r="AC3389" s="6">
        <f t="shared" si="835"/>
        <v>560.40672987920834</v>
      </c>
      <c r="AD3389" s="16">
        <f t="shared" si="836"/>
        <v>8.7463596842949389</v>
      </c>
      <c r="AE3389" s="16">
        <f t="shared" si="837"/>
        <v>7.4879999034877125</v>
      </c>
      <c r="AF3389" s="16">
        <f t="shared" si="838"/>
        <v>36.672131147540981</v>
      </c>
      <c r="AG3389" s="16">
        <f t="shared" si="839"/>
        <v>55.786885245901637</v>
      </c>
      <c r="AH3389" s="17">
        <f t="shared" si="840"/>
        <v>1.3889537059113239</v>
      </c>
      <c r="AI3389" s="17">
        <f t="shared" si="841"/>
        <v>1.1254660125407017</v>
      </c>
      <c r="AJ3389" s="17">
        <f t="shared" si="842"/>
        <v>1.1932684660351647</v>
      </c>
      <c r="AK3389" s="17">
        <f t="shared" si="843"/>
        <v>1.1932684660351647</v>
      </c>
      <c r="AL3389" s="17">
        <f t="shared" si="844"/>
        <v>1.2858401599000335</v>
      </c>
      <c r="AM3389" s="17">
        <f t="shared" si="845"/>
        <v>1.0419133419409887</v>
      </c>
      <c r="AN3389" s="17">
        <f t="shared" si="846"/>
        <v>1.1046822573280803</v>
      </c>
      <c r="AO3389" s="17">
        <f t="shared" si="847"/>
        <v>1.1046822573280803</v>
      </c>
      <c r="AP3389" s="17">
        <f t="shared" si="849"/>
        <v>-0.18115790257195319</v>
      </c>
      <c r="AQ3389" s="17">
        <f t="shared" si="848"/>
        <v>7.8018470038966834</v>
      </c>
    </row>
    <row r="3390" spans="1:43" x14ac:dyDescent="0.2">
      <c r="A3390" s="4">
        <v>40182</v>
      </c>
      <c r="B3390" s="5">
        <v>4182</v>
      </c>
      <c r="C3390" t="s">
        <v>1481</v>
      </c>
      <c r="D3390" t="s">
        <v>25</v>
      </c>
      <c r="E3390" t="s">
        <v>9</v>
      </c>
      <c r="F3390" t="s">
        <v>17</v>
      </c>
      <c r="G3390" t="s">
        <v>15</v>
      </c>
      <c r="H3390">
        <v>21</v>
      </c>
      <c r="I3390" t="s">
        <v>5877</v>
      </c>
      <c r="J3390" s="6">
        <v>2148346</v>
      </c>
      <c r="K3390" s="6">
        <v>2479</v>
      </c>
      <c r="L3390" s="6">
        <v>867</v>
      </c>
      <c r="M3390" s="6">
        <v>70320</v>
      </c>
      <c r="N3390" s="6">
        <v>0</v>
      </c>
      <c r="O3390" s="6">
        <v>34930</v>
      </c>
      <c r="P3390" s="6">
        <v>4418</v>
      </c>
      <c r="Q3390" s="6">
        <v>0</v>
      </c>
      <c r="R3390" s="6">
        <v>0</v>
      </c>
      <c r="S3390" s="6">
        <v>180820</v>
      </c>
      <c r="T3390" s="6">
        <v>0</v>
      </c>
      <c r="U3390" s="6">
        <v>0</v>
      </c>
      <c r="V3390" s="6">
        <v>7</v>
      </c>
      <c r="W3390" s="6">
        <v>152</v>
      </c>
      <c r="X3390" s="6">
        <v>50</v>
      </c>
      <c r="Z3390" s="6">
        <v>0</v>
      </c>
      <c r="AA3390" s="6">
        <v>0</v>
      </c>
      <c r="AB3390" s="6" t="str">
        <f t="shared" si="834"/>
        <v/>
      </c>
      <c r="AC3390" s="6" t="str">
        <f t="shared" si="835"/>
        <v/>
      </c>
      <c r="AD3390" s="16">
        <f t="shared" si="836"/>
        <v>7.9062924400181078</v>
      </c>
      <c r="AE3390" s="16">
        <f t="shared" si="837"/>
        <v>0</v>
      </c>
      <c r="AF3390" s="16">
        <f t="shared" si="838"/>
        <v>21.714285714285715</v>
      </c>
      <c r="AG3390" s="16">
        <f t="shared" si="839"/>
        <v>28.857142857142858</v>
      </c>
      <c r="AH3390" s="17">
        <f t="shared" si="840"/>
        <v>0</v>
      </c>
      <c r="AI3390" s="17">
        <f t="shared" si="841"/>
        <v>2.5713879408418658</v>
      </c>
      <c r="AJ3390" s="17">
        <f t="shared" si="842"/>
        <v>2.5713879408418658</v>
      </c>
      <c r="AK3390" s="17">
        <f t="shared" si="843"/>
        <v>2.5713879408418658</v>
      </c>
      <c r="AL3390" s="17" t="str">
        <f t="shared" si="844"/>
        <v/>
      </c>
      <c r="AM3390" s="17" t="str">
        <f t="shared" si="845"/>
        <v/>
      </c>
      <c r="AN3390" s="17" t="str">
        <f t="shared" si="846"/>
        <v/>
      </c>
      <c r="AO3390" s="17" t="str">
        <f t="shared" si="847"/>
        <v/>
      </c>
      <c r="AP3390" s="17" t="str">
        <f t="shared" si="849"/>
        <v/>
      </c>
      <c r="AQ3390" s="17">
        <f t="shared" si="848"/>
        <v>5.1766389922702549</v>
      </c>
    </row>
    <row r="3391" spans="1:43" x14ac:dyDescent="0.2">
      <c r="A3391" s="4">
        <v>40183</v>
      </c>
      <c r="B3391" s="5">
        <v>4183</v>
      </c>
      <c r="C3391" t="s">
        <v>1482</v>
      </c>
      <c r="D3391" t="s">
        <v>25</v>
      </c>
      <c r="E3391" t="s">
        <v>9</v>
      </c>
      <c r="F3391" t="s">
        <v>17</v>
      </c>
      <c r="G3391" t="s">
        <v>15</v>
      </c>
      <c r="H3391">
        <v>124</v>
      </c>
      <c r="I3391" t="s">
        <v>5889</v>
      </c>
      <c r="J3391" s="6">
        <v>306196</v>
      </c>
      <c r="K3391" s="6">
        <v>1280</v>
      </c>
      <c r="L3391" s="6">
        <v>239</v>
      </c>
      <c r="M3391" s="6">
        <v>5944</v>
      </c>
      <c r="N3391" s="6">
        <v>0</v>
      </c>
      <c r="O3391" s="6">
        <v>20461</v>
      </c>
      <c r="P3391" s="6">
        <v>1525</v>
      </c>
      <c r="Q3391" s="6">
        <v>0</v>
      </c>
      <c r="R3391" s="6">
        <v>0</v>
      </c>
      <c r="S3391" s="6">
        <v>50951</v>
      </c>
      <c r="T3391" s="6">
        <v>0</v>
      </c>
      <c r="U3391" s="6">
        <v>0</v>
      </c>
      <c r="V3391" s="6">
        <v>2</v>
      </c>
      <c r="W3391" s="6">
        <v>35</v>
      </c>
      <c r="X3391" s="6">
        <v>0</v>
      </c>
      <c r="Z3391" s="6">
        <v>0</v>
      </c>
      <c r="AA3391" s="6">
        <v>0</v>
      </c>
      <c r="AB3391" s="6" t="str">
        <f t="shared" si="834"/>
        <v/>
      </c>
      <c r="AC3391" s="6" t="str">
        <f t="shared" si="835"/>
        <v/>
      </c>
      <c r="AD3391" s="16">
        <f t="shared" si="836"/>
        <v>13.417049180327869</v>
      </c>
      <c r="AE3391" s="16">
        <f t="shared" si="837"/>
        <v>0</v>
      </c>
      <c r="AF3391" s="16">
        <f t="shared" si="838"/>
        <v>17.5</v>
      </c>
      <c r="AG3391" s="16">
        <f t="shared" si="839"/>
        <v>17.5</v>
      </c>
      <c r="AH3391" s="17">
        <f t="shared" si="840"/>
        <v>0</v>
      </c>
      <c r="AI3391" s="17">
        <f t="shared" si="841"/>
        <v>8.571837146702558</v>
      </c>
      <c r="AJ3391" s="17">
        <f t="shared" si="842"/>
        <v>8.571837146702558</v>
      </c>
      <c r="AK3391" s="17">
        <f t="shared" si="843"/>
        <v>8.571837146702558</v>
      </c>
      <c r="AL3391" s="17" t="str">
        <f t="shared" si="844"/>
        <v/>
      </c>
      <c r="AM3391" s="17" t="str">
        <f t="shared" si="845"/>
        <v/>
      </c>
      <c r="AN3391" s="17" t="str">
        <f t="shared" si="846"/>
        <v/>
      </c>
      <c r="AO3391" s="17" t="str">
        <f t="shared" si="847"/>
        <v/>
      </c>
      <c r="AP3391" s="17" t="str">
        <f t="shared" si="849"/>
        <v/>
      </c>
      <c r="AQ3391" s="17">
        <f t="shared" si="848"/>
        <v>2.4901519964811105</v>
      </c>
    </row>
    <row r="3392" spans="1:43" x14ac:dyDescent="0.2">
      <c r="A3392" s="4">
        <v>40184</v>
      </c>
      <c r="B3392" s="5">
        <v>4184</v>
      </c>
      <c r="C3392" t="s">
        <v>1483</v>
      </c>
      <c r="D3392" t="s">
        <v>25</v>
      </c>
      <c r="E3392" t="s">
        <v>9</v>
      </c>
      <c r="F3392" t="s">
        <v>17</v>
      </c>
      <c r="G3392" t="s">
        <v>15</v>
      </c>
      <c r="H3392">
        <v>364</v>
      </c>
      <c r="I3392" t="s">
        <v>5910</v>
      </c>
      <c r="J3392" s="6">
        <v>78306</v>
      </c>
      <c r="K3392" s="6">
        <v>1725</v>
      </c>
      <c r="L3392" s="6">
        <v>45</v>
      </c>
      <c r="M3392" s="6">
        <v>74798</v>
      </c>
      <c r="N3392" s="6">
        <v>0</v>
      </c>
      <c r="O3392" s="6">
        <v>213457</v>
      </c>
      <c r="P3392" s="6">
        <v>17640</v>
      </c>
      <c r="Q3392" s="6">
        <v>0</v>
      </c>
      <c r="R3392" s="6">
        <v>45023</v>
      </c>
      <c r="S3392" s="6">
        <v>1419720</v>
      </c>
      <c r="T3392" s="6">
        <v>0</v>
      </c>
      <c r="U3392" s="6">
        <v>0</v>
      </c>
      <c r="V3392" s="6">
        <v>11</v>
      </c>
      <c r="W3392" s="6">
        <v>217</v>
      </c>
      <c r="X3392" s="6">
        <v>164</v>
      </c>
      <c r="Z3392" s="6">
        <v>0</v>
      </c>
      <c r="AA3392" s="6">
        <v>0</v>
      </c>
      <c r="AB3392" s="6" t="str">
        <f t="shared" si="834"/>
        <v/>
      </c>
      <c r="AC3392" s="6" t="str">
        <f t="shared" si="835"/>
        <v/>
      </c>
      <c r="AD3392" s="16">
        <f t="shared" si="836"/>
        <v>12.100736961451247</v>
      </c>
      <c r="AE3392" s="16">
        <f t="shared" si="837"/>
        <v>0</v>
      </c>
      <c r="AF3392" s="16">
        <f t="shared" si="838"/>
        <v>19.727272727272727</v>
      </c>
      <c r="AG3392" s="16">
        <f t="shared" si="839"/>
        <v>34.636363636363633</v>
      </c>
      <c r="AH3392" s="17">
        <f t="shared" si="840"/>
        <v>0.60192785903366397</v>
      </c>
      <c r="AI3392" s="17">
        <f t="shared" si="841"/>
        <v>18.98072140966336</v>
      </c>
      <c r="AJ3392" s="17">
        <f t="shared" si="842"/>
        <v>18.98072140966336</v>
      </c>
      <c r="AK3392" s="17">
        <f t="shared" si="843"/>
        <v>18.98072140966336</v>
      </c>
      <c r="AL3392" s="17" t="str">
        <f t="shared" si="844"/>
        <v/>
      </c>
      <c r="AM3392" s="17" t="str">
        <f t="shared" si="845"/>
        <v/>
      </c>
      <c r="AN3392" s="17" t="str">
        <f t="shared" si="846"/>
        <v/>
      </c>
      <c r="AO3392" s="17" t="str">
        <f t="shared" si="847"/>
        <v/>
      </c>
      <c r="AP3392" s="17" t="str">
        <f t="shared" si="849"/>
        <v/>
      </c>
      <c r="AQ3392" s="17">
        <f t="shared" si="848"/>
        <v>6.6510819509315695</v>
      </c>
    </row>
    <row r="3393" spans="1:43" x14ac:dyDescent="0.2">
      <c r="A3393" s="4">
        <v>40186</v>
      </c>
      <c r="B3393" s="5">
        <v>4186</v>
      </c>
      <c r="C3393" t="s">
        <v>1484</v>
      </c>
      <c r="D3393" t="s">
        <v>25</v>
      </c>
      <c r="E3393" t="s">
        <v>9</v>
      </c>
      <c r="F3393" t="s">
        <v>17</v>
      </c>
      <c r="G3393" t="s">
        <v>15</v>
      </c>
      <c r="H3393">
        <v>241</v>
      </c>
      <c r="I3393" t="s">
        <v>5911</v>
      </c>
      <c r="J3393" s="6">
        <v>133228</v>
      </c>
      <c r="K3393" s="6">
        <v>1723</v>
      </c>
      <c r="L3393" s="6">
        <v>77</v>
      </c>
      <c r="M3393" s="6">
        <v>232179</v>
      </c>
      <c r="N3393" s="6">
        <v>0</v>
      </c>
      <c r="O3393" s="6">
        <v>246892</v>
      </c>
      <c r="P3393" s="6">
        <v>20916</v>
      </c>
      <c r="Q3393" s="6">
        <v>0</v>
      </c>
      <c r="R3393" s="6">
        <v>110577</v>
      </c>
      <c r="S3393" s="6">
        <v>1458480</v>
      </c>
      <c r="T3393" s="6">
        <v>398681</v>
      </c>
      <c r="U3393" s="6">
        <v>0</v>
      </c>
      <c r="V3393" s="6">
        <v>9</v>
      </c>
      <c r="W3393" s="6">
        <v>207</v>
      </c>
      <c r="X3393" s="6">
        <v>108</v>
      </c>
      <c r="Z3393" s="6">
        <v>0</v>
      </c>
      <c r="AA3393" s="6">
        <v>0</v>
      </c>
      <c r="AB3393" s="6" t="str">
        <f t="shared" si="834"/>
        <v/>
      </c>
      <c r="AC3393" s="6" t="str">
        <f t="shared" si="835"/>
        <v/>
      </c>
      <c r="AD3393" s="16">
        <f t="shared" si="836"/>
        <v>11.803977816026009</v>
      </c>
      <c r="AE3393" s="16">
        <f t="shared" si="837"/>
        <v>0</v>
      </c>
      <c r="AF3393" s="16">
        <f t="shared" si="838"/>
        <v>23</v>
      </c>
      <c r="AG3393" s="16">
        <f t="shared" si="839"/>
        <v>35</v>
      </c>
      <c r="AH3393" s="17">
        <f t="shared" si="840"/>
        <v>0.47625754267181786</v>
      </c>
      <c r="AI3393" s="17">
        <f t="shared" si="841"/>
        <v>6.2817050637654566</v>
      </c>
      <c r="AJ3393" s="17">
        <f t="shared" si="842"/>
        <v>7.9988327971091273</v>
      </c>
      <c r="AK3393" s="17">
        <f t="shared" si="843"/>
        <v>7.9988327971091273</v>
      </c>
      <c r="AL3393" s="17" t="str">
        <f t="shared" si="844"/>
        <v/>
      </c>
      <c r="AM3393" s="17" t="str">
        <f t="shared" si="845"/>
        <v/>
      </c>
      <c r="AN3393" s="17" t="str">
        <f t="shared" si="846"/>
        <v/>
      </c>
      <c r="AO3393" s="17" t="str">
        <f t="shared" si="847"/>
        <v/>
      </c>
      <c r="AP3393" s="17" t="str">
        <f t="shared" si="849"/>
        <v/>
      </c>
      <c r="AQ3393" s="17">
        <f t="shared" si="848"/>
        <v>5.907360303290508</v>
      </c>
    </row>
    <row r="3394" spans="1:43" x14ac:dyDescent="0.2">
      <c r="A3394" s="4">
        <v>40188</v>
      </c>
      <c r="B3394" s="5">
        <v>4188</v>
      </c>
      <c r="C3394" t="s">
        <v>1486</v>
      </c>
      <c r="D3394" t="s">
        <v>25</v>
      </c>
      <c r="E3394" t="s">
        <v>9</v>
      </c>
      <c r="F3394" t="s">
        <v>17</v>
      </c>
      <c r="G3394" t="s">
        <v>15</v>
      </c>
      <c r="H3394">
        <v>600</v>
      </c>
      <c r="I3394" t="s">
        <v>5913</v>
      </c>
      <c r="J3394" s="6">
        <v>106405</v>
      </c>
      <c r="K3394" s="6">
        <v>794</v>
      </c>
      <c r="L3394" s="6">
        <v>134</v>
      </c>
      <c r="M3394" s="6">
        <v>288409</v>
      </c>
      <c r="N3394" s="6">
        <v>0</v>
      </c>
      <c r="O3394" s="6">
        <v>255959</v>
      </c>
      <c r="P3394" s="6">
        <v>21383</v>
      </c>
      <c r="Q3394" s="6">
        <v>0</v>
      </c>
      <c r="R3394" s="6">
        <v>217117</v>
      </c>
      <c r="S3394" s="6">
        <v>2162347</v>
      </c>
      <c r="T3394" s="6">
        <v>942253</v>
      </c>
      <c r="U3394" s="6">
        <v>0</v>
      </c>
      <c r="V3394" s="6">
        <v>8</v>
      </c>
      <c r="W3394" s="6">
        <v>168</v>
      </c>
      <c r="X3394" s="6">
        <v>69</v>
      </c>
      <c r="Z3394" s="6">
        <v>0</v>
      </c>
      <c r="AA3394" s="6">
        <v>0</v>
      </c>
      <c r="AB3394" s="6" t="str">
        <f t="shared" si="834"/>
        <v/>
      </c>
      <c r="AC3394" s="6" t="str">
        <f t="shared" si="835"/>
        <v/>
      </c>
      <c r="AD3394" s="16">
        <f t="shared" si="836"/>
        <v>11.970209979890567</v>
      </c>
      <c r="AE3394" s="16">
        <f t="shared" si="837"/>
        <v>0</v>
      </c>
      <c r="AF3394" s="16">
        <f t="shared" si="838"/>
        <v>21</v>
      </c>
      <c r="AG3394" s="16">
        <f t="shared" si="839"/>
        <v>29.625</v>
      </c>
      <c r="AH3394" s="17">
        <f t="shared" si="840"/>
        <v>0.75280937834810979</v>
      </c>
      <c r="AI3394" s="17">
        <f t="shared" si="841"/>
        <v>7.4975018116632972</v>
      </c>
      <c r="AJ3394" s="17">
        <f t="shared" si="842"/>
        <v>10.764573921063489</v>
      </c>
      <c r="AK3394" s="17">
        <f t="shared" si="843"/>
        <v>10.764573921063489</v>
      </c>
      <c r="AL3394" s="17" t="str">
        <f t="shared" si="844"/>
        <v/>
      </c>
      <c r="AM3394" s="17" t="str">
        <f t="shared" si="845"/>
        <v/>
      </c>
      <c r="AN3394" s="17" t="str">
        <f t="shared" si="846"/>
        <v/>
      </c>
      <c r="AO3394" s="17" t="str">
        <f t="shared" si="847"/>
        <v/>
      </c>
      <c r="AP3394" s="17" t="str">
        <f t="shared" si="849"/>
        <v/>
      </c>
      <c r="AQ3394" s="17">
        <f t="shared" si="848"/>
        <v>8.4480209721088144</v>
      </c>
    </row>
    <row r="3395" spans="1:43" x14ac:dyDescent="0.2">
      <c r="A3395" s="4">
        <v>40191</v>
      </c>
      <c r="B3395" s="5">
        <v>4191</v>
      </c>
      <c r="C3395" t="s">
        <v>1488</v>
      </c>
      <c r="D3395" t="s">
        <v>8</v>
      </c>
      <c r="E3395" t="s">
        <v>9</v>
      </c>
      <c r="F3395" t="s">
        <v>17</v>
      </c>
      <c r="G3395" t="s">
        <v>15</v>
      </c>
      <c r="H3395">
        <v>379</v>
      </c>
      <c r="I3395" t="s">
        <v>5915</v>
      </c>
      <c r="J3395" s="6">
        <v>73467</v>
      </c>
      <c r="K3395" s="6">
        <v>1290</v>
      </c>
      <c r="L3395" s="6">
        <v>57</v>
      </c>
      <c r="M3395" s="6">
        <v>32688</v>
      </c>
      <c r="N3395" s="6">
        <v>656317</v>
      </c>
      <c r="O3395" s="6">
        <v>39788</v>
      </c>
      <c r="P3395" s="6">
        <v>4975</v>
      </c>
      <c r="Q3395" s="6">
        <v>130</v>
      </c>
      <c r="R3395" s="6">
        <v>0</v>
      </c>
      <c r="S3395" s="6">
        <v>295620</v>
      </c>
      <c r="T3395" s="6">
        <v>0</v>
      </c>
      <c r="U3395" s="6">
        <v>0</v>
      </c>
      <c r="V3395" s="6">
        <v>7</v>
      </c>
      <c r="W3395" s="6">
        <v>196</v>
      </c>
      <c r="X3395" s="6">
        <v>0</v>
      </c>
      <c r="Z3395" s="6">
        <v>948291900</v>
      </c>
      <c r="AA3395" s="6">
        <v>69418675.468800008</v>
      </c>
      <c r="AB3395" s="6">
        <f t="shared" ref="AB3395:AB3458" si="850">IF(N3395&gt;0, Z3395/N3395,"")</f>
        <v>1444.8687143560201</v>
      </c>
      <c r="AC3395" s="6">
        <f t="shared" ref="AC3395:AC3458" si="851">IF(N3395&gt;0, AA3395/N3395, "")</f>
        <v>105.77004019216325</v>
      </c>
      <c r="AD3395" s="16">
        <f t="shared" ref="AD3395:AD3458" si="852">IF(P3395&gt;0, O3395/P3395, "")</f>
        <v>7.9975879396984926</v>
      </c>
      <c r="AE3395" s="16">
        <f t="shared" ref="AE3395:AE3458" si="853">IF(O3395&gt;0, N3395/O3395, "")</f>
        <v>16.495350356891525</v>
      </c>
      <c r="AF3395" s="16">
        <f t="shared" ref="AF3395:AF3458" si="854">IF(V3395&gt;0,(W3395)/V3395,"")</f>
        <v>28</v>
      </c>
      <c r="AG3395" s="16">
        <f t="shared" ref="AG3395:AG3458" si="855">IF(V3395&gt;0,(W3395+X3395)/V3395,"")</f>
        <v>28</v>
      </c>
      <c r="AH3395" s="17">
        <f t="shared" ref="AH3395:AH3458" si="856">IF($M3395&gt;0,R3395/$M3395,"")</f>
        <v>0</v>
      </c>
      <c r="AI3395" s="17">
        <f t="shared" ref="AI3395:AI3458" si="857">IF($M3395&gt;0,S3395/$M3395,"")</f>
        <v>9.0436857562408228</v>
      </c>
      <c r="AJ3395" s="17">
        <f t="shared" ref="AJ3395:AJ3458" si="858">IF($M3395&gt;0,(S3395+T3395)/$M3395,"")</f>
        <v>9.0436857562408228</v>
      </c>
      <c r="AK3395" s="17">
        <f t="shared" ref="AK3395:AK3458" si="859">IF($M3395&gt;0,(S3395+T3395+U3395)/$M3395,"")</f>
        <v>9.0436857562408228</v>
      </c>
      <c r="AL3395" s="17">
        <f t="shared" ref="AL3395:AL3458" si="860">IF($N3395&gt;0,R3395/$N3395,"")</f>
        <v>0</v>
      </c>
      <c r="AM3395" s="17">
        <f t="shared" ref="AM3395:AM3458" si="861">IF($N3395&gt;0,(S3395)/$N3395,"")</f>
        <v>0.45042258542746871</v>
      </c>
      <c r="AN3395" s="17">
        <f t="shared" ref="AN3395:AN3458" si="862">IF($N3395&gt;0,(S3395+T3395)/$N3395,"")</f>
        <v>0.45042258542746871</v>
      </c>
      <c r="AO3395" s="17">
        <f t="shared" ref="AO3395:AO3458" si="863">IF($N3395&gt;0,(S3395+T3395+U3395)/$N3395,"")</f>
        <v>0.45042258542746871</v>
      </c>
      <c r="AP3395" s="17">
        <f t="shared" si="849"/>
        <v>0.45042258542746871</v>
      </c>
      <c r="AQ3395" s="17">
        <f t="shared" ref="AQ3395:AQ3458" si="864">IF(O3395&gt;0,S3395/O3395,"")</f>
        <v>7.4298783552829999</v>
      </c>
    </row>
    <row r="3396" spans="1:43" x14ac:dyDescent="0.2">
      <c r="A3396" s="4">
        <v>40192</v>
      </c>
      <c r="B3396" s="5">
        <v>4192</v>
      </c>
      <c r="C3396" t="s">
        <v>1489</v>
      </c>
      <c r="D3396" t="s">
        <v>8</v>
      </c>
      <c r="E3396" t="s">
        <v>9</v>
      </c>
      <c r="F3396" t="s">
        <v>17</v>
      </c>
      <c r="G3396" t="s">
        <v>11</v>
      </c>
      <c r="H3396">
        <v>101</v>
      </c>
      <c r="I3396" t="s">
        <v>5882</v>
      </c>
      <c r="J3396" s="6">
        <v>376047</v>
      </c>
      <c r="K3396" s="6">
        <v>1807</v>
      </c>
      <c r="L3396" s="6">
        <v>208</v>
      </c>
      <c r="M3396" s="6">
        <v>76118</v>
      </c>
      <c r="N3396" s="6">
        <v>494336</v>
      </c>
      <c r="O3396" s="6">
        <v>358614</v>
      </c>
      <c r="P3396" s="6">
        <v>20756</v>
      </c>
      <c r="Q3396" s="6">
        <v>300</v>
      </c>
      <c r="R3396" s="6">
        <v>69933</v>
      </c>
      <c r="S3396" s="6">
        <v>1232789</v>
      </c>
      <c r="T3396" s="6">
        <v>2977738</v>
      </c>
      <c r="U3396" s="6">
        <v>0</v>
      </c>
      <c r="V3396" s="6">
        <v>8</v>
      </c>
      <c r="W3396" s="6">
        <v>215</v>
      </c>
      <c r="X3396" s="6">
        <v>80</v>
      </c>
      <c r="Z3396" s="6">
        <v>8371508600</v>
      </c>
      <c r="AA3396" s="6">
        <v>611576821.49760008</v>
      </c>
      <c r="AB3396" s="6">
        <f t="shared" si="850"/>
        <v>16934.855240160538</v>
      </c>
      <c r="AC3396" s="6">
        <f t="shared" si="851"/>
        <v>1237.1682853314346</v>
      </c>
      <c r="AD3396" s="16">
        <f t="shared" si="852"/>
        <v>17.277606475236077</v>
      </c>
      <c r="AE3396" s="16">
        <f t="shared" si="853"/>
        <v>1.3784626367068771</v>
      </c>
      <c r="AF3396" s="16">
        <f t="shared" si="854"/>
        <v>26.875</v>
      </c>
      <c r="AG3396" s="16">
        <f t="shared" si="855"/>
        <v>36.875</v>
      </c>
      <c r="AH3396" s="17">
        <f t="shared" si="856"/>
        <v>0.91874458078246934</v>
      </c>
      <c r="AI3396" s="17">
        <f t="shared" si="857"/>
        <v>16.195761843453585</v>
      </c>
      <c r="AJ3396" s="17">
        <f t="shared" si="858"/>
        <v>55.315786016448143</v>
      </c>
      <c r="AK3396" s="17">
        <f t="shared" si="859"/>
        <v>55.315786016448143</v>
      </c>
      <c r="AL3396" s="17">
        <f t="shared" si="860"/>
        <v>0.14146855580010356</v>
      </c>
      <c r="AM3396" s="17">
        <f t="shared" si="861"/>
        <v>2.493828084541688</v>
      </c>
      <c r="AN3396" s="17">
        <f t="shared" si="862"/>
        <v>8.5175407010616269</v>
      </c>
      <c r="AO3396" s="17">
        <f t="shared" si="863"/>
        <v>8.5175407010616269</v>
      </c>
      <c r="AP3396" s="17">
        <f t="shared" ref="AP3396:AP3459" si="865">IF(AO3396&lt;&gt;"", AO3396-AL3396,"")</f>
        <v>8.3760721452615226</v>
      </c>
      <c r="AQ3396" s="17">
        <f t="shared" si="864"/>
        <v>3.4376488369109963</v>
      </c>
    </row>
    <row r="3397" spans="1:43" x14ac:dyDescent="0.2">
      <c r="A3397" s="4">
        <v>40193</v>
      </c>
      <c r="B3397" s="5">
        <v>4193</v>
      </c>
      <c r="C3397" t="s">
        <v>1490</v>
      </c>
      <c r="D3397" t="s">
        <v>25</v>
      </c>
      <c r="E3397" t="s">
        <v>9</v>
      </c>
      <c r="F3397" t="s">
        <v>17</v>
      </c>
      <c r="G3397" t="s">
        <v>11</v>
      </c>
      <c r="H3397">
        <v>486</v>
      </c>
      <c r="I3397" t="s">
        <v>5916</v>
      </c>
      <c r="J3397" s="6">
        <v>51456</v>
      </c>
      <c r="K3397" s="6">
        <v>1652</v>
      </c>
      <c r="L3397" s="6">
        <v>31</v>
      </c>
      <c r="M3397" s="6">
        <v>18317</v>
      </c>
      <c r="N3397" s="6">
        <v>0</v>
      </c>
      <c r="O3397" s="6">
        <v>91735</v>
      </c>
      <c r="P3397" s="6">
        <v>8631</v>
      </c>
      <c r="Q3397" s="6">
        <v>0</v>
      </c>
      <c r="R3397" s="6">
        <v>14796</v>
      </c>
      <c r="S3397" s="6">
        <v>703262</v>
      </c>
      <c r="T3397" s="6">
        <v>135500</v>
      </c>
      <c r="U3397" s="6">
        <v>0</v>
      </c>
      <c r="V3397" s="6">
        <v>10</v>
      </c>
      <c r="W3397" s="6">
        <v>258</v>
      </c>
      <c r="X3397" s="6">
        <v>84</v>
      </c>
      <c r="Z3397" s="6">
        <v>0</v>
      </c>
      <c r="AA3397" s="6">
        <v>0</v>
      </c>
      <c r="AB3397" s="6" t="str">
        <f t="shared" si="850"/>
        <v/>
      </c>
      <c r="AC3397" s="6" t="str">
        <f t="shared" si="851"/>
        <v/>
      </c>
      <c r="AD3397" s="16">
        <f t="shared" si="852"/>
        <v>10.628548256285482</v>
      </c>
      <c r="AE3397" s="16">
        <f t="shared" si="853"/>
        <v>0</v>
      </c>
      <c r="AF3397" s="16">
        <f t="shared" si="854"/>
        <v>25.8</v>
      </c>
      <c r="AG3397" s="16">
        <f t="shared" si="855"/>
        <v>34.200000000000003</v>
      </c>
      <c r="AH3397" s="17">
        <f t="shared" si="856"/>
        <v>0.80777419883168644</v>
      </c>
      <c r="AI3397" s="17">
        <f t="shared" si="857"/>
        <v>38.393950974504556</v>
      </c>
      <c r="AJ3397" s="17">
        <f t="shared" si="858"/>
        <v>45.791450565048862</v>
      </c>
      <c r="AK3397" s="17">
        <f t="shared" si="859"/>
        <v>45.791450565048862</v>
      </c>
      <c r="AL3397" s="17" t="str">
        <f t="shared" si="860"/>
        <v/>
      </c>
      <c r="AM3397" s="17" t="str">
        <f t="shared" si="861"/>
        <v/>
      </c>
      <c r="AN3397" s="17" t="str">
        <f t="shared" si="862"/>
        <v/>
      </c>
      <c r="AO3397" s="17" t="str">
        <f t="shared" si="863"/>
        <v/>
      </c>
      <c r="AP3397" s="17" t="str">
        <f t="shared" si="865"/>
        <v/>
      </c>
      <c r="AQ3397" s="17">
        <f t="shared" si="864"/>
        <v>7.6662342617321633</v>
      </c>
    </row>
    <row r="3398" spans="1:43" x14ac:dyDescent="0.2">
      <c r="A3398" s="4">
        <v>40194</v>
      </c>
      <c r="B3398" s="5">
        <v>4194</v>
      </c>
      <c r="C3398" t="s">
        <v>1491</v>
      </c>
      <c r="D3398" t="s">
        <v>25</v>
      </c>
      <c r="E3398" t="s">
        <v>9</v>
      </c>
      <c r="F3398" t="s">
        <v>17</v>
      </c>
      <c r="G3398" t="s">
        <v>15</v>
      </c>
      <c r="H3398">
        <v>284</v>
      </c>
      <c r="I3398" t="s">
        <v>5891</v>
      </c>
      <c r="J3398" s="6">
        <v>109572</v>
      </c>
      <c r="K3398" s="6">
        <v>2039</v>
      </c>
      <c r="L3398" s="6">
        <v>54</v>
      </c>
      <c r="M3398" s="6">
        <v>81907</v>
      </c>
      <c r="N3398" s="6">
        <v>0</v>
      </c>
      <c r="O3398" s="6">
        <v>35826</v>
      </c>
      <c r="P3398" s="6">
        <v>5376</v>
      </c>
      <c r="Q3398" s="6">
        <v>0</v>
      </c>
      <c r="R3398" s="6">
        <v>0</v>
      </c>
      <c r="S3398" s="6">
        <v>241072</v>
      </c>
      <c r="T3398" s="6">
        <v>0</v>
      </c>
      <c r="U3398" s="6">
        <v>0</v>
      </c>
      <c r="V3398" s="6">
        <v>10</v>
      </c>
      <c r="W3398" s="6">
        <v>204</v>
      </c>
      <c r="X3398" s="6">
        <v>84</v>
      </c>
      <c r="Z3398" s="6">
        <v>0</v>
      </c>
      <c r="AA3398" s="6">
        <v>0</v>
      </c>
      <c r="AB3398" s="6" t="str">
        <f t="shared" si="850"/>
        <v/>
      </c>
      <c r="AC3398" s="6" t="str">
        <f t="shared" si="851"/>
        <v/>
      </c>
      <c r="AD3398" s="16">
        <f t="shared" si="852"/>
        <v>6.6640625</v>
      </c>
      <c r="AE3398" s="16">
        <f t="shared" si="853"/>
        <v>0</v>
      </c>
      <c r="AF3398" s="16">
        <f t="shared" si="854"/>
        <v>20.399999999999999</v>
      </c>
      <c r="AG3398" s="16">
        <f t="shared" si="855"/>
        <v>28.8</v>
      </c>
      <c r="AH3398" s="17">
        <f t="shared" si="856"/>
        <v>0</v>
      </c>
      <c r="AI3398" s="17">
        <f t="shared" si="857"/>
        <v>2.9432405044745868</v>
      </c>
      <c r="AJ3398" s="17">
        <f t="shared" si="858"/>
        <v>2.9432405044745868</v>
      </c>
      <c r="AK3398" s="17">
        <f t="shared" si="859"/>
        <v>2.9432405044745868</v>
      </c>
      <c r="AL3398" s="17" t="str">
        <f t="shared" si="860"/>
        <v/>
      </c>
      <c r="AM3398" s="17" t="str">
        <f t="shared" si="861"/>
        <v/>
      </c>
      <c r="AN3398" s="17" t="str">
        <f t="shared" si="862"/>
        <v/>
      </c>
      <c r="AO3398" s="17" t="str">
        <f t="shared" si="863"/>
        <v/>
      </c>
      <c r="AP3398" s="17" t="str">
        <f t="shared" si="865"/>
        <v/>
      </c>
      <c r="AQ3398" s="17">
        <f t="shared" si="864"/>
        <v>6.7289677887567692</v>
      </c>
    </row>
    <row r="3399" spans="1:43" x14ac:dyDescent="0.2">
      <c r="A3399" s="4">
        <v>40194</v>
      </c>
      <c r="B3399" s="5">
        <v>4194</v>
      </c>
      <c r="C3399" t="s">
        <v>1491</v>
      </c>
      <c r="D3399" t="s">
        <v>25</v>
      </c>
      <c r="E3399" t="s">
        <v>9</v>
      </c>
      <c r="F3399" t="s">
        <v>17</v>
      </c>
      <c r="G3399" t="s">
        <v>11</v>
      </c>
      <c r="H3399">
        <v>284</v>
      </c>
      <c r="I3399" t="s">
        <v>5891</v>
      </c>
      <c r="J3399" s="6">
        <v>109572</v>
      </c>
      <c r="K3399" s="6">
        <v>2039</v>
      </c>
      <c r="L3399" s="6">
        <v>54</v>
      </c>
      <c r="M3399" s="6">
        <v>69695</v>
      </c>
      <c r="N3399" s="6">
        <v>0</v>
      </c>
      <c r="O3399" s="6">
        <v>91727</v>
      </c>
      <c r="P3399" s="6">
        <v>11064</v>
      </c>
      <c r="Q3399" s="6">
        <v>0</v>
      </c>
      <c r="R3399" s="6">
        <v>0</v>
      </c>
      <c r="S3399" s="6">
        <v>624309</v>
      </c>
      <c r="T3399" s="6">
        <v>0</v>
      </c>
      <c r="U3399" s="6">
        <v>0</v>
      </c>
      <c r="V3399" s="6">
        <v>8</v>
      </c>
      <c r="W3399" s="6">
        <v>176</v>
      </c>
      <c r="X3399" s="6">
        <v>208</v>
      </c>
      <c r="Z3399" s="6">
        <v>0</v>
      </c>
      <c r="AA3399" s="6">
        <v>0</v>
      </c>
      <c r="AB3399" s="6" t="str">
        <f t="shared" si="850"/>
        <v/>
      </c>
      <c r="AC3399" s="6" t="str">
        <f t="shared" si="851"/>
        <v/>
      </c>
      <c r="AD3399" s="16">
        <f t="shared" si="852"/>
        <v>8.2905820679681845</v>
      </c>
      <c r="AE3399" s="16">
        <f t="shared" si="853"/>
        <v>0</v>
      </c>
      <c r="AF3399" s="16">
        <f t="shared" si="854"/>
        <v>22</v>
      </c>
      <c r="AG3399" s="16">
        <f t="shared" si="855"/>
        <v>48</v>
      </c>
      <c r="AH3399" s="17">
        <f t="shared" si="856"/>
        <v>0</v>
      </c>
      <c r="AI3399" s="17">
        <f t="shared" si="857"/>
        <v>8.9577301097639719</v>
      </c>
      <c r="AJ3399" s="17">
        <f t="shared" si="858"/>
        <v>8.9577301097639719</v>
      </c>
      <c r="AK3399" s="17">
        <f t="shared" si="859"/>
        <v>8.9577301097639719</v>
      </c>
      <c r="AL3399" s="17" t="str">
        <f t="shared" si="860"/>
        <v/>
      </c>
      <c r="AM3399" s="17" t="str">
        <f t="shared" si="861"/>
        <v/>
      </c>
      <c r="AN3399" s="17" t="str">
        <f t="shared" si="862"/>
        <v/>
      </c>
      <c r="AO3399" s="17" t="str">
        <f t="shared" si="863"/>
        <v/>
      </c>
      <c r="AP3399" s="17" t="str">
        <f t="shared" si="865"/>
        <v/>
      </c>
      <c r="AQ3399" s="17">
        <f t="shared" si="864"/>
        <v>6.806163943004786</v>
      </c>
    </row>
    <row r="3400" spans="1:43" x14ac:dyDescent="0.2">
      <c r="A3400" s="4">
        <v>40195</v>
      </c>
      <c r="B3400" s="5">
        <v>4195</v>
      </c>
      <c r="C3400" t="s">
        <v>1492</v>
      </c>
      <c r="D3400" t="s">
        <v>25</v>
      </c>
      <c r="E3400" t="s">
        <v>9</v>
      </c>
      <c r="F3400" t="s">
        <v>17</v>
      </c>
      <c r="G3400" t="s">
        <v>15</v>
      </c>
      <c r="H3400">
        <v>21</v>
      </c>
      <c r="I3400" t="s">
        <v>5877</v>
      </c>
      <c r="J3400" s="6">
        <v>2148346</v>
      </c>
      <c r="K3400" s="6">
        <v>2479</v>
      </c>
      <c r="L3400" s="6">
        <v>867</v>
      </c>
      <c r="M3400" s="6">
        <v>66743</v>
      </c>
      <c r="N3400" s="6">
        <v>0</v>
      </c>
      <c r="O3400" s="6">
        <v>166192</v>
      </c>
      <c r="P3400" s="6">
        <v>12228</v>
      </c>
      <c r="Q3400" s="6">
        <v>0</v>
      </c>
      <c r="R3400" s="6">
        <v>0</v>
      </c>
      <c r="S3400" s="6">
        <v>285849</v>
      </c>
      <c r="T3400" s="6">
        <v>240628</v>
      </c>
      <c r="U3400" s="6">
        <v>0</v>
      </c>
      <c r="V3400" s="6">
        <v>14</v>
      </c>
      <c r="W3400" s="6">
        <v>336</v>
      </c>
      <c r="X3400" s="6">
        <v>104</v>
      </c>
      <c r="Z3400" s="6">
        <v>0</v>
      </c>
      <c r="AA3400" s="6">
        <v>0</v>
      </c>
      <c r="AB3400" s="6" t="str">
        <f t="shared" si="850"/>
        <v/>
      </c>
      <c r="AC3400" s="6" t="str">
        <f t="shared" si="851"/>
        <v/>
      </c>
      <c r="AD3400" s="16">
        <f t="shared" si="852"/>
        <v>13.591102387962055</v>
      </c>
      <c r="AE3400" s="16">
        <f t="shared" si="853"/>
        <v>0</v>
      </c>
      <c r="AF3400" s="16">
        <f t="shared" si="854"/>
        <v>24</v>
      </c>
      <c r="AG3400" s="16">
        <f t="shared" si="855"/>
        <v>31.428571428571427</v>
      </c>
      <c r="AH3400" s="17">
        <f t="shared" si="856"/>
        <v>0</v>
      </c>
      <c r="AI3400" s="17">
        <f t="shared" si="857"/>
        <v>4.2828311583237193</v>
      </c>
      <c r="AJ3400" s="17">
        <f t="shared" si="858"/>
        <v>7.8881230990515858</v>
      </c>
      <c r="AK3400" s="17">
        <f t="shared" si="859"/>
        <v>7.8881230990515858</v>
      </c>
      <c r="AL3400" s="17" t="str">
        <f t="shared" si="860"/>
        <v/>
      </c>
      <c r="AM3400" s="17" t="str">
        <f t="shared" si="861"/>
        <v/>
      </c>
      <c r="AN3400" s="17" t="str">
        <f t="shared" si="862"/>
        <v/>
      </c>
      <c r="AO3400" s="17" t="str">
        <f t="shared" si="863"/>
        <v/>
      </c>
      <c r="AP3400" s="17" t="str">
        <f t="shared" si="865"/>
        <v/>
      </c>
      <c r="AQ3400" s="17">
        <f t="shared" si="864"/>
        <v>1.719992538750361</v>
      </c>
    </row>
    <row r="3401" spans="1:43" x14ac:dyDescent="0.2">
      <c r="A3401" s="4">
        <v>40197</v>
      </c>
      <c r="B3401" s="5">
        <v>4197</v>
      </c>
      <c r="C3401" t="s">
        <v>1494</v>
      </c>
      <c r="D3401" t="s">
        <v>25</v>
      </c>
      <c r="E3401" t="s">
        <v>9</v>
      </c>
      <c r="F3401" t="s">
        <v>17</v>
      </c>
      <c r="G3401" t="s">
        <v>15</v>
      </c>
      <c r="H3401">
        <v>124</v>
      </c>
      <c r="I3401" t="s">
        <v>5889</v>
      </c>
      <c r="J3401" s="6">
        <v>306196</v>
      </c>
      <c r="K3401" s="6">
        <v>1280</v>
      </c>
      <c r="L3401" s="6">
        <v>239</v>
      </c>
      <c r="M3401" s="6">
        <v>11889</v>
      </c>
      <c r="N3401" s="6">
        <v>0</v>
      </c>
      <c r="O3401" s="6">
        <v>13288</v>
      </c>
      <c r="P3401" s="6">
        <v>1810</v>
      </c>
      <c r="Q3401" s="6">
        <v>0</v>
      </c>
      <c r="R3401" s="6">
        <v>0</v>
      </c>
      <c r="S3401" s="6">
        <v>64396</v>
      </c>
      <c r="T3401" s="6">
        <v>0</v>
      </c>
      <c r="U3401" s="6">
        <v>0</v>
      </c>
      <c r="V3401" s="6">
        <v>9</v>
      </c>
      <c r="W3401" s="6">
        <v>164</v>
      </c>
      <c r="X3401" s="6">
        <v>0</v>
      </c>
      <c r="Z3401" s="6">
        <v>0</v>
      </c>
      <c r="AA3401" s="6">
        <v>0</v>
      </c>
      <c r="AB3401" s="6" t="str">
        <f t="shared" si="850"/>
        <v/>
      </c>
      <c r="AC3401" s="6" t="str">
        <f t="shared" si="851"/>
        <v/>
      </c>
      <c r="AD3401" s="16">
        <f t="shared" si="852"/>
        <v>7.3414364640883978</v>
      </c>
      <c r="AE3401" s="16">
        <f t="shared" si="853"/>
        <v>0</v>
      </c>
      <c r="AF3401" s="16">
        <f t="shared" si="854"/>
        <v>18.222222222222221</v>
      </c>
      <c r="AG3401" s="16">
        <f t="shared" si="855"/>
        <v>18.222222222222221</v>
      </c>
      <c r="AH3401" s="17">
        <f t="shared" si="856"/>
        <v>0</v>
      </c>
      <c r="AI3401" s="17">
        <f t="shared" si="857"/>
        <v>5.416435360417192</v>
      </c>
      <c r="AJ3401" s="17">
        <f t="shared" si="858"/>
        <v>5.416435360417192</v>
      </c>
      <c r="AK3401" s="17">
        <f t="shared" si="859"/>
        <v>5.416435360417192</v>
      </c>
      <c r="AL3401" s="17" t="str">
        <f t="shared" si="860"/>
        <v/>
      </c>
      <c r="AM3401" s="17" t="str">
        <f t="shared" si="861"/>
        <v/>
      </c>
      <c r="AN3401" s="17" t="str">
        <f t="shared" si="862"/>
        <v/>
      </c>
      <c r="AO3401" s="17" t="str">
        <f t="shared" si="863"/>
        <v/>
      </c>
      <c r="AP3401" s="17" t="str">
        <f t="shared" si="865"/>
        <v/>
      </c>
      <c r="AQ3401" s="17">
        <f t="shared" si="864"/>
        <v>4.846177001806141</v>
      </c>
    </row>
    <row r="3402" spans="1:43" x14ac:dyDescent="0.2">
      <c r="A3402" s="4">
        <v>40198</v>
      </c>
      <c r="B3402" s="5">
        <v>4198</v>
      </c>
      <c r="C3402" t="s">
        <v>1495</v>
      </c>
      <c r="D3402" t="s">
        <v>25</v>
      </c>
      <c r="E3402" t="s">
        <v>9</v>
      </c>
      <c r="F3402" t="s">
        <v>17</v>
      </c>
      <c r="G3402" t="s">
        <v>15</v>
      </c>
      <c r="H3402">
        <v>21</v>
      </c>
      <c r="I3402" t="s">
        <v>5877</v>
      </c>
      <c r="J3402" s="6">
        <v>2148346</v>
      </c>
      <c r="K3402" s="6">
        <v>2479</v>
      </c>
      <c r="L3402" s="6">
        <v>867</v>
      </c>
      <c r="M3402" s="6">
        <v>9062</v>
      </c>
      <c r="N3402" s="6">
        <v>0</v>
      </c>
      <c r="O3402" s="6">
        <v>21629</v>
      </c>
      <c r="P3402" s="6">
        <v>2000</v>
      </c>
      <c r="Q3402" s="6">
        <v>0</v>
      </c>
      <c r="R3402" s="6">
        <v>0</v>
      </c>
      <c r="S3402" s="6">
        <v>59487</v>
      </c>
      <c r="T3402" s="6">
        <v>0</v>
      </c>
      <c r="U3402" s="6">
        <v>0</v>
      </c>
      <c r="V3402" s="6">
        <v>3</v>
      </c>
      <c r="W3402" s="6">
        <v>72</v>
      </c>
      <c r="X3402" s="6">
        <v>18</v>
      </c>
      <c r="Z3402" s="6">
        <v>0</v>
      </c>
      <c r="AA3402" s="6">
        <v>0</v>
      </c>
      <c r="AB3402" s="6" t="str">
        <f t="shared" si="850"/>
        <v/>
      </c>
      <c r="AC3402" s="6" t="str">
        <f t="shared" si="851"/>
        <v/>
      </c>
      <c r="AD3402" s="16">
        <f t="shared" si="852"/>
        <v>10.814500000000001</v>
      </c>
      <c r="AE3402" s="16">
        <f t="shared" si="853"/>
        <v>0</v>
      </c>
      <c r="AF3402" s="16">
        <f t="shared" si="854"/>
        <v>24</v>
      </c>
      <c r="AG3402" s="16">
        <f t="shared" si="855"/>
        <v>30</v>
      </c>
      <c r="AH3402" s="17">
        <f t="shared" si="856"/>
        <v>0</v>
      </c>
      <c r="AI3402" s="17">
        <f t="shared" si="857"/>
        <v>6.5644449348929594</v>
      </c>
      <c r="AJ3402" s="17">
        <f t="shared" si="858"/>
        <v>6.5644449348929594</v>
      </c>
      <c r="AK3402" s="17">
        <f t="shared" si="859"/>
        <v>6.5644449348929594</v>
      </c>
      <c r="AL3402" s="17" t="str">
        <f t="shared" si="860"/>
        <v/>
      </c>
      <c r="AM3402" s="17" t="str">
        <f t="shared" si="861"/>
        <v/>
      </c>
      <c r="AN3402" s="17" t="str">
        <f t="shared" si="862"/>
        <v/>
      </c>
      <c r="AO3402" s="17" t="str">
        <f t="shared" si="863"/>
        <v/>
      </c>
      <c r="AP3402" s="17" t="str">
        <f t="shared" si="865"/>
        <v/>
      </c>
      <c r="AQ3402" s="17">
        <f t="shared" si="864"/>
        <v>2.7503351981136439</v>
      </c>
    </row>
    <row r="3403" spans="1:43" x14ac:dyDescent="0.2">
      <c r="A3403" s="4">
        <v>40198</v>
      </c>
      <c r="B3403" s="5">
        <v>4198</v>
      </c>
      <c r="C3403" t="s">
        <v>1495</v>
      </c>
      <c r="D3403" t="s">
        <v>25</v>
      </c>
      <c r="E3403" t="s">
        <v>9</v>
      </c>
      <c r="F3403" t="s">
        <v>17</v>
      </c>
      <c r="G3403" t="s">
        <v>11</v>
      </c>
      <c r="H3403">
        <v>21</v>
      </c>
      <c r="I3403" t="s">
        <v>5877</v>
      </c>
      <c r="J3403" s="6">
        <v>2148346</v>
      </c>
      <c r="K3403" s="6">
        <v>2479</v>
      </c>
      <c r="L3403" s="6">
        <v>867</v>
      </c>
      <c r="M3403" s="6">
        <v>52872</v>
      </c>
      <c r="N3403" s="6">
        <v>0</v>
      </c>
      <c r="O3403" s="6">
        <v>57323</v>
      </c>
      <c r="P3403" s="6">
        <v>5413</v>
      </c>
      <c r="Q3403" s="6">
        <v>0</v>
      </c>
      <c r="R3403" s="6">
        <v>0</v>
      </c>
      <c r="S3403" s="6">
        <v>146264</v>
      </c>
      <c r="T3403" s="6">
        <v>0</v>
      </c>
      <c r="U3403" s="6">
        <v>0</v>
      </c>
      <c r="V3403" s="6">
        <v>4</v>
      </c>
      <c r="W3403" s="6">
        <v>100</v>
      </c>
      <c r="X3403" s="6">
        <v>8</v>
      </c>
      <c r="Z3403" s="6">
        <v>0</v>
      </c>
      <c r="AA3403" s="6">
        <v>0</v>
      </c>
      <c r="AB3403" s="6" t="str">
        <f t="shared" si="850"/>
        <v/>
      </c>
      <c r="AC3403" s="6" t="str">
        <f t="shared" si="851"/>
        <v/>
      </c>
      <c r="AD3403" s="16">
        <f t="shared" si="852"/>
        <v>10.589876223905414</v>
      </c>
      <c r="AE3403" s="16">
        <f t="shared" si="853"/>
        <v>0</v>
      </c>
      <c r="AF3403" s="16">
        <f t="shared" si="854"/>
        <v>25</v>
      </c>
      <c r="AG3403" s="16">
        <f t="shared" si="855"/>
        <v>27</v>
      </c>
      <c r="AH3403" s="17">
        <f t="shared" si="856"/>
        <v>0</v>
      </c>
      <c r="AI3403" s="17">
        <f t="shared" si="857"/>
        <v>2.7663791799061883</v>
      </c>
      <c r="AJ3403" s="17">
        <f t="shared" si="858"/>
        <v>2.7663791799061883</v>
      </c>
      <c r="AK3403" s="17">
        <f t="shared" si="859"/>
        <v>2.7663791799061883</v>
      </c>
      <c r="AL3403" s="17" t="str">
        <f t="shared" si="860"/>
        <v/>
      </c>
      <c r="AM3403" s="17" t="str">
        <f t="shared" si="861"/>
        <v/>
      </c>
      <c r="AN3403" s="17" t="str">
        <f t="shared" si="862"/>
        <v/>
      </c>
      <c r="AO3403" s="17" t="str">
        <f t="shared" si="863"/>
        <v/>
      </c>
      <c r="AP3403" s="17" t="str">
        <f t="shared" si="865"/>
        <v/>
      </c>
      <c r="AQ3403" s="17">
        <f t="shared" si="864"/>
        <v>2.5515761561676813</v>
      </c>
    </row>
    <row r="3404" spans="1:43" x14ac:dyDescent="0.2">
      <c r="A3404" s="4">
        <v>40201</v>
      </c>
      <c r="B3404" s="5">
        <v>4201</v>
      </c>
      <c r="C3404" t="s">
        <v>1497</v>
      </c>
      <c r="D3404" t="s">
        <v>25</v>
      </c>
      <c r="E3404" t="s">
        <v>9</v>
      </c>
      <c r="F3404" t="s">
        <v>17</v>
      </c>
      <c r="G3404" t="s">
        <v>15</v>
      </c>
      <c r="H3404">
        <v>21</v>
      </c>
      <c r="I3404" t="s">
        <v>5877</v>
      </c>
      <c r="J3404" s="6">
        <v>2148346</v>
      </c>
      <c r="K3404" s="6">
        <v>2479</v>
      </c>
      <c r="L3404" s="6">
        <v>867</v>
      </c>
      <c r="M3404" s="6">
        <v>307753</v>
      </c>
      <c r="N3404" s="6">
        <v>0</v>
      </c>
      <c r="O3404" s="6">
        <v>160812</v>
      </c>
      <c r="P3404" s="6">
        <v>17366</v>
      </c>
      <c r="Q3404" s="6">
        <v>0</v>
      </c>
      <c r="R3404" s="6">
        <v>0</v>
      </c>
      <c r="S3404" s="6">
        <v>1249658</v>
      </c>
      <c r="T3404" s="6">
        <v>0</v>
      </c>
      <c r="U3404" s="6">
        <v>0</v>
      </c>
      <c r="V3404" s="6">
        <v>14</v>
      </c>
      <c r="W3404" s="6">
        <v>438</v>
      </c>
      <c r="X3404" s="6">
        <v>150</v>
      </c>
      <c r="Z3404" s="6">
        <v>0</v>
      </c>
      <c r="AA3404" s="6">
        <v>0</v>
      </c>
      <c r="AB3404" s="6" t="str">
        <f t="shared" si="850"/>
        <v/>
      </c>
      <c r="AC3404" s="6" t="str">
        <f t="shared" si="851"/>
        <v/>
      </c>
      <c r="AD3404" s="16">
        <f t="shared" si="852"/>
        <v>9.2601635379477134</v>
      </c>
      <c r="AE3404" s="16">
        <f t="shared" si="853"/>
        <v>0</v>
      </c>
      <c r="AF3404" s="16">
        <f t="shared" si="854"/>
        <v>31.285714285714285</v>
      </c>
      <c r="AG3404" s="16">
        <f t="shared" si="855"/>
        <v>42</v>
      </c>
      <c r="AH3404" s="17">
        <f t="shared" si="856"/>
        <v>0</v>
      </c>
      <c r="AI3404" s="17">
        <f t="shared" si="857"/>
        <v>4.0605875491059384</v>
      </c>
      <c r="AJ3404" s="17">
        <f t="shared" si="858"/>
        <v>4.0605875491059384</v>
      </c>
      <c r="AK3404" s="17">
        <f t="shared" si="859"/>
        <v>4.0605875491059384</v>
      </c>
      <c r="AL3404" s="17" t="str">
        <f t="shared" si="860"/>
        <v/>
      </c>
      <c r="AM3404" s="17" t="str">
        <f t="shared" si="861"/>
        <v/>
      </c>
      <c r="AN3404" s="17" t="str">
        <f t="shared" si="862"/>
        <v/>
      </c>
      <c r="AO3404" s="17" t="str">
        <f t="shared" si="863"/>
        <v/>
      </c>
      <c r="AP3404" s="17" t="str">
        <f t="shared" si="865"/>
        <v/>
      </c>
      <c r="AQ3404" s="17">
        <f t="shared" si="864"/>
        <v>7.7709250553441285</v>
      </c>
    </row>
    <row r="3405" spans="1:43" x14ac:dyDescent="0.2">
      <c r="A3405" s="4">
        <v>40205</v>
      </c>
      <c r="B3405" s="5">
        <v>4205</v>
      </c>
      <c r="C3405" t="s">
        <v>1500</v>
      </c>
      <c r="D3405" t="s">
        <v>25</v>
      </c>
      <c r="E3405" t="s">
        <v>9</v>
      </c>
      <c r="F3405" t="s">
        <v>17</v>
      </c>
      <c r="G3405" t="s">
        <v>15</v>
      </c>
      <c r="H3405">
        <v>38</v>
      </c>
      <c r="I3405" t="s">
        <v>5830</v>
      </c>
      <c r="J3405" s="6">
        <v>1249442</v>
      </c>
      <c r="K3405" s="6">
        <v>1685</v>
      </c>
      <c r="L3405" s="6">
        <v>741</v>
      </c>
      <c r="M3405" s="6">
        <v>53993</v>
      </c>
      <c r="N3405" s="6">
        <v>0</v>
      </c>
      <c r="O3405" s="6">
        <v>180313</v>
      </c>
      <c r="P3405" s="6">
        <v>10029</v>
      </c>
      <c r="Q3405" s="6">
        <v>0</v>
      </c>
      <c r="R3405" s="6">
        <v>9463</v>
      </c>
      <c r="S3405" s="6">
        <v>381192</v>
      </c>
      <c r="T3405" s="6">
        <v>352969</v>
      </c>
      <c r="U3405" s="6">
        <v>0</v>
      </c>
      <c r="V3405" s="6">
        <v>7</v>
      </c>
      <c r="W3405" s="6">
        <v>107</v>
      </c>
      <c r="X3405" s="6">
        <v>80</v>
      </c>
      <c r="Z3405" s="6">
        <v>0</v>
      </c>
      <c r="AA3405" s="6">
        <v>0</v>
      </c>
      <c r="AB3405" s="6" t="str">
        <f t="shared" si="850"/>
        <v/>
      </c>
      <c r="AC3405" s="6" t="str">
        <f t="shared" si="851"/>
        <v/>
      </c>
      <c r="AD3405" s="16">
        <f t="shared" si="852"/>
        <v>17.979160434739256</v>
      </c>
      <c r="AE3405" s="16">
        <f t="shared" si="853"/>
        <v>0</v>
      </c>
      <c r="AF3405" s="16">
        <f t="shared" si="854"/>
        <v>15.285714285714286</v>
      </c>
      <c r="AG3405" s="16">
        <f t="shared" si="855"/>
        <v>26.714285714285715</v>
      </c>
      <c r="AH3405" s="17">
        <f t="shared" si="856"/>
        <v>0.17526346007815827</v>
      </c>
      <c r="AI3405" s="17">
        <f t="shared" si="857"/>
        <v>7.060026299705517</v>
      </c>
      <c r="AJ3405" s="17">
        <f t="shared" si="858"/>
        <v>13.59733669179338</v>
      </c>
      <c r="AK3405" s="17">
        <f t="shared" si="859"/>
        <v>13.59733669179338</v>
      </c>
      <c r="AL3405" s="17" t="str">
        <f t="shared" si="860"/>
        <v/>
      </c>
      <c r="AM3405" s="17" t="str">
        <f t="shared" si="861"/>
        <v/>
      </c>
      <c r="AN3405" s="17" t="str">
        <f t="shared" si="862"/>
        <v/>
      </c>
      <c r="AO3405" s="17" t="str">
        <f t="shared" si="863"/>
        <v/>
      </c>
      <c r="AP3405" s="17" t="str">
        <f t="shared" si="865"/>
        <v/>
      </c>
      <c r="AQ3405" s="17">
        <f t="shared" si="864"/>
        <v>2.114057222718273</v>
      </c>
    </row>
    <row r="3406" spans="1:43" x14ac:dyDescent="0.2">
      <c r="A3406" s="4">
        <v>40206</v>
      </c>
      <c r="B3406" s="5">
        <v>4206</v>
      </c>
      <c r="C3406" t="s">
        <v>1501</v>
      </c>
      <c r="D3406" t="s">
        <v>25</v>
      </c>
      <c r="E3406" t="s">
        <v>9</v>
      </c>
      <c r="F3406" t="s">
        <v>17</v>
      </c>
      <c r="G3406" t="s">
        <v>15</v>
      </c>
      <c r="H3406">
        <v>76</v>
      </c>
      <c r="I3406" t="s">
        <v>5888</v>
      </c>
      <c r="J3406" s="6">
        <v>548404</v>
      </c>
      <c r="K3406" s="6">
        <v>1870</v>
      </c>
      <c r="L3406" s="6">
        <v>293</v>
      </c>
      <c r="M3406" s="6">
        <v>93241</v>
      </c>
      <c r="N3406" s="6">
        <v>0</v>
      </c>
      <c r="O3406" s="6">
        <v>962331</v>
      </c>
      <c r="P3406" s="6">
        <v>45525</v>
      </c>
      <c r="Q3406" s="6">
        <v>0</v>
      </c>
      <c r="R3406" s="6">
        <v>148137</v>
      </c>
      <c r="S3406" s="6">
        <v>2571740</v>
      </c>
      <c r="T3406" s="6">
        <v>692637</v>
      </c>
      <c r="U3406" s="6">
        <v>0</v>
      </c>
      <c r="V3406" s="6">
        <v>26</v>
      </c>
      <c r="W3406" s="6">
        <v>454</v>
      </c>
      <c r="X3406" s="6">
        <v>0</v>
      </c>
      <c r="Z3406" s="6">
        <v>0</v>
      </c>
      <c r="AA3406" s="6">
        <v>0</v>
      </c>
      <c r="AB3406" s="6" t="str">
        <f t="shared" si="850"/>
        <v/>
      </c>
      <c r="AC3406" s="6" t="str">
        <f t="shared" si="851"/>
        <v/>
      </c>
      <c r="AD3406" s="16">
        <f t="shared" si="852"/>
        <v>21.138517298187811</v>
      </c>
      <c r="AE3406" s="16">
        <f t="shared" si="853"/>
        <v>0</v>
      </c>
      <c r="AF3406" s="16">
        <f t="shared" si="854"/>
        <v>17.46153846153846</v>
      </c>
      <c r="AG3406" s="16">
        <f t="shared" si="855"/>
        <v>17.46153846153846</v>
      </c>
      <c r="AH3406" s="17">
        <f t="shared" si="856"/>
        <v>1.5887538743685719</v>
      </c>
      <c r="AI3406" s="17">
        <f t="shared" si="857"/>
        <v>27.581643268519212</v>
      </c>
      <c r="AJ3406" s="17">
        <f t="shared" si="858"/>
        <v>35.010102851749764</v>
      </c>
      <c r="AK3406" s="17">
        <f t="shared" si="859"/>
        <v>35.010102851749764</v>
      </c>
      <c r="AL3406" s="17" t="str">
        <f t="shared" si="860"/>
        <v/>
      </c>
      <c r="AM3406" s="17" t="str">
        <f t="shared" si="861"/>
        <v/>
      </c>
      <c r="AN3406" s="17" t="str">
        <f t="shared" si="862"/>
        <v/>
      </c>
      <c r="AO3406" s="17" t="str">
        <f t="shared" si="863"/>
        <v/>
      </c>
      <c r="AP3406" s="17" t="str">
        <f t="shared" si="865"/>
        <v/>
      </c>
      <c r="AQ3406" s="17">
        <f t="shared" si="864"/>
        <v>2.6724068953405844</v>
      </c>
    </row>
    <row r="3407" spans="1:43" x14ac:dyDescent="0.2">
      <c r="A3407" s="4">
        <v>40208</v>
      </c>
      <c r="B3407" s="5">
        <v>4208</v>
      </c>
      <c r="C3407" t="s">
        <v>1502</v>
      </c>
      <c r="D3407" t="s">
        <v>8</v>
      </c>
      <c r="E3407" t="s">
        <v>9</v>
      </c>
      <c r="F3407" t="s">
        <v>17</v>
      </c>
      <c r="G3407" t="s">
        <v>15</v>
      </c>
      <c r="H3407">
        <v>93</v>
      </c>
      <c r="I3407" t="s">
        <v>5864</v>
      </c>
      <c r="J3407" s="6">
        <v>400492</v>
      </c>
      <c r="K3407" s="6">
        <v>1251</v>
      </c>
      <c r="L3407" s="6">
        <v>320</v>
      </c>
      <c r="M3407" s="6">
        <v>1603468</v>
      </c>
      <c r="N3407" s="6">
        <v>4078830</v>
      </c>
      <c r="O3407" s="6">
        <v>736837</v>
      </c>
      <c r="P3407" s="6">
        <v>61573</v>
      </c>
      <c r="Q3407" s="6">
        <v>5663</v>
      </c>
      <c r="R3407" s="6">
        <v>0</v>
      </c>
      <c r="S3407" s="6">
        <v>3417895</v>
      </c>
      <c r="T3407" s="6">
        <v>12000</v>
      </c>
      <c r="U3407" s="6">
        <v>0</v>
      </c>
      <c r="V3407" s="6">
        <v>30</v>
      </c>
      <c r="W3407" s="6">
        <v>1006</v>
      </c>
      <c r="X3407" s="6">
        <v>1029</v>
      </c>
      <c r="Z3407" s="6">
        <v>18643295860</v>
      </c>
      <c r="AA3407" s="6">
        <v>1338835809.8304002</v>
      </c>
      <c r="AB3407" s="6">
        <f t="shared" si="850"/>
        <v>4570.7459884329573</v>
      </c>
      <c r="AC3407" s="6">
        <f t="shared" si="851"/>
        <v>328.24015951397831</v>
      </c>
      <c r="AD3407" s="16">
        <f t="shared" si="852"/>
        <v>11.966884835885859</v>
      </c>
      <c r="AE3407" s="16">
        <f t="shared" si="853"/>
        <v>5.535593353753951</v>
      </c>
      <c r="AF3407" s="16">
        <f t="shared" si="854"/>
        <v>33.533333333333331</v>
      </c>
      <c r="AG3407" s="16">
        <f t="shared" si="855"/>
        <v>67.833333333333329</v>
      </c>
      <c r="AH3407" s="17">
        <f t="shared" si="856"/>
        <v>0</v>
      </c>
      <c r="AI3407" s="17">
        <f t="shared" si="857"/>
        <v>2.1315642095757448</v>
      </c>
      <c r="AJ3407" s="17">
        <f t="shared" si="858"/>
        <v>2.1390479884849589</v>
      </c>
      <c r="AK3407" s="17">
        <f t="shared" si="859"/>
        <v>2.1390479884849589</v>
      </c>
      <c r="AL3407" s="17">
        <f t="shared" si="860"/>
        <v>0</v>
      </c>
      <c r="AM3407" s="17">
        <f t="shared" si="861"/>
        <v>0.83795966000053934</v>
      </c>
      <c r="AN3407" s="17">
        <f t="shared" si="862"/>
        <v>0.84090168013866717</v>
      </c>
      <c r="AO3407" s="17">
        <f t="shared" si="863"/>
        <v>0.84090168013866717</v>
      </c>
      <c r="AP3407" s="17">
        <f t="shared" si="865"/>
        <v>0.84090168013866717</v>
      </c>
      <c r="AQ3407" s="17">
        <f t="shared" si="864"/>
        <v>4.638603924612906</v>
      </c>
    </row>
    <row r="3408" spans="1:43" x14ac:dyDescent="0.2">
      <c r="A3408" s="4">
        <v>40210</v>
      </c>
      <c r="B3408" s="5">
        <v>4210</v>
      </c>
      <c r="C3408" t="s">
        <v>1504</v>
      </c>
      <c r="D3408" t="s">
        <v>25</v>
      </c>
      <c r="E3408" t="s">
        <v>9</v>
      </c>
      <c r="F3408" t="s">
        <v>17</v>
      </c>
      <c r="G3408" t="s">
        <v>15</v>
      </c>
      <c r="H3408">
        <v>495</v>
      </c>
      <c r="I3408" t="s">
        <v>5917</v>
      </c>
      <c r="J3408" s="6">
        <v>50503</v>
      </c>
      <c r="K3408" s="6">
        <v>1163</v>
      </c>
      <c r="L3408" s="6">
        <v>43</v>
      </c>
      <c r="M3408" s="6">
        <v>13449</v>
      </c>
      <c r="N3408" s="6">
        <v>0</v>
      </c>
      <c r="O3408" s="6">
        <v>53078</v>
      </c>
      <c r="P3408" s="6">
        <v>4319</v>
      </c>
      <c r="Q3408" s="6">
        <v>0</v>
      </c>
      <c r="R3408" s="6">
        <v>11510</v>
      </c>
      <c r="S3408" s="6">
        <v>109234</v>
      </c>
      <c r="T3408" s="6">
        <v>190377</v>
      </c>
      <c r="U3408" s="6">
        <v>0</v>
      </c>
      <c r="V3408" s="6">
        <v>3</v>
      </c>
      <c r="W3408" s="6">
        <v>42</v>
      </c>
      <c r="X3408" s="6">
        <v>0</v>
      </c>
      <c r="Z3408" s="6">
        <v>0</v>
      </c>
      <c r="AA3408" s="6">
        <v>0</v>
      </c>
      <c r="AB3408" s="6" t="str">
        <f t="shared" si="850"/>
        <v/>
      </c>
      <c r="AC3408" s="6" t="str">
        <f t="shared" si="851"/>
        <v/>
      </c>
      <c r="AD3408" s="16">
        <f t="shared" si="852"/>
        <v>12.289418846955314</v>
      </c>
      <c r="AE3408" s="16">
        <f t="shared" si="853"/>
        <v>0</v>
      </c>
      <c r="AF3408" s="16">
        <f t="shared" si="854"/>
        <v>14</v>
      </c>
      <c r="AG3408" s="16">
        <f t="shared" si="855"/>
        <v>14</v>
      </c>
      <c r="AH3408" s="17">
        <f t="shared" si="856"/>
        <v>0.85582571194884383</v>
      </c>
      <c r="AI3408" s="17">
        <f t="shared" si="857"/>
        <v>8.1220908617741099</v>
      </c>
      <c r="AJ3408" s="17">
        <f t="shared" si="858"/>
        <v>22.277567105360994</v>
      </c>
      <c r="AK3408" s="17">
        <f t="shared" si="859"/>
        <v>22.277567105360994</v>
      </c>
      <c r="AL3408" s="17" t="str">
        <f t="shared" si="860"/>
        <v/>
      </c>
      <c r="AM3408" s="17" t="str">
        <f t="shared" si="861"/>
        <v/>
      </c>
      <c r="AN3408" s="17" t="str">
        <f t="shared" si="862"/>
        <v/>
      </c>
      <c r="AO3408" s="17" t="str">
        <f t="shared" si="863"/>
        <v/>
      </c>
      <c r="AP3408" s="17" t="str">
        <f t="shared" si="865"/>
        <v/>
      </c>
      <c r="AQ3408" s="17">
        <f t="shared" si="864"/>
        <v>2.0579901277365389</v>
      </c>
    </row>
    <row r="3409" spans="1:43" x14ac:dyDescent="0.2">
      <c r="A3409" s="4">
        <v>40217</v>
      </c>
      <c r="B3409" s="5">
        <v>4217</v>
      </c>
      <c r="C3409" t="s">
        <v>1508</v>
      </c>
      <c r="D3409" t="s">
        <v>25</v>
      </c>
      <c r="E3409" t="s">
        <v>9</v>
      </c>
      <c r="F3409" t="s">
        <v>17</v>
      </c>
      <c r="G3409" t="s">
        <v>11</v>
      </c>
      <c r="H3409">
        <v>167</v>
      </c>
      <c r="I3409" t="s">
        <v>5906</v>
      </c>
      <c r="J3409" s="6">
        <v>214881</v>
      </c>
      <c r="K3409" s="6">
        <v>1192</v>
      </c>
      <c r="L3409" s="6">
        <v>180</v>
      </c>
      <c r="M3409" s="6">
        <v>15701</v>
      </c>
      <c r="N3409" s="6">
        <v>0</v>
      </c>
      <c r="O3409" s="6">
        <v>87942</v>
      </c>
      <c r="P3409" s="6">
        <v>5387</v>
      </c>
      <c r="Q3409" s="6">
        <v>0</v>
      </c>
      <c r="R3409" s="6">
        <v>11816</v>
      </c>
      <c r="S3409" s="6">
        <v>148582</v>
      </c>
      <c r="T3409" s="6">
        <v>0</v>
      </c>
      <c r="U3409" s="6">
        <v>0</v>
      </c>
      <c r="V3409" s="6">
        <v>3</v>
      </c>
      <c r="W3409" s="6">
        <v>64</v>
      </c>
      <c r="X3409" s="6">
        <v>0</v>
      </c>
      <c r="Z3409" s="6">
        <v>0</v>
      </c>
      <c r="AA3409" s="6">
        <v>0</v>
      </c>
      <c r="AB3409" s="6" t="str">
        <f t="shared" si="850"/>
        <v/>
      </c>
      <c r="AC3409" s="6" t="str">
        <f t="shared" si="851"/>
        <v/>
      </c>
      <c r="AD3409" s="16">
        <f t="shared" si="852"/>
        <v>16.324856135140152</v>
      </c>
      <c r="AE3409" s="16">
        <f t="shared" si="853"/>
        <v>0</v>
      </c>
      <c r="AF3409" s="16">
        <f t="shared" si="854"/>
        <v>21.333333333333332</v>
      </c>
      <c r="AG3409" s="16">
        <f t="shared" si="855"/>
        <v>21.333333333333332</v>
      </c>
      <c r="AH3409" s="17">
        <f t="shared" si="856"/>
        <v>0.75256353098528761</v>
      </c>
      <c r="AI3409" s="17">
        <f t="shared" si="857"/>
        <v>9.4632189032545693</v>
      </c>
      <c r="AJ3409" s="17">
        <f t="shared" si="858"/>
        <v>9.4632189032545693</v>
      </c>
      <c r="AK3409" s="17">
        <f t="shared" si="859"/>
        <v>9.4632189032545693</v>
      </c>
      <c r="AL3409" s="17" t="str">
        <f t="shared" si="860"/>
        <v/>
      </c>
      <c r="AM3409" s="17" t="str">
        <f t="shared" si="861"/>
        <v/>
      </c>
      <c r="AN3409" s="17" t="str">
        <f t="shared" si="862"/>
        <v/>
      </c>
      <c r="AO3409" s="17" t="str">
        <f t="shared" si="863"/>
        <v/>
      </c>
      <c r="AP3409" s="17" t="str">
        <f t="shared" si="865"/>
        <v/>
      </c>
      <c r="AQ3409" s="17">
        <f t="shared" si="864"/>
        <v>1.6895453821837121</v>
      </c>
    </row>
    <row r="3410" spans="1:43" x14ac:dyDescent="0.2">
      <c r="A3410" s="4">
        <v>40218</v>
      </c>
      <c r="B3410" s="5">
        <v>4218</v>
      </c>
      <c r="C3410" t="s">
        <v>1509</v>
      </c>
      <c r="D3410" t="s">
        <v>25</v>
      </c>
      <c r="E3410" t="s">
        <v>9</v>
      </c>
      <c r="F3410" t="s">
        <v>17</v>
      </c>
      <c r="G3410" t="s">
        <v>15</v>
      </c>
      <c r="H3410">
        <v>43</v>
      </c>
      <c r="I3410" t="s">
        <v>5838</v>
      </c>
      <c r="J3410" s="6">
        <v>972546</v>
      </c>
      <c r="K3410" s="6">
        <v>2040</v>
      </c>
      <c r="L3410" s="6">
        <v>477</v>
      </c>
      <c r="M3410" s="6">
        <v>16099</v>
      </c>
      <c r="N3410" s="6">
        <v>0</v>
      </c>
      <c r="O3410" s="6">
        <v>36428</v>
      </c>
      <c r="P3410" s="6">
        <v>3032</v>
      </c>
      <c r="Q3410" s="6">
        <v>0</v>
      </c>
      <c r="R3410" s="6">
        <v>9655</v>
      </c>
      <c r="S3410" s="6">
        <v>134158</v>
      </c>
      <c r="T3410" s="6">
        <v>5574</v>
      </c>
      <c r="U3410" s="6">
        <v>0</v>
      </c>
      <c r="V3410" s="6">
        <v>3</v>
      </c>
      <c r="W3410" s="6">
        <v>36</v>
      </c>
      <c r="X3410" s="6">
        <v>0</v>
      </c>
      <c r="Z3410" s="6">
        <v>0</v>
      </c>
      <c r="AA3410" s="6">
        <v>0</v>
      </c>
      <c r="AB3410" s="6" t="str">
        <f t="shared" si="850"/>
        <v/>
      </c>
      <c r="AC3410" s="6" t="str">
        <f t="shared" si="851"/>
        <v/>
      </c>
      <c r="AD3410" s="16">
        <f t="shared" si="852"/>
        <v>12.014511873350923</v>
      </c>
      <c r="AE3410" s="16">
        <f t="shared" si="853"/>
        <v>0</v>
      </c>
      <c r="AF3410" s="16">
        <f t="shared" si="854"/>
        <v>12</v>
      </c>
      <c r="AG3410" s="16">
        <f t="shared" si="855"/>
        <v>12</v>
      </c>
      <c r="AH3410" s="17">
        <f t="shared" si="856"/>
        <v>0.59972669109882604</v>
      </c>
      <c r="AI3410" s="17">
        <f t="shared" si="857"/>
        <v>8.3333126281135481</v>
      </c>
      <c r="AJ3410" s="17">
        <f t="shared" si="858"/>
        <v>8.6795453133735023</v>
      </c>
      <c r="AK3410" s="17">
        <f t="shared" si="859"/>
        <v>8.6795453133735023</v>
      </c>
      <c r="AL3410" s="17" t="str">
        <f t="shared" si="860"/>
        <v/>
      </c>
      <c r="AM3410" s="17" t="str">
        <f t="shared" si="861"/>
        <v/>
      </c>
      <c r="AN3410" s="17" t="str">
        <f t="shared" si="862"/>
        <v/>
      </c>
      <c r="AO3410" s="17" t="str">
        <f t="shared" si="863"/>
        <v/>
      </c>
      <c r="AP3410" s="17" t="str">
        <f t="shared" si="865"/>
        <v/>
      </c>
      <c r="AQ3410" s="17">
        <f t="shared" si="864"/>
        <v>3.6828263972768198</v>
      </c>
    </row>
    <row r="3411" spans="1:43" x14ac:dyDescent="0.2">
      <c r="A3411" s="4">
        <v>40221</v>
      </c>
      <c r="B3411" s="5">
        <v>4221</v>
      </c>
      <c r="C3411" t="s">
        <v>1511</v>
      </c>
      <c r="D3411" t="s">
        <v>25</v>
      </c>
      <c r="E3411" t="s">
        <v>9</v>
      </c>
      <c r="F3411" t="s">
        <v>17</v>
      </c>
      <c r="G3411" t="s">
        <v>15</v>
      </c>
      <c r="H3411">
        <v>200</v>
      </c>
      <c r="I3411" t="s">
        <v>5832</v>
      </c>
      <c r="J3411" s="6">
        <v>169495</v>
      </c>
      <c r="K3411" s="6">
        <v>1223</v>
      </c>
      <c r="L3411" s="6">
        <v>139</v>
      </c>
      <c r="M3411" s="6">
        <v>8432</v>
      </c>
      <c r="N3411" s="6">
        <v>0</v>
      </c>
      <c r="O3411" s="6">
        <v>28346</v>
      </c>
      <c r="P3411" s="6">
        <v>2026</v>
      </c>
      <c r="Q3411" s="6">
        <v>0</v>
      </c>
      <c r="R3411" s="6">
        <v>6051</v>
      </c>
      <c r="S3411" s="6">
        <v>68267</v>
      </c>
      <c r="T3411" s="6">
        <v>0</v>
      </c>
      <c r="U3411" s="6">
        <v>0</v>
      </c>
      <c r="V3411" s="6">
        <v>0</v>
      </c>
      <c r="W3411" s="6">
        <v>0</v>
      </c>
      <c r="X3411" s="6">
        <v>0</v>
      </c>
      <c r="Z3411" s="6">
        <v>0</v>
      </c>
      <c r="AA3411" s="6">
        <v>0</v>
      </c>
      <c r="AB3411" s="6" t="str">
        <f t="shared" si="850"/>
        <v/>
      </c>
      <c r="AC3411" s="6" t="str">
        <f t="shared" si="851"/>
        <v/>
      </c>
      <c r="AD3411" s="16">
        <f t="shared" si="852"/>
        <v>13.99111549851925</v>
      </c>
      <c r="AE3411" s="16">
        <f t="shared" si="853"/>
        <v>0</v>
      </c>
      <c r="AF3411" s="16" t="str">
        <f t="shared" si="854"/>
        <v/>
      </c>
      <c r="AG3411" s="16" t="str">
        <f t="shared" si="855"/>
        <v/>
      </c>
      <c r="AH3411" s="17">
        <f t="shared" si="856"/>
        <v>0.71762333965844405</v>
      </c>
      <c r="AI3411" s="17">
        <f t="shared" si="857"/>
        <v>8.0961812144212519</v>
      </c>
      <c r="AJ3411" s="17">
        <f t="shared" si="858"/>
        <v>8.0961812144212519</v>
      </c>
      <c r="AK3411" s="17">
        <f t="shared" si="859"/>
        <v>8.0961812144212519</v>
      </c>
      <c r="AL3411" s="17" t="str">
        <f t="shared" si="860"/>
        <v/>
      </c>
      <c r="AM3411" s="17" t="str">
        <f t="shared" si="861"/>
        <v/>
      </c>
      <c r="AN3411" s="17" t="str">
        <f t="shared" si="862"/>
        <v/>
      </c>
      <c r="AO3411" s="17" t="str">
        <f t="shared" si="863"/>
        <v/>
      </c>
      <c r="AP3411" s="17" t="str">
        <f t="shared" si="865"/>
        <v/>
      </c>
      <c r="AQ3411" s="17">
        <f t="shared" si="864"/>
        <v>2.408346856699358</v>
      </c>
    </row>
    <row r="3412" spans="1:43" x14ac:dyDescent="0.2">
      <c r="A3412" s="4">
        <v>40224</v>
      </c>
      <c r="B3412" s="5">
        <v>4224</v>
      </c>
      <c r="C3412" t="s">
        <v>1514</v>
      </c>
      <c r="D3412" t="s">
        <v>8</v>
      </c>
      <c r="E3412" t="s">
        <v>9</v>
      </c>
      <c r="F3412" t="s">
        <v>17</v>
      </c>
      <c r="G3412" t="s">
        <v>11</v>
      </c>
      <c r="H3412">
        <v>133</v>
      </c>
      <c r="I3412" t="s">
        <v>5827</v>
      </c>
      <c r="J3412" s="6">
        <v>280648</v>
      </c>
      <c r="K3412" s="6">
        <v>1060</v>
      </c>
      <c r="L3412" s="6">
        <v>265</v>
      </c>
      <c r="M3412" s="6">
        <v>22855</v>
      </c>
      <c r="N3412" s="6">
        <v>315558</v>
      </c>
      <c r="O3412" s="6">
        <v>137619</v>
      </c>
      <c r="P3412" s="6">
        <v>7542</v>
      </c>
      <c r="Q3412" s="6">
        <v>83</v>
      </c>
      <c r="R3412" s="6">
        <v>11324</v>
      </c>
      <c r="S3412" s="6">
        <v>561680</v>
      </c>
      <c r="T3412" s="6">
        <v>0</v>
      </c>
      <c r="U3412" s="6">
        <v>0</v>
      </c>
      <c r="V3412" s="6">
        <v>5</v>
      </c>
      <c r="W3412" s="6">
        <v>85</v>
      </c>
      <c r="X3412" s="6">
        <v>0</v>
      </c>
      <c r="Z3412" s="6">
        <v>2860108600</v>
      </c>
      <c r="AA3412" s="6">
        <v>215028847.75680003</v>
      </c>
      <c r="AB3412" s="6">
        <f t="shared" si="850"/>
        <v>9063.6542252137478</v>
      </c>
      <c r="AC3412" s="6">
        <f t="shared" si="851"/>
        <v>681.42416847869492</v>
      </c>
      <c r="AD3412" s="16">
        <f t="shared" si="852"/>
        <v>18.247016706443915</v>
      </c>
      <c r="AE3412" s="16">
        <f t="shared" si="853"/>
        <v>2.2929828003400692</v>
      </c>
      <c r="AF3412" s="16">
        <f t="shared" si="854"/>
        <v>17</v>
      </c>
      <c r="AG3412" s="16">
        <f t="shared" si="855"/>
        <v>17</v>
      </c>
      <c r="AH3412" s="17">
        <f t="shared" si="856"/>
        <v>0.49547145044847957</v>
      </c>
      <c r="AI3412" s="17">
        <f t="shared" si="857"/>
        <v>24.575803981623277</v>
      </c>
      <c r="AJ3412" s="17">
        <f t="shared" si="858"/>
        <v>24.575803981623277</v>
      </c>
      <c r="AK3412" s="17">
        <f t="shared" si="859"/>
        <v>24.575803981623277</v>
      </c>
      <c r="AL3412" s="17">
        <f t="shared" si="860"/>
        <v>3.5885637505624957E-2</v>
      </c>
      <c r="AM3412" s="17">
        <f t="shared" si="861"/>
        <v>1.7799580425785435</v>
      </c>
      <c r="AN3412" s="17">
        <f t="shared" si="862"/>
        <v>1.7799580425785435</v>
      </c>
      <c r="AO3412" s="17">
        <f t="shared" si="863"/>
        <v>1.7799580425785435</v>
      </c>
      <c r="AP3412" s="17">
        <f t="shared" si="865"/>
        <v>1.7440724050729186</v>
      </c>
      <c r="AQ3412" s="17">
        <f t="shared" si="864"/>
        <v>4.0814131769595772</v>
      </c>
    </row>
    <row r="3413" spans="1:43" x14ac:dyDescent="0.2">
      <c r="A3413" s="4">
        <v>40229</v>
      </c>
      <c r="B3413" s="5">
        <v>4229</v>
      </c>
      <c r="C3413" t="s">
        <v>1519</v>
      </c>
      <c r="D3413" t="s">
        <v>25</v>
      </c>
      <c r="E3413" t="s">
        <v>9</v>
      </c>
      <c r="F3413" t="s">
        <v>17</v>
      </c>
      <c r="G3413" t="s">
        <v>11</v>
      </c>
      <c r="H3413">
        <v>133</v>
      </c>
      <c r="I3413" t="s">
        <v>5827</v>
      </c>
      <c r="J3413" s="6">
        <v>280648</v>
      </c>
      <c r="K3413" s="6">
        <v>1060</v>
      </c>
      <c r="L3413" s="6">
        <v>265</v>
      </c>
      <c r="M3413" s="6">
        <v>74571</v>
      </c>
      <c r="N3413" s="6">
        <v>0</v>
      </c>
      <c r="O3413" s="6">
        <v>155750</v>
      </c>
      <c r="P3413" s="6">
        <v>9000</v>
      </c>
      <c r="Q3413" s="6">
        <v>0</v>
      </c>
      <c r="R3413" s="6">
        <v>25843</v>
      </c>
      <c r="S3413" s="6">
        <v>739849</v>
      </c>
      <c r="T3413" s="6">
        <v>0</v>
      </c>
      <c r="U3413" s="6">
        <v>0</v>
      </c>
      <c r="V3413" s="6">
        <v>6</v>
      </c>
      <c r="W3413" s="6">
        <v>98</v>
      </c>
      <c r="X3413" s="6">
        <v>144</v>
      </c>
      <c r="Z3413" s="6">
        <v>0</v>
      </c>
      <c r="AA3413" s="6">
        <v>0</v>
      </c>
      <c r="AB3413" s="6" t="str">
        <f t="shared" si="850"/>
        <v/>
      </c>
      <c r="AC3413" s="6" t="str">
        <f t="shared" si="851"/>
        <v/>
      </c>
      <c r="AD3413" s="16">
        <f t="shared" si="852"/>
        <v>17.305555555555557</v>
      </c>
      <c r="AE3413" s="16">
        <f t="shared" si="853"/>
        <v>0</v>
      </c>
      <c r="AF3413" s="16">
        <f t="shared" si="854"/>
        <v>16.333333333333332</v>
      </c>
      <c r="AG3413" s="16">
        <f t="shared" si="855"/>
        <v>40.333333333333336</v>
      </c>
      <c r="AH3413" s="17">
        <f t="shared" si="856"/>
        <v>0.34655563154577518</v>
      </c>
      <c r="AI3413" s="17">
        <f t="shared" si="857"/>
        <v>9.9214037628568743</v>
      </c>
      <c r="AJ3413" s="17">
        <f t="shared" si="858"/>
        <v>9.9214037628568743</v>
      </c>
      <c r="AK3413" s="17">
        <f t="shared" si="859"/>
        <v>9.9214037628568743</v>
      </c>
      <c r="AL3413" s="17" t="str">
        <f t="shared" si="860"/>
        <v/>
      </c>
      <c r="AM3413" s="17" t="str">
        <f t="shared" si="861"/>
        <v/>
      </c>
      <c r="AN3413" s="17" t="str">
        <f t="shared" si="862"/>
        <v/>
      </c>
      <c r="AO3413" s="17" t="str">
        <f t="shared" si="863"/>
        <v/>
      </c>
      <c r="AP3413" s="17" t="str">
        <f t="shared" si="865"/>
        <v/>
      </c>
      <c r="AQ3413" s="17">
        <f t="shared" si="864"/>
        <v>4.7502343499197428</v>
      </c>
    </row>
    <row r="3414" spans="1:43" x14ac:dyDescent="0.2">
      <c r="A3414" s="4">
        <v>40231</v>
      </c>
      <c r="B3414" s="5">
        <v>4231</v>
      </c>
      <c r="C3414" t="s">
        <v>1521</v>
      </c>
      <c r="D3414" t="s">
        <v>25</v>
      </c>
      <c r="E3414" t="s">
        <v>9</v>
      </c>
      <c r="F3414" t="s">
        <v>17</v>
      </c>
      <c r="G3414" t="s">
        <v>15</v>
      </c>
      <c r="H3414">
        <v>110</v>
      </c>
      <c r="I3414" t="s">
        <v>5863</v>
      </c>
      <c r="J3414" s="6">
        <v>347602</v>
      </c>
      <c r="K3414" s="6">
        <v>1913</v>
      </c>
      <c r="L3414" s="6">
        <v>182</v>
      </c>
      <c r="M3414" s="6">
        <v>18342</v>
      </c>
      <c r="N3414" s="6">
        <v>0</v>
      </c>
      <c r="O3414" s="6">
        <v>116487</v>
      </c>
      <c r="P3414" s="6">
        <v>5444</v>
      </c>
      <c r="Q3414" s="6">
        <v>0</v>
      </c>
      <c r="R3414" s="6">
        <v>6206</v>
      </c>
      <c r="S3414" s="6">
        <v>146613</v>
      </c>
      <c r="T3414" s="6">
        <v>0</v>
      </c>
      <c r="U3414" s="6">
        <v>0</v>
      </c>
      <c r="V3414" s="6">
        <v>3</v>
      </c>
      <c r="W3414" s="6">
        <v>60</v>
      </c>
      <c r="X3414" s="6">
        <v>30</v>
      </c>
      <c r="Z3414" s="6">
        <v>0</v>
      </c>
      <c r="AA3414" s="6">
        <v>0</v>
      </c>
      <c r="AB3414" s="6" t="str">
        <f t="shared" si="850"/>
        <v/>
      </c>
      <c r="AC3414" s="6" t="str">
        <f t="shared" si="851"/>
        <v/>
      </c>
      <c r="AD3414" s="16">
        <f t="shared" si="852"/>
        <v>21.397318148420279</v>
      </c>
      <c r="AE3414" s="16">
        <f t="shared" si="853"/>
        <v>0</v>
      </c>
      <c r="AF3414" s="16">
        <f t="shared" si="854"/>
        <v>20</v>
      </c>
      <c r="AG3414" s="16">
        <f t="shared" si="855"/>
        <v>30</v>
      </c>
      <c r="AH3414" s="17">
        <f t="shared" si="856"/>
        <v>0.33834914404099881</v>
      </c>
      <c r="AI3414" s="17">
        <f t="shared" si="857"/>
        <v>7.9932940791625775</v>
      </c>
      <c r="AJ3414" s="17">
        <f t="shared" si="858"/>
        <v>7.9932940791625775</v>
      </c>
      <c r="AK3414" s="17">
        <f t="shared" si="859"/>
        <v>7.9932940791625775</v>
      </c>
      <c r="AL3414" s="17" t="str">
        <f t="shared" si="860"/>
        <v/>
      </c>
      <c r="AM3414" s="17" t="str">
        <f t="shared" si="861"/>
        <v/>
      </c>
      <c r="AN3414" s="17" t="str">
        <f t="shared" si="862"/>
        <v/>
      </c>
      <c r="AO3414" s="17" t="str">
        <f t="shared" si="863"/>
        <v/>
      </c>
      <c r="AP3414" s="17" t="str">
        <f t="shared" si="865"/>
        <v/>
      </c>
      <c r="AQ3414" s="17">
        <f t="shared" si="864"/>
        <v>1.2586211336887378</v>
      </c>
    </row>
    <row r="3415" spans="1:43" x14ac:dyDescent="0.2">
      <c r="A3415" s="4">
        <v>40233</v>
      </c>
      <c r="B3415" s="5">
        <v>4233</v>
      </c>
      <c r="C3415" t="s">
        <v>1523</v>
      </c>
      <c r="D3415" t="s">
        <v>25</v>
      </c>
      <c r="E3415" t="s">
        <v>9</v>
      </c>
      <c r="F3415" t="s">
        <v>17</v>
      </c>
      <c r="G3415" t="s">
        <v>15</v>
      </c>
      <c r="H3415">
        <v>167</v>
      </c>
      <c r="I3415" t="s">
        <v>5906</v>
      </c>
      <c r="J3415" s="6">
        <v>214881</v>
      </c>
      <c r="K3415" s="6">
        <v>1192</v>
      </c>
      <c r="L3415" s="6">
        <v>180</v>
      </c>
      <c r="M3415" s="6">
        <v>148897</v>
      </c>
      <c r="N3415" s="6">
        <v>0</v>
      </c>
      <c r="O3415" s="6">
        <v>158491</v>
      </c>
      <c r="P3415" s="6">
        <v>12230</v>
      </c>
      <c r="Q3415" s="6">
        <v>0</v>
      </c>
      <c r="R3415" s="6">
        <v>72830</v>
      </c>
      <c r="S3415" s="6">
        <v>1229962</v>
      </c>
      <c r="T3415" s="6">
        <v>61854</v>
      </c>
      <c r="U3415" s="6">
        <v>0</v>
      </c>
      <c r="V3415" s="6">
        <v>6</v>
      </c>
      <c r="W3415" s="6">
        <v>180</v>
      </c>
      <c r="X3415" s="6">
        <v>32</v>
      </c>
      <c r="Z3415" s="6">
        <v>0</v>
      </c>
      <c r="AA3415" s="6">
        <v>0</v>
      </c>
      <c r="AB3415" s="6" t="str">
        <f t="shared" si="850"/>
        <v/>
      </c>
      <c r="AC3415" s="6" t="str">
        <f t="shared" si="851"/>
        <v/>
      </c>
      <c r="AD3415" s="16">
        <f t="shared" si="852"/>
        <v>12.959198691741619</v>
      </c>
      <c r="AE3415" s="16">
        <f t="shared" si="853"/>
        <v>0</v>
      </c>
      <c r="AF3415" s="16">
        <f t="shared" si="854"/>
        <v>30</v>
      </c>
      <c r="AG3415" s="16">
        <f t="shared" si="855"/>
        <v>35.333333333333336</v>
      </c>
      <c r="AH3415" s="17">
        <f t="shared" si="856"/>
        <v>0.48913006977978063</v>
      </c>
      <c r="AI3415" s="17">
        <f t="shared" si="857"/>
        <v>8.2604887942671787</v>
      </c>
      <c r="AJ3415" s="17">
        <f t="shared" si="858"/>
        <v>8.6759034769001389</v>
      </c>
      <c r="AK3415" s="17">
        <f t="shared" si="859"/>
        <v>8.6759034769001389</v>
      </c>
      <c r="AL3415" s="17" t="str">
        <f t="shared" si="860"/>
        <v/>
      </c>
      <c r="AM3415" s="17" t="str">
        <f t="shared" si="861"/>
        <v/>
      </c>
      <c r="AN3415" s="17" t="str">
        <f t="shared" si="862"/>
        <v/>
      </c>
      <c r="AO3415" s="17" t="str">
        <f t="shared" si="863"/>
        <v/>
      </c>
      <c r="AP3415" s="17" t="str">
        <f t="shared" si="865"/>
        <v/>
      </c>
      <c r="AQ3415" s="17">
        <f t="shared" si="864"/>
        <v>7.7604532749493664</v>
      </c>
    </row>
    <row r="3416" spans="1:43" x14ac:dyDescent="0.2">
      <c r="A3416" s="4">
        <v>40234</v>
      </c>
      <c r="B3416" s="5">
        <v>4234</v>
      </c>
      <c r="C3416" t="s">
        <v>1524</v>
      </c>
      <c r="D3416" t="s">
        <v>25</v>
      </c>
      <c r="E3416" t="s">
        <v>9</v>
      </c>
      <c r="F3416" t="s">
        <v>17</v>
      </c>
      <c r="G3416" t="s">
        <v>15</v>
      </c>
      <c r="H3416">
        <v>218</v>
      </c>
      <c r="I3416" t="s">
        <v>5919</v>
      </c>
      <c r="J3416" s="6">
        <v>149539</v>
      </c>
      <c r="K3416" s="6">
        <v>3389</v>
      </c>
      <c r="L3416" s="6">
        <v>44</v>
      </c>
      <c r="M3416" s="6">
        <v>451248</v>
      </c>
      <c r="N3416" s="6">
        <v>0</v>
      </c>
      <c r="O3416" s="6">
        <v>140197</v>
      </c>
      <c r="P3416" s="6">
        <v>15744</v>
      </c>
      <c r="Q3416" s="6">
        <v>0</v>
      </c>
      <c r="R3416" s="6">
        <v>0</v>
      </c>
      <c r="S3416" s="6">
        <v>1352017</v>
      </c>
      <c r="T3416" s="6">
        <v>96298</v>
      </c>
      <c r="U3416" s="6">
        <v>0</v>
      </c>
      <c r="V3416" s="6">
        <v>7</v>
      </c>
      <c r="W3416" s="6">
        <v>228</v>
      </c>
      <c r="X3416" s="6">
        <v>90</v>
      </c>
      <c r="Z3416" s="6">
        <v>0</v>
      </c>
      <c r="AA3416" s="6">
        <v>0</v>
      </c>
      <c r="AB3416" s="6" t="str">
        <f t="shared" si="850"/>
        <v/>
      </c>
      <c r="AC3416" s="6" t="str">
        <f t="shared" si="851"/>
        <v/>
      </c>
      <c r="AD3416" s="16">
        <f t="shared" si="852"/>
        <v>8.9047891260162597</v>
      </c>
      <c r="AE3416" s="16">
        <f t="shared" si="853"/>
        <v>0</v>
      </c>
      <c r="AF3416" s="16">
        <f t="shared" si="854"/>
        <v>32.571428571428569</v>
      </c>
      <c r="AG3416" s="16">
        <f t="shared" si="855"/>
        <v>45.428571428571431</v>
      </c>
      <c r="AH3416" s="17">
        <f t="shared" si="856"/>
        <v>0</v>
      </c>
      <c r="AI3416" s="17">
        <f t="shared" si="857"/>
        <v>2.996172836223097</v>
      </c>
      <c r="AJ3416" s="17">
        <f t="shared" si="858"/>
        <v>3.2095765521398434</v>
      </c>
      <c r="AK3416" s="17">
        <f t="shared" si="859"/>
        <v>3.2095765521398434</v>
      </c>
      <c r="AL3416" s="17" t="str">
        <f t="shared" si="860"/>
        <v/>
      </c>
      <c r="AM3416" s="17" t="str">
        <f t="shared" si="861"/>
        <v/>
      </c>
      <c r="AN3416" s="17" t="str">
        <f t="shared" si="862"/>
        <v/>
      </c>
      <c r="AO3416" s="17" t="str">
        <f t="shared" si="863"/>
        <v/>
      </c>
      <c r="AP3416" s="17" t="str">
        <f t="shared" si="865"/>
        <v/>
      </c>
      <c r="AQ3416" s="17">
        <f t="shared" si="864"/>
        <v>9.643694230261703</v>
      </c>
    </row>
    <row r="3417" spans="1:43" x14ac:dyDescent="0.2">
      <c r="A3417" s="4">
        <v>40236</v>
      </c>
      <c r="B3417" s="5">
        <v>4236</v>
      </c>
      <c r="C3417" t="s">
        <v>1525</v>
      </c>
      <c r="D3417" t="s">
        <v>488</v>
      </c>
      <c r="E3417" t="s">
        <v>9</v>
      </c>
      <c r="F3417" t="s">
        <v>17</v>
      </c>
      <c r="G3417" t="s">
        <v>15</v>
      </c>
      <c r="H3417">
        <v>9</v>
      </c>
      <c r="I3417" t="s">
        <v>5842</v>
      </c>
      <c r="J3417" s="6">
        <v>4515419</v>
      </c>
      <c r="K3417" s="6">
        <v>1707</v>
      </c>
      <c r="L3417" s="6">
        <v>2645</v>
      </c>
      <c r="M3417" s="6">
        <v>0</v>
      </c>
      <c r="N3417" s="6">
        <v>0</v>
      </c>
      <c r="O3417" s="6">
        <v>0</v>
      </c>
      <c r="P3417" s="6">
        <v>0</v>
      </c>
      <c r="Q3417" s="6">
        <v>0</v>
      </c>
      <c r="R3417" s="6">
        <v>0</v>
      </c>
      <c r="S3417" s="6">
        <v>0</v>
      </c>
      <c r="T3417" s="6">
        <v>0</v>
      </c>
      <c r="U3417" s="6">
        <v>0</v>
      </c>
      <c r="V3417" s="6">
        <v>0</v>
      </c>
      <c r="W3417" s="6">
        <v>0</v>
      </c>
      <c r="X3417" s="6">
        <v>0</v>
      </c>
      <c r="Z3417" s="6">
        <v>0</v>
      </c>
      <c r="AA3417" s="6">
        <v>0</v>
      </c>
      <c r="AB3417" s="6" t="str">
        <f t="shared" si="850"/>
        <v/>
      </c>
      <c r="AC3417" s="6" t="str">
        <f t="shared" si="851"/>
        <v/>
      </c>
      <c r="AD3417" s="16" t="str">
        <f t="shared" si="852"/>
        <v/>
      </c>
      <c r="AE3417" s="16" t="str">
        <f t="shared" si="853"/>
        <v/>
      </c>
      <c r="AF3417" s="16" t="str">
        <f t="shared" si="854"/>
        <v/>
      </c>
      <c r="AG3417" s="16" t="str">
        <f t="shared" si="855"/>
        <v/>
      </c>
      <c r="AH3417" s="17" t="str">
        <f t="shared" si="856"/>
        <v/>
      </c>
      <c r="AI3417" s="17" t="str">
        <f t="shared" si="857"/>
        <v/>
      </c>
      <c r="AJ3417" s="17" t="str">
        <f t="shared" si="858"/>
        <v/>
      </c>
      <c r="AK3417" s="17" t="str">
        <f t="shared" si="859"/>
        <v/>
      </c>
      <c r="AL3417" s="17" t="str">
        <f t="shared" si="860"/>
        <v/>
      </c>
      <c r="AM3417" s="17" t="str">
        <f t="shared" si="861"/>
        <v/>
      </c>
      <c r="AN3417" s="17" t="str">
        <f t="shared" si="862"/>
        <v/>
      </c>
      <c r="AO3417" s="17" t="str">
        <f t="shared" si="863"/>
        <v/>
      </c>
      <c r="AP3417" s="17" t="str">
        <f t="shared" si="865"/>
        <v/>
      </c>
      <c r="AQ3417" s="17" t="str">
        <f t="shared" si="864"/>
        <v/>
      </c>
    </row>
    <row r="3418" spans="1:43" x14ac:dyDescent="0.2">
      <c r="A3418" s="4">
        <v>40238</v>
      </c>
      <c r="B3418" s="5"/>
      <c r="C3418" t="s">
        <v>1527</v>
      </c>
      <c r="D3418" t="s">
        <v>25</v>
      </c>
      <c r="E3418" t="s">
        <v>9</v>
      </c>
      <c r="F3418" t="s">
        <v>17</v>
      </c>
      <c r="G3418" t="s">
        <v>15</v>
      </c>
      <c r="H3418">
        <v>4</v>
      </c>
      <c r="I3418" t="s">
        <v>5849</v>
      </c>
      <c r="J3418" s="6">
        <v>5502379</v>
      </c>
      <c r="K3418" s="6">
        <v>4442</v>
      </c>
      <c r="L3418" s="6">
        <v>1239</v>
      </c>
      <c r="M3418" s="6">
        <v>100422</v>
      </c>
      <c r="N3418" s="6">
        <v>0</v>
      </c>
      <c r="O3418" s="6">
        <v>185249</v>
      </c>
      <c r="P3418" s="6">
        <v>13394</v>
      </c>
      <c r="Q3418" s="6">
        <v>0</v>
      </c>
      <c r="R3418" s="6">
        <v>0</v>
      </c>
      <c r="S3418" s="6">
        <v>777124</v>
      </c>
      <c r="T3418" s="6">
        <v>0</v>
      </c>
      <c r="U3418" s="6">
        <v>0</v>
      </c>
      <c r="V3418" s="6">
        <v>6</v>
      </c>
      <c r="W3418" s="6">
        <v>116</v>
      </c>
      <c r="X3418" s="6">
        <v>60</v>
      </c>
      <c r="Z3418" s="6">
        <v>0</v>
      </c>
      <c r="AA3418" s="6">
        <v>0</v>
      </c>
      <c r="AB3418" s="6" t="str">
        <f t="shared" si="850"/>
        <v/>
      </c>
      <c r="AC3418" s="6" t="str">
        <f t="shared" si="851"/>
        <v/>
      </c>
      <c r="AD3418" s="16">
        <f t="shared" si="852"/>
        <v>13.830745109750634</v>
      </c>
      <c r="AE3418" s="16">
        <f t="shared" si="853"/>
        <v>0</v>
      </c>
      <c r="AF3418" s="16">
        <f t="shared" si="854"/>
        <v>19.333333333333332</v>
      </c>
      <c r="AG3418" s="16">
        <f t="shared" si="855"/>
        <v>29.333333333333332</v>
      </c>
      <c r="AH3418" s="17">
        <f t="shared" si="856"/>
        <v>0</v>
      </c>
      <c r="AI3418" s="17">
        <f t="shared" si="857"/>
        <v>7.7385831789846851</v>
      </c>
      <c r="AJ3418" s="17">
        <f t="shared" si="858"/>
        <v>7.7385831789846851</v>
      </c>
      <c r="AK3418" s="17">
        <f t="shared" si="859"/>
        <v>7.7385831789846851</v>
      </c>
      <c r="AL3418" s="17" t="str">
        <f t="shared" si="860"/>
        <v/>
      </c>
      <c r="AM3418" s="17" t="str">
        <f t="shared" si="861"/>
        <v/>
      </c>
      <c r="AN3418" s="17" t="str">
        <f t="shared" si="862"/>
        <v/>
      </c>
      <c r="AO3418" s="17" t="str">
        <f t="shared" si="863"/>
        <v/>
      </c>
      <c r="AP3418" s="17" t="str">
        <f t="shared" si="865"/>
        <v/>
      </c>
      <c r="AQ3418" s="17">
        <f t="shared" si="864"/>
        <v>4.1950239947314154</v>
      </c>
    </row>
    <row r="3419" spans="1:43" x14ac:dyDescent="0.2">
      <c r="A3419" s="4">
        <v>40239</v>
      </c>
      <c r="B3419" s="5"/>
      <c r="C3419" t="s">
        <v>1528</v>
      </c>
      <c r="D3419" t="s">
        <v>25</v>
      </c>
      <c r="E3419" t="s">
        <v>9</v>
      </c>
      <c r="F3419" t="s">
        <v>17</v>
      </c>
      <c r="G3419" t="s">
        <v>15</v>
      </c>
      <c r="H3419">
        <v>4</v>
      </c>
      <c r="I3419" t="s">
        <v>5849</v>
      </c>
      <c r="J3419" s="6">
        <v>5502379</v>
      </c>
      <c r="K3419" s="6">
        <v>4442</v>
      </c>
      <c r="L3419" s="6">
        <v>1239</v>
      </c>
      <c r="M3419" s="6">
        <v>50324</v>
      </c>
      <c r="N3419" s="6">
        <v>0</v>
      </c>
      <c r="O3419" s="6">
        <v>52690</v>
      </c>
      <c r="P3419" s="6">
        <v>3984</v>
      </c>
      <c r="Q3419" s="6">
        <v>0</v>
      </c>
      <c r="R3419" s="6">
        <v>0</v>
      </c>
      <c r="S3419" s="6">
        <v>237521</v>
      </c>
      <c r="T3419" s="6">
        <v>0</v>
      </c>
      <c r="U3419" s="6">
        <v>0</v>
      </c>
      <c r="V3419" s="6">
        <v>1</v>
      </c>
      <c r="W3419" s="6">
        <v>20</v>
      </c>
      <c r="X3419" s="6">
        <v>8</v>
      </c>
      <c r="Z3419" s="6">
        <v>0</v>
      </c>
      <c r="AA3419" s="6">
        <v>0</v>
      </c>
      <c r="AB3419" s="6" t="str">
        <f t="shared" si="850"/>
        <v/>
      </c>
      <c r="AC3419" s="6" t="str">
        <f t="shared" si="851"/>
        <v/>
      </c>
      <c r="AD3419" s="16">
        <f t="shared" si="852"/>
        <v>13.225401606425702</v>
      </c>
      <c r="AE3419" s="16">
        <f t="shared" si="853"/>
        <v>0</v>
      </c>
      <c r="AF3419" s="16">
        <f t="shared" si="854"/>
        <v>20</v>
      </c>
      <c r="AG3419" s="16">
        <f t="shared" si="855"/>
        <v>28</v>
      </c>
      <c r="AH3419" s="17">
        <f t="shared" si="856"/>
        <v>0</v>
      </c>
      <c r="AI3419" s="17">
        <f t="shared" si="857"/>
        <v>4.7198354661791591</v>
      </c>
      <c r="AJ3419" s="17">
        <f t="shared" si="858"/>
        <v>4.7198354661791591</v>
      </c>
      <c r="AK3419" s="17">
        <f t="shared" si="859"/>
        <v>4.7198354661791591</v>
      </c>
      <c r="AL3419" s="17" t="str">
        <f t="shared" si="860"/>
        <v/>
      </c>
      <c r="AM3419" s="17" t="str">
        <f t="shared" si="861"/>
        <v/>
      </c>
      <c r="AN3419" s="17" t="str">
        <f t="shared" si="862"/>
        <v/>
      </c>
      <c r="AO3419" s="17" t="str">
        <f t="shared" si="863"/>
        <v/>
      </c>
      <c r="AP3419" s="17" t="str">
        <f t="shared" si="865"/>
        <v/>
      </c>
      <c r="AQ3419" s="17">
        <f t="shared" si="864"/>
        <v>4.5078952362877205</v>
      </c>
    </row>
    <row r="3420" spans="1:43" x14ac:dyDescent="0.2">
      <c r="A3420" s="4">
        <v>40240</v>
      </c>
      <c r="B3420" s="5"/>
      <c r="C3420" t="s">
        <v>1529</v>
      </c>
      <c r="D3420" t="s">
        <v>25</v>
      </c>
      <c r="E3420" t="s">
        <v>9</v>
      </c>
      <c r="F3420" t="s">
        <v>17</v>
      </c>
      <c r="G3420" t="s">
        <v>15</v>
      </c>
      <c r="H3420">
        <v>4</v>
      </c>
      <c r="I3420" t="s">
        <v>5849</v>
      </c>
      <c r="J3420" s="6">
        <v>5502379</v>
      </c>
      <c r="K3420" s="6">
        <v>4442</v>
      </c>
      <c r="L3420" s="6">
        <v>1239</v>
      </c>
      <c r="M3420" s="6">
        <v>10968</v>
      </c>
      <c r="N3420" s="6">
        <v>0</v>
      </c>
      <c r="O3420" s="6">
        <v>20102</v>
      </c>
      <c r="P3420" s="6">
        <v>1494</v>
      </c>
      <c r="Q3420" s="6">
        <v>0</v>
      </c>
      <c r="R3420" s="6">
        <v>0</v>
      </c>
      <c r="S3420" s="6">
        <v>45581</v>
      </c>
      <c r="T3420" s="6">
        <v>0</v>
      </c>
      <c r="U3420" s="6">
        <v>0</v>
      </c>
      <c r="V3420" s="6">
        <v>2</v>
      </c>
      <c r="W3420" s="6">
        <v>36</v>
      </c>
      <c r="X3420" s="6">
        <v>16</v>
      </c>
      <c r="Z3420" s="6">
        <v>0</v>
      </c>
      <c r="AA3420" s="6">
        <v>0</v>
      </c>
      <c r="AB3420" s="6" t="str">
        <f t="shared" si="850"/>
        <v/>
      </c>
      <c r="AC3420" s="6" t="str">
        <f t="shared" si="851"/>
        <v/>
      </c>
      <c r="AD3420" s="16">
        <f t="shared" si="852"/>
        <v>13.455153949129853</v>
      </c>
      <c r="AE3420" s="16">
        <f t="shared" si="853"/>
        <v>0</v>
      </c>
      <c r="AF3420" s="16">
        <f t="shared" si="854"/>
        <v>18</v>
      </c>
      <c r="AG3420" s="16">
        <f t="shared" si="855"/>
        <v>26</v>
      </c>
      <c r="AH3420" s="17">
        <f t="shared" si="856"/>
        <v>0</v>
      </c>
      <c r="AI3420" s="17">
        <f t="shared" si="857"/>
        <v>4.1558169219547771</v>
      </c>
      <c r="AJ3420" s="17">
        <f t="shared" si="858"/>
        <v>4.1558169219547771</v>
      </c>
      <c r="AK3420" s="17">
        <f t="shared" si="859"/>
        <v>4.1558169219547771</v>
      </c>
      <c r="AL3420" s="17" t="str">
        <f t="shared" si="860"/>
        <v/>
      </c>
      <c r="AM3420" s="17" t="str">
        <f t="shared" si="861"/>
        <v/>
      </c>
      <c r="AN3420" s="17" t="str">
        <f t="shared" si="862"/>
        <v/>
      </c>
      <c r="AO3420" s="17" t="str">
        <f t="shared" si="863"/>
        <v/>
      </c>
      <c r="AP3420" s="17" t="str">
        <f t="shared" si="865"/>
        <v/>
      </c>
      <c r="AQ3420" s="17">
        <f t="shared" si="864"/>
        <v>2.267485822306238</v>
      </c>
    </row>
    <row r="3421" spans="1:43" x14ac:dyDescent="0.2">
      <c r="A3421" s="4">
        <v>40241</v>
      </c>
      <c r="B3421" s="5"/>
      <c r="C3421" t="s">
        <v>1530</v>
      </c>
      <c r="D3421" t="s">
        <v>25</v>
      </c>
      <c r="E3421" t="s">
        <v>9</v>
      </c>
      <c r="F3421" t="s">
        <v>17</v>
      </c>
      <c r="G3421" t="s">
        <v>15</v>
      </c>
      <c r="H3421">
        <v>4</v>
      </c>
      <c r="I3421" t="s">
        <v>5849</v>
      </c>
      <c r="J3421" s="6">
        <v>5502379</v>
      </c>
      <c r="K3421" s="6">
        <v>4442</v>
      </c>
      <c r="L3421" s="6">
        <v>1239</v>
      </c>
      <c r="M3421" s="6">
        <v>120605</v>
      </c>
      <c r="N3421" s="6">
        <v>0</v>
      </c>
      <c r="O3421" s="6">
        <v>169116</v>
      </c>
      <c r="P3421" s="6">
        <v>10517</v>
      </c>
      <c r="Q3421" s="6">
        <v>0</v>
      </c>
      <c r="R3421" s="6">
        <v>0</v>
      </c>
      <c r="S3421" s="6">
        <v>809703</v>
      </c>
      <c r="T3421" s="6">
        <v>0</v>
      </c>
      <c r="U3421" s="6">
        <v>0</v>
      </c>
      <c r="V3421" s="6">
        <v>8</v>
      </c>
      <c r="W3421" s="6">
        <v>133</v>
      </c>
      <c r="X3421" s="6">
        <v>38</v>
      </c>
      <c r="Z3421" s="6">
        <v>0</v>
      </c>
      <c r="AA3421" s="6">
        <v>0</v>
      </c>
      <c r="AB3421" s="6" t="str">
        <f t="shared" si="850"/>
        <v/>
      </c>
      <c r="AC3421" s="6" t="str">
        <f t="shared" si="851"/>
        <v/>
      </c>
      <c r="AD3421" s="16">
        <f t="shared" si="852"/>
        <v>16.080251022154606</v>
      </c>
      <c r="AE3421" s="16">
        <f t="shared" si="853"/>
        <v>0</v>
      </c>
      <c r="AF3421" s="16">
        <f t="shared" si="854"/>
        <v>16.625</v>
      </c>
      <c r="AG3421" s="16">
        <f t="shared" si="855"/>
        <v>21.375</v>
      </c>
      <c r="AH3421" s="17">
        <f t="shared" si="856"/>
        <v>0</v>
      </c>
      <c r="AI3421" s="17">
        <f t="shared" si="857"/>
        <v>6.7136768790680321</v>
      </c>
      <c r="AJ3421" s="17">
        <f t="shared" si="858"/>
        <v>6.7136768790680321</v>
      </c>
      <c r="AK3421" s="17">
        <f t="shared" si="859"/>
        <v>6.7136768790680321</v>
      </c>
      <c r="AL3421" s="17" t="str">
        <f t="shared" si="860"/>
        <v/>
      </c>
      <c r="AM3421" s="17" t="str">
        <f t="shared" si="861"/>
        <v/>
      </c>
      <c r="AN3421" s="17" t="str">
        <f t="shared" si="862"/>
        <v/>
      </c>
      <c r="AO3421" s="17" t="str">
        <f t="shared" si="863"/>
        <v/>
      </c>
      <c r="AP3421" s="17" t="str">
        <f t="shared" si="865"/>
        <v/>
      </c>
      <c r="AQ3421" s="17">
        <f t="shared" si="864"/>
        <v>4.7878556730291635</v>
      </c>
    </row>
    <row r="3422" spans="1:43" x14ac:dyDescent="0.2">
      <c r="A3422" s="4">
        <v>40246</v>
      </c>
      <c r="B3422" s="5"/>
      <c r="C3422" t="s">
        <v>1532</v>
      </c>
      <c r="D3422" t="s">
        <v>25</v>
      </c>
      <c r="E3422" t="s">
        <v>9</v>
      </c>
      <c r="F3422" t="s">
        <v>17</v>
      </c>
      <c r="G3422" t="s">
        <v>15</v>
      </c>
      <c r="H3422">
        <v>9</v>
      </c>
      <c r="I3422" t="s">
        <v>5842</v>
      </c>
      <c r="J3422" s="6">
        <v>4515419</v>
      </c>
      <c r="K3422" s="6">
        <v>1707</v>
      </c>
      <c r="L3422" s="6">
        <v>2645</v>
      </c>
      <c r="M3422" s="6">
        <v>2955</v>
      </c>
      <c r="N3422" s="6">
        <v>0</v>
      </c>
      <c r="O3422" s="6">
        <v>25685</v>
      </c>
      <c r="P3422" s="6">
        <v>1435</v>
      </c>
      <c r="Q3422" s="6">
        <v>0</v>
      </c>
      <c r="R3422" s="6">
        <v>2098</v>
      </c>
      <c r="S3422" s="6">
        <v>130318</v>
      </c>
      <c r="T3422" s="6">
        <v>37920</v>
      </c>
      <c r="U3422" s="6">
        <v>0</v>
      </c>
      <c r="V3422" s="6">
        <v>2</v>
      </c>
      <c r="W3422" s="6">
        <v>30</v>
      </c>
      <c r="X3422" s="6">
        <v>0</v>
      </c>
      <c r="Z3422" s="6">
        <v>0</v>
      </c>
      <c r="AA3422" s="6">
        <v>0</v>
      </c>
      <c r="AB3422" s="6" t="str">
        <f t="shared" si="850"/>
        <v/>
      </c>
      <c r="AC3422" s="6" t="str">
        <f t="shared" si="851"/>
        <v/>
      </c>
      <c r="AD3422" s="16">
        <f t="shared" si="852"/>
        <v>17.898954703832754</v>
      </c>
      <c r="AE3422" s="16">
        <f t="shared" si="853"/>
        <v>0</v>
      </c>
      <c r="AF3422" s="16">
        <f t="shared" si="854"/>
        <v>15</v>
      </c>
      <c r="AG3422" s="16">
        <f t="shared" si="855"/>
        <v>15</v>
      </c>
      <c r="AH3422" s="17">
        <f t="shared" si="856"/>
        <v>0.70998307952622675</v>
      </c>
      <c r="AI3422" s="17">
        <f t="shared" si="857"/>
        <v>44.100846023688661</v>
      </c>
      <c r="AJ3422" s="17">
        <f t="shared" si="858"/>
        <v>56.93333333333333</v>
      </c>
      <c r="AK3422" s="17">
        <f t="shared" si="859"/>
        <v>56.93333333333333</v>
      </c>
      <c r="AL3422" s="17" t="str">
        <f t="shared" si="860"/>
        <v/>
      </c>
      <c r="AM3422" s="17" t="str">
        <f t="shared" si="861"/>
        <v/>
      </c>
      <c r="AN3422" s="17" t="str">
        <f t="shared" si="862"/>
        <v/>
      </c>
      <c r="AO3422" s="17" t="str">
        <f t="shared" si="863"/>
        <v/>
      </c>
      <c r="AP3422" s="17" t="str">
        <f t="shared" si="865"/>
        <v/>
      </c>
      <c r="AQ3422" s="17">
        <f t="shared" si="864"/>
        <v>5.0737006034650571</v>
      </c>
    </row>
    <row r="3423" spans="1:43" x14ac:dyDescent="0.2">
      <c r="A3423" s="4">
        <v>40248</v>
      </c>
      <c r="B3423" s="5"/>
      <c r="C3423" t="s">
        <v>1534</v>
      </c>
      <c r="D3423" t="s">
        <v>25</v>
      </c>
      <c r="E3423" t="s">
        <v>9</v>
      </c>
      <c r="F3423" t="s">
        <v>17</v>
      </c>
      <c r="G3423" t="s">
        <v>11</v>
      </c>
      <c r="H3423">
        <v>4</v>
      </c>
      <c r="I3423" t="s">
        <v>5849</v>
      </c>
      <c r="J3423" s="6">
        <v>5502379</v>
      </c>
      <c r="K3423" s="6">
        <v>4442</v>
      </c>
      <c r="L3423" s="6">
        <v>1239</v>
      </c>
      <c r="M3423" s="6">
        <v>11238</v>
      </c>
      <c r="N3423" s="6">
        <v>0</v>
      </c>
      <c r="O3423" s="6">
        <v>18300</v>
      </c>
      <c r="P3423" s="6">
        <v>1334</v>
      </c>
      <c r="Q3423" s="6">
        <v>0</v>
      </c>
      <c r="R3423" s="6">
        <v>0</v>
      </c>
      <c r="S3423" s="6">
        <v>78177</v>
      </c>
      <c r="T3423" s="6">
        <v>0</v>
      </c>
      <c r="U3423" s="6">
        <v>0</v>
      </c>
      <c r="V3423" s="6">
        <v>1</v>
      </c>
      <c r="W3423" s="6">
        <v>20</v>
      </c>
      <c r="X3423" s="6">
        <v>0</v>
      </c>
      <c r="Z3423" s="6">
        <v>0</v>
      </c>
      <c r="AA3423" s="6">
        <v>0</v>
      </c>
      <c r="AB3423" s="6" t="str">
        <f t="shared" si="850"/>
        <v/>
      </c>
      <c r="AC3423" s="6" t="str">
        <f t="shared" si="851"/>
        <v/>
      </c>
      <c r="AD3423" s="16">
        <f t="shared" si="852"/>
        <v>13.718140929535233</v>
      </c>
      <c r="AE3423" s="16">
        <f t="shared" si="853"/>
        <v>0</v>
      </c>
      <c r="AF3423" s="16">
        <f t="shared" si="854"/>
        <v>20</v>
      </c>
      <c r="AG3423" s="16">
        <f t="shared" si="855"/>
        <v>20</v>
      </c>
      <c r="AH3423" s="17">
        <f t="shared" si="856"/>
        <v>0</v>
      </c>
      <c r="AI3423" s="17">
        <f t="shared" si="857"/>
        <v>6.9564869193806729</v>
      </c>
      <c r="AJ3423" s="17">
        <f t="shared" si="858"/>
        <v>6.9564869193806729</v>
      </c>
      <c r="AK3423" s="17">
        <f t="shared" si="859"/>
        <v>6.9564869193806729</v>
      </c>
      <c r="AL3423" s="17" t="str">
        <f t="shared" si="860"/>
        <v/>
      </c>
      <c r="AM3423" s="17" t="str">
        <f t="shared" si="861"/>
        <v/>
      </c>
      <c r="AN3423" s="17" t="str">
        <f t="shared" si="862"/>
        <v/>
      </c>
      <c r="AO3423" s="17" t="str">
        <f t="shared" si="863"/>
        <v/>
      </c>
      <c r="AP3423" s="17" t="str">
        <f t="shared" si="865"/>
        <v/>
      </c>
      <c r="AQ3423" s="17">
        <f t="shared" si="864"/>
        <v>4.2719672131147544</v>
      </c>
    </row>
    <row r="3424" spans="1:43" x14ac:dyDescent="0.2">
      <c r="A3424" s="4">
        <v>40249</v>
      </c>
      <c r="B3424" s="5"/>
      <c r="C3424" t="s">
        <v>1535</v>
      </c>
      <c r="D3424" t="s">
        <v>25</v>
      </c>
      <c r="E3424" t="s">
        <v>9</v>
      </c>
      <c r="F3424" t="s">
        <v>17</v>
      </c>
      <c r="G3424" t="s">
        <v>11</v>
      </c>
      <c r="H3424">
        <v>4</v>
      </c>
      <c r="I3424" t="s">
        <v>5849</v>
      </c>
      <c r="J3424" s="6">
        <v>5502379</v>
      </c>
      <c r="K3424" s="6">
        <v>4442</v>
      </c>
      <c r="L3424" s="6">
        <v>1239</v>
      </c>
      <c r="M3424" s="6">
        <v>278559</v>
      </c>
      <c r="N3424" s="6">
        <v>0</v>
      </c>
      <c r="O3424" s="6">
        <v>179595</v>
      </c>
      <c r="P3424" s="6">
        <v>19097</v>
      </c>
      <c r="Q3424" s="6">
        <v>0</v>
      </c>
      <c r="R3424" s="6">
        <v>0</v>
      </c>
      <c r="S3424" s="6">
        <v>855322</v>
      </c>
      <c r="T3424" s="6">
        <v>0</v>
      </c>
      <c r="U3424" s="6">
        <v>0</v>
      </c>
      <c r="V3424" s="6">
        <v>6</v>
      </c>
      <c r="W3424" s="6">
        <v>100</v>
      </c>
      <c r="X3424" s="6">
        <v>34</v>
      </c>
      <c r="Z3424" s="6">
        <v>0</v>
      </c>
      <c r="AA3424" s="6">
        <v>0</v>
      </c>
      <c r="AB3424" s="6" t="str">
        <f t="shared" si="850"/>
        <v/>
      </c>
      <c r="AC3424" s="6" t="str">
        <f t="shared" si="851"/>
        <v/>
      </c>
      <c r="AD3424" s="16">
        <f t="shared" si="852"/>
        <v>9.4043567052416606</v>
      </c>
      <c r="AE3424" s="16">
        <f t="shared" si="853"/>
        <v>0</v>
      </c>
      <c r="AF3424" s="16">
        <f t="shared" si="854"/>
        <v>16.666666666666668</v>
      </c>
      <c r="AG3424" s="16">
        <f t="shared" si="855"/>
        <v>22.333333333333332</v>
      </c>
      <c r="AH3424" s="17">
        <f t="shared" si="856"/>
        <v>0</v>
      </c>
      <c r="AI3424" s="17">
        <f t="shared" si="857"/>
        <v>3.070523659260695</v>
      </c>
      <c r="AJ3424" s="17">
        <f t="shared" si="858"/>
        <v>3.070523659260695</v>
      </c>
      <c r="AK3424" s="17">
        <f t="shared" si="859"/>
        <v>3.070523659260695</v>
      </c>
      <c r="AL3424" s="17" t="str">
        <f t="shared" si="860"/>
        <v/>
      </c>
      <c r="AM3424" s="17" t="str">
        <f t="shared" si="861"/>
        <v/>
      </c>
      <c r="AN3424" s="17" t="str">
        <f t="shared" si="862"/>
        <v/>
      </c>
      <c r="AO3424" s="17" t="str">
        <f t="shared" si="863"/>
        <v/>
      </c>
      <c r="AP3424" s="17" t="str">
        <f t="shared" si="865"/>
        <v/>
      </c>
      <c r="AQ3424" s="17">
        <f t="shared" si="864"/>
        <v>4.7625045240680421</v>
      </c>
    </row>
    <row r="3425" spans="1:43" x14ac:dyDescent="0.2">
      <c r="A3425" s="4">
        <v>40250</v>
      </c>
      <c r="B3425" s="5"/>
      <c r="C3425" t="s">
        <v>1536</v>
      </c>
      <c r="D3425" t="s">
        <v>25</v>
      </c>
      <c r="E3425" t="s">
        <v>9</v>
      </c>
      <c r="F3425" t="s">
        <v>17</v>
      </c>
      <c r="G3425" t="s">
        <v>11</v>
      </c>
      <c r="H3425">
        <v>4</v>
      </c>
      <c r="I3425" t="s">
        <v>5849</v>
      </c>
      <c r="J3425" s="6">
        <v>5502379</v>
      </c>
      <c r="K3425" s="6">
        <v>4442</v>
      </c>
      <c r="L3425" s="6">
        <v>1239</v>
      </c>
      <c r="M3425" s="6">
        <v>91498</v>
      </c>
      <c r="N3425" s="6">
        <v>0</v>
      </c>
      <c r="O3425" s="6">
        <v>47640</v>
      </c>
      <c r="P3425" s="6">
        <v>4462</v>
      </c>
      <c r="Q3425" s="6">
        <v>0</v>
      </c>
      <c r="R3425" s="6">
        <v>0</v>
      </c>
      <c r="S3425" s="6">
        <v>190364</v>
      </c>
      <c r="T3425" s="6">
        <v>0</v>
      </c>
      <c r="U3425" s="6">
        <v>0</v>
      </c>
      <c r="V3425" s="6">
        <v>2</v>
      </c>
      <c r="W3425" s="6">
        <v>36</v>
      </c>
      <c r="X3425" s="6">
        <v>0</v>
      </c>
      <c r="Z3425" s="6">
        <v>0</v>
      </c>
      <c r="AA3425" s="6">
        <v>0</v>
      </c>
      <c r="AB3425" s="6" t="str">
        <f t="shared" si="850"/>
        <v/>
      </c>
      <c r="AC3425" s="6" t="str">
        <f t="shared" si="851"/>
        <v/>
      </c>
      <c r="AD3425" s="16">
        <f t="shared" si="852"/>
        <v>10.676826535186015</v>
      </c>
      <c r="AE3425" s="16">
        <f t="shared" si="853"/>
        <v>0</v>
      </c>
      <c r="AF3425" s="16">
        <f t="shared" si="854"/>
        <v>18</v>
      </c>
      <c r="AG3425" s="16">
        <f t="shared" si="855"/>
        <v>18</v>
      </c>
      <c r="AH3425" s="17">
        <f t="shared" si="856"/>
        <v>0</v>
      </c>
      <c r="AI3425" s="17">
        <f t="shared" si="857"/>
        <v>2.0805263503027387</v>
      </c>
      <c r="AJ3425" s="17">
        <f t="shared" si="858"/>
        <v>2.0805263503027387</v>
      </c>
      <c r="AK3425" s="17">
        <f t="shared" si="859"/>
        <v>2.0805263503027387</v>
      </c>
      <c r="AL3425" s="17" t="str">
        <f t="shared" si="860"/>
        <v/>
      </c>
      <c r="AM3425" s="17" t="str">
        <f t="shared" si="861"/>
        <v/>
      </c>
      <c r="AN3425" s="17" t="str">
        <f t="shared" si="862"/>
        <v/>
      </c>
      <c r="AO3425" s="17" t="str">
        <f t="shared" si="863"/>
        <v/>
      </c>
      <c r="AP3425" s="17" t="str">
        <f t="shared" si="865"/>
        <v/>
      </c>
      <c r="AQ3425" s="17">
        <f t="shared" si="864"/>
        <v>3.9958858102434927</v>
      </c>
    </row>
    <row r="3426" spans="1:43" x14ac:dyDescent="0.2">
      <c r="A3426" s="4">
        <v>40251</v>
      </c>
      <c r="B3426" s="5"/>
      <c r="C3426" t="s">
        <v>1537</v>
      </c>
      <c r="D3426" t="s">
        <v>25</v>
      </c>
      <c r="E3426" t="s">
        <v>9</v>
      </c>
      <c r="F3426" t="s">
        <v>17</v>
      </c>
      <c r="G3426" t="s">
        <v>11</v>
      </c>
      <c r="H3426">
        <v>4</v>
      </c>
      <c r="I3426" t="s">
        <v>5849</v>
      </c>
      <c r="J3426" s="6">
        <v>5502379</v>
      </c>
      <c r="K3426" s="6">
        <v>4442</v>
      </c>
      <c r="L3426" s="6">
        <v>1239</v>
      </c>
      <c r="M3426" s="6">
        <v>189097</v>
      </c>
      <c r="N3426" s="6">
        <v>0</v>
      </c>
      <c r="O3426" s="6">
        <v>227449</v>
      </c>
      <c r="P3426" s="6">
        <v>19472</v>
      </c>
      <c r="Q3426" s="6">
        <v>0</v>
      </c>
      <c r="R3426" s="6">
        <v>0</v>
      </c>
      <c r="S3426" s="6">
        <v>659913</v>
      </c>
      <c r="T3426" s="6">
        <v>0</v>
      </c>
      <c r="U3426" s="6">
        <v>0</v>
      </c>
      <c r="V3426" s="6">
        <v>12</v>
      </c>
      <c r="W3426" s="6">
        <v>223</v>
      </c>
      <c r="X3426" s="6">
        <v>92</v>
      </c>
      <c r="Z3426" s="6">
        <v>0</v>
      </c>
      <c r="AA3426" s="6">
        <v>0</v>
      </c>
      <c r="AB3426" s="6" t="str">
        <f t="shared" si="850"/>
        <v/>
      </c>
      <c r="AC3426" s="6" t="str">
        <f t="shared" si="851"/>
        <v/>
      </c>
      <c r="AD3426" s="16">
        <f t="shared" si="852"/>
        <v>11.680823746918652</v>
      </c>
      <c r="AE3426" s="16">
        <f t="shared" si="853"/>
        <v>0</v>
      </c>
      <c r="AF3426" s="16">
        <f t="shared" si="854"/>
        <v>18.583333333333332</v>
      </c>
      <c r="AG3426" s="16">
        <f t="shared" si="855"/>
        <v>26.25</v>
      </c>
      <c r="AH3426" s="17">
        <f t="shared" si="856"/>
        <v>0</v>
      </c>
      <c r="AI3426" s="17">
        <f t="shared" si="857"/>
        <v>3.4898121070138606</v>
      </c>
      <c r="AJ3426" s="17">
        <f t="shared" si="858"/>
        <v>3.4898121070138606</v>
      </c>
      <c r="AK3426" s="17">
        <f t="shared" si="859"/>
        <v>3.4898121070138606</v>
      </c>
      <c r="AL3426" s="17" t="str">
        <f t="shared" si="860"/>
        <v/>
      </c>
      <c r="AM3426" s="17" t="str">
        <f t="shared" si="861"/>
        <v/>
      </c>
      <c r="AN3426" s="17" t="str">
        <f t="shared" si="862"/>
        <v/>
      </c>
      <c r="AO3426" s="17" t="str">
        <f t="shared" si="863"/>
        <v/>
      </c>
      <c r="AP3426" s="17" t="str">
        <f t="shared" si="865"/>
        <v/>
      </c>
      <c r="AQ3426" s="17">
        <f t="shared" si="864"/>
        <v>2.9013668998324897</v>
      </c>
    </row>
    <row r="3427" spans="1:43" x14ac:dyDescent="0.2">
      <c r="A3427" s="4">
        <v>40252</v>
      </c>
      <c r="B3427" s="5"/>
      <c r="C3427" t="s">
        <v>1538</v>
      </c>
      <c r="D3427" t="s">
        <v>25</v>
      </c>
      <c r="E3427" t="s">
        <v>9</v>
      </c>
      <c r="F3427" t="s">
        <v>17</v>
      </c>
      <c r="G3427" t="s">
        <v>11</v>
      </c>
      <c r="H3427">
        <v>261</v>
      </c>
      <c r="I3427" t="s">
        <v>5918</v>
      </c>
      <c r="J3427" s="6">
        <v>119911</v>
      </c>
      <c r="K3427" s="6">
        <v>1326</v>
      </c>
      <c r="L3427" s="6">
        <v>90</v>
      </c>
      <c r="M3427" s="6">
        <v>85666</v>
      </c>
      <c r="N3427" s="6">
        <v>0</v>
      </c>
      <c r="O3427" s="6">
        <v>196348</v>
      </c>
      <c r="P3427" s="6">
        <v>15615</v>
      </c>
      <c r="Q3427" s="6">
        <v>0</v>
      </c>
      <c r="R3427" s="6">
        <v>41073</v>
      </c>
      <c r="S3427" s="6">
        <v>793646</v>
      </c>
      <c r="T3427" s="6">
        <v>0</v>
      </c>
      <c r="U3427" s="6">
        <v>0</v>
      </c>
      <c r="V3427" s="6">
        <v>7</v>
      </c>
      <c r="W3427" s="6">
        <v>161</v>
      </c>
      <c r="X3427" s="6">
        <v>49</v>
      </c>
      <c r="Z3427" s="6">
        <v>0</v>
      </c>
      <c r="AA3427" s="6">
        <v>0</v>
      </c>
      <c r="AB3427" s="6" t="str">
        <f t="shared" si="850"/>
        <v/>
      </c>
      <c r="AC3427" s="6" t="str">
        <f t="shared" si="851"/>
        <v/>
      </c>
      <c r="AD3427" s="16">
        <f t="shared" si="852"/>
        <v>12.574319564521293</v>
      </c>
      <c r="AE3427" s="16">
        <f t="shared" si="853"/>
        <v>0</v>
      </c>
      <c r="AF3427" s="16">
        <f t="shared" si="854"/>
        <v>23</v>
      </c>
      <c r="AG3427" s="16">
        <f t="shared" si="855"/>
        <v>30</v>
      </c>
      <c r="AH3427" s="17">
        <f t="shared" si="856"/>
        <v>0.47945509303574346</v>
      </c>
      <c r="AI3427" s="17">
        <f t="shared" si="857"/>
        <v>9.2644222912240561</v>
      </c>
      <c r="AJ3427" s="17">
        <f t="shared" si="858"/>
        <v>9.2644222912240561</v>
      </c>
      <c r="AK3427" s="17">
        <f t="shared" si="859"/>
        <v>9.2644222912240561</v>
      </c>
      <c r="AL3427" s="17" t="str">
        <f t="shared" si="860"/>
        <v/>
      </c>
      <c r="AM3427" s="17" t="str">
        <f t="shared" si="861"/>
        <v/>
      </c>
      <c r="AN3427" s="17" t="str">
        <f t="shared" si="862"/>
        <v/>
      </c>
      <c r="AO3427" s="17" t="str">
        <f t="shared" si="863"/>
        <v/>
      </c>
      <c r="AP3427" s="17" t="str">
        <f t="shared" si="865"/>
        <v/>
      </c>
      <c r="AQ3427" s="17">
        <f t="shared" si="864"/>
        <v>4.0420376066983108</v>
      </c>
    </row>
    <row r="3428" spans="1:43" x14ac:dyDescent="0.2">
      <c r="A3428" s="4">
        <v>40253</v>
      </c>
      <c r="B3428" s="5"/>
      <c r="C3428" t="s">
        <v>1539</v>
      </c>
      <c r="D3428" t="s">
        <v>25</v>
      </c>
      <c r="E3428" t="s">
        <v>9</v>
      </c>
      <c r="F3428" t="s">
        <v>17</v>
      </c>
      <c r="G3428" t="s">
        <v>11</v>
      </c>
      <c r="H3428">
        <v>4</v>
      </c>
      <c r="I3428" t="s">
        <v>5849</v>
      </c>
      <c r="J3428" s="6">
        <v>5502379</v>
      </c>
      <c r="K3428" s="6">
        <v>4442</v>
      </c>
      <c r="L3428" s="6">
        <v>1239</v>
      </c>
      <c r="M3428" s="6">
        <v>56699</v>
      </c>
      <c r="N3428" s="6">
        <v>0</v>
      </c>
      <c r="O3428" s="6">
        <v>89595</v>
      </c>
      <c r="P3428" s="6">
        <v>6606</v>
      </c>
      <c r="Q3428" s="6">
        <v>0</v>
      </c>
      <c r="R3428" s="6">
        <v>23231</v>
      </c>
      <c r="S3428" s="6">
        <v>269190</v>
      </c>
      <c r="T3428" s="6">
        <v>0</v>
      </c>
      <c r="U3428" s="6">
        <v>0</v>
      </c>
      <c r="V3428" s="6">
        <v>2</v>
      </c>
      <c r="W3428" s="6">
        <v>40</v>
      </c>
      <c r="X3428" s="6">
        <v>10</v>
      </c>
      <c r="Z3428" s="6">
        <v>0</v>
      </c>
      <c r="AA3428" s="6">
        <v>0</v>
      </c>
      <c r="AB3428" s="6" t="str">
        <f t="shared" si="850"/>
        <v/>
      </c>
      <c r="AC3428" s="6" t="str">
        <f t="shared" si="851"/>
        <v/>
      </c>
      <c r="AD3428" s="16">
        <f t="shared" si="852"/>
        <v>13.56267029972752</v>
      </c>
      <c r="AE3428" s="16">
        <f t="shared" si="853"/>
        <v>0</v>
      </c>
      <c r="AF3428" s="16">
        <f t="shared" si="854"/>
        <v>20</v>
      </c>
      <c r="AG3428" s="16">
        <f t="shared" si="855"/>
        <v>25</v>
      </c>
      <c r="AH3428" s="17">
        <f t="shared" si="856"/>
        <v>0.40972503924231468</v>
      </c>
      <c r="AI3428" s="17">
        <f t="shared" si="857"/>
        <v>4.7477027813541683</v>
      </c>
      <c r="AJ3428" s="17">
        <f t="shared" si="858"/>
        <v>4.7477027813541683</v>
      </c>
      <c r="AK3428" s="17">
        <f t="shared" si="859"/>
        <v>4.7477027813541683</v>
      </c>
      <c r="AL3428" s="17" t="str">
        <f t="shared" si="860"/>
        <v/>
      </c>
      <c r="AM3428" s="17" t="str">
        <f t="shared" si="861"/>
        <v/>
      </c>
      <c r="AN3428" s="17" t="str">
        <f t="shared" si="862"/>
        <v/>
      </c>
      <c r="AO3428" s="17" t="str">
        <f t="shared" si="863"/>
        <v/>
      </c>
      <c r="AP3428" s="17" t="str">
        <f t="shared" si="865"/>
        <v/>
      </c>
      <c r="AQ3428" s="17">
        <f t="shared" si="864"/>
        <v>3.0045203415369159</v>
      </c>
    </row>
    <row r="3429" spans="1:43" x14ac:dyDescent="0.2">
      <c r="A3429" s="4">
        <v>40254</v>
      </c>
      <c r="B3429" s="5"/>
      <c r="C3429" t="s">
        <v>1540</v>
      </c>
      <c r="D3429" t="s">
        <v>25</v>
      </c>
      <c r="E3429" t="s">
        <v>9</v>
      </c>
      <c r="F3429" t="s">
        <v>17</v>
      </c>
      <c r="G3429" t="s">
        <v>11</v>
      </c>
      <c r="H3429">
        <v>4</v>
      </c>
      <c r="I3429" t="s">
        <v>5849</v>
      </c>
      <c r="J3429" s="6">
        <v>5502379</v>
      </c>
      <c r="K3429" s="6">
        <v>4442</v>
      </c>
      <c r="L3429" s="6">
        <v>1239</v>
      </c>
      <c r="M3429" s="6">
        <v>491438</v>
      </c>
      <c r="N3429" s="6">
        <v>0</v>
      </c>
      <c r="O3429" s="6">
        <v>204052</v>
      </c>
      <c r="P3429" s="6">
        <v>19368</v>
      </c>
      <c r="Q3429" s="6">
        <v>0</v>
      </c>
      <c r="R3429" s="6">
        <v>0</v>
      </c>
      <c r="S3429" s="6">
        <v>828942</v>
      </c>
      <c r="T3429" s="6">
        <v>0</v>
      </c>
      <c r="U3429" s="6">
        <v>0</v>
      </c>
      <c r="V3429" s="6">
        <v>7</v>
      </c>
      <c r="W3429" s="6">
        <v>136</v>
      </c>
      <c r="X3429" s="6">
        <v>0</v>
      </c>
      <c r="Z3429" s="6">
        <v>0</v>
      </c>
      <c r="AA3429" s="6">
        <v>0</v>
      </c>
      <c r="AB3429" s="6" t="str">
        <f t="shared" si="850"/>
        <v/>
      </c>
      <c r="AC3429" s="6" t="str">
        <f t="shared" si="851"/>
        <v/>
      </c>
      <c r="AD3429" s="16">
        <f t="shared" si="852"/>
        <v>10.535522511358943</v>
      </c>
      <c r="AE3429" s="16">
        <f t="shared" si="853"/>
        <v>0</v>
      </c>
      <c r="AF3429" s="16">
        <f t="shared" si="854"/>
        <v>19.428571428571427</v>
      </c>
      <c r="AG3429" s="16">
        <f t="shared" si="855"/>
        <v>19.428571428571427</v>
      </c>
      <c r="AH3429" s="17">
        <f t="shared" si="856"/>
        <v>0</v>
      </c>
      <c r="AI3429" s="17">
        <f t="shared" si="857"/>
        <v>1.6867682189818451</v>
      </c>
      <c r="AJ3429" s="17">
        <f t="shared" si="858"/>
        <v>1.6867682189818451</v>
      </c>
      <c r="AK3429" s="17">
        <f t="shared" si="859"/>
        <v>1.6867682189818451</v>
      </c>
      <c r="AL3429" s="17" t="str">
        <f t="shared" si="860"/>
        <v/>
      </c>
      <c r="AM3429" s="17" t="str">
        <f t="shared" si="861"/>
        <v/>
      </c>
      <c r="AN3429" s="17" t="str">
        <f t="shared" si="862"/>
        <v/>
      </c>
      <c r="AO3429" s="17" t="str">
        <f t="shared" si="863"/>
        <v/>
      </c>
      <c r="AP3429" s="17" t="str">
        <f t="shared" si="865"/>
        <v/>
      </c>
      <c r="AQ3429" s="17">
        <f t="shared" si="864"/>
        <v>4.0624056613020212</v>
      </c>
    </row>
    <row r="3430" spans="1:43" x14ac:dyDescent="0.2">
      <c r="A3430" s="4">
        <v>40255</v>
      </c>
      <c r="B3430" s="5"/>
      <c r="C3430" t="s">
        <v>1541</v>
      </c>
      <c r="D3430" t="s">
        <v>25</v>
      </c>
      <c r="E3430" t="s">
        <v>9</v>
      </c>
      <c r="F3430" t="s">
        <v>17</v>
      </c>
      <c r="G3430" t="s">
        <v>11</v>
      </c>
      <c r="H3430">
        <v>4</v>
      </c>
      <c r="I3430" t="s">
        <v>5849</v>
      </c>
      <c r="J3430" s="6">
        <v>5502379</v>
      </c>
      <c r="K3430" s="6">
        <v>4442</v>
      </c>
      <c r="L3430" s="6">
        <v>1239</v>
      </c>
      <c r="M3430" s="6">
        <v>86339</v>
      </c>
      <c r="N3430" s="6">
        <v>0</v>
      </c>
      <c r="O3430" s="6">
        <v>130956</v>
      </c>
      <c r="P3430" s="6">
        <v>11826</v>
      </c>
      <c r="Q3430" s="6">
        <v>0</v>
      </c>
      <c r="R3430" s="6">
        <v>64886</v>
      </c>
      <c r="S3430" s="6">
        <v>723078</v>
      </c>
      <c r="T3430" s="6">
        <v>0</v>
      </c>
      <c r="U3430" s="6">
        <v>0</v>
      </c>
      <c r="V3430" s="6">
        <v>5</v>
      </c>
      <c r="W3430" s="6">
        <v>106</v>
      </c>
      <c r="X3430" s="6">
        <v>37</v>
      </c>
      <c r="Z3430" s="6">
        <v>0</v>
      </c>
      <c r="AA3430" s="6">
        <v>0</v>
      </c>
      <c r="AB3430" s="6" t="str">
        <f t="shared" si="850"/>
        <v/>
      </c>
      <c r="AC3430" s="6" t="str">
        <f t="shared" si="851"/>
        <v/>
      </c>
      <c r="AD3430" s="16">
        <f t="shared" si="852"/>
        <v>11.073566717402334</v>
      </c>
      <c r="AE3430" s="16">
        <f t="shared" si="853"/>
        <v>0</v>
      </c>
      <c r="AF3430" s="16">
        <f t="shared" si="854"/>
        <v>21.2</v>
      </c>
      <c r="AG3430" s="16">
        <f t="shared" si="855"/>
        <v>28.6</v>
      </c>
      <c r="AH3430" s="17">
        <f t="shared" si="856"/>
        <v>0.75152596161641905</v>
      </c>
      <c r="AI3430" s="17">
        <f t="shared" si="857"/>
        <v>8.3748711474536428</v>
      </c>
      <c r="AJ3430" s="17">
        <f t="shared" si="858"/>
        <v>8.3748711474536428</v>
      </c>
      <c r="AK3430" s="17">
        <f t="shared" si="859"/>
        <v>8.3748711474536428</v>
      </c>
      <c r="AL3430" s="17" t="str">
        <f t="shared" si="860"/>
        <v/>
      </c>
      <c r="AM3430" s="17" t="str">
        <f t="shared" si="861"/>
        <v/>
      </c>
      <c r="AN3430" s="17" t="str">
        <f t="shared" si="862"/>
        <v/>
      </c>
      <c r="AO3430" s="17" t="str">
        <f t="shared" si="863"/>
        <v/>
      </c>
      <c r="AP3430" s="17" t="str">
        <f t="shared" si="865"/>
        <v/>
      </c>
      <c r="AQ3430" s="17">
        <f t="shared" si="864"/>
        <v>5.5215339503344634</v>
      </c>
    </row>
    <row r="3431" spans="1:43" x14ac:dyDescent="0.2">
      <c r="A3431" s="4">
        <v>40256</v>
      </c>
      <c r="B3431" s="5"/>
      <c r="C3431" t="s">
        <v>1542</v>
      </c>
      <c r="D3431" t="s">
        <v>25</v>
      </c>
      <c r="E3431" t="s">
        <v>9</v>
      </c>
      <c r="F3431" t="s">
        <v>17</v>
      </c>
      <c r="G3431" t="s">
        <v>11</v>
      </c>
      <c r="H3431">
        <v>4</v>
      </c>
      <c r="I3431" t="s">
        <v>5849</v>
      </c>
      <c r="J3431" s="6">
        <v>5502379</v>
      </c>
      <c r="K3431" s="6">
        <v>4442</v>
      </c>
      <c r="L3431" s="6">
        <v>1239</v>
      </c>
      <c r="M3431" s="6">
        <v>91914</v>
      </c>
      <c r="N3431" s="6">
        <v>0</v>
      </c>
      <c r="O3431" s="6">
        <v>104424</v>
      </c>
      <c r="P3431" s="6">
        <v>7340</v>
      </c>
      <c r="Q3431" s="6">
        <v>0</v>
      </c>
      <c r="R3431" s="6">
        <v>0</v>
      </c>
      <c r="S3431" s="6">
        <v>306042</v>
      </c>
      <c r="T3431" s="6">
        <v>0</v>
      </c>
      <c r="U3431" s="6">
        <v>0</v>
      </c>
      <c r="V3431" s="6">
        <v>5</v>
      </c>
      <c r="W3431" s="6">
        <v>90</v>
      </c>
      <c r="X3431" s="6">
        <v>24</v>
      </c>
      <c r="Z3431" s="6">
        <v>0</v>
      </c>
      <c r="AA3431" s="6">
        <v>0</v>
      </c>
      <c r="AB3431" s="6" t="str">
        <f t="shared" si="850"/>
        <v/>
      </c>
      <c r="AC3431" s="6" t="str">
        <f t="shared" si="851"/>
        <v/>
      </c>
      <c r="AD3431" s="16">
        <f t="shared" si="852"/>
        <v>14.226702997275204</v>
      </c>
      <c r="AE3431" s="16">
        <f t="shared" si="853"/>
        <v>0</v>
      </c>
      <c r="AF3431" s="16">
        <f t="shared" si="854"/>
        <v>18</v>
      </c>
      <c r="AG3431" s="16">
        <f t="shared" si="855"/>
        <v>22.8</v>
      </c>
      <c r="AH3431" s="17">
        <f t="shared" si="856"/>
        <v>0</v>
      </c>
      <c r="AI3431" s="17">
        <f t="shared" si="857"/>
        <v>3.3296559827664991</v>
      </c>
      <c r="AJ3431" s="17">
        <f t="shared" si="858"/>
        <v>3.3296559827664991</v>
      </c>
      <c r="AK3431" s="17">
        <f t="shared" si="859"/>
        <v>3.3296559827664991</v>
      </c>
      <c r="AL3431" s="17" t="str">
        <f t="shared" si="860"/>
        <v/>
      </c>
      <c r="AM3431" s="17" t="str">
        <f t="shared" si="861"/>
        <v/>
      </c>
      <c r="AN3431" s="17" t="str">
        <f t="shared" si="862"/>
        <v/>
      </c>
      <c r="AO3431" s="17" t="str">
        <f t="shared" si="863"/>
        <v/>
      </c>
      <c r="AP3431" s="17" t="str">
        <f t="shared" si="865"/>
        <v/>
      </c>
      <c r="AQ3431" s="17">
        <f t="shared" si="864"/>
        <v>2.9307630429786258</v>
      </c>
    </row>
    <row r="3432" spans="1:43" x14ac:dyDescent="0.2">
      <c r="A3432" s="4">
        <v>40257</v>
      </c>
      <c r="B3432" s="5"/>
      <c r="C3432" t="s">
        <v>1543</v>
      </c>
      <c r="D3432" t="s">
        <v>25</v>
      </c>
      <c r="E3432" t="s">
        <v>9</v>
      </c>
      <c r="F3432" t="s">
        <v>17</v>
      </c>
      <c r="G3432" t="s">
        <v>11</v>
      </c>
      <c r="H3432">
        <v>4</v>
      </c>
      <c r="I3432" t="s">
        <v>5849</v>
      </c>
      <c r="J3432" s="6">
        <v>5502379</v>
      </c>
      <c r="K3432" s="6">
        <v>4442</v>
      </c>
      <c r="L3432" s="6">
        <v>1239</v>
      </c>
      <c r="M3432" s="6">
        <v>81806</v>
      </c>
      <c r="N3432" s="6">
        <v>0</v>
      </c>
      <c r="O3432" s="6">
        <v>103849</v>
      </c>
      <c r="P3432" s="6">
        <v>8056</v>
      </c>
      <c r="Q3432" s="6">
        <v>0</v>
      </c>
      <c r="R3432" s="6">
        <v>0</v>
      </c>
      <c r="S3432" s="6">
        <v>273360</v>
      </c>
      <c r="T3432" s="6">
        <v>0</v>
      </c>
      <c r="U3432" s="6">
        <v>0</v>
      </c>
      <c r="V3432" s="6">
        <v>4</v>
      </c>
      <c r="W3432" s="6">
        <v>64</v>
      </c>
      <c r="X3432" s="6">
        <v>24</v>
      </c>
      <c r="Z3432" s="6">
        <v>0</v>
      </c>
      <c r="AA3432" s="6">
        <v>0</v>
      </c>
      <c r="AB3432" s="6" t="str">
        <f t="shared" si="850"/>
        <v/>
      </c>
      <c r="AC3432" s="6" t="str">
        <f t="shared" si="851"/>
        <v/>
      </c>
      <c r="AD3432" s="16">
        <f t="shared" si="852"/>
        <v>12.890888778550149</v>
      </c>
      <c r="AE3432" s="16">
        <f t="shared" si="853"/>
        <v>0</v>
      </c>
      <c r="AF3432" s="16">
        <f t="shared" si="854"/>
        <v>16</v>
      </c>
      <c r="AG3432" s="16">
        <f t="shared" si="855"/>
        <v>22</v>
      </c>
      <c r="AH3432" s="17">
        <f t="shared" si="856"/>
        <v>0</v>
      </c>
      <c r="AI3432" s="17">
        <f t="shared" si="857"/>
        <v>3.3415641884458354</v>
      </c>
      <c r="AJ3432" s="17">
        <f t="shared" si="858"/>
        <v>3.3415641884458354</v>
      </c>
      <c r="AK3432" s="17">
        <f t="shared" si="859"/>
        <v>3.3415641884458354</v>
      </c>
      <c r="AL3432" s="17" t="str">
        <f t="shared" si="860"/>
        <v/>
      </c>
      <c r="AM3432" s="17" t="str">
        <f t="shared" si="861"/>
        <v/>
      </c>
      <c r="AN3432" s="17" t="str">
        <f t="shared" si="862"/>
        <v/>
      </c>
      <c r="AO3432" s="17" t="str">
        <f t="shared" si="863"/>
        <v/>
      </c>
      <c r="AP3432" s="17" t="str">
        <f t="shared" si="865"/>
        <v/>
      </c>
      <c r="AQ3432" s="17">
        <f t="shared" si="864"/>
        <v>2.6322834114916849</v>
      </c>
    </row>
    <row r="3433" spans="1:43" x14ac:dyDescent="0.2">
      <c r="A3433" s="4">
        <v>40258</v>
      </c>
      <c r="B3433" s="5"/>
      <c r="C3433" t="s">
        <v>1544</v>
      </c>
      <c r="D3433" t="s">
        <v>8</v>
      </c>
      <c r="E3433" t="s">
        <v>9</v>
      </c>
      <c r="F3433" t="s">
        <v>17</v>
      </c>
      <c r="G3433" t="s">
        <v>15</v>
      </c>
      <c r="H3433">
        <v>17</v>
      </c>
      <c r="I3433" t="s">
        <v>5847</v>
      </c>
      <c r="J3433" s="6">
        <v>2441770</v>
      </c>
      <c r="K3433" s="6">
        <v>2552</v>
      </c>
      <c r="L3433" s="6">
        <v>957</v>
      </c>
      <c r="M3433" s="6">
        <v>45437</v>
      </c>
      <c r="N3433" s="6">
        <v>55429</v>
      </c>
      <c r="O3433" s="6">
        <v>42234</v>
      </c>
      <c r="P3433" s="6">
        <v>5519</v>
      </c>
      <c r="Q3433" s="6">
        <v>111</v>
      </c>
      <c r="R3433" s="6">
        <v>10162</v>
      </c>
      <c r="S3433" s="6">
        <v>354027</v>
      </c>
      <c r="T3433" s="6">
        <v>8264</v>
      </c>
      <c r="U3433" s="6">
        <v>0</v>
      </c>
      <c r="V3433" s="6">
        <v>7</v>
      </c>
      <c r="W3433" s="6">
        <v>188</v>
      </c>
      <c r="X3433" s="6">
        <v>82</v>
      </c>
      <c r="Z3433" s="6">
        <v>1277420100</v>
      </c>
      <c r="AA3433" s="6">
        <v>92351308.895999998</v>
      </c>
      <c r="AB3433" s="6">
        <f t="shared" si="850"/>
        <v>23046.060726334592</v>
      </c>
      <c r="AC3433" s="6">
        <f t="shared" si="851"/>
        <v>1666.1189791625322</v>
      </c>
      <c r="AD3433" s="16">
        <f t="shared" si="852"/>
        <v>7.6524732741438664</v>
      </c>
      <c r="AE3433" s="16">
        <f t="shared" si="853"/>
        <v>1.3124260074821235</v>
      </c>
      <c r="AF3433" s="16">
        <f t="shared" si="854"/>
        <v>26.857142857142858</v>
      </c>
      <c r="AG3433" s="16">
        <f t="shared" si="855"/>
        <v>38.571428571428569</v>
      </c>
      <c r="AH3433" s="17">
        <f t="shared" si="856"/>
        <v>0.22365032902700444</v>
      </c>
      <c r="AI3433" s="17">
        <f t="shared" si="857"/>
        <v>7.7916015582014655</v>
      </c>
      <c r="AJ3433" s="17">
        <f t="shared" si="858"/>
        <v>7.9734797631885908</v>
      </c>
      <c r="AK3433" s="17">
        <f t="shared" si="859"/>
        <v>7.9734797631885908</v>
      </c>
      <c r="AL3433" s="17">
        <f t="shared" si="860"/>
        <v>0.18333363401829367</v>
      </c>
      <c r="AM3433" s="17">
        <f t="shared" si="861"/>
        <v>6.3870356672499957</v>
      </c>
      <c r="AN3433" s="17">
        <f t="shared" si="862"/>
        <v>6.5361272979848097</v>
      </c>
      <c r="AO3433" s="17">
        <f t="shared" si="863"/>
        <v>6.5361272979848097</v>
      </c>
      <c r="AP3433" s="17">
        <f t="shared" si="865"/>
        <v>6.3527936639665157</v>
      </c>
      <c r="AQ3433" s="17">
        <f t="shared" si="864"/>
        <v>8.3825117204148309</v>
      </c>
    </row>
    <row r="3434" spans="1:43" x14ac:dyDescent="0.2">
      <c r="A3434" s="4">
        <v>40260</v>
      </c>
      <c r="B3434" s="5"/>
      <c r="C3434" t="s">
        <v>1545</v>
      </c>
      <c r="D3434" t="s">
        <v>25</v>
      </c>
      <c r="E3434" t="s">
        <v>9</v>
      </c>
      <c r="F3434" t="s">
        <v>17</v>
      </c>
      <c r="G3434" t="s">
        <v>11</v>
      </c>
      <c r="H3434">
        <v>4</v>
      </c>
      <c r="I3434" t="s">
        <v>5849</v>
      </c>
      <c r="J3434" s="6">
        <v>5502379</v>
      </c>
      <c r="K3434" s="6">
        <v>4442</v>
      </c>
      <c r="L3434" s="6">
        <v>1239</v>
      </c>
      <c r="M3434" s="6">
        <v>37222</v>
      </c>
      <c r="N3434" s="6">
        <v>0</v>
      </c>
      <c r="O3434" s="6">
        <v>44228</v>
      </c>
      <c r="P3434" s="6">
        <v>3717</v>
      </c>
      <c r="Q3434" s="6">
        <v>0</v>
      </c>
      <c r="R3434" s="6">
        <v>0</v>
      </c>
      <c r="S3434" s="6">
        <v>156677</v>
      </c>
      <c r="T3434" s="6">
        <v>0</v>
      </c>
      <c r="U3434" s="6">
        <v>0</v>
      </c>
      <c r="V3434" s="6">
        <v>2</v>
      </c>
      <c r="W3434" s="6">
        <v>38</v>
      </c>
      <c r="X3434" s="6">
        <v>8</v>
      </c>
      <c r="Z3434" s="6">
        <v>0</v>
      </c>
      <c r="AA3434" s="6">
        <v>0</v>
      </c>
      <c r="AB3434" s="6" t="str">
        <f t="shared" si="850"/>
        <v/>
      </c>
      <c r="AC3434" s="6" t="str">
        <f t="shared" si="851"/>
        <v/>
      </c>
      <c r="AD3434" s="16">
        <f t="shared" si="852"/>
        <v>11.898843153080442</v>
      </c>
      <c r="AE3434" s="16">
        <f t="shared" si="853"/>
        <v>0</v>
      </c>
      <c r="AF3434" s="16">
        <f t="shared" si="854"/>
        <v>19</v>
      </c>
      <c r="AG3434" s="16">
        <f t="shared" si="855"/>
        <v>23</v>
      </c>
      <c r="AH3434" s="17">
        <f t="shared" si="856"/>
        <v>0</v>
      </c>
      <c r="AI3434" s="17">
        <f t="shared" si="857"/>
        <v>4.209257965719198</v>
      </c>
      <c r="AJ3434" s="17">
        <f t="shared" si="858"/>
        <v>4.209257965719198</v>
      </c>
      <c r="AK3434" s="17">
        <f t="shared" si="859"/>
        <v>4.209257965719198</v>
      </c>
      <c r="AL3434" s="17" t="str">
        <f t="shared" si="860"/>
        <v/>
      </c>
      <c r="AM3434" s="17" t="str">
        <f t="shared" si="861"/>
        <v/>
      </c>
      <c r="AN3434" s="17" t="str">
        <f t="shared" si="862"/>
        <v/>
      </c>
      <c r="AO3434" s="17" t="str">
        <f t="shared" si="863"/>
        <v/>
      </c>
      <c r="AP3434" s="17" t="str">
        <f t="shared" si="865"/>
        <v/>
      </c>
      <c r="AQ3434" s="17">
        <f t="shared" si="864"/>
        <v>3.5424843990232433</v>
      </c>
    </row>
    <row r="3435" spans="1:43" x14ac:dyDescent="0.2">
      <c r="A3435" s="4">
        <v>40261</v>
      </c>
      <c r="B3435" s="5"/>
      <c r="C3435" t="s">
        <v>1546</v>
      </c>
      <c r="D3435" t="s">
        <v>25</v>
      </c>
      <c r="E3435" t="s">
        <v>9</v>
      </c>
      <c r="F3435" t="s">
        <v>17</v>
      </c>
      <c r="G3435" t="s">
        <v>11</v>
      </c>
      <c r="H3435">
        <v>4</v>
      </c>
      <c r="I3435" t="s">
        <v>5849</v>
      </c>
      <c r="J3435" s="6">
        <v>5502379</v>
      </c>
      <c r="K3435" s="6">
        <v>4442</v>
      </c>
      <c r="L3435" s="6">
        <v>1239</v>
      </c>
      <c r="M3435" s="6">
        <v>39371</v>
      </c>
      <c r="N3435" s="6">
        <v>0</v>
      </c>
      <c r="O3435" s="6">
        <v>65724</v>
      </c>
      <c r="P3435" s="6">
        <v>5330</v>
      </c>
      <c r="Q3435" s="6">
        <v>0</v>
      </c>
      <c r="R3435" s="6">
        <v>0</v>
      </c>
      <c r="S3435" s="6">
        <v>207004</v>
      </c>
      <c r="T3435" s="6">
        <v>0</v>
      </c>
      <c r="U3435" s="6">
        <v>0</v>
      </c>
      <c r="V3435" s="6">
        <v>2</v>
      </c>
      <c r="W3435" s="6">
        <v>36</v>
      </c>
      <c r="X3435" s="6">
        <v>16</v>
      </c>
      <c r="Z3435" s="6">
        <v>0</v>
      </c>
      <c r="AA3435" s="6">
        <v>0</v>
      </c>
      <c r="AB3435" s="6" t="str">
        <f t="shared" si="850"/>
        <v/>
      </c>
      <c r="AC3435" s="6" t="str">
        <f t="shared" si="851"/>
        <v/>
      </c>
      <c r="AD3435" s="16">
        <f t="shared" si="852"/>
        <v>12.330956848030018</v>
      </c>
      <c r="AE3435" s="16">
        <f t="shared" si="853"/>
        <v>0</v>
      </c>
      <c r="AF3435" s="16">
        <f t="shared" si="854"/>
        <v>18</v>
      </c>
      <c r="AG3435" s="16">
        <f t="shared" si="855"/>
        <v>26</v>
      </c>
      <c r="AH3435" s="17">
        <f t="shared" si="856"/>
        <v>0</v>
      </c>
      <c r="AI3435" s="17">
        <f t="shared" si="857"/>
        <v>5.257778567981509</v>
      </c>
      <c r="AJ3435" s="17">
        <f t="shared" si="858"/>
        <v>5.257778567981509</v>
      </c>
      <c r="AK3435" s="17">
        <f t="shared" si="859"/>
        <v>5.257778567981509</v>
      </c>
      <c r="AL3435" s="17" t="str">
        <f t="shared" si="860"/>
        <v/>
      </c>
      <c r="AM3435" s="17" t="str">
        <f t="shared" si="861"/>
        <v/>
      </c>
      <c r="AN3435" s="17" t="str">
        <f t="shared" si="862"/>
        <v/>
      </c>
      <c r="AO3435" s="17" t="str">
        <f t="shared" si="863"/>
        <v/>
      </c>
      <c r="AP3435" s="17" t="str">
        <f t="shared" si="865"/>
        <v/>
      </c>
      <c r="AQ3435" s="17">
        <f t="shared" si="864"/>
        <v>3.1495952772198894</v>
      </c>
    </row>
    <row r="3436" spans="1:43" x14ac:dyDescent="0.2">
      <c r="A3436" s="4">
        <v>40262</v>
      </c>
      <c r="B3436" s="5"/>
      <c r="C3436" t="s">
        <v>1547</v>
      </c>
      <c r="D3436" t="s">
        <v>25</v>
      </c>
      <c r="E3436" t="s">
        <v>9</v>
      </c>
      <c r="F3436" t="s">
        <v>17</v>
      </c>
      <c r="G3436" t="s">
        <v>11</v>
      </c>
      <c r="H3436">
        <v>4</v>
      </c>
      <c r="I3436" t="s">
        <v>5849</v>
      </c>
      <c r="J3436" s="6">
        <v>5502379</v>
      </c>
      <c r="K3436" s="6">
        <v>4442</v>
      </c>
      <c r="L3436" s="6">
        <v>1239</v>
      </c>
      <c r="M3436" s="6">
        <v>186659</v>
      </c>
      <c r="N3436" s="6">
        <v>0</v>
      </c>
      <c r="O3436" s="6">
        <v>229487</v>
      </c>
      <c r="P3436" s="6">
        <v>15580</v>
      </c>
      <c r="Q3436" s="6">
        <v>0</v>
      </c>
      <c r="R3436" s="6">
        <v>0</v>
      </c>
      <c r="S3436" s="6">
        <v>665706</v>
      </c>
      <c r="T3436" s="6">
        <v>0</v>
      </c>
      <c r="U3436" s="6">
        <v>0</v>
      </c>
      <c r="V3436" s="6">
        <v>9</v>
      </c>
      <c r="W3436" s="6">
        <v>176</v>
      </c>
      <c r="X3436" s="6">
        <v>72</v>
      </c>
      <c r="Z3436" s="6">
        <v>0</v>
      </c>
      <c r="AA3436" s="6">
        <v>0</v>
      </c>
      <c r="AB3436" s="6" t="str">
        <f t="shared" si="850"/>
        <v/>
      </c>
      <c r="AC3436" s="6" t="str">
        <f t="shared" si="851"/>
        <v/>
      </c>
      <c r="AD3436" s="16">
        <f t="shared" si="852"/>
        <v>14.729589216944801</v>
      </c>
      <c r="AE3436" s="16">
        <f t="shared" si="853"/>
        <v>0</v>
      </c>
      <c r="AF3436" s="16">
        <f t="shared" si="854"/>
        <v>19.555555555555557</v>
      </c>
      <c r="AG3436" s="16">
        <f t="shared" si="855"/>
        <v>27.555555555555557</v>
      </c>
      <c r="AH3436" s="17">
        <f t="shared" si="856"/>
        <v>0</v>
      </c>
      <c r="AI3436" s="17">
        <f t="shared" si="857"/>
        <v>3.5664286211755125</v>
      </c>
      <c r="AJ3436" s="17">
        <f t="shared" si="858"/>
        <v>3.5664286211755125</v>
      </c>
      <c r="AK3436" s="17">
        <f t="shared" si="859"/>
        <v>3.5664286211755125</v>
      </c>
      <c r="AL3436" s="17" t="str">
        <f t="shared" si="860"/>
        <v/>
      </c>
      <c r="AM3436" s="17" t="str">
        <f t="shared" si="861"/>
        <v/>
      </c>
      <c r="AN3436" s="17" t="str">
        <f t="shared" si="862"/>
        <v/>
      </c>
      <c r="AO3436" s="17" t="str">
        <f t="shared" si="863"/>
        <v/>
      </c>
      <c r="AP3436" s="17" t="str">
        <f t="shared" si="865"/>
        <v/>
      </c>
      <c r="AQ3436" s="17">
        <f t="shared" si="864"/>
        <v>2.9008440565260778</v>
      </c>
    </row>
    <row r="3437" spans="1:43" x14ac:dyDescent="0.2">
      <c r="A3437" s="4">
        <v>40263</v>
      </c>
      <c r="B3437" s="5"/>
      <c r="C3437" t="s">
        <v>1548</v>
      </c>
      <c r="D3437" t="s">
        <v>25</v>
      </c>
      <c r="E3437" t="s">
        <v>9</v>
      </c>
      <c r="F3437" t="s">
        <v>17</v>
      </c>
      <c r="G3437" t="s">
        <v>11</v>
      </c>
      <c r="H3437">
        <v>4</v>
      </c>
      <c r="I3437" t="s">
        <v>5849</v>
      </c>
      <c r="J3437" s="6">
        <v>5502379</v>
      </c>
      <c r="K3437" s="6">
        <v>4442</v>
      </c>
      <c r="L3437" s="6">
        <v>1239</v>
      </c>
      <c r="M3437" s="6">
        <v>6987</v>
      </c>
      <c r="N3437" s="6">
        <v>0</v>
      </c>
      <c r="O3437" s="6">
        <v>22342</v>
      </c>
      <c r="P3437" s="6">
        <v>1326</v>
      </c>
      <c r="Q3437" s="6">
        <v>0</v>
      </c>
      <c r="R3437" s="6">
        <v>0</v>
      </c>
      <c r="S3437" s="6">
        <v>79525</v>
      </c>
      <c r="T3437" s="6">
        <v>0</v>
      </c>
      <c r="U3437" s="6">
        <v>0</v>
      </c>
      <c r="V3437" s="6">
        <v>2</v>
      </c>
      <c r="W3437" s="6">
        <v>43</v>
      </c>
      <c r="X3437" s="6">
        <v>8</v>
      </c>
      <c r="Z3437" s="6">
        <v>0</v>
      </c>
      <c r="AA3437" s="6">
        <v>0</v>
      </c>
      <c r="AB3437" s="6" t="str">
        <f t="shared" si="850"/>
        <v/>
      </c>
      <c r="AC3437" s="6" t="str">
        <f t="shared" si="851"/>
        <v/>
      </c>
      <c r="AD3437" s="16">
        <f t="shared" si="852"/>
        <v>16.849170437405732</v>
      </c>
      <c r="AE3437" s="16">
        <f t="shared" si="853"/>
        <v>0</v>
      </c>
      <c r="AF3437" s="16">
        <f t="shared" si="854"/>
        <v>21.5</v>
      </c>
      <c r="AG3437" s="16">
        <f t="shared" si="855"/>
        <v>25.5</v>
      </c>
      <c r="AH3437" s="17">
        <f t="shared" si="856"/>
        <v>0</v>
      </c>
      <c r="AI3437" s="17">
        <f t="shared" si="857"/>
        <v>11.381852010877344</v>
      </c>
      <c r="AJ3437" s="17">
        <f t="shared" si="858"/>
        <v>11.381852010877344</v>
      </c>
      <c r="AK3437" s="17">
        <f t="shared" si="859"/>
        <v>11.381852010877344</v>
      </c>
      <c r="AL3437" s="17" t="str">
        <f t="shared" si="860"/>
        <v/>
      </c>
      <c r="AM3437" s="17" t="str">
        <f t="shared" si="861"/>
        <v/>
      </c>
      <c r="AN3437" s="17" t="str">
        <f t="shared" si="862"/>
        <v/>
      </c>
      <c r="AO3437" s="17" t="str">
        <f t="shared" si="863"/>
        <v/>
      </c>
      <c r="AP3437" s="17" t="str">
        <f t="shared" si="865"/>
        <v/>
      </c>
      <c r="AQ3437" s="17">
        <f t="shared" si="864"/>
        <v>3.5594396204457972</v>
      </c>
    </row>
    <row r="3438" spans="1:43" x14ac:dyDescent="0.2">
      <c r="A3438" s="4">
        <v>41157</v>
      </c>
      <c r="B3438" s="5" t="s">
        <v>1559</v>
      </c>
      <c r="C3438" t="s">
        <v>1560</v>
      </c>
      <c r="D3438" t="s">
        <v>25</v>
      </c>
      <c r="E3438" t="s">
        <v>9</v>
      </c>
      <c r="F3438" t="s">
        <v>17</v>
      </c>
      <c r="G3438" t="s">
        <v>15</v>
      </c>
      <c r="H3438">
        <v>355</v>
      </c>
      <c r="I3438" t="s">
        <v>5922</v>
      </c>
      <c r="J3438" s="6">
        <v>80962</v>
      </c>
      <c r="K3438" s="6">
        <v>895</v>
      </c>
      <c r="L3438" s="6">
        <v>90</v>
      </c>
      <c r="M3438" s="6">
        <v>47189</v>
      </c>
      <c r="N3438" s="6">
        <v>0</v>
      </c>
      <c r="O3438" s="6">
        <v>219761</v>
      </c>
      <c r="P3438" s="6">
        <v>12352</v>
      </c>
      <c r="Q3438" s="6">
        <v>0</v>
      </c>
      <c r="R3438" s="6">
        <v>8187</v>
      </c>
      <c r="S3438" s="6">
        <v>640851</v>
      </c>
      <c r="T3438" s="6">
        <v>123211</v>
      </c>
      <c r="U3438" s="6">
        <v>0</v>
      </c>
      <c r="V3438" s="6">
        <v>11</v>
      </c>
      <c r="W3438" s="6">
        <v>158</v>
      </c>
      <c r="X3438" s="6">
        <v>33</v>
      </c>
      <c r="Z3438" s="6">
        <v>0</v>
      </c>
      <c r="AA3438" s="6">
        <v>0</v>
      </c>
      <c r="AB3438" s="6" t="str">
        <f t="shared" si="850"/>
        <v/>
      </c>
      <c r="AC3438" s="6" t="str">
        <f t="shared" si="851"/>
        <v/>
      </c>
      <c r="AD3438" s="16">
        <f t="shared" si="852"/>
        <v>17.791531735751295</v>
      </c>
      <c r="AE3438" s="16">
        <f t="shared" si="853"/>
        <v>0</v>
      </c>
      <c r="AF3438" s="16">
        <f t="shared" si="854"/>
        <v>14.363636363636363</v>
      </c>
      <c r="AG3438" s="16">
        <f t="shared" si="855"/>
        <v>17.363636363636363</v>
      </c>
      <c r="AH3438" s="17">
        <f t="shared" si="856"/>
        <v>0.17349382271292038</v>
      </c>
      <c r="AI3438" s="17">
        <f t="shared" si="857"/>
        <v>13.580516645828476</v>
      </c>
      <c r="AJ3438" s="17">
        <f t="shared" si="858"/>
        <v>16.191527686537118</v>
      </c>
      <c r="AK3438" s="17">
        <f t="shared" si="859"/>
        <v>16.191527686537118</v>
      </c>
      <c r="AL3438" s="17" t="str">
        <f t="shared" si="860"/>
        <v/>
      </c>
      <c r="AM3438" s="17" t="str">
        <f t="shared" si="861"/>
        <v/>
      </c>
      <c r="AN3438" s="17" t="str">
        <f t="shared" si="862"/>
        <v/>
      </c>
      <c r="AO3438" s="17" t="str">
        <f t="shared" si="863"/>
        <v/>
      </c>
      <c r="AP3438" s="17" t="str">
        <f t="shared" si="865"/>
        <v/>
      </c>
      <c r="AQ3438" s="17">
        <f t="shared" si="864"/>
        <v>2.9161270653118616</v>
      </c>
    </row>
    <row r="3439" spans="1:43" x14ac:dyDescent="0.2">
      <c r="A3439" s="4">
        <v>44913</v>
      </c>
      <c r="B3439" s="5" t="s">
        <v>1563</v>
      </c>
      <c r="C3439" t="s">
        <v>1564</v>
      </c>
      <c r="D3439" t="s">
        <v>25</v>
      </c>
      <c r="E3439" t="s">
        <v>26</v>
      </c>
      <c r="F3439" t="s">
        <v>17</v>
      </c>
      <c r="G3439" t="s">
        <v>15</v>
      </c>
      <c r="H3439">
        <v>0</v>
      </c>
      <c r="I3439" t="s">
        <v>5924</v>
      </c>
      <c r="J3439" s="6">
        <v>0</v>
      </c>
      <c r="K3439" s="6">
        <v>0</v>
      </c>
      <c r="L3439" s="6">
        <v>0</v>
      </c>
      <c r="M3439" s="6">
        <v>73222</v>
      </c>
      <c r="N3439" s="6">
        <v>0</v>
      </c>
      <c r="O3439" s="6">
        <v>373897</v>
      </c>
      <c r="P3439" s="6">
        <v>28593</v>
      </c>
      <c r="Q3439" s="6">
        <v>0</v>
      </c>
      <c r="R3439" s="6">
        <v>96285</v>
      </c>
      <c r="S3439" s="6">
        <v>673664</v>
      </c>
      <c r="T3439" s="6">
        <v>0</v>
      </c>
      <c r="U3439" s="6">
        <v>0</v>
      </c>
      <c r="V3439" s="6">
        <v>11</v>
      </c>
      <c r="W3439" s="6">
        <v>116</v>
      </c>
      <c r="X3439" s="6">
        <v>0</v>
      </c>
      <c r="Z3439" s="6">
        <v>0</v>
      </c>
      <c r="AA3439" s="6">
        <v>0</v>
      </c>
      <c r="AB3439" s="6" t="str">
        <f t="shared" si="850"/>
        <v/>
      </c>
      <c r="AC3439" s="6" t="str">
        <f t="shared" si="851"/>
        <v/>
      </c>
      <c r="AD3439" s="16">
        <f t="shared" si="852"/>
        <v>13.076522225719582</v>
      </c>
      <c r="AE3439" s="16">
        <f t="shared" si="853"/>
        <v>0</v>
      </c>
      <c r="AF3439" s="16">
        <f t="shared" si="854"/>
        <v>10.545454545454545</v>
      </c>
      <c r="AG3439" s="16">
        <f t="shared" si="855"/>
        <v>10.545454545454545</v>
      </c>
      <c r="AH3439" s="17">
        <f t="shared" si="856"/>
        <v>1.3149736418016442</v>
      </c>
      <c r="AI3439" s="17">
        <f t="shared" si="857"/>
        <v>9.200294993308022</v>
      </c>
      <c r="AJ3439" s="17">
        <f t="shared" si="858"/>
        <v>9.200294993308022</v>
      </c>
      <c r="AK3439" s="17">
        <f t="shared" si="859"/>
        <v>9.200294993308022</v>
      </c>
      <c r="AL3439" s="17" t="str">
        <f t="shared" si="860"/>
        <v/>
      </c>
      <c r="AM3439" s="17" t="str">
        <f t="shared" si="861"/>
        <v/>
      </c>
      <c r="AN3439" s="17" t="str">
        <f t="shared" si="862"/>
        <v/>
      </c>
      <c r="AO3439" s="17" t="str">
        <f t="shared" si="863"/>
        <v/>
      </c>
      <c r="AP3439" s="17" t="str">
        <f t="shared" si="865"/>
        <v/>
      </c>
      <c r="AQ3439" s="17">
        <f t="shared" si="864"/>
        <v>1.8017368419644983</v>
      </c>
    </row>
    <row r="3440" spans="1:43" x14ac:dyDescent="0.2">
      <c r="A3440" s="4">
        <v>44929</v>
      </c>
      <c r="B3440" s="5"/>
      <c r="C3440" t="s">
        <v>1569</v>
      </c>
      <c r="D3440" t="s">
        <v>8</v>
      </c>
      <c r="E3440" t="s">
        <v>9</v>
      </c>
      <c r="F3440" t="s">
        <v>17</v>
      </c>
      <c r="G3440" t="s">
        <v>11</v>
      </c>
      <c r="H3440">
        <v>4</v>
      </c>
      <c r="I3440" t="s">
        <v>5849</v>
      </c>
      <c r="J3440" s="6">
        <v>5502379</v>
      </c>
      <c r="K3440" s="6">
        <v>4442</v>
      </c>
      <c r="L3440" s="6">
        <v>1239</v>
      </c>
      <c r="M3440" s="6">
        <v>301753</v>
      </c>
      <c r="N3440" s="6">
        <v>1160844</v>
      </c>
      <c r="O3440" s="6">
        <v>272473</v>
      </c>
      <c r="P3440" s="6">
        <v>27518</v>
      </c>
      <c r="Q3440" s="6">
        <v>904</v>
      </c>
      <c r="R3440" s="6">
        <v>128650</v>
      </c>
      <c r="S3440" s="6">
        <v>2062403</v>
      </c>
      <c r="T3440" s="6">
        <v>0</v>
      </c>
      <c r="U3440" s="6">
        <v>0</v>
      </c>
      <c r="V3440" s="6">
        <v>17</v>
      </c>
      <c r="W3440" s="6">
        <v>432</v>
      </c>
      <c r="X3440" s="6">
        <v>141</v>
      </c>
      <c r="Z3440" s="6">
        <v>9548861500</v>
      </c>
      <c r="AA3440" s="6">
        <v>691748959.50720012</v>
      </c>
      <c r="AB3440" s="6">
        <f t="shared" si="850"/>
        <v>8225.7921822398184</v>
      </c>
      <c r="AC3440" s="6">
        <f t="shared" si="851"/>
        <v>595.90174003328627</v>
      </c>
      <c r="AD3440" s="16">
        <f t="shared" si="852"/>
        <v>9.9016280252925366</v>
      </c>
      <c r="AE3440" s="16">
        <f t="shared" si="853"/>
        <v>4.260400113038723</v>
      </c>
      <c r="AF3440" s="16">
        <f t="shared" si="854"/>
        <v>25.411764705882351</v>
      </c>
      <c r="AG3440" s="16">
        <f t="shared" si="855"/>
        <v>33.705882352941174</v>
      </c>
      <c r="AH3440" s="17">
        <f t="shared" si="856"/>
        <v>0.42634207447813277</v>
      </c>
      <c r="AI3440" s="17">
        <f t="shared" si="857"/>
        <v>6.8347390083942825</v>
      </c>
      <c r="AJ3440" s="17">
        <f t="shared" si="858"/>
        <v>6.8347390083942825</v>
      </c>
      <c r="AK3440" s="17">
        <f t="shared" si="859"/>
        <v>6.8347390083942825</v>
      </c>
      <c r="AL3440" s="17">
        <f t="shared" si="860"/>
        <v>0.1108245380085524</v>
      </c>
      <c r="AM3440" s="17">
        <f t="shared" si="861"/>
        <v>1.7766409612316556</v>
      </c>
      <c r="AN3440" s="17">
        <f t="shared" si="862"/>
        <v>1.7766409612316556</v>
      </c>
      <c r="AO3440" s="17">
        <f t="shared" si="863"/>
        <v>1.7766409612316556</v>
      </c>
      <c r="AP3440" s="17">
        <f t="shared" si="865"/>
        <v>1.6658164232231032</v>
      </c>
      <c r="AQ3440" s="17">
        <f t="shared" si="864"/>
        <v>7.5692013520605714</v>
      </c>
    </row>
    <row r="3441" spans="1:43" x14ac:dyDescent="0.2">
      <c r="A3441" s="4">
        <v>44932</v>
      </c>
      <c r="B3441" s="5"/>
      <c r="C3441" t="s">
        <v>1570</v>
      </c>
      <c r="D3441" t="s">
        <v>25</v>
      </c>
      <c r="E3441" t="s">
        <v>9</v>
      </c>
      <c r="F3441" t="s">
        <v>17</v>
      </c>
      <c r="G3441" t="s">
        <v>15</v>
      </c>
      <c r="H3441">
        <v>4</v>
      </c>
      <c r="I3441" t="s">
        <v>5849</v>
      </c>
      <c r="J3441" s="6">
        <v>5502379</v>
      </c>
      <c r="K3441" s="6">
        <v>4442</v>
      </c>
      <c r="L3441" s="6">
        <v>1239</v>
      </c>
      <c r="M3441" s="6">
        <v>52386</v>
      </c>
      <c r="N3441" s="6">
        <v>0</v>
      </c>
      <c r="O3441" s="6">
        <v>53903</v>
      </c>
      <c r="P3441" s="6">
        <v>3850</v>
      </c>
      <c r="Q3441" s="6">
        <v>0</v>
      </c>
      <c r="R3441" s="6">
        <v>23012</v>
      </c>
      <c r="S3441" s="6">
        <v>285819</v>
      </c>
      <c r="T3441" s="6">
        <v>0</v>
      </c>
      <c r="U3441" s="6">
        <v>0</v>
      </c>
      <c r="V3441" s="6">
        <v>4</v>
      </c>
      <c r="W3441" s="6">
        <v>72</v>
      </c>
      <c r="X3441" s="6">
        <v>32</v>
      </c>
      <c r="Z3441" s="6">
        <v>0</v>
      </c>
      <c r="AA3441" s="6">
        <v>0</v>
      </c>
      <c r="AB3441" s="6" t="str">
        <f t="shared" si="850"/>
        <v/>
      </c>
      <c r="AC3441" s="6" t="str">
        <f t="shared" si="851"/>
        <v/>
      </c>
      <c r="AD3441" s="16">
        <f t="shared" si="852"/>
        <v>14.00077922077922</v>
      </c>
      <c r="AE3441" s="16">
        <f t="shared" si="853"/>
        <v>0</v>
      </c>
      <c r="AF3441" s="16">
        <f t="shared" si="854"/>
        <v>18</v>
      </c>
      <c r="AG3441" s="16">
        <f t="shared" si="855"/>
        <v>26</v>
      </c>
      <c r="AH3441" s="17">
        <f t="shared" si="856"/>
        <v>0.43927766960638337</v>
      </c>
      <c r="AI3441" s="17">
        <f t="shared" si="857"/>
        <v>5.4560187836444856</v>
      </c>
      <c r="AJ3441" s="17">
        <f t="shared" si="858"/>
        <v>5.4560187836444856</v>
      </c>
      <c r="AK3441" s="17">
        <f t="shared" si="859"/>
        <v>5.4560187836444856</v>
      </c>
      <c r="AL3441" s="17" t="str">
        <f t="shared" si="860"/>
        <v/>
      </c>
      <c r="AM3441" s="17" t="str">
        <f t="shared" si="861"/>
        <v/>
      </c>
      <c r="AN3441" s="17" t="str">
        <f t="shared" si="862"/>
        <v/>
      </c>
      <c r="AO3441" s="17" t="str">
        <f t="shared" si="863"/>
        <v/>
      </c>
      <c r="AP3441" s="17" t="str">
        <f t="shared" si="865"/>
        <v/>
      </c>
      <c r="AQ3441" s="17">
        <f t="shared" si="864"/>
        <v>5.3024692503200193</v>
      </c>
    </row>
    <row r="3442" spans="1:43" x14ac:dyDescent="0.2">
      <c r="A3442" s="4" t="s">
        <v>1613</v>
      </c>
      <c r="B3442" s="5" t="s">
        <v>1614</v>
      </c>
      <c r="C3442" t="s">
        <v>1615</v>
      </c>
      <c r="D3442" t="s">
        <v>133</v>
      </c>
      <c r="E3442" t="s">
        <v>134</v>
      </c>
      <c r="F3442" t="s">
        <v>17</v>
      </c>
      <c r="G3442" t="s">
        <v>11</v>
      </c>
      <c r="J3442" s="6"/>
      <c r="K3442" s="6"/>
      <c r="L3442" s="6"/>
      <c r="M3442" s="6">
        <v>948</v>
      </c>
      <c r="N3442" s="6">
        <v>0</v>
      </c>
      <c r="O3442" s="6">
        <v>8382</v>
      </c>
      <c r="P3442" s="6">
        <v>213</v>
      </c>
      <c r="Q3442" s="6">
        <v>0</v>
      </c>
      <c r="R3442" s="6">
        <v>1555</v>
      </c>
      <c r="S3442" s="6">
        <v>15180</v>
      </c>
      <c r="T3442" s="6">
        <v>0</v>
      </c>
      <c r="U3442" s="6">
        <v>0</v>
      </c>
      <c r="V3442" s="6">
        <v>1</v>
      </c>
      <c r="W3442" s="6">
        <v>25</v>
      </c>
      <c r="X3442" s="6">
        <v>0</v>
      </c>
      <c r="Z3442" s="6">
        <v>0</v>
      </c>
      <c r="AA3442" s="6">
        <v>0</v>
      </c>
      <c r="AB3442" s="6" t="str">
        <f t="shared" si="850"/>
        <v/>
      </c>
      <c r="AC3442" s="6" t="str">
        <f t="shared" si="851"/>
        <v/>
      </c>
      <c r="AD3442" s="16">
        <f t="shared" si="852"/>
        <v>39.352112676056336</v>
      </c>
      <c r="AE3442" s="16">
        <f t="shared" si="853"/>
        <v>0</v>
      </c>
      <c r="AF3442" s="16">
        <f t="shared" si="854"/>
        <v>25</v>
      </c>
      <c r="AG3442" s="16">
        <f t="shared" si="855"/>
        <v>25</v>
      </c>
      <c r="AH3442" s="17">
        <f t="shared" si="856"/>
        <v>1.640295358649789</v>
      </c>
      <c r="AI3442" s="17">
        <f t="shared" si="857"/>
        <v>16.0126582278481</v>
      </c>
      <c r="AJ3442" s="17">
        <f t="shared" si="858"/>
        <v>16.0126582278481</v>
      </c>
      <c r="AK3442" s="17">
        <f t="shared" si="859"/>
        <v>16.0126582278481</v>
      </c>
      <c r="AL3442" s="17" t="str">
        <f t="shared" si="860"/>
        <v/>
      </c>
      <c r="AM3442" s="17" t="str">
        <f t="shared" si="861"/>
        <v/>
      </c>
      <c r="AN3442" s="17" t="str">
        <f t="shared" si="862"/>
        <v/>
      </c>
      <c r="AO3442" s="17" t="str">
        <f t="shared" si="863"/>
        <v/>
      </c>
      <c r="AP3442" s="17" t="str">
        <f t="shared" si="865"/>
        <v/>
      </c>
      <c r="AQ3442" s="17">
        <f t="shared" si="864"/>
        <v>1.811023622047244</v>
      </c>
    </row>
    <row r="3443" spans="1:43" x14ac:dyDescent="0.2">
      <c r="A3443" s="4" t="s">
        <v>1622</v>
      </c>
      <c r="B3443" s="5" t="s">
        <v>1623</v>
      </c>
      <c r="C3443" t="s">
        <v>1624</v>
      </c>
      <c r="D3443" t="s">
        <v>133</v>
      </c>
      <c r="E3443" t="s">
        <v>134</v>
      </c>
      <c r="F3443" t="s">
        <v>17</v>
      </c>
      <c r="G3443" t="s">
        <v>11</v>
      </c>
      <c r="J3443" s="6"/>
      <c r="K3443" s="6"/>
      <c r="L3443" s="6"/>
      <c r="M3443" s="6">
        <v>1927</v>
      </c>
      <c r="N3443" s="6">
        <v>0</v>
      </c>
      <c r="O3443" s="6">
        <v>60074</v>
      </c>
      <c r="P3443" s="6">
        <v>2071</v>
      </c>
      <c r="Q3443" s="6">
        <v>0</v>
      </c>
      <c r="R3443" s="6">
        <v>6764</v>
      </c>
      <c r="S3443" s="6">
        <v>98699</v>
      </c>
      <c r="T3443" s="6">
        <v>47884</v>
      </c>
      <c r="U3443" s="6">
        <v>0</v>
      </c>
      <c r="V3443" s="6">
        <v>0</v>
      </c>
      <c r="W3443" s="6">
        <v>0</v>
      </c>
      <c r="X3443" s="6">
        <v>0</v>
      </c>
      <c r="Z3443" s="6">
        <v>0</v>
      </c>
      <c r="AA3443" s="6">
        <v>0</v>
      </c>
      <c r="AB3443" s="6" t="str">
        <f t="shared" si="850"/>
        <v/>
      </c>
      <c r="AC3443" s="6" t="str">
        <f t="shared" si="851"/>
        <v/>
      </c>
      <c r="AD3443" s="16">
        <f t="shared" si="852"/>
        <v>29.007242877836795</v>
      </c>
      <c r="AE3443" s="16">
        <f t="shared" si="853"/>
        <v>0</v>
      </c>
      <c r="AF3443" s="16" t="str">
        <f t="shared" si="854"/>
        <v/>
      </c>
      <c r="AG3443" s="16" t="str">
        <f t="shared" si="855"/>
        <v/>
      </c>
      <c r="AH3443" s="17">
        <f t="shared" si="856"/>
        <v>3.510119356512714</v>
      </c>
      <c r="AI3443" s="17">
        <f t="shared" si="857"/>
        <v>51.218993253762328</v>
      </c>
      <c r="AJ3443" s="17">
        <f t="shared" si="858"/>
        <v>76.067981318111052</v>
      </c>
      <c r="AK3443" s="17">
        <f t="shared" si="859"/>
        <v>76.067981318111052</v>
      </c>
      <c r="AL3443" s="17" t="str">
        <f t="shared" si="860"/>
        <v/>
      </c>
      <c r="AM3443" s="17" t="str">
        <f t="shared" si="861"/>
        <v/>
      </c>
      <c r="AN3443" s="17" t="str">
        <f t="shared" si="862"/>
        <v/>
      </c>
      <c r="AO3443" s="17" t="str">
        <f t="shared" si="863"/>
        <v/>
      </c>
      <c r="AP3443" s="17" t="str">
        <f t="shared" si="865"/>
        <v/>
      </c>
      <c r="AQ3443" s="17">
        <f t="shared" si="864"/>
        <v>1.6429570196757333</v>
      </c>
    </row>
    <row r="3444" spans="1:43" x14ac:dyDescent="0.2">
      <c r="A3444" s="4" t="s">
        <v>1633</v>
      </c>
      <c r="B3444" s="5" t="s">
        <v>1634</v>
      </c>
      <c r="C3444" t="s">
        <v>1635</v>
      </c>
      <c r="D3444" t="s">
        <v>133</v>
      </c>
      <c r="E3444" t="s">
        <v>134</v>
      </c>
      <c r="F3444" t="s">
        <v>17</v>
      </c>
      <c r="G3444" t="s">
        <v>15</v>
      </c>
      <c r="J3444" s="6"/>
      <c r="K3444" s="6"/>
      <c r="L3444" s="6"/>
      <c r="M3444" s="6">
        <v>21327</v>
      </c>
      <c r="N3444" s="6">
        <v>0</v>
      </c>
      <c r="O3444" s="6">
        <v>41406</v>
      </c>
      <c r="P3444" s="6">
        <v>3600</v>
      </c>
      <c r="Q3444" s="6">
        <v>0</v>
      </c>
      <c r="R3444" s="6">
        <v>21184</v>
      </c>
      <c r="S3444" s="6">
        <v>0</v>
      </c>
      <c r="T3444" s="6">
        <v>88557</v>
      </c>
      <c r="U3444" s="6">
        <v>0</v>
      </c>
      <c r="V3444" s="6">
        <v>1</v>
      </c>
      <c r="W3444" s="6">
        <v>28</v>
      </c>
      <c r="X3444" s="6">
        <v>0</v>
      </c>
      <c r="Z3444" s="6">
        <v>0</v>
      </c>
      <c r="AA3444" s="6">
        <v>0</v>
      </c>
      <c r="AB3444" s="6" t="str">
        <f t="shared" si="850"/>
        <v/>
      </c>
      <c r="AC3444" s="6" t="str">
        <f t="shared" si="851"/>
        <v/>
      </c>
      <c r="AD3444" s="16">
        <f t="shared" si="852"/>
        <v>11.501666666666667</v>
      </c>
      <c r="AE3444" s="16">
        <f t="shared" si="853"/>
        <v>0</v>
      </c>
      <c r="AF3444" s="16">
        <f t="shared" si="854"/>
        <v>28</v>
      </c>
      <c r="AG3444" s="16">
        <f t="shared" si="855"/>
        <v>28</v>
      </c>
      <c r="AH3444" s="17">
        <f t="shared" si="856"/>
        <v>0.99329488441881186</v>
      </c>
      <c r="AI3444" s="17">
        <f t="shared" si="857"/>
        <v>0</v>
      </c>
      <c r="AJ3444" s="17">
        <f t="shared" si="858"/>
        <v>4.152342101561401</v>
      </c>
      <c r="AK3444" s="17">
        <f t="shared" si="859"/>
        <v>4.152342101561401</v>
      </c>
      <c r="AL3444" s="17" t="str">
        <f t="shared" si="860"/>
        <v/>
      </c>
      <c r="AM3444" s="17" t="str">
        <f t="shared" si="861"/>
        <v/>
      </c>
      <c r="AN3444" s="17" t="str">
        <f t="shared" si="862"/>
        <v/>
      </c>
      <c r="AO3444" s="17" t="str">
        <f t="shared" si="863"/>
        <v/>
      </c>
      <c r="AP3444" s="17" t="str">
        <f t="shared" si="865"/>
        <v/>
      </c>
      <c r="AQ3444" s="17">
        <f t="shared" si="864"/>
        <v>0</v>
      </c>
    </row>
    <row r="3445" spans="1:43" x14ac:dyDescent="0.2">
      <c r="A3445" s="4" t="s">
        <v>1636</v>
      </c>
      <c r="B3445" s="5" t="s">
        <v>1637</v>
      </c>
      <c r="C3445" t="s">
        <v>1638</v>
      </c>
      <c r="D3445" t="s">
        <v>133</v>
      </c>
      <c r="E3445" t="s">
        <v>134</v>
      </c>
      <c r="F3445" t="s">
        <v>17</v>
      </c>
      <c r="G3445" t="s">
        <v>15</v>
      </c>
      <c r="J3445" s="6"/>
      <c r="K3445" s="6"/>
      <c r="L3445" s="6"/>
      <c r="M3445" s="6">
        <v>67773</v>
      </c>
      <c r="N3445" s="6">
        <v>0</v>
      </c>
      <c r="O3445" s="6">
        <v>387714</v>
      </c>
      <c r="P3445" s="6">
        <v>22764</v>
      </c>
      <c r="Q3445" s="6">
        <v>0</v>
      </c>
      <c r="R3445" s="6">
        <v>199597</v>
      </c>
      <c r="S3445" s="6">
        <v>1189729</v>
      </c>
      <c r="T3445" s="6">
        <v>162335</v>
      </c>
      <c r="U3445" s="6">
        <v>0</v>
      </c>
      <c r="V3445" s="6">
        <v>16</v>
      </c>
      <c r="W3445" s="6">
        <v>335</v>
      </c>
      <c r="X3445" s="6">
        <v>0</v>
      </c>
      <c r="Z3445" s="6">
        <v>0</v>
      </c>
      <c r="AA3445" s="6">
        <v>0</v>
      </c>
      <c r="AB3445" s="6" t="str">
        <f t="shared" si="850"/>
        <v/>
      </c>
      <c r="AC3445" s="6" t="str">
        <f t="shared" si="851"/>
        <v/>
      </c>
      <c r="AD3445" s="16">
        <f t="shared" si="852"/>
        <v>17.031892461781762</v>
      </c>
      <c r="AE3445" s="16">
        <f t="shared" si="853"/>
        <v>0</v>
      </c>
      <c r="AF3445" s="16">
        <f t="shared" si="854"/>
        <v>20.9375</v>
      </c>
      <c r="AG3445" s="16">
        <f t="shared" si="855"/>
        <v>20.9375</v>
      </c>
      <c r="AH3445" s="17">
        <f t="shared" si="856"/>
        <v>2.9450813745887006</v>
      </c>
      <c r="AI3445" s="17">
        <f t="shared" si="857"/>
        <v>17.554616145072522</v>
      </c>
      <c r="AJ3445" s="17">
        <f t="shared" si="858"/>
        <v>19.949891549732193</v>
      </c>
      <c r="AK3445" s="17">
        <f t="shared" si="859"/>
        <v>19.949891549732193</v>
      </c>
      <c r="AL3445" s="17" t="str">
        <f t="shared" si="860"/>
        <v/>
      </c>
      <c r="AM3445" s="17" t="str">
        <f t="shared" si="861"/>
        <v/>
      </c>
      <c r="AN3445" s="17" t="str">
        <f t="shared" si="862"/>
        <v/>
      </c>
      <c r="AO3445" s="17" t="str">
        <f t="shared" si="863"/>
        <v/>
      </c>
      <c r="AP3445" s="17" t="str">
        <f t="shared" si="865"/>
        <v/>
      </c>
      <c r="AQ3445" s="17">
        <f t="shared" si="864"/>
        <v>3.0685737425009156</v>
      </c>
    </row>
    <row r="3446" spans="1:43" x14ac:dyDescent="0.2">
      <c r="A3446" s="4" t="s">
        <v>1645</v>
      </c>
      <c r="B3446" s="5" t="s">
        <v>1646</v>
      </c>
      <c r="C3446" t="s">
        <v>1647</v>
      </c>
      <c r="D3446" t="s">
        <v>133</v>
      </c>
      <c r="E3446" t="s">
        <v>134</v>
      </c>
      <c r="F3446" t="s">
        <v>17</v>
      </c>
      <c r="G3446" t="s">
        <v>11</v>
      </c>
      <c r="J3446" s="6"/>
      <c r="K3446" s="6"/>
      <c r="L3446" s="6"/>
      <c r="M3446" s="6">
        <v>13146</v>
      </c>
      <c r="N3446" s="6">
        <v>0</v>
      </c>
      <c r="O3446" s="6">
        <v>21842</v>
      </c>
      <c r="P3446" s="6">
        <v>5200</v>
      </c>
      <c r="Q3446" s="6">
        <v>0</v>
      </c>
      <c r="R3446" s="6">
        <v>0</v>
      </c>
      <c r="S3446" s="6">
        <v>125101</v>
      </c>
      <c r="T3446" s="6">
        <v>0</v>
      </c>
      <c r="U3446" s="6">
        <v>0</v>
      </c>
      <c r="V3446" s="6">
        <v>17</v>
      </c>
      <c r="W3446" s="6">
        <v>167</v>
      </c>
      <c r="X3446" s="6">
        <v>0</v>
      </c>
      <c r="Z3446" s="6">
        <v>0</v>
      </c>
      <c r="AA3446" s="6">
        <v>0</v>
      </c>
      <c r="AB3446" s="6" t="str">
        <f t="shared" si="850"/>
        <v/>
      </c>
      <c r="AC3446" s="6" t="str">
        <f t="shared" si="851"/>
        <v/>
      </c>
      <c r="AD3446" s="16">
        <f t="shared" si="852"/>
        <v>4.2003846153846158</v>
      </c>
      <c r="AE3446" s="16">
        <f t="shared" si="853"/>
        <v>0</v>
      </c>
      <c r="AF3446" s="16">
        <f t="shared" si="854"/>
        <v>9.8235294117647065</v>
      </c>
      <c r="AG3446" s="16">
        <f t="shared" si="855"/>
        <v>9.8235294117647065</v>
      </c>
      <c r="AH3446" s="17">
        <f t="shared" si="856"/>
        <v>0</v>
      </c>
      <c r="AI3446" s="17">
        <f t="shared" si="857"/>
        <v>9.5162787159592277</v>
      </c>
      <c r="AJ3446" s="17">
        <f t="shared" si="858"/>
        <v>9.5162787159592277</v>
      </c>
      <c r="AK3446" s="17">
        <f t="shared" si="859"/>
        <v>9.5162787159592277</v>
      </c>
      <c r="AL3446" s="17" t="str">
        <f t="shared" si="860"/>
        <v/>
      </c>
      <c r="AM3446" s="17" t="str">
        <f t="shared" si="861"/>
        <v/>
      </c>
      <c r="AN3446" s="17" t="str">
        <f t="shared" si="862"/>
        <v/>
      </c>
      <c r="AO3446" s="17" t="str">
        <f t="shared" si="863"/>
        <v/>
      </c>
      <c r="AP3446" s="17" t="str">
        <f t="shared" si="865"/>
        <v/>
      </c>
      <c r="AQ3446" s="17">
        <f t="shared" si="864"/>
        <v>5.7275432652687481</v>
      </c>
    </row>
    <row r="3447" spans="1:43" x14ac:dyDescent="0.2">
      <c r="A3447" s="4" t="s">
        <v>1651</v>
      </c>
      <c r="B3447" s="5" t="s">
        <v>1652</v>
      </c>
      <c r="C3447" t="s">
        <v>1653</v>
      </c>
      <c r="D3447" t="s">
        <v>133</v>
      </c>
      <c r="E3447" t="s">
        <v>134</v>
      </c>
      <c r="F3447" t="s">
        <v>17</v>
      </c>
      <c r="G3447" t="s">
        <v>15</v>
      </c>
      <c r="J3447" s="6"/>
      <c r="K3447" s="6"/>
      <c r="L3447" s="6"/>
      <c r="M3447" s="6">
        <v>59539</v>
      </c>
      <c r="N3447" s="6">
        <v>0</v>
      </c>
      <c r="O3447" s="6">
        <v>408863</v>
      </c>
      <c r="P3447" s="6">
        <v>30615</v>
      </c>
      <c r="Q3447" s="6">
        <v>0</v>
      </c>
      <c r="R3447" s="6">
        <v>40472</v>
      </c>
      <c r="S3447" s="6">
        <v>1705250</v>
      </c>
      <c r="T3447" s="6">
        <v>124805</v>
      </c>
      <c r="U3447" s="6">
        <v>0</v>
      </c>
      <c r="V3447" s="6">
        <v>31</v>
      </c>
      <c r="W3447" s="6">
        <v>502</v>
      </c>
      <c r="X3447" s="6">
        <v>0</v>
      </c>
      <c r="Z3447" s="6">
        <v>0</v>
      </c>
      <c r="AA3447" s="6">
        <v>0</v>
      </c>
      <c r="AB3447" s="6" t="str">
        <f t="shared" si="850"/>
        <v/>
      </c>
      <c r="AC3447" s="6" t="str">
        <f t="shared" si="851"/>
        <v/>
      </c>
      <c r="AD3447" s="16">
        <f t="shared" si="852"/>
        <v>13.354989384288748</v>
      </c>
      <c r="AE3447" s="16">
        <f t="shared" si="853"/>
        <v>0</v>
      </c>
      <c r="AF3447" s="16">
        <f t="shared" si="854"/>
        <v>16.193548387096776</v>
      </c>
      <c r="AG3447" s="16">
        <f t="shared" si="855"/>
        <v>16.193548387096776</v>
      </c>
      <c r="AH3447" s="17">
        <f t="shared" si="856"/>
        <v>0.67975612623658443</v>
      </c>
      <c r="AI3447" s="17">
        <f t="shared" si="857"/>
        <v>28.640890844656443</v>
      </c>
      <c r="AJ3447" s="17">
        <f t="shared" si="858"/>
        <v>30.737079897210233</v>
      </c>
      <c r="AK3447" s="17">
        <f t="shared" si="859"/>
        <v>30.737079897210233</v>
      </c>
      <c r="AL3447" s="17" t="str">
        <f t="shared" si="860"/>
        <v/>
      </c>
      <c r="AM3447" s="17" t="str">
        <f t="shared" si="861"/>
        <v/>
      </c>
      <c r="AN3447" s="17" t="str">
        <f t="shared" si="862"/>
        <v/>
      </c>
      <c r="AO3447" s="17" t="str">
        <f t="shared" si="863"/>
        <v/>
      </c>
      <c r="AP3447" s="17" t="str">
        <f t="shared" si="865"/>
        <v/>
      </c>
      <c r="AQ3447" s="17">
        <f t="shared" si="864"/>
        <v>4.1707124391299777</v>
      </c>
    </row>
    <row r="3448" spans="1:43" x14ac:dyDescent="0.2">
      <c r="A3448" s="4" t="s">
        <v>1654</v>
      </c>
      <c r="B3448" s="5" t="s">
        <v>1655</v>
      </c>
      <c r="C3448" t="s">
        <v>1656</v>
      </c>
      <c r="D3448" t="s">
        <v>133</v>
      </c>
      <c r="E3448" t="s">
        <v>134</v>
      </c>
      <c r="F3448" t="s">
        <v>17</v>
      </c>
      <c r="G3448" t="s">
        <v>15</v>
      </c>
      <c r="J3448" s="6"/>
      <c r="K3448" s="6"/>
      <c r="L3448" s="6"/>
      <c r="M3448" s="6">
        <v>619261</v>
      </c>
      <c r="N3448" s="6">
        <v>0</v>
      </c>
      <c r="O3448" s="6">
        <v>675232</v>
      </c>
      <c r="P3448" s="6">
        <v>51337</v>
      </c>
      <c r="Q3448" s="6">
        <v>0</v>
      </c>
      <c r="R3448" s="6">
        <v>416150</v>
      </c>
      <c r="S3448" s="6">
        <v>3649612</v>
      </c>
      <c r="T3448" s="6">
        <v>2458930</v>
      </c>
      <c r="U3448" s="6">
        <v>0</v>
      </c>
      <c r="V3448" s="6">
        <v>22</v>
      </c>
      <c r="W3448" s="6">
        <v>553</v>
      </c>
      <c r="X3448" s="6">
        <v>0</v>
      </c>
      <c r="Z3448" s="6">
        <v>0</v>
      </c>
      <c r="AA3448" s="6">
        <v>0</v>
      </c>
      <c r="AB3448" s="6" t="str">
        <f t="shared" si="850"/>
        <v/>
      </c>
      <c r="AC3448" s="6" t="str">
        <f t="shared" si="851"/>
        <v/>
      </c>
      <c r="AD3448" s="16">
        <f t="shared" si="852"/>
        <v>13.152930634824786</v>
      </c>
      <c r="AE3448" s="16">
        <f t="shared" si="853"/>
        <v>0</v>
      </c>
      <c r="AF3448" s="16">
        <f t="shared" si="854"/>
        <v>25.136363636363637</v>
      </c>
      <c r="AG3448" s="16">
        <f t="shared" si="855"/>
        <v>25.136363636363637</v>
      </c>
      <c r="AH3448" s="17">
        <f t="shared" si="856"/>
        <v>0.67201067078340149</v>
      </c>
      <c r="AI3448" s="17">
        <f t="shared" si="857"/>
        <v>5.8934956343125116</v>
      </c>
      <c r="AJ3448" s="17">
        <f t="shared" si="858"/>
        <v>9.8642446399821715</v>
      </c>
      <c r="AK3448" s="17">
        <f t="shared" si="859"/>
        <v>9.8642446399821715</v>
      </c>
      <c r="AL3448" s="17" t="str">
        <f t="shared" si="860"/>
        <v/>
      </c>
      <c r="AM3448" s="17" t="str">
        <f t="shared" si="861"/>
        <v/>
      </c>
      <c r="AN3448" s="17" t="str">
        <f t="shared" si="862"/>
        <v/>
      </c>
      <c r="AO3448" s="17" t="str">
        <f t="shared" si="863"/>
        <v/>
      </c>
      <c r="AP3448" s="17" t="str">
        <f t="shared" si="865"/>
        <v/>
      </c>
      <c r="AQ3448" s="17">
        <f t="shared" si="864"/>
        <v>5.4049748827069806</v>
      </c>
    </row>
    <row r="3449" spans="1:43" x14ac:dyDescent="0.2">
      <c r="A3449" s="4" t="s">
        <v>1666</v>
      </c>
      <c r="B3449" s="5" t="s">
        <v>1667</v>
      </c>
      <c r="C3449" t="s">
        <v>1668</v>
      </c>
      <c r="D3449" t="s">
        <v>133</v>
      </c>
      <c r="E3449" t="s">
        <v>134</v>
      </c>
      <c r="F3449" t="s">
        <v>17</v>
      </c>
      <c r="G3449" t="s">
        <v>15</v>
      </c>
      <c r="J3449" s="6"/>
      <c r="K3449" s="6"/>
      <c r="L3449" s="6"/>
      <c r="M3449" s="6">
        <v>16252</v>
      </c>
      <c r="N3449" s="6">
        <v>0</v>
      </c>
      <c r="O3449" s="6">
        <v>181572</v>
      </c>
      <c r="P3449" s="6">
        <v>9665</v>
      </c>
      <c r="Q3449" s="6">
        <v>0</v>
      </c>
      <c r="R3449" s="6">
        <v>22022</v>
      </c>
      <c r="S3449" s="6">
        <v>330925</v>
      </c>
      <c r="T3449" s="6">
        <v>172144</v>
      </c>
      <c r="U3449" s="6">
        <v>0</v>
      </c>
      <c r="V3449" s="6">
        <v>0</v>
      </c>
      <c r="W3449" s="6">
        <v>0</v>
      </c>
      <c r="X3449" s="6">
        <v>0</v>
      </c>
      <c r="Z3449" s="6">
        <v>0</v>
      </c>
      <c r="AA3449" s="6">
        <v>0</v>
      </c>
      <c r="AB3449" s="6" t="str">
        <f t="shared" si="850"/>
        <v/>
      </c>
      <c r="AC3449" s="6" t="str">
        <f t="shared" si="851"/>
        <v/>
      </c>
      <c r="AD3449" s="16">
        <f t="shared" si="852"/>
        <v>18.786549405069838</v>
      </c>
      <c r="AE3449" s="16">
        <f t="shared" si="853"/>
        <v>0</v>
      </c>
      <c r="AF3449" s="16" t="str">
        <f t="shared" si="854"/>
        <v/>
      </c>
      <c r="AG3449" s="16" t="str">
        <f t="shared" si="855"/>
        <v/>
      </c>
      <c r="AH3449" s="17">
        <f t="shared" si="856"/>
        <v>1.3550332266797933</v>
      </c>
      <c r="AI3449" s="17">
        <f t="shared" si="857"/>
        <v>20.362109278857986</v>
      </c>
      <c r="AJ3449" s="17">
        <f t="shared" si="858"/>
        <v>30.95428254984002</v>
      </c>
      <c r="AK3449" s="17">
        <f t="shared" si="859"/>
        <v>30.95428254984002</v>
      </c>
      <c r="AL3449" s="17" t="str">
        <f t="shared" si="860"/>
        <v/>
      </c>
      <c r="AM3449" s="17" t="str">
        <f t="shared" si="861"/>
        <v/>
      </c>
      <c r="AN3449" s="17" t="str">
        <f t="shared" si="862"/>
        <v/>
      </c>
      <c r="AO3449" s="17" t="str">
        <f t="shared" si="863"/>
        <v/>
      </c>
      <c r="AP3449" s="17" t="str">
        <f t="shared" si="865"/>
        <v/>
      </c>
      <c r="AQ3449" s="17">
        <f t="shared" si="864"/>
        <v>1.822555239794682</v>
      </c>
    </row>
    <row r="3450" spans="1:43" x14ac:dyDescent="0.2">
      <c r="A3450" s="4" t="s">
        <v>1672</v>
      </c>
      <c r="B3450" s="5" t="s">
        <v>1673</v>
      </c>
      <c r="C3450" t="s">
        <v>1674</v>
      </c>
      <c r="D3450" t="s">
        <v>133</v>
      </c>
      <c r="E3450" t="s">
        <v>134</v>
      </c>
      <c r="F3450" t="s">
        <v>17</v>
      </c>
      <c r="G3450" t="s">
        <v>15</v>
      </c>
      <c r="J3450" s="6"/>
      <c r="K3450" s="6"/>
      <c r="L3450" s="6"/>
      <c r="M3450" s="6">
        <v>42938</v>
      </c>
      <c r="N3450" s="6">
        <v>0</v>
      </c>
      <c r="O3450" s="6">
        <v>231731</v>
      </c>
      <c r="P3450" s="6">
        <v>10792</v>
      </c>
      <c r="Q3450" s="6">
        <v>0</v>
      </c>
      <c r="R3450" s="6">
        <v>46052</v>
      </c>
      <c r="S3450" s="6">
        <v>330040</v>
      </c>
      <c r="T3450" s="6">
        <v>208729</v>
      </c>
      <c r="U3450" s="6">
        <v>0</v>
      </c>
      <c r="V3450" s="6">
        <v>9</v>
      </c>
      <c r="W3450" s="6">
        <v>180</v>
      </c>
      <c r="X3450" s="6">
        <v>0</v>
      </c>
      <c r="Z3450" s="6">
        <v>0</v>
      </c>
      <c r="AA3450" s="6">
        <v>0</v>
      </c>
      <c r="AB3450" s="6" t="str">
        <f t="shared" si="850"/>
        <v/>
      </c>
      <c r="AC3450" s="6" t="str">
        <f t="shared" si="851"/>
        <v/>
      </c>
      <c r="AD3450" s="16">
        <f t="shared" si="852"/>
        <v>21.472479614529281</v>
      </c>
      <c r="AE3450" s="16">
        <f t="shared" si="853"/>
        <v>0</v>
      </c>
      <c r="AF3450" s="16">
        <f t="shared" si="854"/>
        <v>20</v>
      </c>
      <c r="AG3450" s="16">
        <f t="shared" si="855"/>
        <v>20</v>
      </c>
      <c r="AH3450" s="17">
        <f t="shared" si="856"/>
        <v>1.0725231729470399</v>
      </c>
      <c r="AI3450" s="17">
        <f t="shared" si="857"/>
        <v>7.6864315990497927</v>
      </c>
      <c r="AJ3450" s="17">
        <f t="shared" si="858"/>
        <v>12.547603521356374</v>
      </c>
      <c r="AK3450" s="17">
        <f t="shared" si="859"/>
        <v>12.547603521356374</v>
      </c>
      <c r="AL3450" s="17" t="str">
        <f t="shared" si="860"/>
        <v/>
      </c>
      <c r="AM3450" s="17" t="str">
        <f t="shared" si="861"/>
        <v/>
      </c>
      <c r="AN3450" s="17" t="str">
        <f t="shared" si="862"/>
        <v/>
      </c>
      <c r="AO3450" s="17" t="str">
        <f t="shared" si="863"/>
        <v/>
      </c>
      <c r="AP3450" s="17" t="str">
        <f t="shared" si="865"/>
        <v/>
      </c>
      <c r="AQ3450" s="17">
        <f t="shared" si="864"/>
        <v>1.4242375858214913</v>
      </c>
    </row>
    <row r="3451" spans="1:43" x14ac:dyDescent="0.2">
      <c r="A3451" s="4" t="s">
        <v>1675</v>
      </c>
      <c r="B3451" s="5" t="s">
        <v>1676</v>
      </c>
      <c r="C3451" t="s">
        <v>1677</v>
      </c>
      <c r="D3451" t="s">
        <v>133</v>
      </c>
      <c r="E3451" t="s">
        <v>134</v>
      </c>
      <c r="F3451" t="s">
        <v>17</v>
      </c>
      <c r="G3451" t="s">
        <v>15</v>
      </c>
      <c r="J3451" s="6"/>
      <c r="K3451" s="6"/>
      <c r="L3451" s="6"/>
      <c r="M3451" s="6">
        <v>6142</v>
      </c>
      <c r="N3451" s="6">
        <v>0</v>
      </c>
      <c r="O3451" s="6">
        <v>91803</v>
      </c>
      <c r="P3451" s="6">
        <v>4723</v>
      </c>
      <c r="Q3451" s="6">
        <v>0</v>
      </c>
      <c r="R3451" s="6">
        <v>9304</v>
      </c>
      <c r="S3451" s="6">
        <v>238247</v>
      </c>
      <c r="T3451" s="6">
        <v>0</v>
      </c>
      <c r="U3451" s="6">
        <v>0</v>
      </c>
      <c r="V3451" s="6">
        <v>3</v>
      </c>
      <c r="W3451" s="6">
        <v>64</v>
      </c>
      <c r="X3451" s="6">
        <v>0</v>
      </c>
      <c r="Z3451" s="6">
        <v>0</v>
      </c>
      <c r="AA3451" s="6">
        <v>0</v>
      </c>
      <c r="AB3451" s="6" t="str">
        <f t="shared" si="850"/>
        <v/>
      </c>
      <c r="AC3451" s="6" t="str">
        <f t="shared" si="851"/>
        <v/>
      </c>
      <c r="AD3451" s="16">
        <f t="shared" si="852"/>
        <v>19.437433834427271</v>
      </c>
      <c r="AE3451" s="16">
        <f t="shared" si="853"/>
        <v>0</v>
      </c>
      <c r="AF3451" s="16">
        <f t="shared" si="854"/>
        <v>21.333333333333332</v>
      </c>
      <c r="AG3451" s="16">
        <f t="shared" si="855"/>
        <v>21.333333333333332</v>
      </c>
      <c r="AH3451" s="17">
        <f t="shared" si="856"/>
        <v>1.5148160208401171</v>
      </c>
      <c r="AI3451" s="17">
        <f t="shared" si="857"/>
        <v>38.789807880169327</v>
      </c>
      <c r="AJ3451" s="17">
        <f t="shared" si="858"/>
        <v>38.789807880169327</v>
      </c>
      <c r="AK3451" s="17">
        <f t="shared" si="859"/>
        <v>38.789807880169327</v>
      </c>
      <c r="AL3451" s="17" t="str">
        <f t="shared" si="860"/>
        <v/>
      </c>
      <c r="AM3451" s="17" t="str">
        <f t="shared" si="861"/>
        <v/>
      </c>
      <c r="AN3451" s="17" t="str">
        <f t="shared" si="862"/>
        <v/>
      </c>
      <c r="AO3451" s="17" t="str">
        <f t="shared" si="863"/>
        <v/>
      </c>
      <c r="AP3451" s="17" t="str">
        <f t="shared" si="865"/>
        <v/>
      </c>
      <c r="AQ3451" s="17">
        <f t="shared" si="864"/>
        <v>2.5951984139951851</v>
      </c>
    </row>
    <row r="3452" spans="1:43" x14ac:dyDescent="0.2">
      <c r="A3452" s="4" t="s">
        <v>1684</v>
      </c>
      <c r="B3452" s="5" t="s">
        <v>1685</v>
      </c>
      <c r="C3452" t="s">
        <v>1686</v>
      </c>
      <c r="D3452" t="s">
        <v>133</v>
      </c>
      <c r="E3452" t="s">
        <v>134</v>
      </c>
      <c r="F3452" t="s">
        <v>17</v>
      </c>
      <c r="G3452" t="s">
        <v>15</v>
      </c>
      <c r="J3452" s="6"/>
      <c r="K3452" s="6"/>
      <c r="L3452" s="6"/>
      <c r="M3452" s="6">
        <v>11029</v>
      </c>
      <c r="N3452" s="6">
        <v>0</v>
      </c>
      <c r="O3452" s="6">
        <v>31680</v>
      </c>
      <c r="P3452" s="6">
        <v>3168</v>
      </c>
      <c r="Q3452" s="6">
        <v>0</v>
      </c>
      <c r="R3452" s="6">
        <v>5342</v>
      </c>
      <c r="S3452" s="6">
        <v>117469</v>
      </c>
      <c r="T3452" s="6">
        <v>0</v>
      </c>
      <c r="U3452" s="6">
        <v>0</v>
      </c>
      <c r="V3452" s="6">
        <v>2</v>
      </c>
      <c r="W3452" s="6">
        <v>26</v>
      </c>
      <c r="X3452" s="6">
        <v>0</v>
      </c>
      <c r="Z3452" s="6">
        <v>0</v>
      </c>
      <c r="AA3452" s="6">
        <v>0</v>
      </c>
      <c r="AB3452" s="6" t="str">
        <f t="shared" si="850"/>
        <v/>
      </c>
      <c r="AC3452" s="6" t="str">
        <f t="shared" si="851"/>
        <v/>
      </c>
      <c r="AD3452" s="16">
        <f t="shared" si="852"/>
        <v>10</v>
      </c>
      <c r="AE3452" s="16">
        <f t="shared" si="853"/>
        <v>0</v>
      </c>
      <c r="AF3452" s="16">
        <f t="shared" si="854"/>
        <v>13</v>
      </c>
      <c r="AG3452" s="16">
        <f t="shared" si="855"/>
        <v>13</v>
      </c>
      <c r="AH3452" s="17">
        <f t="shared" si="856"/>
        <v>0.48435941608486716</v>
      </c>
      <c r="AI3452" s="17">
        <f t="shared" si="857"/>
        <v>10.650920301024572</v>
      </c>
      <c r="AJ3452" s="17">
        <f t="shared" si="858"/>
        <v>10.650920301024572</v>
      </c>
      <c r="AK3452" s="17">
        <f t="shared" si="859"/>
        <v>10.650920301024572</v>
      </c>
      <c r="AL3452" s="17" t="str">
        <f t="shared" si="860"/>
        <v/>
      </c>
      <c r="AM3452" s="17" t="str">
        <f t="shared" si="861"/>
        <v/>
      </c>
      <c r="AN3452" s="17" t="str">
        <f t="shared" si="862"/>
        <v/>
      </c>
      <c r="AO3452" s="17" t="str">
        <f t="shared" si="863"/>
        <v/>
      </c>
      <c r="AP3452" s="17" t="str">
        <f t="shared" si="865"/>
        <v/>
      </c>
      <c r="AQ3452" s="17">
        <f t="shared" si="864"/>
        <v>3.707986111111111</v>
      </c>
    </row>
    <row r="3453" spans="1:43" x14ac:dyDescent="0.2">
      <c r="A3453" s="4" t="s">
        <v>1687</v>
      </c>
      <c r="B3453" s="5" t="s">
        <v>1688</v>
      </c>
      <c r="C3453" t="s">
        <v>1689</v>
      </c>
      <c r="D3453" t="s">
        <v>133</v>
      </c>
      <c r="E3453" t="s">
        <v>134</v>
      </c>
      <c r="F3453" t="s">
        <v>17</v>
      </c>
      <c r="G3453" t="s">
        <v>15</v>
      </c>
      <c r="J3453" s="6"/>
      <c r="K3453" s="6"/>
      <c r="L3453" s="6"/>
      <c r="M3453" s="6">
        <v>2458</v>
      </c>
      <c r="N3453" s="6">
        <v>0</v>
      </c>
      <c r="O3453" s="6">
        <v>10990</v>
      </c>
      <c r="P3453" s="6">
        <v>814</v>
      </c>
      <c r="Q3453" s="6">
        <v>0</v>
      </c>
      <c r="R3453" s="6">
        <v>2446</v>
      </c>
      <c r="S3453" s="6">
        <v>29343</v>
      </c>
      <c r="T3453" s="6">
        <v>0</v>
      </c>
      <c r="U3453" s="6">
        <v>0</v>
      </c>
      <c r="V3453" s="6">
        <v>1</v>
      </c>
      <c r="W3453" s="6">
        <v>12</v>
      </c>
      <c r="X3453" s="6">
        <v>0</v>
      </c>
      <c r="Z3453" s="6">
        <v>0</v>
      </c>
      <c r="AA3453" s="6">
        <v>0</v>
      </c>
      <c r="AB3453" s="6" t="str">
        <f t="shared" si="850"/>
        <v/>
      </c>
      <c r="AC3453" s="6" t="str">
        <f t="shared" si="851"/>
        <v/>
      </c>
      <c r="AD3453" s="16">
        <f t="shared" si="852"/>
        <v>13.501228501228502</v>
      </c>
      <c r="AE3453" s="16">
        <f t="shared" si="853"/>
        <v>0</v>
      </c>
      <c r="AF3453" s="16">
        <f t="shared" si="854"/>
        <v>12</v>
      </c>
      <c r="AG3453" s="16">
        <f t="shared" si="855"/>
        <v>12</v>
      </c>
      <c r="AH3453" s="17">
        <f t="shared" si="856"/>
        <v>0.99511798209926772</v>
      </c>
      <c r="AI3453" s="17">
        <f t="shared" si="857"/>
        <v>11.937754271765662</v>
      </c>
      <c r="AJ3453" s="17">
        <f t="shared" si="858"/>
        <v>11.937754271765662</v>
      </c>
      <c r="AK3453" s="17">
        <f t="shared" si="859"/>
        <v>11.937754271765662</v>
      </c>
      <c r="AL3453" s="17" t="str">
        <f t="shared" si="860"/>
        <v/>
      </c>
      <c r="AM3453" s="17" t="str">
        <f t="shared" si="861"/>
        <v/>
      </c>
      <c r="AN3453" s="17" t="str">
        <f t="shared" si="862"/>
        <v/>
      </c>
      <c r="AO3453" s="17" t="str">
        <f t="shared" si="863"/>
        <v/>
      </c>
      <c r="AP3453" s="17" t="str">
        <f t="shared" si="865"/>
        <v/>
      </c>
      <c r="AQ3453" s="17">
        <f t="shared" si="864"/>
        <v>2.669972702456779</v>
      </c>
    </row>
    <row r="3454" spans="1:43" x14ac:dyDescent="0.2">
      <c r="A3454" s="4" t="s">
        <v>1933</v>
      </c>
      <c r="B3454" s="5" t="s">
        <v>1934</v>
      </c>
      <c r="C3454" t="s">
        <v>1935</v>
      </c>
      <c r="D3454" t="s">
        <v>133</v>
      </c>
      <c r="E3454" t="s">
        <v>134</v>
      </c>
      <c r="F3454" t="s">
        <v>17</v>
      </c>
      <c r="G3454" t="s">
        <v>15</v>
      </c>
      <c r="J3454" s="6"/>
      <c r="K3454" s="6"/>
      <c r="L3454" s="6"/>
      <c r="M3454" s="6">
        <v>6548</v>
      </c>
      <c r="N3454" s="6">
        <v>0</v>
      </c>
      <c r="O3454" s="6">
        <v>75476</v>
      </c>
      <c r="P3454" s="6">
        <v>8230</v>
      </c>
      <c r="Q3454" s="6">
        <v>0</v>
      </c>
      <c r="R3454" s="6">
        <v>11482</v>
      </c>
      <c r="S3454" s="6">
        <v>278425</v>
      </c>
      <c r="T3454" s="6">
        <v>0</v>
      </c>
      <c r="U3454" s="6">
        <v>0</v>
      </c>
      <c r="V3454" s="6">
        <v>7</v>
      </c>
      <c r="W3454" s="6">
        <v>98</v>
      </c>
      <c r="X3454" s="6">
        <v>0</v>
      </c>
      <c r="Z3454" s="6">
        <v>0</v>
      </c>
      <c r="AA3454" s="6">
        <v>0</v>
      </c>
      <c r="AB3454" s="6" t="str">
        <f t="shared" si="850"/>
        <v/>
      </c>
      <c r="AC3454" s="6" t="str">
        <f t="shared" si="851"/>
        <v/>
      </c>
      <c r="AD3454" s="16">
        <f t="shared" si="852"/>
        <v>9.1708383961117867</v>
      </c>
      <c r="AE3454" s="16">
        <f t="shared" si="853"/>
        <v>0</v>
      </c>
      <c r="AF3454" s="16">
        <f t="shared" si="854"/>
        <v>14</v>
      </c>
      <c r="AG3454" s="16">
        <f t="shared" si="855"/>
        <v>14</v>
      </c>
      <c r="AH3454" s="17">
        <f t="shared" si="856"/>
        <v>1.7535125229077582</v>
      </c>
      <c r="AI3454" s="17">
        <f t="shared" si="857"/>
        <v>42.520616982284665</v>
      </c>
      <c r="AJ3454" s="17">
        <f t="shared" si="858"/>
        <v>42.520616982284665</v>
      </c>
      <c r="AK3454" s="17">
        <f t="shared" si="859"/>
        <v>42.520616982284665</v>
      </c>
      <c r="AL3454" s="17" t="str">
        <f t="shared" si="860"/>
        <v/>
      </c>
      <c r="AM3454" s="17" t="str">
        <f t="shared" si="861"/>
        <v/>
      </c>
      <c r="AN3454" s="17" t="str">
        <f t="shared" si="862"/>
        <v/>
      </c>
      <c r="AO3454" s="17" t="str">
        <f t="shared" si="863"/>
        <v/>
      </c>
      <c r="AP3454" s="17" t="str">
        <f t="shared" si="865"/>
        <v/>
      </c>
      <c r="AQ3454" s="17">
        <f t="shared" si="864"/>
        <v>3.6889209815040545</v>
      </c>
    </row>
    <row r="3455" spans="1:43" x14ac:dyDescent="0.2">
      <c r="A3455" s="4" t="s">
        <v>1936</v>
      </c>
      <c r="B3455" s="5" t="s">
        <v>1937</v>
      </c>
      <c r="C3455" t="s">
        <v>1938</v>
      </c>
      <c r="D3455" t="s">
        <v>133</v>
      </c>
      <c r="E3455" t="s">
        <v>134</v>
      </c>
      <c r="F3455" t="s">
        <v>17</v>
      </c>
      <c r="G3455" t="s">
        <v>15</v>
      </c>
      <c r="J3455" s="6"/>
      <c r="K3455" s="6"/>
      <c r="L3455" s="6"/>
      <c r="M3455" s="6">
        <v>70102</v>
      </c>
      <c r="N3455" s="6">
        <v>0</v>
      </c>
      <c r="O3455" s="6">
        <v>281974</v>
      </c>
      <c r="P3455" s="6">
        <v>18603</v>
      </c>
      <c r="Q3455" s="6">
        <v>0</v>
      </c>
      <c r="R3455" s="6">
        <v>42783</v>
      </c>
      <c r="S3455" s="6">
        <v>377446</v>
      </c>
      <c r="T3455" s="6">
        <v>0</v>
      </c>
      <c r="U3455" s="6">
        <v>0</v>
      </c>
      <c r="V3455" s="6">
        <v>3</v>
      </c>
      <c r="W3455" s="6">
        <v>42</v>
      </c>
      <c r="X3455" s="6">
        <v>0</v>
      </c>
      <c r="Z3455" s="6">
        <v>0</v>
      </c>
      <c r="AA3455" s="6">
        <v>0</v>
      </c>
      <c r="AB3455" s="6" t="str">
        <f t="shared" si="850"/>
        <v/>
      </c>
      <c r="AC3455" s="6" t="str">
        <f t="shared" si="851"/>
        <v/>
      </c>
      <c r="AD3455" s="16">
        <f t="shared" si="852"/>
        <v>15.157447723485459</v>
      </c>
      <c r="AE3455" s="16">
        <f t="shared" si="853"/>
        <v>0</v>
      </c>
      <c r="AF3455" s="16">
        <f t="shared" si="854"/>
        <v>14</v>
      </c>
      <c r="AG3455" s="16">
        <f t="shared" si="855"/>
        <v>14</v>
      </c>
      <c r="AH3455" s="17">
        <f t="shared" si="856"/>
        <v>0.6102964252089812</v>
      </c>
      <c r="AI3455" s="17">
        <f t="shared" si="857"/>
        <v>5.3842401072722605</v>
      </c>
      <c r="AJ3455" s="17">
        <f t="shared" si="858"/>
        <v>5.3842401072722605</v>
      </c>
      <c r="AK3455" s="17">
        <f t="shared" si="859"/>
        <v>5.3842401072722605</v>
      </c>
      <c r="AL3455" s="17" t="str">
        <f t="shared" si="860"/>
        <v/>
      </c>
      <c r="AM3455" s="17" t="str">
        <f t="shared" si="861"/>
        <v/>
      </c>
      <c r="AN3455" s="17" t="str">
        <f t="shared" si="862"/>
        <v/>
      </c>
      <c r="AO3455" s="17" t="str">
        <f t="shared" si="863"/>
        <v/>
      </c>
      <c r="AP3455" s="17" t="str">
        <f t="shared" si="865"/>
        <v/>
      </c>
      <c r="AQ3455" s="17">
        <f t="shared" si="864"/>
        <v>1.338584408491563</v>
      </c>
    </row>
    <row r="3456" spans="1:43" x14ac:dyDescent="0.2">
      <c r="A3456" s="4" t="s">
        <v>1945</v>
      </c>
      <c r="B3456" s="5" t="s">
        <v>1946</v>
      </c>
      <c r="C3456" t="s">
        <v>1947</v>
      </c>
      <c r="D3456" t="s">
        <v>133</v>
      </c>
      <c r="E3456" t="s">
        <v>134</v>
      </c>
      <c r="F3456" t="s">
        <v>17</v>
      </c>
      <c r="G3456" t="s">
        <v>15</v>
      </c>
      <c r="J3456" s="6"/>
      <c r="K3456" s="6"/>
      <c r="L3456" s="6"/>
      <c r="M3456" s="6">
        <v>108472</v>
      </c>
      <c r="N3456" s="6">
        <v>0</v>
      </c>
      <c r="O3456" s="6">
        <v>165706</v>
      </c>
      <c r="P3456" s="6">
        <v>16928</v>
      </c>
      <c r="Q3456" s="6">
        <v>0</v>
      </c>
      <c r="R3456" s="6">
        <v>13576</v>
      </c>
      <c r="S3456" s="6">
        <v>424662</v>
      </c>
      <c r="T3456" s="6">
        <v>0</v>
      </c>
      <c r="U3456" s="6">
        <v>0</v>
      </c>
      <c r="V3456" s="6">
        <v>11</v>
      </c>
      <c r="W3456" s="6">
        <v>245</v>
      </c>
      <c r="X3456" s="6">
        <v>0</v>
      </c>
      <c r="Z3456" s="6">
        <v>0</v>
      </c>
      <c r="AA3456" s="6">
        <v>0</v>
      </c>
      <c r="AB3456" s="6" t="str">
        <f t="shared" si="850"/>
        <v/>
      </c>
      <c r="AC3456" s="6" t="str">
        <f t="shared" si="851"/>
        <v/>
      </c>
      <c r="AD3456" s="16">
        <f t="shared" si="852"/>
        <v>9.7888705103969755</v>
      </c>
      <c r="AE3456" s="16">
        <f t="shared" si="853"/>
        <v>0</v>
      </c>
      <c r="AF3456" s="16">
        <f t="shared" si="854"/>
        <v>22.272727272727273</v>
      </c>
      <c r="AG3456" s="16">
        <f t="shared" si="855"/>
        <v>22.272727272727273</v>
      </c>
      <c r="AH3456" s="17">
        <f t="shared" si="856"/>
        <v>0.12515672247215873</v>
      </c>
      <c r="AI3456" s="17">
        <f t="shared" si="857"/>
        <v>3.914945792462571</v>
      </c>
      <c r="AJ3456" s="17">
        <f t="shared" si="858"/>
        <v>3.914945792462571</v>
      </c>
      <c r="AK3456" s="17">
        <f t="shared" si="859"/>
        <v>3.914945792462571</v>
      </c>
      <c r="AL3456" s="17" t="str">
        <f t="shared" si="860"/>
        <v/>
      </c>
      <c r="AM3456" s="17" t="str">
        <f t="shared" si="861"/>
        <v/>
      </c>
      <c r="AN3456" s="17" t="str">
        <f t="shared" si="862"/>
        <v/>
      </c>
      <c r="AO3456" s="17" t="str">
        <f t="shared" si="863"/>
        <v/>
      </c>
      <c r="AP3456" s="17" t="str">
        <f t="shared" si="865"/>
        <v/>
      </c>
      <c r="AQ3456" s="17">
        <f t="shared" si="864"/>
        <v>2.5627436544241005</v>
      </c>
    </row>
    <row r="3457" spans="1:43" x14ac:dyDescent="0.2">
      <c r="A3457" s="4" t="s">
        <v>1954</v>
      </c>
      <c r="B3457" s="5" t="s">
        <v>1955</v>
      </c>
      <c r="C3457" t="s">
        <v>1956</v>
      </c>
      <c r="D3457" t="s">
        <v>133</v>
      </c>
      <c r="E3457" t="s">
        <v>134</v>
      </c>
      <c r="F3457" t="s">
        <v>17</v>
      </c>
      <c r="G3457" t="s">
        <v>15</v>
      </c>
      <c r="J3457" s="6"/>
      <c r="K3457" s="6"/>
      <c r="L3457" s="6"/>
      <c r="M3457" s="6">
        <v>157091</v>
      </c>
      <c r="N3457" s="6">
        <v>0</v>
      </c>
      <c r="O3457" s="6">
        <v>229627</v>
      </c>
      <c r="P3457" s="6">
        <v>15255</v>
      </c>
      <c r="Q3457" s="6">
        <v>0</v>
      </c>
      <c r="R3457" s="6">
        <v>92753</v>
      </c>
      <c r="S3457" s="6">
        <v>757225</v>
      </c>
      <c r="T3457" s="6">
        <v>0</v>
      </c>
      <c r="U3457" s="6">
        <v>0</v>
      </c>
      <c r="V3457" s="6">
        <v>13</v>
      </c>
      <c r="W3457" s="6">
        <v>384</v>
      </c>
      <c r="X3457" s="6">
        <v>0</v>
      </c>
      <c r="Z3457" s="6">
        <v>0</v>
      </c>
      <c r="AA3457" s="6">
        <v>0</v>
      </c>
      <c r="AB3457" s="6" t="str">
        <f t="shared" si="850"/>
        <v/>
      </c>
      <c r="AC3457" s="6" t="str">
        <f t="shared" si="851"/>
        <v/>
      </c>
      <c r="AD3457" s="16">
        <f t="shared" si="852"/>
        <v>15.05257292690921</v>
      </c>
      <c r="AE3457" s="16">
        <f t="shared" si="853"/>
        <v>0</v>
      </c>
      <c r="AF3457" s="16">
        <f t="shared" si="854"/>
        <v>29.53846153846154</v>
      </c>
      <c r="AG3457" s="16">
        <f t="shared" si="855"/>
        <v>29.53846153846154</v>
      </c>
      <c r="AH3457" s="17">
        <f t="shared" si="856"/>
        <v>0.59044120923541132</v>
      </c>
      <c r="AI3457" s="17">
        <f t="shared" si="857"/>
        <v>4.820295242884697</v>
      </c>
      <c r="AJ3457" s="17">
        <f t="shared" si="858"/>
        <v>4.820295242884697</v>
      </c>
      <c r="AK3457" s="17">
        <f t="shared" si="859"/>
        <v>4.820295242884697</v>
      </c>
      <c r="AL3457" s="17" t="str">
        <f t="shared" si="860"/>
        <v/>
      </c>
      <c r="AM3457" s="17" t="str">
        <f t="shared" si="861"/>
        <v/>
      </c>
      <c r="AN3457" s="17" t="str">
        <f t="shared" si="862"/>
        <v/>
      </c>
      <c r="AO3457" s="17" t="str">
        <f t="shared" si="863"/>
        <v/>
      </c>
      <c r="AP3457" s="17" t="str">
        <f t="shared" si="865"/>
        <v/>
      </c>
      <c r="AQ3457" s="17">
        <f t="shared" si="864"/>
        <v>3.2976305051235264</v>
      </c>
    </row>
    <row r="3458" spans="1:43" x14ac:dyDescent="0.2">
      <c r="A3458" s="4" t="s">
        <v>1960</v>
      </c>
      <c r="B3458" s="5" t="s">
        <v>1961</v>
      </c>
      <c r="C3458" t="s">
        <v>1962</v>
      </c>
      <c r="D3458" t="s">
        <v>133</v>
      </c>
      <c r="E3458" t="s">
        <v>134</v>
      </c>
      <c r="F3458" t="s">
        <v>17</v>
      </c>
      <c r="G3458" t="s">
        <v>15</v>
      </c>
      <c r="J3458" s="6"/>
      <c r="K3458" s="6"/>
      <c r="L3458" s="6"/>
      <c r="M3458" s="6">
        <v>32436</v>
      </c>
      <c r="N3458" s="6">
        <v>0</v>
      </c>
      <c r="O3458" s="6">
        <v>75310</v>
      </c>
      <c r="P3458" s="6">
        <v>3924</v>
      </c>
      <c r="Q3458" s="6">
        <v>0</v>
      </c>
      <c r="R3458" s="6">
        <v>2844</v>
      </c>
      <c r="S3458" s="6">
        <v>274670</v>
      </c>
      <c r="T3458" s="6">
        <v>0</v>
      </c>
      <c r="U3458" s="6">
        <v>0</v>
      </c>
      <c r="V3458" s="6">
        <v>7</v>
      </c>
      <c r="W3458" s="6">
        <v>130</v>
      </c>
      <c r="X3458" s="6">
        <v>0</v>
      </c>
      <c r="Z3458" s="6">
        <v>0</v>
      </c>
      <c r="AA3458" s="6">
        <v>0</v>
      </c>
      <c r="AB3458" s="6" t="str">
        <f t="shared" si="850"/>
        <v/>
      </c>
      <c r="AC3458" s="6" t="str">
        <f t="shared" si="851"/>
        <v/>
      </c>
      <c r="AD3458" s="16">
        <f t="shared" si="852"/>
        <v>19.192150866462793</v>
      </c>
      <c r="AE3458" s="16">
        <f t="shared" si="853"/>
        <v>0</v>
      </c>
      <c r="AF3458" s="16">
        <f t="shared" si="854"/>
        <v>18.571428571428573</v>
      </c>
      <c r="AG3458" s="16">
        <f t="shared" si="855"/>
        <v>18.571428571428573</v>
      </c>
      <c r="AH3458" s="17">
        <f t="shared" si="856"/>
        <v>8.7680355160932297E-2</v>
      </c>
      <c r="AI3458" s="17">
        <f t="shared" si="857"/>
        <v>8.4680601800468622</v>
      </c>
      <c r="AJ3458" s="17">
        <f t="shared" si="858"/>
        <v>8.4680601800468622</v>
      </c>
      <c r="AK3458" s="17">
        <f t="shared" si="859"/>
        <v>8.4680601800468622</v>
      </c>
      <c r="AL3458" s="17" t="str">
        <f t="shared" si="860"/>
        <v/>
      </c>
      <c r="AM3458" s="17" t="str">
        <f t="shared" si="861"/>
        <v/>
      </c>
      <c r="AN3458" s="17" t="str">
        <f t="shared" si="862"/>
        <v/>
      </c>
      <c r="AO3458" s="17" t="str">
        <f t="shared" si="863"/>
        <v/>
      </c>
      <c r="AP3458" s="17" t="str">
        <f t="shared" si="865"/>
        <v/>
      </c>
      <c r="AQ3458" s="17">
        <f t="shared" si="864"/>
        <v>3.6471916080201834</v>
      </c>
    </row>
    <row r="3459" spans="1:43" x14ac:dyDescent="0.2">
      <c r="A3459" s="4" t="s">
        <v>1963</v>
      </c>
      <c r="B3459" s="5" t="s">
        <v>1964</v>
      </c>
      <c r="C3459" t="s">
        <v>1965</v>
      </c>
      <c r="D3459" t="s">
        <v>133</v>
      </c>
      <c r="E3459" t="s">
        <v>134</v>
      </c>
      <c r="F3459" t="s">
        <v>17</v>
      </c>
      <c r="G3459" t="s">
        <v>15</v>
      </c>
      <c r="J3459" s="6"/>
      <c r="K3459" s="6"/>
      <c r="L3459" s="6"/>
      <c r="M3459" s="6">
        <v>37379</v>
      </c>
      <c r="N3459" s="6">
        <v>0</v>
      </c>
      <c r="O3459" s="6">
        <v>75236</v>
      </c>
      <c r="P3459" s="6">
        <v>6581</v>
      </c>
      <c r="Q3459" s="6">
        <v>0</v>
      </c>
      <c r="R3459" s="6">
        <v>1700</v>
      </c>
      <c r="S3459" s="6">
        <v>167157</v>
      </c>
      <c r="T3459" s="6">
        <v>156001</v>
      </c>
      <c r="U3459" s="6">
        <v>0</v>
      </c>
      <c r="V3459" s="6">
        <v>6</v>
      </c>
      <c r="W3459" s="6">
        <v>82</v>
      </c>
      <c r="X3459" s="6">
        <v>0</v>
      </c>
      <c r="Z3459" s="6">
        <v>0</v>
      </c>
      <c r="AA3459" s="6">
        <v>0</v>
      </c>
      <c r="AB3459" s="6" t="str">
        <f t="shared" ref="AB3459:AB3522" si="866">IF(N3459&gt;0, Z3459/N3459,"")</f>
        <v/>
      </c>
      <c r="AC3459" s="6" t="str">
        <f t="shared" ref="AC3459:AC3522" si="867">IF(N3459&gt;0, AA3459/N3459, "")</f>
        <v/>
      </c>
      <c r="AD3459" s="16">
        <f t="shared" ref="AD3459:AD3522" si="868">IF(P3459&gt;0, O3459/P3459, "")</f>
        <v>11.43230512080231</v>
      </c>
      <c r="AE3459" s="16">
        <f t="shared" ref="AE3459:AE3522" si="869">IF(O3459&gt;0, N3459/O3459, "")</f>
        <v>0</v>
      </c>
      <c r="AF3459" s="16">
        <f t="shared" ref="AF3459:AF3522" si="870">IF(V3459&gt;0,(W3459)/V3459,"")</f>
        <v>13.666666666666666</v>
      </c>
      <c r="AG3459" s="16">
        <f t="shared" ref="AG3459:AG3522" si="871">IF(V3459&gt;0,(W3459+X3459)/V3459,"")</f>
        <v>13.666666666666666</v>
      </c>
      <c r="AH3459" s="17">
        <f t="shared" ref="AH3459:AH3522" si="872">IF($M3459&gt;0,R3459/$M3459,"")</f>
        <v>4.5480082399208109E-2</v>
      </c>
      <c r="AI3459" s="17">
        <f t="shared" ref="AI3459:AI3522" si="873">IF($M3459&gt;0,S3459/$M3459,"")</f>
        <v>4.4719494903555477</v>
      </c>
      <c r="AJ3459" s="17">
        <f t="shared" ref="AJ3459:AJ3522" si="874">IF($M3459&gt;0,(S3459+T3459)/$M3459,"")</f>
        <v>8.6454426282137025</v>
      </c>
      <c r="AK3459" s="17">
        <f t="shared" ref="AK3459:AK3522" si="875">IF($M3459&gt;0,(S3459+T3459+U3459)/$M3459,"")</f>
        <v>8.6454426282137025</v>
      </c>
      <c r="AL3459" s="17" t="str">
        <f t="shared" ref="AL3459:AL3522" si="876">IF($N3459&gt;0,R3459/$N3459,"")</f>
        <v/>
      </c>
      <c r="AM3459" s="17" t="str">
        <f t="shared" ref="AM3459:AM3522" si="877">IF($N3459&gt;0,(S3459)/$N3459,"")</f>
        <v/>
      </c>
      <c r="AN3459" s="17" t="str">
        <f t="shared" ref="AN3459:AN3522" si="878">IF($N3459&gt;0,(S3459+T3459)/$N3459,"")</f>
        <v/>
      </c>
      <c r="AO3459" s="17" t="str">
        <f t="shared" ref="AO3459:AO3522" si="879">IF($N3459&gt;0,(S3459+T3459+U3459)/$N3459,"")</f>
        <v/>
      </c>
      <c r="AP3459" s="17" t="str">
        <f t="shared" si="865"/>
        <v/>
      </c>
      <c r="AQ3459" s="17">
        <f t="shared" ref="AQ3459:AQ3522" si="880">IF(O3459&gt;0,S3459/O3459,"")</f>
        <v>2.2217688340687967</v>
      </c>
    </row>
    <row r="3460" spans="1:43" x14ac:dyDescent="0.2">
      <c r="A3460" s="4" t="s">
        <v>1966</v>
      </c>
      <c r="B3460" s="5" t="s">
        <v>1967</v>
      </c>
      <c r="C3460" t="s">
        <v>1968</v>
      </c>
      <c r="D3460" t="s">
        <v>133</v>
      </c>
      <c r="E3460" t="s">
        <v>134</v>
      </c>
      <c r="F3460" t="s">
        <v>17</v>
      </c>
      <c r="G3460" t="s">
        <v>15</v>
      </c>
      <c r="J3460" s="6"/>
      <c r="K3460" s="6"/>
      <c r="L3460" s="6"/>
      <c r="M3460" s="6">
        <v>7589</v>
      </c>
      <c r="N3460" s="6">
        <v>0</v>
      </c>
      <c r="O3460" s="6">
        <v>33975</v>
      </c>
      <c r="P3460" s="6">
        <v>2936</v>
      </c>
      <c r="Q3460" s="6">
        <v>0</v>
      </c>
      <c r="R3460" s="6">
        <v>3889</v>
      </c>
      <c r="S3460" s="6">
        <v>97196</v>
      </c>
      <c r="T3460" s="6">
        <v>0</v>
      </c>
      <c r="U3460" s="6">
        <v>0</v>
      </c>
      <c r="V3460" s="6">
        <v>2</v>
      </c>
      <c r="W3460" s="6">
        <v>32</v>
      </c>
      <c r="X3460" s="6">
        <v>0</v>
      </c>
      <c r="Z3460" s="6">
        <v>0</v>
      </c>
      <c r="AA3460" s="6">
        <v>0</v>
      </c>
      <c r="AB3460" s="6" t="str">
        <f t="shared" si="866"/>
        <v/>
      </c>
      <c r="AC3460" s="6" t="str">
        <f t="shared" si="867"/>
        <v/>
      </c>
      <c r="AD3460" s="16">
        <f t="shared" si="868"/>
        <v>11.571866485013624</v>
      </c>
      <c r="AE3460" s="16">
        <f t="shared" si="869"/>
        <v>0</v>
      </c>
      <c r="AF3460" s="16">
        <f t="shared" si="870"/>
        <v>16</v>
      </c>
      <c r="AG3460" s="16">
        <f t="shared" si="871"/>
        <v>16</v>
      </c>
      <c r="AH3460" s="17">
        <f t="shared" si="872"/>
        <v>0.51245223349584923</v>
      </c>
      <c r="AI3460" s="17">
        <f t="shared" si="873"/>
        <v>12.807484517064172</v>
      </c>
      <c r="AJ3460" s="17">
        <f t="shared" si="874"/>
        <v>12.807484517064172</v>
      </c>
      <c r="AK3460" s="17">
        <f t="shared" si="875"/>
        <v>12.807484517064172</v>
      </c>
      <c r="AL3460" s="17" t="str">
        <f t="shared" si="876"/>
        <v/>
      </c>
      <c r="AM3460" s="17" t="str">
        <f t="shared" si="877"/>
        <v/>
      </c>
      <c r="AN3460" s="17" t="str">
        <f t="shared" si="878"/>
        <v/>
      </c>
      <c r="AO3460" s="17" t="str">
        <f t="shared" si="879"/>
        <v/>
      </c>
      <c r="AP3460" s="17" t="str">
        <f t="shared" ref="AP3460:AP3523" si="881">IF(AO3460&lt;&gt;"", AO3460-AL3460,"")</f>
        <v/>
      </c>
      <c r="AQ3460" s="17">
        <f t="shared" si="880"/>
        <v>2.8608094186902133</v>
      </c>
    </row>
    <row r="3461" spans="1:43" x14ac:dyDescent="0.2">
      <c r="A3461" s="4" t="s">
        <v>1978</v>
      </c>
      <c r="B3461" s="5" t="s">
        <v>1979</v>
      </c>
      <c r="C3461" t="s">
        <v>1980</v>
      </c>
      <c r="D3461" t="s">
        <v>133</v>
      </c>
      <c r="E3461" t="s">
        <v>134</v>
      </c>
      <c r="F3461" t="s">
        <v>17</v>
      </c>
      <c r="G3461" t="s">
        <v>15</v>
      </c>
      <c r="J3461" s="6"/>
      <c r="K3461" s="6"/>
      <c r="L3461" s="6"/>
      <c r="M3461" s="6">
        <v>135161</v>
      </c>
      <c r="N3461" s="6">
        <v>0</v>
      </c>
      <c r="O3461" s="6">
        <v>205011</v>
      </c>
      <c r="P3461" s="6">
        <v>10978</v>
      </c>
      <c r="Q3461" s="6">
        <v>0</v>
      </c>
      <c r="R3461" s="6">
        <v>28566</v>
      </c>
      <c r="S3461" s="6">
        <v>793233</v>
      </c>
      <c r="T3461" s="6">
        <v>99714</v>
      </c>
      <c r="U3461" s="6">
        <v>0</v>
      </c>
      <c r="V3461" s="6">
        <v>9</v>
      </c>
      <c r="W3461" s="6">
        <v>203</v>
      </c>
      <c r="X3461" s="6">
        <v>0</v>
      </c>
      <c r="Z3461" s="6">
        <v>0</v>
      </c>
      <c r="AA3461" s="6">
        <v>0</v>
      </c>
      <c r="AB3461" s="6" t="str">
        <f t="shared" si="866"/>
        <v/>
      </c>
      <c r="AC3461" s="6" t="str">
        <f t="shared" si="867"/>
        <v/>
      </c>
      <c r="AD3461" s="16">
        <f t="shared" si="868"/>
        <v>18.674713062488614</v>
      </c>
      <c r="AE3461" s="16">
        <f t="shared" si="869"/>
        <v>0</v>
      </c>
      <c r="AF3461" s="16">
        <f t="shared" si="870"/>
        <v>22.555555555555557</v>
      </c>
      <c r="AG3461" s="16">
        <f t="shared" si="871"/>
        <v>22.555555555555557</v>
      </c>
      <c r="AH3461" s="17">
        <f t="shared" si="872"/>
        <v>0.21134794800275228</v>
      </c>
      <c r="AI3461" s="17">
        <f t="shared" si="873"/>
        <v>5.868800911505538</v>
      </c>
      <c r="AJ3461" s="17">
        <f t="shared" si="874"/>
        <v>6.6065433076109237</v>
      </c>
      <c r="AK3461" s="17">
        <f t="shared" si="875"/>
        <v>6.6065433076109237</v>
      </c>
      <c r="AL3461" s="17" t="str">
        <f t="shared" si="876"/>
        <v/>
      </c>
      <c r="AM3461" s="17" t="str">
        <f t="shared" si="877"/>
        <v/>
      </c>
      <c r="AN3461" s="17" t="str">
        <f t="shared" si="878"/>
        <v/>
      </c>
      <c r="AO3461" s="17" t="str">
        <f t="shared" si="879"/>
        <v/>
      </c>
      <c r="AP3461" s="17" t="str">
        <f t="shared" si="881"/>
        <v/>
      </c>
      <c r="AQ3461" s="17">
        <f t="shared" si="880"/>
        <v>3.869221651521138</v>
      </c>
    </row>
    <row r="3462" spans="1:43" x14ac:dyDescent="0.2">
      <c r="A3462" s="4" t="s">
        <v>2013</v>
      </c>
      <c r="B3462" s="5" t="s">
        <v>2014</v>
      </c>
      <c r="C3462" t="s">
        <v>2015</v>
      </c>
      <c r="D3462" t="s">
        <v>133</v>
      </c>
      <c r="E3462" t="s">
        <v>134</v>
      </c>
      <c r="F3462" t="s">
        <v>17</v>
      </c>
      <c r="G3462" t="s">
        <v>15</v>
      </c>
      <c r="J3462" s="6"/>
      <c r="K3462" s="6"/>
      <c r="L3462" s="6"/>
      <c r="M3462" s="6">
        <v>611905</v>
      </c>
      <c r="N3462" s="6">
        <v>0</v>
      </c>
      <c r="O3462" s="6">
        <v>588232</v>
      </c>
      <c r="P3462" s="6">
        <v>55953</v>
      </c>
      <c r="Q3462" s="6">
        <v>0</v>
      </c>
      <c r="R3462" s="6">
        <v>0</v>
      </c>
      <c r="S3462" s="6">
        <v>2454167</v>
      </c>
      <c r="T3462" s="6">
        <v>200992</v>
      </c>
      <c r="U3462" s="6">
        <v>0</v>
      </c>
      <c r="V3462" s="6">
        <v>38</v>
      </c>
      <c r="W3462" s="6">
        <v>1080</v>
      </c>
      <c r="X3462" s="6">
        <v>0</v>
      </c>
      <c r="Z3462" s="6">
        <v>0</v>
      </c>
      <c r="AA3462" s="6">
        <v>0</v>
      </c>
      <c r="AB3462" s="6" t="str">
        <f t="shared" si="866"/>
        <v/>
      </c>
      <c r="AC3462" s="6" t="str">
        <f t="shared" si="867"/>
        <v/>
      </c>
      <c r="AD3462" s="16">
        <f t="shared" si="868"/>
        <v>10.512966239522456</v>
      </c>
      <c r="AE3462" s="16">
        <f t="shared" si="869"/>
        <v>0</v>
      </c>
      <c r="AF3462" s="16">
        <f t="shared" si="870"/>
        <v>28.421052631578949</v>
      </c>
      <c r="AG3462" s="16">
        <f t="shared" si="871"/>
        <v>28.421052631578949</v>
      </c>
      <c r="AH3462" s="17">
        <f t="shared" si="872"/>
        <v>0</v>
      </c>
      <c r="AI3462" s="17">
        <f t="shared" si="873"/>
        <v>4.0106993732687259</v>
      </c>
      <c r="AJ3462" s="17">
        <f t="shared" si="874"/>
        <v>4.3391686618020771</v>
      </c>
      <c r="AK3462" s="17">
        <f t="shared" si="875"/>
        <v>4.3391686618020771</v>
      </c>
      <c r="AL3462" s="17" t="str">
        <f t="shared" si="876"/>
        <v/>
      </c>
      <c r="AM3462" s="17" t="str">
        <f t="shared" si="877"/>
        <v/>
      </c>
      <c r="AN3462" s="17" t="str">
        <f t="shared" si="878"/>
        <v/>
      </c>
      <c r="AO3462" s="17" t="str">
        <f t="shared" si="879"/>
        <v/>
      </c>
      <c r="AP3462" s="17" t="str">
        <f t="shared" si="881"/>
        <v/>
      </c>
      <c r="AQ3462" s="17">
        <f t="shared" si="880"/>
        <v>4.1721072638006769</v>
      </c>
    </row>
    <row r="3463" spans="1:43" x14ac:dyDescent="0.2">
      <c r="A3463" s="4" t="s">
        <v>2025</v>
      </c>
      <c r="B3463" s="5" t="s">
        <v>2026</v>
      </c>
      <c r="C3463" t="s">
        <v>2027</v>
      </c>
      <c r="D3463" t="s">
        <v>133</v>
      </c>
      <c r="E3463" t="s">
        <v>134</v>
      </c>
      <c r="F3463" t="s">
        <v>17</v>
      </c>
      <c r="G3463" t="s">
        <v>15</v>
      </c>
      <c r="J3463" s="6"/>
      <c r="K3463" s="6"/>
      <c r="L3463" s="6"/>
      <c r="M3463" s="6">
        <v>1353860</v>
      </c>
      <c r="N3463" s="6">
        <v>0</v>
      </c>
      <c r="O3463" s="6">
        <v>923935</v>
      </c>
      <c r="P3463" s="6">
        <v>45569</v>
      </c>
      <c r="Q3463" s="6">
        <v>0</v>
      </c>
      <c r="R3463" s="6">
        <v>19572</v>
      </c>
      <c r="S3463" s="6">
        <v>2974286</v>
      </c>
      <c r="T3463" s="6">
        <v>314165</v>
      </c>
      <c r="U3463" s="6">
        <v>0</v>
      </c>
      <c r="V3463" s="6">
        <v>29</v>
      </c>
      <c r="W3463" s="6">
        <v>911</v>
      </c>
      <c r="X3463" s="6">
        <v>0</v>
      </c>
      <c r="Z3463" s="6">
        <v>0</v>
      </c>
      <c r="AA3463" s="6">
        <v>0</v>
      </c>
      <c r="AB3463" s="6" t="str">
        <f t="shared" si="866"/>
        <v/>
      </c>
      <c r="AC3463" s="6" t="str">
        <f t="shared" si="867"/>
        <v/>
      </c>
      <c r="AD3463" s="16">
        <f t="shared" si="868"/>
        <v>20.275516250082294</v>
      </c>
      <c r="AE3463" s="16">
        <f t="shared" si="869"/>
        <v>0</v>
      </c>
      <c r="AF3463" s="16">
        <f t="shared" si="870"/>
        <v>31.413793103448278</v>
      </c>
      <c r="AG3463" s="16">
        <f t="shared" si="871"/>
        <v>31.413793103448278</v>
      </c>
      <c r="AH3463" s="17">
        <f t="shared" si="872"/>
        <v>1.4456443059105078E-2</v>
      </c>
      <c r="AI3463" s="17">
        <f t="shared" si="873"/>
        <v>2.1968933272273352</v>
      </c>
      <c r="AJ3463" s="17">
        <f t="shared" si="874"/>
        <v>2.4289446471570177</v>
      </c>
      <c r="AK3463" s="17">
        <f t="shared" si="875"/>
        <v>2.4289446471570177</v>
      </c>
      <c r="AL3463" s="17" t="str">
        <f t="shared" si="876"/>
        <v/>
      </c>
      <c r="AM3463" s="17" t="str">
        <f t="shared" si="877"/>
        <v/>
      </c>
      <c r="AN3463" s="17" t="str">
        <f t="shared" si="878"/>
        <v/>
      </c>
      <c r="AO3463" s="17" t="str">
        <f t="shared" si="879"/>
        <v/>
      </c>
      <c r="AP3463" s="17" t="str">
        <f t="shared" si="881"/>
        <v/>
      </c>
      <c r="AQ3463" s="17">
        <f t="shared" si="880"/>
        <v>3.2191506978304751</v>
      </c>
    </row>
    <row r="3464" spans="1:43" x14ac:dyDescent="0.2">
      <c r="A3464" s="4" t="s">
        <v>2050</v>
      </c>
      <c r="B3464" s="5" t="s">
        <v>2051</v>
      </c>
      <c r="C3464" t="s">
        <v>2052</v>
      </c>
      <c r="D3464" t="s">
        <v>133</v>
      </c>
      <c r="E3464" t="s">
        <v>134</v>
      </c>
      <c r="F3464" t="s">
        <v>17</v>
      </c>
      <c r="G3464" t="s">
        <v>15</v>
      </c>
      <c r="J3464" s="6"/>
      <c r="K3464" s="6"/>
      <c r="L3464" s="6"/>
      <c r="M3464" s="6">
        <v>14172</v>
      </c>
      <c r="N3464" s="6">
        <v>0</v>
      </c>
      <c r="O3464" s="6">
        <v>43272</v>
      </c>
      <c r="P3464" s="6">
        <v>3340</v>
      </c>
      <c r="Q3464" s="6">
        <v>0</v>
      </c>
      <c r="R3464" s="6">
        <v>5534</v>
      </c>
      <c r="S3464" s="6">
        <v>76961</v>
      </c>
      <c r="T3464" s="6">
        <v>0</v>
      </c>
      <c r="U3464" s="6">
        <v>0</v>
      </c>
      <c r="V3464" s="6">
        <v>2</v>
      </c>
      <c r="W3464" s="6">
        <v>16</v>
      </c>
      <c r="X3464" s="6">
        <v>0</v>
      </c>
      <c r="Z3464" s="6">
        <v>0</v>
      </c>
      <c r="AA3464" s="6">
        <v>0</v>
      </c>
      <c r="AB3464" s="6" t="str">
        <f t="shared" si="866"/>
        <v/>
      </c>
      <c r="AC3464" s="6" t="str">
        <f t="shared" si="867"/>
        <v/>
      </c>
      <c r="AD3464" s="16">
        <f t="shared" si="868"/>
        <v>12.955688622754492</v>
      </c>
      <c r="AE3464" s="16">
        <f t="shared" si="869"/>
        <v>0</v>
      </c>
      <c r="AF3464" s="16">
        <f t="shared" si="870"/>
        <v>8</v>
      </c>
      <c r="AG3464" s="16">
        <f t="shared" si="871"/>
        <v>8</v>
      </c>
      <c r="AH3464" s="17">
        <f t="shared" si="872"/>
        <v>0.39048828676263053</v>
      </c>
      <c r="AI3464" s="17">
        <f t="shared" si="873"/>
        <v>5.4304967541631388</v>
      </c>
      <c r="AJ3464" s="17">
        <f t="shared" si="874"/>
        <v>5.4304967541631388</v>
      </c>
      <c r="AK3464" s="17">
        <f t="shared" si="875"/>
        <v>5.4304967541631388</v>
      </c>
      <c r="AL3464" s="17" t="str">
        <f t="shared" si="876"/>
        <v/>
      </c>
      <c r="AM3464" s="17" t="str">
        <f t="shared" si="877"/>
        <v/>
      </c>
      <c r="AN3464" s="17" t="str">
        <f t="shared" si="878"/>
        <v/>
      </c>
      <c r="AO3464" s="17" t="str">
        <f t="shared" si="879"/>
        <v/>
      </c>
      <c r="AP3464" s="17" t="str">
        <f t="shared" si="881"/>
        <v/>
      </c>
      <c r="AQ3464" s="17">
        <f t="shared" si="880"/>
        <v>1.7785403956369015</v>
      </c>
    </row>
    <row r="3465" spans="1:43" x14ac:dyDescent="0.2">
      <c r="A3465" s="4" t="s">
        <v>2056</v>
      </c>
      <c r="B3465" s="5" t="s">
        <v>2057</v>
      </c>
      <c r="C3465" t="s">
        <v>2058</v>
      </c>
      <c r="D3465" t="s">
        <v>133</v>
      </c>
      <c r="E3465" t="s">
        <v>134</v>
      </c>
      <c r="F3465" t="s">
        <v>17</v>
      </c>
      <c r="G3465" t="s">
        <v>15</v>
      </c>
      <c r="J3465" s="6"/>
      <c r="K3465" s="6"/>
      <c r="L3465" s="6"/>
      <c r="M3465" s="6">
        <v>33397</v>
      </c>
      <c r="N3465" s="6">
        <v>0</v>
      </c>
      <c r="O3465" s="6">
        <v>210581</v>
      </c>
      <c r="P3465" s="6">
        <v>11707</v>
      </c>
      <c r="Q3465" s="6">
        <v>0</v>
      </c>
      <c r="R3465" s="6">
        <v>18270</v>
      </c>
      <c r="S3465" s="6">
        <v>455848</v>
      </c>
      <c r="T3465" s="6">
        <v>0</v>
      </c>
      <c r="U3465" s="6">
        <v>0</v>
      </c>
      <c r="V3465" s="6">
        <v>6</v>
      </c>
      <c r="W3465" s="6">
        <v>48</v>
      </c>
      <c r="X3465" s="6">
        <v>0</v>
      </c>
      <c r="Z3465" s="6">
        <v>0</v>
      </c>
      <c r="AA3465" s="6">
        <v>0</v>
      </c>
      <c r="AB3465" s="6" t="str">
        <f t="shared" si="866"/>
        <v/>
      </c>
      <c r="AC3465" s="6" t="str">
        <f t="shared" si="867"/>
        <v/>
      </c>
      <c r="AD3465" s="16">
        <f t="shared" si="868"/>
        <v>17.98761424788588</v>
      </c>
      <c r="AE3465" s="16">
        <f t="shared" si="869"/>
        <v>0</v>
      </c>
      <c r="AF3465" s="16">
        <f t="shared" si="870"/>
        <v>8</v>
      </c>
      <c r="AG3465" s="16">
        <f t="shared" si="871"/>
        <v>8</v>
      </c>
      <c r="AH3465" s="17">
        <f t="shared" si="872"/>
        <v>0.54705512471180051</v>
      </c>
      <c r="AI3465" s="17">
        <f t="shared" si="873"/>
        <v>13.649369703865617</v>
      </c>
      <c r="AJ3465" s="17">
        <f t="shared" si="874"/>
        <v>13.649369703865617</v>
      </c>
      <c r="AK3465" s="17">
        <f t="shared" si="875"/>
        <v>13.649369703865617</v>
      </c>
      <c r="AL3465" s="17" t="str">
        <f t="shared" si="876"/>
        <v/>
      </c>
      <c r="AM3465" s="17" t="str">
        <f t="shared" si="877"/>
        <v/>
      </c>
      <c r="AN3465" s="17" t="str">
        <f t="shared" si="878"/>
        <v/>
      </c>
      <c r="AO3465" s="17" t="str">
        <f t="shared" si="879"/>
        <v/>
      </c>
      <c r="AP3465" s="17" t="str">
        <f t="shared" si="881"/>
        <v/>
      </c>
      <c r="AQ3465" s="17">
        <f t="shared" si="880"/>
        <v>2.1647157150930045</v>
      </c>
    </row>
    <row r="3466" spans="1:43" x14ac:dyDescent="0.2">
      <c r="A3466" s="4" t="s">
        <v>2062</v>
      </c>
      <c r="B3466" s="5" t="s">
        <v>2063</v>
      </c>
      <c r="C3466" t="s">
        <v>2064</v>
      </c>
      <c r="D3466" t="s">
        <v>133</v>
      </c>
      <c r="E3466" t="s">
        <v>134</v>
      </c>
      <c r="F3466" t="s">
        <v>17</v>
      </c>
      <c r="G3466" t="s">
        <v>15</v>
      </c>
      <c r="J3466" s="6"/>
      <c r="K3466" s="6"/>
      <c r="L3466" s="6"/>
      <c r="M3466" s="6">
        <v>543</v>
      </c>
      <c r="N3466" s="6">
        <v>0</v>
      </c>
      <c r="O3466" s="6">
        <v>9094</v>
      </c>
      <c r="P3466" s="6">
        <v>530</v>
      </c>
      <c r="Q3466" s="6">
        <v>0</v>
      </c>
      <c r="R3466" s="6">
        <v>416</v>
      </c>
      <c r="S3466" s="6">
        <v>14100</v>
      </c>
      <c r="T3466" s="6">
        <v>53252</v>
      </c>
      <c r="U3466" s="6">
        <v>0</v>
      </c>
      <c r="V3466" s="6">
        <v>1</v>
      </c>
      <c r="W3466" s="6">
        <v>12</v>
      </c>
      <c r="X3466" s="6">
        <v>0</v>
      </c>
      <c r="Z3466" s="6">
        <v>0</v>
      </c>
      <c r="AA3466" s="6">
        <v>0</v>
      </c>
      <c r="AB3466" s="6" t="str">
        <f t="shared" si="866"/>
        <v/>
      </c>
      <c r="AC3466" s="6" t="str">
        <f t="shared" si="867"/>
        <v/>
      </c>
      <c r="AD3466" s="16">
        <f t="shared" si="868"/>
        <v>17.158490566037734</v>
      </c>
      <c r="AE3466" s="16">
        <f t="shared" si="869"/>
        <v>0</v>
      </c>
      <c r="AF3466" s="16">
        <f t="shared" si="870"/>
        <v>12</v>
      </c>
      <c r="AG3466" s="16">
        <f t="shared" si="871"/>
        <v>12</v>
      </c>
      <c r="AH3466" s="17">
        <f t="shared" si="872"/>
        <v>0.7661141804788214</v>
      </c>
      <c r="AI3466" s="17">
        <f t="shared" si="873"/>
        <v>25.966850828729282</v>
      </c>
      <c r="AJ3466" s="17">
        <f t="shared" si="874"/>
        <v>124.03683241252303</v>
      </c>
      <c r="AK3466" s="17">
        <f t="shared" si="875"/>
        <v>124.03683241252303</v>
      </c>
      <c r="AL3466" s="17" t="str">
        <f t="shared" si="876"/>
        <v/>
      </c>
      <c r="AM3466" s="17" t="str">
        <f t="shared" si="877"/>
        <v/>
      </c>
      <c r="AN3466" s="17" t="str">
        <f t="shared" si="878"/>
        <v/>
      </c>
      <c r="AO3466" s="17" t="str">
        <f t="shared" si="879"/>
        <v/>
      </c>
      <c r="AP3466" s="17" t="str">
        <f t="shared" si="881"/>
        <v/>
      </c>
      <c r="AQ3466" s="17">
        <f t="shared" si="880"/>
        <v>1.5504728392346603</v>
      </c>
    </row>
    <row r="3467" spans="1:43" x14ac:dyDescent="0.2">
      <c r="A3467" s="4" t="s">
        <v>2068</v>
      </c>
      <c r="B3467" s="5" t="s">
        <v>2069</v>
      </c>
      <c r="C3467" t="s">
        <v>2070</v>
      </c>
      <c r="D3467" t="s">
        <v>133</v>
      </c>
      <c r="E3467" t="s">
        <v>134</v>
      </c>
      <c r="F3467" t="s">
        <v>17</v>
      </c>
      <c r="G3467" t="s">
        <v>15</v>
      </c>
      <c r="J3467" s="6"/>
      <c r="K3467" s="6"/>
      <c r="L3467" s="6"/>
      <c r="M3467" s="6">
        <v>4982</v>
      </c>
      <c r="N3467" s="6">
        <v>0</v>
      </c>
      <c r="O3467" s="6">
        <v>25733</v>
      </c>
      <c r="P3467" s="6">
        <v>2442</v>
      </c>
      <c r="Q3467" s="6">
        <v>0</v>
      </c>
      <c r="R3467" s="6">
        <v>0</v>
      </c>
      <c r="S3467" s="6">
        <v>85456</v>
      </c>
      <c r="T3467" s="6">
        <v>0</v>
      </c>
      <c r="U3467" s="6">
        <v>0</v>
      </c>
      <c r="V3467" s="6">
        <v>0</v>
      </c>
      <c r="W3467" s="6">
        <v>0</v>
      </c>
      <c r="X3467" s="6">
        <v>0</v>
      </c>
      <c r="Z3467" s="6">
        <v>0</v>
      </c>
      <c r="AA3467" s="6">
        <v>0</v>
      </c>
      <c r="AB3467" s="6" t="str">
        <f t="shared" si="866"/>
        <v/>
      </c>
      <c r="AC3467" s="6" t="str">
        <f t="shared" si="867"/>
        <v/>
      </c>
      <c r="AD3467" s="16">
        <f t="shared" si="868"/>
        <v>10.537674037674037</v>
      </c>
      <c r="AE3467" s="16">
        <f t="shared" si="869"/>
        <v>0</v>
      </c>
      <c r="AF3467" s="16" t="str">
        <f t="shared" si="870"/>
        <v/>
      </c>
      <c r="AG3467" s="16" t="str">
        <f t="shared" si="871"/>
        <v/>
      </c>
      <c r="AH3467" s="17">
        <f t="shared" si="872"/>
        <v>0</v>
      </c>
      <c r="AI3467" s="17">
        <f t="shared" si="873"/>
        <v>17.152950622240063</v>
      </c>
      <c r="AJ3467" s="17">
        <f t="shared" si="874"/>
        <v>17.152950622240063</v>
      </c>
      <c r="AK3467" s="17">
        <f t="shared" si="875"/>
        <v>17.152950622240063</v>
      </c>
      <c r="AL3467" s="17" t="str">
        <f t="shared" si="876"/>
        <v/>
      </c>
      <c r="AM3467" s="17" t="str">
        <f t="shared" si="877"/>
        <v/>
      </c>
      <c r="AN3467" s="17" t="str">
        <f t="shared" si="878"/>
        <v/>
      </c>
      <c r="AO3467" s="17" t="str">
        <f t="shared" si="879"/>
        <v/>
      </c>
      <c r="AP3467" s="17" t="str">
        <f t="shared" si="881"/>
        <v/>
      </c>
      <c r="AQ3467" s="17">
        <f t="shared" si="880"/>
        <v>3.32087203202114</v>
      </c>
    </row>
    <row r="3468" spans="1:43" x14ac:dyDescent="0.2">
      <c r="A3468" s="4" t="s">
        <v>2074</v>
      </c>
      <c r="B3468" s="5" t="s">
        <v>2075</v>
      </c>
      <c r="C3468" t="s">
        <v>2076</v>
      </c>
      <c r="D3468" t="s">
        <v>133</v>
      </c>
      <c r="E3468" t="s">
        <v>134</v>
      </c>
      <c r="F3468" t="s">
        <v>17</v>
      </c>
      <c r="G3468" t="s">
        <v>15</v>
      </c>
      <c r="J3468" s="6"/>
      <c r="K3468" s="6"/>
      <c r="L3468" s="6"/>
      <c r="M3468" s="6">
        <v>9858</v>
      </c>
      <c r="N3468" s="6">
        <v>0</v>
      </c>
      <c r="O3468" s="6">
        <v>54118</v>
      </c>
      <c r="P3468" s="6">
        <v>2594</v>
      </c>
      <c r="Q3468" s="6">
        <v>0</v>
      </c>
      <c r="R3468" s="6">
        <v>19716</v>
      </c>
      <c r="S3468" s="6">
        <v>116093</v>
      </c>
      <c r="T3468" s="6">
        <v>0</v>
      </c>
      <c r="U3468" s="6">
        <v>0</v>
      </c>
      <c r="V3468" s="6">
        <v>1</v>
      </c>
      <c r="W3468" s="6">
        <v>13</v>
      </c>
      <c r="X3468" s="6">
        <v>0</v>
      </c>
      <c r="Z3468" s="6">
        <v>0</v>
      </c>
      <c r="AA3468" s="6">
        <v>0</v>
      </c>
      <c r="AB3468" s="6" t="str">
        <f t="shared" si="866"/>
        <v/>
      </c>
      <c r="AC3468" s="6" t="str">
        <f t="shared" si="867"/>
        <v/>
      </c>
      <c r="AD3468" s="16">
        <f t="shared" si="868"/>
        <v>20.862760215882805</v>
      </c>
      <c r="AE3468" s="16">
        <f t="shared" si="869"/>
        <v>0</v>
      </c>
      <c r="AF3468" s="16">
        <f t="shared" si="870"/>
        <v>13</v>
      </c>
      <c r="AG3468" s="16">
        <f t="shared" si="871"/>
        <v>13</v>
      </c>
      <c r="AH3468" s="17">
        <f t="shared" si="872"/>
        <v>2</v>
      </c>
      <c r="AI3468" s="17">
        <f t="shared" si="873"/>
        <v>11.776526678839522</v>
      </c>
      <c r="AJ3468" s="17">
        <f t="shared" si="874"/>
        <v>11.776526678839522</v>
      </c>
      <c r="AK3468" s="17">
        <f t="shared" si="875"/>
        <v>11.776526678839522</v>
      </c>
      <c r="AL3468" s="17" t="str">
        <f t="shared" si="876"/>
        <v/>
      </c>
      <c r="AM3468" s="17" t="str">
        <f t="shared" si="877"/>
        <v/>
      </c>
      <c r="AN3468" s="17" t="str">
        <f t="shared" si="878"/>
        <v/>
      </c>
      <c r="AO3468" s="17" t="str">
        <f t="shared" si="879"/>
        <v/>
      </c>
      <c r="AP3468" s="17" t="str">
        <f t="shared" si="881"/>
        <v/>
      </c>
      <c r="AQ3468" s="17">
        <f t="shared" si="880"/>
        <v>2.1451827488081601</v>
      </c>
    </row>
    <row r="3469" spans="1:43" x14ac:dyDescent="0.2">
      <c r="A3469" s="4" t="s">
        <v>2086</v>
      </c>
      <c r="B3469" s="5" t="s">
        <v>2087</v>
      </c>
      <c r="C3469" t="s">
        <v>2088</v>
      </c>
      <c r="D3469" t="s">
        <v>133</v>
      </c>
      <c r="E3469" t="s">
        <v>134</v>
      </c>
      <c r="F3469" t="s">
        <v>17</v>
      </c>
      <c r="G3469" t="s">
        <v>15</v>
      </c>
      <c r="J3469" s="6"/>
      <c r="K3469" s="6"/>
      <c r="L3469" s="6"/>
      <c r="M3469" s="6">
        <v>9683</v>
      </c>
      <c r="N3469" s="6">
        <v>0</v>
      </c>
      <c r="O3469" s="6">
        <v>34176</v>
      </c>
      <c r="P3469" s="6">
        <v>2400</v>
      </c>
      <c r="Q3469" s="6">
        <v>0</v>
      </c>
      <c r="R3469" s="6">
        <v>0</v>
      </c>
      <c r="S3469" s="6">
        <v>90771</v>
      </c>
      <c r="T3469" s="6">
        <v>0</v>
      </c>
      <c r="U3469" s="6">
        <v>0</v>
      </c>
      <c r="V3469" s="6">
        <v>1</v>
      </c>
      <c r="W3469" s="6">
        <v>18</v>
      </c>
      <c r="X3469" s="6">
        <v>0</v>
      </c>
      <c r="Z3469" s="6">
        <v>0</v>
      </c>
      <c r="AA3469" s="6">
        <v>0</v>
      </c>
      <c r="AB3469" s="6" t="str">
        <f t="shared" si="866"/>
        <v/>
      </c>
      <c r="AC3469" s="6" t="str">
        <f t="shared" si="867"/>
        <v/>
      </c>
      <c r="AD3469" s="16">
        <f t="shared" si="868"/>
        <v>14.24</v>
      </c>
      <c r="AE3469" s="16">
        <f t="shared" si="869"/>
        <v>0</v>
      </c>
      <c r="AF3469" s="16">
        <f t="shared" si="870"/>
        <v>18</v>
      </c>
      <c r="AG3469" s="16">
        <f t="shared" si="871"/>
        <v>18</v>
      </c>
      <c r="AH3469" s="17">
        <f t="shared" si="872"/>
        <v>0</v>
      </c>
      <c r="AI3469" s="17">
        <f t="shared" si="873"/>
        <v>9.3742641743261395</v>
      </c>
      <c r="AJ3469" s="17">
        <f t="shared" si="874"/>
        <v>9.3742641743261395</v>
      </c>
      <c r="AK3469" s="17">
        <f t="shared" si="875"/>
        <v>9.3742641743261395</v>
      </c>
      <c r="AL3469" s="17" t="str">
        <f t="shared" si="876"/>
        <v/>
      </c>
      <c r="AM3469" s="17" t="str">
        <f t="shared" si="877"/>
        <v/>
      </c>
      <c r="AN3469" s="17" t="str">
        <f t="shared" si="878"/>
        <v/>
      </c>
      <c r="AO3469" s="17" t="str">
        <f t="shared" si="879"/>
        <v/>
      </c>
      <c r="AP3469" s="17" t="str">
        <f t="shared" si="881"/>
        <v/>
      </c>
      <c r="AQ3469" s="17">
        <f t="shared" si="880"/>
        <v>2.6559866573033708</v>
      </c>
    </row>
    <row r="3470" spans="1:43" x14ac:dyDescent="0.2">
      <c r="A3470" s="4" t="s">
        <v>2089</v>
      </c>
      <c r="B3470" s="5" t="s">
        <v>2090</v>
      </c>
      <c r="C3470" t="s">
        <v>2091</v>
      </c>
      <c r="D3470" t="s">
        <v>133</v>
      </c>
      <c r="E3470" t="s">
        <v>134</v>
      </c>
      <c r="F3470" t="s">
        <v>17</v>
      </c>
      <c r="G3470" t="s">
        <v>15</v>
      </c>
      <c r="J3470" s="6"/>
      <c r="K3470" s="6"/>
      <c r="L3470" s="6"/>
      <c r="M3470" s="6">
        <v>2153</v>
      </c>
      <c r="N3470" s="6">
        <v>0</v>
      </c>
      <c r="O3470" s="6">
        <v>31828</v>
      </c>
      <c r="P3470" s="6">
        <v>1809</v>
      </c>
      <c r="Q3470" s="6">
        <v>0</v>
      </c>
      <c r="R3470" s="6">
        <v>3091</v>
      </c>
      <c r="S3470" s="6">
        <v>63132</v>
      </c>
      <c r="T3470" s="6">
        <v>0</v>
      </c>
      <c r="U3470" s="6">
        <v>0</v>
      </c>
      <c r="V3470" s="6">
        <v>1</v>
      </c>
      <c r="W3470" s="6">
        <v>12</v>
      </c>
      <c r="X3470" s="6">
        <v>0</v>
      </c>
      <c r="Z3470" s="6">
        <v>0</v>
      </c>
      <c r="AA3470" s="6">
        <v>0</v>
      </c>
      <c r="AB3470" s="6" t="str">
        <f t="shared" si="866"/>
        <v/>
      </c>
      <c r="AC3470" s="6" t="str">
        <f t="shared" si="867"/>
        <v/>
      </c>
      <c r="AD3470" s="16">
        <f t="shared" si="868"/>
        <v>17.594250967385296</v>
      </c>
      <c r="AE3470" s="16">
        <f t="shared" si="869"/>
        <v>0</v>
      </c>
      <c r="AF3470" s="16">
        <f t="shared" si="870"/>
        <v>12</v>
      </c>
      <c r="AG3470" s="16">
        <f t="shared" si="871"/>
        <v>12</v>
      </c>
      <c r="AH3470" s="17">
        <f t="shared" si="872"/>
        <v>1.435671156525778</v>
      </c>
      <c r="AI3470" s="17">
        <f t="shared" si="873"/>
        <v>29.322805387830932</v>
      </c>
      <c r="AJ3470" s="17">
        <f t="shared" si="874"/>
        <v>29.322805387830932</v>
      </c>
      <c r="AK3470" s="17">
        <f t="shared" si="875"/>
        <v>29.322805387830932</v>
      </c>
      <c r="AL3470" s="17" t="str">
        <f t="shared" si="876"/>
        <v/>
      </c>
      <c r="AM3470" s="17" t="str">
        <f t="shared" si="877"/>
        <v/>
      </c>
      <c r="AN3470" s="17" t="str">
        <f t="shared" si="878"/>
        <v/>
      </c>
      <c r="AO3470" s="17" t="str">
        <f t="shared" si="879"/>
        <v/>
      </c>
      <c r="AP3470" s="17" t="str">
        <f t="shared" si="881"/>
        <v/>
      </c>
      <c r="AQ3470" s="17">
        <f t="shared" si="880"/>
        <v>1.9835365087344476</v>
      </c>
    </row>
    <row r="3471" spans="1:43" x14ac:dyDescent="0.2">
      <c r="A3471" s="4" t="s">
        <v>2097</v>
      </c>
      <c r="B3471" s="5" t="s">
        <v>2098</v>
      </c>
      <c r="C3471" t="s">
        <v>2099</v>
      </c>
      <c r="D3471" t="s">
        <v>133</v>
      </c>
      <c r="E3471" t="s">
        <v>134</v>
      </c>
      <c r="F3471" t="s">
        <v>17</v>
      </c>
      <c r="G3471" t="s">
        <v>15</v>
      </c>
      <c r="J3471" s="6"/>
      <c r="K3471" s="6"/>
      <c r="L3471" s="6"/>
      <c r="M3471" s="6">
        <v>15071</v>
      </c>
      <c r="N3471" s="6">
        <v>0</v>
      </c>
      <c r="O3471" s="6">
        <v>130757</v>
      </c>
      <c r="P3471" s="6">
        <v>4047</v>
      </c>
      <c r="Q3471" s="6">
        <v>0</v>
      </c>
      <c r="R3471" s="6">
        <v>2310</v>
      </c>
      <c r="S3471" s="6">
        <v>68251</v>
      </c>
      <c r="T3471" s="6">
        <v>0</v>
      </c>
      <c r="U3471" s="6">
        <v>0</v>
      </c>
      <c r="V3471" s="6">
        <v>0</v>
      </c>
      <c r="W3471" s="6">
        <v>0</v>
      </c>
      <c r="X3471" s="6">
        <v>0</v>
      </c>
      <c r="Z3471" s="6">
        <v>0</v>
      </c>
      <c r="AA3471" s="6">
        <v>0</v>
      </c>
      <c r="AB3471" s="6" t="str">
        <f t="shared" si="866"/>
        <v/>
      </c>
      <c r="AC3471" s="6" t="str">
        <f t="shared" si="867"/>
        <v/>
      </c>
      <c r="AD3471" s="16">
        <f t="shared" si="868"/>
        <v>32.309612058314798</v>
      </c>
      <c r="AE3471" s="16">
        <f t="shared" si="869"/>
        <v>0</v>
      </c>
      <c r="AF3471" s="16" t="str">
        <f t="shared" si="870"/>
        <v/>
      </c>
      <c r="AG3471" s="16" t="str">
        <f t="shared" si="871"/>
        <v/>
      </c>
      <c r="AH3471" s="17">
        <f t="shared" si="872"/>
        <v>0.15327450069670229</v>
      </c>
      <c r="AI3471" s="17">
        <f t="shared" si="873"/>
        <v>4.5286311459093627</v>
      </c>
      <c r="AJ3471" s="17">
        <f t="shared" si="874"/>
        <v>4.5286311459093627</v>
      </c>
      <c r="AK3471" s="17">
        <f t="shared" si="875"/>
        <v>4.5286311459093627</v>
      </c>
      <c r="AL3471" s="17" t="str">
        <f t="shared" si="876"/>
        <v/>
      </c>
      <c r="AM3471" s="17" t="str">
        <f t="shared" si="877"/>
        <v/>
      </c>
      <c r="AN3471" s="17" t="str">
        <f t="shared" si="878"/>
        <v/>
      </c>
      <c r="AO3471" s="17" t="str">
        <f t="shared" si="879"/>
        <v/>
      </c>
      <c r="AP3471" s="17" t="str">
        <f t="shared" si="881"/>
        <v/>
      </c>
      <c r="AQ3471" s="17">
        <f t="shared" si="880"/>
        <v>0.52196823114632485</v>
      </c>
    </row>
    <row r="3472" spans="1:43" x14ac:dyDescent="0.2">
      <c r="A3472" s="4" t="s">
        <v>2100</v>
      </c>
      <c r="B3472" s="5" t="s">
        <v>2101</v>
      </c>
      <c r="C3472" t="s">
        <v>2102</v>
      </c>
      <c r="D3472" t="s">
        <v>133</v>
      </c>
      <c r="E3472" t="s">
        <v>134</v>
      </c>
      <c r="F3472" t="s">
        <v>17</v>
      </c>
      <c r="G3472" t="s">
        <v>15</v>
      </c>
      <c r="J3472" s="6"/>
      <c r="K3472" s="6"/>
      <c r="L3472" s="6"/>
      <c r="M3472" s="6">
        <v>3630</v>
      </c>
      <c r="N3472" s="6">
        <v>0</v>
      </c>
      <c r="O3472" s="6">
        <v>26962</v>
      </c>
      <c r="P3472" s="6">
        <v>1936</v>
      </c>
      <c r="Q3472" s="6">
        <v>0</v>
      </c>
      <c r="R3472" s="6">
        <v>2035</v>
      </c>
      <c r="S3472" s="6">
        <v>76707</v>
      </c>
      <c r="T3472" s="6">
        <v>0</v>
      </c>
      <c r="U3472" s="6">
        <v>0</v>
      </c>
      <c r="V3472" s="6">
        <v>0</v>
      </c>
      <c r="W3472" s="6">
        <v>0</v>
      </c>
      <c r="X3472" s="6">
        <v>0</v>
      </c>
      <c r="Z3472" s="6">
        <v>0</v>
      </c>
      <c r="AA3472" s="6">
        <v>0</v>
      </c>
      <c r="AB3472" s="6" t="str">
        <f t="shared" si="866"/>
        <v/>
      </c>
      <c r="AC3472" s="6" t="str">
        <f t="shared" si="867"/>
        <v/>
      </c>
      <c r="AD3472" s="16">
        <f t="shared" si="868"/>
        <v>13.926652892561984</v>
      </c>
      <c r="AE3472" s="16">
        <f t="shared" si="869"/>
        <v>0</v>
      </c>
      <c r="AF3472" s="16" t="str">
        <f t="shared" si="870"/>
        <v/>
      </c>
      <c r="AG3472" s="16" t="str">
        <f t="shared" si="871"/>
        <v/>
      </c>
      <c r="AH3472" s="17">
        <f t="shared" si="872"/>
        <v>0.56060606060606055</v>
      </c>
      <c r="AI3472" s="17">
        <f t="shared" si="873"/>
        <v>21.131404958677685</v>
      </c>
      <c r="AJ3472" s="17">
        <f t="shared" si="874"/>
        <v>21.131404958677685</v>
      </c>
      <c r="AK3472" s="17">
        <f t="shared" si="875"/>
        <v>21.131404958677685</v>
      </c>
      <c r="AL3472" s="17" t="str">
        <f t="shared" si="876"/>
        <v/>
      </c>
      <c r="AM3472" s="17" t="str">
        <f t="shared" si="877"/>
        <v/>
      </c>
      <c r="AN3472" s="17" t="str">
        <f t="shared" si="878"/>
        <v/>
      </c>
      <c r="AO3472" s="17" t="str">
        <f t="shared" si="879"/>
        <v/>
      </c>
      <c r="AP3472" s="17" t="str">
        <f t="shared" si="881"/>
        <v/>
      </c>
      <c r="AQ3472" s="17">
        <f t="shared" si="880"/>
        <v>2.8450040798160372</v>
      </c>
    </row>
    <row r="3473" spans="1:43" x14ac:dyDescent="0.2">
      <c r="A3473" s="4" t="s">
        <v>2103</v>
      </c>
      <c r="B3473" s="5" t="s">
        <v>2104</v>
      </c>
      <c r="C3473" t="s">
        <v>2105</v>
      </c>
      <c r="D3473" t="s">
        <v>133</v>
      </c>
      <c r="E3473" t="s">
        <v>134</v>
      </c>
      <c r="F3473" t="s">
        <v>17</v>
      </c>
      <c r="G3473" t="s">
        <v>15</v>
      </c>
      <c r="J3473" s="6"/>
      <c r="K3473" s="6"/>
      <c r="L3473" s="6"/>
      <c r="M3473" s="6">
        <v>9403</v>
      </c>
      <c r="N3473" s="6">
        <v>0</v>
      </c>
      <c r="O3473" s="6">
        <v>45634</v>
      </c>
      <c r="P3473" s="6">
        <v>3710</v>
      </c>
      <c r="Q3473" s="6">
        <v>0</v>
      </c>
      <c r="R3473" s="6">
        <v>2430</v>
      </c>
      <c r="S3473" s="6">
        <v>136454</v>
      </c>
      <c r="T3473" s="6">
        <v>0</v>
      </c>
      <c r="U3473" s="6">
        <v>0</v>
      </c>
      <c r="V3473" s="6">
        <v>2</v>
      </c>
      <c r="W3473" s="6">
        <v>29</v>
      </c>
      <c r="X3473" s="6">
        <v>0</v>
      </c>
      <c r="Z3473" s="6">
        <v>0</v>
      </c>
      <c r="AA3473" s="6">
        <v>0</v>
      </c>
      <c r="AB3473" s="6" t="str">
        <f t="shared" si="866"/>
        <v/>
      </c>
      <c r="AC3473" s="6" t="str">
        <f t="shared" si="867"/>
        <v/>
      </c>
      <c r="AD3473" s="16">
        <f t="shared" si="868"/>
        <v>12.300269541778976</v>
      </c>
      <c r="AE3473" s="16">
        <f t="shared" si="869"/>
        <v>0</v>
      </c>
      <c r="AF3473" s="16">
        <f t="shared" si="870"/>
        <v>14.5</v>
      </c>
      <c r="AG3473" s="16">
        <f t="shared" si="871"/>
        <v>14.5</v>
      </c>
      <c r="AH3473" s="17">
        <f t="shared" si="872"/>
        <v>0.2584281612251409</v>
      </c>
      <c r="AI3473" s="17">
        <f t="shared" si="873"/>
        <v>14.511751568648304</v>
      </c>
      <c r="AJ3473" s="17">
        <f t="shared" si="874"/>
        <v>14.511751568648304</v>
      </c>
      <c r="AK3473" s="17">
        <f t="shared" si="875"/>
        <v>14.511751568648304</v>
      </c>
      <c r="AL3473" s="17" t="str">
        <f t="shared" si="876"/>
        <v/>
      </c>
      <c r="AM3473" s="17" t="str">
        <f t="shared" si="877"/>
        <v/>
      </c>
      <c r="AN3473" s="17" t="str">
        <f t="shared" si="878"/>
        <v/>
      </c>
      <c r="AO3473" s="17" t="str">
        <f t="shared" si="879"/>
        <v/>
      </c>
      <c r="AP3473" s="17" t="str">
        <f t="shared" si="881"/>
        <v/>
      </c>
      <c r="AQ3473" s="17">
        <f t="shared" si="880"/>
        <v>2.9901827584695622</v>
      </c>
    </row>
    <row r="3474" spans="1:43" x14ac:dyDescent="0.2">
      <c r="A3474" s="4" t="s">
        <v>2106</v>
      </c>
      <c r="B3474" s="5" t="s">
        <v>2107</v>
      </c>
      <c r="C3474" t="s">
        <v>2108</v>
      </c>
      <c r="D3474" t="s">
        <v>133</v>
      </c>
      <c r="E3474" t="s">
        <v>134</v>
      </c>
      <c r="F3474" t="s">
        <v>17</v>
      </c>
      <c r="G3474" t="s">
        <v>15</v>
      </c>
      <c r="J3474" s="6"/>
      <c r="K3474" s="6"/>
      <c r="L3474" s="6"/>
      <c r="M3474" s="6">
        <v>14655</v>
      </c>
      <c r="N3474" s="6">
        <v>0</v>
      </c>
      <c r="O3474" s="6">
        <v>45783</v>
      </c>
      <c r="P3474" s="6">
        <v>3444</v>
      </c>
      <c r="Q3474" s="6">
        <v>0</v>
      </c>
      <c r="R3474" s="6">
        <v>16762</v>
      </c>
      <c r="S3474" s="6">
        <v>50482</v>
      </c>
      <c r="T3474" s="6">
        <v>0</v>
      </c>
      <c r="U3474" s="6">
        <v>0</v>
      </c>
      <c r="V3474" s="6">
        <v>1</v>
      </c>
      <c r="W3474" s="6">
        <v>8</v>
      </c>
      <c r="X3474" s="6">
        <v>0</v>
      </c>
      <c r="Z3474" s="6">
        <v>0</v>
      </c>
      <c r="AA3474" s="6">
        <v>0</v>
      </c>
      <c r="AB3474" s="6" t="str">
        <f t="shared" si="866"/>
        <v/>
      </c>
      <c r="AC3474" s="6" t="str">
        <f t="shared" si="867"/>
        <v/>
      </c>
      <c r="AD3474" s="16">
        <f t="shared" si="868"/>
        <v>13.293554006968641</v>
      </c>
      <c r="AE3474" s="16">
        <f t="shared" si="869"/>
        <v>0</v>
      </c>
      <c r="AF3474" s="16">
        <f t="shared" si="870"/>
        <v>8</v>
      </c>
      <c r="AG3474" s="16">
        <f t="shared" si="871"/>
        <v>8</v>
      </c>
      <c r="AH3474" s="17">
        <f t="shared" si="872"/>
        <v>1.1437734561583077</v>
      </c>
      <c r="AI3474" s="17">
        <f t="shared" si="873"/>
        <v>3.4446946434663936</v>
      </c>
      <c r="AJ3474" s="17">
        <f t="shared" si="874"/>
        <v>3.4446946434663936</v>
      </c>
      <c r="AK3474" s="17">
        <f t="shared" si="875"/>
        <v>3.4446946434663936</v>
      </c>
      <c r="AL3474" s="17" t="str">
        <f t="shared" si="876"/>
        <v/>
      </c>
      <c r="AM3474" s="17" t="str">
        <f t="shared" si="877"/>
        <v/>
      </c>
      <c r="AN3474" s="17" t="str">
        <f t="shared" si="878"/>
        <v/>
      </c>
      <c r="AO3474" s="17" t="str">
        <f t="shared" si="879"/>
        <v/>
      </c>
      <c r="AP3474" s="17" t="str">
        <f t="shared" si="881"/>
        <v/>
      </c>
      <c r="AQ3474" s="17">
        <f t="shared" si="880"/>
        <v>1.1026363497368019</v>
      </c>
    </row>
    <row r="3475" spans="1:43" x14ac:dyDescent="0.2">
      <c r="A3475" s="4" t="s">
        <v>2123</v>
      </c>
      <c r="B3475" s="5" t="s">
        <v>2124</v>
      </c>
      <c r="C3475" t="s">
        <v>2125</v>
      </c>
      <c r="D3475" t="s">
        <v>133</v>
      </c>
      <c r="E3475" t="s">
        <v>134</v>
      </c>
      <c r="F3475" t="s">
        <v>17</v>
      </c>
      <c r="G3475" t="s">
        <v>15</v>
      </c>
      <c r="J3475" s="6"/>
      <c r="K3475" s="6"/>
      <c r="L3475" s="6"/>
      <c r="M3475" s="6">
        <v>31950</v>
      </c>
      <c r="N3475" s="6">
        <v>0</v>
      </c>
      <c r="O3475" s="6">
        <v>123558</v>
      </c>
      <c r="P3475" s="6">
        <v>9362</v>
      </c>
      <c r="Q3475" s="6">
        <v>0</v>
      </c>
      <c r="R3475" s="6">
        <v>0</v>
      </c>
      <c r="S3475" s="6">
        <v>239635</v>
      </c>
      <c r="T3475" s="6">
        <v>0</v>
      </c>
      <c r="U3475" s="6">
        <v>0</v>
      </c>
      <c r="V3475" s="6">
        <v>2</v>
      </c>
      <c r="W3475" s="6">
        <v>16</v>
      </c>
      <c r="X3475" s="6">
        <v>0</v>
      </c>
      <c r="Z3475" s="6">
        <v>0</v>
      </c>
      <c r="AA3475" s="6">
        <v>0</v>
      </c>
      <c r="AB3475" s="6" t="str">
        <f t="shared" si="866"/>
        <v/>
      </c>
      <c r="AC3475" s="6" t="str">
        <f t="shared" si="867"/>
        <v/>
      </c>
      <c r="AD3475" s="16">
        <f t="shared" si="868"/>
        <v>13.197820978423414</v>
      </c>
      <c r="AE3475" s="16">
        <f t="shared" si="869"/>
        <v>0</v>
      </c>
      <c r="AF3475" s="16">
        <f t="shared" si="870"/>
        <v>8</v>
      </c>
      <c r="AG3475" s="16">
        <f t="shared" si="871"/>
        <v>8</v>
      </c>
      <c r="AH3475" s="17">
        <f t="shared" si="872"/>
        <v>0</v>
      </c>
      <c r="AI3475" s="17">
        <f t="shared" si="873"/>
        <v>7.5003129890453835</v>
      </c>
      <c r="AJ3475" s="17">
        <f t="shared" si="874"/>
        <v>7.5003129890453835</v>
      </c>
      <c r="AK3475" s="17">
        <f t="shared" si="875"/>
        <v>7.5003129890453835</v>
      </c>
      <c r="AL3475" s="17" t="str">
        <f t="shared" si="876"/>
        <v/>
      </c>
      <c r="AM3475" s="17" t="str">
        <f t="shared" si="877"/>
        <v/>
      </c>
      <c r="AN3475" s="17" t="str">
        <f t="shared" si="878"/>
        <v/>
      </c>
      <c r="AO3475" s="17" t="str">
        <f t="shared" si="879"/>
        <v/>
      </c>
      <c r="AP3475" s="17" t="str">
        <f t="shared" si="881"/>
        <v/>
      </c>
      <c r="AQ3475" s="17">
        <f t="shared" si="880"/>
        <v>1.9394535359911944</v>
      </c>
    </row>
    <row r="3476" spans="1:43" x14ac:dyDescent="0.2">
      <c r="A3476" s="4" t="s">
        <v>2129</v>
      </c>
      <c r="B3476" s="5" t="s">
        <v>2130</v>
      </c>
      <c r="C3476" t="s">
        <v>2131</v>
      </c>
      <c r="D3476" t="s">
        <v>133</v>
      </c>
      <c r="E3476" t="s">
        <v>134</v>
      </c>
      <c r="F3476" t="s">
        <v>17</v>
      </c>
      <c r="G3476" t="s">
        <v>15</v>
      </c>
      <c r="J3476" s="6"/>
      <c r="K3476" s="6"/>
      <c r="L3476" s="6"/>
      <c r="M3476" s="6">
        <v>4808</v>
      </c>
      <c r="N3476" s="6">
        <v>0</v>
      </c>
      <c r="O3476" s="6">
        <v>44848</v>
      </c>
      <c r="P3476" s="6">
        <v>2760</v>
      </c>
      <c r="Q3476" s="6">
        <v>0</v>
      </c>
      <c r="R3476" s="6">
        <v>6481</v>
      </c>
      <c r="S3476" s="6">
        <v>70979</v>
      </c>
      <c r="T3476" s="6">
        <v>861</v>
      </c>
      <c r="U3476" s="6">
        <v>0</v>
      </c>
      <c r="V3476" s="6">
        <v>2</v>
      </c>
      <c r="W3476" s="6">
        <v>21</v>
      </c>
      <c r="X3476" s="6">
        <v>0</v>
      </c>
      <c r="Z3476" s="6">
        <v>0</v>
      </c>
      <c r="AA3476" s="6">
        <v>0</v>
      </c>
      <c r="AB3476" s="6" t="str">
        <f t="shared" si="866"/>
        <v/>
      </c>
      <c r="AC3476" s="6" t="str">
        <f t="shared" si="867"/>
        <v/>
      </c>
      <c r="AD3476" s="16">
        <f t="shared" si="868"/>
        <v>16.249275362318841</v>
      </c>
      <c r="AE3476" s="16">
        <f t="shared" si="869"/>
        <v>0</v>
      </c>
      <c r="AF3476" s="16">
        <f t="shared" si="870"/>
        <v>10.5</v>
      </c>
      <c r="AG3476" s="16">
        <f t="shared" si="871"/>
        <v>10.5</v>
      </c>
      <c r="AH3476" s="17">
        <f t="shared" si="872"/>
        <v>1.3479617304492513</v>
      </c>
      <c r="AI3476" s="17">
        <f t="shared" si="873"/>
        <v>14.762687188019967</v>
      </c>
      <c r="AJ3476" s="17">
        <f t="shared" si="874"/>
        <v>14.941763727121463</v>
      </c>
      <c r="AK3476" s="17">
        <f t="shared" si="875"/>
        <v>14.941763727121463</v>
      </c>
      <c r="AL3476" s="17" t="str">
        <f t="shared" si="876"/>
        <v/>
      </c>
      <c r="AM3476" s="17" t="str">
        <f t="shared" si="877"/>
        <v/>
      </c>
      <c r="AN3476" s="17" t="str">
        <f t="shared" si="878"/>
        <v/>
      </c>
      <c r="AO3476" s="17" t="str">
        <f t="shared" si="879"/>
        <v/>
      </c>
      <c r="AP3476" s="17" t="str">
        <f t="shared" si="881"/>
        <v/>
      </c>
      <c r="AQ3476" s="17">
        <f t="shared" si="880"/>
        <v>1.5826569746699963</v>
      </c>
    </row>
    <row r="3477" spans="1:43" x14ac:dyDescent="0.2">
      <c r="A3477" s="4" t="s">
        <v>2132</v>
      </c>
      <c r="B3477" s="5" t="s">
        <v>2133</v>
      </c>
      <c r="C3477" t="s">
        <v>2134</v>
      </c>
      <c r="D3477" t="s">
        <v>133</v>
      </c>
      <c r="E3477" t="s">
        <v>134</v>
      </c>
      <c r="F3477" t="s">
        <v>17</v>
      </c>
      <c r="G3477" t="s">
        <v>15</v>
      </c>
      <c r="J3477" s="6"/>
      <c r="K3477" s="6"/>
      <c r="L3477" s="6"/>
      <c r="M3477" s="6">
        <v>6712</v>
      </c>
      <c r="N3477" s="6">
        <v>0</v>
      </c>
      <c r="O3477" s="6">
        <v>53242</v>
      </c>
      <c r="P3477" s="6">
        <v>2492</v>
      </c>
      <c r="Q3477" s="6">
        <v>0</v>
      </c>
      <c r="R3477" s="6">
        <v>5830</v>
      </c>
      <c r="S3477" s="6">
        <v>189361</v>
      </c>
      <c r="T3477" s="6">
        <v>0</v>
      </c>
      <c r="U3477" s="6">
        <v>0</v>
      </c>
      <c r="V3477" s="6">
        <v>0</v>
      </c>
      <c r="W3477" s="6">
        <v>0</v>
      </c>
      <c r="X3477" s="6">
        <v>0</v>
      </c>
      <c r="Z3477" s="6">
        <v>0</v>
      </c>
      <c r="AA3477" s="6">
        <v>0</v>
      </c>
      <c r="AB3477" s="6" t="str">
        <f t="shared" si="866"/>
        <v/>
      </c>
      <c r="AC3477" s="6" t="str">
        <f t="shared" si="867"/>
        <v/>
      </c>
      <c r="AD3477" s="16">
        <f t="shared" si="868"/>
        <v>21.365168539325843</v>
      </c>
      <c r="AE3477" s="16">
        <f t="shared" si="869"/>
        <v>0</v>
      </c>
      <c r="AF3477" s="16" t="str">
        <f t="shared" si="870"/>
        <v/>
      </c>
      <c r="AG3477" s="16" t="str">
        <f t="shared" si="871"/>
        <v/>
      </c>
      <c r="AH3477" s="17">
        <f t="shared" si="872"/>
        <v>0.86859356376638852</v>
      </c>
      <c r="AI3477" s="17">
        <f t="shared" si="873"/>
        <v>28.212306317044099</v>
      </c>
      <c r="AJ3477" s="17">
        <f t="shared" si="874"/>
        <v>28.212306317044099</v>
      </c>
      <c r="AK3477" s="17">
        <f t="shared" si="875"/>
        <v>28.212306317044099</v>
      </c>
      <c r="AL3477" s="17" t="str">
        <f t="shared" si="876"/>
        <v/>
      </c>
      <c r="AM3477" s="17" t="str">
        <f t="shared" si="877"/>
        <v/>
      </c>
      <c r="AN3477" s="17" t="str">
        <f t="shared" si="878"/>
        <v/>
      </c>
      <c r="AO3477" s="17" t="str">
        <f t="shared" si="879"/>
        <v/>
      </c>
      <c r="AP3477" s="17" t="str">
        <f t="shared" si="881"/>
        <v/>
      </c>
      <c r="AQ3477" s="17">
        <f t="shared" si="880"/>
        <v>3.5566094436722886</v>
      </c>
    </row>
    <row r="3478" spans="1:43" x14ac:dyDescent="0.2">
      <c r="A3478" s="4" t="s">
        <v>2135</v>
      </c>
      <c r="B3478" s="5" t="s">
        <v>2136</v>
      </c>
      <c r="C3478" t="s">
        <v>2137</v>
      </c>
      <c r="D3478" t="s">
        <v>133</v>
      </c>
      <c r="E3478" t="s">
        <v>134</v>
      </c>
      <c r="F3478" t="s">
        <v>17</v>
      </c>
      <c r="G3478" t="s">
        <v>15</v>
      </c>
      <c r="J3478" s="6"/>
      <c r="K3478" s="6"/>
      <c r="L3478" s="6"/>
      <c r="M3478" s="6">
        <v>11856</v>
      </c>
      <c r="N3478" s="6">
        <v>0</v>
      </c>
      <c r="O3478" s="6">
        <v>22702</v>
      </c>
      <c r="P3478" s="6">
        <v>1647</v>
      </c>
      <c r="Q3478" s="6">
        <v>0</v>
      </c>
      <c r="R3478" s="6">
        <v>309</v>
      </c>
      <c r="S3478" s="6">
        <v>83710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Z3478" s="6">
        <v>0</v>
      </c>
      <c r="AA3478" s="6">
        <v>0</v>
      </c>
      <c r="AB3478" s="6" t="str">
        <f t="shared" si="866"/>
        <v/>
      </c>
      <c r="AC3478" s="6" t="str">
        <f t="shared" si="867"/>
        <v/>
      </c>
      <c r="AD3478" s="16">
        <f t="shared" si="868"/>
        <v>13.783849423193686</v>
      </c>
      <c r="AE3478" s="16">
        <f t="shared" si="869"/>
        <v>0</v>
      </c>
      <c r="AF3478" s="16" t="str">
        <f t="shared" si="870"/>
        <v/>
      </c>
      <c r="AG3478" s="16" t="str">
        <f t="shared" si="871"/>
        <v/>
      </c>
      <c r="AH3478" s="17">
        <f t="shared" si="872"/>
        <v>2.6062753036437247E-2</v>
      </c>
      <c r="AI3478" s="17">
        <f t="shared" si="873"/>
        <v>7.0605600539811064</v>
      </c>
      <c r="AJ3478" s="17">
        <f t="shared" si="874"/>
        <v>7.0605600539811064</v>
      </c>
      <c r="AK3478" s="17">
        <f t="shared" si="875"/>
        <v>7.0605600539811064</v>
      </c>
      <c r="AL3478" s="17" t="str">
        <f t="shared" si="876"/>
        <v/>
      </c>
      <c r="AM3478" s="17" t="str">
        <f t="shared" si="877"/>
        <v/>
      </c>
      <c r="AN3478" s="17" t="str">
        <f t="shared" si="878"/>
        <v/>
      </c>
      <c r="AO3478" s="17" t="str">
        <f t="shared" si="879"/>
        <v/>
      </c>
      <c r="AP3478" s="17" t="str">
        <f t="shared" si="881"/>
        <v/>
      </c>
      <c r="AQ3478" s="17">
        <f t="shared" si="880"/>
        <v>3.6873403224385517</v>
      </c>
    </row>
    <row r="3479" spans="1:43" x14ac:dyDescent="0.2">
      <c r="A3479" s="4" t="s">
        <v>2138</v>
      </c>
      <c r="B3479" s="5" t="s">
        <v>2139</v>
      </c>
      <c r="C3479" t="s">
        <v>2140</v>
      </c>
      <c r="D3479" t="s">
        <v>133</v>
      </c>
      <c r="E3479" t="s">
        <v>134</v>
      </c>
      <c r="F3479" t="s">
        <v>17</v>
      </c>
      <c r="G3479" t="s">
        <v>15</v>
      </c>
      <c r="J3479" s="6"/>
      <c r="K3479" s="6"/>
      <c r="L3479" s="6"/>
      <c r="M3479" s="6">
        <v>4443</v>
      </c>
      <c r="N3479" s="6">
        <v>0</v>
      </c>
      <c r="O3479" s="6">
        <v>23888</v>
      </c>
      <c r="P3479" s="6">
        <v>2097</v>
      </c>
      <c r="Q3479" s="6">
        <v>0</v>
      </c>
      <c r="R3479" s="6">
        <v>3839</v>
      </c>
      <c r="S3479" s="6">
        <v>133651</v>
      </c>
      <c r="T3479" s="6">
        <v>0</v>
      </c>
      <c r="U3479" s="6">
        <v>0</v>
      </c>
      <c r="V3479" s="6">
        <v>2</v>
      </c>
      <c r="W3479" s="6">
        <v>16</v>
      </c>
      <c r="X3479" s="6">
        <v>0</v>
      </c>
      <c r="Z3479" s="6">
        <v>0</v>
      </c>
      <c r="AA3479" s="6">
        <v>0</v>
      </c>
      <c r="AB3479" s="6" t="str">
        <f t="shared" si="866"/>
        <v/>
      </c>
      <c r="AC3479" s="6" t="str">
        <f t="shared" si="867"/>
        <v/>
      </c>
      <c r="AD3479" s="16">
        <f t="shared" si="868"/>
        <v>11.391511683357177</v>
      </c>
      <c r="AE3479" s="16">
        <f t="shared" si="869"/>
        <v>0</v>
      </c>
      <c r="AF3479" s="16">
        <f t="shared" si="870"/>
        <v>8</v>
      </c>
      <c r="AG3479" s="16">
        <f t="shared" si="871"/>
        <v>8</v>
      </c>
      <c r="AH3479" s="17">
        <f t="shared" si="872"/>
        <v>0.86405581814089583</v>
      </c>
      <c r="AI3479" s="17">
        <f t="shared" si="873"/>
        <v>30.081251406707178</v>
      </c>
      <c r="AJ3479" s="17">
        <f t="shared" si="874"/>
        <v>30.081251406707178</v>
      </c>
      <c r="AK3479" s="17">
        <f t="shared" si="875"/>
        <v>30.081251406707178</v>
      </c>
      <c r="AL3479" s="17" t="str">
        <f t="shared" si="876"/>
        <v/>
      </c>
      <c r="AM3479" s="17" t="str">
        <f t="shared" si="877"/>
        <v/>
      </c>
      <c r="AN3479" s="17" t="str">
        <f t="shared" si="878"/>
        <v/>
      </c>
      <c r="AO3479" s="17" t="str">
        <f t="shared" si="879"/>
        <v/>
      </c>
      <c r="AP3479" s="17" t="str">
        <f t="shared" si="881"/>
        <v/>
      </c>
      <c r="AQ3479" s="17">
        <f t="shared" si="880"/>
        <v>5.5949012056262557</v>
      </c>
    </row>
    <row r="3480" spans="1:43" x14ac:dyDescent="0.2">
      <c r="A3480" s="4" t="s">
        <v>2156</v>
      </c>
      <c r="B3480" s="5" t="s">
        <v>2157</v>
      </c>
      <c r="C3480" t="s">
        <v>2158</v>
      </c>
      <c r="D3480" t="s">
        <v>133</v>
      </c>
      <c r="E3480" t="s">
        <v>134</v>
      </c>
      <c r="F3480" t="s">
        <v>17</v>
      </c>
      <c r="G3480" t="s">
        <v>15</v>
      </c>
      <c r="J3480" s="6"/>
      <c r="K3480" s="6"/>
      <c r="L3480" s="6"/>
      <c r="M3480" s="6">
        <v>1782035</v>
      </c>
      <c r="N3480" s="6">
        <v>0</v>
      </c>
      <c r="O3480" s="6">
        <v>663932</v>
      </c>
      <c r="P3480" s="6">
        <v>55860</v>
      </c>
      <c r="Q3480" s="6">
        <v>0</v>
      </c>
      <c r="R3480" s="6">
        <v>0</v>
      </c>
      <c r="S3480" s="6">
        <v>2963756</v>
      </c>
      <c r="T3480" s="6">
        <v>4508770</v>
      </c>
      <c r="U3480" s="6">
        <v>0</v>
      </c>
      <c r="V3480" s="6">
        <v>23</v>
      </c>
      <c r="W3480" s="6">
        <v>805</v>
      </c>
      <c r="X3480" s="6">
        <v>0</v>
      </c>
      <c r="Z3480" s="6">
        <v>0</v>
      </c>
      <c r="AA3480" s="6">
        <v>0</v>
      </c>
      <c r="AB3480" s="6" t="str">
        <f t="shared" si="866"/>
        <v/>
      </c>
      <c r="AC3480" s="6" t="str">
        <f t="shared" si="867"/>
        <v/>
      </c>
      <c r="AD3480" s="16">
        <f t="shared" si="868"/>
        <v>11.885642678123881</v>
      </c>
      <c r="AE3480" s="16">
        <f t="shared" si="869"/>
        <v>0</v>
      </c>
      <c r="AF3480" s="16">
        <f t="shared" si="870"/>
        <v>35</v>
      </c>
      <c r="AG3480" s="16">
        <f t="shared" si="871"/>
        <v>35</v>
      </c>
      <c r="AH3480" s="17">
        <f t="shared" si="872"/>
        <v>0</v>
      </c>
      <c r="AI3480" s="17">
        <f t="shared" si="873"/>
        <v>1.6631300732028271</v>
      </c>
      <c r="AJ3480" s="17">
        <f t="shared" si="874"/>
        <v>4.1932543412447005</v>
      </c>
      <c r="AK3480" s="17">
        <f t="shared" si="875"/>
        <v>4.1932543412447005</v>
      </c>
      <c r="AL3480" s="17" t="str">
        <f t="shared" si="876"/>
        <v/>
      </c>
      <c r="AM3480" s="17" t="str">
        <f t="shared" si="877"/>
        <v/>
      </c>
      <c r="AN3480" s="17" t="str">
        <f t="shared" si="878"/>
        <v/>
      </c>
      <c r="AO3480" s="17" t="str">
        <f t="shared" si="879"/>
        <v/>
      </c>
      <c r="AP3480" s="17" t="str">
        <f t="shared" si="881"/>
        <v/>
      </c>
      <c r="AQ3480" s="17">
        <f t="shared" si="880"/>
        <v>4.4639451028117341</v>
      </c>
    </row>
    <row r="3481" spans="1:43" x14ac:dyDescent="0.2">
      <c r="A3481" s="4" t="s">
        <v>2165</v>
      </c>
      <c r="B3481" s="5" t="s">
        <v>2166</v>
      </c>
      <c r="C3481" t="s">
        <v>2167</v>
      </c>
      <c r="D3481" t="s">
        <v>133</v>
      </c>
      <c r="E3481" t="s">
        <v>134</v>
      </c>
      <c r="F3481" t="s">
        <v>17</v>
      </c>
      <c r="G3481" t="s">
        <v>15</v>
      </c>
      <c r="J3481" s="6"/>
      <c r="K3481" s="6"/>
      <c r="L3481" s="6"/>
      <c r="M3481" s="6">
        <v>4364</v>
      </c>
      <c r="N3481" s="6">
        <v>0</v>
      </c>
      <c r="O3481" s="6">
        <v>137472</v>
      </c>
      <c r="P3481" s="6">
        <v>7858</v>
      </c>
      <c r="Q3481" s="6">
        <v>0</v>
      </c>
      <c r="R3481" s="6">
        <v>8581</v>
      </c>
      <c r="S3481" s="6">
        <v>290928</v>
      </c>
      <c r="T3481" s="6">
        <v>0</v>
      </c>
      <c r="U3481" s="6">
        <v>0</v>
      </c>
      <c r="V3481" s="6">
        <v>5</v>
      </c>
      <c r="W3481" s="6">
        <v>68</v>
      </c>
      <c r="X3481" s="6">
        <v>0</v>
      </c>
      <c r="Z3481" s="6">
        <v>0</v>
      </c>
      <c r="AA3481" s="6">
        <v>0</v>
      </c>
      <c r="AB3481" s="6" t="str">
        <f t="shared" si="866"/>
        <v/>
      </c>
      <c r="AC3481" s="6" t="str">
        <f t="shared" si="867"/>
        <v/>
      </c>
      <c r="AD3481" s="16">
        <f t="shared" si="868"/>
        <v>17.494527869686944</v>
      </c>
      <c r="AE3481" s="16">
        <f t="shared" si="869"/>
        <v>0</v>
      </c>
      <c r="AF3481" s="16">
        <f t="shared" si="870"/>
        <v>13.6</v>
      </c>
      <c r="AG3481" s="16">
        <f t="shared" si="871"/>
        <v>13.6</v>
      </c>
      <c r="AH3481" s="17">
        <f t="shared" si="872"/>
        <v>1.9663153070577453</v>
      </c>
      <c r="AI3481" s="17">
        <f t="shared" si="873"/>
        <v>66.665444546287816</v>
      </c>
      <c r="AJ3481" s="17">
        <f t="shared" si="874"/>
        <v>66.665444546287816</v>
      </c>
      <c r="AK3481" s="17">
        <f t="shared" si="875"/>
        <v>66.665444546287816</v>
      </c>
      <c r="AL3481" s="17" t="str">
        <f t="shared" si="876"/>
        <v/>
      </c>
      <c r="AM3481" s="17" t="str">
        <f t="shared" si="877"/>
        <v/>
      </c>
      <c r="AN3481" s="17" t="str">
        <f t="shared" si="878"/>
        <v/>
      </c>
      <c r="AO3481" s="17" t="str">
        <f t="shared" si="879"/>
        <v/>
      </c>
      <c r="AP3481" s="17" t="str">
        <f t="shared" si="881"/>
        <v/>
      </c>
      <c r="AQ3481" s="17">
        <f t="shared" si="880"/>
        <v>2.1162709497206702</v>
      </c>
    </row>
    <row r="3482" spans="1:43" x14ac:dyDescent="0.2">
      <c r="A3482" s="4" t="s">
        <v>2184</v>
      </c>
      <c r="B3482" s="5" t="s">
        <v>2185</v>
      </c>
      <c r="C3482" t="s">
        <v>1889</v>
      </c>
      <c r="D3482" t="s">
        <v>133</v>
      </c>
      <c r="E3482" t="s">
        <v>134</v>
      </c>
      <c r="F3482" t="s">
        <v>17</v>
      </c>
      <c r="G3482" t="s">
        <v>15</v>
      </c>
      <c r="J3482" s="6"/>
      <c r="K3482" s="6"/>
      <c r="L3482" s="6"/>
      <c r="M3482" s="6">
        <v>9538</v>
      </c>
      <c r="N3482" s="6">
        <v>0</v>
      </c>
      <c r="O3482" s="6">
        <v>39089</v>
      </c>
      <c r="P3482" s="6">
        <v>2660</v>
      </c>
      <c r="Q3482" s="6">
        <v>0</v>
      </c>
      <c r="R3482" s="6">
        <v>5787</v>
      </c>
      <c r="S3482" s="6">
        <v>128767</v>
      </c>
      <c r="T3482" s="6">
        <v>0</v>
      </c>
      <c r="U3482" s="6">
        <v>0</v>
      </c>
      <c r="V3482" s="6">
        <v>3</v>
      </c>
      <c r="W3482" s="6">
        <v>48</v>
      </c>
      <c r="X3482" s="6">
        <v>0</v>
      </c>
      <c r="Z3482" s="6">
        <v>0</v>
      </c>
      <c r="AA3482" s="6">
        <v>0</v>
      </c>
      <c r="AB3482" s="6" t="str">
        <f t="shared" si="866"/>
        <v/>
      </c>
      <c r="AC3482" s="6" t="str">
        <f t="shared" si="867"/>
        <v/>
      </c>
      <c r="AD3482" s="16">
        <f t="shared" si="868"/>
        <v>14.695112781954887</v>
      </c>
      <c r="AE3482" s="16">
        <f t="shared" si="869"/>
        <v>0</v>
      </c>
      <c r="AF3482" s="16">
        <f t="shared" si="870"/>
        <v>16</v>
      </c>
      <c r="AG3482" s="16">
        <f t="shared" si="871"/>
        <v>16</v>
      </c>
      <c r="AH3482" s="17">
        <f t="shared" si="872"/>
        <v>0.60673097085342842</v>
      </c>
      <c r="AI3482" s="17">
        <f t="shared" si="873"/>
        <v>13.500419375131054</v>
      </c>
      <c r="AJ3482" s="17">
        <f t="shared" si="874"/>
        <v>13.500419375131054</v>
      </c>
      <c r="AK3482" s="17">
        <f t="shared" si="875"/>
        <v>13.500419375131054</v>
      </c>
      <c r="AL3482" s="17" t="str">
        <f t="shared" si="876"/>
        <v/>
      </c>
      <c r="AM3482" s="17" t="str">
        <f t="shared" si="877"/>
        <v/>
      </c>
      <c r="AN3482" s="17" t="str">
        <f t="shared" si="878"/>
        <v/>
      </c>
      <c r="AO3482" s="17" t="str">
        <f t="shared" si="879"/>
        <v/>
      </c>
      <c r="AP3482" s="17" t="str">
        <f t="shared" si="881"/>
        <v/>
      </c>
      <c r="AQ3482" s="17">
        <f t="shared" si="880"/>
        <v>3.2942004144388446</v>
      </c>
    </row>
    <row r="3483" spans="1:43" x14ac:dyDescent="0.2">
      <c r="A3483" s="4" t="s">
        <v>2195</v>
      </c>
      <c r="B3483" s="5" t="s">
        <v>2196</v>
      </c>
      <c r="C3483" t="s">
        <v>2197</v>
      </c>
      <c r="D3483" t="s">
        <v>133</v>
      </c>
      <c r="E3483" t="s">
        <v>134</v>
      </c>
      <c r="F3483" t="s">
        <v>17</v>
      </c>
      <c r="G3483" t="s">
        <v>15</v>
      </c>
      <c r="J3483" s="6"/>
      <c r="K3483" s="6"/>
      <c r="L3483" s="6"/>
      <c r="M3483" s="6">
        <v>13544</v>
      </c>
      <c r="N3483" s="6">
        <v>0</v>
      </c>
      <c r="O3483" s="6">
        <v>64792</v>
      </c>
      <c r="P3483" s="6">
        <v>4403</v>
      </c>
      <c r="Q3483" s="6">
        <v>0</v>
      </c>
      <c r="R3483" s="6">
        <v>14959</v>
      </c>
      <c r="S3483" s="6">
        <v>139612</v>
      </c>
      <c r="T3483" s="6">
        <v>5478</v>
      </c>
      <c r="U3483" s="6">
        <v>0</v>
      </c>
      <c r="V3483" s="6">
        <v>4</v>
      </c>
      <c r="W3483" s="6">
        <v>42</v>
      </c>
      <c r="X3483" s="6">
        <v>0</v>
      </c>
      <c r="Z3483" s="6">
        <v>0</v>
      </c>
      <c r="AA3483" s="6">
        <v>0</v>
      </c>
      <c r="AB3483" s="6" t="str">
        <f t="shared" si="866"/>
        <v/>
      </c>
      <c r="AC3483" s="6" t="str">
        <f t="shared" si="867"/>
        <v/>
      </c>
      <c r="AD3483" s="16">
        <f t="shared" si="868"/>
        <v>14.715421303656598</v>
      </c>
      <c r="AE3483" s="16">
        <f t="shared" si="869"/>
        <v>0</v>
      </c>
      <c r="AF3483" s="16">
        <f t="shared" si="870"/>
        <v>10.5</v>
      </c>
      <c r="AG3483" s="16">
        <f t="shared" si="871"/>
        <v>10.5</v>
      </c>
      <c r="AH3483" s="17">
        <f t="shared" si="872"/>
        <v>1.1044743059657414</v>
      </c>
      <c r="AI3483" s="17">
        <f t="shared" si="873"/>
        <v>10.308033077377436</v>
      </c>
      <c r="AJ3483" s="17">
        <f t="shared" si="874"/>
        <v>10.712492616656823</v>
      </c>
      <c r="AK3483" s="17">
        <f t="shared" si="875"/>
        <v>10.712492616656823</v>
      </c>
      <c r="AL3483" s="17" t="str">
        <f t="shared" si="876"/>
        <v/>
      </c>
      <c r="AM3483" s="17" t="str">
        <f t="shared" si="877"/>
        <v/>
      </c>
      <c r="AN3483" s="17" t="str">
        <f t="shared" si="878"/>
        <v/>
      </c>
      <c r="AO3483" s="17" t="str">
        <f t="shared" si="879"/>
        <v/>
      </c>
      <c r="AP3483" s="17" t="str">
        <f t="shared" si="881"/>
        <v/>
      </c>
      <c r="AQ3483" s="17">
        <f t="shared" si="880"/>
        <v>2.1547721940980367</v>
      </c>
    </row>
    <row r="3484" spans="1:43" x14ac:dyDescent="0.2">
      <c r="A3484" s="4" t="s">
        <v>2198</v>
      </c>
      <c r="B3484" s="5"/>
      <c r="C3484" t="s">
        <v>2199</v>
      </c>
      <c r="D3484" t="s">
        <v>133</v>
      </c>
      <c r="E3484" t="s">
        <v>134</v>
      </c>
      <c r="F3484" t="s">
        <v>17</v>
      </c>
      <c r="G3484" t="s">
        <v>15</v>
      </c>
      <c r="J3484" s="6"/>
      <c r="K3484" s="6"/>
      <c r="L3484" s="6"/>
      <c r="M3484" s="6">
        <v>80126</v>
      </c>
      <c r="N3484" s="6">
        <v>0</v>
      </c>
      <c r="O3484" s="6">
        <v>176955</v>
      </c>
      <c r="P3484" s="6">
        <v>11801</v>
      </c>
      <c r="Q3484" s="6">
        <v>0</v>
      </c>
      <c r="R3484" s="6">
        <v>51535</v>
      </c>
      <c r="S3484" s="6">
        <v>1043113</v>
      </c>
      <c r="T3484" s="6">
        <v>0</v>
      </c>
      <c r="U3484" s="6">
        <v>0</v>
      </c>
      <c r="V3484" s="6">
        <v>7</v>
      </c>
      <c r="W3484" s="6">
        <v>175</v>
      </c>
      <c r="X3484" s="6">
        <v>0</v>
      </c>
      <c r="Z3484" s="6">
        <v>0</v>
      </c>
      <c r="AA3484" s="6">
        <v>0</v>
      </c>
      <c r="AB3484" s="6" t="str">
        <f t="shared" si="866"/>
        <v/>
      </c>
      <c r="AC3484" s="6" t="str">
        <f t="shared" si="867"/>
        <v/>
      </c>
      <c r="AD3484" s="16">
        <f t="shared" si="868"/>
        <v>14.994915685111431</v>
      </c>
      <c r="AE3484" s="16">
        <f t="shared" si="869"/>
        <v>0</v>
      </c>
      <c r="AF3484" s="16">
        <f t="shared" si="870"/>
        <v>25</v>
      </c>
      <c r="AG3484" s="16">
        <f t="shared" si="871"/>
        <v>25</v>
      </c>
      <c r="AH3484" s="17">
        <f t="shared" si="872"/>
        <v>0.64317450016224442</v>
      </c>
      <c r="AI3484" s="17">
        <f t="shared" si="873"/>
        <v>13.018408506602102</v>
      </c>
      <c r="AJ3484" s="17">
        <f t="shared" si="874"/>
        <v>13.018408506602102</v>
      </c>
      <c r="AK3484" s="17">
        <f t="shared" si="875"/>
        <v>13.018408506602102</v>
      </c>
      <c r="AL3484" s="17" t="str">
        <f t="shared" si="876"/>
        <v/>
      </c>
      <c r="AM3484" s="17" t="str">
        <f t="shared" si="877"/>
        <v/>
      </c>
      <c r="AN3484" s="17" t="str">
        <f t="shared" si="878"/>
        <v/>
      </c>
      <c r="AO3484" s="17" t="str">
        <f t="shared" si="879"/>
        <v/>
      </c>
      <c r="AP3484" s="17" t="str">
        <f t="shared" si="881"/>
        <v/>
      </c>
      <c r="AQ3484" s="17">
        <f t="shared" si="880"/>
        <v>5.8947924613602325</v>
      </c>
    </row>
    <row r="3485" spans="1:43" x14ac:dyDescent="0.2">
      <c r="A3485" s="4" t="s">
        <v>2200</v>
      </c>
      <c r="B3485" s="5">
        <v>4235</v>
      </c>
      <c r="C3485" t="s">
        <v>2201</v>
      </c>
      <c r="D3485" t="s">
        <v>133</v>
      </c>
      <c r="E3485" t="s">
        <v>134</v>
      </c>
      <c r="F3485" t="s">
        <v>17</v>
      </c>
      <c r="G3485" t="s">
        <v>15</v>
      </c>
      <c r="J3485" s="6"/>
      <c r="K3485" s="6"/>
      <c r="L3485" s="6"/>
      <c r="M3485" s="6">
        <v>3842</v>
      </c>
      <c r="N3485" s="6">
        <v>0</v>
      </c>
      <c r="O3485" s="6">
        <v>66320</v>
      </c>
      <c r="P3485" s="6">
        <v>3940</v>
      </c>
      <c r="Q3485" s="6">
        <v>0</v>
      </c>
      <c r="R3485" s="6">
        <v>0</v>
      </c>
      <c r="S3485" s="6">
        <v>393848</v>
      </c>
      <c r="T3485" s="6">
        <v>0</v>
      </c>
      <c r="U3485" s="6">
        <v>0</v>
      </c>
      <c r="V3485" s="6">
        <v>4</v>
      </c>
      <c r="W3485" s="6">
        <v>48</v>
      </c>
      <c r="X3485" s="6">
        <v>0</v>
      </c>
      <c r="Z3485" s="6">
        <v>0</v>
      </c>
      <c r="AA3485" s="6">
        <v>0</v>
      </c>
      <c r="AB3485" s="6" t="str">
        <f t="shared" si="866"/>
        <v/>
      </c>
      <c r="AC3485" s="6" t="str">
        <f t="shared" si="867"/>
        <v/>
      </c>
      <c r="AD3485" s="16">
        <f t="shared" si="868"/>
        <v>16.832487309644669</v>
      </c>
      <c r="AE3485" s="16">
        <f t="shared" si="869"/>
        <v>0</v>
      </c>
      <c r="AF3485" s="16">
        <f t="shared" si="870"/>
        <v>12</v>
      </c>
      <c r="AG3485" s="16">
        <f t="shared" si="871"/>
        <v>12</v>
      </c>
      <c r="AH3485" s="17">
        <f t="shared" si="872"/>
        <v>0</v>
      </c>
      <c r="AI3485" s="17">
        <f t="shared" si="873"/>
        <v>102.51119208745445</v>
      </c>
      <c r="AJ3485" s="17">
        <f t="shared" si="874"/>
        <v>102.51119208745445</v>
      </c>
      <c r="AK3485" s="17">
        <f t="shared" si="875"/>
        <v>102.51119208745445</v>
      </c>
      <c r="AL3485" s="17" t="str">
        <f t="shared" si="876"/>
        <v/>
      </c>
      <c r="AM3485" s="17" t="str">
        <f t="shared" si="877"/>
        <v/>
      </c>
      <c r="AN3485" s="17" t="str">
        <f t="shared" si="878"/>
        <v/>
      </c>
      <c r="AO3485" s="17" t="str">
        <f t="shared" si="879"/>
        <v/>
      </c>
      <c r="AP3485" s="17" t="str">
        <f t="shared" si="881"/>
        <v/>
      </c>
      <c r="AQ3485" s="17">
        <f t="shared" si="880"/>
        <v>5.938600723763571</v>
      </c>
    </row>
    <row r="3486" spans="1:43" x14ac:dyDescent="0.2">
      <c r="A3486" s="4" t="s">
        <v>2202</v>
      </c>
      <c r="B3486" s="5" t="s">
        <v>2203</v>
      </c>
      <c r="C3486" t="s">
        <v>2204</v>
      </c>
      <c r="D3486" t="s">
        <v>133</v>
      </c>
      <c r="E3486" t="s">
        <v>134</v>
      </c>
      <c r="F3486" t="s">
        <v>17</v>
      </c>
      <c r="G3486" t="s">
        <v>15</v>
      </c>
      <c r="J3486" s="6"/>
      <c r="K3486" s="6"/>
      <c r="L3486" s="6"/>
      <c r="M3486" s="6">
        <v>81254</v>
      </c>
      <c r="N3486" s="6">
        <v>0</v>
      </c>
      <c r="O3486" s="6">
        <v>345369</v>
      </c>
      <c r="P3486" s="6">
        <v>22147</v>
      </c>
      <c r="Q3486" s="6">
        <v>0</v>
      </c>
      <c r="R3486" s="6">
        <v>201850</v>
      </c>
      <c r="S3486" s="6">
        <v>960217</v>
      </c>
      <c r="T3486" s="6">
        <v>0</v>
      </c>
      <c r="U3486" s="6">
        <v>0</v>
      </c>
      <c r="V3486" s="6">
        <v>12</v>
      </c>
      <c r="W3486" s="6">
        <v>526</v>
      </c>
      <c r="X3486" s="6">
        <v>0</v>
      </c>
      <c r="Z3486" s="6">
        <v>0</v>
      </c>
      <c r="AA3486" s="6">
        <v>0</v>
      </c>
      <c r="AB3486" s="6" t="str">
        <f t="shared" si="866"/>
        <v/>
      </c>
      <c r="AC3486" s="6" t="str">
        <f t="shared" si="867"/>
        <v/>
      </c>
      <c r="AD3486" s="16">
        <f t="shared" si="868"/>
        <v>15.594392016977469</v>
      </c>
      <c r="AE3486" s="16">
        <f t="shared" si="869"/>
        <v>0</v>
      </c>
      <c r="AF3486" s="16">
        <f t="shared" si="870"/>
        <v>43.833333333333336</v>
      </c>
      <c r="AG3486" s="16">
        <f t="shared" si="871"/>
        <v>43.833333333333336</v>
      </c>
      <c r="AH3486" s="17">
        <f t="shared" si="872"/>
        <v>2.4841853939498364</v>
      </c>
      <c r="AI3486" s="17">
        <f t="shared" si="873"/>
        <v>11.817473601299628</v>
      </c>
      <c r="AJ3486" s="17">
        <f t="shared" si="874"/>
        <v>11.817473601299628</v>
      </c>
      <c r="AK3486" s="17">
        <f t="shared" si="875"/>
        <v>11.817473601299628</v>
      </c>
      <c r="AL3486" s="17" t="str">
        <f t="shared" si="876"/>
        <v/>
      </c>
      <c r="AM3486" s="17" t="str">
        <f t="shared" si="877"/>
        <v/>
      </c>
      <c r="AN3486" s="17" t="str">
        <f t="shared" si="878"/>
        <v/>
      </c>
      <c r="AO3486" s="17" t="str">
        <f t="shared" si="879"/>
        <v/>
      </c>
      <c r="AP3486" s="17" t="str">
        <f t="shared" si="881"/>
        <v/>
      </c>
      <c r="AQ3486" s="17">
        <f t="shared" si="880"/>
        <v>2.7802640074818528</v>
      </c>
    </row>
    <row r="3487" spans="1:43" x14ac:dyDescent="0.2">
      <c r="A3487" s="4" t="s">
        <v>2211</v>
      </c>
      <c r="B3487" s="5" t="s">
        <v>2212</v>
      </c>
      <c r="C3487" t="s">
        <v>2213</v>
      </c>
      <c r="D3487" t="s">
        <v>133</v>
      </c>
      <c r="E3487" t="s">
        <v>134</v>
      </c>
      <c r="F3487" t="s">
        <v>17</v>
      </c>
      <c r="G3487" t="s">
        <v>11</v>
      </c>
      <c r="J3487" s="6"/>
      <c r="K3487" s="6"/>
      <c r="L3487" s="6"/>
      <c r="M3487" s="6">
        <v>0</v>
      </c>
      <c r="N3487" s="6">
        <v>0</v>
      </c>
      <c r="O3487" s="6">
        <v>0</v>
      </c>
      <c r="P3487" s="6">
        <v>0</v>
      </c>
      <c r="Q3487" s="6">
        <v>0</v>
      </c>
      <c r="R3487" s="6">
        <v>0</v>
      </c>
      <c r="S3487" s="6">
        <v>0</v>
      </c>
      <c r="T3487" s="6">
        <v>0</v>
      </c>
      <c r="U3487" s="6">
        <v>0</v>
      </c>
      <c r="V3487" s="6">
        <v>0</v>
      </c>
      <c r="W3487" s="6">
        <v>0</v>
      </c>
      <c r="X3487" s="6">
        <v>0</v>
      </c>
      <c r="Z3487" s="6">
        <v>0</v>
      </c>
      <c r="AA3487" s="6">
        <v>0</v>
      </c>
      <c r="AB3487" s="6" t="str">
        <f t="shared" si="866"/>
        <v/>
      </c>
      <c r="AC3487" s="6" t="str">
        <f t="shared" si="867"/>
        <v/>
      </c>
      <c r="AD3487" s="16" t="str">
        <f t="shared" si="868"/>
        <v/>
      </c>
      <c r="AE3487" s="16" t="str">
        <f t="shared" si="869"/>
        <v/>
      </c>
      <c r="AF3487" s="16" t="str">
        <f t="shared" si="870"/>
        <v/>
      </c>
      <c r="AG3487" s="16" t="str">
        <f t="shared" si="871"/>
        <v/>
      </c>
      <c r="AH3487" s="17" t="str">
        <f t="shared" si="872"/>
        <v/>
      </c>
      <c r="AI3487" s="17" t="str">
        <f t="shared" si="873"/>
        <v/>
      </c>
      <c r="AJ3487" s="17" t="str">
        <f t="shared" si="874"/>
        <v/>
      </c>
      <c r="AK3487" s="17" t="str">
        <f t="shared" si="875"/>
        <v/>
      </c>
      <c r="AL3487" s="17" t="str">
        <f t="shared" si="876"/>
        <v/>
      </c>
      <c r="AM3487" s="17" t="str">
        <f t="shared" si="877"/>
        <v/>
      </c>
      <c r="AN3487" s="17" t="str">
        <f t="shared" si="878"/>
        <v/>
      </c>
      <c r="AO3487" s="17" t="str">
        <f t="shared" si="879"/>
        <v/>
      </c>
      <c r="AP3487" s="17" t="str">
        <f t="shared" si="881"/>
        <v/>
      </c>
      <c r="AQ3487" s="17" t="str">
        <f t="shared" si="880"/>
        <v/>
      </c>
    </row>
    <row r="3488" spans="1:43" x14ac:dyDescent="0.2">
      <c r="A3488" s="4" t="s">
        <v>2229</v>
      </c>
      <c r="B3488" s="5" t="s">
        <v>2230</v>
      </c>
      <c r="C3488" t="s">
        <v>2231</v>
      </c>
      <c r="D3488" t="s">
        <v>133</v>
      </c>
      <c r="E3488" t="s">
        <v>134</v>
      </c>
      <c r="F3488" t="s">
        <v>17</v>
      </c>
      <c r="G3488" t="s">
        <v>15</v>
      </c>
      <c r="J3488" s="6"/>
      <c r="K3488" s="6"/>
      <c r="L3488" s="6"/>
      <c r="M3488" s="6">
        <v>43573</v>
      </c>
      <c r="N3488" s="6">
        <v>0</v>
      </c>
      <c r="O3488" s="6">
        <v>498723</v>
      </c>
      <c r="P3488" s="6">
        <v>21752</v>
      </c>
      <c r="Q3488" s="6">
        <v>0</v>
      </c>
      <c r="R3488" s="6">
        <v>64698</v>
      </c>
      <c r="S3488" s="6">
        <v>1788813</v>
      </c>
      <c r="T3488" s="6">
        <v>457324</v>
      </c>
      <c r="U3488" s="6">
        <v>0</v>
      </c>
      <c r="V3488" s="6">
        <v>1</v>
      </c>
      <c r="W3488" s="6">
        <v>12</v>
      </c>
      <c r="X3488" s="6">
        <v>0</v>
      </c>
      <c r="Z3488" s="6">
        <v>0</v>
      </c>
      <c r="AA3488" s="6">
        <v>0</v>
      </c>
      <c r="AB3488" s="6" t="str">
        <f t="shared" si="866"/>
        <v/>
      </c>
      <c r="AC3488" s="6" t="str">
        <f t="shared" si="867"/>
        <v/>
      </c>
      <c r="AD3488" s="16">
        <f t="shared" si="868"/>
        <v>22.92768481059213</v>
      </c>
      <c r="AE3488" s="16">
        <f t="shared" si="869"/>
        <v>0</v>
      </c>
      <c r="AF3488" s="16">
        <f t="shared" si="870"/>
        <v>12</v>
      </c>
      <c r="AG3488" s="16">
        <f t="shared" si="871"/>
        <v>12</v>
      </c>
      <c r="AH3488" s="17">
        <f t="shared" si="872"/>
        <v>1.4848185803134968</v>
      </c>
      <c r="AI3488" s="17">
        <f t="shared" si="873"/>
        <v>41.053243981364609</v>
      </c>
      <c r="AJ3488" s="17">
        <f t="shared" si="874"/>
        <v>51.548826107910863</v>
      </c>
      <c r="AK3488" s="17">
        <f t="shared" si="875"/>
        <v>51.548826107910863</v>
      </c>
      <c r="AL3488" s="17" t="str">
        <f t="shared" si="876"/>
        <v/>
      </c>
      <c r="AM3488" s="17" t="str">
        <f t="shared" si="877"/>
        <v/>
      </c>
      <c r="AN3488" s="17" t="str">
        <f t="shared" si="878"/>
        <v/>
      </c>
      <c r="AO3488" s="17" t="str">
        <f t="shared" si="879"/>
        <v/>
      </c>
      <c r="AP3488" s="17" t="str">
        <f t="shared" si="881"/>
        <v/>
      </c>
      <c r="AQ3488" s="17">
        <f t="shared" si="880"/>
        <v>3.586786653112048</v>
      </c>
    </row>
    <row r="3489" spans="1:43" x14ac:dyDescent="0.2">
      <c r="A3489" s="4" t="s">
        <v>2232</v>
      </c>
      <c r="B3489" s="5" t="s">
        <v>2233</v>
      </c>
      <c r="C3489" t="s">
        <v>2234</v>
      </c>
      <c r="D3489" t="s">
        <v>133</v>
      </c>
      <c r="E3489" t="s">
        <v>134</v>
      </c>
      <c r="F3489" t="s">
        <v>17</v>
      </c>
      <c r="G3489" t="s">
        <v>15</v>
      </c>
      <c r="J3489" s="6"/>
      <c r="K3489" s="6"/>
      <c r="L3489" s="6"/>
      <c r="M3489" s="6">
        <v>74516</v>
      </c>
      <c r="N3489" s="6">
        <v>0</v>
      </c>
      <c r="O3489" s="6">
        <v>379237</v>
      </c>
      <c r="P3489" s="6">
        <v>27938</v>
      </c>
      <c r="Q3489" s="6">
        <v>0</v>
      </c>
      <c r="R3489" s="6">
        <v>54559</v>
      </c>
      <c r="S3489" s="6">
        <v>758414</v>
      </c>
      <c r="T3489" s="6">
        <v>49801</v>
      </c>
      <c r="U3489" s="6">
        <v>0</v>
      </c>
      <c r="V3489" s="6">
        <v>10</v>
      </c>
      <c r="W3489" s="6">
        <v>190</v>
      </c>
      <c r="X3489" s="6">
        <v>0</v>
      </c>
      <c r="Z3489" s="6">
        <v>0</v>
      </c>
      <c r="AA3489" s="6">
        <v>0</v>
      </c>
      <c r="AB3489" s="6" t="str">
        <f t="shared" si="866"/>
        <v/>
      </c>
      <c r="AC3489" s="6" t="str">
        <f t="shared" si="867"/>
        <v/>
      </c>
      <c r="AD3489" s="16">
        <f t="shared" si="868"/>
        <v>13.574235807860262</v>
      </c>
      <c r="AE3489" s="16">
        <f t="shared" si="869"/>
        <v>0</v>
      </c>
      <c r="AF3489" s="16">
        <f t="shared" si="870"/>
        <v>19</v>
      </c>
      <c r="AG3489" s="16">
        <f t="shared" si="871"/>
        <v>19</v>
      </c>
      <c r="AH3489" s="17">
        <f t="shared" si="872"/>
        <v>0.73217832411831019</v>
      </c>
      <c r="AI3489" s="17">
        <f t="shared" si="873"/>
        <v>10.177867840463794</v>
      </c>
      <c r="AJ3489" s="17">
        <f t="shared" si="874"/>
        <v>10.84619410596382</v>
      </c>
      <c r="AK3489" s="17">
        <f t="shared" si="875"/>
        <v>10.84619410596382</v>
      </c>
      <c r="AL3489" s="17" t="str">
        <f t="shared" si="876"/>
        <v/>
      </c>
      <c r="AM3489" s="17" t="str">
        <f t="shared" si="877"/>
        <v/>
      </c>
      <c r="AN3489" s="17" t="str">
        <f t="shared" si="878"/>
        <v/>
      </c>
      <c r="AO3489" s="17" t="str">
        <f t="shared" si="879"/>
        <v/>
      </c>
      <c r="AP3489" s="17" t="str">
        <f t="shared" si="881"/>
        <v/>
      </c>
      <c r="AQ3489" s="17">
        <f t="shared" si="880"/>
        <v>1.9998417875892911</v>
      </c>
    </row>
    <row r="3490" spans="1:43" x14ac:dyDescent="0.2">
      <c r="A3490" s="4" t="s">
        <v>2241</v>
      </c>
      <c r="B3490" s="5" t="s">
        <v>2242</v>
      </c>
      <c r="C3490" t="s">
        <v>2243</v>
      </c>
      <c r="D3490" t="s">
        <v>133</v>
      </c>
      <c r="E3490" t="s">
        <v>134</v>
      </c>
      <c r="F3490" t="s">
        <v>17</v>
      </c>
      <c r="G3490" t="s">
        <v>15</v>
      </c>
      <c r="J3490" s="6"/>
      <c r="K3490" s="6"/>
      <c r="L3490" s="6"/>
      <c r="M3490" s="6">
        <v>698439</v>
      </c>
      <c r="N3490" s="6">
        <v>0</v>
      </c>
      <c r="O3490" s="6">
        <v>295232</v>
      </c>
      <c r="P3490" s="6">
        <v>25331</v>
      </c>
      <c r="Q3490" s="6">
        <v>0</v>
      </c>
      <c r="R3490" s="6">
        <v>391041</v>
      </c>
      <c r="S3490" s="6">
        <v>1411276</v>
      </c>
      <c r="T3490" s="6">
        <v>0</v>
      </c>
      <c r="U3490" s="6">
        <v>0</v>
      </c>
      <c r="V3490" s="6">
        <v>21</v>
      </c>
      <c r="W3490" s="6">
        <v>599</v>
      </c>
      <c r="X3490" s="6">
        <v>0</v>
      </c>
      <c r="Z3490" s="6">
        <v>0</v>
      </c>
      <c r="AA3490" s="6">
        <v>0</v>
      </c>
      <c r="AB3490" s="6" t="str">
        <f t="shared" si="866"/>
        <v/>
      </c>
      <c r="AC3490" s="6" t="str">
        <f t="shared" si="867"/>
        <v/>
      </c>
      <c r="AD3490" s="16">
        <f t="shared" si="868"/>
        <v>11.654968220757175</v>
      </c>
      <c r="AE3490" s="16">
        <f t="shared" si="869"/>
        <v>0</v>
      </c>
      <c r="AF3490" s="16">
        <f t="shared" si="870"/>
        <v>28.523809523809526</v>
      </c>
      <c r="AG3490" s="16">
        <f t="shared" si="871"/>
        <v>28.523809523809526</v>
      </c>
      <c r="AH3490" s="17">
        <f t="shared" si="872"/>
        <v>0.55987852911993741</v>
      </c>
      <c r="AI3490" s="17">
        <f t="shared" si="873"/>
        <v>2.0206145418569124</v>
      </c>
      <c r="AJ3490" s="17">
        <f t="shared" si="874"/>
        <v>2.0206145418569124</v>
      </c>
      <c r="AK3490" s="17">
        <f t="shared" si="875"/>
        <v>2.0206145418569124</v>
      </c>
      <c r="AL3490" s="17" t="str">
        <f t="shared" si="876"/>
        <v/>
      </c>
      <c r="AM3490" s="17" t="str">
        <f t="shared" si="877"/>
        <v/>
      </c>
      <c r="AN3490" s="17" t="str">
        <f t="shared" si="878"/>
        <v/>
      </c>
      <c r="AO3490" s="17" t="str">
        <f t="shared" si="879"/>
        <v/>
      </c>
      <c r="AP3490" s="17" t="str">
        <f t="shared" si="881"/>
        <v/>
      </c>
      <c r="AQ3490" s="17">
        <f t="shared" si="880"/>
        <v>4.7802270756557554</v>
      </c>
    </row>
    <row r="3491" spans="1:43" x14ac:dyDescent="0.2">
      <c r="A3491" s="4" t="s">
        <v>2247</v>
      </c>
      <c r="B3491" s="5" t="s">
        <v>2248</v>
      </c>
      <c r="C3491" t="s">
        <v>2249</v>
      </c>
      <c r="D3491" t="s">
        <v>133</v>
      </c>
      <c r="E3491" t="s">
        <v>134</v>
      </c>
      <c r="F3491" t="s">
        <v>17</v>
      </c>
      <c r="G3491" t="s">
        <v>15</v>
      </c>
      <c r="J3491" s="6"/>
      <c r="K3491" s="6"/>
      <c r="L3491" s="6"/>
      <c r="M3491" s="6">
        <v>2967737</v>
      </c>
      <c r="N3491" s="6">
        <v>0</v>
      </c>
      <c r="O3491" s="6">
        <v>507930</v>
      </c>
      <c r="P3491" s="6">
        <v>45495</v>
      </c>
      <c r="Q3491" s="6">
        <v>0</v>
      </c>
      <c r="R3491" s="6">
        <v>443187</v>
      </c>
      <c r="S3491" s="6">
        <v>2671280</v>
      </c>
      <c r="T3491" s="6">
        <v>1159926</v>
      </c>
      <c r="U3491" s="6">
        <v>0</v>
      </c>
      <c r="V3491" s="6">
        <v>37</v>
      </c>
      <c r="W3491" s="6">
        <v>1236</v>
      </c>
      <c r="X3491" s="6">
        <v>0</v>
      </c>
      <c r="Z3491" s="6">
        <v>0</v>
      </c>
      <c r="AA3491" s="6">
        <v>0</v>
      </c>
      <c r="AB3491" s="6" t="str">
        <f t="shared" si="866"/>
        <v/>
      </c>
      <c r="AC3491" s="6" t="str">
        <f t="shared" si="867"/>
        <v/>
      </c>
      <c r="AD3491" s="16">
        <f t="shared" si="868"/>
        <v>11.164523574019123</v>
      </c>
      <c r="AE3491" s="16">
        <f t="shared" si="869"/>
        <v>0</v>
      </c>
      <c r="AF3491" s="16">
        <f t="shared" si="870"/>
        <v>33.405405405405403</v>
      </c>
      <c r="AG3491" s="16">
        <f t="shared" si="871"/>
        <v>33.405405405405403</v>
      </c>
      <c r="AH3491" s="17">
        <f t="shared" si="872"/>
        <v>0.14933499835059508</v>
      </c>
      <c r="AI3491" s="17">
        <f t="shared" si="873"/>
        <v>0.90010671430790534</v>
      </c>
      <c r="AJ3491" s="17">
        <f t="shared" si="874"/>
        <v>1.2909519947353825</v>
      </c>
      <c r="AK3491" s="17">
        <f t="shared" si="875"/>
        <v>1.2909519947353825</v>
      </c>
      <c r="AL3491" s="17" t="str">
        <f t="shared" si="876"/>
        <v/>
      </c>
      <c r="AM3491" s="17" t="str">
        <f t="shared" si="877"/>
        <v/>
      </c>
      <c r="AN3491" s="17" t="str">
        <f t="shared" si="878"/>
        <v/>
      </c>
      <c r="AO3491" s="17" t="str">
        <f t="shared" si="879"/>
        <v/>
      </c>
      <c r="AP3491" s="17" t="str">
        <f t="shared" si="881"/>
        <v/>
      </c>
      <c r="AQ3491" s="17">
        <f t="shared" si="880"/>
        <v>5.2591498828578738</v>
      </c>
    </row>
    <row r="3492" spans="1:43" x14ac:dyDescent="0.2">
      <c r="A3492" s="4" t="s">
        <v>2253</v>
      </c>
      <c r="B3492" s="5" t="s">
        <v>2254</v>
      </c>
      <c r="C3492" t="s">
        <v>2255</v>
      </c>
      <c r="D3492" t="s">
        <v>133</v>
      </c>
      <c r="E3492" t="s">
        <v>134</v>
      </c>
      <c r="F3492" t="s">
        <v>17</v>
      </c>
      <c r="G3492" t="s">
        <v>15</v>
      </c>
      <c r="J3492" s="6"/>
      <c r="K3492" s="6"/>
      <c r="L3492" s="6"/>
      <c r="M3492" s="6">
        <v>16043</v>
      </c>
      <c r="N3492" s="6">
        <v>0</v>
      </c>
      <c r="O3492" s="6">
        <v>18782</v>
      </c>
      <c r="P3492" s="6">
        <v>2554</v>
      </c>
      <c r="Q3492" s="6">
        <v>0</v>
      </c>
      <c r="R3492" s="6">
        <v>0</v>
      </c>
      <c r="S3492" s="6">
        <v>39452</v>
      </c>
      <c r="T3492" s="6">
        <v>84000</v>
      </c>
      <c r="U3492" s="6">
        <v>0</v>
      </c>
      <c r="V3492" s="6">
        <v>2</v>
      </c>
      <c r="W3492" s="6">
        <v>32</v>
      </c>
      <c r="X3492" s="6">
        <v>0</v>
      </c>
      <c r="Z3492" s="6">
        <v>0</v>
      </c>
      <c r="AA3492" s="6">
        <v>0</v>
      </c>
      <c r="AB3492" s="6" t="str">
        <f t="shared" si="866"/>
        <v/>
      </c>
      <c r="AC3492" s="6" t="str">
        <f t="shared" si="867"/>
        <v/>
      </c>
      <c r="AD3492" s="16">
        <f t="shared" si="868"/>
        <v>7.3539545810493347</v>
      </c>
      <c r="AE3492" s="16">
        <f t="shared" si="869"/>
        <v>0</v>
      </c>
      <c r="AF3492" s="16">
        <f t="shared" si="870"/>
        <v>16</v>
      </c>
      <c r="AG3492" s="16">
        <f t="shared" si="871"/>
        <v>16</v>
      </c>
      <c r="AH3492" s="17">
        <f t="shared" si="872"/>
        <v>0</v>
      </c>
      <c r="AI3492" s="17">
        <f t="shared" si="873"/>
        <v>2.4591410584055353</v>
      </c>
      <c r="AJ3492" s="17">
        <f t="shared" si="874"/>
        <v>7.6950695007168237</v>
      </c>
      <c r="AK3492" s="17">
        <f t="shared" si="875"/>
        <v>7.6950695007168237</v>
      </c>
      <c r="AL3492" s="17" t="str">
        <f t="shared" si="876"/>
        <v/>
      </c>
      <c r="AM3492" s="17" t="str">
        <f t="shared" si="877"/>
        <v/>
      </c>
      <c r="AN3492" s="17" t="str">
        <f t="shared" si="878"/>
        <v/>
      </c>
      <c r="AO3492" s="17" t="str">
        <f t="shared" si="879"/>
        <v/>
      </c>
      <c r="AP3492" s="17" t="str">
        <f t="shared" si="881"/>
        <v/>
      </c>
      <c r="AQ3492" s="17">
        <f t="shared" si="880"/>
        <v>2.1005217761686721</v>
      </c>
    </row>
    <row r="3493" spans="1:43" x14ac:dyDescent="0.2">
      <c r="A3493" s="4" t="s">
        <v>2256</v>
      </c>
      <c r="B3493" s="5" t="s">
        <v>2257</v>
      </c>
      <c r="C3493" t="s">
        <v>2258</v>
      </c>
      <c r="D3493" t="s">
        <v>133</v>
      </c>
      <c r="E3493" t="s">
        <v>134</v>
      </c>
      <c r="F3493" t="s">
        <v>17</v>
      </c>
      <c r="G3493" t="s">
        <v>15</v>
      </c>
      <c r="J3493" s="6"/>
      <c r="K3493" s="6"/>
      <c r="L3493" s="6"/>
      <c r="M3493" s="6">
        <v>2801</v>
      </c>
      <c r="N3493" s="6">
        <v>0</v>
      </c>
      <c r="O3493" s="6">
        <v>12976</v>
      </c>
      <c r="P3493" s="6">
        <v>1823</v>
      </c>
      <c r="Q3493" s="6">
        <v>0</v>
      </c>
      <c r="R3493" s="6">
        <v>0</v>
      </c>
      <c r="S3493" s="6">
        <v>24300</v>
      </c>
      <c r="T3493" s="6">
        <v>0</v>
      </c>
      <c r="U3493" s="6">
        <v>0</v>
      </c>
      <c r="V3493" s="6">
        <v>1</v>
      </c>
      <c r="W3493" s="6">
        <v>18</v>
      </c>
      <c r="X3493" s="6">
        <v>0</v>
      </c>
      <c r="Z3493" s="6">
        <v>0</v>
      </c>
      <c r="AA3493" s="6">
        <v>0</v>
      </c>
      <c r="AB3493" s="6" t="str">
        <f t="shared" si="866"/>
        <v/>
      </c>
      <c r="AC3493" s="6" t="str">
        <f t="shared" si="867"/>
        <v/>
      </c>
      <c r="AD3493" s="16">
        <f t="shared" si="868"/>
        <v>7.117937465715853</v>
      </c>
      <c r="AE3493" s="16">
        <f t="shared" si="869"/>
        <v>0</v>
      </c>
      <c r="AF3493" s="16">
        <f t="shared" si="870"/>
        <v>18</v>
      </c>
      <c r="AG3493" s="16">
        <f t="shared" si="871"/>
        <v>18</v>
      </c>
      <c r="AH3493" s="17">
        <f t="shared" si="872"/>
        <v>0</v>
      </c>
      <c r="AI3493" s="17">
        <f t="shared" si="873"/>
        <v>8.675473045340949</v>
      </c>
      <c r="AJ3493" s="17">
        <f t="shared" si="874"/>
        <v>8.675473045340949</v>
      </c>
      <c r="AK3493" s="17">
        <f t="shared" si="875"/>
        <v>8.675473045340949</v>
      </c>
      <c r="AL3493" s="17" t="str">
        <f t="shared" si="876"/>
        <v/>
      </c>
      <c r="AM3493" s="17" t="str">
        <f t="shared" si="877"/>
        <v/>
      </c>
      <c r="AN3493" s="17" t="str">
        <f t="shared" si="878"/>
        <v/>
      </c>
      <c r="AO3493" s="17" t="str">
        <f t="shared" si="879"/>
        <v/>
      </c>
      <c r="AP3493" s="17" t="str">
        <f t="shared" si="881"/>
        <v/>
      </c>
      <c r="AQ3493" s="17">
        <f t="shared" si="880"/>
        <v>1.8726880394574599</v>
      </c>
    </row>
    <row r="3494" spans="1:43" x14ac:dyDescent="0.2">
      <c r="A3494" s="4" t="s">
        <v>2259</v>
      </c>
      <c r="B3494" s="5" t="s">
        <v>2260</v>
      </c>
      <c r="C3494" t="s">
        <v>2261</v>
      </c>
      <c r="D3494" t="s">
        <v>133</v>
      </c>
      <c r="E3494" t="s">
        <v>134</v>
      </c>
      <c r="F3494" t="s">
        <v>17</v>
      </c>
      <c r="G3494" t="s">
        <v>15</v>
      </c>
      <c r="J3494" s="6"/>
      <c r="K3494" s="6"/>
      <c r="L3494" s="6"/>
      <c r="M3494" s="6">
        <v>40745</v>
      </c>
      <c r="N3494" s="6">
        <v>0</v>
      </c>
      <c r="O3494" s="6">
        <v>34729</v>
      </c>
      <c r="P3494" s="6">
        <v>4492</v>
      </c>
      <c r="Q3494" s="6">
        <v>0</v>
      </c>
      <c r="R3494" s="6">
        <v>0</v>
      </c>
      <c r="S3494" s="6">
        <v>110641</v>
      </c>
      <c r="T3494" s="6">
        <v>0</v>
      </c>
      <c r="U3494" s="6">
        <v>0</v>
      </c>
      <c r="V3494" s="6">
        <v>5</v>
      </c>
      <c r="W3494" s="6">
        <v>97</v>
      </c>
      <c r="X3494" s="6">
        <v>0</v>
      </c>
      <c r="Z3494" s="6">
        <v>0</v>
      </c>
      <c r="AA3494" s="6">
        <v>0</v>
      </c>
      <c r="AB3494" s="6" t="str">
        <f t="shared" si="866"/>
        <v/>
      </c>
      <c r="AC3494" s="6" t="str">
        <f t="shared" si="867"/>
        <v/>
      </c>
      <c r="AD3494" s="16">
        <f t="shared" si="868"/>
        <v>7.7313000890471955</v>
      </c>
      <c r="AE3494" s="16">
        <f t="shared" si="869"/>
        <v>0</v>
      </c>
      <c r="AF3494" s="16">
        <f t="shared" si="870"/>
        <v>19.399999999999999</v>
      </c>
      <c r="AG3494" s="16">
        <f t="shared" si="871"/>
        <v>19.399999999999999</v>
      </c>
      <c r="AH3494" s="17">
        <f t="shared" si="872"/>
        <v>0</v>
      </c>
      <c r="AI3494" s="17">
        <f t="shared" si="873"/>
        <v>2.715449748435391</v>
      </c>
      <c r="AJ3494" s="17">
        <f t="shared" si="874"/>
        <v>2.715449748435391</v>
      </c>
      <c r="AK3494" s="17">
        <f t="shared" si="875"/>
        <v>2.715449748435391</v>
      </c>
      <c r="AL3494" s="17" t="str">
        <f t="shared" si="876"/>
        <v/>
      </c>
      <c r="AM3494" s="17" t="str">
        <f t="shared" si="877"/>
        <v/>
      </c>
      <c r="AN3494" s="17" t="str">
        <f t="shared" si="878"/>
        <v/>
      </c>
      <c r="AO3494" s="17" t="str">
        <f t="shared" si="879"/>
        <v/>
      </c>
      <c r="AP3494" s="17" t="str">
        <f t="shared" si="881"/>
        <v/>
      </c>
      <c r="AQ3494" s="17">
        <f t="shared" si="880"/>
        <v>3.1858389242419878</v>
      </c>
    </row>
    <row r="3495" spans="1:43" x14ac:dyDescent="0.2">
      <c r="A3495" s="4" t="s">
        <v>2262</v>
      </c>
      <c r="B3495" s="5"/>
      <c r="C3495" t="s">
        <v>2263</v>
      </c>
      <c r="D3495" t="s">
        <v>133</v>
      </c>
      <c r="E3495" t="s">
        <v>134</v>
      </c>
      <c r="F3495" t="s">
        <v>17</v>
      </c>
      <c r="G3495" t="s">
        <v>15</v>
      </c>
      <c r="J3495" s="6"/>
      <c r="K3495" s="6"/>
      <c r="L3495" s="6"/>
      <c r="M3495" s="6">
        <v>1704</v>
      </c>
      <c r="N3495" s="6">
        <v>0</v>
      </c>
      <c r="O3495" s="6">
        <v>31957</v>
      </c>
      <c r="P3495" s="6">
        <v>1298</v>
      </c>
      <c r="Q3495" s="6">
        <v>0</v>
      </c>
      <c r="R3495" s="6">
        <v>0</v>
      </c>
      <c r="S3495" s="6">
        <v>71982</v>
      </c>
      <c r="T3495" s="6">
        <v>0</v>
      </c>
      <c r="U3495" s="6">
        <v>0</v>
      </c>
      <c r="V3495" s="6">
        <v>7</v>
      </c>
      <c r="W3495" s="6">
        <v>77</v>
      </c>
      <c r="X3495" s="6">
        <v>0</v>
      </c>
      <c r="Z3495" s="6">
        <v>0</v>
      </c>
      <c r="AA3495" s="6">
        <v>0</v>
      </c>
      <c r="AB3495" s="6" t="str">
        <f t="shared" si="866"/>
        <v/>
      </c>
      <c r="AC3495" s="6" t="str">
        <f t="shared" si="867"/>
        <v/>
      </c>
      <c r="AD3495" s="16">
        <f t="shared" si="868"/>
        <v>24.620184899845917</v>
      </c>
      <c r="AE3495" s="16">
        <f t="shared" si="869"/>
        <v>0</v>
      </c>
      <c r="AF3495" s="16">
        <f t="shared" si="870"/>
        <v>11</v>
      </c>
      <c r="AG3495" s="16">
        <f t="shared" si="871"/>
        <v>11</v>
      </c>
      <c r="AH3495" s="17">
        <f t="shared" si="872"/>
        <v>0</v>
      </c>
      <c r="AI3495" s="17">
        <f t="shared" si="873"/>
        <v>42.242957746478872</v>
      </c>
      <c r="AJ3495" s="17">
        <f t="shared" si="874"/>
        <v>42.242957746478872</v>
      </c>
      <c r="AK3495" s="17">
        <f t="shared" si="875"/>
        <v>42.242957746478872</v>
      </c>
      <c r="AL3495" s="17" t="str">
        <f t="shared" si="876"/>
        <v/>
      </c>
      <c r="AM3495" s="17" t="str">
        <f t="shared" si="877"/>
        <v/>
      </c>
      <c r="AN3495" s="17" t="str">
        <f t="shared" si="878"/>
        <v/>
      </c>
      <c r="AO3495" s="17" t="str">
        <f t="shared" si="879"/>
        <v/>
      </c>
      <c r="AP3495" s="17" t="str">
        <f t="shared" si="881"/>
        <v/>
      </c>
      <c r="AQ3495" s="17">
        <f t="shared" si="880"/>
        <v>2.2524642488343711</v>
      </c>
    </row>
    <row r="3496" spans="1:43" x14ac:dyDescent="0.2">
      <c r="A3496" s="4" t="s">
        <v>2264</v>
      </c>
      <c r="B3496" s="5"/>
      <c r="C3496" t="s">
        <v>2265</v>
      </c>
      <c r="D3496" t="s">
        <v>133</v>
      </c>
      <c r="E3496" t="s">
        <v>134</v>
      </c>
      <c r="F3496" t="s">
        <v>17</v>
      </c>
      <c r="G3496" t="s">
        <v>15</v>
      </c>
      <c r="J3496" s="6"/>
      <c r="K3496" s="6"/>
      <c r="L3496" s="6"/>
      <c r="M3496" s="6">
        <v>1100</v>
      </c>
      <c r="N3496" s="6">
        <v>0</v>
      </c>
      <c r="O3496" s="6">
        <v>19005</v>
      </c>
      <c r="P3496" s="6">
        <v>956</v>
      </c>
      <c r="Q3496" s="6">
        <v>0</v>
      </c>
      <c r="R3496" s="6">
        <v>0</v>
      </c>
      <c r="S3496" s="6">
        <v>67540</v>
      </c>
      <c r="T3496" s="6">
        <v>0</v>
      </c>
      <c r="U3496" s="6">
        <v>0</v>
      </c>
      <c r="V3496" s="6">
        <v>5</v>
      </c>
      <c r="W3496" s="6">
        <v>80</v>
      </c>
      <c r="X3496" s="6">
        <v>0</v>
      </c>
      <c r="Z3496" s="6">
        <v>0</v>
      </c>
      <c r="AA3496" s="6">
        <v>0</v>
      </c>
      <c r="AB3496" s="6" t="str">
        <f t="shared" si="866"/>
        <v/>
      </c>
      <c r="AC3496" s="6" t="str">
        <f t="shared" si="867"/>
        <v/>
      </c>
      <c r="AD3496" s="16">
        <f t="shared" si="868"/>
        <v>19.87970711297071</v>
      </c>
      <c r="AE3496" s="16">
        <f t="shared" si="869"/>
        <v>0</v>
      </c>
      <c r="AF3496" s="16">
        <f t="shared" si="870"/>
        <v>16</v>
      </c>
      <c r="AG3496" s="16">
        <f t="shared" si="871"/>
        <v>16</v>
      </c>
      <c r="AH3496" s="17">
        <f t="shared" si="872"/>
        <v>0</v>
      </c>
      <c r="AI3496" s="17">
        <f t="shared" si="873"/>
        <v>61.4</v>
      </c>
      <c r="AJ3496" s="17">
        <f t="shared" si="874"/>
        <v>61.4</v>
      </c>
      <c r="AK3496" s="17">
        <f t="shared" si="875"/>
        <v>61.4</v>
      </c>
      <c r="AL3496" s="17" t="str">
        <f t="shared" si="876"/>
        <v/>
      </c>
      <c r="AM3496" s="17" t="str">
        <f t="shared" si="877"/>
        <v/>
      </c>
      <c r="AN3496" s="17" t="str">
        <f t="shared" si="878"/>
        <v/>
      </c>
      <c r="AO3496" s="17" t="str">
        <f t="shared" si="879"/>
        <v/>
      </c>
      <c r="AP3496" s="17" t="str">
        <f t="shared" si="881"/>
        <v/>
      </c>
      <c r="AQ3496" s="17">
        <f t="shared" si="880"/>
        <v>3.5538016311496974</v>
      </c>
    </row>
    <row r="3497" spans="1:43" x14ac:dyDescent="0.2">
      <c r="A3497" s="4" t="s">
        <v>2266</v>
      </c>
      <c r="B3497" s="5"/>
      <c r="C3497" t="s">
        <v>2267</v>
      </c>
      <c r="D3497" t="s">
        <v>133</v>
      </c>
      <c r="E3497" t="s">
        <v>134</v>
      </c>
      <c r="F3497" t="s">
        <v>17</v>
      </c>
      <c r="G3497" t="s">
        <v>15</v>
      </c>
      <c r="J3497" s="6"/>
      <c r="K3497" s="6"/>
      <c r="L3497" s="6"/>
      <c r="M3497" s="6">
        <v>2160</v>
      </c>
      <c r="N3497" s="6">
        <v>0</v>
      </c>
      <c r="O3497" s="6">
        <v>38728</v>
      </c>
      <c r="P3497" s="6">
        <v>4160</v>
      </c>
      <c r="Q3497" s="6">
        <v>0</v>
      </c>
      <c r="R3497" s="6">
        <v>0</v>
      </c>
      <c r="S3497" s="6">
        <v>71773</v>
      </c>
      <c r="T3497" s="6">
        <v>0</v>
      </c>
      <c r="U3497" s="6">
        <v>0</v>
      </c>
      <c r="V3497" s="6">
        <v>3</v>
      </c>
      <c r="W3497" s="6">
        <v>48</v>
      </c>
      <c r="X3497" s="6">
        <v>0</v>
      </c>
      <c r="Z3497" s="6">
        <v>0</v>
      </c>
      <c r="AA3497" s="6">
        <v>0</v>
      </c>
      <c r="AB3497" s="6" t="str">
        <f t="shared" si="866"/>
        <v/>
      </c>
      <c r="AC3497" s="6" t="str">
        <f t="shared" si="867"/>
        <v/>
      </c>
      <c r="AD3497" s="16">
        <f t="shared" si="868"/>
        <v>9.309615384615384</v>
      </c>
      <c r="AE3497" s="16">
        <f t="shared" si="869"/>
        <v>0</v>
      </c>
      <c r="AF3497" s="16">
        <f t="shared" si="870"/>
        <v>16</v>
      </c>
      <c r="AG3497" s="16">
        <f t="shared" si="871"/>
        <v>16</v>
      </c>
      <c r="AH3497" s="17">
        <f t="shared" si="872"/>
        <v>0</v>
      </c>
      <c r="AI3497" s="17">
        <f t="shared" si="873"/>
        <v>33.228240740740738</v>
      </c>
      <c r="AJ3497" s="17">
        <f t="shared" si="874"/>
        <v>33.228240740740738</v>
      </c>
      <c r="AK3497" s="17">
        <f t="shared" si="875"/>
        <v>33.228240740740738</v>
      </c>
      <c r="AL3497" s="17" t="str">
        <f t="shared" si="876"/>
        <v/>
      </c>
      <c r="AM3497" s="17" t="str">
        <f t="shared" si="877"/>
        <v/>
      </c>
      <c r="AN3497" s="17" t="str">
        <f t="shared" si="878"/>
        <v/>
      </c>
      <c r="AO3497" s="17" t="str">
        <f t="shared" si="879"/>
        <v/>
      </c>
      <c r="AP3497" s="17" t="str">
        <f t="shared" si="881"/>
        <v/>
      </c>
      <c r="AQ3497" s="17">
        <f t="shared" si="880"/>
        <v>1.8532586242511877</v>
      </c>
    </row>
    <row r="3498" spans="1:43" x14ac:dyDescent="0.2">
      <c r="A3498" s="4">
        <v>50001</v>
      </c>
      <c r="B3498" s="5">
        <v>5001</v>
      </c>
      <c r="C3498" t="s">
        <v>2268</v>
      </c>
      <c r="D3498" t="s">
        <v>8</v>
      </c>
      <c r="E3498" t="s">
        <v>9</v>
      </c>
      <c r="F3498" t="s">
        <v>17</v>
      </c>
      <c r="G3498" t="s">
        <v>15</v>
      </c>
      <c r="H3498">
        <v>165</v>
      </c>
      <c r="I3498" t="s">
        <v>5927</v>
      </c>
      <c r="J3498" s="6">
        <v>216154</v>
      </c>
      <c r="K3498" s="6">
        <v>2083</v>
      </c>
      <c r="L3498" s="6">
        <v>104</v>
      </c>
      <c r="M3498" s="6">
        <v>977635</v>
      </c>
      <c r="N3498" s="6">
        <v>4403457</v>
      </c>
      <c r="O3498" s="6">
        <v>897901</v>
      </c>
      <c r="P3498" s="6">
        <v>59625</v>
      </c>
      <c r="Q3498" s="6">
        <v>3379</v>
      </c>
      <c r="R3498" s="6">
        <v>801959</v>
      </c>
      <c r="S3498" s="6">
        <v>5636633</v>
      </c>
      <c r="T3498" s="6">
        <v>893428</v>
      </c>
      <c r="U3498" s="6">
        <v>0</v>
      </c>
      <c r="V3498" s="6">
        <v>34</v>
      </c>
      <c r="W3498" s="6">
        <v>1145</v>
      </c>
      <c r="X3498" s="6">
        <v>366</v>
      </c>
      <c r="Z3498" s="6">
        <v>26173319200</v>
      </c>
      <c r="AA3498" s="6">
        <v>1912712893.8623998</v>
      </c>
      <c r="AB3498" s="6">
        <f t="shared" si="866"/>
        <v>5943.8116915868604</v>
      </c>
      <c r="AC3498" s="6">
        <f t="shared" si="867"/>
        <v>434.36620225027741</v>
      </c>
      <c r="AD3498" s="16">
        <f t="shared" si="868"/>
        <v>15.059136268343815</v>
      </c>
      <c r="AE3498" s="16">
        <f t="shared" si="869"/>
        <v>4.9041676086784625</v>
      </c>
      <c r="AF3498" s="16">
        <f t="shared" si="870"/>
        <v>33.676470588235297</v>
      </c>
      <c r="AG3498" s="16">
        <f t="shared" si="871"/>
        <v>44.441176470588232</v>
      </c>
      <c r="AH3498" s="17">
        <f t="shared" si="872"/>
        <v>0.82030512410050782</v>
      </c>
      <c r="AI3498" s="17">
        <f t="shared" si="873"/>
        <v>5.7655802011998345</v>
      </c>
      <c r="AJ3498" s="17">
        <f t="shared" si="874"/>
        <v>6.679446828315271</v>
      </c>
      <c r="AK3498" s="17">
        <f t="shared" si="875"/>
        <v>6.679446828315271</v>
      </c>
      <c r="AL3498" s="17">
        <f t="shared" si="876"/>
        <v>0.1821203204663972</v>
      </c>
      <c r="AM3498" s="17">
        <f t="shared" si="877"/>
        <v>1.2800472446988809</v>
      </c>
      <c r="AN3498" s="17">
        <f t="shared" si="878"/>
        <v>1.4829396540036612</v>
      </c>
      <c r="AO3498" s="17">
        <f t="shared" si="879"/>
        <v>1.4829396540036612</v>
      </c>
      <c r="AP3498" s="17">
        <f t="shared" si="881"/>
        <v>1.300819333537264</v>
      </c>
      <c r="AQ3498" s="17">
        <f t="shared" si="880"/>
        <v>6.2775662350303651</v>
      </c>
    </row>
    <row r="3499" spans="1:43" x14ac:dyDescent="0.2">
      <c r="A3499" s="4">
        <v>50001</v>
      </c>
      <c r="B3499" s="5">
        <v>5001</v>
      </c>
      <c r="C3499" t="s">
        <v>2268</v>
      </c>
      <c r="D3499" t="s">
        <v>8</v>
      </c>
      <c r="E3499" t="s">
        <v>9</v>
      </c>
      <c r="F3499" t="s">
        <v>17</v>
      </c>
      <c r="G3499" t="s">
        <v>11</v>
      </c>
      <c r="H3499">
        <v>165</v>
      </c>
      <c r="I3499" t="s">
        <v>5927</v>
      </c>
      <c r="J3499" s="6">
        <v>216154</v>
      </c>
      <c r="K3499" s="6">
        <v>2083</v>
      </c>
      <c r="L3499" s="6">
        <v>104</v>
      </c>
      <c r="M3499" s="6">
        <v>24985</v>
      </c>
      <c r="N3499" s="6">
        <v>312259</v>
      </c>
      <c r="O3499" s="6">
        <v>138050</v>
      </c>
      <c r="P3499" s="6">
        <v>6850</v>
      </c>
      <c r="Q3499" s="6">
        <v>82</v>
      </c>
      <c r="R3499" s="6">
        <v>0</v>
      </c>
      <c r="S3499" s="6">
        <v>337054</v>
      </c>
      <c r="T3499" s="6">
        <v>0</v>
      </c>
      <c r="U3499" s="6">
        <v>0</v>
      </c>
      <c r="V3499" s="6">
        <v>23</v>
      </c>
      <c r="W3499" s="6">
        <v>423</v>
      </c>
      <c r="X3499" s="6">
        <v>0</v>
      </c>
      <c r="Z3499" s="6">
        <v>1264943000</v>
      </c>
      <c r="AA3499" s="6">
        <v>91608664.089599997</v>
      </c>
      <c r="AB3499" s="6">
        <f t="shared" si="866"/>
        <v>4050.9416862284193</v>
      </c>
      <c r="AC3499" s="6">
        <f t="shared" si="867"/>
        <v>293.37397509631427</v>
      </c>
      <c r="AD3499" s="16">
        <f t="shared" si="868"/>
        <v>20.153284671532848</v>
      </c>
      <c r="AE3499" s="16">
        <f t="shared" si="869"/>
        <v>2.2619268381021369</v>
      </c>
      <c r="AF3499" s="16">
        <f t="shared" si="870"/>
        <v>18.391304347826086</v>
      </c>
      <c r="AG3499" s="16">
        <f t="shared" si="871"/>
        <v>18.391304347826086</v>
      </c>
      <c r="AH3499" s="17">
        <f t="shared" si="872"/>
        <v>0</v>
      </c>
      <c r="AI3499" s="17">
        <f t="shared" si="873"/>
        <v>13.490254152491495</v>
      </c>
      <c r="AJ3499" s="17">
        <f t="shared" si="874"/>
        <v>13.490254152491495</v>
      </c>
      <c r="AK3499" s="17">
        <f t="shared" si="875"/>
        <v>13.490254152491495</v>
      </c>
      <c r="AL3499" s="17">
        <f t="shared" si="876"/>
        <v>0</v>
      </c>
      <c r="AM3499" s="17">
        <f t="shared" si="877"/>
        <v>1.0794052373190204</v>
      </c>
      <c r="AN3499" s="17">
        <f t="shared" si="878"/>
        <v>1.0794052373190204</v>
      </c>
      <c r="AO3499" s="17">
        <f t="shared" si="879"/>
        <v>1.0794052373190204</v>
      </c>
      <c r="AP3499" s="17">
        <f t="shared" si="881"/>
        <v>1.0794052373190204</v>
      </c>
      <c r="AQ3499" s="17">
        <f t="shared" si="880"/>
        <v>2.4415356754798987</v>
      </c>
    </row>
    <row r="3500" spans="1:43" x14ac:dyDescent="0.2">
      <c r="A3500" s="4">
        <v>50002</v>
      </c>
      <c r="B3500" s="5">
        <v>5002</v>
      </c>
      <c r="C3500" t="s">
        <v>2269</v>
      </c>
      <c r="D3500" t="s">
        <v>8</v>
      </c>
      <c r="E3500" t="s">
        <v>9</v>
      </c>
      <c r="F3500" t="s">
        <v>17</v>
      </c>
      <c r="G3500" t="s">
        <v>15</v>
      </c>
      <c r="H3500">
        <v>176</v>
      </c>
      <c r="I3500" t="s">
        <v>5928</v>
      </c>
      <c r="J3500" s="6">
        <v>206520</v>
      </c>
      <c r="K3500" s="6">
        <v>1967</v>
      </c>
      <c r="L3500" s="6">
        <v>105</v>
      </c>
      <c r="M3500" s="6">
        <v>1275835</v>
      </c>
      <c r="N3500" s="6">
        <v>3765143</v>
      </c>
      <c r="O3500" s="6">
        <v>1183482</v>
      </c>
      <c r="P3500" s="6">
        <v>79606</v>
      </c>
      <c r="Q3500" s="6">
        <v>4370</v>
      </c>
      <c r="R3500" s="6">
        <v>710404</v>
      </c>
      <c r="S3500" s="6">
        <v>6638944</v>
      </c>
      <c r="T3500" s="6">
        <v>2515209</v>
      </c>
      <c r="U3500" s="6">
        <v>0</v>
      </c>
      <c r="V3500" s="6">
        <v>35</v>
      </c>
      <c r="W3500" s="6">
        <v>1084</v>
      </c>
      <c r="X3500" s="6">
        <v>1047</v>
      </c>
      <c r="Z3500" s="6">
        <v>34871815300</v>
      </c>
      <c r="AA3500" s="6">
        <v>2552753249.6255999</v>
      </c>
      <c r="AB3500" s="6">
        <f t="shared" si="866"/>
        <v>9261.7505629932257</v>
      </c>
      <c r="AC3500" s="6">
        <f t="shared" si="867"/>
        <v>677.99636019816512</v>
      </c>
      <c r="AD3500" s="16">
        <f t="shared" si="868"/>
        <v>14.866743712785468</v>
      </c>
      <c r="AE3500" s="16">
        <f t="shared" si="869"/>
        <v>3.181411293116414</v>
      </c>
      <c r="AF3500" s="16">
        <f t="shared" si="870"/>
        <v>30.971428571428572</v>
      </c>
      <c r="AG3500" s="16">
        <f t="shared" si="871"/>
        <v>60.885714285714286</v>
      </c>
      <c r="AH3500" s="17">
        <f t="shared" si="872"/>
        <v>0.55681494864147796</v>
      </c>
      <c r="AI3500" s="17">
        <f t="shared" si="873"/>
        <v>5.2036070495009152</v>
      </c>
      <c r="AJ3500" s="17">
        <f t="shared" si="874"/>
        <v>7.1750289026402321</v>
      </c>
      <c r="AK3500" s="17">
        <f t="shared" si="875"/>
        <v>7.1750289026402321</v>
      </c>
      <c r="AL3500" s="17">
        <f t="shared" si="876"/>
        <v>0.18867915508122798</v>
      </c>
      <c r="AM3500" s="17">
        <f t="shared" si="877"/>
        <v>1.7632647684297782</v>
      </c>
      <c r="AN3500" s="17">
        <f t="shared" si="878"/>
        <v>2.4312895951096678</v>
      </c>
      <c r="AO3500" s="17">
        <f t="shared" si="879"/>
        <v>2.4312895951096678</v>
      </c>
      <c r="AP3500" s="17">
        <f t="shared" si="881"/>
        <v>2.2426104400284399</v>
      </c>
      <c r="AQ3500" s="17">
        <f t="shared" si="880"/>
        <v>5.6096704470367946</v>
      </c>
    </row>
    <row r="3501" spans="1:43" x14ac:dyDescent="0.2">
      <c r="A3501" s="4">
        <v>50003</v>
      </c>
      <c r="B3501" s="5">
        <v>5003</v>
      </c>
      <c r="C3501" t="s">
        <v>2270</v>
      </c>
      <c r="D3501" t="s">
        <v>8</v>
      </c>
      <c r="E3501" t="s">
        <v>9</v>
      </c>
      <c r="F3501" t="s">
        <v>17</v>
      </c>
      <c r="G3501" t="s">
        <v>15</v>
      </c>
      <c r="H3501">
        <v>256</v>
      </c>
      <c r="I3501" t="s">
        <v>5929</v>
      </c>
      <c r="J3501" s="6">
        <v>124064</v>
      </c>
      <c r="K3501" s="6">
        <v>2423</v>
      </c>
      <c r="L3501" s="6">
        <v>51</v>
      </c>
      <c r="M3501" s="6">
        <v>1338109</v>
      </c>
      <c r="N3501" s="6">
        <v>4255186</v>
      </c>
      <c r="O3501" s="6">
        <v>1036132</v>
      </c>
      <c r="P3501" s="6">
        <v>79155</v>
      </c>
      <c r="Q3501" s="6">
        <v>5141</v>
      </c>
      <c r="R3501" s="6">
        <v>1617558</v>
      </c>
      <c r="S3501" s="6">
        <v>6663559</v>
      </c>
      <c r="T3501" s="6">
        <v>82162</v>
      </c>
      <c r="U3501" s="6">
        <v>0</v>
      </c>
      <c r="V3501" s="6">
        <v>61</v>
      </c>
      <c r="W3501" s="6">
        <v>2122</v>
      </c>
      <c r="X3501" s="6">
        <v>1556</v>
      </c>
      <c r="Z3501" s="6">
        <v>31669925800</v>
      </c>
      <c r="AA3501" s="6">
        <v>2318362416.9216003</v>
      </c>
      <c r="AB3501" s="6">
        <f t="shared" si="866"/>
        <v>7442.6654440017428</v>
      </c>
      <c r="AC3501" s="6">
        <f t="shared" si="867"/>
        <v>544.83221577660777</v>
      </c>
      <c r="AD3501" s="16">
        <f t="shared" si="868"/>
        <v>13.089912197587013</v>
      </c>
      <c r="AE3501" s="16">
        <f t="shared" si="869"/>
        <v>4.1067991337011112</v>
      </c>
      <c r="AF3501" s="16">
        <f t="shared" si="870"/>
        <v>34.786885245901637</v>
      </c>
      <c r="AG3501" s="16">
        <f t="shared" si="871"/>
        <v>60.295081967213115</v>
      </c>
      <c r="AH3501" s="17">
        <f t="shared" si="872"/>
        <v>1.2088387418364275</v>
      </c>
      <c r="AI3501" s="17">
        <f t="shared" si="873"/>
        <v>4.9798327341046207</v>
      </c>
      <c r="AJ3501" s="17">
        <f t="shared" si="874"/>
        <v>5.0412343090136904</v>
      </c>
      <c r="AK3501" s="17">
        <f t="shared" si="875"/>
        <v>5.0412343090136904</v>
      </c>
      <c r="AL3501" s="17">
        <f t="shared" si="876"/>
        <v>0.3801380245187872</v>
      </c>
      <c r="AM3501" s="17">
        <f t="shared" si="877"/>
        <v>1.565985364682061</v>
      </c>
      <c r="AN3501" s="17">
        <f t="shared" si="878"/>
        <v>1.5852940388504757</v>
      </c>
      <c r="AO3501" s="17">
        <f t="shared" si="879"/>
        <v>1.5852940388504757</v>
      </c>
      <c r="AP3501" s="17">
        <f t="shared" si="881"/>
        <v>1.2051560143316884</v>
      </c>
      <c r="AQ3501" s="17">
        <f t="shared" si="880"/>
        <v>6.4311873390649064</v>
      </c>
    </row>
    <row r="3502" spans="1:43" x14ac:dyDescent="0.2">
      <c r="A3502" s="4">
        <v>50004</v>
      </c>
      <c r="B3502" s="5">
        <v>5004</v>
      </c>
      <c r="C3502" t="s">
        <v>2271</v>
      </c>
      <c r="D3502" t="s">
        <v>8</v>
      </c>
      <c r="E3502" t="s">
        <v>9</v>
      </c>
      <c r="F3502" t="s">
        <v>17</v>
      </c>
      <c r="G3502" t="s">
        <v>15</v>
      </c>
      <c r="H3502">
        <v>298</v>
      </c>
      <c r="I3502" t="s">
        <v>5930</v>
      </c>
      <c r="J3502" s="6">
        <v>100868</v>
      </c>
      <c r="K3502" s="6">
        <v>1978</v>
      </c>
      <c r="L3502" s="6">
        <v>51</v>
      </c>
      <c r="M3502" s="6">
        <v>959453</v>
      </c>
      <c r="N3502" s="6">
        <v>2876380</v>
      </c>
      <c r="O3502" s="6">
        <v>845271</v>
      </c>
      <c r="P3502" s="6">
        <v>58459</v>
      </c>
      <c r="Q3502" s="6">
        <v>3337</v>
      </c>
      <c r="R3502" s="6">
        <v>612670</v>
      </c>
      <c r="S3502" s="6">
        <v>5150579</v>
      </c>
      <c r="T3502" s="6">
        <v>0</v>
      </c>
      <c r="U3502" s="6">
        <v>0</v>
      </c>
      <c r="V3502" s="6">
        <v>21</v>
      </c>
      <c r="W3502" s="6">
        <v>647</v>
      </c>
      <c r="X3502" s="6">
        <v>351</v>
      </c>
      <c r="Z3502" s="6">
        <v>20514284800</v>
      </c>
      <c r="AA3502" s="6">
        <v>1501725870.4895999</v>
      </c>
      <c r="AB3502" s="6">
        <f t="shared" si="866"/>
        <v>7131.9800582676835</v>
      </c>
      <c r="AC3502" s="6">
        <f t="shared" si="867"/>
        <v>522.08883057509786</v>
      </c>
      <c r="AD3502" s="16">
        <f t="shared" si="868"/>
        <v>14.459210728886912</v>
      </c>
      <c r="AE3502" s="16">
        <f t="shared" si="869"/>
        <v>3.4029086529645522</v>
      </c>
      <c r="AF3502" s="16">
        <f t="shared" si="870"/>
        <v>30.80952380952381</v>
      </c>
      <c r="AG3502" s="16">
        <f t="shared" si="871"/>
        <v>47.523809523809526</v>
      </c>
      <c r="AH3502" s="17">
        <f t="shared" si="872"/>
        <v>0.63856176383835372</v>
      </c>
      <c r="AI3502" s="17">
        <f t="shared" si="873"/>
        <v>5.3682452397355576</v>
      </c>
      <c r="AJ3502" s="17">
        <f t="shared" si="874"/>
        <v>5.3682452397355576</v>
      </c>
      <c r="AK3502" s="17">
        <f t="shared" si="875"/>
        <v>5.3682452397355576</v>
      </c>
      <c r="AL3502" s="17">
        <f t="shared" si="876"/>
        <v>0.21300036851876317</v>
      </c>
      <c r="AM3502" s="17">
        <f t="shared" si="877"/>
        <v>1.7906462289405434</v>
      </c>
      <c r="AN3502" s="17">
        <f t="shared" si="878"/>
        <v>1.7906462289405434</v>
      </c>
      <c r="AO3502" s="17">
        <f t="shared" si="879"/>
        <v>1.7906462289405434</v>
      </c>
      <c r="AP3502" s="17">
        <f t="shared" si="881"/>
        <v>1.5776458604217802</v>
      </c>
      <c r="AQ3502" s="17">
        <f t="shared" si="880"/>
        <v>6.0934055468601196</v>
      </c>
    </row>
    <row r="3503" spans="1:43" x14ac:dyDescent="0.2">
      <c r="A3503" s="4">
        <v>50005</v>
      </c>
      <c r="B3503" s="5">
        <v>5005</v>
      </c>
      <c r="C3503" t="s">
        <v>2272</v>
      </c>
      <c r="D3503" t="s">
        <v>8</v>
      </c>
      <c r="E3503" t="s">
        <v>9</v>
      </c>
      <c r="F3503" t="s">
        <v>17</v>
      </c>
      <c r="G3503" t="s">
        <v>15</v>
      </c>
      <c r="H3503">
        <v>92</v>
      </c>
      <c r="I3503" t="s">
        <v>5931</v>
      </c>
      <c r="J3503" s="6">
        <v>401661</v>
      </c>
      <c r="K3503" s="6">
        <v>2660</v>
      </c>
      <c r="L3503" s="6">
        <v>151</v>
      </c>
      <c r="M3503" s="6">
        <v>13230698</v>
      </c>
      <c r="N3503" s="6">
        <v>52239924</v>
      </c>
      <c r="O3503" s="6">
        <v>5032186</v>
      </c>
      <c r="P3503" s="6">
        <v>406410</v>
      </c>
      <c r="Q3503" s="6">
        <v>45998</v>
      </c>
      <c r="R3503" s="6">
        <v>12630370</v>
      </c>
      <c r="S3503" s="6">
        <v>48018558</v>
      </c>
      <c r="T3503" s="6">
        <v>9386493</v>
      </c>
      <c r="U3503" s="6">
        <v>0</v>
      </c>
      <c r="V3503" s="6">
        <v>215</v>
      </c>
      <c r="W3503" s="6">
        <v>7865</v>
      </c>
      <c r="X3503" s="6">
        <v>3625</v>
      </c>
      <c r="Z3503" s="6">
        <v>170817372000</v>
      </c>
      <c r="AA3503" s="6">
        <v>12504499628.544001</v>
      </c>
      <c r="AB3503" s="6">
        <f t="shared" si="866"/>
        <v>3269.8625671813766</v>
      </c>
      <c r="AC3503" s="6">
        <f t="shared" si="867"/>
        <v>239.36672703704548</v>
      </c>
      <c r="AD3503" s="16">
        <f t="shared" si="868"/>
        <v>12.38204276469575</v>
      </c>
      <c r="AE3503" s="16">
        <f t="shared" si="869"/>
        <v>10.381159201984982</v>
      </c>
      <c r="AF3503" s="16">
        <f t="shared" si="870"/>
        <v>36.581395348837212</v>
      </c>
      <c r="AG3503" s="16">
        <f t="shared" si="871"/>
        <v>53.441860465116278</v>
      </c>
      <c r="AH3503" s="17">
        <f t="shared" si="872"/>
        <v>0.95462612781275791</v>
      </c>
      <c r="AI3503" s="17">
        <f t="shared" si="873"/>
        <v>3.6293291555744074</v>
      </c>
      <c r="AJ3503" s="17">
        <f t="shared" si="874"/>
        <v>4.3387772134168578</v>
      </c>
      <c r="AK3503" s="17">
        <f t="shared" si="875"/>
        <v>4.3387772134168578</v>
      </c>
      <c r="AL3503" s="17">
        <f t="shared" si="876"/>
        <v>0.24177619400824549</v>
      </c>
      <c r="AM3503" s="17">
        <f t="shared" si="877"/>
        <v>0.91919272317471212</v>
      </c>
      <c r="AN3503" s="17">
        <f t="shared" si="878"/>
        <v>1.0988731721738338</v>
      </c>
      <c r="AO3503" s="17">
        <f t="shared" si="879"/>
        <v>1.0988731721738338</v>
      </c>
      <c r="AP3503" s="17">
        <f t="shared" si="881"/>
        <v>0.85709697816558839</v>
      </c>
      <c r="AQ3503" s="17">
        <f t="shared" si="880"/>
        <v>9.5422859965827964</v>
      </c>
    </row>
    <row r="3504" spans="1:43" x14ac:dyDescent="0.2">
      <c r="A3504" s="4">
        <v>50006</v>
      </c>
      <c r="B3504" s="5">
        <v>5006</v>
      </c>
      <c r="C3504" t="s">
        <v>2273</v>
      </c>
      <c r="D3504" t="s">
        <v>8</v>
      </c>
      <c r="E3504" t="s">
        <v>9</v>
      </c>
      <c r="F3504" t="s">
        <v>17</v>
      </c>
      <c r="G3504" t="s">
        <v>15</v>
      </c>
      <c r="H3504">
        <v>239</v>
      </c>
      <c r="I3504" t="s">
        <v>5932</v>
      </c>
      <c r="J3504" s="6">
        <v>133700</v>
      </c>
      <c r="K3504" s="6">
        <v>2706</v>
      </c>
      <c r="L3504" s="6">
        <v>49</v>
      </c>
      <c r="M3504" s="6">
        <v>1074596</v>
      </c>
      <c r="N3504" s="6">
        <v>3292739</v>
      </c>
      <c r="O3504" s="6">
        <v>953388</v>
      </c>
      <c r="P3504" s="6">
        <v>76660</v>
      </c>
      <c r="Q3504" s="6">
        <v>3790</v>
      </c>
      <c r="R3504" s="6">
        <v>988222</v>
      </c>
      <c r="S3504" s="6">
        <v>6519800</v>
      </c>
      <c r="T3504" s="6">
        <v>0</v>
      </c>
      <c r="U3504" s="6">
        <v>0</v>
      </c>
      <c r="V3504" s="6">
        <v>35</v>
      </c>
      <c r="W3504" s="6">
        <v>1120</v>
      </c>
      <c r="X3504" s="6">
        <v>700</v>
      </c>
      <c r="Z3504" s="6">
        <v>34144333800</v>
      </c>
      <c r="AA3504" s="6">
        <v>2499498758.9376001</v>
      </c>
      <c r="AB3504" s="6">
        <f t="shared" si="866"/>
        <v>10369.58404537985</v>
      </c>
      <c r="AC3504" s="6">
        <f t="shared" si="867"/>
        <v>759.09410340072509</v>
      </c>
      <c r="AD3504" s="16">
        <f t="shared" si="868"/>
        <v>12.436577093660318</v>
      </c>
      <c r="AE3504" s="16">
        <f t="shared" si="869"/>
        <v>3.453723982261157</v>
      </c>
      <c r="AF3504" s="16">
        <f t="shared" si="870"/>
        <v>32</v>
      </c>
      <c r="AG3504" s="16">
        <f t="shared" si="871"/>
        <v>52</v>
      </c>
      <c r="AH3504" s="17">
        <f t="shared" si="872"/>
        <v>0.91962188580638682</v>
      </c>
      <c r="AI3504" s="17">
        <f t="shared" si="873"/>
        <v>6.0672103748757671</v>
      </c>
      <c r="AJ3504" s="17">
        <f t="shared" si="874"/>
        <v>6.0672103748757671</v>
      </c>
      <c r="AK3504" s="17">
        <f t="shared" si="875"/>
        <v>6.0672103748757671</v>
      </c>
      <c r="AL3504" s="17">
        <f t="shared" si="876"/>
        <v>0.3001215705222916</v>
      </c>
      <c r="AM3504" s="17">
        <f t="shared" si="877"/>
        <v>1.980053687826457</v>
      </c>
      <c r="AN3504" s="17">
        <f t="shared" si="878"/>
        <v>1.980053687826457</v>
      </c>
      <c r="AO3504" s="17">
        <f t="shared" si="879"/>
        <v>1.980053687826457</v>
      </c>
      <c r="AP3504" s="17">
        <f t="shared" si="881"/>
        <v>1.6799321173041655</v>
      </c>
      <c r="AQ3504" s="17">
        <f t="shared" si="880"/>
        <v>6.8385589078108806</v>
      </c>
    </row>
    <row r="3505" spans="1:43" x14ac:dyDescent="0.2">
      <c r="A3505" s="4">
        <v>50007</v>
      </c>
      <c r="B3505" s="5" t="s">
        <v>2274</v>
      </c>
      <c r="C3505" t="s">
        <v>2275</v>
      </c>
      <c r="D3505" t="s">
        <v>25</v>
      </c>
      <c r="E3505" t="s">
        <v>26</v>
      </c>
      <c r="F3505" t="s">
        <v>17</v>
      </c>
      <c r="G3505" t="s">
        <v>15</v>
      </c>
      <c r="H3505">
        <v>0</v>
      </c>
      <c r="I3505" t="s">
        <v>5933</v>
      </c>
      <c r="J3505" s="6">
        <v>0</v>
      </c>
      <c r="K3505" s="6">
        <v>0</v>
      </c>
      <c r="L3505" s="6">
        <v>0</v>
      </c>
      <c r="M3505" s="6">
        <v>2247</v>
      </c>
      <c r="N3505" s="6">
        <v>0</v>
      </c>
      <c r="O3505" s="6">
        <v>55445</v>
      </c>
      <c r="P3505" s="6">
        <v>1580</v>
      </c>
      <c r="Q3505" s="6">
        <v>0</v>
      </c>
      <c r="R3505" s="6">
        <v>2242</v>
      </c>
      <c r="S3505" s="6">
        <v>65909</v>
      </c>
      <c r="T3505" s="6">
        <v>0</v>
      </c>
      <c r="U3505" s="6">
        <v>0</v>
      </c>
      <c r="V3505" s="6">
        <v>2</v>
      </c>
      <c r="W3505" s="6">
        <v>28</v>
      </c>
      <c r="X3505" s="6">
        <v>0</v>
      </c>
      <c r="Z3505" s="6">
        <v>0</v>
      </c>
      <c r="AA3505" s="6">
        <v>0</v>
      </c>
      <c r="AB3505" s="6" t="str">
        <f t="shared" si="866"/>
        <v/>
      </c>
      <c r="AC3505" s="6" t="str">
        <f t="shared" si="867"/>
        <v/>
      </c>
      <c r="AD3505" s="16">
        <f t="shared" si="868"/>
        <v>35.091772151898731</v>
      </c>
      <c r="AE3505" s="16">
        <f t="shared" si="869"/>
        <v>0</v>
      </c>
      <c r="AF3505" s="16">
        <f t="shared" si="870"/>
        <v>14</v>
      </c>
      <c r="AG3505" s="16">
        <f t="shared" si="871"/>
        <v>14</v>
      </c>
      <c r="AH3505" s="17">
        <f t="shared" si="872"/>
        <v>0.99777481085892306</v>
      </c>
      <c r="AI3505" s="17">
        <f t="shared" si="873"/>
        <v>29.331998219848685</v>
      </c>
      <c r="AJ3505" s="17">
        <f t="shared" si="874"/>
        <v>29.331998219848685</v>
      </c>
      <c r="AK3505" s="17">
        <f t="shared" si="875"/>
        <v>29.331998219848685</v>
      </c>
      <c r="AL3505" s="17" t="str">
        <f t="shared" si="876"/>
        <v/>
      </c>
      <c r="AM3505" s="17" t="str">
        <f t="shared" si="877"/>
        <v/>
      </c>
      <c r="AN3505" s="17" t="str">
        <f t="shared" si="878"/>
        <v/>
      </c>
      <c r="AO3505" s="17" t="str">
        <f t="shared" si="879"/>
        <v/>
      </c>
      <c r="AP3505" s="17" t="str">
        <f t="shared" si="881"/>
        <v/>
      </c>
      <c r="AQ3505" s="17">
        <f t="shared" si="880"/>
        <v>1.1887275678600415</v>
      </c>
    </row>
    <row r="3506" spans="1:43" x14ac:dyDescent="0.2">
      <c r="A3506" s="4">
        <v>50008</v>
      </c>
      <c r="B3506" s="5">
        <v>5008</v>
      </c>
      <c r="C3506" t="s">
        <v>2276</v>
      </c>
      <c r="D3506" t="s">
        <v>8</v>
      </c>
      <c r="E3506" t="s">
        <v>9</v>
      </c>
      <c r="F3506" t="s">
        <v>17</v>
      </c>
      <c r="G3506" t="s">
        <v>11</v>
      </c>
      <c r="H3506">
        <v>35</v>
      </c>
      <c r="I3506" t="s">
        <v>5934</v>
      </c>
      <c r="J3506" s="6">
        <v>1376476</v>
      </c>
      <c r="K3506" s="6">
        <v>2523</v>
      </c>
      <c r="L3506" s="6">
        <v>546</v>
      </c>
      <c r="M3506" s="6">
        <v>30429789</v>
      </c>
      <c r="N3506" s="6">
        <v>106718086</v>
      </c>
      <c r="O3506" s="6">
        <v>16381053</v>
      </c>
      <c r="P3506" s="6">
        <v>1310740</v>
      </c>
      <c r="Q3506" s="6">
        <v>97988</v>
      </c>
      <c r="R3506" s="6">
        <v>32771222</v>
      </c>
      <c r="S3506" s="6">
        <v>134640541</v>
      </c>
      <c r="T3506" s="6">
        <v>2897580</v>
      </c>
      <c r="U3506" s="6">
        <v>0</v>
      </c>
      <c r="V3506" s="6">
        <v>382</v>
      </c>
      <c r="W3506" s="6">
        <v>14291</v>
      </c>
      <c r="X3506" s="6">
        <v>7314</v>
      </c>
      <c r="Z3506" s="6">
        <v>508718866800</v>
      </c>
      <c r="AA3506" s="6">
        <v>37240210444.953606</v>
      </c>
      <c r="AB3506" s="6">
        <f t="shared" si="866"/>
        <v>4766.9414423343387</v>
      </c>
      <c r="AC3506" s="6">
        <f t="shared" si="867"/>
        <v>348.95875517251693</v>
      </c>
      <c r="AD3506" s="16">
        <f t="shared" si="868"/>
        <v>12.497560919785769</v>
      </c>
      <c r="AE3506" s="16">
        <f t="shared" si="869"/>
        <v>6.5147268615759923</v>
      </c>
      <c r="AF3506" s="16">
        <f t="shared" si="870"/>
        <v>37.410994764397905</v>
      </c>
      <c r="AG3506" s="16">
        <f t="shared" si="871"/>
        <v>56.55759162303665</v>
      </c>
      <c r="AH3506" s="17">
        <f t="shared" si="872"/>
        <v>1.0769454234467417</v>
      </c>
      <c r="AI3506" s="17">
        <f t="shared" si="873"/>
        <v>4.4246294642397945</v>
      </c>
      <c r="AJ3506" s="17">
        <f t="shared" si="874"/>
        <v>4.5198512878285158</v>
      </c>
      <c r="AK3506" s="17">
        <f t="shared" si="875"/>
        <v>4.5198512878285158</v>
      </c>
      <c r="AL3506" s="17">
        <f t="shared" si="876"/>
        <v>0.30708217536810023</v>
      </c>
      <c r="AM3506" s="17">
        <f t="shared" si="877"/>
        <v>1.2616468871077766</v>
      </c>
      <c r="AN3506" s="17">
        <f t="shared" si="878"/>
        <v>1.2887986109496004</v>
      </c>
      <c r="AO3506" s="17">
        <f t="shared" si="879"/>
        <v>1.2887986109496004</v>
      </c>
      <c r="AP3506" s="17">
        <f t="shared" si="881"/>
        <v>0.98171643558150012</v>
      </c>
      <c r="AQ3506" s="17">
        <f t="shared" si="880"/>
        <v>8.2192848652647665</v>
      </c>
    </row>
    <row r="3507" spans="1:43" x14ac:dyDescent="0.2">
      <c r="A3507" s="4">
        <v>50009</v>
      </c>
      <c r="B3507" s="5">
        <v>5009</v>
      </c>
      <c r="C3507" t="s">
        <v>2277</v>
      </c>
      <c r="D3507" t="s">
        <v>8</v>
      </c>
      <c r="E3507" t="s">
        <v>9</v>
      </c>
      <c r="F3507" t="s">
        <v>17</v>
      </c>
      <c r="G3507" t="s">
        <v>15</v>
      </c>
      <c r="H3507">
        <v>376</v>
      </c>
      <c r="I3507" t="s">
        <v>5935</v>
      </c>
      <c r="J3507" s="6">
        <v>74495</v>
      </c>
      <c r="K3507" s="6">
        <v>2418</v>
      </c>
      <c r="L3507" s="6">
        <v>31</v>
      </c>
      <c r="M3507" s="6">
        <v>852959</v>
      </c>
      <c r="N3507" s="6">
        <v>1690840</v>
      </c>
      <c r="O3507" s="6">
        <v>477265</v>
      </c>
      <c r="P3507" s="6">
        <v>34507</v>
      </c>
      <c r="Q3507" s="6">
        <v>2958</v>
      </c>
      <c r="R3507" s="6">
        <v>470619</v>
      </c>
      <c r="S3507" s="6">
        <v>3290551</v>
      </c>
      <c r="T3507" s="6">
        <v>3137427</v>
      </c>
      <c r="U3507" s="6">
        <v>0</v>
      </c>
      <c r="V3507" s="6">
        <v>19</v>
      </c>
      <c r="W3507" s="6">
        <v>688</v>
      </c>
      <c r="X3507" s="6">
        <v>688</v>
      </c>
      <c r="Z3507" s="6">
        <v>14789164900</v>
      </c>
      <c r="AA3507" s="6">
        <v>1082624705.1648002</v>
      </c>
      <c r="AB3507" s="6">
        <f t="shared" si="866"/>
        <v>8746.6377067019948</v>
      </c>
      <c r="AC3507" s="6">
        <f t="shared" si="867"/>
        <v>640.2880847181284</v>
      </c>
      <c r="AD3507" s="16">
        <f t="shared" si="868"/>
        <v>13.830961833830816</v>
      </c>
      <c r="AE3507" s="16">
        <f t="shared" si="869"/>
        <v>3.5427697400815061</v>
      </c>
      <c r="AF3507" s="16">
        <f t="shared" si="870"/>
        <v>36.210526315789473</v>
      </c>
      <c r="AG3507" s="16">
        <f t="shared" si="871"/>
        <v>72.421052631578945</v>
      </c>
      <c r="AH3507" s="17">
        <f t="shared" si="872"/>
        <v>0.55174867725177879</v>
      </c>
      <c r="AI3507" s="17">
        <f t="shared" si="873"/>
        <v>3.8578067644517495</v>
      </c>
      <c r="AJ3507" s="17">
        <f t="shared" si="874"/>
        <v>7.5360925906168994</v>
      </c>
      <c r="AK3507" s="17">
        <f t="shared" si="875"/>
        <v>7.5360925906168994</v>
      </c>
      <c r="AL3507" s="17">
        <f t="shared" si="876"/>
        <v>0.27833443732109486</v>
      </c>
      <c r="AM3507" s="17">
        <f t="shared" si="877"/>
        <v>1.9461043031865819</v>
      </c>
      <c r="AN3507" s="17">
        <f t="shared" si="878"/>
        <v>3.8016477017340495</v>
      </c>
      <c r="AO3507" s="17">
        <f t="shared" si="879"/>
        <v>3.8016477017340495</v>
      </c>
      <c r="AP3507" s="17">
        <f t="shared" si="881"/>
        <v>3.5233132644129546</v>
      </c>
      <c r="AQ3507" s="17">
        <f t="shared" si="880"/>
        <v>6.894599436371827</v>
      </c>
    </row>
    <row r="3508" spans="1:43" x14ac:dyDescent="0.2">
      <c r="A3508" s="4">
        <v>50009</v>
      </c>
      <c r="B3508" s="5">
        <v>5009</v>
      </c>
      <c r="C3508" t="s">
        <v>2277</v>
      </c>
      <c r="D3508" t="s">
        <v>8</v>
      </c>
      <c r="E3508" t="s">
        <v>9</v>
      </c>
      <c r="F3508" t="s">
        <v>17</v>
      </c>
      <c r="G3508" t="s">
        <v>11</v>
      </c>
      <c r="H3508">
        <v>376</v>
      </c>
      <c r="I3508" t="s">
        <v>5935</v>
      </c>
      <c r="J3508" s="6">
        <v>74495</v>
      </c>
      <c r="K3508" s="6">
        <v>2418</v>
      </c>
      <c r="L3508" s="6">
        <v>31</v>
      </c>
      <c r="M3508" s="6">
        <v>14639</v>
      </c>
      <c r="N3508" s="6">
        <v>132190</v>
      </c>
      <c r="O3508" s="6">
        <v>67544</v>
      </c>
      <c r="P3508" s="6">
        <v>3093</v>
      </c>
      <c r="Q3508" s="6">
        <v>51</v>
      </c>
      <c r="R3508" s="6">
        <v>12604</v>
      </c>
      <c r="S3508" s="6">
        <v>134566</v>
      </c>
      <c r="T3508" s="6">
        <v>0</v>
      </c>
      <c r="U3508" s="6">
        <v>0</v>
      </c>
      <c r="V3508" s="6">
        <v>2</v>
      </c>
      <c r="W3508" s="6">
        <v>63</v>
      </c>
      <c r="X3508" s="6">
        <v>0</v>
      </c>
      <c r="Z3508" s="6">
        <v>1064938600</v>
      </c>
      <c r="AA3508" s="6">
        <v>77957670.067200005</v>
      </c>
      <c r="AB3508" s="6">
        <f t="shared" si="866"/>
        <v>8056.1207353052423</v>
      </c>
      <c r="AC3508" s="6">
        <f t="shared" si="867"/>
        <v>589.73954207731299</v>
      </c>
      <c r="AD3508" s="16">
        <f t="shared" si="868"/>
        <v>21.83769802780472</v>
      </c>
      <c r="AE3508" s="16">
        <f t="shared" si="869"/>
        <v>1.9570946346085514</v>
      </c>
      <c r="AF3508" s="16">
        <f t="shared" si="870"/>
        <v>31.5</v>
      </c>
      <c r="AG3508" s="16">
        <f t="shared" si="871"/>
        <v>31.5</v>
      </c>
      <c r="AH3508" s="17">
        <f t="shared" si="872"/>
        <v>0.8609877723888244</v>
      </c>
      <c r="AI3508" s="17">
        <f t="shared" si="873"/>
        <v>9.1922945556390463</v>
      </c>
      <c r="AJ3508" s="17">
        <f t="shared" si="874"/>
        <v>9.1922945556390463</v>
      </c>
      <c r="AK3508" s="17">
        <f t="shared" si="875"/>
        <v>9.1922945556390463</v>
      </c>
      <c r="AL3508" s="17">
        <f t="shared" si="876"/>
        <v>9.5347605719040773E-2</v>
      </c>
      <c r="AM3508" s="17">
        <f t="shared" si="877"/>
        <v>1.0179741281488766</v>
      </c>
      <c r="AN3508" s="17">
        <f t="shared" si="878"/>
        <v>1.0179741281488766</v>
      </c>
      <c r="AO3508" s="17">
        <f t="shared" si="879"/>
        <v>1.0179741281488766</v>
      </c>
      <c r="AP3508" s="17">
        <f t="shared" si="881"/>
        <v>0.92262652242983578</v>
      </c>
      <c r="AQ3508" s="17">
        <f t="shared" si="880"/>
        <v>1.9922717043704845</v>
      </c>
    </row>
    <row r="3509" spans="1:43" x14ac:dyDescent="0.2">
      <c r="A3509" s="4">
        <v>50010</v>
      </c>
      <c r="B3509" s="5">
        <v>5010</v>
      </c>
      <c r="C3509" t="s">
        <v>2278</v>
      </c>
      <c r="D3509" t="s">
        <v>8</v>
      </c>
      <c r="E3509" t="s">
        <v>9</v>
      </c>
      <c r="F3509" t="s">
        <v>17</v>
      </c>
      <c r="G3509" t="s">
        <v>15</v>
      </c>
      <c r="H3509">
        <v>71</v>
      </c>
      <c r="I3509" t="s">
        <v>5936</v>
      </c>
      <c r="J3509" s="6">
        <v>569499</v>
      </c>
      <c r="K3509" s="6">
        <v>1750</v>
      </c>
      <c r="L3509" s="6">
        <v>325</v>
      </c>
      <c r="M3509" s="6">
        <v>4872140</v>
      </c>
      <c r="N3509" s="6">
        <v>21355560</v>
      </c>
      <c r="O3509" s="6">
        <v>4077986</v>
      </c>
      <c r="P3509" s="6">
        <v>315326</v>
      </c>
      <c r="Q3509" s="6">
        <v>16713</v>
      </c>
      <c r="R3509" s="6">
        <v>3420267</v>
      </c>
      <c r="S3509" s="6">
        <v>41529820</v>
      </c>
      <c r="T3509" s="6">
        <v>4551519</v>
      </c>
      <c r="U3509" s="6">
        <v>0</v>
      </c>
      <c r="V3509" s="6">
        <v>150</v>
      </c>
      <c r="W3509" s="6">
        <v>5830</v>
      </c>
      <c r="X3509" s="6">
        <v>2463</v>
      </c>
      <c r="Z3509" s="6">
        <v>165877443100</v>
      </c>
      <c r="AA3509" s="6">
        <v>13212516004.027201</v>
      </c>
      <c r="AB3509" s="6">
        <f t="shared" si="866"/>
        <v>7767.4124724427738</v>
      </c>
      <c r="AC3509" s="6">
        <f t="shared" si="867"/>
        <v>618.69208786972581</v>
      </c>
      <c r="AD3509" s="16">
        <f t="shared" si="868"/>
        <v>12.932603083792646</v>
      </c>
      <c r="AE3509" s="16">
        <f t="shared" si="869"/>
        <v>5.2367909060992366</v>
      </c>
      <c r="AF3509" s="16">
        <f t="shared" si="870"/>
        <v>38.866666666666667</v>
      </c>
      <c r="AG3509" s="16">
        <f t="shared" si="871"/>
        <v>55.286666666666669</v>
      </c>
      <c r="AH3509" s="17">
        <f t="shared" si="872"/>
        <v>0.70200507374582832</v>
      </c>
      <c r="AI3509" s="17">
        <f t="shared" si="873"/>
        <v>8.5239381462765849</v>
      </c>
      <c r="AJ3509" s="17">
        <f t="shared" si="874"/>
        <v>9.4581311292368451</v>
      </c>
      <c r="AK3509" s="17">
        <f t="shared" si="875"/>
        <v>9.4581311292368451</v>
      </c>
      <c r="AL3509" s="17">
        <f t="shared" si="876"/>
        <v>0.1601581508515815</v>
      </c>
      <c r="AM3509" s="17">
        <f t="shared" si="877"/>
        <v>1.9446841946546942</v>
      </c>
      <c r="AN3509" s="17">
        <f t="shared" si="878"/>
        <v>2.1578145925463907</v>
      </c>
      <c r="AO3509" s="17">
        <f t="shared" si="879"/>
        <v>2.1578145925463907</v>
      </c>
      <c r="AP3509" s="17">
        <f t="shared" si="881"/>
        <v>1.9976564416948093</v>
      </c>
      <c r="AQ3509" s="17">
        <f t="shared" si="880"/>
        <v>10.183904505802619</v>
      </c>
    </row>
    <row r="3510" spans="1:43" x14ac:dyDescent="0.2">
      <c r="A3510" s="4">
        <v>50011</v>
      </c>
      <c r="B3510" s="5">
        <v>5011</v>
      </c>
      <c r="C3510" t="s">
        <v>2279</v>
      </c>
      <c r="D3510" t="s">
        <v>8</v>
      </c>
      <c r="E3510" t="s">
        <v>9</v>
      </c>
      <c r="F3510" t="s">
        <v>17</v>
      </c>
      <c r="G3510" t="s">
        <v>15</v>
      </c>
      <c r="H3510">
        <v>135</v>
      </c>
      <c r="I3510" t="s">
        <v>5937</v>
      </c>
      <c r="J3510" s="6">
        <v>279245</v>
      </c>
      <c r="K3510" s="6">
        <v>1678</v>
      </c>
      <c r="L3510" s="6">
        <v>166</v>
      </c>
      <c r="M3510" s="6">
        <v>2290017</v>
      </c>
      <c r="N3510" s="6">
        <v>15374255</v>
      </c>
      <c r="O3510" s="6">
        <v>2318669</v>
      </c>
      <c r="P3510" s="6">
        <v>142551</v>
      </c>
      <c r="Q3510" s="6">
        <v>7909</v>
      </c>
      <c r="R3510" s="6">
        <v>1682073</v>
      </c>
      <c r="S3510" s="6">
        <v>14456931</v>
      </c>
      <c r="T3510" s="6">
        <v>2504679</v>
      </c>
      <c r="U3510" s="6">
        <v>0</v>
      </c>
      <c r="V3510" s="6">
        <v>51</v>
      </c>
      <c r="W3510" s="6">
        <v>1681</v>
      </c>
      <c r="X3510" s="6">
        <v>789</v>
      </c>
      <c r="Z3510" s="6">
        <v>66239341320</v>
      </c>
      <c r="AA3510" s="6">
        <v>4953800516.3136005</v>
      </c>
      <c r="AB3510" s="6">
        <f t="shared" si="866"/>
        <v>4308.4586095391287</v>
      </c>
      <c r="AC3510" s="6">
        <f t="shared" si="867"/>
        <v>322.21402053716429</v>
      </c>
      <c r="AD3510" s="16">
        <f t="shared" si="868"/>
        <v>16.265540052332149</v>
      </c>
      <c r="AE3510" s="16">
        <f t="shared" si="869"/>
        <v>6.630638094527507</v>
      </c>
      <c r="AF3510" s="16">
        <f t="shared" si="870"/>
        <v>32.96078431372549</v>
      </c>
      <c r="AG3510" s="16">
        <f t="shared" si="871"/>
        <v>48.431372549019606</v>
      </c>
      <c r="AH3510" s="17">
        <f t="shared" si="872"/>
        <v>0.73452424152309781</v>
      </c>
      <c r="AI3510" s="17">
        <f t="shared" si="873"/>
        <v>6.313023440437342</v>
      </c>
      <c r="AJ3510" s="17">
        <f t="shared" si="874"/>
        <v>7.4067616091932944</v>
      </c>
      <c r="AK3510" s="17">
        <f t="shared" si="875"/>
        <v>7.4067616091932944</v>
      </c>
      <c r="AL3510" s="17">
        <f t="shared" si="876"/>
        <v>0.10940842336750627</v>
      </c>
      <c r="AM3510" s="17">
        <f t="shared" si="877"/>
        <v>0.94033375926183094</v>
      </c>
      <c r="AN3510" s="17">
        <f t="shared" si="878"/>
        <v>1.1032476045180726</v>
      </c>
      <c r="AO3510" s="17">
        <f t="shared" si="879"/>
        <v>1.1032476045180726</v>
      </c>
      <c r="AP3510" s="17">
        <f t="shared" si="881"/>
        <v>0.99383918115056635</v>
      </c>
      <c r="AQ3510" s="17">
        <f t="shared" si="880"/>
        <v>6.2350128457317542</v>
      </c>
    </row>
    <row r="3511" spans="1:43" x14ac:dyDescent="0.2">
      <c r="A3511" s="4">
        <v>50012</v>
      </c>
      <c r="B3511" s="5">
        <v>5012</v>
      </c>
      <c r="C3511" t="s">
        <v>2280</v>
      </c>
      <c r="D3511" t="s">
        <v>8</v>
      </c>
      <c r="E3511" t="s">
        <v>9</v>
      </c>
      <c r="F3511" t="s">
        <v>17</v>
      </c>
      <c r="G3511" t="s">
        <v>15</v>
      </c>
      <c r="H3511">
        <v>30</v>
      </c>
      <c r="I3511" t="s">
        <v>5839</v>
      </c>
      <c r="J3511" s="6">
        <v>1624827</v>
      </c>
      <c r="K3511" s="6">
        <v>2063</v>
      </c>
      <c r="L3511" s="6">
        <v>788</v>
      </c>
      <c r="M3511" s="6">
        <v>13750630</v>
      </c>
      <c r="N3511" s="6">
        <v>81723692</v>
      </c>
      <c r="O3511" s="6">
        <v>9580899</v>
      </c>
      <c r="P3511" s="6">
        <v>731941</v>
      </c>
      <c r="Q3511" s="6">
        <v>46903</v>
      </c>
      <c r="R3511" s="6">
        <v>26531576</v>
      </c>
      <c r="S3511" s="6">
        <v>89482296</v>
      </c>
      <c r="T3511" s="6">
        <v>4435334</v>
      </c>
      <c r="U3511" s="6">
        <v>0</v>
      </c>
      <c r="V3511" s="6">
        <v>357</v>
      </c>
      <c r="W3511" s="6">
        <v>15394</v>
      </c>
      <c r="X3511" s="6">
        <v>7862</v>
      </c>
      <c r="Z3511" s="6">
        <v>384523696700</v>
      </c>
      <c r="AA3511" s="6">
        <v>28148638316.198402</v>
      </c>
      <c r="AB3511" s="6">
        <f t="shared" si="866"/>
        <v>4705.1679542329048</v>
      </c>
      <c r="AC3511" s="6">
        <f t="shared" si="867"/>
        <v>344.43669427218737</v>
      </c>
      <c r="AD3511" s="16">
        <f t="shared" si="868"/>
        <v>13.089714881390714</v>
      </c>
      <c r="AE3511" s="16">
        <f t="shared" si="869"/>
        <v>8.5298563318536189</v>
      </c>
      <c r="AF3511" s="16">
        <f t="shared" si="870"/>
        <v>43.120448179271712</v>
      </c>
      <c r="AG3511" s="16">
        <f t="shared" si="871"/>
        <v>65.142857142857139</v>
      </c>
      <c r="AH3511" s="17">
        <f t="shared" si="872"/>
        <v>1.9294807583361635</v>
      </c>
      <c r="AI3511" s="17">
        <f t="shared" si="873"/>
        <v>6.5075051833988695</v>
      </c>
      <c r="AJ3511" s="17">
        <f t="shared" si="874"/>
        <v>6.8300601499713105</v>
      </c>
      <c r="AK3511" s="17">
        <f t="shared" si="875"/>
        <v>6.8300601499713105</v>
      </c>
      <c r="AL3511" s="17">
        <f t="shared" si="876"/>
        <v>0.32464974783567047</v>
      </c>
      <c r="AM3511" s="17">
        <f t="shared" si="877"/>
        <v>1.0949370226690198</v>
      </c>
      <c r="AN3511" s="17">
        <f t="shared" si="878"/>
        <v>1.1492093382173678</v>
      </c>
      <c r="AO3511" s="17">
        <f t="shared" si="879"/>
        <v>1.1492093382173678</v>
      </c>
      <c r="AP3511" s="17">
        <f t="shared" si="881"/>
        <v>0.82455959038169735</v>
      </c>
      <c r="AQ3511" s="17">
        <f t="shared" si="880"/>
        <v>9.3396554957942879</v>
      </c>
    </row>
    <row r="3512" spans="1:43" x14ac:dyDescent="0.2">
      <c r="A3512" s="4">
        <v>50014</v>
      </c>
      <c r="B3512" s="5" t="s">
        <v>2283</v>
      </c>
      <c r="C3512" t="s">
        <v>2284</v>
      </c>
      <c r="D3512" t="s">
        <v>25</v>
      </c>
      <c r="E3512" t="s">
        <v>26</v>
      </c>
      <c r="F3512" t="s">
        <v>17</v>
      </c>
      <c r="G3512" t="s">
        <v>15</v>
      </c>
      <c r="H3512">
        <v>0</v>
      </c>
      <c r="I3512" t="s">
        <v>5938</v>
      </c>
      <c r="J3512" s="6">
        <v>0</v>
      </c>
      <c r="K3512" s="6">
        <v>0</v>
      </c>
      <c r="L3512" s="6">
        <v>0</v>
      </c>
      <c r="M3512" s="6">
        <v>1267</v>
      </c>
      <c r="N3512" s="6">
        <v>0</v>
      </c>
      <c r="O3512" s="6">
        <v>50931</v>
      </c>
      <c r="P3512" s="6">
        <v>1668</v>
      </c>
      <c r="Q3512" s="6">
        <v>0</v>
      </c>
      <c r="R3512" s="6">
        <v>528</v>
      </c>
      <c r="S3512" s="6">
        <v>134448</v>
      </c>
      <c r="T3512" s="6">
        <v>0</v>
      </c>
      <c r="U3512" s="6">
        <v>0</v>
      </c>
      <c r="V3512" s="6">
        <v>2</v>
      </c>
      <c r="W3512" s="6">
        <v>34</v>
      </c>
      <c r="X3512" s="6">
        <v>0</v>
      </c>
      <c r="Z3512" s="6">
        <v>0</v>
      </c>
      <c r="AA3512" s="6">
        <v>0</v>
      </c>
      <c r="AB3512" s="6" t="str">
        <f t="shared" si="866"/>
        <v/>
      </c>
      <c r="AC3512" s="6" t="str">
        <f t="shared" si="867"/>
        <v/>
      </c>
      <c r="AD3512" s="16">
        <f t="shared" si="868"/>
        <v>30.534172661870503</v>
      </c>
      <c r="AE3512" s="16">
        <f t="shared" si="869"/>
        <v>0</v>
      </c>
      <c r="AF3512" s="16">
        <f t="shared" si="870"/>
        <v>17</v>
      </c>
      <c r="AG3512" s="16">
        <f t="shared" si="871"/>
        <v>17</v>
      </c>
      <c r="AH3512" s="17">
        <f t="shared" si="872"/>
        <v>0.41673243883188632</v>
      </c>
      <c r="AI3512" s="17">
        <f t="shared" si="873"/>
        <v>106.11523283346487</v>
      </c>
      <c r="AJ3512" s="17">
        <f t="shared" si="874"/>
        <v>106.11523283346487</v>
      </c>
      <c r="AK3512" s="17">
        <f t="shared" si="875"/>
        <v>106.11523283346487</v>
      </c>
      <c r="AL3512" s="17" t="str">
        <f t="shared" si="876"/>
        <v/>
      </c>
      <c r="AM3512" s="17" t="str">
        <f t="shared" si="877"/>
        <v/>
      </c>
      <c r="AN3512" s="17" t="str">
        <f t="shared" si="878"/>
        <v/>
      </c>
      <c r="AO3512" s="17" t="str">
        <f t="shared" si="879"/>
        <v/>
      </c>
      <c r="AP3512" s="17" t="str">
        <f t="shared" si="881"/>
        <v/>
      </c>
      <c r="AQ3512" s="17">
        <f t="shared" si="880"/>
        <v>2.6398067974318193</v>
      </c>
    </row>
    <row r="3513" spans="1:43" x14ac:dyDescent="0.2">
      <c r="A3513" s="4">
        <v>50015</v>
      </c>
      <c r="B3513" s="5">
        <v>5015</v>
      </c>
      <c r="C3513" t="s">
        <v>2285</v>
      </c>
      <c r="D3513" t="s">
        <v>8</v>
      </c>
      <c r="E3513" t="s">
        <v>9</v>
      </c>
      <c r="F3513" t="s">
        <v>17</v>
      </c>
      <c r="G3513" t="s">
        <v>15</v>
      </c>
      <c r="H3513">
        <v>25</v>
      </c>
      <c r="I3513" t="s">
        <v>5939</v>
      </c>
      <c r="J3513" s="6">
        <v>1780673</v>
      </c>
      <c r="K3513" s="6">
        <v>2307</v>
      </c>
      <c r="L3513" s="6">
        <v>772</v>
      </c>
      <c r="M3513" s="6">
        <v>22866545</v>
      </c>
      <c r="N3513" s="6">
        <v>97776046</v>
      </c>
      <c r="O3513" s="6">
        <v>12257437</v>
      </c>
      <c r="P3513" s="6">
        <v>1073880</v>
      </c>
      <c r="Q3513" s="6">
        <v>76487</v>
      </c>
      <c r="R3513" s="6">
        <v>28870549</v>
      </c>
      <c r="S3513" s="6">
        <v>150914173</v>
      </c>
      <c r="T3513" s="6">
        <v>34089797</v>
      </c>
      <c r="U3513" s="6">
        <v>0</v>
      </c>
      <c r="V3513" s="6">
        <v>290</v>
      </c>
      <c r="W3513" s="6">
        <v>11948</v>
      </c>
      <c r="X3513" s="6">
        <v>6899</v>
      </c>
      <c r="Z3513" s="6">
        <v>465628585500</v>
      </c>
      <c r="AA3513" s="6">
        <v>35836386754.391998</v>
      </c>
      <c r="AB3513" s="6">
        <f t="shared" si="866"/>
        <v>4762.1948784879278</v>
      </c>
      <c r="AC3513" s="6">
        <f t="shared" si="867"/>
        <v>366.51499237749908</v>
      </c>
      <c r="AD3513" s="16">
        <f t="shared" si="868"/>
        <v>11.414158937683913</v>
      </c>
      <c r="AE3513" s="16">
        <f t="shared" si="869"/>
        <v>7.9768752635644793</v>
      </c>
      <c r="AF3513" s="16">
        <f t="shared" si="870"/>
        <v>41.2</v>
      </c>
      <c r="AG3513" s="16">
        <f t="shared" si="871"/>
        <v>64.989655172413791</v>
      </c>
      <c r="AH3513" s="17">
        <f t="shared" si="872"/>
        <v>1.2625671696358152</v>
      </c>
      <c r="AI3513" s="17">
        <f t="shared" si="873"/>
        <v>6.5997802903761809</v>
      </c>
      <c r="AJ3513" s="17">
        <f t="shared" si="874"/>
        <v>8.090595671536736</v>
      </c>
      <c r="AK3513" s="17">
        <f t="shared" si="875"/>
        <v>8.090595671536736</v>
      </c>
      <c r="AL3513" s="17">
        <f t="shared" si="876"/>
        <v>0.29527220808253996</v>
      </c>
      <c r="AM3513" s="17">
        <f t="shared" si="877"/>
        <v>1.5434677426002683</v>
      </c>
      <c r="AN3513" s="17">
        <f t="shared" si="878"/>
        <v>1.8921195688359089</v>
      </c>
      <c r="AO3513" s="17">
        <f t="shared" si="879"/>
        <v>1.8921195688359089</v>
      </c>
      <c r="AP3513" s="17">
        <f t="shared" si="881"/>
        <v>1.5968473607533689</v>
      </c>
      <c r="AQ3513" s="17">
        <f t="shared" si="880"/>
        <v>12.312049656057788</v>
      </c>
    </row>
    <row r="3514" spans="1:43" x14ac:dyDescent="0.2">
      <c r="A3514" s="4">
        <v>50016</v>
      </c>
      <c r="B3514" s="5">
        <v>5016</v>
      </c>
      <c r="C3514" t="s">
        <v>2286</v>
      </c>
      <c r="D3514" t="s">
        <v>8</v>
      </c>
      <c r="E3514" t="s">
        <v>9</v>
      </c>
      <c r="F3514" t="s">
        <v>17</v>
      </c>
      <c r="G3514" t="s">
        <v>15</v>
      </c>
      <c r="H3514">
        <v>36</v>
      </c>
      <c r="I3514" t="s">
        <v>5940</v>
      </c>
      <c r="J3514" s="6">
        <v>1368035</v>
      </c>
      <c r="K3514" s="6">
        <v>2680</v>
      </c>
      <c r="L3514" s="6">
        <v>510</v>
      </c>
      <c r="M3514" s="6">
        <v>18913789</v>
      </c>
      <c r="N3514" s="6">
        <v>73617347</v>
      </c>
      <c r="O3514" s="6">
        <v>13619995</v>
      </c>
      <c r="P3514" s="6">
        <v>1143094</v>
      </c>
      <c r="Q3514" s="6">
        <v>60419</v>
      </c>
      <c r="R3514" s="6">
        <v>18576271</v>
      </c>
      <c r="S3514" s="6">
        <v>143977908</v>
      </c>
      <c r="T3514" s="6">
        <v>9235506</v>
      </c>
      <c r="U3514" s="6">
        <v>1512613</v>
      </c>
      <c r="V3514" s="6">
        <v>322</v>
      </c>
      <c r="W3514" s="6">
        <v>11850</v>
      </c>
      <c r="X3514" s="6">
        <v>3128</v>
      </c>
      <c r="Z3514" s="6">
        <v>522410478400</v>
      </c>
      <c r="AA3514" s="6">
        <v>40703821355.332802</v>
      </c>
      <c r="AB3514" s="6">
        <f t="shared" si="866"/>
        <v>7096.2959097126932</v>
      </c>
      <c r="AC3514" s="6">
        <f t="shared" si="867"/>
        <v>552.91073387000483</v>
      </c>
      <c r="AD3514" s="16">
        <f t="shared" si="868"/>
        <v>11.915026235812627</v>
      </c>
      <c r="AE3514" s="16">
        <f t="shared" si="869"/>
        <v>5.4050935407832386</v>
      </c>
      <c r="AF3514" s="16">
        <f t="shared" si="870"/>
        <v>36.801242236024848</v>
      </c>
      <c r="AG3514" s="16">
        <f t="shared" si="871"/>
        <v>46.515527950310556</v>
      </c>
      <c r="AH3514" s="17">
        <f t="shared" si="872"/>
        <v>0.98215492411383043</v>
      </c>
      <c r="AI3514" s="17">
        <f t="shared" si="873"/>
        <v>7.6123249550896439</v>
      </c>
      <c r="AJ3514" s="17">
        <f t="shared" si="874"/>
        <v>8.1006198176367512</v>
      </c>
      <c r="AK3514" s="17">
        <f t="shared" si="875"/>
        <v>8.1805939042674112</v>
      </c>
      <c r="AL3514" s="17">
        <f t="shared" si="876"/>
        <v>0.2523355127155017</v>
      </c>
      <c r="AM3514" s="17">
        <f t="shared" si="877"/>
        <v>1.9557606171273736</v>
      </c>
      <c r="AN3514" s="17">
        <f t="shared" si="878"/>
        <v>2.0812134672552109</v>
      </c>
      <c r="AO3514" s="17">
        <f t="shared" si="879"/>
        <v>2.1017604315461136</v>
      </c>
      <c r="AP3514" s="17">
        <f t="shared" si="881"/>
        <v>1.849424918830612</v>
      </c>
      <c r="AQ3514" s="17">
        <f t="shared" si="880"/>
        <v>10.571069078953407</v>
      </c>
    </row>
    <row r="3515" spans="1:43" x14ac:dyDescent="0.2">
      <c r="A3515" s="4">
        <v>50017</v>
      </c>
      <c r="B3515" s="5">
        <v>5017</v>
      </c>
      <c r="C3515" t="s">
        <v>2287</v>
      </c>
      <c r="D3515" t="s">
        <v>8</v>
      </c>
      <c r="E3515" t="s">
        <v>9</v>
      </c>
      <c r="F3515" t="s">
        <v>17</v>
      </c>
      <c r="G3515" t="s">
        <v>15</v>
      </c>
      <c r="H3515">
        <v>59</v>
      </c>
      <c r="I3515" t="s">
        <v>5941</v>
      </c>
      <c r="J3515" s="6">
        <v>724091</v>
      </c>
      <c r="K3515" s="6">
        <v>2060</v>
      </c>
      <c r="L3515" s="6">
        <v>351</v>
      </c>
      <c r="M3515" s="6">
        <v>6805906</v>
      </c>
      <c r="N3515" s="6">
        <v>45092015</v>
      </c>
      <c r="O3515" s="6">
        <v>5525064</v>
      </c>
      <c r="P3515" s="6">
        <v>354253</v>
      </c>
      <c r="Q3515" s="6">
        <v>21538</v>
      </c>
      <c r="R3515" s="6">
        <v>6611747</v>
      </c>
      <c r="S3515" s="6">
        <v>44543494</v>
      </c>
      <c r="T3515" s="6">
        <v>18543577</v>
      </c>
      <c r="U3515" s="6">
        <v>0</v>
      </c>
      <c r="V3515" s="6">
        <v>165</v>
      </c>
      <c r="W3515" s="6">
        <v>6305</v>
      </c>
      <c r="X3515" s="6">
        <v>3231</v>
      </c>
      <c r="Z3515" s="6">
        <v>182795642700</v>
      </c>
      <c r="AA3515" s="6">
        <v>13381355885.9904</v>
      </c>
      <c r="AB3515" s="6">
        <f t="shared" si="866"/>
        <v>4053.836199158543</v>
      </c>
      <c r="AC3515" s="6">
        <f t="shared" si="867"/>
        <v>296.75666270381572</v>
      </c>
      <c r="AD3515" s="16">
        <f t="shared" si="868"/>
        <v>15.596378859176916</v>
      </c>
      <c r="AE3515" s="16">
        <f t="shared" si="869"/>
        <v>8.1613561399469763</v>
      </c>
      <c r="AF3515" s="16">
        <f t="shared" si="870"/>
        <v>38.212121212121211</v>
      </c>
      <c r="AG3515" s="16">
        <f t="shared" si="871"/>
        <v>57.793939393939397</v>
      </c>
      <c r="AH3515" s="17">
        <f t="shared" si="872"/>
        <v>0.97147198330391282</v>
      </c>
      <c r="AI3515" s="17">
        <f t="shared" si="873"/>
        <v>6.5448294466600041</v>
      </c>
      <c r="AJ3515" s="17">
        <f t="shared" si="874"/>
        <v>9.2694596428454936</v>
      </c>
      <c r="AK3515" s="17">
        <f t="shared" si="875"/>
        <v>9.2694596428454936</v>
      </c>
      <c r="AL3515" s="17">
        <f t="shared" si="876"/>
        <v>0.1466278896607304</v>
      </c>
      <c r="AM3515" s="17">
        <f t="shared" si="877"/>
        <v>0.98783551810669801</v>
      </c>
      <c r="AN3515" s="17">
        <f t="shared" si="878"/>
        <v>1.3990741154503741</v>
      </c>
      <c r="AO3515" s="17">
        <f t="shared" si="879"/>
        <v>1.3990741154503741</v>
      </c>
      <c r="AP3515" s="17">
        <f t="shared" si="881"/>
        <v>1.2524462257896436</v>
      </c>
      <c r="AQ3515" s="17">
        <f t="shared" si="880"/>
        <v>8.0620774709578029</v>
      </c>
    </row>
    <row r="3516" spans="1:43" x14ac:dyDescent="0.2">
      <c r="A3516" s="4">
        <v>50019</v>
      </c>
      <c r="B3516" s="5">
        <v>5019</v>
      </c>
      <c r="C3516" t="s">
        <v>2288</v>
      </c>
      <c r="D3516" t="s">
        <v>25</v>
      </c>
      <c r="E3516" t="s">
        <v>9</v>
      </c>
      <c r="F3516" t="s">
        <v>17</v>
      </c>
      <c r="G3516" t="s">
        <v>15</v>
      </c>
      <c r="H3516">
        <v>308</v>
      </c>
      <c r="I3516" t="s">
        <v>5942</v>
      </c>
      <c r="J3516" s="6">
        <v>97503</v>
      </c>
      <c r="K3516" s="6">
        <v>1738</v>
      </c>
      <c r="L3516" s="6">
        <v>56</v>
      </c>
      <c r="M3516" s="6">
        <v>141704</v>
      </c>
      <c r="N3516" s="6">
        <v>0</v>
      </c>
      <c r="O3516" s="6">
        <v>183629</v>
      </c>
      <c r="P3516" s="6">
        <v>13946</v>
      </c>
      <c r="Q3516" s="6">
        <v>0</v>
      </c>
      <c r="R3516" s="6">
        <v>131082</v>
      </c>
      <c r="S3516" s="6">
        <v>860990</v>
      </c>
      <c r="T3516" s="6">
        <v>0</v>
      </c>
      <c r="U3516" s="6">
        <v>0</v>
      </c>
      <c r="V3516" s="6">
        <v>6</v>
      </c>
      <c r="W3516" s="6">
        <v>171</v>
      </c>
      <c r="X3516" s="6">
        <v>58</v>
      </c>
      <c r="Z3516" s="6">
        <v>0</v>
      </c>
      <c r="AA3516" s="6">
        <v>0</v>
      </c>
      <c r="AB3516" s="6" t="str">
        <f t="shared" si="866"/>
        <v/>
      </c>
      <c r="AC3516" s="6" t="str">
        <f t="shared" si="867"/>
        <v/>
      </c>
      <c r="AD3516" s="16">
        <f t="shared" si="868"/>
        <v>13.167144700989532</v>
      </c>
      <c r="AE3516" s="16">
        <f t="shared" si="869"/>
        <v>0</v>
      </c>
      <c r="AF3516" s="16">
        <f t="shared" si="870"/>
        <v>28.5</v>
      </c>
      <c r="AG3516" s="16">
        <f t="shared" si="871"/>
        <v>38.166666666666664</v>
      </c>
      <c r="AH3516" s="17">
        <f t="shared" si="872"/>
        <v>0.92504093039010893</v>
      </c>
      <c r="AI3516" s="17">
        <f t="shared" si="873"/>
        <v>6.0759752723988028</v>
      </c>
      <c r="AJ3516" s="17">
        <f t="shared" si="874"/>
        <v>6.0759752723988028</v>
      </c>
      <c r="AK3516" s="17">
        <f t="shared" si="875"/>
        <v>6.0759752723988028</v>
      </c>
      <c r="AL3516" s="17" t="str">
        <f t="shared" si="876"/>
        <v/>
      </c>
      <c r="AM3516" s="17" t="str">
        <f t="shared" si="877"/>
        <v/>
      </c>
      <c r="AN3516" s="17" t="str">
        <f t="shared" si="878"/>
        <v/>
      </c>
      <c r="AO3516" s="17" t="str">
        <f t="shared" si="879"/>
        <v/>
      </c>
      <c r="AP3516" s="17" t="str">
        <f t="shared" si="881"/>
        <v/>
      </c>
      <c r="AQ3516" s="17">
        <f t="shared" si="880"/>
        <v>4.6887474200698147</v>
      </c>
    </row>
    <row r="3517" spans="1:43" x14ac:dyDescent="0.2">
      <c r="A3517" s="4">
        <v>50020</v>
      </c>
      <c r="B3517" s="5">
        <v>5020</v>
      </c>
      <c r="C3517" t="s">
        <v>2289</v>
      </c>
      <c r="D3517" t="s">
        <v>25</v>
      </c>
      <c r="E3517" t="s">
        <v>9</v>
      </c>
      <c r="F3517" t="s">
        <v>17</v>
      </c>
      <c r="G3517" t="s">
        <v>11</v>
      </c>
      <c r="H3517">
        <v>337</v>
      </c>
      <c r="I3517" t="s">
        <v>5943</v>
      </c>
      <c r="J3517" s="6">
        <v>85256</v>
      </c>
      <c r="K3517" s="6">
        <v>1741</v>
      </c>
      <c r="L3517" s="6">
        <v>49</v>
      </c>
      <c r="M3517" s="6">
        <v>175536</v>
      </c>
      <c r="N3517" s="6">
        <v>0</v>
      </c>
      <c r="O3517" s="6">
        <v>225666</v>
      </c>
      <c r="P3517" s="6">
        <v>17262</v>
      </c>
      <c r="Q3517" s="6">
        <v>0</v>
      </c>
      <c r="R3517" s="6">
        <v>141222</v>
      </c>
      <c r="S3517" s="6">
        <v>1733363</v>
      </c>
      <c r="T3517" s="6">
        <v>683688</v>
      </c>
      <c r="U3517" s="6">
        <v>0</v>
      </c>
      <c r="V3517" s="6">
        <v>14</v>
      </c>
      <c r="W3517" s="6">
        <v>331</v>
      </c>
      <c r="X3517" s="6">
        <v>232</v>
      </c>
      <c r="Z3517" s="6">
        <v>0</v>
      </c>
      <c r="AA3517" s="6">
        <v>0</v>
      </c>
      <c r="AB3517" s="6" t="str">
        <f t="shared" si="866"/>
        <v/>
      </c>
      <c r="AC3517" s="6" t="str">
        <f t="shared" si="867"/>
        <v/>
      </c>
      <c r="AD3517" s="16">
        <f t="shared" si="868"/>
        <v>13.072992700729927</v>
      </c>
      <c r="AE3517" s="16">
        <f t="shared" si="869"/>
        <v>0</v>
      </c>
      <c r="AF3517" s="16">
        <f t="shared" si="870"/>
        <v>23.642857142857142</v>
      </c>
      <c r="AG3517" s="16">
        <f t="shared" si="871"/>
        <v>40.214285714285715</v>
      </c>
      <c r="AH3517" s="17">
        <f t="shared" si="872"/>
        <v>0.80451873120043749</v>
      </c>
      <c r="AI3517" s="17">
        <f t="shared" si="873"/>
        <v>9.8746866739586174</v>
      </c>
      <c r="AJ3517" s="17">
        <f t="shared" si="874"/>
        <v>13.769545848145111</v>
      </c>
      <c r="AK3517" s="17">
        <f t="shared" si="875"/>
        <v>13.769545848145111</v>
      </c>
      <c r="AL3517" s="17" t="str">
        <f t="shared" si="876"/>
        <v/>
      </c>
      <c r="AM3517" s="17" t="str">
        <f t="shared" si="877"/>
        <v/>
      </c>
      <c r="AN3517" s="17" t="str">
        <f t="shared" si="878"/>
        <v/>
      </c>
      <c r="AO3517" s="17" t="str">
        <f t="shared" si="879"/>
        <v/>
      </c>
      <c r="AP3517" s="17" t="str">
        <f t="shared" si="881"/>
        <v/>
      </c>
      <c r="AQ3517" s="17">
        <f t="shared" si="880"/>
        <v>7.6810995010324996</v>
      </c>
    </row>
    <row r="3518" spans="1:43" x14ac:dyDescent="0.2">
      <c r="A3518" s="4">
        <v>50021</v>
      </c>
      <c r="B3518" s="5">
        <v>5021</v>
      </c>
      <c r="C3518" t="s">
        <v>2290</v>
      </c>
      <c r="D3518" t="s">
        <v>8</v>
      </c>
      <c r="E3518" t="s">
        <v>9</v>
      </c>
      <c r="F3518" t="s">
        <v>17</v>
      </c>
      <c r="G3518" t="s">
        <v>15</v>
      </c>
      <c r="H3518">
        <v>71</v>
      </c>
      <c r="I3518" t="s">
        <v>5936</v>
      </c>
      <c r="J3518" s="6">
        <v>569499</v>
      </c>
      <c r="K3518" s="6">
        <v>1750</v>
      </c>
      <c r="L3518" s="6">
        <v>325</v>
      </c>
      <c r="M3518" s="6">
        <v>1140362</v>
      </c>
      <c r="N3518" s="6">
        <v>2999437</v>
      </c>
      <c r="O3518" s="6">
        <v>837681</v>
      </c>
      <c r="P3518" s="6">
        <v>65236</v>
      </c>
      <c r="Q3518" s="6">
        <v>4254</v>
      </c>
      <c r="R3518" s="6">
        <v>2356266</v>
      </c>
      <c r="S3518" s="6">
        <v>5039057</v>
      </c>
      <c r="T3518" s="6">
        <v>4952115</v>
      </c>
      <c r="U3518" s="6">
        <v>0</v>
      </c>
      <c r="V3518" s="6">
        <v>33</v>
      </c>
      <c r="W3518" s="6">
        <v>1031</v>
      </c>
      <c r="X3518" s="6">
        <v>1483</v>
      </c>
      <c r="Z3518" s="6">
        <v>25474402700</v>
      </c>
      <c r="AA3518" s="6">
        <v>1874688609.2256</v>
      </c>
      <c r="AB3518" s="6">
        <f t="shared" si="866"/>
        <v>8493.061431195254</v>
      </c>
      <c r="AC3518" s="6">
        <f t="shared" si="867"/>
        <v>625.01349727485524</v>
      </c>
      <c r="AD3518" s="16">
        <f t="shared" si="868"/>
        <v>12.840778097982708</v>
      </c>
      <c r="AE3518" s="16">
        <f t="shared" si="869"/>
        <v>3.580643466904466</v>
      </c>
      <c r="AF3518" s="16">
        <f t="shared" si="870"/>
        <v>31.242424242424242</v>
      </c>
      <c r="AG3518" s="16">
        <f t="shared" si="871"/>
        <v>76.181818181818187</v>
      </c>
      <c r="AH3518" s="17">
        <f t="shared" si="872"/>
        <v>2.0662438769443385</v>
      </c>
      <c r="AI3518" s="17">
        <f t="shared" si="873"/>
        <v>4.4188222687181788</v>
      </c>
      <c r="AJ3518" s="17">
        <f t="shared" si="874"/>
        <v>8.7614038349225947</v>
      </c>
      <c r="AK3518" s="17">
        <f t="shared" si="875"/>
        <v>8.7614038349225947</v>
      </c>
      <c r="AL3518" s="17">
        <f t="shared" si="876"/>
        <v>0.78556942519546169</v>
      </c>
      <c r="AM3518" s="17">
        <f t="shared" si="877"/>
        <v>1.6800009468443577</v>
      </c>
      <c r="AN3518" s="17">
        <f t="shared" si="878"/>
        <v>3.3310157872960824</v>
      </c>
      <c r="AO3518" s="17">
        <f t="shared" si="879"/>
        <v>3.3310157872960824</v>
      </c>
      <c r="AP3518" s="17">
        <f t="shared" si="881"/>
        <v>2.5454463621006207</v>
      </c>
      <c r="AQ3518" s="17">
        <f t="shared" si="880"/>
        <v>6.0154844147115671</v>
      </c>
    </row>
    <row r="3519" spans="1:43" x14ac:dyDescent="0.2">
      <c r="A3519" s="4">
        <v>50022</v>
      </c>
      <c r="B3519" s="5">
        <v>5022</v>
      </c>
      <c r="C3519" t="s">
        <v>2291</v>
      </c>
      <c r="D3519" t="s">
        <v>8</v>
      </c>
      <c r="E3519" t="s">
        <v>9</v>
      </c>
      <c r="F3519" t="s">
        <v>17</v>
      </c>
      <c r="G3519" t="s">
        <v>15</v>
      </c>
      <c r="H3519">
        <v>80</v>
      </c>
      <c r="I3519" t="s">
        <v>5944</v>
      </c>
      <c r="J3519" s="6">
        <v>507643</v>
      </c>
      <c r="K3519" s="6">
        <v>2111</v>
      </c>
      <c r="L3519" s="6">
        <v>240</v>
      </c>
      <c r="M3519" s="6">
        <v>2257703</v>
      </c>
      <c r="N3519" s="6">
        <v>9512713</v>
      </c>
      <c r="O3519" s="6">
        <v>2936051</v>
      </c>
      <c r="P3519" s="6">
        <v>277984</v>
      </c>
      <c r="Q3519" s="6">
        <v>8205</v>
      </c>
      <c r="R3519" s="6">
        <v>5046049</v>
      </c>
      <c r="S3519" s="6">
        <v>21682060</v>
      </c>
      <c r="T3519" s="6">
        <v>5332682</v>
      </c>
      <c r="U3519" s="6">
        <v>0</v>
      </c>
      <c r="V3519" s="6">
        <v>136</v>
      </c>
      <c r="W3519" s="6">
        <v>4285</v>
      </c>
      <c r="X3519" s="6">
        <v>2311</v>
      </c>
      <c r="Z3519" s="6">
        <v>101280028396</v>
      </c>
      <c r="AA3519" s="6">
        <v>7311544601.356801</v>
      </c>
      <c r="AB3519" s="6">
        <f t="shared" si="866"/>
        <v>10646.80795016101</v>
      </c>
      <c r="AC3519" s="6">
        <f t="shared" si="867"/>
        <v>768.60771489235526</v>
      </c>
      <c r="AD3519" s="16">
        <f t="shared" si="868"/>
        <v>10.561942413951883</v>
      </c>
      <c r="AE3519" s="16">
        <f t="shared" si="869"/>
        <v>3.2399685836519869</v>
      </c>
      <c r="AF3519" s="16">
        <f t="shared" si="870"/>
        <v>31.507352941176471</v>
      </c>
      <c r="AG3519" s="16">
        <f t="shared" si="871"/>
        <v>48.5</v>
      </c>
      <c r="AH3519" s="17">
        <f t="shared" si="872"/>
        <v>2.2350366722283668</v>
      </c>
      <c r="AI3519" s="17">
        <f t="shared" si="873"/>
        <v>9.6035926780448975</v>
      </c>
      <c r="AJ3519" s="17">
        <f t="shared" si="874"/>
        <v>11.965587147645195</v>
      </c>
      <c r="AK3519" s="17">
        <f t="shared" si="875"/>
        <v>11.965587147645195</v>
      </c>
      <c r="AL3519" s="17">
        <f t="shared" si="876"/>
        <v>0.53045319458287032</v>
      </c>
      <c r="AM3519" s="17">
        <f t="shared" si="877"/>
        <v>2.2792719595345723</v>
      </c>
      <c r="AN3519" s="17">
        <f t="shared" si="878"/>
        <v>2.8398567264669921</v>
      </c>
      <c r="AO3519" s="17">
        <f t="shared" si="879"/>
        <v>2.8398567264669921</v>
      </c>
      <c r="AP3519" s="17">
        <f t="shared" si="881"/>
        <v>2.3094035318841217</v>
      </c>
      <c r="AQ3519" s="17">
        <f t="shared" si="880"/>
        <v>7.3847695424909174</v>
      </c>
    </row>
    <row r="3520" spans="1:43" x14ac:dyDescent="0.2">
      <c r="A3520" s="4">
        <v>50024</v>
      </c>
      <c r="B3520" s="5">
        <v>5024</v>
      </c>
      <c r="C3520" t="s">
        <v>2292</v>
      </c>
      <c r="D3520" t="s">
        <v>8</v>
      </c>
      <c r="E3520" t="s">
        <v>9</v>
      </c>
      <c r="F3520" t="s">
        <v>17</v>
      </c>
      <c r="G3520" t="s">
        <v>15</v>
      </c>
      <c r="H3520">
        <v>97</v>
      </c>
      <c r="I3520" t="s">
        <v>5799</v>
      </c>
      <c r="J3520" s="6">
        <v>387550</v>
      </c>
      <c r="K3520" s="6">
        <v>1608</v>
      </c>
      <c r="L3520" s="6">
        <v>241</v>
      </c>
      <c r="M3520" s="6">
        <v>1408417</v>
      </c>
      <c r="N3520" s="6">
        <v>5802678</v>
      </c>
      <c r="O3520" s="6">
        <v>1320878</v>
      </c>
      <c r="P3520" s="6">
        <v>96710</v>
      </c>
      <c r="Q3520" s="6">
        <v>4880</v>
      </c>
      <c r="R3520" s="6">
        <v>890569</v>
      </c>
      <c r="S3520" s="6">
        <v>9498580</v>
      </c>
      <c r="T3520" s="6">
        <v>4515913</v>
      </c>
      <c r="U3520" s="6">
        <v>0</v>
      </c>
      <c r="V3520" s="6">
        <v>53</v>
      </c>
      <c r="W3520" s="6">
        <v>1555</v>
      </c>
      <c r="X3520" s="6">
        <v>2077</v>
      </c>
      <c r="Z3520" s="6">
        <v>38090748242</v>
      </c>
      <c r="AA3520" s="6">
        <v>2782105877.2752008</v>
      </c>
      <c r="AB3520" s="6">
        <f t="shared" si="866"/>
        <v>6564.3394725676662</v>
      </c>
      <c r="AC3520" s="6">
        <f t="shared" si="867"/>
        <v>479.45205253077989</v>
      </c>
      <c r="AD3520" s="16">
        <f t="shared" si="868"/>
        <v>13.65813256126564</v>
      </c>
      <c r="AE3520" s="16">
        <f t="shared" si="869"/>
        <v>4.3930461405216832</v>
      </c>
      <c r="AF3520" s="16">
        <f t="shared" si="870"/>
        <v>29.339622641509433</v>
      </c>
      <c r="AG3520" s="16">
        <f t="shared" si="871"/>
        <v>68.528301886792448</v>
      </c>
      <c r="AH3520" s="17">
        <f t="shared" si="872"/>
        <v>0.63231912139657498</v>
      </c>
      <c r="AI3520" s="17">
        <f t="shared" si="873"/>
        <v>6.7441531875857788</v>
      </c>
      <c r="AJ3520" s="17">
        <f t="shared" si="874"/>
        <v>9.950528146138538</v>
      </c>
      <c r="AK3520" s="17">
        <f t="shared" si="875"/>
        <v>9.950528146138538</v>
      </c>
      <c r="AL3520" s="17">
        <f t="shared" si="876"/>
        <v>0.15347551596004466</v>
      </c>
      <c r="AM3520" s="17">
        <f t="shared" si="877"/>
        <v>1.636930396620319</v>
      </c>
      <c r="AN3520" s="17">
        <f t="shared" si="878"/>
        <v>2.4151767511483491</v>
      </c>
      <c r="AO3520" s="17">
        <f t="shared" si="879"/>
        <v>2.4151767511483491</v>
      </c>
      <c r="AP3520" s="17">
        <f t="shared" si="881"/>
        <v>2.2617012351883043</v>
      </c>
      <c r="AQ3520" s="17">
        <f t="shared" si="880"/>
        <v>7.1911107611755209</v>
      </c>
    </row>
    <row r="3521" spans="1:43" x14ac:dyDescent="0.2">
      <c r="A3521" s="4">
        <v>50025</v>
      </c>
      <c r="B3521" s="5">
        <v>5025</v>
      </c>
      <c r="C3521" t="s">
        <v>2293</v>
      </c>
      <c r="D3521" t="s">
        <v>8</v>
      </c>
      <c r="E3521" t="s">
        <v>9</v>
      </c>
      <c r="F3521" t="s">
        <v>17</v>
      </c>
      <c r="G3521" t="s">
        <v>15</v>
      </c>
      <c r="H3521">
        <v>260</v>
      </c>
      <c r="I3521" t="s">
        <v>5945</v>
      </c>
      <c r="J3521" s="6">
        <v>120378</v>
      </c>
      <c r="K3521" s="6">
        <v>1708</v>
      </c>
      <c r="L3521" s="6">
        <v>70</v>
      </c>
      <c r="M3521" s="6">
        <v>2760475</v>
      </c>
      <c r="N3521" s="6">
        <v>10991960</v>
      </c>
      <c r="O3521" s="6">
        <v>2162059</v>
      </c>
      <c r="P3521" s="6">
        <v>167276</v>
      </c>
      <c r="Q3521" s="6">
        <v>9070</v>
      </c>
      <c r="R3521" s="6">
        <v>2464727</v>
      </c>
      <c r="S3521" s="6">
        <v>16715219</v>
      </c>
      <c r="T3521" s="6">
        <v>13057031</v>
      </c>
      <c r="U3521" s="6">
        <v>0</v>
      </c>
      <c r="V3521" s="6">
        <v>85</v>
      </c>
      <c r="W3521" s="6">
        <v>3105</v>
      </c>
      <c r="X3521" s="6">
        <v>1437</v>
      </c>
      <c r="Z3521" s="6">
        <v>66553901427</v>
      </c>
      <c r="AA3521" s="6">
        <v>4865503958.2296</v>
      </c>
      <c r="AB3521" s="6">
        <f t="shared" si="866"/>
        <v>6054.7801690508331</v>
      </c>
      <c r="AC3521" s="6">
        <f t="shared" si="867"/>
        <v>442.64207277224443</v>
      </c>
      <c r="AD3521" s="16">
        <f t="shared" si="868"/>
        <v>12.925099835003229</v>
      </c>
      <c r="AE3521" s="16">
        <f t="shared" si="869"/>
        <v>5.0840240714985114</v>
      </c>
      <c r="AF3521" s="16">
        <f t="shared" si="870"/>
        <v>36.529411764705884</v>
      </c>
      <c r="AG3521" s="16">
        <f t="shared" si="871"/>
        <v>53.435294117647061</v>
      </c>
      <c r="AH3521" s="17">
        <f t="shared" si="872"/>
        <v>0.89286336590622994</v>
      </c>
      <c r="AI3521" s="17">
        <f t="shared" si="873"/>
        <v>6.0551966599951097</v>
      </c>
      <c r="AJ3521" s="17">
        <f t="shared" si="874"/>
        <v>10.785190954455302</v>
      </c>
      <c r="AK3521" s="17">
        <f t="shared" si="875"/>
        <v>10.785190954455302</v>
      </c>
      <c r="AL3521" s="17">
        <f t="shared" si="876"/>
        <v>0.22422998264185823</v>
      </c>
      <c r="AM3521" s="17">
        <f t="shared" si="877"/>
        <v>1.5206768401631738</v>
      </c>
      <c r="AN3521" s="17">
        <f t="shared" si="878"/>
        <v>2.7085478840898256</v>
      </c>
      <c r="AO3521" s="17">
        <f t="shared" si="879"/>
        <v>2.7085478840898256</v>
      </c>
      <c r="AP3521" s="17">
        <f t="shared" si="881"/>
        <v>2.4843179014479673</v>
      </c>
      <c r="AQ3521" s="17">
        <f t="shared" si="880"/>
        <v>7.7311576603598695</v>
      </c>
    </row>
    <row r="3522" spans="1:43" x14ac:dyDescent="0.2">
      <c r="A3522" s="4">
        <v>50026</v>
      </c>
      <c r="B3522" s="5">
        <v>5026</v>
      </c>
      <c r="C3522" t="s">
        <v>2294</v>
      </c>
      <c r="D3522" t="s">
        <v>8</v>
      </c>
      <c r="E3522" t="s">
        <v>9</v>
      </c>
      <c r="F3522" t="s">
        <v>17</v>
      </c>
      <c r="G3522" t="s">
        <v>11</v>
      </c>
      <c r="H3522">
        <v>194</v>
      </c>
      <c r="I3522" t="s">
        <v>5946</v>
      </c>
      <c r="J3522" s="6">
        <v>176676</v>
      </c>
      <c r="K3522" s="6">
        <v>2514</v>
      </c>
      <c r="L3522" s="6">
        <v>70</v>
      </c>
      <c r="M3522" s="6">
        <v>521876</v>
      </c>
      <c r="N3522" s="6">
        <v>2020486</v>
      </c>
      <c r="O3522" s="6">
        <v>481671</v>
      </c>
      <c r="P3522" s="6">
        <v>35288</v>
      </c>
      <c r="Q3522" s="6">
        <v>1762</v>
      </c>
      <c r="R3522" s="6">
        <v>347079</v>
      </c>
      <c r="S3522" s="6">
        <v>2328370</v>
      </c>
      <c r="T3522" s="6">
        <v>511889</v>
      </c>
      <c r="U3522" s="6">
        <v>472062</v>
      </c>
      <c r="V3522" s="6">
        <v>13</v>
      </c>
      <c r="W3522" s="6">
        <v>395</v>
      </c>
      <c r="X3522" s="6">
        <v>381</v>
      </c>
      <c r="Z3522" s="6">
        <v>14896796100</v>
      </c>
      <c r="AA3522" s="6">
        <v>1090503729.9072001</v>
      </c>
      <c r="AB3522" s="6">
        <f t="shared" si="866"/>
        <v>7372.8776640867591</v>
      </c>
      <c r="AC3522" s="6">
        <f t="shared" si="867"/>
        <v>539.72347737484949</v>
      </c>
      <c r="AD3522" s="16">
        <f t="shared" si="868"/>
        <v>13.649710949897983</v>
      </c>
      <c r="AE3522" s="16">
        <f t="shared" si="869"/>
        <v>4.1947428846660895</v>
      </c>
      <c r="AF3522" s="16">
        <f t="shared" si="870"/>
        <v>30.384615384615383</v>
      </c>
      <c r="AG3522" s="16">
        <f t="shared" si="871"/>
        <v>59.692307692307693</v>
      </c>
      <c r="AH3522" s="17">
        <f t="shared" si="872"/>
        <v>0.66506028251921911</v>
      </c>
      <c r="AI3522" s="17">
        <f t="shared" si="873"/>
        <v>4.4615387563329216</v>
      </c>
      <c r="AJ3522" s="17">
        <f t="shared" si="874"/>
        <v>5.4424020265350386</v>
      </c>
      <c r="AK3522" s="17">
        <f t="shared" si="875"/>
        <v>6.3469502333887746</v>
      </c>
      <c r="AL3522" s="17">
        <f t="shared" si="876"/>
        <v>0.17177995789131922</v>
      </c>
      <c r="AM3522" s="17">
        <f t="shared" si="877"/>
        <v>1.1523811597803697</v>
      </c>
      <c r="AN3522" s="17">
        <f t="shared" si="878"/>
        <v>1.4057306014493542</v>
      </c>
      <c r="AO3522" s="17">
        <f t="shared" si="879"/>
        <v>1.6393684489771272</v>
      </c>
      <c r="AP3522" s="17">
        <f t="shared" si="881"/>
        <v>1.4675884910858079</v>
      </c>
      <c r="AQ3522" s="17">
        <f t="shared" si="880"/>
        <v>4.8339426704119619</v>
      </c>
    </row>
    <row r="3523" spans="1:43" x14ac:dyDescent="0.2">
      <c r="A3523" s="4">
        <v>50027</v>
      </c>
      <c r="B3523" s="5">
        <v>5027</v>
      </c>
      <c r="C3523" t="s">
        <v>2295</v>
      </c>
      <c r="D3523" t="s">
        <v>8</v>
      </c>
      <c r="E3523" t="s">
        <v>9</v>
      </c>
      <c r="F3523" t="s">
        <v>17</v>
      </c>
      <c r="G3523" t="s">
        <v>15</v>
      </c>
      <c r="H3523">
        <v>16</v>
      </c>
      <c r="I3523" t="s">
        <v>5947</v>
      </c>
      <c r="J3523" s="6">
        <v>2650890</v>
      </c>
      <c r="K3523" s="6">
        <v>2594</v>
      </c>
      <c r="L3523" s="6">
        <v>1022</v>
      </c>
      <c r="M3523" s="6">
        <v>54910461</v>
      </c>
      <c r="N3523" s="6">
        <v>260030296</v>
      </c>
      <c r="O3523" s="6">
        <v>24394520</v>
      </c>
      <c r="P3523" s="6">
        <v>2049890</v>
      </c>
      <c r="Q3523" s="6">
        <v>182179</v>
      </c>
      <c r="R3523" s="6">
        <v>70863033</v>
      </c>
      <c r="S3523" s="6">
        <v>313206717</v>
      </c>
      <c r="T3523" s="6">
        <v>43011320</v>
      </c>
      <c r="U3523" s="6">
        <v>45239670</v>
      </c>
      <c r="V3523" s="6">
        <v>886</v>
      </c>
      <c r="W3523" s="6">
        <v>38337</v>
      </c>
      <c r="X3523" s="6">
        <v>33827</v>
      </c>
      <c r="Z3523" s="6">
        <v>844836341836</v>
      </c>
      <c r="AA3523" s="6">
        <v>60990064029.417618</v>
      </c>
      <c r="AB3523" s="6">
        <f t="shared" ref="AB3523:AB3586" si="882">IF(N3523&gt;0, Z3523/N3523,"")</f>
        <v>3248.9919629826518</v>
      </c>
      <c r="AC3523" s="6">
        <f t="shared" ref="AC3523:AC3586" si="883">IF(N3523&gt;0, AA3523/N3523, "")</f>
        <v>234.5498388749964</v>
      </c>
      <c r="AD3523" s="16">
        <f t="shared" ref="AD3523:AD3586" si="884">IF(P3523&gt;0, O3523/P3523, "")</f>
        <v>11.900404411944056</v>
      </c>
      <c r="AE3523" s="16">
        <f t="shared" ref="AE3523:AE3586" si="885">IF(O3523&gt;0, N3523/O3523, "")</f>
        <v>10.659373334666967</v>
      </c>
      <c r="AF3523" s="16">
        <f t="shared" ref="AF3523:AF3586" si="886">IF(V3523&gt;0,(W3523)/V3523,"")</f>
        <v>43.269751693002256</v>
      </c>
      <c r="AG3523" s="16">
        <f t="shared" ref="AG3523:AG3586" si="887">IF(V3523&gt;0,(W3523+X3523)/V3523,"")</f>
        <v>81.449209932279913</v>
      </c>
      <c r="AH3523" s="17">
        <f t="shared" ref="AH3523:AH3586" si="888">IF($M3523&gt;0,R3523/$M3523,"")</f>
        <v>1.2905197244656168</v>
      </c>
      <c r="AI3523" s="17">
        <f t="shared" ref="AI3523:AI3586" si="889">IF($M3523&gt;0,S3523/$M3523,"")</f>
        <v>5.7039535144314302</v>
      </c>
      <c r="AJ3523" s="17">
        <f t="shared" ref="AJ3523:AJ3586" si="890">IF($M3523&gt;0,(S3523+T3523)/$M3523,"")</f>
        <v>6.4872527112820997</v>
      </c>
      <c r="AK3523" s="17">
        <f t="shared" ref="AK3523:AK3586" si="891">IF($M3523&gt;0,(S3523+T3523+U3523)/$M3523,"")</f>
        <v>7.311133428655789</v>
      </c>
      <c r="AL3523" s="17">
        <f t="shared" ref="AL3523:AL3586" si="892">IF($N3523&gt;0,R3523/$N3523,"")</f>
        <v>0.27251837224382502</v>
      </c>
      <c r="AM3523" s="17">
        <f t="shared" ref="AM3523:AM3586" si="893">IF($N3523&gt;0,(S3523)/$N3523,"")</f>
        <v>1.2045008670835802</v>
      </c>
      <c r="AN3523" s="17">
        <f t="shared" ref="AN3523:AN3586" si="894">IF($N3523&gt;0,(S3523+T3523)/$N3523,"")</f>
        <v>1.3699097469780983</v>
      </c>
      <c r="AO3523" s="17">
        <f t="shared" ref="AO3523:AO3586" si="895">IF($N3523&gt;0,(S3523+T3523+U3523)/$N3523,"")</f>
        <v>1.5438882052420537</v>
      </c>
      <c r="AP3523" s="17">
        <f t="shared" si="881"/>
        <v>1.2713698329982286</v>
      </c>
      <c r="AQ3523" s="17">
        <f t="shared" ref="AQ3523:AQ3586" si="896">IF(O3523&gt;0,S3523/O3523,"")</f>
        <v>12.839224424173954</v>
      </c>
    </row>
    <row r="3524" spans="1:43" x14ac:dyDescent="0.2">
      <c r="A3524" s="4">
        <v>50028</v>
      </c>
      <c r="B3524" s="5">
        <v>5028</v>
      </c>
      <c r="C3524" t="s">
        <v>2296</v>
      </c>
      <c r="D3524" t="s">
        <v>8</v>
      </c>
      <c r="E3524" t="s">
        <v>9</v>
      </c>
      <c r="F3524" t="s">
        <v>17</v>
      </c>
      <c r="G3524" t="s">
        <v>15</v>
      </c>
      <c r="H3524">
        <v>281</v>
      </c>
      <c r="I3524" t="s">
        <v>5948</v>
      </c>
      <c r="J3524" s="6">
        <v>110621</v>
      </c>
      <c r="K3524" s="6">
        <v>2202</v>
      </c>
      <c r="L3524" s="6">
        <v>50</v>
      </c>
      <c r="M3524" s="6">
        <v>1623048</v>
      </c>
      <c r="N3524" s="6">
        <v>4981421</v>
      </c>
      <c r="O3524" s="6">
        <v>1283305</v>
      </c>
      <c r="P3524" s="6">
        <v>96058</v>
      </c>
      <c r="Q3524" s="6">
        <v>5657</v>
      </c>
      <c r="R3524" s="6">
        <v>1088731</v>
      </c>
      <c r="S3524" s="6">
        <v>8239856</v>
      </c>
      <c r="T3524" s="6">
        <v>3114008</v>
      </c>
      <c r="U3524" s="6">
        <v>0</v>
      </c>
      <c r="V3524" s="6">
        <v>41</v>
      </c>
      <c r="W3524" s="6">
        <v>1275</v>
      </c>
      <c r="X3524" s="6">
        <v>611</v>
      </c>
      <c r="Z3524" s="6">
        <v>40502837700</v>
      </c>
      <c r="AA3524" s="6">
        <v>3292349087.4624</v>
      </c>
      <c r="AB3524" s="6">
        <f t="shared" si="882"/>
        <v>8130.7798919224051</v>
      </c>
      <c r="AC3524" s="6">
        <f t="shared" si="883"/>
        <v>660.92568515337291</v>
      </c>
      <c r="AD3524" s="16">
        <f t="shared" si="884"/>
        <v>13.359688937933331</v>
      </c>
      <c r="AE3524" s="16">
        <f t="shared" si="885"/>
        <v>3.8817124533918279</v>
      </c>
      <c r="AF3524" s="16">
        <f t="shared" si="886"/>
        <v>31.097560975609756</v>
      </c>
      <c r="AG3524" s="16">
        <f t="shared" si="887"/>
        <v>46</v>
      </c>
      <c r="AH3524" s="17">
        <f t="shared" si="888"/>
        <v>0.67079408618845526</v>
      </c>
      <c r="AI3524" s="17">
        <f t="shared" si="889"/>
        <v>5.0767789985262297</v>
      </c>
      <c r="AJ3524" s="17">
        <f t="shared" si="890"/>
        <v>6.9953963160670538</v>
      </c>
      <c r="AK3524" s="17">
        <f t="shared" si="891"/>
        <v>6.9953963160670538</v>
      </c>
      <c r="AL3524" s="17">
        <f t="shared" si="892"/>
        <v>0.21855831900174669</v>
      </c>
      <c r="AM3524" s="17">
        <f t="shared" si="893"/>
        <v>1.6541175700668544</v>
      </c>
      <c r="AN3524" s="17">
        <f t="shared" si="894"/>
        <v>2.2792420074512876</v>
      </c>
      <c r="AO3524" s="17">
        <f t="shared" si="895"/>
        <v>2.2792420074512876</v>
      </c>
      <c r="AP3524" s="17">
        <f t="shared" ref="AP3524:AP3587" si="897">IF(AO3524&lt;&gt;"", AO3524-AL3524,"")</f>
        <v>2.060683688449541</v>
      </c>
      <c r="AQ3524" s="17">
        <f t="shared" si="896"/>
        <v>6.4208087711027391</v>
      </c>
    </row>
    <row r="3525" spans="1:43" x14ac:dyDescent="0.2">
      <c r="A3525" s="4">
        <v>50029</v>
      </c>
      <c r="B3525" s="5">
        <v>5029</v>
      </c>
      <c r="C3525" t="s">
        <v>2297</v>
      </c>
      <c r="D3525" t="s">
        <v>8</v>
      </c>
      <c r="E3525" t="s">
        <v>9</v>
      </c>
      <c r="F3525" t="s">
        <v>17</v>
      </c>
      <c r="G3525" t="s">
        <v>15</v>
      </c>
      <c r="H3525">
        <v>390</v>
      </c>
      <c r="I3525" t="s">
        <v>5949</v>
      </c>
      <c r="J3525" s="6">
        <v>70585</v>
      </c>
      <c r="K3525" s="6">
        <v>1750</v>
      </c>
      <c r="L3525" s="6">
        <v>40</v>
      </c>
      <c r="M3525" s="6">
        <v>478721</v>
      </c>
      <c r="N3525" s="6">
        <v>3248592</v>
      </c>
      <c r="O3525" s="6">
        <v>1005176</v>
      </c>
      <c r="P3525" s="6">
        <v>48026</v>
      </c>
      <c r="Q3525" s="6">
        <v>1792</v>
      </c>
      <c r="R3525" s="6">
        <v>630029</v>
      </c>
      <c r="S3525" s="6">
        <v>5609525</v>
      </c>
      <c r="T3525" s="6">
        <v>115345</v>
      </c>
      <c r="U3525" s="6">
        <v>0</v>
      </c>
      <c r="V3525" s="6">
        <v>39</v>
      </c>
      <c r="W3525" s="6">
        <v>1019</v>
      </c>
      <c r="X3525" s="6">
        <v>506</v>
      </c>
      <c r="Z3525" s="6">
        <v>18882479300</v>
      </c>
      <c r="AA3525" s="6">
        <v>1382271326.5536001</v>
      </c>
      <c r="AB3525" s="6">
        <f t="shared" si="882"/>
        <v>5812.5117897230557</v>
      </c>
      <c r="AC3525" s="6">
        <f t="shared" si="883"/>
        <v>425.49859340711299</v>
      </c>
      <c r="AD3525" s="16">
        <f t="shared" si="884"/>
        <v>20.929829675592387</v>
      </c>
      <c r="AE3525" s="16">
        <f t="shared" si="885"/>
        <v>3.2318638725954458</v>
      </c>
      <c r="AF3525" s="16">
        <f t="shared" si="886"/>
        <v>26.128205128205128</v>
      </c>
      <c r="AG3525" s="16">
        <f t="shared" si="887"/>
        <v>39.102564102564102</v>
      </c>
      <c r="AH3525" s="17">
        <f t="shared" si="888"/>
        <v>1.3160671873596521</v>
      </c>
      <c r="AI3525" s="17">
        <f t="shared" si="889"/>
        <v>11.717733293504985</v>
      </c>
      <c r="AJ3525" s="17">
        <f t="shared" si="890"/>
        <v>11.958677392468681</v>
      </c>
      <c r="AK3525" s="17">
        <f t="shared" si="891"/>
        <v>11.958677392468681</v>
      </c>
      <c r="AL3525" s="17">
        <f t="shared" si="892"/>
        <v>0.19393909730738731</v>
      </c>
      <c r="AM3525" s="17">
        <f t="shared" si="893"/>
        <v>1.7267557760408201</v>
      </c>
      <c r="AN3525" s="17">
        <f t="shared" si="894"/>
        <v>1.7622619276289544</v>
      </c>
      <c r="AO3525" s="17">
        <f t="shared" si="895"/>
        <v>1.7622619276289544</v>
      </c>
      <c r="AP3525" s="17">
        <f t="shared" si="897"/>
        <v>1.5683228303215671</v>
      </c>
      <c r="AQ3525" s="17">
        <f t="shared" si="896"/>
        <v>5.5806396093818398</v>
      </c>
    </row>
    <row r="3526" spans="1:43" x14ac:dyDescent="0.2">
      <c r="A3526" s="4">
        <v>50030</v>
      </c>
      <c r="B3526" s="5">
        <v>5030</v>
      </c>
      <c r="C3526" t="s">
        <v>2298</v>
      </c>
      <c r="D3526" t="s">
        <v>25</v>
      </c>
      <c r="E3526" t="s">
        <v>9</v>
      </c>
      <c r="F3526" t="s">
        <v>17</v>
      </c>
      <c r="G3526" t="s">
        <v>15</v>
      </c>
      <c r="H3526">
        <v>363</v>
      </c>
      <c r="I3526" t="s">
        <v>5950</v>
      </c>
      <c r="J3526" s="6">
        <v>78393</v>
      </c>
      <c r="K3526" s="6">
        <v>1479</v>
      </c>
      <c r="L3526" s="6">
        <v>53</v>
      </c>
      <c r="M3526" s="6">
        <v>409074</v>
      </c>
      <c r="N3526" s="6">
        <v>0</v>
      </c>
      <c r="O3526" s="6">
        <v>415563</v>
      </c>
      <c r="P3526" s="6">
        <v>27998</v>
      </c>
      <c r="Q3526" s="6">
        <v>0</v>
      </c>
      <c r="R3526" s="6">
        <v>297308</v>
      </c>
      <c r="S3526" s="6">
        <v>3352483</v>
      </c>
      <c r="T3526" s="6">
        <v>200460</v>
      </c>
      <c r="U3526" s="6">
        <v>0</v>
      </c>
      <c r="V3526" s="6">
        <v>17</v>
      </c>
      <c r="W3526" s="6">
        <v>503</v>
      </c>
      <c r="X3526" s="6">
        <v>166</v>
      </c>
      <c r="Z3526" s="6">
        <v>0</v>
      </c>
      <c r="AA3526" s="6">
        <v>0</v>
      </c>
      <c r="AB3526" s="6" t="str">
        <f t="shared" si="882"/>
        <v/>
      </c>
      <c r="AC3526" s="6" t="str">
        <f t="shared" si="883"/>
        <v/>
      </c>
      <c r="AD3526" s="16">
        <f t="shared" si="884"/>
        <v>14.842595899707122</v>
      </c>
      <c r="AE3526" s="16">
        <f t="shared" si="885"/>
        <v>0</v>
      </c>
      <c r="AF3526" s="16">
        <f t="shared" si="886"/>
        <v>29.588235294117649</v>
      </c>
      <c r="AG3526" s="16">
        <f t="shared" si="887"/>
        <v>39.352941176470587</v>
      </c>
      <c r="AH3526" s="17">
        <f t="shared" si="888"/>
        <v>0.72678292924996457</v>
      </c>
      <c r="AI3526" s="17">
        <f t="shared" si="889"/>
        <v>8.1952971833946915</v>
      </c>
      <c r="AJ3526" s="17">
        <f t="shared" si="890"/>
        <v>8.6853307714496637</v>
      </c>
      <c r="AK3526" s="17">
        <f t="shared" si="891"/>
        <v>8.6853307714496637</v>
      </c>
      <c r="AL3526" s="17" t="str">
        <f t="shared" si="892"/>
        <v/>
      </c>
      <c r="AM3526" s="17" t="str">
        <f t="shared" si="893"/>
        <v/>
      </c>
      <c r="AN3526" s="17" t="str">
        <f t="shared" si="894"/>
        <v/>
      </c>
      <c r="AO3526" s="17" t="str">
        <f t="shared" si="895"/>
        <v/>
      </c>
      <c r="AP3526" s="17" t="str">
        <f t="shared" si="897"/>
        <v/>
      </c>
      <c r="AQ3526" s="17">
        <f t="shared" si="896"/>
        <v>8.0673279382428174</v>
      </c>
    </row>
    <row r="3527" spans="1:43" x14ac:dyDescent="0.2">
      <c r="A3527" s="4">
        <v>50031</v>
      </c>
      <c r="B3527" s="5">
        <v>5031</v>
      </c>
      <c r="C3527" t="s">
        <v>2299</v>
      </c>
      <c r="D3527" t="s">
        <v>8</v>
      </c>
      <c r="E3527" t="s">
        <v>9</v>
      </c>
      <c r="F3527" t="s">
        <v>17</v>
      </c>
      <c r="G3527" t="s">
        <v>15</v>
      </c>
      <c r="H3527">
        <v>11</v>
      </c>
      <c r="I3527" t="s">
        <v>5951</v>
      </c>
      <c r="J3527" s="6">
        <v>3734090</v>
      </c>
      <c r="K3527" s="6">
        <v>2793</v>
      </c>
      <c r="L3527" s="6">
        <v>1337</v>
      </c>
      <c r="M3527" s="6">
        <v>8172636</v>
      </c>
      <c r="N3527" s="6">
        <v>76162014</v>
      </c>
      <c r="O3527" s="6">
        <v>10031460</v>
      </c>
      <c r="P3527" s="6">
        <v>601073</v>
      </c>
      <c r="Q3527" s="6">
        <v>27675</v>
      </c>
      <c r="R3527" s="6">
        <v>10954671</v>
      </c>
      <c r="S3527" s="6">
        <v>82629883</v>
      </c>
      <c r="T3527" s="6">
        <v>25575350</v>
      </c>
      <c r="U3527" s="6">
        <v>0</v>
      </c>
      <c r="V3527" s="6">
        <v>240</v>
      </c>
      <c r="W3527" s="6">
        <v>9184</v>
      </c>
      <c r="X3527" s="6">
        <v>3670</v>
      </c>
      <c r="Z3527" s="6">
        <v>328020506800</v>
      </c>
      <c r="AA3527" s="6">
        <v>24012383854.233601</v>
      </c>
      <c r="AB3527" s="6">
        <f t="shared" si="882"/>
        <v>4306.8780560346004</v>
      </c>
      <c r="AC3527" s="6">
        <f t="shared" si="883"/>
        <v>315.28031617222729</v>
      </c>
      <c r="AD3527" s="16">
        <f t="shared" si="884"/>
        <v>16.689254050672712</v>
      </c>
      <c r="AE3527" s="16">
        <f t="shared" si="885"/>
        <v>7.5923159739459658</v>
      </c>
      <c r="AF3527" s="16">
        <f t="shared" si="886"/>
        <v>38.266666666666666</v>
      </c>
      <c r="AG3527" s="16">
        <f t="shared" si="887"/>
        <v>53.55833333333333</v>
      </c>
      <c r="AH3527" s="17">
        <f t="shared" si="888"/>
        <v>1.3404085291453087</v>
      </c>
      <c r="AI3527" s="17">
        <f t="shared" si="889"/>
        <v>10.110554660699437</v>
      </c>
      <c r="AJ3527" s="17">
        <f t="shared" si="890"/>
        <v>13.239942779783659</v>
      </c>
      <c r="AK3527" s="17">
        <f t="shared" si="891"/>
        <v>13.239942779783659</v>
      </c>
      <c r="AL3527" s="17">
        <f t="shared" si="892"/>
        <v>0.14383378832392746</v>
      </c>
      <c r="AM3527" s="17">
        <f t="shared" si="893"/>
        <v>1.0849225048066613</v>
      </c>
      <c r="AN3527" s="17">
        <f t="shared" si="894"/>
        <v>1.4207244178180478</v>
      </c>
      <c r="AO3527" s="17">
        <f t="shared" si="895"/>
        <v>1.4207244178180478</v>
      </c>
      <c r="AP3527" s="17">
        <f t="shared" si="897"/>
        <v>1.2768906294941202</v>
      </c>
      <c r="AQ3527" s="17">
        <f t="shared" si="896"/>
        <v>8.2370744637370823</v>
      </c>
    </row>
    <row r="3528" spans="1:43" x14ac:dyDescent="0.2">
      <c r="A3528" s="4">
        <v>50031</v>
      </c>
      <c r="B3528" s="5">
        <v>5031</v>
      </c>
      <c r="C3528" t="s">
        <v>2299</v>
      </c>
      <c r="D3528" t="s">
        <v>8</v>
      </c>
      <c r="E3528" t="s">
        <v>9</v>
      </c>
      <c r="F3528" t="s">
        <v>17</v>
      </c>
      <c r="G3528" t="s">
        <v>11</v>
      </c>
      <c r="H3528">
        <v>11</v>
      </c>
      <c r="I3528" t="s">
        <v>5951</v>
      </c>
      <c r="J3528" s="6">
        <v>3734090</v>
      </c>
      <c r="K3528" s="6">
        <v>2793</v>
      </c>
      <c r="L3528" s="6">
        <v>1337</v>
      </c>
      <c r="M3528" s="6">
        <v>0</v>
      </c>
      <c r="N3528" s="6">
        <v>0</v>
      </c>
      <c r="O3528" s="6">
        <v>0</v>
      </c>
      <c r="P3528" s="6">
        <v>0</v>
      </c>
      <c r="Q3528" s="6">
        <v>0</v>
      </c>
      <c r="R3528" s="6">
        <v>169191</v>
      </c>
      <c r="S3528" s="6">
        <v>1952240</v>
      </c>
      <c r="T3528" s="6">
        <v>0</v>
      </c>
      <c r="U3528" s="6">
        <v>0</v>
      </c>
      <c r="V3528" s="6">
        <v>0</v>
      </c>
      <c r="W3528" s="6">
        <v>0</v>
      </c>
      <c r="X3528" s="6">
        <v>0</v>
      </c>
      <c r="Z3528" s="6">
        <v>0</v>
      </c>
      <c r="AA3528" s="6">
        <v>0</v>
      </c>
      <c r="AB3528" s="6" t="str">
        <f t="shared" si="882"/>
        <v/>
      </c>
      <c r="AC3528" s="6" t="str">
        <f t="shared" si="883"/>
        <v/>
      </c>
      <c r="AD3528" s="16" t="str">
        <f t="shared" si="884"/>
        <v/>
      </c>
      <c r="AE3528" s="16" t="str">
        <f t="shared" si="885"/>
        <v/>
      </c>
      <c r="AF3528" s="16" t="str">
        <f t="shared" si="886"/>
        <v/>
      </c>
      <c r="AG3528" s="16" t="str">
        <f t="shared" si="887"/>
        <v/>
      </c>
      <c r="AH3528" s="17" t="str">
        <f t="shared" si="888"/>
        <v/>
      </c>
      <c r="AI3528" s="17" t="str">
        <f t="shared" si="889"/>
        <v/>
      </c>
      <c r="AJ3528" s="17" t="str">
        <f t="shared" si="890"/>
        <v/>
      </c>
      <c r="AK3528" s="17" t="str">
        <f t="shared" si="891"/>
        <v/>
      </c>
      <c r="AL3528" s="17" t="str">
        <f t="shared" si="892"/>
        <v/>
      </c>
      <c r="AM3528" s="17" t="str">
        <f t="shared" si="893"/>
        <v/>
      </c>
      <c r="AN3528" s="17" t="str">
        <f t="shared" si="894"/>
        <v/>
      </c>
      <c r="AO3528" s="17" t="str">
        <f t="shared" si="895"/>
        <v/>
      </c>
      <c r="AP3528" s="17" t="str">
        <f t="shared" si="897"/>
        <v/>
      </c>
      <c r="AQ3528" s="17" t="str">
        <f t="shared" si="896"/>
        <v/>
      </c>
    </row>
    <row r="3529" spans="1:43" x14ac:dyDescent="0.2">
      <c r="A3529" s="4">
        <v>50032</v>
      </c>
      <c r="B3529" s="5">
        <v>5032</v>
      </c>
      <c r="C3529" t="s">
        <v>2300</v>
      </c>
      <c r="D3529" t="s">
        <v>8</v>
      </c>
      <c r="E3529" t="s">
        <v>9</v>
      </c>
      <c r="F3529" t="s">
        <v>17</v>
      </c>
      <c r="G3529" t="s">
        <v>15</v>
      </c>
      <c r="H3529">
        <v>106</v>
      </c>
      <c r="I3529" t="s">
        <v>5952</v>
      </c>
      <c r="J3529" s="6">
        <v>356218</v>
      </c>
      <c r="K3529" s="6">
        <v>1510</v>
      </c>
      <c r="L3529" s="6">
        <v>236</v>
      </c>
      <c r="M3529" s="6">
        <v>4231534</v>
      </c>
      <c r="N3529" s="6">
        <v>27603871</v>
      </c>
      <c r="O3529" s="6">
        <v>3716728</v>
      </c>
      <c r="P3529" s="6">
        <v>190272</v>
      </c>
      <c r="Q3529" s="6">
        <v>14378</v>
      </c>
      <c r="R3529" s="6">
        <v>4991841</v>
      </c>
      <c r="S3529" s="6">
        <v>17822096</v>
      </c>
      <c r="T3529" s="6">
        <v>462064</v>
      </c>
      <c r="U3529" s="6">
        <v>0</v>
      </c>
      <c r="V3529" s="6">
        <v>150</v>
      </c>
      <c r="W3529" s="6">
        <v>5954</v>
      </c>
      <c r="X3529" s="6">
        <v>1143</v>
      </c>
      <c r="Z3529" s="6">
        <v>118436061542</v>
      </c>
      <c r="AA3529" s="6">
        <v>8828612369.6400013</v>
      </c>
      <c r="AB3529" s="6">
        <f t="shared" si="882"/>
        <v>4290.5598835032952</v>
      </c>
      <c r="AC3529" s="6">
        <f t="shared" si="883"/>
        <v>319.83240211635541</v>
      </c>
      <c r="AD3529" s="16">
        <f t="shared" si="884"/>
        <v>19.533762193070974</v>
      </c>
      <c r="AE3529" s="16">
        <f t="shared" si="885"/>
        <v>7.4269279323103543</v>
      </c>
      <c r="AF3529" s="16">
        <f t="shared" si="886"/>
        <v>39.693333333333335</v>
      </c>
      <c r="AG3529" s="16">
        <f t="shared" si="887"/>
        <v>47.313333333333333</v>
      </c>
      <c r="AH3529" s="17">
        <f t="shared" si="888"/>
        <v>1.1796764483045628</v>
      </c>
      <c r="AI3529" s="17">
        <f t="shared" si="889"/>
        <v>4.2117340898123468</v>
      </c>
      <c r="AJ3529" s="17">
        <f t="shared" si="890"/>
        <v>4.3209294785295356</v>
      </c>
      <c r="AK3529" s="17">
        <f t="shared" si="891"/>
        <v>4.3209294785295356</v>
      </c>
      <c r="AL3529" s="17">
        <f t="shared" si="892"/>
        <v>0.18083844110124989</v>
      </c>
      <c r="AM3529" s="17">
        <f t="shared" si="893"/>
        <v>0.64563756293456087</v>
      </c>
      <c r="AN3529" s="17">
        <f t="shared" si="894"/>
        <v>0.6623766644902811</v>
      </c>
      <c r="AO3529" s="17">
        <f t="shared" si="895"/>
        <v>0.6623766644902811</v>
      </c>
      <c r="AP3529" s="17">
        <f t="shared" si="897"/>
        <v>0.48153822338903118</v>
      </c>
      <c r="AQ3529" s="17">
        <f t="shared" si="896"/>
        <v>4.7951036503074747</v>
      </c>
    </row>
    <row r="3530" spans="1:43" x14ac:dyDescent="0.2">
      <c r="A3530" s="4">
        <v>50033</v>
      </c>
      <c r="B3530" s="5">
        <v>5033</v>
      </c>
      <c r="C3530" t="s">
        <v>2301</v>
      </c>
      <c r="D3530" t="s">
        <v>8</v>
      </c>
      <c r="E3530" t="s">
        <v>9</v>
      </c>
      <c r="F3530" t="s">
        <v>17</v>
      </c>
      <c r="G3530" t="s">
        <v>15</v>
      </c>
      <c r="H3530">
        <v>70</v>
      </c>
      <c r="I3530" t="s">
        <v>5953</v>
      </c>
      <c r="J3530" s="6">
        <v>569935</v>
      </c>
      <c r="K3530" s="6">
        <v>2031</v>
      </c>
      <c r="L3530" s="6">
        <v>281</v>
      </c>
      <c r="M3530" s="6">
        <v>9229723</v>
      </c>
      <c r="N3530" s="6">
        <v>31104166</v>
      </c>
      <c r="O3530" s="6">
        <v>5159397</v>
      </c>
      <c r="P3530" s="6">
        <v>414658</v>
      </c>
      <c r="Q3530" s="6">
        <v>32657</v>
      </c>
      <c r="R3530" s="6">
        <v>7759079</v>
      </c>
      <c r="S3530" s="6">
        <v>35426299</v>
      </c>
      <c r="T3530" s="6">
        <v>6055651</v>
      </c>
      <c r="U3530" s="6">
        <v>0</v>
      </c>
      <c r="V3530" s="6">
        <v>149</v>
      </c>
      <c r="W3530" s="6">
        <v>5731</v>
      </c>
      <c r="X3530" s="6">
        <v>5298</v>
      </c>
      <c r="Z3530" s="6">
        <v>194200895600</v>
      </c>
      <c r="AA3530" s="6">
        <v>14561333071.387201</v>
      </c>
      <c r="AB3530" s="6">
        <f t="shared" si="882"/>
        <v>6243.5654310744094</v>
      </c>
      <c r="AC3530" s="6">
        <f t="shared" si="883"/>
        <v>468.14735593255261</v>
      </c>
      <c r="AD3530" s="16">
        <f t="shared" si="884"/>
        <v>12.442535776471212</v>
      </c>
      <c r="AE3530" s="16">
        <f t="shared" si="885"/>
        <v>6.0286436573886446</v>
      </c>
      <c r="AF3530" s="16">
        <f t="shared" si="886"/>
        <v>38.463087248322147</v>
      </c>
      <c r="AG3530" s="16">
        <f t="shared" si="887"/>
        <v>74.020134228187914</v>
      </c>
      <c r="AH3530" s="17">
        <f t="shared" si="888"/>
        <v>0.84066217371853957</v>
      </c>
      <c r="AI3530" s="17">
        <f t="shared" si="889"/>
        <v>3.8382840958498972</v>
      </c>
      <c r="AJ3530" s="17">
        <f t="shared" si="890"/>
        <v>4.4943873180159359</v>
      </c>
      <c r="AK3530" s="17">
        <f t="shared" si="891"/>
        <v>4.4943873180159359</v>
      </c>
      <c r="AL3530" s="17">
        <f t="shared" si="892"/>
        <v>0.24945465504524378</v>
      </c>
      <c r="AM3530" s="17">
        <f t="shared" si="893"/>
        <v>1.138956723674893</v>
      </c>
      <c r="AN3530" s="17">
        <f t="shared" si="894"/>
        <v>1.3336461102991799</v>
      </c>
      <c r="AO3530" s="17">
        <f t="shared" si="895"/>
        <v>1.3336461102991799</v>
      </c>
      <c r="AP3530" s="17">
        <f t="shared" si="897"/>
        <v>1.084191455253936</v>
      </c>
      <c r="AQ3530" s="17">
        <f t="shared" si="896"/>
        <v>6.8663642282227944</v>
      </c>
    </row>
    <row r="3531" spans="1:43" x14ac:dyDescent="0.2">
      <c r="A3531" s="4">
        <v>50034</v>
      </c>
      <c r="B3531" s="5">
        <v>5034</v>
      </c>
      <c r="C3531" t="s">
        <v>2302</v>
      </c>
      <c r="D3531" t="s">
        <v>8</v>
      </c>
      <c r="E3531" t="s">
        <v>9</v>
      </c>
      <c r="F3531" t="s">
        <v>17</v>
      </c>
      <c r="G3531" t="s">
        <v>15</v>
      </c>
      <c r="H3531">
        <v>324</v>
      </c>
      <c r="I3531" t="s">
        <v>5954</v>
      </c>
      <c r="J3531" s="6">
        <v>90057</v>
      </c>
      <c r="K3531" s="6">
        <v>1562</v>
      </c>
      <c r="L3531" s="6">
        <v>58</v>
      </c>
      <c r="M3531" s="6">
        <v>476803</v>
      </c>
      <c r="N3531" s="6">
        <v>1370450</v>
      </c>
      <c r="O3531" s="6">
        <v>346282</v>
      </c>
      <c r="P3531" s="6">
        <v>25854</v>
      </c>
      <c r="Q3531" s="6">
        <v>1680</v>
      </c>
      <c r="R3531" s="6">
        <v>429058</v>
      </c>
      <c r="S3531" s="6">
        <v>2590101</v>
      </c>
      <c r="T3531" s="6">
        <v>106091</v>
      </c>
      <c r="U3531" s="6">
        <v>0</v>
      </c>
      <c r="V3531" s="6">
        <v>13</v>
      </c>
      <c r="W3531" s="6">
        <v>412</v>
      </c>
      <c r="X3531" s="6">
        <v>179</v>
      </c>
      <c r="Z3531" s="6">
        <v>12690772600</v>
      </c>
      <c r="AA3531" s="6">
        <v>929014182.83520007</v>
      </c>
      <c r="AB3531" s="6">
        <f t="shared" si="882"/>
        <v>9260.2959611806345</v>
      </c>
      <c r="AC3531" s="6">
        <f t="shared" si="883"/>
        <v>677.88987765712</v>
      </c>
      <c r="AD3531" s="16">
        <f t="shared" si="884"/>
        <v>13.39374951651582</v>
      </c>
      <c r="AE3531" s="16">
        <f t="shared" si="885"/>
        <v>3.9576125816531036</v>
      </c>
      <c r="AF3531" s="16">
        <f t="shared" si="886"/>
        <v>31.692307692307693</v>
      </c>
      <c r="AG3531" s="16">
        <f t="shared" si="887"/>
        <v>45.46153846153846</v>
      </c>
      <c r="AH3531" s="17">
        <f t="shared" si="888"/>
        <v>0.89986430454506372</v>
      </c>
      <c r="AI3531" s="17">
        <f t="shared" si="889"/>
        <v>5.4322246294591263</v>
      </c>
      <c r="AJ3531" s="17">
        <f t="shared" si="890"/>
        <v>5.654729521416602</v>
      </c>
      <c r="AK3531" s="17">
        <f t="shared" si="891"/>
        <v>5.654729521416602</v>
      </c>
      <c r="AL3531" s="17">
        <f t="shared" si="892"/>
        <v>0.31307818599730014</v>
      </c>
      <c r="AM3531" s="17">
        <f t="shared" si="893"/>
        <v>1.8899638804772154</v>
      </c>
      <c r="AN3531" s="17">
        <f t="shared" si="894"/>
        <v>1.9673771388959831</v>
      </c>
      <c r="AO3531" s="17">
        <f t="shared" si="895"/>
        <v>1.9673771388959831</v>
      </c>
      <c r="AP3531" s="17">
        <f t="shared" si="897"/>
        <v>1.6542989528986829</v>
      </c>
      <c r="AQ3531" s="17">
        <f t="shared" si="896"/>
        <v>7.4797448322465501</v>
      </c>
    </row>
    <row r="3532" spans="1:43" x14ac:dyDescent="0.2">
      <c r="A3532" s="4">
        <v>50035</v>
      </c>
      <c r="B3532" s="5">
        <v>5035</v>
      </c>
      <c r="C3532" t="s">
        <v>2303</v>
      </c>
      <c r="D3532" t="s">
        <v>8</v>
      </c>
      <c r="E3532" t="s">
        <v>9</v>
      </c>
      <c r="F3532" t="s">
        <v>17</v>
      </c>
      <c r="G3532" t="s">
        <v>15</v>
      </c>
      <c r="H3532">
        <v>173</v>
      </c>
      <c r="I3532" t="s">
        <v>5955</v>
      </c>
      <c r="J3532" s="6">
        <v>209703</v>
      </c>
      <c r="K3532" s="6">
        <v>1593</v>
      </c>
      <c r="L3532" s="6">
        <v>132</v>
      </c>
      <c r="M3532" s="6">
        <v>2671067</v>
      </c>
      <c r="N3532" s="6">
        <v>10740997</v>
      </c>
      <c r="O3532" s="6">
        <v>1732256</v>
      </c>
      <c r="P3532" s="6">
        <v>129304</v>
      </c>
      <c r="Q3532" s="6">
        <v>9008</v>
      </c>
      <c r="R3532" s="6">
        <v>2647756</v>
      </c>
      <c r="S3532" s="6">
        <v>11006721</v>
      </c>
      <c r="T3532" s="6">
        <v>2726075</v>
      </c>
      <c r="U3532" s="6">
        <v>0</v>
      </c>
      <c r="V3532" s="6">
        <v>46</v>
      </c>
      <c r="W3532" s="6">
        <v>1683</v>
      </c>
      <c r="X3532" s="6">
        <v>1375</v>
      </c>
      <c r="Z3532" s="6">
        <v>55034911700</v>
      </c>
      <c r="AA3532" s="6">
        <v>4028770755.8784008</v>
      </c>
      <c r="AB3532" s="6">
        <f t="shared" si="882"/>
        <v>5123.8178076020313</v>
      </c>
      <c r="AC3532" s="6">
        <f t="shared" si="883"/>
        <v>375.08350071026001</v>
      </c>
      <c r="AD3532" s="16">
        <f t="shared" si="884"/>
        <v>13.396770401534368</v>
      </c>
      <c r="AE3532" s="16">
        <f t="shared" si="885"/>
        <v>6.2005829392422367</v>
      </c>
      <c r="AF3532" s="16">
        <f t="shared" si="886"/>
        <v>36.586956521739133</v>
      </c>
      <c r="AG3532" s="16">
        <f t="shared" si="887"/>
        <v>66.478260869565219</v>
      </c>
      <c r="AH3532" s="17">
        <f t="shared" si="888"/>
        <v>0.99127277601048569</v>
      </c>
      <c r="AI3532" s="17">
        <f t="shared" si="889"/>
        <v>4.1207206708030908</v>
      </c>
      <c r="AJ3532" s="17">
        <f t="shared" si="890"/>
        <v>5.1413146881002989</v>
      </c>
      <c r="AK3532" s="17">
        <f t="shared" si="891"/>
        <v>5.1413146881002989</v>
      </c>
      <c r="AL3532" s="17">
        <f t="shared" si="892"/>
        <v>0.24650933242044476</v>
      </c>
      <c r="AM3532" s="17">
        <f t="shared" si="893"/>
        <v>1.0247392304457399</v>
      </c>
      <c r="AN3532" s="17">
        <f t="shared" si="894"/>
        <v>1.2785401578643025</v>
      </c>
      <c r="AO3532" s="17">
        <f t="shared" si="895"/>
        <v>1.2785401578643025</v>
      </c>
      <c r="AP3532" s="17">
        <f t="shared" si="897"/>
        <v>1.0320308254438577</v>
      </c>
      <c r="AQ3532" s="17">
        <f t="shared" si="896"/>
        <v>6.3539805894740731</v>
      </c>
    </row>
    <row r="3533" spans="1:43" x14ac:dyDescent="0.2">
      <c r="A3533" s="4">
        <v>50036</v>
      </c>
      <c r="B3533" s="5">
        <v>5036</v>
      </c>
      <c r="C3533" t="s">
        <v>2304</v>
      </c>
      <c r="D3533" t="s">
        <v>8</v>
      </c>
      <c r="E3533" t="s">
        <v>9</v>
      </c>
      <c r="F3533" t="s">
        <v>17</v>
      </c>
      <c r="G3533" t="s">
        <v>15</v>
      </c>
      <c r="H3533">
        <v>118</v>
      </c>
      <c r="I3533" t="s">
        <v>5956</v>
      </c>
      <c r="J3533" s="6">
        <v>313532</v>
      </c>
      <c r="K3533" s="6">
        <v>1982</v>
      </c>
      <c r="L3533" s="6">
        <v>158</v>
      </c>
      <c r="M3533" s="6">
        <v>9885082</v>
      </c>
      <c r="N3533" s="6">
        <v>27488246</v>
      </c>
      <c r="O3533" s="6">
        <v>3330621</v>
      </c>
      <c r="P3533" s="6">
        <v>265269</v>
      </c>
      <c r="Q3533" s="6">
        <v>34924</v>
      </c>
      <c r="R3533" s="6">
        <v>6512857</v>
      </c>
      <c r="S3533" s="6">
        <v>31584167</v>
      </c>
      <c r="T3533" s="6">
        <v>742849</v>
      </c>
      <c r="U3533" s="6">
        <v>0</v>
      </c>
      <c r="V3533" s="6">
        <v>98</v>
      </c>
      <c r="W3533" s="6">
        <v>3752</v>
      </c>
      <c r="X3533" s="6">
        <v>2232</v>
      </c>
      <c r="Z3533" s="6">
        <v>102399713400</v>
      </c>
      <c r="AA3533" s="6">
        <v>7496059465.0368004</v>
      </c>
      <c r="AB3533" s="6">
        <f t="shared" si="882"/>
        <v>3725.2181677943368</v>
      </c>
      <c r="AC3533" s="6">
        <f t="shared" si="883"/>
        <v>272.70053771480366</v>
      </c>
      <c r="AD3533" s="16">
        <f t="shared" si="884"/>
        <v>12.555635977064791</v>
      </c>
      <c r="AE3533" s="16">
        <f t="shared" si="885"/>
        <v>8.2531894202312426</v>
      </c>
      <c r="AF3533" s="16">
        <f t="shared" si="886"/>
        <v>38.285714285714285</v>
      </c>
      <c r="AG3533" s="16">
        <f t="shared" si="887"/>
        <v>61.061224489795919</v>
      </c>
      <c r="AH3533" s="17">
        <f t="shared" si="888"/>
        <v>0.65885715464980465</v>
      </c>
      <c r="AI3533" s="17">
        <f t="shared" si="889"/>
        <v>3.195134547189391</v>
      </c>
      <c r="AJ3533" s="17">
        <f t="shared" si="890"/>
        <v>3.2702830386232509</v>
      </c>
      <c r="AK3533" s="17">
        <f t="shared" si="891"/>
        <v>3.2702830386232509</v>
      </c>
      <c r="AL3533" s="17">
        <f t="shared" si="892"/>
        <v>0.23693243286603299</v>
      </c>
      <c r="AM3533" s="17">
        <f t="shared" si="893"/>
        <v>1.1490062698071022</v>
      </c>
      <c r="AN3533" s="17">
        <f t="shared" si="894"/>
        <v>1.1760305113683864</v>
      </c>
      <c r="AO3533" s="17">
        <f t="shared" si="895"/>
        <v>1.1760305113683864</v>
      </c>
      <c r="AP3533" s="17">
        <f t="shared" si="897"/>
        <v>0.93909807850235349</v>
      </c>
      <c r="AQ3533" s="17">
        <f t="shared" si="896"/>
        <v>9.4829663897513399</v>
      </c>
    </row>
    <row r="3534" spans="1:43" x14ac:dyDescent="0.2">
      <c r="A3534" s="4">
        <v>50037</v>
      </c>
      <c r="B3534" s="5">
        <v>5037</v>
      </c>
      <c r="C3534" t="s">
        <v>2305</v>
      </c>
      <c r="D3534" t="s">
        <v>25</v>
      </c>
      <c r="E3534" t="s">
        <v>9</v>
      </c>
      <c r="F3534" t="s">
        <v>17</v>
      </c>
      <c r="G3534" t="s">
        <v>15</v>
      </c>
      <c r="H3534">
        <v>207</v>
      </c>
      <c r="I3534" t="s">
        <v>5957</v>
      </c>
      <c r="J3534" s="6">
        <v>161280</v>
      </c>
      <c r="K3534" s="6">
        <v>1436</v>
      </c>
      <c r="L3534" s="6">
        <v>112</v>
      </c>
      <c r="M3534" s="6">
        <v>464963</v>
      </c>
      <c r="N3534" s="6">
        <v>0</v>
      </c>
      <c r="O3534" s="6">
        <v>631800</v>
      </c>
      <c r="P3534" s="6">
        <v>43292</v>
      </c>
      <c r="Q3534" s="6">
        <v>0</v>
      </c>
      <c r="R3534" s="6">
        <v>324987</v>
      </c>
      <c r="S3534" s="6">
        <v>3662543</v>
      </c>
      <c r="T3534" s="6">
        <v>303137</v>
      </c>
      <c r="U3534" s="6">
        <v>0</v>
      </c>
      <c r="V3534" s="6">
        <v>20</v>
      </c>
      <c r="W3534" s="6">
        <v>609</v>
      </c>
      <c r="X3534" s="6">
        <v>345</v>
      </c>
      <c r="Z3534" s="6">
        <v>0</v>
      </c>
      <c r="AA3534" s="6">
        <v>0</v>
      </c>
      <c r="AB3534" s="6" t="str">
        <f t="shared" si="882"/>
        <v/>
      </c>
      <c r="AC3534" s="6" t="str">
        <f t="shared" si="883"/>
        <v/>
      </c>
      <c r="AD3534" s="16">
        <f t="shared" si="884"/>
        <v>14.593920354799963</v>
      </c>
      <c r="AE3534" s="16">
        <f t="shared" si="885"/>
        <v>0</v>
      </c>
      <c r="AF3534" s="16">
        <f t="shared" si="886"/>
        <v>30.45</v>
      </c>
      <c r="AG3534" s="16">
        <f t="shared" si="887"/>
        <v>47.7</v>
      </c>
      <c r="AH3534" s="17">
        <f t="shared" si="888"/>
        <v>0.69895238976004548</v>
      </c>
      <c r="AI3534" s="17">
        <f t="shared" si="889"/>
        <v>7.8770633362224523</v>
      </c>
      <c r="AJ3534" s="17">
        <f t="shared" si="890"/>
        <v>8.5290227394437839</v>
      </c>
      <c r="AK3534" s="17">
        <f t="shared" si="891"/>
        <v>8.5290227394437839</v>
      </c>
      <c r="AL3534" s="17" t="str">
        <f t="shared" si="892"/>
        <v/>
      </c>
      <c r="AM3534" s="17" t="str">
        <f t="shared" si="893"/>
        <v/>
      </c>
      <c r="AN3534" s="17" t="str">
        <f t="shared" si="894"/>
        <v/>
      </c>
      <c r="AO3534" s="17" t="str">
        <f t="shared" si="895"/>
        <v/>
      </c>
      <c r="AP3534" s="17" t="str">
        <f t="shared" si="897"/>
        <v/>
      </c>
      <c r="AQ3534" s="17">
        <f t="shared" si="896"/>
        <v>5.7969974675530231</v>
      </c>
    </row>
    <row r="3535" spans="1:43" x14ac:dyDescent="0.2">
      <c r="A3535" s="4">
        <v>50038</v>
      </c>
      <c r="B3535" s="5">
        <v>5038</v>
      </c>
      <c r="C3535" t="s">
        <v>2306</v>
      </c>
      <c r="D3535" t="s">
        <v>25</v>
      </c>
      <c r="E3535" t="s">
        <v>9</v>
      </c>
      <c r="F3535" t="s">
        <v>17</v>
      </c>
      <c r="G3535" t="s">
        <v>15</v>
      </c>
      <c r="H3535">
        <v>136</v>
      </c>
      <c r="I3535" t="s">
        <v>5958</v>
      </c>
      <c r="J3535" s="6">
        <v>278165</v>
      </c>
      <c r="K3535" s="6">
        <v>1727</v>
      </c>
      <c r="L3535" s="6">
        <v>161</v>
      </c>
      <c r="M3535" s="6">
        <v>7666</v>
      </c>
      <c r="N3535" s="6">
        <v>0</v>
      </c>
      <c r="O3535" s="6">
        <v>21740</v>
      </c>
      <c r="P3535" s="6">
        <v>1738</v>
      </c>
      <c r="Q3535" s="6">
        <v>0</v>
      </c>
      <c r="R3535" s="6">
        <v>3814</v>
      </c>
      <c r="S3535" s="6">
        <v>131088</v>
      </c>
      <c r="T3535" s="6">
        <v>14251</v>
      </c>
      <c r="U3535" s="6">
        <v>0</v>
      </c>
      <c r="V3535" s="6">
        <v>0</v>
      </c>
      <c r="W3535" s="6">
        <v>0</v>
      </c>
      <c r="X3535" s="6">
        <v>0</v>
      </c>
      <c r="Z3535" s="6">
        <v>0</v>
      </c>
      <c r="AA3535" s="6">
        <v>0</v>
      </c>
      <c r="AB3535" s="6" t="str">
        <f t="shared" si="882"/>
        <v/>
      </c>
      <c r="AC3535" s="6" t="str">
        <f t="shared" si="883"/>
        <v/>
      </c>
      <c r="AD3535" s="16">
        <f t="shared" si="884"/>
        <v>12.508630609896432</v>
      </c>
      <c r="AE3535" s="16">
        <f t="shared" si="885"/>
        <v>0</v>
      </c>
      <c r="AF3535" s="16" t="str">
        <f t="shared" si="886"/>
        <v/>
      </c>
      <c r="AG3535" s="16" t="str">
        <f t="shared" si="887"/>
        <v/>
      </c>
      <c r="AH3535" s="17">
        <f t="shared" si="888"/>
        <v>0.49752152361074875</v>
      </c>
      <c r="AI3535" s="17">
        <f t="shared" si="889"/>
        <v>17.09992173232455</v>
      </c>
      <c r="AJ3535" s="17">
        <f t="shared" si="890"/>
        <v>18.958909470388729</v>
      </c>
      <c r="AK3535" s="17">
        <f t="shared" si="891"/>
        <v>18.958909470388729</v>
      </c>
      <c r="AL3535" s="17" t="str">
        <f t="shared" si="892"/>
        <v/>
      </c>
      <c r="AM3535" s="17" t="str">
        <f t="shared" si="893"/>
        <v/>
      </c>
      <c r="AN3535" s="17" t="str">
        <f t="shared" si="894"/>
        <v/>
      </c>
      <c r="AO3535" s="17" t="str">
        <f t="shared" si="895"/>
        <v/>
      </c>
      <c r="AP3535" s="17" t="str">
        <f t="shared" si="897"/>
        <v/>
      </c>
      <c r="AQ3535" s="17">
        <f t="shared" si="896"/>
        <v>6.0298068077276907</v>
      </c>
    </row>
    <row r="3536" spans="1:43" x14ac:dyDescent="0.2">
      <c r="A3536" s="4">
        <v>50039</v>
      </c>
      <c r="B3536" s="5">
        <v>5039</v>
      </c>
      <c r="C3536" t="s">
        <v>2307</v>
      </c>
      <c r="D3536" t="s">
        <v>8</v>
      </c>
      <c r="E3536" t="s">
        <v>9</v>
      </c>
      <c r="F3536" t="s">
        <v>17</v>
      </c>
      <c r="G3536" t="s">
        <v>15</v>
      </c>
      <c r="H3536">
        <v>253</v>
      </c>
      <c r="I3536" t="s">
        <v>5959</v>
      </c>
      <c r="J3536" s="6">
        <v>126265</v>
      </c>
      <c r="K3536" s="6">
        <v>1773</v>
      </c>
      <c r="L3536" s="6">
        <v>71</v>
      </c>
      <c r="M3536" s="6">
        <v>504974</v>
      </c>
      <c r="N3536" s="6">
        <v>3378276</v>
      </c>
      <c r="O3536" s="6">
        <v>947165</v>
      </c>
      <c r="P3536" s="6">
        <v>62383</v>
      </c>
      <c r="Q3536" s="6">
        <v>1843</v>
      </c>
      <c r="R3536" s="6">
        <v>1045734</v>
      </c>
      <c r="S3536" s="6">
        <v>5366243</v>
      </c>
      <c r="T3536" s="6">
        <v>1086568</v>
      </c>
      <c r="U3536" s="6">
        <v>0</v>
      </c>
      <c r="V3536" s="6">
        <v>43</v>
      </c>
      <c r="W3536" s="6">
        <v>1435</v>
      </c>
      <c r="X3536" s="6">
        <v>605</v>
      </c>
      <c r="Z3536" s="6">
        <v>26284013600</v>
      </c>
      <c r="AA3536" s="6">
        <v>1921540782.6719999</v>
      </c>
      <c r="AB3536" s="6">
        <f t="shared" si="882"/>
        <v>7780.3037999263533</v>
      </c>
      <c r="AC3536" s="6">
        <f t="shared" si="883"/>
        <v>568.79330838332919</v>
      </c>
      <c r="AD3536" s="16">
        <f t="shared" si="884"/>
        <v>15.183062693361974</v>
      </c>
      <c r="AE3536" s="16">
        <f t="shared" si="885"/>
        <v>3.5667238548721714</v>
      </c>
      <c r="AF3536" s="16">
        <f t="shared" si="886"/>
        <v>33.372093023255815</v>
      </c>
      <c r="AG3536" s="16">
        <f t="shared" si="887"/>
        <v>47.441860465116278</v>
      </c>
      <c r="AH3536" s="17">
        <f t="shared" si="888"/>
        <v>2.0708670149354225</v>
      </c>
      <c r="AI3536" s="17">
        <f t="shared" si="889"/>
        <v>10.626770883253394</v>
      </c>
      <c r="AJ3536" s="17">
        <f t="shared" si="890"/>
        <v>12.778501467402283</v>
      </c>
      <c r="AK3536" s="17">
        <f t="shared" si="891"/>
        <v>12.778501467402283</v>
      </c>
      <c r="AL3536" s="17">
        <f t="shared" si="892"/>
        <v>0.30954664450151498</v>
      </c>
      <c r="AM3536" s="17">
        <f t="shared" si="893"/>
        <v>1.5884560645725807</v>
      </c>
      <c r="AN3536" s="17">
        <f t="shared" si="894"/>
        <v>1.9100899393655226</v>
      </c>
      <c r="AO3536" s="17">
        <f t="shared" si="895"/>
        <v>1.9100899393655226</v>
      </c>
      <c r="AP3536" s="17">
        <f t="shared" si="897"/>
        <v>1.6005432948640077</v>
      </c>
      <c r="AQ3536" s="17">
        <f t="shared" si="896"/>
        <v>5.6655841379273939</v>
      </c>
    </row>
    <row r="3537" spans="1:43" x14ac:dyDescent="0.2">
      <c r="A3537" s="4">
        <v>50040</v>
      </c>
      <c r="B3537" s="5">
        <v>5040</v>
      </c>
      <c r="C3537" t="s">
        <v>2308</v>
      </c>
      <c r="D3537" t="s">
        <v>8</v>
      </c>
      <c r="E3537" t="s">
        <v>9</v>
      </c>
      <c r="F3537" t="s">
        <v>17</v>
      </c>
      <c r="G3537" t="s">
        <v>15</v>
      </c>
      <c r="H3537">
        <v>125</v>
      </c>
      <c r="I3537" t="s">
        <v>5960</v>
      </c>
      <c r="J3537" s="6">
        <v>306022</v>
      </c>
      <c r="K3537" s="6">
        <v>1918</v>
      </c>
      <c r="L3537" s="6">
        <v>160</v>
      </c>
      <c r="M3537" s="6">
        <v>6617835</v>
      </c>
      <c r="N3537" s="6">
        <v>23275879</v>
      </c>
      <c r="O3537" s="6">
        <v>3411396</v>
      </c>
      <c r="P3537" s="6">
        <v>277421</v>
      </c>
      <c r="Q3537" s="6">
        <v>23477</v>
      </c>
      <c r="R3537" s="6">
        <v>4871317</v>
      </c>
      <c r="S3537" s="6">
        <v>30743721</v>
      </c>
      <c r="T3537" s="6">
        <v>3576910</v>
      </c>
      <c r="U3537" s="6">
        <v>0</v>
      </c>
      <c r="V3537" s="6">
        <v>102</v>
      </c>
      <c r="W3537" s="6">
        <v>3578</v>
      </c>
      <c r="X3537" s="6">
        <v>1592</v>
      </c>
      <c r="Z3537" s="6">
        <v>108032714618</v>
      </c>
      <c r="AA3537" s="6">
        <v>7799051550.6288013</v>
      </c>
      <c r="AB3537" s="6">
        <f t="shared" si="882"/>
        <v>4641.4021407311839</v>
      </c>
      <c r="AC3537" s="6">
        <f t="shared" si="883"/>
        <v>335.07011918341738</v>
      </c>
      <c r="AD3537" s="16">
        <f t="shared" si="884"/>
        <v>12.296819635139373</v>
      </c>
      <c r="AE3537" s="16">
        <f t="shared" si="885"/>
        <v>6.822977748698773</v>
      </c>
      <c r="AF3537" s="16">
        <f t="shared" si="886"/>
        <v>35.078431372549019</v>
      </c>
      <c r="AG3537" s="16">
        <f t="shared" si="887"/>
        <v>50.686274509803923</v>
      </c>
      <c r="AH3537" s="17">
        <f t="shared" si="888"/>
        <v>0.73608921951061035</v>
      </c>
      <c r="AI3537" s="17">
        <f t="shared" si="889"/>
        <v>4.6455859053602877</v>
      </c>
      <c r="AJ3537" s="17">
        <f t="shared" si="890"/>
        <v>5.186081399732692</v>
      </c>
      <c r="AK3537" s="17">
        <f t="shared" si="891"/>
        <v>5.186081399732692</v>
      </c>
      <c r="AL3537" s="17">
        <f t="shared" si="892"/>
        <v>0.20928605961562183</v>
      </c>
      <c r="AM3537" s="17">
        <f t="shared" si="893"/>
        <v>1.3208403858775859</v>
      </c>
      <c r="AN3537" s="17">
        <f t="shared" si="894"/>
        <v>1.4745149259454391</v>
      </c>
      <c r="AO3537" s="17">
        <f t="shared" si="895"/>
        <v>1.4745149259454391</v>
      </c>
      <c r="AP3537" s="17">
        <f t="shared" si="897"/>
        <v>1.2652288663298172</v>
      </c>
      <c r="AQ3537" s="17">
        <f t="shared" si="896"/>
        <v>9.0120645624254703</v>
      </c>
    </row>
    <row r="3538" spans="1:43" x14ac:dyDescent="0.2">
      <c r="A3538" s="4">
        <v>50041</v>
      </c>
      <c r="B3538" s="5">
        <v>5041</v>
      </c>
      <c r="C3538" t="s">
        <v>1413</v>
      </c>
      <c r="D3538" t="s">
        <v>25</v>
      </c>
      <c r="E3538" t="s">
        <v>9</v>
      </c>
      <c r="F3538" t="s">
        <v>17</v>
      </c>
      <c r="G3538" t="s">
        <v>15</v>
      </c>
      <c r="H3538">
        <v>330</v>
      </c>
      <c r="I3538" t="s">
        <v>5961</v>
      </c>
      <c r="J3538" s="6">
        <v>88133</v>
      </c>
      <c r="K3538" s="6">
        <v>1334</v>
      </c>
      <c r="L3538" s="6">
        <v>66</v>
      </c>
      <c r="M3538" s="6">
        <v>202650</v>
      </c>
      <c r="N3538" s="6">
        <v>0</v>
      </c>
      <c r="O3538" s="6">
        <v>331636</v>
      </c>
      <c r="P3538" s="6">
        <v>23962</v>
      </c>
      <c r="Q3538" s="6">
        <v>0</v>
      </c>
      <c r="R3538" s="6">
        <v>104795</v>
      </c>
      <c r="S3538" s="6">
        <v>1890549</v>
      </c>
      <c r="T3538" s="6">
        <v>0</v>
      </c>
      <c r="U3538" s="6">
        <v>0</v>
      </c>
      <c r="V3538" s="6">
        <v>10</v>
      </c>
      <c r="W3538" s="6">
        <v>240</v>
      </c>
      <c r="X3538" s="6">
        <v>87</v>
      </c>
      <c r="Z3538" s="6">
        <v>0</v>
      </c>
      <c r="AA3538" s="6">
        <v>0</v>
      </c>
      <c r="AB3538" s="6" t="str">
        <f t="shared" si="882"/>
        <v/>
      </c>
      <c r="AC3538" s="6" t="str">
        <f t="shared" si="883"/>
        <v/>
      </c>
      <c r="AD3538" s="16">
        <f t="shared" si="884"/>
        <v>13.840080126867541</v>
      </c>
      <c r="AE3538" s="16">
        <f t="shared" si="885"/>
        <v>0</v>
      </c>
      <c r="AF3538" s="16">
        <f t="shared" si="886"/>
        <v>24</v>
      </c>
      <c r="AG3538" s="16">
        <f t="shared" si="887"/>
        <v>32.700000000000003</v>
      </c>
      <c r="AH3538" s="17">
        <f t="shared" si="888"/>
        <v>0.51712311867752281</v>
      </c>
      <c r="AI3538" s="17">
        <f t="shared" si="889"/>
        <v>9.3291339748334572</v>
      </c>
      <c r="AJ3538" s="17">
        <f t="shared" si="890"/>
        <v>9.3291339748334572</v>
      </c>
      <c r="AK3538" s="17">
        <f t="shared" si="891"/>
        <v>9.3291339748334572</v>
      </c>
      <c r="AL3538" s="17" t="str">
        <f t="shared" si="892"/>
        <v/>
      </c>
      <c r="AM3538" s="17" t="str">
        <f t="shared" si="893"/>
        <v/>
      </c>
      <c r="AN3538" s="17" t="str">
        <f t="shared" si="894"/>
        <v/>
      </c>
      <c r="AO3538" s="17" t="str">
        <f t="shared" si="895"/>
        <v/>
      </c>
      <c r="AP3538" s="17" t="str">
        <f t="shared" si="897"/>
        <v/>
      </c>
      <c r="AQ3538" s="17">
        <f t="shared" si="896"/>
        <v>5.700674836266268</v>
      </c>
    </row>
    <row r="3539" spans="1:43" x14ac:dyDescent="0.2">
      <c r="A3539" s="4">
        <v>50042</v>
      </c>
      <c r="B3539" s="5">
        <v>5042</v>
      </c>
      <c r="C3539" t="s">
        <v>2309</v>
      </c>
      <c r="D3539" t="s">
        <v>25</v>
      </c>
      <c r="E3539" t="s">
        <v>9</v>
      </c>
      <c r="F3539" t="s">
        <v>17</v>
      </c>
      <c r="G3539" t="s">
        <v>15</v>
      </c>
      <c r="H3539">
        <v>3</v>
      </c>
      <c r="I3539" t="s">
        <v>5962</v>
      </c>
      <c r="J3539" s="6">
        <v>8608208</v>
      </c>
      <c r="K3539" s="6">
        <v>3524</v>
      </c>
      <c r="L3539" s="6">
        <v>2443</v>
      </c>
      <c r="M3539" s="6">
        <v>116255</v>
      </c>
      <c r="N3539" s="6">
        <v>0</v>
      </c>
      <c r="O3539" s="6">
        <v>121626</v>
      </c>
      <c r="P3539" s="6">
        <v>9307</v>
      </c>
      <c r="Q3539" s="6">
        <v>0</v>
      </c>
      <c r="R3539" s="6">
        <v>0</v>
      </c>
      <c r="S3539" s="6">
        <v>965943</v>
      </c>
      <c r="T3539" s="6">
        <v>0</v>
      </c>
      <c r="U3539" s="6">
        <v>0</v>
      </c>
      <c r="V3539" s="6">
        <v>5</v>
      </c>
      <c r="W3539" s="6">
        <v>160</v>
      </c>
      <c r="X3539" s="6">
        <v>130</v>
      </c>
      <c r="Z3539" s="6">
        <v>0</v>
      </c>
      <c r="AA3539" s="6">
        <v>0</v>
      </c>
      <c r="AB3539" s="6" t="str">
        <f t="shared" si="882"/>
        <v/>
      </c>
      <c r="AC3539" s="6" t="str">
        <f t="shared" si="883"/>
        <v/>
      </c>
      <c r="AD3539" s="16">
        <f t="shared" si="884"/>
        <v>13.068228215321801</v>
      </c>
      <c r="AE3539" s="16">
        <f t="shared" si="885"/>
        <v>0</v>
      </c>
      <c r="AF3539" s="16">
        <f t="shared" si="886"/>
        <v>32</v>
      </c>
      <c r="AG3539" s="16">
        <f t="shared" si="887"/>
        <v>58</v>
      </c>
      <c r="AH3539" s="17">
        <f t="shared" si="888"/>
        <v>0</v>
      </c>
      <c r="AI3539" s="17">
        <f t="shared" si="889"/>
        <v>8.3088297277536451</v>
      </c>
      <c r="AJ3539" s="17">
        <f t="shared" si="890"/>
        <v>8.3088297277536451</v>
      </c>
      <c r="AK3539" s="17">
        <f t="shared" si="891"/>
        <v>8.3088297277536451</v>
      </c>
      <c r="AL3539" s="17" t="str">
        <f t="shared" si="892"/>
        <v/>
      </c>
      <c r="AM3539" s="17" t="str">
        <f t="shared" si="893"/>
        <v/>
      </c>
      <c r="AN3539" s="17" t="str">
        <f t="shared" si="894"/>
        <v/>
      </c>
      <c r="AO3539" s="17" t="str">
        <f t="shared" si="895"/>
        <v/>
      </c>
      <c r="AP3539" s="17" t="str">
        <f t="shared" si="897"/>
        <v/>
      </c>
      <c r="AQ3539" s="17">
        <f t="shared" si="896"/>
        <v>7.9419120911647179</v>
      </c>
    </row>
    <row r="3540" spans="1:43" x14ac:dyDescent="0.2">
      <c r="A3540" s="4">
        <v>50043</v>
      </c>
      <c r="B3540" s="5">
        <v>5043</v>
      </c>
      <c r="C3540" t="s">
        <v>2310</v>
      </c>
      <c r="D3540" t="s">
        <v>8</v>
      </c>
      <c r="E3540" t="s">
        <v>9</v>
      </c>
      <c r="F3540" t="s">
        <v>17</v>
      </c>
      <c r="G3540" t="s">
        <v>15</v>
      </c>
      <c r="H3540">
        <v>159</v>
      </c>
      <c r="I3540" t="s">
        <v>5963</v>
      </c>
      <c r="J3540" s="6">
        <v>229351</v>
      </c>
      <c r="K3540" s="6">
        <v>1930</v>
      </c>
      <c r="L3540" s="6">
        <v>119</v>
      </c>
      <c r="M3540" s="6">
        <v>1410383</v>
      </c>
      <c r="N3540" s="6">
        <v>5155655</v>
      </c>
      <c r="O3540" s="6">
        <v>1156322</v>
      </c>
      <c r="P3540" s="6">
        <v>90474</v>
      </c>
      <c r="Q3540" s="6">
        <v>4753</v>
      </c>
      <c r="R3540" s="6">
        <v>1388985</v>
      </c>
      <c r="S3540" s="6">
        <v>6286229</v>
      </c>
      <c r="T3540" s="6">
        <v>3203441</v>
      </c>
      <c r="U3540" s="6">
        <v>0</v>
      </c>
      <c r="V3540" s="6">
        <v>32</v>
      </c>
      <c r="W3540" s="6">
        <v>833</v>
      </c>
      <c r="X3540" s="6">
        <v>681</v>
      </c>
      <c r="Z3540" s="6">
        <v>26537193600</v>
      </c>
      <c r="AA3540" s="6">
        <v>1942626347.8272004</v>
      </c>
      <c r="AB3540" s="6">
        <f t="shared" si="882"/>
        <v>5147.2011994596223</v>
      </c>
      <c r="AC3540" s="6">
        <f t="shared" si="883"/>
        <v>376.79525643729079</v>
      </c>
      <c r="AD3540" s="16">
        <f t="shared" si="884"/>
        <v>12.780710480358998</v>
      </c>
      <c r="AE3540" s="16">
        <f t="shared" si="885"/>
        <v>4.4586672224518775</v>
      </c>
      <c r="AF3540" s="16">
        <f t="shared" si="886"/>
        <v>26.03125</v>
      </c>
      <c r="AG3540" s="16">
        <f t="shared" si="887"/>
        <v>47.3125</v>
      </c>
      <c r="AH3540" s="17">
        <f t="shared" si="888"/>
        <v>0.98482823460010505</v>
      </c>
      <c r="AI3540" s="17">
        <f t="shared" si="889"/>
        <v>4.457107750164317</v>
      </c>
      <c r="AJ3540" s="17">
        <f t="shared" si="890"/>
        <v>6.728434758501769</v>
      </c>
      <c r="AK3540" s="17">
        <f t="shared" si="891"/>
        <v>6.728434758501769</v>
      </c>
      <c r="AL3540" s="17">
        <f t="shared" si="892"/>
        <v>0.26940999737181792</v>
      </c>
      <c r="AM3540" s="17">
        <f t="shared" si="893"/>
        <v>1.2192881408860756</v>
      </c>
      <c r="AN3540" s="17">
        <f t="shared" si="894"/>
        <v>1.8406332464061308</v>
      </c>
      <c r="AO3540" s="17">
        <f t="shared" si="895"/>
        <v>1.8406332464061308</v>
      </c>
      <c r="AP3540" s="17">
        <f t="shared" si="897"/>
        <v>1.571223249034313</v>
      </c>
      <c r="AQ3540" s="17">
        <f t="shared" si="896"/>
        <v>5.4364000684930325</v>
      </c>
    </row>
    <row r="3541" spans="1:43" x14ac:dyDescent="0.2">
      <c r="A3541" s="4">
        <v>50044</v>
      </c>
      <c r="B3541" s="5">
        <v>5044</v>
      </c>
      <c r="C3541" t="s">
        <v>2311</v>
      </c>
      <c r="D3541" t="s">
        <v>8</v>
      </c>
      <c r="E3541" t="s">
        <v>9</v>
      </c>
      <c r="F3541" t="s">
        <v>17</v>
      </c>
      <c r="G3541" t="s">
        <v>15</v>
      </c>
      <c r="H3541">
        <v>119</v>
      </c>
      <c r="I3541" t="s">
        <v>5964</v>
      </c>
      <c r="J3541" s="6">
        <v>313492</v>
      </c>
      <c r="K3541" s="6">
        <v>1821</v>
      </c>
      <c r="L3541" s="6">
        <v>172</v>
      </c>
      <c r="M3541" s="6">
        <v>1693122</v>
      </c>
      <c r="N3541" s="6">
        <v>5137688</v>
      </c>
      <c r="O3541" s="6">
        <v>1435961</v>
      </c>
      <c r="P3541" s="6">
        <v>102401</v>
      </c>
      <c r="Q3541" s="6">
        <v>6042</v>
      </c>
      <c r="R3541" s="6">
        <v>1593688</v>
      </c>
      <c r="S3541" s="6">
        <v>10757149</v>
      </c>
      <c r="T3541" s="6">
        <v>1395682</v>
      </c>
      <c r="U3541" s="6">
        <v>0</v>
      </c>
      <c r="V3541" s="6">
        <v>42</v>
      </c>
      <c r="W3541" s="6">
        <v>1360</v>
      </c>
      <c r="X3541" s="6">
        <v>710</v>
      </c>
      <c r="Z3541" s="6">
        <v>35985116780</v>
      </c>
      <c r="AA3541" s="6">
        <v>2597822167.2480006</v>
      </c>
      <c r="AB3541" s="6">
        <f t="shared" si="882"/>
        <v>7004.1459855094354</v>
      </c>
      <c r="AC3541" s="6">
        <f t="shared" si="883"/>
        <v>505.64031277259357</v>
      </c>
      <c r="AD3541" s="16">
        <f t="shared" si="884"/>
        <v>14.022919698049824</v>
      </c>
      <c r="AE3541" s="16">
        <f t="shared" si="885"/>
        <v>3.5778743294560229</v>
      </c>
      <c r="AF3541" s="16">
        <f t="shared" si="886"/>
        <v>32.38095238095238</v>
      </c>
      <c r="AG3541" s="16">
        <f t="shared" si="887"/>
        <v>49.285714285714285</v>
      </c>
      <c r="AH3541" s="17">
        <f t="shared" si="888"/>
        <v>0.94127180439448543</v>
      </c>
      <c r="AI3541" s="17">
        <f t="shared" si="889"/>
        <v>6.3534399765640046</v>
      </c>
      <c r="AJ3541" s="17">
        <f t="shared" si="890"/>
        <v>7.1777645084051827</v>
      </c>
      <c r="AK3541" s="17">
        <f t="shared" si="891"/>
        <v>7.1777645084051827</v>
      </c>
      <c r="AL3541" s="17">
        <f t="shared" si="892"/>
        <v>0.3101955587805254</v>
      </c>
      <c r="AM3541" s="17">
        <f t="shared" si="893"/>
        <v>2.0937723349491053</v>
      </c>
      <c r="AN3541" s="17">
        <f t="shared" si="894"/>
        <v>2.3654279901776829</v>
      </c>
      <c r="AO3541" s="17">
        <f t="shared" si="895"/>
        <v>2.3654279901776829</v>
      </c>
      <c r="AP3541" s="17">
        <f t="shared" si="897"/>
        <v>2.0552324313971573</v>
      </c>
      <c r="AQ3541" s="17">
        <f t="shared" si="896"/>
        <v>7.4912542889396025</v>
      </c>
    </row>
    <row r="3542" spans="1:43" x14ac:dyDescent="0.2">
      <c r="A3542" s="4">
        <v>50045</v>
      </c>
      <c r="B3542" s="5">
        <v>5045</v>
      </c>
      <c r="C3542" t="s">
        <v>2312</v>
      </c>
      <c r="D3542" t="s">
        <v>8</v>
      </c>
      <c r="E3542" t="s">
        <v>9</v>
      </c>
      <c r="F3542" t="s">
        <v>17</v>
      </c>
      <c r="G3542" t="s">
        <v>15</v>
      </c>
      <c r="H3542">
        <v>3</v>
      </c>
      <c r="I3542" t="s">
        <v>5962</v>
      </c>
      <c r="J3542" s="6">
        <v>8608208</v>
      </c>
      <c r="K3542" s="6">
        <v>3524</v>
      </c>
      <c r="L3542" s="6">
        <v>2443</v>
      </c>
      <c r="M3542" s="6">
        <v>785219</v>
      </c>
      <c r="N3542" s="6">
        <v>985028</v>
      </c>
      <c r="O3542" s="6">
        <v>916221</v>
      </c>
      <c r="P3542" s="6">
        <v>66943</v>
      </c>
      <c r="Q3542" s="6">
        <v>2793</v>
      </c>
      <c r="R3542" s="6">
        <v>673955</v>
      </c>
      <c r="S3542" s="6">
        <v>5505520</v>
      </c>
      <c r="T3542" s="6">
        <v>0</v>
      </c>
      <c r="U3542" s="6">
        <v>0</v>
      </c>
      <c r="V3542" s="6">
        <v>20</v>
      </c>
      <c r="W3542" s="6">
        <v>661</v>
      </c>
      <c r="X3542" s="6">
        <v>300</v>
      </c>
      <c r="Z3542" s="6">
        <v>27985360300</v>
      </c>
      <c r="AA3542" s="6">
        <v>2048637813.4656003</v>
      </c>
      <c r="AB3542" s="6">
        <f t="shared" si="882"/>
        <v>28410.725684955149</v>
      </c>
      <c r="AC3542" s="6">
        <f t="shared" si="883"/>
        <v>2079.776223077517</v>
      </c>
      <c r="AD3542" s="16">
        <f t="shared" si="884"/>
        <v>13.68658410886874</v>
      </c>
      <c r="AE3542" s="16">
        <f t="shared" si="885"/>
        <v>1.0750986934375004</v>
      </c>
      <c r="AF3542" s="16">
        <f t="shared" si="886"/>
        <v>33.049999999999997</v>
      </c>
      <c r="AG3542" s="16">
        <f t="shared" si="887"/>
        <v>48.05</v>
      </c>
      <c r="AH3542" s="17">
        <f t="shared" si="888"/>
        <v>0.85830195143011057</v>
      </c>
      <c r="AI3542" s="17">
        <f t="shared" si="889"/>
        <v>7.0114452146471242</v>
      </c>
      <c r="AJ3542" s="17">
        <f t="shared" si="890"/>
        <v>7.0114452146471242</v>
      </c>
      <c r="AK3542" s="17">
        <f t="shared" si="891"/>
        <v>7.0114452146471242</v>
      </c>
      <c r="AL3542" s="17">
        <f t="shared" si="892"/>
        <v>0.68419882480498018</v>
      </c>
      <c r="AM3542" s="17">
        <f t="shared" si="893"/>
        <v>5.5892015252358309</v>
      </c>
      <c r="AN3542" s="17">
        <f t="shared" si="894"/>
        <v>5.5892015252358309</v>
      </c>
      <c r="AO3542" s="17">
        <f t="shared" si="895"/>
        <v>5.5892015252358309</v>
      </c>
      <c r="AP3542" s="17">
        <f t="shared" si="897"/>
        <v>4.9050027004308507</v>
      </c>
      <c r="AQ3542" s="17">
        <f t="shared" si="896"/>
        <v>6.0089432571399257</v>
      </c>
    </row>
    <row r="3543" spans="1:43" x14ac:dyDescent="0.2">
      <c r="A3543" s="4">
        <v>50047</v>
      </c>
      <c r="B3543" s="5">
        <v>5047</v>
      </c>
      <c r="C3543" t="s">
        <v>2313</v>
      </c>
      <c r="D3543" t="s">
        <v>8</v>
      </c>
      <c r="E3543" t="s">
        <v>9</v>
      </c>
      <c r="F3543" t="s">
        <v>17</v>
      </c>
      <c r="G3543" t="s">
        <v>15</v>
      </c>
      <c r="H3543">
        <v>243</v>
      </c>
      <c r="I3543" t="s">
        <v>5965</v>
      </c>
      <c r="J3543" s="6">
        <v>132600</v>
      </c>
      <c r="K3543" s="6">
        <v>2696</v>
      </c>
      <c r="L3543" s="6">
        <v>49</v>
      </c>
      <c r="M3543" s="6">
        <v>2240810</v>
      </c>
      <c r="N3543" s="6">
        <v>6725658</v>
      </c>
      <c r="O3543" s="6">
        <v>1297434</v>
      </c>
      <c r="P3543" s="6">
        <v>111186</v>
      </c>
      <c r="Q3543" s="6">
        <v>7286</v>
      </c>
      <c r="R3543" s="6">
        <v>1169718</v>
      </c>
      <c r="S3543" s="6">
        <v>9243650</v>
      </c>
      <c r="T3543" s="6">
        <v>4796501</v>
      </c>
      <c r="U3543" s="6">
        <v>0</v>
      </c>
      <c r="V3543" s="6">
        <v>39</v>
      </c>
      <c r="W3543" s="6">
        <v>1508</v>
      </c>
      <c r="X3543" s="6">
        <v>1574</v>
      </c>
      <c r="Z3543" s="6">
        <v>38957899110</v>
      </c>
      <c r="AA3543" s="6">
        <v>2812431998.3760004</v>
      </c>
      <c r="AB3543" s="6">
        <f t="shared" si="882"/>
        <v>5792.4293964991975</v>
      </c>
      <c r="AC3543" s="6">
        <f t="shared" si="883"/>
        <v>418.16458677738302</v>
      </c>
      <c r="AD3543" s="16">
        <f t="shared" si="884"/>
        <v>11.669041066321299</v>
      </c>
      <c r="AE3543" s="16">
        <f t="shared" si="885"/>
        <v>5.1838151304806255</v>
      </c>
      <c r="AF3543" s="16">
        <f t="shared" si="886"/>
        <v>38.666666666666664</v>
      </c>
      <c r="AG3543" s="16">
        <f t="shared" si="887"/>
        <v>79.025641025641022</v>
      </c>
      <c r="AH3543" s="17">
        <f t="shared" si="888"/>
        <v>0.52200677433606602</v>
      </c>
      <c r="AI3543" s="17">
        <f t="shared" si="889"/>
        <v>4.1251377849973894</v>
      </c>
      <c r="AJ3543" s="17">
        <f t="shared" si="890"/>
        <v>6.2656588465778</v>
      </c>
      <c r="AK3543" s="17">
        <f t="shared" si="891"/>
        <v>6.2656588465778</v>
      </c>
      <c r="AL3543" s="17">
        <f t="shared" si="892"/>
        <v>0.17391874519935446</v>
      </c>
      <c r="AM3543" s="17">
        <f t="shared" si="893"/>
        <v>1.3743859708596542</v>
      </c>
      <c r="AN3543" s="17">
        <f t="shared" si="894"/>
        <v>2.0875505415232234</v>
      </c>
      <c r="AO3543" s="17">
        <f t="shared" si="895"/>
        <v>2.0875505415232234</v>
      </c>
      <c r="AP3543" s="17">
        <f t="shared" si="897"/>
        <v>1.9136317963238689</v>
      </c>
      <c r="AQ3543" s="17">
        <f t="shared" si="896"/>
        <v>7.1245627908625799</v>
      </c>
    </row>
    <row r="3544" spans="1:43" x14ac:dyDescent="0.2">
      <c r="A3544" s="4">
        <v>50050</v>
      </c>
      <c r="B3544" s="5">
        <v>5050</v>
      </c>
      <c r="C3544" t="s">
        <v>2314</v>
      </c>
      <c r="D3544" t="s">
        <v>8</v>
      </c>
      <c r="E3544" t="s">
        <v>9</v>
      </c>
      <c r="F3544" t="s">
        <v>17</v>
      </c>
      <c r="G3544" t="s">
        <v>15</v>
      </c>
      <c r="H3544">
        <v>33</v>
      </c>
      <c r="I3544" t="s">
        <v>5966</v>
      </c>
      <c r="J3544" s="6">
        <v>1487483</v>
      </c>
      <c r="K3544" s="6">
        <v>2108</v>
      </c>
      <c r="L3544" s="6">
        <v>706</v>
      </c>
      <c r="M3544" s="6">
        <v>8815989</v>
      </c>
      <c r="N3544" s="6">
        <v>41887194</v>
      </c>
      <c r="O3544" s="6">
        <v>7407788</v>
      </c>
      <c r="P3544" s="6">
        <v>558577</v>
      </c>
      <c r="Q3544" s="6">
        <v>29616</v>
      </c>
      <c r="R3544" s="6">
        <v>9146823</v>
      </c>
      <c r="S3544" s="6">
        <v>73692965</v>
      </c>
      <c r="T3544" s="6">
        <v>12587953</v>
      </c>
      <c r="U3544" s="6">
        <v>92044</v>
      </c>
      <c r="V3544" s="6">
        <v>184</v>
      </c>
      <c r="W3544" s="6">
        <v>7103</v>
      </c>
      <c r="X3544" s="6">
        <v>8377</v>
      </c>
      <c r="Z3544" s="6">
        <v>264267082749</v>
      </c>
      <c r="AA3544" s="6">
        <v>19413281944.324802</v>
      </c>
      <c r="AB3544" s="6">
        <f t="shared" si="882"/>
        <v>6309.0185212454189</v>
      </c>
      <c r="AC3544" s="6">
        <f t="shared" si="883"/>
        <v>463.46580160811925</v>
      </c>
      <c r="AD3544" s="16">
        <f t="shared" si="884"/>
        <v>13.26189227268577</v>
      </c>
      <c r="AE3544" s="16">
        <f t="shared" si="885"/>
        <v>5.6544806627835458</v>
      </c>
      <c r="AF3544" s="16">
        <f t="shared" si="886"/>
        <v>38.603260869565219</v>
      </c>
      <c r="AG3544" s="16">
        <f t="shared" si="887"/>
        <v>84.130434782608702</v>
      </c>
      <c r="AH3544" s="17">
        <f t="shared" si="888"/>
        <v>1.0375265894728316</v>
      </c>
      <c r="AI3544" s="17">
        <f t="shared" si="889"/>
        <v>8.3590128118354041</v>
      </c>
      <c r="AJ3544" s="17">
        <f t="shared" si="890"/>
        <v>9.7868677014002632</v>
      </c>
      <c r="AK3544" s="17">
        <f t="shared" si="891"/>
        <v>9.7973082770407274</v>
      </c>
      <c r="AL3544" s="17">
        <f t="shared" si="892"/>
        <v>0.21836800526671707</v>
      </c>
      <c r="AM3544" s="17">
        <f t="shared" si="893"/>
        <v>1.7593196861074056</v>
      </c>
      <c r="AN3544" s="17">
        <f t="shared" si="894"/>
        <v>2.0598400074256586</v>
      </c>
      <c r="AO3544" s="17">
        <f t="shared" si="895"/>
        <v>2.0620374332069127</v>
      </c>
      <c r="AP3544" s="17">
        <f t="shared" si="897"/>
        <v>1.8436694279401955</v>
      </c>
      <c r="AQ3544" s="17">
        <f t="shared" si="896"/>
        <v>9.9480391447487424</v>
      </c>
    </row>
    <row r="3545" spans="1:43" x14ac:dyDescent="0.2">
      <c r="A3545" s="4">
        <v>50051</v>
      </c>
      <c r="B3545" s="5">
        <v>5051</v>
      </c>
      <c r="C3545" t="s">
        <v>2315</v>
      </c>
      <c r="D3545" t="s">
        <v>8</v>
      </c>
      <c r="E3545" t="s">
        <v>9</v>
      </c>
      <c r="F3545" t="s">
        <v>17</v>
      </c>
      <c r="G3545" t="s">
        <v>15</v>
      </c>
      <c r="H3545">
        <v>223</v>
      </c>
      <c r="I3545" t="s">
        <v>5967</v>
      </c>
      <c r="J3545" s="6">
        <v>147725</v>
      </c>
      <c r="K3545" s="6">
        <v>2304</v>
      </c>
      <c r="L3545" s="6">
        <v>64</v>
      </c>
      <c r="M3545" s="6">
        <v>4713280</v>
      </c>
      <c r="N3545" s="6">
        <v>11757492</v>
      </c>
      <c r="O3545" s="6">
        <v>1804300</v>
      </c>
      <c r="P3545" s="6">
        <v>141832</v>
      </c>
      <c r="Q3545" s="6">
        <v>17234</v>
      </c>
      <c r="R3545" s="6">
        <v>3239860</v>
      </c>
      <c r="S3545" s="6">
        <v>10662976</v>
      </c>
      <c r="T3545" s="6">
        <v>4380816</v>
      </c>
      <c r="U3545" s="6">
        <v>0</v>
      </c>
      <c r="V3545" s="6">
        <v>70</v>
      </c>
      <c r="W3545" s="6">
        <v>2994</v>
      </c>
      <c r="X3545" s="6">
        <v>1640</v>
      </c>
      <c r="Z3545" s="6">
        <v>64445473600</v>
      </c>
      <c r="AA3545" s="6">
        <v>5064865354.4832001</v>
      </c>
      <c r="AB3545" s="6">
        <f t="shared" si="882"/>
        <v>5481.2262343023494</v>
      </c>
      <c r="AC3545" s="6">
        <f t="shared" si="883"/>
        <v>430.7776994007906</v>
      </c>
      <c r="AD3545" s="16">
        <f t="shared" si="884"/>
        <v>12.721388685205032</v>
      </c>
      <c r="AE3545" s="16">
        <f t="shared" si="885"/>
        <v>6.5163731086848085</v>
      </c>
      <c r="AF3545" s="16">
        <f t="shared" si="886"/>
        <v>42.771428571428572</v>
      </c>
      <c r="AG3545" s="16">
        <f t="shared" si="887"/>
        <v>66.2</v>
      </c>
      <c r="AH3545" s="17">
        <f t="shared" si="888"/>
        <v>0.68738967343336277</v>
      </c>
      <c r="AI3545" s="17">
        <f t="shared" si="889"/>
        <v>2.262326023491072</v>
      </c>
      <c r="AJ3545" s="17">
        <f t="shared" si="890"/>
        <v>3.1917883087785999</v>
      </c>
      <c r="AK3545" s="17">
        <f t="shared" si="891"/>
        <v>3.1917883087785999</v>
      </c>
      <c r="AL3545" s="17">
        <f t="shared" si="892"/>
        <v>0.27555706608178004</v>
      </c>
      <c r="AM3545" s="17">
        <f t="shared" si="893"/>
        <v>0.90690905849648884</v>
      </c>
      <c r="AN3545" s="17">
        <f t="shared" si="894"/>
        <v>1.2795068880336045</v>
      </c>
      <c r="AO3545" s="17">
        <f t="shared" si="895"/>
        <v>1.2795068880336045</v>
      </c>
      <c r="AP3545" s="17">
        <f t="shared" si="897"/>
        <v>1.0039498219518244</v>
      </c>
      <c r="AQ3545" s="17">
        <f t="shared" si="896"/>
        <v>5.909757800809178</v>
      </c>
    </row>
    <row r="3546" spans="1:43" x14ac:dyDescent="0.2">
      <c r="A3546" s="4">
        <v>50052</v>
      </c>
      <c r="B3546" s="5">
        <v>5052</v>
      </c>
      <c r="C3546" t="s">
        <v>2316</v>
      </c>
      <c r="D3546" t="s">
        <v>8</v>
      </c>
      <c r="E3546" t="s">
        <v>9</v>
      </c>
      <c r="F3546" t="s">
        <v>17</v>
      </c>
      <c r="G3546" t="s">
        <v>15</v>
      </c>
      <c r="H3546">
        <v>136</v>
      </c>
      <c r="I3546" t="s">
        <v>5958</v>
      </c>
      <c r="J3546" s="6">
        <v>278165</v>
      </c>
      <c r="K3546" s="6">
        <v>1727</v>
      </c>
      <c r="L3546" s="6">
        <v>161</v>
      </c>
      <c r="M3546" s="6">
        <v>1523104</v>
      </c>
      <c r="N3546" s="6">
        <v>4388359</v>
      </c>
      <c r="O3546" s="6">
        <v>1346730</v>
      </c>
      <c r="P3546" s="6">
        <v>93394</v>
      </c>
      <c r="Q3546" s="6">
        <v>5607</v>
      </c>
      <c r="R3546" s="6">
        <v>1218390</v>
      </c>
      <c r="S3546" s="6">
        <v>8713331</v>
      </c>
      <c r="T3546" s="6">
        <v>335011</v>
      </c>
      <c r="U3546" s="6">
        <v>0</v>
      </c>
      <c r="V3546" s="6">
        <v>49</v>
      </c>
      <c r="W3546" s="6">
        <v>1333</v>
      </c>
      <c r="X3546" s="6">
        <v>716</v>
      </c>
      <c r="Z3546" s="6">
        <v>45469247324</v>
      </c>
      <c r="AA3546" s="6">
        <v>3563842415.2128</v>
      </c>
      <c r="AB3546" s="6">
        <f t="shared" si="882"/>
        <v>10361.332635730121</v>
      </c>
      <c r="AC3546" s="6">
        <f t="shared" si="883"/>
        <v>812.11277728481195</v>
      </c>
      <c r="AD3546" s="16">
        <f t="shared" si="884"/>
        <v>14.419877079898066</v>
      </c>
      <c r="AE3546" s="16">
        <f t="shared" si="885"/>
        <v>3.2585291780832089</v>
      </c>
      <c r="AF3546" s="16">
        <f t="shared" si="886"/>
        <v>27.204081632653061</v>
      </c>
      <c r="AG3546" s="16">
        <f t="shared" si="887"/>
        <v>41.816326530612244</v>
      </c>
      <c r="AH3546" s="17">
        <f t="shared" si="888"/>
        <v>0.79993880916864513</v>
      </c>
      <c r="AI3546" s="17">
        <f t="shared" si="889"/>
        <v>5.720772186272244</v>
      </c>
      <c r="AJ3546" s="17">
        <f t="shared" si="890"/>
        <v>5.9407249931718384</v>
      </c>
      <c r="AK3546" s="17">
        <f t="shared" si="891"/>
        <v>5.9407249931718384</v>
      </c>
      <c r="AL3546" s="17">
        <f t="shared" si="892"/>
        <v>0.27764136890350127</v>
      </c>
      <c r="AM3546" s="17">
        <f t="shared" si="893"/>
        <v>1.9855556484781669</v>
      </c>
      <c r="AN3546" s="17">
        <f t="shared" si="894"/>
        <v>2.0618964856794988</v>
      </c>
      <c r="AO3546" s="17">
        <f t="shared" si="895"/>
        <v>2.0618964856794988</v>
      </c>
      <c r="AP3546" s="17">
        <f t="shared" si="897"/>
        <v>1.7842551167759975</v>
      </c>
      <c r="AQ3546" s="17">
        <f t="shared" si="896"/>
        <v>6.4699910152740339</v>
      </c>
    </row>
    <row r="3547" spans="1:43" x14ac:dyDescent="0.2">
      <c r="A3547" s="4">
        <v>50053</v>
      </c>
      <c r="B3547" s="5">
        <v>5053</v>
      </c>
      <c r="C3547" t="s">
        <v>2317</v>
      </c>
      <c r="D3547" t="s">
        <v>8</v>
      </c>
      <c r="E3547" t="s">
        <v>9</v>
      </c>
      <c r="F3547" t="s">
        <v>17</v>
      </c>
      <c r="G3547" t="s">
        <v>15</v>
      </c>
      <c r="H3547">
        <v>316</v>
      </c>
      <c r="I3547" t="s">
        <v>5968</v>
      </c>
      <c r="J3547" s="6">
        <v>92742</v>
      </c>
      <c r="K3547" s="6">
        <v>1735</v>
      </c>
      <c r="L3547" s="6">
        <v>53</v>
      </c>
      <c r="M3547" s="6">
        <v>241250</v>
      </c>
      <c r="N3547" s="6">
        <v>427275</v>
      </c>
      <c r="O3547" s="6">
        <v>426235</v>
      </c>
      <c r="P3547" s="6">
        <v>32047</v>
      </c>
      <c r="Q3547" s="6">
        <v>1019</v>
      </c>
      <c r="R3547" s="6">
        <v>126354</v>
      </c>
      <c r="S3547" s="6">
        <v>2372888</v>
      </c>
      <c r="T3547" s="6">
        <v>0</v>
      </c>
      <c r="U3547" s="6">
        <v>0</v>
      </c>
      <c r="V3547" s="6">
        <v>12</v>
      </c>
      <c r="W3547" s="6">
        <v>260</v>
      </c>
      <c r="X3547" s="6">
        <v>92</v>
      </c>
      <c r="Z3547" s="6">
        <v>7812862200</v>
      </c>
      <c r="AA3547" s="6">
        <v>565594974</v>
      </c>
      <c r="AB3547" s="6">
        <f t="shared" si="882"/>
        <v>18285.324907846236</v>
      </c>
      <c r="AC3547" s="6">
        <f t="shared" si="883"/>
        <v>1323.7258767772512</v>
      </c>
      <c r="AD3547" s="16">
        <f t="shared" si="884"/>
        <v>13.300308921271881</v>
      </c>
      <c r="AE3547" s="16">
        <f t="shared" si="885"/>
        <v>1.0024399685619436</v>
      </c>
      <c r="AF3547" s="16">
        <f t="shared" si="886"/>
        <v>21.666666666666668</v>
      </c>
      <c r="AG3547" s="16">
        <f t="shared" si="887"/>
        <v>29.333333333333332</v>
      </c>
      <c r="AH3547" s="17">
        <f t="shared" si="888"/>
        <v>0.52374715025906737</v>
      </c>
      <c r="AI3547" s="17">
        <f t="shared" si="889"/>
        <v>9.8358051813471494</v>
      </c>
      <c r="AJ3547" s="17">
        <f t="shared" si="890"/>
        <v>9.8358051813471494</v>
      </c>
      <c r="AK3547" s="17">
        <f t="shared" si="891"/>
        <v>9.8358051813471494</v>
      </c>
      <c r="AL3547" s="17">
        <f t="shared" si="892"/>
        <v>0.29572055467790065</v>
      </c>
      <c r="AM3547" s="17">
        <f t="shared" si="893"/>
        <v>5.5535381194780875</v>
      </c>
      <c r="AN3547" s="17">
        <f t="shared" si="894"/>
        <v>5.5535381194780875</v>
      </c>
      <c r="AO3547" s="17">
        <f t="shared" si="895"/>
        <v>5.5535381194780875</v>
      </c>
      <c r="AP3547" s="17">
        <f t="shared" si="897"/>
        <v>5.2578175648001872</v>
      </c>
      <c r="AQ3547" s="17">
        <f t="shared" si="896"/>
        <v>5.5670885778971693</v>
      </c>
    </row>
    <row r="3548" spans="1:43" x14ac:dyDescent="0.2">
      <c r="A3548" s="4">
        <v>50054</v>
      </c>
      <c r="B3548" s="5">
        <v>5054</v>
      </c>
      <c r="C3548" t="s">
        <v>2318</v>
      </c>
      <c r="D3548" t="s">
        <v>8</v>
      </c>
      <c r="E3548" t="s">
        <v>9</v>
      </c>
      <c r="F3548" t="s">
        <v>17</v>
      </c>
      <c r="G3548" t="s">
        <v>15</v>
      </c>
      <c r="H3548">
        <v>322</v>
      </c>
      <c r="I3548" t="s">
        <v>5969</v>
      </c>
      <c r="J3548" s="6">
        <v>90580</v>
      </c>
      <c r="K3548" s="6">
        <v>1941</v>
      </c>
      <c r="L3548" s="6">
        <v>47</v>
      </c>
      <c r="M3548" s="6">
        <v>1337176</v>
      </c>
      <c r="N3548" s="6">
        <v>4565015</v>
      </c>
      <c r="O3548" s="6">
        <v>742220</v>
      </c>
      <c r="P3548" s="6">
        <v>53476</v>
      </c>
      <c r="Q3548" s="6">
        <v>4772</v>
      </c>
      <c r="R3548" s="6">
        <v>186698</v>
      </c>
      <c r="S3548" s="6">
        <v>5375277</v>
      </c>
      <c r="T3548" s="6">
        <v>405984</v>
      </c>
      <c r="U3548" s="6">
        <v>0</v>
      </c>
      <c r="V3548" s="6">
        <v>34</v>
      </c>
      <c r="W3548" s="6">
        <v>1138</v>
      </c>
      <c r="X3548" s="6">
        <v>876</v>
      </c>
      <c r="Z3548" s="6">
        <v>21376898486</v>
      </c>
      <c r="AA3548" s="6">
        <v>1543231917.0576003</v>
      </c>
      <c r="AB3548" s="6">
        <f t="shared" si="882"/>
        <v>4682.7663186210775</v>
      </c>
      <c r="AC3548" s="6">
        <f t="shared" si="883"/>
        <v>338.05626423080764</v>
      </c>
      <c r="AD3548" s="16">
        <f t="shared" si="884"/>
        <v>13.879497344603186</v>
      </c>
      <c r="AE3548" s="16">
        <f t="shared" si="885"/>
        <v>6.1504877260111561</v>
      </c>
      <c r="AF3548" s="16">
        <f t="shared" si="886"/>
        <v>33.470588235294116</v>
      </c>
      <c r="AG3548" s="16">
        <f t="shared" si="887"/>
        <v>59.235294117647058</v>
      </c>
      <c r="AH3548" s="17">
        <f t="shared" si="888"/>
        <v>0.13962111195534468</v>
      </c>
      <c r="AI3548" s="17">
        <f t="shared" si="889"/>
        <v>4.0198724775197876</v>
      </c>
      <c r="AJ3548" s="17">
        <f t="shared" si="890"/>
        <v>4.3234854648901866</v>
      </c>
      <c r="AK3548" s="17">
        <f t="shared" si="891"/>
        <v>4.3234854648901866</v>
      </c>
      <c r="AL3548" s="17">
        <f t="shared" si="892"/>
        <v>4.0897565506356495E-2</v>
      </c>
      <c r="AM3548" s="17">
        <f t="shared" si="893"/>
        <v>1.1774938307979272</v>
      </c>
      <c r="AN3548" s="17">
        <f t="shared" si="894"/>
        <v>1.2664276020998835</v>
      </c>
      <c r="AO3548" s="17">
        <f t="shared" si="895"/>
        <v>1.2664276020998835</v>
      </c>
      <c r="AP3548" s="17">
        <f t="shared" si="897"/>
        <v>1.2255300365935269</v>
      </c>
      <c r="AQ3548" s="17">
        <f t="shared" si="896"/>
        <v>7.2421613537765079</v>
      </c>
    </row>
    <row r="3549" spans="1:43" x14ac:dyDescent="0.2">
      <c r="A3549" s="4">
        <v>50056</v>
      </c>
      <c r="B3549" s="5">
        <v>5056</v>
      </c>
      <c r="C3549" t="s">
        <v>2319</v>
      </c>
      <c r="D3549" t="s">
        <v>8</v>
      </c>
      <c r="E3549" t="s">
        <v>9</v>
      </c>
      <c r="F3549" t="s">
        <v>17</v>
      </c>
      <c r="G3549" t="s">
        <v>15</v>
      </c>
      <c r="H3549">
        <v>139</v>
      </c>
      <c r="I3549" t="s">
        <v>5970</v>
      </c>
      <c r="J3549" s="6">
        <v>266921</v>
      </c>
      <c r="K3549" s="6">
        <v>1860</v>
      </c>
      <c r="L3549" s="6">
        <v>144</v>
      </c>
      <c r="M3549" s="6">
        <v>2685742</v>
      </c>
      <c r="N3549" s="6">
        <v>16383026</v>
      </c>
      <c r="O3549" s="6">
        <v>2002904</v>
      </c>
      <c r="P3549" s="6">
        <v>109464</v>
      </c>
      <c r="Q3549" s="6">
        <v>9362</v>
      </c>
      <c r="R3549" s="6">
        <v>1621219</v>
      </c>
      <c r="S3549" s="6">
        <v>17957051</v>
      </c>
      <c r="T3549" s="6">
        <v>370606</v>
      </c>
      <c r="U3549" s="6">
        <v>0</v>
      </c>
      <c r="V3549" s="6">
        <v>55</v>
      </c>
      <c r="W3549" s="6">
        <v>1724</v>
      </c>
      <c r="X3549" s="6">
        <v>1439</v>
      </c>
      <c r="Z3549" s="6">
        <v>63103883442</v>
      </c>
      <c r="AA3549" s="6">
        <v>4555568577.0672007</v>
      </c>
      <c r="AB3549" s="6">
        <f t="shared" si="882"/>
        <v>3851.7843676742013</v>
      </c>
      <c r="AC3549" s="6">
        <f t="shared" si="883"/>
        <v>278.06637046582239</v>
      </c>
      <c r="AD3549" s="16">
        <f t="shared" si="884"/>
        <v>18.297376306365564</v>
      </c>
      <c r="AE3549" s="16">
        <f t="shared" si="885"/>
        <v>8.1796361682836523</v>
      </c>
      <c r="AF3549" s="16">
        <f t="shared" si="886"/>
        <v>31.345454545454544</v>
      </c>
      <c r="AG3549" s="16">
        <f t="shared" si="887"/>
        <v>57.509090909090908</v>
      </c>
      <c r="AH3549" s="17">
        <f t="shared" si="888"/>
        <v>0.60363914329820212</v>
      </c>
      <c r="AI3549" s="17">
        <f t="shared" si="889"/>
        <v>6.6860670161169615</v>
      </c>
      <c r="AJ3549" s="17">
        <f t="shared" si="890"/>
        <v>6.8240571879205074</v>
      </c>
      <c r="AK3549" s="17">
        <f t="shared" si="891"/>
        <v>6.8240571879205074</v>
      </c>
      <c r="AL3549" s="17">
        <f t="shared" si="892"/>
        <v>9.8957237814308541E-2</v>
      </c>
      <c r="AM3549" s="17">
        <f t="shared" si="893"/>
        <v>1.0960765733998103</v>
      </c>
      <c r="AN3549" s="17">
        <f t="shared" si="894"/>
        <v>1.1186979133158916</v>
      </c>
      <c r="AO3549" s="17">
        <f t="shared" si="895"/>
        <v>1.1186979133158916</v>
      </c>
      <c r="AP3549" s="17">
        <f t="shared" si="897"/>
        <v>1.0197406755015832</v>
      </c>
      <c r="AQ3549" s="17">
        <f t="shared" si="896"/>
        <v>8.965507582989499</v>
      </c>
    </row>
    <row r="3550" spans="1:43" x14ac:dyDescent="0.2">
      <c r="A3550" s="4">
        <v>50057</v>
      </c>
      <c r="B3550" s="5">
        <v>5057</v>
      </c>
      <c r="C3550" t="s">
        <v>2320</v>
      </c>
      <c r="D3550" t="s">
        <v>8</v>
      </c>
      <c r="E3550" t="s">
        <v>9</v>
      </c>
      <c r="F3550" t="s">
        <v>17</v>
      </c>
      <c r="G3550" t="s">
        <v>15</v>
      </c>
      <c r="H3550">
        <v>134</v>
      </c>
      <c r="I3550" t="s">
        <v>5971</v>
      </c>
      <c r="J3550" s="6">
        <v>280051</v>
      </c>
      <c r="K3550" s="6">
        <v>2026</v>
      </c>
      <c r="L3550" s="6">
        <v>138</v>
      </c>
      <c r="M3550" s="6">
        <v>3158164</v>
      </c>
      <c r="N3550" s="6">
        <v>9374254</v>
      </c>
      <c r="O3550" s="6">
        <v>2310115</v>
      </c>
      <c r="P3550" s="6">
        <v>156426</v>
      </c>
      <c r="Q3550" s="6">
        <v>10656</v>
      </c>
      <c r="R3550" s="6">
        <v>937547</v>
      </c>
      <c r="S3550" s="6">
        <v>16584069</v>
      </c>
      <c r="T3550" s="6">
        <v>2784927</v>
      </c>
      <c r="U3550" s="6">
        <v>0</v>
      </c>
      <c r="V3550" s="6">
        <v>58</v>
      </c>
      <c r="W3550" s="6">
        <v>2093</v>
      </c>
      <c r="X3550" s="6">
        <v>1548</v>
      </c>
      <c r="Z3550" s="6">
        <v>86230687328</v>
      </c>
      <c r="AA3550" s="6">
        <v>7004461394.8512001</v>
      </c>
      <c r="AB3550" s="6">
        <f t="shared" si="882"/>
        <v>9198.6719506426853</v>
      </c>
      <c r="AC3550" s="6">
        <f t="shared" si="883"/>
        <v>747.20200613842985</v>
      </c>
      <c r="AD3550" s="16">
        <f t="shared" si="884"/>
        <v>14.768101210796159</v>
      </c>
      <c r="AE3550" s="16">
        <f t="shared" si="885"/>
        <v>4.0579165972256792</v>
      </c>
      <c r="AF3550" s="16">
        <f t="shared" si="886"/>
        <v>36.086206896551722</v>
      </c>
      <c r="AG3550" s="16">
        <f t="shared" si="887"/>
        <v>62.775862068965516</v>
      </c>
      <c r="AH3550" s="17">
        <f t="shared" si="888"/>
        <v>0.29686457068093997</v>
      </c>
      <c r="AI3550" s="17">
        <f t="shared" si="889"/>
        <v>5.2511740998884164</v>
      </c>
      <c r="AJ3550" s="17">
        <f t="shared" si="890"/>
        <v>6.1329924601762293</v>
      </c>
      <c r="AK3550" s="17">
        <f t="shared" si="891"/>
        <v>6.1329924601762293</v>
      </c>
      <c r="AL3550" s="17">
        <f t="shared" si="892"/>
        <v>0.10001297169886798</v>
      </c>
      <c r="AM3550" s="17">
        <f t="shared" si="893"/>
        <v>1.769108133831236</v>
      </c>
      <c r="AN3550" s="17">
        <f t="shared" si="894"/>
        <v>2.0661906536776153</v>
      </c>
      <c r="AO3550" s="17">
        <f t="shared" si="895"/>
        <v>2.0661906536776153</v>
      </c>
      <c r="AP3550" s="17">
        <f t="shared" si="897"/>
        <v>1.9661776819787473</v>
      </c>
      <c r="AQ3550" s="17">
        <f t="shared" si="896"/>
        <v>7.1788932585607208</v>
      </c>
    </row>
    <row r="3551" spans="1:43" x14ac:dyDescent="0.2">
      <c r="A3551" s="4">
        <v>50058</v>
      </c>
      <c r="B3551" s="5">
        <v>5058</v>
      </c>
      <c r="C3551" t="s">
        <v>2321</v>
      </c>
      <c r="D3551" t="s">
        <v>8</v>
      </c>
      <c r="E3551" t="s">
        <v>9</v>
      </c>
      <c r="F3551" t="s">
        <v>17</v>
      </c>
      <c r="G3551" t="s">
        <v>15</v>
      </c>
      <c r="H3551">
        <v>127</v>
      </c>
      <c r="I3551" t="s">
        <v>5972</v>
      </c>
      <c r="J3551" s="6">
        <v>296863</v>
      </c>
      <c r="K3551" s="6">
        <v>1940</v>
      </c>
      <c r="L3551" s="6">
        <v>153</v>
      </c>
      <c r="M3551" s="6">
        <v>1551899</v>
      </c>
      <c r="N3551" s="6">
        <v>6766280</v>
      </c>
      <c r="O3551" s="6">
        <v>1215315</v>
      </c>
      <c r="P3551" s="6">
        <v>94854</v>
      </c>
      <c r="Q3551" s="6">
        <v>5320</v>
      </c>
      <c r="R3551" s="6">
        <v>1026480</v>
      </c>
      <c r="S3551" s="6">
        <v>12541944</v>
      </c>
      <c r="T3551" s="6">
        <v>1460690</v>
      </c>
      <c r="U3551" s="6">
        <v>0</v>
      </c>
      <c r="V3551" s="6">
        <v>41</v>
      </c>
      <c r="W3551" s="6">
        <v>1183</v>
      </c>
      <c r="X3551" s="6">
        <v>1794</v>
      </c>
      <c r="Z3551" s="6">
        <v>44802457900</v>
      </c>
      <c r="AA3551" s="6">
        <v>3279715122.7007999</v>
      </c>
      <c r="AB3551" s="6">
        <f t="shared" si="882"/>
        <v>6621.4312591261369</v>
      </c>
      <c r="AC3551" s="6">
        <f t="shared" si="883"/>
        <v>484.71466192661256</v>
      </c>
      <c r="AD3551" s="16">
        <f t="shared" si="884"/>
        <v>12.812480232778796</v>
      </c>
      <c r="AE3551" s="16">
        <f t="shared" si="885"/>
        <v>5.5675113036537853</v>
      </c>
      <c r="AF3551" s="16">
        <f t="shared" si="886"/>
        <v>28.853658536585368</v>
      </c>
      <c r="AG3551" s="16">
        <f t="shared" si="887"/>
        <v>72.609756097560975</v>
      </c>
      <c r="AH3551" s="17">
        <f t="shared" si="888"/>
        <v>0.66143479698098906</v>
      </c>
      <c r="AI3551" s="17">
        <f t="shared" si="889"/>
        <v>8.0816754183100841</v>
      </c>
      <c r="AJ3551" s="17">
        <f t="shared" si="890"/>
        <v>9.0229029079856353</v>
      </c>
      <c r="AK3551" s="17">
        <f t="shared" si="891"/>
        <v>9.0229029079856353</v>
      </c>
      <c r="AL3551" s="17">
        <f t="shared" si="892"/>
        <v>0.15170522059388616</v>
      </c>
      <c r="AM3551" s="17">
        <f t="shared" si="893"/>
        <v>1.8535951808083615</v>
      </c>
      <c r="AN3551" s="17">
        <f t="shared" si="894"/>
        <v>2.0694730339270619</v>
      </c>
      <c r="AO3551" s="17">
        <f t="shared" si="895"/>
        <v>2.0694730339270619</v>
      </c>
      <c r="AP3551" s="17">
        <f t="shared" si="897"/>
        <v>1.9177678133331757</v>
      </c>
      <c r="AQ3551" s="17">
        <f t="shared" si="896"/>
        <v>10.319912121548734</v>
      </c>
    </row>
    <row r="3552" spans="1:43" x14ac:dyDescent="0.2">
      <c r="A3552" s="4">
        <v>50059</v>
      </c>
      <c r="B3552" s="5">
        <v>5059</v>
      </c>
      <c r="C3552" t="s">
        <v>2322</v>
      </c>
      <c r="D3552" t="s">
        <v>8</v>
      </c>
      <c r="E3552" t="s">
        <v>9</v>
      </c>
      <c r="F3552" t="s">
        <v>17</v>
      </c>
      <c r="G3552" t="s">
        <v>15</v>
      </c>
      <c r="H3552">
        <v>206</v>
      </c>
      <c r="I3552" t="s">
        <v>5973</v>
      </c>
      <c r="J3552" s="6">
        <v>161316</v>
      </c>
      <c r="K3552" s="6">
        <v>1747</v>
      </c>
      <c r="L3552" s="6">
        <v>92</v>
      </c>
      <c r="M3552" s="6">
        <v>1544731</v>
      </c>
      <c r="N3552" s="6">
        <v>5677827</v>
      </c>
      <c r="O3552" s="6">
        <v>1369075</v>
      </c>
      <c r="P3552" s="6">
        <v>107276</v>
      </c>
      <c r="Q3552" s="6">
        <v>5533</v>
      </c>
      <c r="R3552" s="6">
        <v>816141</v>
      </c>
      <c r="S3552" s="6">
        <v>12200912</v>
      </c>
      <c r="T3552" s="6">
        <v>9375208</v>
      </c>
      <c r="U3552" s="6">
        <v>368252</v>
      </c>
      <c r="V3552" s="6">
        <v>59</v>
      </c>
      <c r="W3552" s="6">
        <v>1768</v>
      </c>
      <c r="X3552" s="6">
        <v>815</v>
      </c>
      <c r="Z3552" s="6">
        <v>54870058000</v>
      </c>
      <c r="AA3552" s="6">
        <v>4268301914.4192004</v>
      </c>
      <c r="AB3552" s="6">
        <f t="shared" si="882"/>
        <v>9663.9186082985616</v>
      </c>
      <c r="AC3552" s="6">
        <f t="shared" si="883"/>
        <v>751.74920166098764</v>
      </c>
      <c r="AD3552" s="16">
        <f t="shared" si="884"/>
        <v>12.762174204854768</v>
      </c>
      <c r="AE3552" s="16">
        <f t="shared" si="885"/>
        <v>4.1471993864470535</v>
      </c>
      <c r="AF3552" s="16">
        <f t="shared" si="886"/>
        <v>29.966101694915253</v>
      </c>
      <c r="AG3552" s="16">
        <f t="shared" si="887"/>
        <v>43.779661016949156</v>
      </c>
      <c r="AH3552" s="17">
        <f t="shared" si="888"/>
        <v>0.52833859099092328</v>
      </c>
      <c r="AI3552" s="17">
        <f t="shared" si="889"/>
        <v>7.8984056123687552</v>
      </c>
      <c r="AJ3552" s="17">
        <f t="shared" si="890"/>
        <v>13.96755810558602</v>
      </c>
      <c r="AK3552" s="17">
        <f t="shared" si="891"/>
        <v>14.205950421141287</v>
      </c>
      <c r="AL3552" s="17">
        <f t="shared" si="892"/>
        <v>0.14374178713088651</v>
      </c>
      <c r="AM3552" s="17">
        <f t="shared" si="893"/>
        <v>2.1488699814207091</v>
      </c>
      <c r="AN3552" s="17">
        <f t="shared" si="894"/>
        <v>3.8000664690910799</v>
      </c>
      <c r="AO3552" s="17">
        <f t="shared" si="895"/>
        <v>3.8649243804011642</v>
      </c>
      <c r="AP3552" s="17">
        <f t="shared" si="897"/>
        <v>3.7211825932702776</v>
      </c>
      <c r="AQ3552" s="17">
        <f t="shared" si="896"/>
        <v>8.911792268502456</v>
      </c>
    </row>
    <row r="3553" spans="1:43" x14ac:dyDescent="0.2">
      <c r="A3553" s="4">
        <v>50060</v>
      </c>
      <c r="B3553" s="5">
        <v>5060</v>
      </c>
      <c r="C3553" t="s">
        <v>2323</v>
      </c>
      <c r="D3553" t="s">
        <v>8</v>
      </c>
      <c r="E3553" t="s">
        <v>9</v>
      </c>
      <c r="F3553" t="s">
        <v>17</v>
      </c>
      <c r="G3553" t="s">
        <v>15</v>
      </c>
      <c r="H3553">
        <v>224</v>
      </c>
      <c r="I3553" t="s">
        <v>5974</v>
      </c>
      <c r="J3553" s="6">
        <v>145361</v>
      </c>
      <c r="K3553" s="6">
        <v>3100</v>
      </c>
      <c r="L3553" s="6">
        <v>47</v>
      </c>
      <c r="M3553" s="6">
        <v>11392193</v>
      </c>
      <c r="N3553" s="6">
        <v>20961635</v>
      </c>
      <c r="O3553" s="6">
        <v>3117531</v>
      </c>
      <c r="P3553" s="6">
        <v>275710</v>
      </c>
      <c r="Q3553" s="6">
        <v>39534</v>
      </c>
      <c r="R3553" s="6">
        <v>7457926</v>
      </c>
      <c r="S3553" s="6">
        <v>32704051</v>
      </c>
      <c r="T3553" s="6">
        <v>7127746</v>
      </c>
      <c r="U3553" s="6">
        <v>0</v>
      </c>
      <c r="V3553" s="6">
        <v>111</v>
      </c>
      <c r="W3553" s="6">
        <v>4289</v>
      </c>
      <c r="X3553" s="6">
        <v>2985</v>
      </c>
      <c r="Z3553" s="6">
        <v>89044264682</v>
      </c>
      <c r="AA3553" s="6">
        <v>6428245490.2512007</v>
      </c>
      <c r="AB3553" s="6">
        <f t="shared" si="882"/>
        <v>4247.9637052166972</v>
      </c>
      <c r="AC3553" s="6">
        <f t="shared" si="883"/>
        <v>306.66717983836662</v>
      </c>
      <c r="AD3553" s="16">
        <f t="shared" si="884"/>
        <v>11.307283014761888</v>
      </c>
      <c r="AE3553" s="16">
        <f t="shared" si="885"/>
        <v>6.7237936046185265</v>
      </c>
      <c r="AF3553" s="16">
        <f t="shared" si="886"/>
        <v>38.63963963963964</v>
      </c>
      <c r="AG3553" s="16">
        <f t="shared" si="887"/>
        <v>65.531531531531527</v>
      </c>
      <c r="AH3553" s="17">
        <f t="shared" si="888"/>
        <v>0.65465235710104275</v>
      </c>
      <c r="AI3553" s="17">
        <f t="shared" si="889"/>
        <v>2.8707423583852556</v>
      </c>
      <c r="AJ3553" s="17">
        <f t="shared" si="890"/>
        <v>3.4964117093170737</v>
      </c>
      <c r="AK3553" s="17">
        <f t="shared" si="891"/>
        <v>3.4964117093170737</v>
      </c>
      <c r="AL3553" s="17">
        <f t="shared" si="892"/>
        <v>0.35578932654823919</v>
      </c>
      <c r="AM3553" s="17">
        <f t="shared" si="893"/>
        <v>1.560186073271479</v>
      </c>
      <c r="AN3553" s="17">
        <f t="shared" si="894"/>
        <v>1.9002237659419219</v>
      </c>
      <c r="AO3553" s="17">
        <f t="shared" si="895"/>
        <v>1.9002237659419219</v>
      </c>
      <c r="AP3553" s="17">
        <f t="shared" si="897"/>
        <v>1.5444344393936826</v>
      </c>
      <c r="AQ3553" s="17">
        <f t="shared" si="896"/>
        <v>10.490369141477663</v>
      </c>
    </row>
    <row r="3554" spans="1:43" x14ac:dyDescent="0.2">
      <c r="A3554" s="4">
        <v>50061</v>
      </c>
      <c r="B3554" s="5">
        <v>5061</v>
      </c>
      <c r="C3554" t="s">
        <v>2324</v>
      </c>
      <c r="D3554" t="s">
        <v>8</v>
      </c>
      <c r="E3554" t="s">
        <v>9</v>
      </c>
      <c r="F3554" t="s">
        <v>17</v>
      </c>
      <c r="G3554" t="s">
        <v>15</v>
      </c>
      <c r="H3554">
        <v>313</v>
      </c>
      <c r="I3554" t="s">
        <v>5975</v>
      </c>
      <c r="J3554" s="6">
        <v>93863</v>
      </c>
      <c r="K3554" s="6">
        <v>1586</v>
      </c>
      <c r="L3554" s="6">
        <v>59</v>
      </c>
      <c r="M3554" s="6">
        <v>1137296</v>
      </c>
      <c r="N3554" s="6">
        <v>3298158</v>
      </c>
      <c r="O3554" s="6">
        <v>980448</v>
      </c>
      <c r="P3554" s="6">
        <v>67480</v>
      </c>
      <c r="Q3554" s="6">
        <v>3731</v>
      </c>
      <c r="R3554" s="6">
        <v>477199</v>
      </c>
      <c r="S3554" s="6">
        <v>6097483</v>
      </c>
      <c r="T3554" s="6">
        <v>101918</v>
      </c>
      <c r="U3554" s="6">
        <v>0</v>
      </c>
      <c r="V3554" s="6">
        <v>23</v>
      </c>
      <c r="W3554" s="6">
        <v>660</v>
      </c>
      <c r="X3554" s="6">
        <v>292</v>
      </c>
      <c r="Z3554" s="6">
        <v>26633630798</v>
      </c>
      <c r="AA3554" s="6">
        <v>1922723688.9168003</v>
      </c>
      <c r="AB3554" s="6">
        <f t="shared" si="882"/>
        <v>8075.3046997748443</v>
      </c>
      <c r="AC3554" s="6">
        <f t="shared" si="883"/>
        <v>582.96894476153057</v>
      </c>
      <c r="AD3554" s="16">
        <f t="shared" si="884"/>
        <v>14.529460580912863</v>
      </c>
      <c r="AE3554" s="16">
        <f t="shared" si="885"/>
        <v>3.3639295505727995</v>
      </c>
      <c r="AF3554" s="16">
        <f t="shared" si="886"/>
        <v>28.695652173913043</v>
      </c>
      <c r="AG3554" s="16">
        <f t="shared" si="887"/>
        <v>41.391304347826086</v>
      </c>
      <c r="AH3554" s="17">
        <f t="shared" si="888"/>
        <v>0.41959085409603131</v>
      </c>
      <c r="AI3554" s="17">
        <f t="shared" si="889"/>
        <v>5.3613861299081327</v>
      </c>
      <c r="AJ3554" s="17">
        <f t="shared" si="890"/>
        <v>5.4510004431563992</v>
      </c>
      <c r="AK3554" s="17">
        <f t="shared" si="891"/>
        <v>5.4510004431563992</v>
      </c>
      <c r="AL3554" s="17">
        <f t="shared" si="892"/>
        <v>0.14468651895997706</v>
      </c>
      <c r="AM3554" s="17">
        <f t="shared" si="893"/>
        <v>1.848754062115884</v>
      </c>
      <c r="AN3554" s="17">
        <f t="shared" si="894"/>
        <v>1.8796555531905992</v>
      </c>
      <c r="AO3554" s="17">
        <f t="shared" si="895"/>
        <v>1.8796555531905992</v>
      </c>
      <c r="AP3554" s="17">
        <f t="shared" si="897"/>
        <v>1.7349690342306221</v>
      </c>
      <c r="AQ3554" s="17">
        <f t="shared" si="896"/>
        <v>6.2190784212931227</v>
      </c>
    </row>
    <row r="3555" spans="1:43" x14ac:dyDescent="0.2">
      <c r="A3555" s="4">
        <v>50066</v>
      </c>
      <c r="B3555" s="5">
        <v>5066</v>
      </c>
      <c r="C3555" t="s">
        <v>2325</v>
      </c>
      <c r="D3555" t="s">
        <v>8</v>
      </c>
      <c r="E3555" t="s">
        <v>9</v>
      </c>
      <c r="F3555" t="s">
        <v>17</v>
      </c>
      <c r="G3555" t="s">
        <v>15</v>
      </c>
      <c r="H3555">
        <v>3</v>
      </c>
      <c r="I3555" t="s">
        <v>5962</v>
      </c>
      <c r="J3555" s="6">
        <v>8608208</v>
      </c>
      <c r="K3555" s="6">
        <v>3524</v>
      </c>
      <c r="L3555" s="6">
        <v>2443</v>
      </c>
      <c r="M3555" s="6">
        <v>242173010</v>
      </c>
      <c r="N3555" s="6">
        <v>591323738</v>
      </c>
      <c r="O3555" s="6">
        <v>52314606</v>
      </c>
      <c r="P3555" s="6">
        <v>5794197</v>
      </c>
      <c r="Q3555" s="6">
        <v>778639</v>
      </c>
      <c r="R3555" s="6">
        <v>279555025</v>
      </c>
      <c r="S3555" s="6">
        <v>814581632</v>
      </c>
      <c r="T3555" s="6">
        <v>126735881</v>
      </c>
      <c r="U3555" s="6">
        <v>0</v>
      </c>
      <c r="V3555" s="6">
        <v>1859</v>
      </c>
      <c r="W3555" s="6">
        <v>78012</v>
      </c>
      <c r="X3555" s="6">
        <v>82887</v>
      </c>
      <c r="Z3555" s="6">
        <v>2321241732434</v>
      </c>
      <c r="AA3555" s="6">
        <v>169917523073.12161</v>
      </c>
      <c r="AB3555" s="6">
        <f t="shared" si="882"/>
        <v>3925.5006746135396</v>
      </c>
      <c r="AC3555" s="6">
        <f t="shared" si="883"/>
        <v>287.35109408565904</v>
      </c>
      <c r="AD3555" s="16">
        <f t="shared" si="884"/>
        <v>9.0287931183561767</v>
      </c>
      <c r="AE3555" s="16">
        <f t="shared" si="885"/>
        <v>11.303224533507908</v>
      </c>
      <c r="AF3555" s="16">
        <f t="shared" si="886"/>
        <v>41.964497041420117</v>
      </c>
      <c r="AG3555" s="16">
        <f t="shared" si="887"/>
        <v>86.551371705217861</v>
      </c>
      <c r="AH3555" s="17">
        <f t="shared" si="888"/>
        <v>1.1543607811621948</v>
      </c>
      <c r="AI3555" s="17">
        <f t="shared" si="889"/>
        <v>3.3636350805566648</v>
      </c>
      <c r="AJ3555" s="17">
        <f t="shared" si="890"/>
        <v>3.8869629319964267</v>
      </c>
      <c r="AK3555" s="17">
        <f t="shared" si="891"/>
        <v>3.8869629319964267</v>
      </c>
      <c r="AL3555" s="17">
        <f t="shared" si="892"/>
        <v>0.47276137762627751</v>
      </c>
      <c r="AM3555" s="17">
        <f t="shared" si="893"/>
        <v>1.3775561163079841</v>
      </c>
      <c r="AN3555" s="17">
        <f t="shared" si="894"/>
        <v>1.5918818280215905</v>
      </c>
      <c r="AO3555" s="17">
        <f t="shared" si="895"/>
        <v>1.5918818280215905</v>
      </c>
      <c r="AP3555" s="17">
        <f t="shared" si="897"/>
        <v>1.1191204503953129</v>
      </c>
      <c r="AQ3555" s="17">
        <f t="shared" si="896"/>
        <v>15.570826090136281</v>
      </c>
    </row>
    <row r="3556" spans="1:43" x14ac:dyDescent="0.2">
      <c r="A3556" s="4">
        <v>50088</v>
      </c>
      <c r="B3556" s="5">
        <v>5088</v>
      </c>
      <c r="C3556" t="s">
        <v>2326</v>
      </c>
      <c r="D3556" t="s">
        <v>25</v>
      </c>
      <c r="E3556" t="s">
        <v>9</v>
      </c>
      <c r="F3556" t="s">
        <v>17</v>
      </c>
      <c r="G3556" t="s">
        <v>15</v>
      </c>
      <c r="H3556">
        <v>388</v>
      </c>
      <c r="I3556" t="s">
        <v>5976</v>
      </c>
      <c r="J3556" s="6">
        <v>71313</v>
      </c>
      <c r="K3556" s="6">
        <v>2133</v>
      </c>
      <c r="L3556" s="6">
        <v>33</v>
      </c>
      <c r="M3556" s="6">
        <v>599714</v>
      </c>
      <c r="N3556" s="6">
        <v>0</v>
      </c>
      <c r="O3556" s="6">
        <v>536426</v>
      </c>
      <c r="P3556" s="6">
        <v>38611</v>
      </c>
      <c r="Q3556" s="6">
        <v>0</v>
      </c>
      <c r="R3556" s="6">
        <v>402459</v>
      </c>
      <c r="S3556" s="6">
        <v>2903080</v>
      </c>
      <c r="T3556" s="6">
        <v>19000</v>
      </c>
      <c r="U3556" s="6">
        <v>0</v>
      </c>
      <c r="V3556" s="6">
        <v>25</v>
      </c>
      <c r="W3556" s="6">
        <v>720</v>
      </c>
      <c r="X3556" s="6">
        <v>354</v>
      </c>
      <c r="Z3556" s="6">
        <v>0</v>
      </c>
      <c r="AA3556" s="6">
        <v>0</v>
      </c>
      <c r="AB3556" s="6" t="str">
        <f t="shared" si="882"/>
        <v/>
      </c>
      <c r="AC3556" s="6" t="str">
        <f t="shared" si="883"/>
        <v/>
      </c>
      <c r="AD3556" s="16">
        <f t="shared" si="884"/>
        <v>13.893087462122192</v>
      </c>
      <c r="AE3556" s="16">
        <f t="shared" si="885"/>
        <v>0</v>
      </c>
      <c r="AF3556" s="16">
        <f t="shared" si="886"/>
        <v>28.8</v>
      </c>
      <c r="AG3556" s="16">
        <f t="shared" si="887"/>
        <v>42.96</v>
      </c>
      <c r="AH3556" s="17">
        <f t="shared" si="888"/>
        <v>0.67108488379460873</v>
      </c>
      <c r="AI3556" s="17">
        <f t="shared" si="889"/>
        <v>4.8407741023221069</v>
      </c>
      <c r="AJ3556" s="17">
        <f t="shared" si="890"/>
        <v>4.8724558706316676</v>
      </c>
      <c r="AK3556" s="17">
        <f t="shared" si="891"/>
        <v>4.8724558706316676</v>
      </c>
      <c r="AL3556" s="17" t="str">
        <f t="shared" si="892"/>
        <v/>
      </c>
      <c r="AM3556" s="17" t="str">
        <f t="shared" si="893"/>
        <v/>
      </c>
      <c r="AN3556" s="17" t="str">
        <f t="shared" si="894"/>
        <v/>
      </c>
      <c r="AO3556" s="17" t="str">
        <f t="shared" si="895"/>
        <v/>
      </c>
      <c r="AP3556" s="17" t="str">
        <f t="shared" si="897"/>
        <v/>
      </c>
      <c r="AQ3556" s="17">
        <f t="shared" si="896"/>
        <v>5.4118927867031053</v>
      </c>
    </row>
    <row r="3557" spans="1:43" x14ac:dyDescent="0.2">
      <c r="A3557" s="4">
        <v>50090</v>
      </c>
      <c r="B3557" s="5">
        <v>5090</v>
      </c>
      <c r="C3557" t="s">
        <v>2327</v>
      </c>
      <c r="D3557" t="s">
        <v>25</v>
      </c>
      <c r="E3557" t="s">
        <v>9</v>
      </c>
      <c r="F3557" t="s">
        <v>17</v>
      </c>
      <c r="G3557" t="s">
        <v>11</v>
      </c>
      <c r="H3557">
        <v>372</v>
      </c>
      <c r="I3557" t="s">
        <v>5977</v>
      </c>
      <c r="J3557" s="6">
        <v>75250</v>
      </c>
      <c r="K3557" s="6">
        <v>1496</v>
      </c>
      <c r="L3557" s="6">
        <v>50</v>
      </c>
      <c r="M3557" s="6">
        <v>224286</v>
      </c>
      <c r="N3557" s="6">
        <v>0</v>
      </c>
      <c r="O3557" s="6">
        <v>310927</v>
      </c>
      <c r="P3557" s="6">
        <v>21593</v>
      </c>
      <c r="Q3557" s="6">
        <v>0</v>
      </c>
      <c r="R3557" s="6">
        <v>203447</v>
      </c>
      <c r="S3557" s="6">
        <v>1651307</v>
      </c>
      <c r="T3557" s="6">
        <v>19307</v>
      </c>
      <c r="U3557" s="6">
        <v>0</v>
      </c>
      <c r="V3557" s="6">
        <v>8</v>
      </c>
      <c r="W3557" s="6">
        <v>192</v>
      </c>
      <c r="X3557" s="6">
        <v>84</v>
      </c>
      <c r="Z3557" s="6">
        <v>0</v>
      </c>
      <c r="AA3557" s="6">
        <v>0</v>
      </c>
      <c r="AB3557" s="6" t="str">
        <f t="shared" si="882"/>
        <v/>
      </c>
      <c r="AC3557" s="6" t="str">
        <f t="shared" si="883"/>
        <v/>
      </c>
      <c r="AD3557" s="16">
        <f t="shared" si="884"/>
        <v>14.399435002084008</v>
      </c>
      <c r="AE3557" s="16">
        <f t="shared" si="885"/>
        <v>0</v>
      </c>
      <c r="AF3557" s="16">
        <f t="shared" si="886"/>
        <v>24</v>
      </c>
      <c r="AG3557" s="16">
        <f t="shared" si="887"/>
        <v>34.5</v>
      </c>
      <c r="AH3557" s="17">
        <f t="shared" si="888"/>
        <v>0.90708737950652296</v>
      </c>
      <c r="AI3557" s="17">
        <f t="shared" si="889"/>
        <v>7.3625059076357866</v>
      </c>
      <c r="AJ3557" s="17">
        <f t="shared" si="890"/>
        <v>7.4485879635822121</v>
      </c>
      <c r="AK3557" s="17">
        <f t="shared" si="891"/>
        <v>7.4485879635822121</v>
      </c>
      <c r="AL3557" s="17" t="str">
        <f t="shared" si="892"/>
        <v/>
      </c>
      <c r="AM3557" s="17" t="str">
        <f t="shared" si="893"/>
        <v/>
      </c>
      <c r="AN3557" s="17" t="str">
        <f t="shared" si="894"/>
        <v/>
      </c>
      <c r="AO3557" s="17" t="str">
        <f t="shared" si="895"/>
        <v/>
      </c>
      <c r="AP3557" s="17" t="str">
        <f t="shared" si="897"/>
        <v/>
      </c>
      <c r="AQ3557" s="17">
        <f t="shared" si="896"/>
        <v>5.3109154238776304</v>
      </c>
    </row>
    <row r="3558" spans="1:43" x14ac:dyDescent="0.2">
      <c r="A3558" s="4">
        <v>50091</v>
      </c>
      <c r="B3558" s="5">
        <v>5091</v>
      </c>
      <c r="C3558" t="s">
        <v>2328</v>
      </c>
      <c r="D3558" t="s">
        <v>25</v>
      </c>
      <c r="E3558" t="s">
        <v>9</v>
      </c>
      <c r="F3558" t="s">
        <v>17</v>
      </c>
      <c r="G3558" t="s">
        <v>15</v>
      </c>
      <c r="H3558">
        <v>375</v>
      </c>
      <c r="I3558" t="s">
        <v>5978</v>
      </c>
      <c r="J3558" s="6">
        <v>74632</v>
      </c>
      <c r="K3558" s="6">
        <v>1592</v>
      </c>
      <c r="L3558" s="6">
        <v>47</v>
      </c>
      <c r="M3558" s="6">
        <v>503359</v>
      </c>
      <c r="N3558" s="6">
        <v>0</v>
      </c>
      <c r="O3558" s="6">
        <v>376034</v>
      </c>
      <c r="P3558" s="6">
        <v>26502</v>
      </c>
      <c r="Q3558" s="6">
        <v>0</v>
      </c>
      <c r="R3558" s="6">
        <v>391962</v>
      </c>
      <c r="S3558" s="6">
        <v>3007504</v>
      </c>
      <c r="T3558" s="6">
        <v>168500</v>
      </c>
      <c r="U3558" s="6">
        <v>0</v>
      </c>
      <c r="V3558" s="6">
        <v>22</v>
      </c>
      <c r="W3558" s="6">
        <v>746</v>
      </c>
      <c r="X3558" s="6">
        <v>1154</v>
      </c>
      <c r="Z3558" s="6">
        <v>0</v>
      </c>
      <c r="AA3558" s="6">
        <v>0</v>
      </c>
      <c r="AB3558" s="6" t="str">
        <f t="shared" si="882"/>
        <v/>
      </c>
      <c r="AC3558" s="6" t="str">
        <f t="shared" si="883"/>
        <v/>
      </c>
      <c r="AD3558" s="16">
        <f t="shared" si="884"/>
        <v>14.188891404422307</v>
      </c>
      <c r="AE3558" s="16">
        <f t="shared" si="885"/>
        <v>0</v>
      </c>
      <c r="AF3558" s="16">
        <f t="shared" si="886"/>
        <v>33.909090909090907</v>
      </c>
      <c r="AG3558" s="16">
        <f t="shared" si="887"/>
        <v>86.36363636363636</v>
      </c>
      <c r="AH3558" s="17">
        <f t="shared" si="888"/>
        <v>0.77869274215818129</v>
      </c>
      <c r="AI3558" s="17">
        <f t="shared" si="889"/>
        <v>5.9748688311920519</v>
      </c>
      <c r="AJ3558" s="17">
        <f t="shared" si="890"/>
        <v>6.3096199730212437</v>
      </c>
      <c r="AK3558" s="17">
        <f t="shared" si="891"/>
        <v>6.3096199730212437</v>
      </c>
      <c r="AL3558" s="17" t="str">
        <f t="shared" si="892"/>
        <v/>
      </c>
      <c r="AM3558" s="17" t="str">
        <f t="shared" si="893"/>
        <v/>
      </c>
      <c r="AN3558" s="17" t="str">
        <f t="shared" si="894"/>
        <v/>
      </c>
      <c r="AO3558" s="17" t="str">
        <f t="shared" si="895"/>
        <v/>
      </c>
      <c r="AP3558" s="17" t="str">
        <f t="shared" si="897"/>
        <v/>
      </c>
      <c r="AQ3558" s="17">
        <f t="shared" si="896"/>
        <v>7.9979576314907694</v>
      </c>
    </row>
    <row r="3559" spans="1:43" x14ac:dyDescent="0.2">
      <c r="A3559" s="4">
        <v>50092</v>
      </c>
      <c r="B3559" s="5">
        <v>5092</v>
      </c>
      <c r="C3559" t="s">
        <v>2329</v>
      </c>
      <c r="D3559" t="s">
        <v>8</v>
      </c>
      <c r="E3559" t="s">
        <v>9</v>
      </c>
      <c r="F3559" t="s">
        <v>17</v>
      </c>
      <c r="G3559" t="s">
        <v>11</v>
      </c>
      <c r="H3559">
        <v>288</v>
      </c>
      <c r="I3559" t="s">
        <v>5979</v>
      </c>
      <c r="J3559" s="6">
        <v>107677</v>
      </c>
      <c r="K3559" s="6">
        <v>2129</v>
      </c>
      <c r="L3559" s="6">
        <v>51</v>
      </c>
      <c r="M3559" s="6">
        <v>2010145</v>
      </c>
      <c r="N3559" s="6">
        <v>7367360</v>
      </c>
      <c r="O3559" s="6">
        <v>1432607</v>
      </c>
      <c r="P3559" s="6">
        <v>96159</v>
      </c>
      <c r="Q3559" s="6">
        <v>7498</v>
      </c>
      <c r="R3559" s="6">
        <v>2839103</v>
      </c>
      <c r="S3559" s="6">
        <v>8564584</v>
      </c>
      <c r="T3559" s="6">
        <v>8035271</v>
      </c>
      <c r="U3559" s="6">
        <v>0</v>
      </c>
      <c r="V3559" s="6">
        <v>66</v>
      </c>
      <c r="W3559" s="6">
        <v>2310</v>
      </c>
      <c r="X3559" s="6">
        <v>726</v>
      </c>
      <c r="Z3559" s="6">
        <v>42842645996</v>
      </c>
      <c r="AA3559" s="6">
        <v>3092877984.8736005</v>
      </c>
      <c r="AB3559" s="6">
        <f t="shared" si="882"/>
        <v>5815.1964877513792</v>
      </c>
      <c r="AC3559" s="6">
        <f t="shared" si="883"/>
        <v>419.80817889632112</v>
      </c>
      <c r="AD3559" s="16">
        <f t="shared" si="884"/>
        <v>14.898314250356181</v>
      </c>
      <c r="AE3559" s="16">
        <f t="shared" si="885"/>
        <v>5.1426245997681148</v>
      </c>
      <c r="AF3559" s="16">
        <f t="shared" si="886"/>
        <v>35</v>
      </c>
      <c r="AG3559" s="16">
        <f t="shared" si="887"/>
        <v>46</v>
      </c>
      <c r="AH3559" s="17">
        <f t="shared" si="888"/>
        <v>1.4123871660999581</v>
      </c>
      <c r="AI3559" s="17">
        <f t="shared" si="889"/>
        <v>4.2606797022105374</v>
      </c>
      <c r="AJ3559" s="17">
        <f t="shared" si="890"/>
        <v>8.2580385992055305</v>
      </c>
      <c r="AK3559" s="17">
        <f t="shared" si="891"/>
        <v>8.2580385992055305</v>
      </c>
      <c r="AL3559" s="17">
        <f t="shared" si="892"/>
        <v>0.38536232788950181</v>
      </c>
      <c r="AM3559" s="17">
        <f t="shared" si="893"/>
        <v>1.1625038005472788</v>
      </c>
      <c r="AN3559" s="17">
        <f t="shared" si="894"/>
        <v>2.2531619196021371</v>
      </c>
      <c r="AO3559" s="17">
        <f t="shared" si="895"/>
        <v>2.2531619196021371</v>
      </c>
      <c r="AP3559" s="17">
        <f t="shared" si="897"/>
        <v>1.8677995917126353</v>
      </c>
      <c r="AQ3559" s="17">
        <f t="shared" si="896"/>
        <v>5.9783206420183621</v>
      </c>
    </row>
    <row r="3560" spans="1:43" x14ac:dyDescent="0.2">
      <c r="A3560" s="4">
        <v>50093</v>
      </c>
      <c r="B3560" s="5">
        <v>5093</v>
      </c>
      <c r="C3560" t="s">
        <v>2330</v>
      </c>
      <c r="D3560" t="s">
        <v>25</v>
      </c>
      <c r="E3560" t="s">
        <v>9</v>
      </c>
      <c r="F3560" t="s">
        <v>17</v>
      </c>
      <c r="G3560" t="s">
        <v>15</v>
      </c>
      <c r="H3560">
        <v>381</v>
      </c>
      <c r="I3560" t="s">
        <v>5980</v>
      </c>
      <c r="J3560" s="6">
        <v>72852</v>
      </c>
      <c r="K3560" s="6">
        <v>1392</v>
      </c>
      <c r="L3560" s="6">
        <v>52</v>
      </c>
      <c r="M3560" s="6">
        <v>196768</v>
      </c>
      <c r="N3560" s="6">
        <v>0</v>
      </c>
      <c r="O3560" s="6">
        <v>217154</v>
      </c>
      <c r="P3560" s="6">
        <v>18323</v>
      </c>
      <c r="Q3560" s="6">
        <v>0</v>
      </c>
      <c r="R3560" s="6">
        <v>124256</v>
      </c>
      <c r="S3560" s="6">
        <v>1107232</v>
      </c>
      <c r="T3560" s="6">
        <v>1460062</v>
      </c>
      <c r="U3560" s="6">
        <v>0</v>
      </c>
      <c r="V3560" s="6">
        <v>12</v>
      </c>
      <c r="W3560" s="6">
        <v>342</v>
      </c>
      <c r="X3560" s="6">
        <v>160</v>
      </c>
      <c r="Z3560" s="6">
        <v>0</v>
      </c>
      <c r="AA3560" s="6">
        <v>0</v>
      </c>
      <c r="AB3560" s="6" t="str">
        <f t="shared" si="882"/>
        <v/>
      </c>
      <c r="AC3560" s="6" t="str">
        <f t="shared" si="883"/>
        <v/>
      </c>
      <c r="AD3560" s="16">
        <f t="shared" si="884"/>
        <v>11.851443540904874</v>
      </c>
      <c r="AE3560" s="16">
        <f t="shared" si="885"/>
        <v>0</v>
      </c>
      <c r="AF3560" s="16">
        <f t="shared" si="886"/>
        <v>28.5</v>
      </c>
      <c r="AG3560" s="16">
        <f t="shared" si="887"/>
        <v>41.833333333333336</v>
      </c>
      <c r="AH3560" s="17">
        <f t="shared" si="888"/>
        <v>0.63148479427549198</v>
      </c>
      <c r="AI3560" s="17">
        <f t="shared" si="889"/>
        <v>5.6270938363961616</v>
      </c>
      <c r="AJ3560" s="17">
        <f t="shared" si="890"/>
        <v>13.04731460400065</v>
      </c>
      <c r="AK3560" s="17">
        <f t="shared" si="891"/>
        <v>13.04731460400065</v>
      </c>
      <c r="AL3560" s="17" t="str">
        <f t="shared" si="892"/>
        <v/>
      </c>
      <c r="AM3560" s="17" t="str">
        <f t="shared" si="893"/>
        <v/>
      </c>
      <c r="AN3560" s="17" t="str">
        <f t="shared" si="894"/>
        <v/>
      </c>
      <c r="AO3560" s="17" t="str">
        <f t="shared" si="895"/>
        <v/>
      </c>
      <c r="AP3560" s="17" t="str">
        <f t="shared" si="897"/>
        <v/>
      </c>
      <c r="AQ3560" s="17">
        <f t="shared" si="896"/>
        <v>5.0988330861968922</v>
      </c>
    </row>
    <row r="3561" spans="1:43" x14ac:dyDescent="0.2">
      <c r="A3561" s="4">
        <v>50095</v>
      </c>
      <c r="B3561" s="5">
        <v>5095</v>
      </c>
      <c r="C3561" t="s">
        <v>2331</v>
      </c>
      <c r="D3561" t="s">
        <v>25</v>
      </c>
      <c r="E3561" t="s">
        <v>9</v>
      </c>
      <c r="F3561" t="s">
        <v>17</v>
      </c>
      <c r="G3561" t="s">
        <v>11</v>
      </c>
      <c r="H3561">
        <v>191</v>
      </c>
      <c r="I3561" t="s">
        <v>5981</v>
      </c>
      <c r="J3561" s="6">
        <v>180956</v>
      </c>
      <c r="K3561" s="6">
        <v>1806</v>
      </c>
      <c r="L3561" s="6">
        <v>100</v>
      </c>
      <c r="M3561" s="6">
        <v>31875</v>
      </c>
      <c r="N3561" s="6">
        <v>0</v>
      </c>
      <c r="O3561" s="6">
        <v>88731</v>
      </c>
      <c r="P3561" s="6">
        <v>6734</v>
      </c>
      <c r="Q3561" s="6">
        <v>0</v>
      </c>
      <c r="R3561" s="6">
        <v>47040</v>
      </c>
      <c r="S3561" s="6">
        <v>617827</v>
      </c>
      <c r="T3561" s="6">
        <v>0</v>
      </c>
      <c r="U3561" s="6">
        <v>0</v>
      </c>
      <c r="V3561" s="6">
        <v>0</v>
      </c>
      <c r="W3561" s="6">
        <v>0</v>
      </c>
      <c r="X3561" s="6">
        <v>0</v>
      </c>
      <c r="Z3561" s="6">
        <v>0</v>
      </c>
      <c r="AA3561" s="6">
        <v>0</v>
      </c>
      <c r="AB3561" s="6" t="str">
        <f t="shared" si="882"/>
        <v/>
      </c>
      <c r="AC3561" s="6" t="str">
        <f t="shared" si="883"/>
        <v/>
      </c>
      <c r="AD3561" s="16">
        <f t="shared" si="884"/>
        <v>13.176566676566676</v>
      </c>
      <c r="AE3561" s="16">
        <f t="shared" si="885"/>
        <v>0</v>
      </c>
      <c r="AF3561" s="16" t="str">
        <f t="shared" si="886"/>
        <v/>
      </c>
      <c r="AG3561" s="16" t="str">
        <f t="shared" si="887"/>
        <v/>
      </c>
      <c r="AH3561" s="17">
        <f t="shared" si="888"/>
        <v>1.4757647058823529</v>
      </c>
      <c r="AI3561" s="17">
        <f t="shared" si="889"/>
        <v>19.382807843137254</v>
      </c>
      <c r="AJ3561" s="17">
        <f t="shared" si="890"/>
        <v>19.382807843137254</v>
      </c>
      <c r="AK3561" s="17">
        <f t="shared" si="891"/>
        <v>19.382807843137254</v>
      </c>
      <c r="AL3561" s="17" t="str">
        <f t="shared" si="892"/>
        <v/>
      </c>
      <c r="AM3561" s="17" t="str">
        <f t="shared" si="893"/>
        <v/>
      </c>
      <c r="AN3561" s="17" t="str">
        <f t="shared" si="894"/>
        <v/>
      </c>
      <c r="AO3561" s="17" t="str">
        <f t="shared" si="895"/>
        <v/>
      </c>
      <c r="AP3561" s="17" t="str">
        <f t="shared" si="897"/>
        <v/>
      </c>
      <c r="AQ3561" s="17">
        <f t="shared" si="896"/>
        <v>6.9629216395622722</v>
      </c>
    </row>
    <row r="3562" spans="1:43" x14ac:dyDescent="0.2">
      <c r="A3562" s="4">
        <v>50096</v>
      </c>
      <c r="B3562" s="5">
        <v>5096</v>
      </c>
      <c r="C3562" t="s">
        <v>2332</v>
      </c>
      <c r="D3562" t="s">
        <v>8</v>
      </c>
      <c r="E3562" t="s">
        <v>9</v>
      </c>
      <c r="F3562" t="s">
        <v>17</v>
      </c>
      <c r="G3562" t="s">
        <v>15</v>
      </c>
      <c r="H3562">
        <v>35</v>
      </c>
      <c r="I3562" t="s">
        <v>5934</v>
      </c>
      <c r="J3562" s="6">
        <v>1376476</v>
      </c>
      <c r="K3562" s="6">
        <v>2523</v>
      </c>
      <c r="L3562" s="6">
        <v>546</v>
      </c>
      <c r="M3562" s="6">
        <v>870203</v>
      </c>
      <c r="N3562" s="6">
        <v>3098462</v>
      </c>
      <c r="O3562" s="6">
        <v>835478</v>
      </c>
      <c r="P3562" s="6">
        <v>60680</v>
      </c>
      <c r="Q3562" s="6">
        <v>2905</v>
      </c>
      <c r="R3562" s="6">
        <v>878027</v>
      </c>
      <c r="S3562" s="6">
        <v>5529415</v>
      </c>
      <c r="T3562" s="6">
        <v>984375</v>
      </c>
      <c r="U3562" s="6">
        <v>0</v>
      </c>
      <c r="V3562" s="6">
        <v>28</v>
      </c>
      <c r="W3562" s="6">
        <v>938</v>
      </c>
      <c r="X3562" s="6">
        <v>690</v>
      </c>
      <c r="Z3562" s="6">
        <v>25271833500</v>
      </c>
      <c r="AA3562" s="6">
        <v>1849997040.1920002</v>
      </c>
      <c r="AB3562" s="6">
        <f t="shared" si="882"/>
        <v>8156.2509077084051</v>
      </c>
      <c r="AC3562" s="6">
        <f t="shared" si="883"/>
        <v>597.06946226611785</v>
      </c>
      <c r="AD3562" s="16">
        <f t="shared" si="884"/>
        <v>13.768589321028346</v>
      </c>
      <c r="AE3562" s="16">
        <f t="shared" si="885"/>
        <v>3.708609921506012</v>
      </c>
      <c r="AF3562" s="16">
        <f t="shared" si="886"/>
        <v>33.5</v>
      </c>
      <c r="AG3562" s="16">
        <f t="shared" si="887"/>
        <v>58.142857142857146</v>
      </c>
      <c r="AH3562" s="17">
        <f t="shared" si="888"/>
        <v>1.0089910055469815</v>
      </c>
      <c r="AI3562" s="17">
        <f t="shared" si="889"/>
        <v>6.3541667863705369</v>
      </c>
      <c r="AJ3562" s="17">
        <f t="shared" si="890"/>
        <v>7.4853683565788671</v>
      </c>
      <c r="AK3562" s="17">
        <f t="shared" si="891"/>
        <v>7.4853683565788671</v>
      </c>
      <c r="AL3562" s="17">
        <f t="shared" si="892"/>
        <v>0.28337510674650845</v>
      </c>
      <c r="AM3562" s="17">
        <f t="shared" si="893"/>
        <v>1.784567633877711</v>
      </c>
      <c r="AN3562" s="17">
        <f t="shared" si="894"/>
        <v>2.1022655756307485</v>
      </c>
      <c r="AO3562" s="17">
        <f t="shared" si="895"/>
        <v>2.1022655756307485</v>
      </c>
      <c r="AP3562" s="17">
        <f t="shared" si="897"/>
        <v>1.81889046888424</v>
      </c>
      <c r="AQ3562" s="17">
        <f t="shared" si="896"/>
        <v>6.6182652325973876</v>
      </c>
    </row>
    <row r="3563" spans="1:43" x14ac:dyDescent="0.2">
      <c r="A3563" s="4">
        <v>50098</v>
      </c>
      <c r="B3563" s="5">
        <v>5098</v>
      </c>
      <c r="C3563" t="s">
        <v>2333</v>
      </c>
      <c r="D3563" t="s">
        <v>25</v>
      </c>
      <c r="E3563" t="s">
        <v>9</v>
      </c>
      <c r="F3563" t="s">
        <v>17</v>
      </c>
      <c r="G3563" t="s">
        <v>15</v>
      </c>
      <c r="H3563">
        <v>418</v>
      </c>
      <c r="I3563" t="s">
        <v>5982</v>
      </c>
      <c r="J3563" s="6">
        <v>66025</v>
      </c>
      <c r="K3563" s="6">
        <v>1695</v>
      </c>
      <c r="L3563" s="6">
        <v>39</v>
      </c>
      <c r="M3563" s="6">
        <v>164692</v>
      </c>
      <c r="N3563" s="6">
        <v>0</v>
      </c>
      <c r="O3563" s="6">
        <v>200877</v>
      </c>
      <c r="P3563" s="6">
        <v>13558</v>
      </c>
      <c r="Q3563" s="6">
        <v>0</v>
      </c>
      <c r="R3563" s="6">
        <v>91321</v>
      </c>
      <c r="S3563" s="6">
        <v>1171683</v>
      </c>
      <c r="T3563" s="6">
        <v>0</v>
      </c>
      <c r="U3563" s="6">
        <v>0</v>
      </c>
      <c r="V3563" s="6">
        <v>6</v>
      </c>
      <c r="W3563" s="6">
        <v>204</v>
      </c>
      <c r="X3563" s="6">
        <v>72</v>
      </c>
      <c r="Z3563" s="6">
        <v>0</v>
      </c>
      <c r="AA3563" s="6">
        <v>0</v>
      </c>
      <c r="AB3563" s="6" t="str">
        <f t="shared" si="882"/>
        <v/>
      </c>
      <c r="AC3563" s="6" t="str">
        <f t="shared" si="883"/>
        <v/>
      </c>
      <c r="AD3563" s="16">
        <f t="shared" si="884"/>
        <v>14.816123322023897</v>
      </c>
      <c r="AE3563" s="16">
        <f t="shared" si="885"/>
        <v>0</v>
      </c>
      <c r="AF3563" s="16">
        <f t="shared" si="886"/>
        <v>34</v>
      </c>
      <c r="AG3563" s="16">
        <f t="shared" si="887"/>
        <v>46</v>
      </c>
      <c r="AH3563" s="17">
        <f t="shared" si="888"/>
        <v>0.55449566463459066</v>
      </c>
      <c r="AI3563" s="17">
        <f t="shared" si="889"/>
        <v>7.1143892842396719</v>
      </c>
      <c r="AJ3563" s="17">
        <f t="shared" si="890"/>
        <v>7.1143892842396719</v>
      </c>
      <c r="AK3563" s="17">
        <f t="shared" si="891"/>
        <v>7.1143892842396719</v>
      </c>
      <c r="AL3563" s="17" t="str">
        <f t="shared" si="892"/>
        <v/>
      </c>
      <c r="AM3563" s="17" t="str">
        <f t="shared" si="893"/>
        <v/>
      </c>
      <c r="AN3563" s="17" t="str">
        <f t="shared" si="894"/>
        <v/>
      </c>
      <c r="AO3563" s="17" t="str">
        <f t="shared" si="895"/>
        <v/>
      </c>
      <c r="AP3563" s="17" t="str">
        <f t="shared" si="897"/>
        <v/>
      </c>
      <c r="AQ3563" s="17">
        <f t="shared" si="896"/>
        <v>5.8328380053465549</v>
      </c>
    </row>
    <row r="3564" spans="1:43" x14ac:dyDescent="0.2">
      <c r="A3564" s="4">
        <v>50099</v>
      </c>
      <c r="B3564" s="5">
        <v>5099</v>
      </c>
      <c r="C3564" t="s">
        <v>2334</v>
      </c>
      <c r="D3564" t="s">
        <v>8</v>
      </c>
      <c r="E3564" t="s">
        <v>9</v>
      </c>
      <c r="F3564" t="s">
        <v>17</v>
      </c>
      <c r="G3564" t="s">
        <v>15</v>
      </c>
      <c r="H3564">
        <v>297</v>
      </c>
      <c r="I3564" t="s">
        <v>5983</v>
      </c>
      <c r="J3564" s="6">
        <v>102852</v>
      </c>
      <c r="K3564" s="6">
        <v>1491</v>
      </c>
      <c r="L3564" s="6">
        <v>69</v>
      </c>
      <c r="M3564" s="6">
        <v>906130</v>
      </c>
      <c r="N3564" s="6">
        <v>2321024</v>
      </c>
      <c r="O3564" s="6">
        <v>693353</v>
      </c>
      <c r="P3564" s="6">
        <v>47596</v>
      </c>
      <c r="Q3564" s="6">
        <v>3325</v>
      </c>
      <c r="R3564" s="6">
        <v>896177</v>
      </c>
      <c r="S3564" s="6">
        <v>4369258</v>
      </c>
      <c r="T3564" s="6">
        <v>0</v>
      </c>
      <c r="U3564" s="6">
        <v>0</v>
      </c>
      <c r="V3564" s="6">
        <v>22</v>
      </c>
      <c r="W3564" s="6">
        <v>748</v>
      </c>
      <c r="X3564" s="6">
        <v>370</v>
      </c>
      <c r="Z3564" s="6">
        <v>20730102000</v>
      </c>
      <c r="AA3564" s="6">
        <v>1517524533.5040002</v>
      </c>
      <c r="AB3564" s="6">
        <f t="shared" si="882"/>
        <v>8931.4466373462747</v>
      </c>
      <c r="AC3564" s="6">
        <f t="shared" si="883"/>
        <v>653.81682115480066</v>
      </c>
      <c r="AD3564" s="16">
        <f t="shared" si="884"/>
        <v>14.567463652407765</v>
      </c>
      <c r="AE3564" s="16">
        <f t="shared" si="885"/>
        <v>3.3475358150898606</v>
      </c>
      <c r="AF3564" s="16">
        <f t="shared" si="886"/>
        <v>34</v>
      </c>
      <c r="AG3564" s="16">
        <f t="shared" si="887"/>
        <v>50.81818181818182</v>
      </c>
      <c r="AH3564" s="17">
        <f t="shared" si="888"/>
        <v>0.98901592486729273</v>
      </c>
      <c r="AI3564" s="17">
        <f t="shared" si="889"/>
        <v>4.8218886914681116</v>
      </c>
      <c r="AJ3564" s="17">
        <f t="shared" si="890"/>
        <v>4.8218886914681116</v>
      </c>
      <c r="AK3564" s="17">
        <f t="shared" si="891"/>
        <v>4.8218886914681116</v>
      </c>
      <c r="AL3564" s="17">
        <f t="shared" si="892"/>
        <v>0.38611276746815199</v>
      </c>
      <c r="AM3564" s="17">
        <f t="shared" si="893"/>
        <v>1.8824699787679922</v>
      </c>
      <c r="AN3564" s="17">
        <f t="shared" si="894"/>
        <v>1.8824699787679922</v>
      </c>
      <c r="AO3564" s="17">
        <f t="shared" si="895"/>
        <v>1.8824699787679922</v>
      </c>
      <c r="AP3564" s="17">
        <f t="shared" si="897"/>
        <v>1.4963572112998402</v>
      </c>
      <c r="AQ3564" s="17">
        <f t="shared" si="896"/>
        <v>6.3016356747573026</v>
      </c>
    </row>
    <row r="3565" spans="1:43" x14ac:dyDescent="0.2">
      <c r="A3565" s="4">
        <v>50107</v>
      </c>
      <c r="B3565" s="5">
        <v>5107</v>
      </c>
      <c r="C3565" t="s">
        <v>2337</v>
      </c>
      <c r="D3565" t="s">
        <v>25</v>
      </c>
      <c r="E3565" t="s">
        <v>9</v>
      </c>
      <c r="F3565" t="s">
        <v>17</v>
      </c>
      <c r="G3565" t="s">
        <v>15</v>
      </c>
      <c r="H3565">
        <v>159</v>
      </c>
      <c r="I3565" t="s">
        <v>5963</v>
      </c>
      <c r="J3565" s="6">
        <v>229351</v>
      </c>
      <c r="K3565" s="6">
        <v>1930</v>
      </c>
      <c r="L3565" s="6">
        <v>119</v>
      </c>
      <c r="M3565" s="6">
        <v>110975</v>
      </c>
      <c r="N3565" s="6">
        <v>0</v>
      </c>
      <c r="O3565" s="6">
        <v>152047</v>
      </c>
      <c r="P3565" s="6">
        <v>10710</v>
      </c>
      <c r="Q3565" s="6">
        <v>0</v>
      </c>
      <c r="R3565" s="6">
        <v>22509</v>
      </c>
      <c r="S3565" s="6">
        <v>934613</v>
      </c>
      <c r="T3565" s="6">
        <v>65645</v>
      </c>
      <c r="U3565" s="6">
        <v>0</v>
      </c>
      <c r="V3565" s="6">
        <v>5</v>
      </c>
      <c r="W3565" s="6">
        <v>106</v>
      </c>
      <c r="X3565" s="6">
        <v>58</v>
      </c>
      <c r="Z3565" s="6">
        <v>0</v>
      </c>
      <c r="AA3565" s="6">
        <v>0</v>
      </c>
      <c r="AB3565" s="6" t="str">
        <f t="shared" si="882"/>
        <v/>
      </c>
      <c r="AC3565" s="6" t="str">
        <f t="shared" si="883"/>
        <v/>
      </c>
      <c r="AD3565" s="16">
        <f t="shared" si="884"/>
        <v>14.19673202614379</v>
      </c>
      <c r="AE3565" s="16">
        <f t="shared" si="885"/>
        <v>0</v>
      </c>
      <c r="AF3565" s="16">
        <f t="shared" si="886"/>
        <v>21.2</v>
      </c>
      <c r="AG3565" s="16">
        <f t="shared" si="887"/>
        <v>32.799999999999997</v>
      </c>
      <c r="AH3565" s="17">
        <f t="shared" si="888"/>
        <v>0.20282946609596755</v>
      </c>
      <c r="AI3565" s="17">
        <f t="shared" si="889"/>
        <v>8.4218337463392654</v>
      </c>
      <c r="AJ3565" s="17">
        <f t="shared" si="890"/>
        <v>9.0133633701284079</v>
      </c>
      <c r="AK3565" s="17">
        <f t="shared" si="891"/>
        <v>9.0133633701284079</v>
      </c>
      <c r="AL3565" s="17" t="str">
        <f t="shared" si="892"/>
        <v/>
      </c>
      <c r="AM3565" s="17" t="str">
        <f t="shared" si="893"/>
        <v/>
      </c>
      <c r="AN3565" s="17" t="str">
        <f t="shared" si="894"/>
        <v/>
      </c>
      <c r="AO3565" s="17" t="str">
        <f t="shared" si="895"/>
        <v/>
      </c>
      <c r="AP3565" s="17" t="str">
        <f t="shared" si="897"/>
        <v/>
      </c>
      <c r="AQ3565" s="17">
        <f t="shared" si="896"/>
        <v>6.1468690602247991</v>
      </c>
    </row>
    <row r="3566" spans="1:43" x14ac:dyDescent="0.2">
      <c r="A3566" s="4">
        <v>50108</v>
      </c>
      <c r="B3566" s="5">
        <v>5108</v>
      </c>
      <c r="C3566" t="s">
        <v>2338</v>
      </c>
      <c r="D3566" t="s">
        <v>25</v>
      </c>
      <c r="E3566" t="s">
        <v>9</v>
      </c>
      <c r="F3566" t="s">
        <v>17</v>
      </c>
      <c r="G3566" t="s">
        <v>15</v>
      </c>
      <c r="H3566">
        <v>396</v>
      </c>
      <c r="I3566" t="s">
        <v>5984</v>
      </c>
      <c r="J3566" s="6">
        <v>69658</v>
      </c>
      <c r="K3566" s="6">
        <v>2263</v>
      </c>
      <c r="L3566" s="6">
        <v>31</v>
      </c>
      <c r="M3566" s="6">
        <v>523829</v>
      </c>
      <c r="N3566" s="6">
        <v>0</v>
      </c>
      <c r="O3566" s="6">
        <v>435108</v>
      </c>
      <c r="P3566" s="6">
        <v>28976</v>
      </c>
      <c r="Q3566" s="6">
        <v>0</v>
      </c>
      <c r="R3566" s="6">
        <v>481629</v>
      </c>
      <c r="S3566" s="6">
        <v>3482240</v>
      </c>
      <c r="T3566" s="6">
        <v>0</v>
      </c>
      <c r="U3566" s="6">
        <v>0</v>
      </c>
      <c r="V3566" s="6">
        <v>18</v>
      </c>
      <c r="W3566" s="6">
        <v>503</v>
      </c>
      <c r="X3566" s="6">
        <v>263</v>
      </c>
      <c r="Z3566" s="6">
        <v>0</v>
      </c>
      <c r="AA3566" s="6">
        <v>0</v>
      </c>
      <c r="AB3566" s="6" t="str">
        <f t="shared" si="882"/>
        <v/>
      </c>
      <c r="AC3566" s="6" t="str">
        <f t="shared" si="883"/>
        <v/>
      </c>
      <c r="AD3566" s="16">
        <f t="shared" si="884"/>
        <v>15.016151297625621</v>
      </c>
      <c r="AE3566" s="16">
        <f t="shared" si="885"/>
        <v>0</v>
      </c>
      <c r="AF3566" s="16">
        <f t="shared" si="886"/>
        <v>27.944444444444443</v>
      </c>
      <c r="AG3566" s="16">
        <f t="shared" si="887"/>
        <v>42.555555555555557</v>
      </c>
      <c r="AH3566" s="17">
        <f t="shared" si="888"/>
        <v>0.91943935902746887</v>
      </c>
      <c r="AI3566" s="17">
        <f t="shared" si="889"/>
        <v>6.6476655549807289</v>
      </c>
      <c r="AJ3566" s="17">
        <f t="shared" si="890"/>
        <v>6.6476655549807289</v>
      </c>
      <c r="AK3566" s="17">
        <f t="shared" si="891"/>
        <v>6.6476655549807289</v>
      </c>
      <c r="AL3566" s="17" t="str">
        <f t="shared" si="892"/>
        <v/>
      </c>
      <c r="AM3566" s="17" t="str">
        <f t="shared" si="893"/>
        <v/>
      </c>
      <c r="AN3566" s="17" t="str">
        <f t="shared" si="894"/>
        <v/>
      </c>
      <c r="AO3566" s="17" t="str">
        <f t="shared" si="895"/>
        <v/>
      </c>
      <c r="AP3566" s="17" t="str">
        <f t="shared" si="897"/>
        <v/>
      </c>
      <c r="AQ3566" s="17">
        <f t="shared" si="896"/>
        <v>8.0031624332349676</v>
      </c>
    </row>
    <row r="3567" spans="1:43" x14ac:dyDescent="0.2">
      <c r="A3567" s="4">
        <v>50109</v>
      </c>
      <c r="B3567" s="5">
        <v>5109</v>
      </c>
      <c r="C3567" t="s">
        <v>2339</v>
      </c>
      <c r="D3567" t="s">
        <v>25</v>
      </c>
      <c r="E3567" t="s">
        <v>9</v>
      </c>
      <c r="F3567" t="s">
        <v>17</v>
      </c>
      <c r="G3567" t="s">
        <v>15</v>
      </c>
      <c r="H3567">
        <v>432</v>
      </c>
      <c r="I3567" t="s">
        <v>5985</v>
      </c>
      <c r="J3567" s="6">
        <v>63835</v>
      </c>
      <c r="K3567" s="6">
        <v>1858</v>
      </c>
      <c r="L3567" s="6">
        <v>34</v>
      </c>
      <c r="M3567" s="6">
        <v>143159</v>
      </c>
      <c r="N3567" s="6">
        <v>0</v>
      </c>
      <c r="O3567" s="6">
        <v>269500</v>
      </c>
      <c r="P3567" s="6">
        <v>20144</v>
      </c>
      <c r="Q3567" s="6">
        <v>0</v>
      </c>
      <c r="R3567" s="6">
        <v>125345</v>
      </c>
      <c r="S3567" s="6">
        <v>2322002</v>
      </c>
      <c r="T3567" s="6">
        <v>34500</v>
      </c>
      <c r="U3567" s="6">
        <v>0</v>
      </c>
      <c r="V3567" s="6">
        <v>11</v>
      </c>
      <c r="W3567" s="6">
        <v>352</v>
      </c>
      <c r="X3567" s="6">
        <v>286</v>
      </c>
      <c r="Z3567" s="6">
        <v>0</v>
      </c>
      <c r="AA3567" s="6">
        <v>0</v>
      </c>
      <c r="AB3567" s="6" t="str">
        <f t="shared" si="882"/>
        <v/>
      </c>
      <c r="AC3567" s="6" t="str">
        <f t="shared" si="883"/>
        <v/>
      </c>
      <c r="AD3567" s="16">
        <f t="shared" si="884"/>
        <v>13.378673550436854</v>
      </c>
      <c r="AE3567" s="16">
        <f t="shared" si="885"/>
        <v>0</v>
      </c>
      <c r="AF3567" s="16">
        <f t="shared" si="886"/>
        <v>32</v>
      </c>
      <c r="AG3567" s="16">
        <f t="shared" si="887"/>
        <v>58</v>
      </c>
      <c r="AH3567" s="17">
        <f t="shared" si="888"/>
        <v>0.87556493130016277</v>
      </c>
      <c r="AI3567" s="17">
        <f t="shared" si="889"/>
        <v>16.219741685817866</v>
      </c>
      <c r="AJ3567" s="17">
        <f t="shared" si="890"/>
        <v>16.460732472286061</v>
      </c>
      <c r="AK3567" s="17">
        <f t="shared" si="891"/>
        <v>16.460732472286061</v>
      </c>
      <c r="AL3567" s="17" t="str">
        <f t="shared" si="892"/>
        <v/>
      </c>
      <c r="AM3567" s="17" t="str">
        <f t="shared" si="893"/>
        <v/>
      </c>
      <c r="AN3567" s="17" t="str">
        <f t="shared" si="894"/>
        <v/>
      </c>
      <c r="AO3567" s="17" t="str">
        <f t="shared" si="895"/>
        <v/>
      </c>
      <c r="AP3567" s="17" t="str">
        <f t="shared" si="897"/>
        <v/>
      </c>
      <c r="AQ3567" s="17">
        <f t="shared" si="896"/>
        <v>8.6159628942486091</v>
      </c>
    </row>
    <row r="3568" spans="1:43" x14ac:dyDescent="0.2">
      <c r="A3568" s="4">
        <v>50110</v>
      </c>
      <c r="B3568" s="5">
        <v>5110</v>
      </c>
      <c r="C3568" t="s">
        <v>2340</v>
      </c>
      <c r="D3568" t="s">
        <v>8</v>
      </c>
      <c r="E3568" t="s">
        <v>9</v>
      </c>
      <c r="F3568" t="s">
        <v>17</v>
      </c>
      <c r="G3568" t="s">
        <v>15</v>
      </c>
      <c r="H3568">
        <v>286</v>
      </c>
      <c r="I3568" t="s">
        <v>5986</v>
      </c>
      <c r="J3568" s="6">
        <v>108657</v>
      </c>
      <c r="K3568" s="6">
        <v>2426</v>
      </c>
      <c r="L3568" s="6">
        <v>45</v>
      </c>
      <c r="M3568" s="6">
        <v>3104755</v>
      </c>
      <c r="N3568" s="6">
        <v>6510947</v>
      </c>
      <c r="O3568" s="6">
        <v>982943</v>
      </c>
      <c r="P3568" s="6">
        <v>94429</v>
      </c>
      <c r="Q3568" s="6">
        <v>11247</v>
      </c>
      <c r="R3568" s="6">
        <v>1603007</v>
      </c>
      <c r="S3568" s="6">
        <v>6782391</v>
      </c>
      <c r="T3568" s="6">
        <v>2053425</v>
      </c>
      <c r="U3568" s="6">
        <v>0</v>
      </c>
      <c r="V3568" s="6">
        <v>38</v>
      </c>
      <c r="W3568" s="6">
        <v>1177</v>
      </c>
      <c r="X3568" s="6">
        <v>1251</v>
      </c>
      <c r="Z3568" s="6">
        <v>38900683100</v>
      </c>
      <c r="AA3568" s="6">
        <v>2845979823.4560003</v>
      </c>
      <c r="AB3568" s="6">
        <f t="shared" si="882"/>
        <v>5974.6582332800435</v>
      </c>
      <c r="AC3568" s="6">
        <f t="shared" si="883"/>
        <v>437.10689450490082</v>
      </c>
      <c r="AD3568" s="16">
        <f t="shared" si="884"/>
        <v>10.40933399697127</v>
      </c>
      <c r="AE3568" s="16">
        <f t="shared" si="885"/>
        <v>6.6239313978531813</v>
      </c>
      <c r="AF3568" s="16">
        <f t="shared" si="886"/>
        <v>30.973684210526315</v>
      </c>
      <c r="AG3568" s="16">
        <f t="shared" si="887"/>
        <v>63.89473684210526</v>
      </c>
      <c r="AH3568" s="17">
        <f t="shared" si="888"/>
        <v>0.51630708381176615</v>
      </c>
      <c r="AI3568" s="17">
        <f t="shared" si="889"/>
        <v>2.1845172968559514</v>
      </c>
      <c r="AJ3568" s="17">
        <f t="shared" si="890"/>
        <v>2.8458979855093234</v>
      </c>
      <c r="AK3568" s="17">
        <f t="shared" si="891"/>
        <v>2.8458979855093234</v>
      </c>
      <c r="AL3568" s="17">
        <f t="shared" si="892"/>
        <v>0.24620181979672082</v>
      </c>
      <c r="AM3568" s="17">
        <f t="shared" si="893"/>
        <v>1.0416904023331783</v>
      </c>
      <c r="AN3568" s="17">
        <f t="shared" si="894"/>
        <v>1.3570707916989648</v>
      </c>
      <c r="AO3568" s="17">
        <f t="shared" si="895"/>
        <v>1.3570707916989648</v>
      </c>
      <c r="AP3568" s="17">
        <f t="shared" si="897"/>
        <v>1.110868971902244</v>
      </c>
      <c r="AQ3568" s="17">
        <f t="shared" si="896"/>
        <v>6.9000857628570529</v>
      </c>
    </row>
    <row r="3569" spans="1:43" x14ac:dyDescent="0.2">
      <c r="A3569" s="4">
        <v>50113</v>
      </c>
      <c r="B3569" s="5">
        <v>5113</v>
      </c>
      <c r="C3569" t="s">
        <v>2341</v>
      </c>
      <c r="D3569" t="s">
        <v>8</v>
      </c>
      <c r="E3569" t="s">
        <v>9</v>
      </c>
      <c r="F3569" t="s">
        <v>17</v>
      </c>
      <c r="G3569" t="s">
        <v>15</v>
      </c>
      <c r="H3569">
        <v>3</v>
      </c>
      <c r="I3569" t="s">
        <v>5962</v>
      </c>
      <c r="J3569" s="6">
        <v>8608208</v>
      </c>
      <c r="K3569" s="6">
        <v>3524</v>
      </c>
      <c r="L3569" s="6">
        <v>2443</v>
      </c>
      <c r="M3569" s="6">
        <v>26040771</v>
      </c>
      <c r="N3569" s="6">
        <v>163060559</v>
      </c>
      <c r="O3569" s="6">
        <v>22598654</v>
      </c>
      <c r="P3569" s="6">
        <v>1601968</v>
      </c>
      <c r="Q3569" s="6">
        <v>88830</v>
      </c>
      <c r="R3569" s="6">
        <v>31683921</v>
      </c>
      <c r="S3569" s="6">
        <v>183141256</v>
      </c>
      <c r="T3569" s="6">
        <v>58825727</v>
      </c>
      <c r="U3569" s="6">
        <v>68363</v>
      </c>
      <c r="V3569" s="6">
        <v>673</v>
      </c>
      <c r="W3569" s="6">
        <v>23574</v>
      </c>
      <c r="X3569" s="6">
        <v>11082</v>
      </c>
      <c r="Z3569" s="6">
        <v>850394090500</v>
      </c>
      <c r="AA3569" s="6">
        <v>63951514606.728012</v>
      </c>
      <c r="AB3569" s="6">
        <f t="shared" si="882"/>
        <v>5215.2040672202038</v>
      </c>
      <c r="AC3569" s="6">
        <f t="shared" si="883"/>
        <v>392.19486918800527</v>
      </c>
      <c r="AD3569" s="16">
        <f t="shared" si="884"/>
        <v>14.10680737692638</v>
      </c>
      <c r="AE3569" s="16">
        <f t="shared" si="885"/>
        <v>7.2154987195255078</v>
      </c>
      <c r="AF3569" s="16">
        <f t="shared" si="886"/>
        <v>35.028231797919766</v>
      </c>
      <c r="AG3569" s="16">
        <f t="shared" si="887"/>
        <v>51.494799405646361</v>
      </c>
      <c r="AH3569" s="17">
        <f t="shared" si="888"/>
        <v>1.2167044132449074</v>
      </c>
      <c r="AI3569" s="17">
        <f t="shared" si="889"/>
        <v>7.0328661159840467</v>
      </c>
      <c r="AJ3569" s="17">
        <f t="shared" si="890"/>
        <v>9.2918517274315722</v>
      </c>
      <c r="AK3569" s="17">
        <f t="shared" si="891"/>
        <v>9.2944769569226651</v>
      </c>
      <c r="AL3569" s="17">
        <f t="shared" si="892"/>
        <v>0.1943076927633984</v>
      </c>
      <c r="AM3569" s="17">
        <f t="shared" si="893"/>
        <v>1.123148706978246</v>
      </c>
      <c r="AN3569" s="17">
        <f t="shared" si="894"/>
        <v>1.4839087053540643</v>
      </c>
      <c r="AO3569" s="17">
        <f t="shared" si="895"/>
        <v>1.4843279544994077</v>
      </c>
      <c r="AP3569" s="17">
        <f t="shared" si="897"/>
        <v>1.2900202617360093</v>
      </c>
      <c r="AQ3569" s="17">
        <f t="shared" si="896"/>
        <v>8.1040780570382651</v>
      </c>
    </row>
    <row r="3570" spans="1:43" x14ac:dyDescent="0.2">
      <c r="A3570" s="4">
        <v>50113</v>
      </c>
      <c r="B3570" s="5">
        <v>5113</v>
      </c>
      <c r="C3570" t="s">
        <v>2341</v>
      </c>
      <c r="D3570" t="s">
        <v>8</v>
      </c>
      <c r="E3570" t="s">
        <v>9</v>
      </c>
      <c r="F3570" t="s">
        <v>17</v>
      </c>
      <c r="G3570" t="s">
        <v>11</v>
      </c>
      <c r="H3570">
        <v>3</v>
      </c>
      <c r="I3570" t="s">
        <v>5962</v>
      </c>
      <c r="J3570" s="6">
        <v>8608208</v>
      </c>
      <c r="K3570" s="6">
        <v>3524</v>
      </c>
      <c r="L3570" s="6">
        <v>2443</v>
      </c>
      <c r="M3570" s="6">
        <v>1632656</v>
      </c>
      <c r="N3570" s="6">
        <v>8029586</v>
      </c>
      <c r="O3570" s="6">
        <v>1617218</v>
      </c>
      <c r="P3570" s="6">
        <v>127716</v>
      </c>
      <c r="Q3570" s="6">
        <v>5255</v>
      </c>
      <c r="R3570" s="6">
        <v>1952696</v>
      </c>
      <c r="S3570" s="6">
        <v>13774167</v>
      </c>
      <c r="T3570" s="6">
        <v>0</v>
      </c>
      <c r="U3570" s="6">
        <v>0</v>
      </c>
      <c r="V3570" s="6">
        <v>98</v>
      </c>
      <c r="W3570" s="6">
        <v>2594</v>
      </c>
      <c r="X3570" s="6">
        <v>1425</v>
      </c>
      <c r="Z3570" s="6">
        <v>50831330800</v>
      </c>
      <c r="AA3570" s="6">
        <v>3721052195.4815998</v>
      </c>
      <c r="AB3570" s="6">
        <f t="shared" si="882"/>
        <v>6330.5045615054123</v>
      </c>
      <c r="AC3570" s="6">
        <f t="shared" si="883"/>
        <v>463.41768996329324</v>
      </c>
      <c r="AD3570" s="16">
        <f t="shared" si="884"/>
        <v>12.662610792696295</v>
      </c>
      <c r="AE3570" s="16">
        <f t="shared" si="885"/>
        <v>4.9650609874488163</v>
      </c>
      <c r="AF3570" s="16">
        <f t="shared" si="886"/>
        <v>26.469387755102041</v>
      </c>
      <c r="AG3570" s="16">
        <f t="shared" si="887"/>
        <v>41.010204081632651</v>
      </c>
      <c r="AH3570" s="17">
        <f t="shared" si="888"/>
        <v>1.1960241471565352</v>
      </c>
      <c r="AI3570" s="17">
        <f t="shared" si="889"/>
        <v>8.436662101508217</v>
      </c>
      <c r="AJ3570" s="17">
        <f t="shared" si="890"/>
        <v>8.436662101508217</v>
      </c>
      <c r="AK3570" s="17">
        <f t="shared" si="891"/>
        <v>8.436662101508217</v>
      </c>
      <c r="AL3570" s="17">
        <f t="shared" si="892"/>
        <v>0.24318763134238802</v>
      </c>
      <c r="AM3570" s="17">
        <f t="shared" si="893"/>
        <v>1.7154267978448703</v>
      </c>
      <c r="AN3570" s="17">
        <f t="shared" si="894"/>
        <v>1.7154267978448703</v>
      </c>
      <c r="AO3570" s="17">
        <f t="shared" si="895"/>
        <v>1.7154267978448703</v>
      </c>
      <c r="AP3570" s="17">
        <f t="shared" si="897"/>
        <v>1.4722391665024823</v>
      </c>
      <c r="AQ3570" s="17">
        <f t="shared" si="896"/>
        <v>8.517198670803813</v>
      </c>
    </row>
    <row r="3571" spans="1:43" x14ac:dyDescent="0.2">
      <c r="A3571" s="4">
        <v>50117</v>
      </c>
      <c r="B3571" s="5">
        <v>5117</v>
      </c>
      <c r="C3571" t="s">
        <v>2342</v>
      </c>
      <c r="D3571" t="s">
        <v>8</v>
      </c>
      <c r="E3571" t="s">
        <v>9</v>
      </c>
      <c r="F3571" t="s">
        <v>17</v>
      </c>
      <c r="G3571" t="s">
        <v>15</v>
      </c>
      <c r="H3571">
        <v>25</v>
      </c>
      <c r="I3571" t="s">
        <v>5939</v>
      </c>
      <c r="J3571" s="6">
        <v>1780673</v>
      </c>
      <c r="K3571" s="6">
        <v>2307</v>
      </c>
      <c r="L3571" s="6">
        <v>772</v>
      </c>
      <c r="M3571" s="6">
        <v>300587</v>
      </c>
      <c r="N3571" s="6">
        <v>1761381</v>
      </c>
      <c r="O3571" s="6">
        <v>552296</v>
      </c>
      <c r="P3571" s="6">
        <v>37937</v>
      </c>
      <c r="Q3571" s="6">
        <v>1102</v>
      </c>
      <c r="R3571" s="6">
        <v>315484</v>
      </c>
      <c r="S3571" s="6">
        <v>3231249</v>
      </c>
      <c r="T3571" s="6">
        <v>115631</v>
      </c>
      <c r="U3571" s="6">
        <v>0</v>
      </c>
      <c r="V3571" s="6">
        <v>18</v>
      </c>
      <c r="W3571" s="6">
        <v>496</v>
      </c>
      <c r="X3571" s="6">
        <v>320</v>
      </c>
      <c r="Z3571" s="6">
        <v>16722754800</v>
      </c>
      <c r="AA3571" s="6">
        <v>1221239392.9344001</v>
      </c>
      <c r="AB3571" s="6">
        <f t="shared" si="882"/>
        <v>9494.1155831702508</v>
      </c>
      <c r="AC3571" s="6">
        <f t="shared" si="883"/>
        <v>693.3419816237373</v>
      </c>
      <c r="AD3571" s="16">
        <f t="shared" si="884"/>
        <v>14.558241294778185</v>
      </c>
      <c r="AE3571" s="16">
        <f t="shared" si="885"/>
        <v>3.1891974593334007</v>
      </c>
      <c r="AF3571" s="16">
        <f t="shared" si="886"/>
        <v>27.555555555555557</v>
      </c>
      <c r="AG3571" s="16">
        <f t="shared" si="887"/>
        <v>45.333333333333336</v>
      </c>
      <c r="AH3571" s="17">
        <f t="shared" si="888"/>
        <v>1.0495596948637167</v>
      </c>
      <c r="AI3571" s="17">
        <f t="shared" si="889"/>
        <v>10.74979623203931</v>
      </c>
      <c r="AJ3571" s="17">
        <f t="shared" si="890"/>
        <v>11.134480200407868</v>
      </c>
      <c r="AK3571" s="17">
        <f t="shared" si="891"/>
        <v>11.134480200407868</v>
      </c>
      <c r="AL3571" s="17">
        <f t="shared" si="892"/>
        <v>0.17911173107919298</v>
      </c>
      <c r="AM3571" s="17">
        <f t="shared" si="893"/>
        <v>1.8344974766958426</v>
      </c>
      <c r="AN3571" s="17">
        <f t="shared" si="894"/>
        <v>1.9001453972763418</v>
      </c>
      <c r="AO3571" s="17">
        <f t="shared" si="895"/>
        <v>1.9001453972763418</v>
      </c>
      <c r="AP3571" s="17">
        <f t="shared" si="897"/>
        <v>1.7210336661971488</v>
      </c>
      <c r="AQ3571" s="17">
        <f t="shared" si="896"/>
        <v>5.8505746918319161</v>
      </c>
    </row>
    <row r="3572" spans="1:43" x14ac:dyDescent="0.2">
      <c r="A3572" s="4">
        <v>50119</v>
      </c>
      <c r="B3572" s="5">
        <v>5119</v>
      </c>
      <c r="C3572" t="s">
        <v>2344</v>
      </c>
      <c r="D3572" t="s">
        <v>8</v>
      </c>
      <c r="E3572" t="s">
        <v>9</v>
      </c>
      <c r="F3572" t="s">
        <v>17</v>
      </c>
      <c r="G3572" t="s">
        <v>15</v>
      </c>
      <c r="H3572">
        <v>11</v>
      </c>
      <c r="I3572" t="s">
        <v>5951</v>
      </c>
      <c r="J3572" s="6">
        <v>3734090</v>
      </c>
      <c r="K3572" s="6">
        <v>2793</v>
      </c>
      <c r="L3572" s="6">
        <v>1337</v>
      </c>
      <c r="M3572" s="6">
        <v>23495019</v>
      </c>
      <c r="N3572" s="6">
        <v>97496748</v>
      </c>
      <c r="O3572" s="6">
        <v>11589250</v>
      </c>
      <c r="P3572" s="6">
        <v>919285</v>
      </c>
      <c r="Q3572" s="6">
        <v>75549</v>
      </c>
      <c r="R3572" s="6">
        <v>18973620</v>
      </c>
      <c r="S3572" s="6">
        <v>100935928</v>
      </c>
      <c r="T3572" s="6">
        <v>13893733</v>
      </c>
      <c r="U3572" s="6">
        <v>0</v>
      </c>
      <c r="V3572" s="6">
        <v>312</v>
      </c>
      <c r="W3572" s="6">
        <v>12156</v>
      </c>
      <c r="X3572" s="6">
        <v>6440</v>
      </c>
      <c r="Z3572" s="6">
        <v>468889913500</v>
      </c>
      <c r="AA3572" s="6">
        <v>34324575308.352005</v>
      </c>
      <c r="AB3572" s="6">
        <f t="shared" si="882"/>
        <v>4809.2877261916474</v>
      </c>
      <c r="AC3572" s="6">
        <f t="shared" si="883"/>
        <v>352.05866875018239</v>
      </c>
      <c r="AD3572" s="16">
        <f t="shared" si="884"/>
        <v>12.606808552298798</v>
      </c>
      <c r="AE3572" s="16">
        <f t="shared" si="885"/>
        <v>8.4126883102875514</v>
      </c>
      <c r="AF3572" s="16">
        <f t="shared" si="886"/>
        <v>38.96153846153846</v>
      </c>
      <c r="AG3572" s="16">
        <f t="shared" si="887"/>
        <v>59.602564102564102</v>
      </c>
      <c r="AH3572" s="17">
        <f t="shared" si="888"/>
        <v>0.8075592533038598</v>
      </c>
      <c r="AI3572" s="17">
        <f t="shared" si="889"/>
        <v>4.2960564534976537</v>
      </c>
      <c r="AJ3572" s="17">
        <f t="shared" si="890"/>
        <v>4.8874044749655239</v>
      </c>
      <c r="AK3572" s="17">
        <f t="shared" si="891"/>
        <v>4.8874044749655239</v>
      </c>
      <c r="AL3572" s="17">
        <f t="shared" si="892"/>
        <v>0.19460772168524021</v>
      </c>
      <c r="AM3572" s="17">
        <f t="shared" si="893"/>
        <v>1.0352748175764797</v>
      </c>
      <c r="AN3572" s="17">
        <f t="shared" si="894"/>
        <v>1.1777793962932999</v>
      </c>
      <c r="AO3572" s="17">
        <f t="shared" si="895"/>
        <v>1.1777793962932999</v>
      </c>
      <c r="AP3572" s="17">
        <f t="shared" si="897"/>
        <v>0.98317167460805965</v>
      </c>
      <c r="AQ3572" s="17">
        <f t="shared" si="896"/>
        <v>8.7094443557607271</v>
      </c>
    </row>
    <row r="3573" spans="1:43" x14ac:dyDescent="0.2">
      <c r="A3573" s="4">
        <v>50132</v>
      </c>
      <c r="B3573" s="5">
        <v>5132</v>
      </c>
      <c r="C3573" t="s">
        <v>2346</v>
      </c>
      <c r="D3573" t="s">
        <v>25</v>
      </c>
      <c r="E3573" t="s">
        <v>9</v>
      </c>
      <c r="F3573" t="s">
        <v>17</v>
      </c>
      <c r="G3573" t="s">
        <v>15</v>
      </c>
      <c r="H3573">
        <v>443</v>
      </c>
      <c r="I3573" t="s">
        <v>5987</v>
      </c>
      <c r="J3573" s="6">
        <v>61022</v>
      </c>
      <c r="K3573" s="6">
        <v>1308</v>
      </c>
      <c r="L3573" s="6">
        <v>47</v>
      </c>
      <c r="M3573" s="6">
        <v>72150</v>
      </c>
      <c r="N3573" s="6">
        <v>0</v>
      </c>
      <c r="O3573" s="6">
        <v>215768</v>
      </c>
      <c r="P3573" s="6">
        <v>13504</v>
      </c>
      <c r="Q3573" s="6">
        <v>0</v>
      </c>
      <c r="R3573" s="6">
        <v>54105</v>
      </c>
      <c r="S3573" s="6">
        <v>584565</v>
      </c>
      <c r="T3573" s="6">
        <v>15034</v>
      </c>
      <c r="U3573" s="6">
        <v>0</v>
      </c>
      <c r="V3573" s="6">
        <v>4</v>
      </c>
      <c r="W3573" s="6">
        <v>69</v>
      </c>
      <c r="X3573" s="6">
        <v>0</v>
      </c>
      <c r="Z3573" s="6">
        <v>0</v>
      </c>
      <c r="AA3573" s="6">
        <v>0</v>
      </c>
      <c r="AB3573" s="6" t="str">
        <f t="shared" si="882"/>
        <v/>
      </c>
      <c r="AC3573" s="6" t="str">
        <f t="shared" si="883"/>
        <v/>
      </c>
      <c r="AD3573" s="16">
        <f t="shared" si="884"/>
        <v>15.97808056872038</v>
      </c>
      <c r="AE3573" s="16">
        <f t="shared" si="885"/>
        <v>0</v>
      </c>
      <c r="AF3573" s="16">
        <f t="shared" si="886"/>
        <v>17.25</v>
      </c>
      <c r="AG3573" s="16">
        <f t="shared" si="887"/>
        <v>17.25</v>
      </c>
      <c r="AH3573" s="17">
        <f t="shared" si="888"/>
        <v>0.74989604989604985</v>
      </c>
      <c r="AI3573" s="17">
        <f t="shared" si="889"/>
        <v>8.1020790020790017</v>
      </c>
      <c r="AJ3573" s="17">
        <f t="shared" si="890"/>
        <v>8.3104504504504497</v>
      </c>
      <c r="AK3573" s="17">
        <f t="shared" si="891"/>
        <v>8.3104504504504497</v>
      </c>
      <c r="AL3573" s="17" t="str">
        <f t="shared" si="892"/>
        <v/>
      </c>
      <c r="AM3573" s="17" t="str">
        <f t="shared" si="893"/>
        <v/>
      </c>
      <c r="AN3573" s="17" t="str">
        <f t="shared" si="894"/>
        <v/>
      </c>
      <c r="AO3573" s="17" t="str">
        <f t="shared" si="895"/>
        <v/>
      </c>
      <c r="AP3573" s="17" t="str">
        <f t="shared" si="897"/>
        <v/>
      </c>
      <c r="AQ3573" s="17">
        <f t="shared" si="896"/>
        <v>2.7092293574580104</v>
      </c>
    </row>
    <row r="3574" spans="1:43" x14ac:dyDescent="0.2">
      <c r="A3574" s="4">
        <v>50142</v>
      </c>
      <c r="B3574" s="5">
        <v>5142</v>
      </c>
      <c r="C3574" t="s">
        <v>2349</v>
      </c>
      <c r="D3574" t="s">
        <v>25</v>
      </c>
      <c r="E3574" t="s">
        <v>9</v>
      </c>
      <c r="F3574" t="s">
        <v>17</v>
      </c>
      <c r="G3574" t="s">
        <v>15</v>
      </c>
      <c r="H3574">
        <v>389</v>
      </c>
      <c r="I3574" t="s">
        <v>5801</v>
      </c>
      <c r="J3574" s="6">
        <v>70889</v>
      </c>
      <c r="K3574" s="6">
        <v>1404</v>
      </c>
      <c r="L3574" s="6">
        <v>51</v>
      </c>
      <c r="M3574" s="6">
        <v>201352</v>
      </c>
      <c r="N3574" s="6">
        <v>0</v>
      </c>
      <c r="O3574" s="6">
        <v>217561</v>
      </c>
      <c r="P3574" s="6">
        <v>16530</v>
      </c>
      <c r="Q3574" s="6">
        <v>0</v>
      </c>
      <c r="R3574" s="6">
        <v>35741</v>
      </c>
      <c r="S3574" s="6">
        <v>1543507</v>
      </c>
      <c r="T3574" s="6">
        <v>0</v>
      </c>
      <c r="U3574" s="6">
        <v>0</v>
      </c>
      <c r="V3574" s="6">
        <v>12</v>
      </c>
      <c r="W3574" s="6">
        <v>184</v>
      </c>
      <c r="X3574" s="6">
        <v>36</v>
      </c>
      <c r="Z3574" s="6">
        <v>0</v>
      </c>
      <c r="AA3574" s="6">
        <v>0</v>
      </c>
      <c r="AB3574" s="6" t="str">
        <f t="shared" si="882"/>
        <v/>
      </c>
      <c r="AC3574" s="6" t="str">
        <f t="shared" si="883"/>
        <v/>
      </c>
      <c r="AD3574" s="16">
        <f t="shared" si="884"/>
        <v>13.161584996975197</v>
      </c>
      <c r="AE3574" s="16">
        <f t="shared" si="885"/>
        <v>0</v>
      </c>
      <c r="AF3574" s="16">
        <f t="shared" si="886"/>
        <v>15.333333333333334</v>
      </c>
      <c r="AG3574" s="16">
        <f t="shared" si="887"/>
        <v>18.333333333333332</v>
      </c>
      <c r="AH3574" s="17">
        <f t="shared" si="888"/>
        <v>0.17750506575549288</v>
      </c>
      <c r="AI3574" s="17">
        <f t="shared" si="889"/>
        <v>7.6657147681671898</v>
      </c>
      <c r="AJ3574" s="17">
        <f t="shared" si="890"/>
        <v>7.6657147681671898</v>
      </c>
      <c r="AK3574" s="17">
        <f t="shared" si="891"/>
        <v>7.6657147681671898</v>
      </c>
      <c r="AL3574" s="17" t="str">
        <f t="shared" si="892"/>
        <v/>
      </c>
      <c r="AM3574" s="17" t="str">
        <f t="shared" si="893"/>
        <v/>
      </c>
      <c r="AN3574" s="17" t="str">
        <f t="shared" si="894"/>
        <v/>
      </c>
      <c r="AO3574" s="17" t="str">
        <f t="shared" si="895"/>
        <v/>
      </c>
      <c r="AP3574" s="17" t="str">
        <f t="shared" si="897"/>
        <v/>
      </c>
      <c r="AQ3574" s="17">
        <f t="shared" si="896"/>
        <v>7.0945941597988611</v>
      </c>
    </row>
    <row r="3575" spans="1:43" x14ac:dyDescent="0.2">
      <c r="A3575" s="4">
        <v>50145</v>
      </c>
      <c r="B3575" s="5">
        <v>5145</v>
      </c>
      <c r="C3575" t="s">
        <v>2350</v>
      </c>
      <c r="D3575" t="s">
        <v>8</v>
      </c>
      <c r="E3575" t="s">
        <v>9</v>
      </c>
      <c r="F3575" t="s">
        <v>17</v>
      </c>
      <c r="G3575" t="s">
        <v>15</v>
      </c>
      <c r="H3575">
        <v>437</v>
      </c>
      <c r="I3575" t="s">
        <v>5988</v>
      </c>
      <c r="J3575" s="6">
        <v>62182</v>
      </c>
      <c r="K3575" s="6">
        <v>1715</v>
      </c>
      <c r="L3575" s="6">
        <v>36</v>
      </c>
      <c r="M3575" s="6">
        <v>378552</v>
      </c>
      <c r="N3575" s="6">
        <v>1623988</v>
      </c>
      <c r="O3575" s="6">
        <v>151712</v>
      </c>
      <c r="P3575" s="6">
        <v>11961</v>
      </c>
      <c r="Q3575" s="6">
        <v>1520</v>
      </c>
      <c r="R3575" s="6">
        <v>0</v>
      </c>
      <c r="S3575" s="6">
        <v>885326</v>
      </c>
      <c r="T3575" s="6">
        <v>28997</v>
      </c>
      <c r="U3575" s="6">
        <v>0</v>
      </c>
      <c r="V3575" s="6">
        <v>7</v>
      </c>
      <c r="W3575" s="6">
        <v>214</v>
      </c>
      <c r="X3575" s="6">
        <v>123</v>
      </c>
      <c r="Z3575" s="6">
        <v>4203164800</v>
      </c>
      <c r="AA3575" s="6">
        <v>307688100.24960005</v>
      </c>
      <c r="AB3575" s="6">
        <f t="shared" si="882"/>
        <v>2588.1747894688879</v>
      </c>
      <c r="AC3575" s="6">
        <f t="shared" si="883"/>
        <v>189.46451590134905</v>
      </c>
      <c r="AD3575" s="16">
        <f t="shared" si="884"/>
        <v>12.683889306914137</v>
      </c>
      <c r="AE3575" s="16">
        <f t="shared" si="885"/>
        <v>10.704413625817338</v>
      </c>
      <c r="AF3575" s="16">
        <f t="shared" si="886"/>
        <v>30.571428571428573</v>
      </c>
      <c r="AG3575" s="16">
        <f t="shared" si="887"/>
        <v>48.142857142857146</v>
      </c>
      <c r="AH3575" s="17">
        <f t="shared" si="888"/>
        <v>0</v>
      </c>
      <c r="AI3575" s="17">
        <f t="shared" si="889"/>
        <v>2.3387170058538853</v>
      </c>
      <c r="AJ3575" s="17">
        <f t="shared" si="890"/>
        <v>2.4153167860690208</v>
      </c>
      <c r="AK3575" s="17">
        <f t="shared" si="891"/>
        <v>2.4153167860690208</v>
      </c>
      <c r="AL3575" s="17">
        <f t="shared" si="892"/>
        <v>0</v>
      </c>
      <c r="AM3575" s="17">
        <f t="shared" si="893"/>
        <v>0.54515550607516805</v>
      </c>
      <c r="AN3575" s="17">
        <f t="shared" si="894"/>
        <v>0.56301093357832699</v>
      </c>
      <c r="AO3575" s="17">
        <f t="shared" si="895"/>
        <v>0.56301093357832699</v>
      </c>
      <c r="AP3575" s="17">
        <f t="shared" si="897"/>
        <v>0.56301093357832699</v>
      </c>
      <c r="AQ3575" s="17">
        <f t="shared" si="896"/>
        <v>5.835570027420375</v>
      </c>
    </row>
    <row r="3576" spans="1:43" x14ac:dyDescent="0.2">
      <c r="A3576" s="4">
        <v>50146</v>
      </c>
      <c r="B3576" s="5">
        <v>5146</v>
      </c>
      <c r="C3576" t="s">
        <v>2351</v>
      </c>
      <c r="D3576" t="s">
        <v>8</v>
      </c>
      <c r="E3576" t="s">
        <v>9</v>
      </c>
      <c r="F3576" t="s">
        <v>17</v>
      </c>
      <c r="G3576" t="s">
        <v>11</v>
      </c>
      <c r="H3576">
        <v>20</v>
      </c>
      <c r="I3576" t="s">
        <v>5989</v>
      </c>
      <c r="J3576" s="6">
        <v>2150706</v>
      </c>
      <c r="K3576" s="6">
        <v>2329</v>
      </c>
      <c r="L3576" s="6">
        <v>924</v>
      </c>
      <c r="M3576" s="6">
        <v>2042147</v>
      </c>
      <c r="N3576" s="6">
        <v>14346800</v>
      </c>
      <c r="O3576" s="6">
        <v>3821785</v>
      </c>
      <c r="P3576" s="6">
        <v>225944</v>
      </c>
      <c r="Q3576" s="6">
        <v>7096</v>
      </c>
      <c r="R3576" s="6">
        <v>2346133</v>
      </c>
      <c r="S3576" s="6">
        <v>21636510</v>
      </c>
      <c r="T3576" s="6">
        <v>1981356</v>
      </c>
      <c r="U3576" s="6">
        <v>0</v>
      </c>
      <c r="V3576" s="6">
        <v>89</v>
      </c>
      <c r="W3576" s="6">
        <v>2613</v>
      </c>
      <c r="X3576" s="6">
        <v>1969</v>
      </c>
      <c r="Z3576" s="6">
        <v>114572146516</v>
      </c>
      <c r="AA3576" s="6">
        <v>8262613044.8064022</v>
      </c>
      <c r="AB3576" s="6">
        <f t="shared" si="882"/>
        <v>7985.9025368723342</v>
      </c>
      <c r="AC3576" s="6">
        <f t="shared" si="883"/>
        <v>575.92027802760208</v>
      </c>
      <c r="AD3576" s="16">
        <f t="shared" si="884"/>
        <v>16.914744361434693</v>
      </c>
      <c r="AE3576" s="16">
        <f t="shared" si="885"/>
        <v>3.753952668713703</v>
      </c>
      <c r="AF3576" s="16">
        <f t="shared" si="886"/>
        <v>29.359550561797754</v>
      </c>
      <c r="AG3576" s="16">
        <f t="shared" si="887"/>
        <v>51.483146067415731</v>
      </c>
      <c r="AH3576" s="17">
        <f t="shared" si="888"/>
        <v>1.1488560813692648</v>
      </c>
      <c r="AI3576" s="17">
        <f t="shared" si="889"/>
        <v>10.59498165411207</v>
      </c>
      <c r="AJ3576" s="17">
        <f t="shared" si="890"/>
        <v>11.565213473858639</v>
      </c>
      <c r="AK3576" s="17">
        <f t="shared" si="891"/>
        <v>11.565213473858639</v>
      </c>
      <c r="AL3576" s="17">
        <f t="shared" si="892"/>
        <v>0.16353005548275573</v>
      </c>
      <c r="AM3576" s="17">
        <f t="shared" si="893"/>
        <v>1.5081070343212424</v>
      </c>
      <c r="AN3576" s="17">
        <f t="shared" si="894"/>
        <v>1.6462114199682158</v>
      </c>
      <c r="AO3576" s="17">
        <f t="shared" si="895"/>
        <v>1.6462114199682158</v>
      </c>
      <c r="AP3576" s="17">
        <f t="shared" si="897"/>
        <v>1.4826813644854602</v>
      </c>
      <c r="AQ3576" s="17">
        <f t="shared" si="896"/>
        <v>5.6613624261961357</v>
      </c>
    </row>
    <row r="3577" spans="1:43" x14ac:dyDescent="0.2">
      <c r="A3577" s="4">
        <v>50148</v>
      </c>
      <c r="B3577" s="5">
        <v>5148</v>
      </c>
      <c r="C3577" t="s">
        <v>2352</v>
      </c>
      <c r="D3577" t="s">
        <v>8</v>
      </c>
      <c r="E3577" t="s">
        <v>9</v>
      </c>
      <c r="F3577" t="s">
        <v>17</v>
      </c>
      <c r="G3577" t="s">
        <v>15</v>
      </c>
      <c r="H3577">
        <v>336</v>
      </c>
      <c r="I3577" t="s">
        <v>5990</v>
      </c>
      <c r="J3577" s="6">
        <v>87106</v>
      </c>
      <c r="K3577" s="6">
        <v>1441</v>
      </c>
      <c r="L3577" s="6">
        <v>60</v>
      </c>
      <c r="M3577" s="6">
        <v>957036</v>
      </c>
      <c r="N3577" s="6">
        <v>3092729</v>
      </c>
      <c r="O3577" s="6">
        <v>394338</v>
      </c>
      <c r="P3577" s="6">
        <v>32393</v>
      </c>
      <c r="Q3577" s="6">
        <v>3327</v>
      </c>
      <c r="R3577" s="6">
        <v>303035</v>
      </c>
      <c r="S3577" s="6">
        <v>2756732</v>
      </c>
      <c r="T3577" s="6">
        <v>310641</v>
      </c>
      <c r="U3577" s="6">
        <v>0</v>
      </c>
      <c r="V3577" s="6">
        <v>7</v>
      </c>
      <c r="W3577" s="6">
        <v>253</v>
      </c>
      <c r="X3577" s="6">
        <v>116</v>
      </c>
      <c r="Z3577" s="6">
        <v>10571159300</v>
      </c>
      <c r="AA3577" s="6">
        <v>873981994.73759997</v>
      </c>
      <c r="AB3577" s="6">
        <f t="shared" si="882"/>
        <v>3418.0684114256374</v>
      </c>
      <c r="AC3577" s="6">
        <f t="shared" si="883"/>
        <v>282.59249185350541</v>
      </c>
      <c r="AD3577" s="16">
        <f t="shared" si="884"/>
        <v>12.173556015188467</v>
      </c>
      <c r="AE3577" s="16">
        <f t="shared" si="885"/>
        <v>7.8428378700505661</v>
      </c>
      <c r="AF3577" s="16">
        <f t="shared" si="886"/>
        <v>36.142857142857146</v>
      </c>
      <c r="AG3577" s="16">
        <f t="shared" si="887"/>
        <v>52.714285714285715</v>
      </c>
      <c r="AH3577" s="17">
        <f t="shared" si="888"/>
        <v>0.31663908149745673</v>
      </c>
      <c r="AI3577" s="17">
        <f t="shared" si="889"/>
        <v>2.8804893441834998</v>
      </c>
      <c r="AJ3577" s="17">
        <f t="shared" si="890"/>
        <v>3.2050758801131827</v>
      </c>
      <c r="AK3577" s="17">
        <f t="shared" si="891"/>
        <v>3.2050758801131827</v>
      </c>
      <c r="AL3577" s="17">
        <f t="shared" si="892"/>
        <v>9.7983043454502483E-2</v>
      </c>
      <c r="AM3577" s="17">
        <f t="shared" si="893"/>
        <v>0.8913590553844194</v>
      </c>
      <c r="AN3577" s="17">
        <f t="shared" si="894"/>
        <v>0.99180141551361278</v>
      </c>
      <c r="AO3577" s="17">
        <f t="shared" si="895"/>
        <v>0.99180141551361278</v>
      </c>
      <c r="AP3577" s="17">
        <f t="shared" si="897"/>
        <v>0.8938183720591103</v>
      </c>
      <c r="AQ3577" s="17">
        <f t="shared" si="896"/>
        <v>6.9907845553814241</v>
      </c>
    </row>
    <row r="3578" spans="1:43" x14ac:dyDescent="0.2">
      <c r="A3578" s="4">
        <v>50149</v>
      </c>
      <c r="B3578" s="5">
        <v>5149</v>
      </c>
      <c r="C3578" t="s">
        <v>2353</v>
      </c>
      <c r="D3578" t="s">
        <v>8</v>
      </c>
      <c r="E3578" t="s">
        <v>9</v>
      </c>
      <c r="F3578" t="s">
        <v>17</v>
      </c>
      <c r="G3578" t="s">
        <v>11</v>
      </c>
      <c r="H3578">
        <v>227</v>
      </c>
      <c r="I3578" t="s">
        <v>5991</v>
      </c>
      <c r="J3578" s="6">
        <v>143592</v>
      </c>
      <c r="K3578" s="6">
        <v>1563</v>
      </c>
      <c r="L3578" s="6">
        <v>92</v>
      </c>
      <c r="M3578" s="6">
        <v>405045</v>
      </c>
      <c r="N3578" s="6">
        <v>2449714</v>
      </c>
      <c r="O3578" s="6">
        <v>596126</v>
      </c>
      <c r="P3578" s="6">
        <v>34246</v>
      </c>
      <c r="Q3578" s="6">
        <v>1370</v>
      </c>
      <c r="R3578" s="6">
        <v>253342</v>
      </c>
      <c r="S3578" s="6">
        <v>2052176</v>
      </c>
      <c r="T3578" s="6">
        <v>425989</v>
      </c>
      <c r="U3578" s="6">
        <v>0</v>
      </c>
      <c r="V3578" s="6">
        <v>12</v>
      </c>
      <c r="W3578" s="6">
        <v>306</v>
      </c>
      <c r="X3578" s="6">
        <v>120</v>
      </c>
      <c r="Z3578" s="6">
        <v>15634818800</v>
      </c>
      <c r="AA3578" s="6">
        <v>1144529877.6575999</v>
      </c>
      <c r="AB3578" s="6">
        <f t="shared" si="882"/>
        <v>6382.3037301497234</v>
      </c>
      <c r="AC3578" s="6">
        <f t="shared" si="883"/>
        <v>467.20959167380352</v>
      </c>
      <c r="AD3578" s="16">
        <f t="shared" si="884"/>
        <v>17.407171640483561</v>
      </c>
      <c r="AE3578" s="16">
        <f t="shared" si="885"/>
        <v>4.1093896256831606</v>
      </c>
      <c r="AF3578" s="16">
        <f t="shared" si="886"/>
        <v>25.5</v>
      </c>
      <c r="AG3578" s="16">
        <f t="shared" si="887"/>
        <v>35.5</v>
      </c>
      <c r="AH3578" s="17">
        <f t="shared" si="888"/>
        <v>0.6254663062128899</v>
      </c>
      <c r="AI3578" s="17">
        <f t="shared" si="889"/>
        <v>5.0665382858694716</v>
      </c>
      <c r="AJ3578" s="17">
        <f t="shared" si="890"/>
        <v>6.1182461208013921</v>
      </c>
      <c r="AK3578" s="17">
        <f t="shared" si="891"/>
        <v>6.1182461208013921</v>
      </c>
      <c r="AL3578" s="17">
        <f t="shared" si="892"/>
        <v>0.10341697030755427</v>
      </c>
      <c r="AM3578" s="17">
        <f t="shared" si="893"/>
        <v>0.83772064820628045</v>
      </c>
      <c r="AN3578" s="17">
        <f t="shared" si="894"/>
        <v>1.0116140088189887</v>
      </c>
      <c r="AO3578" s="17">
        <f t="shared" si="895"/>
        <v>1.0116140088189887</v>
      </c>
      <c r="AP3578" s="17">
        <f t="shared" si="897"/>
        <v>0.90819703851143441</v>
      </c>
      <c r="AQ3578" s="17">
        <f t="shared" si="896"/>
        <v>3.4425205409594617</v>
      </c>
    </row>
    <row r="3579" spans="1:43" x14ac:dyDescent="0.2">
      <c r="A3579" s="4">
        <v>50154</v>
      </c>
      <c r="B3579" s="5">
        <v>5154</v>
      </c>
      <c r="C3579" t="s">
        <v>2355</v>
      </c>
      <c r="D3579" t="s">
        <v>8</v>
      </c>
      <c r="E3579" t="s">
        <v>9</v>
      </c>
      <c r="F3579" t="s">
        <v>17</v>
      </c>
      <c r="G3579" t="s">
        <v>11</v>
      </c>
      <c r="H3579">
        <v>16</v>
      </c>
      <c r="I3579" t="s">
        <v>5947</v>
      </c>
      <c r="J3579" s="6">
        <v>2650890</v>
      </c>
      <c r="K3579" s="6">
        <v>2594</v>
      </c>
      <c r="L3579" s="6">
        <v>1022</v>
      </c>
      <c r="M3579" s="6">
        <v>2396845</v>
      </c>
      <c r="N3579" s="6">
        <v>10069752</v>
      </c>
      <c r="O3579" s="6">
        <v>3124226</v>
      </c>
      <c r="P3579" s="6">
        <v>219944</v>
      </c>
      <c r="Q3579" s="6">
        <v>8191</v>
      </c>
      <c r="R3579" s="6">
        <v>1069029</v>
      </c>
      <c r="S3579" s="6">
        <v>16023680</v>
      </c>
      <c r="T3579" s="6">
        <v>2235887</v>
      </c>
      <c r="U3579" s="6">
        <v>0</v>
      </c>
      <c r="V3579" s="6">
        <v>106</v>
      </c>
      <c r="W3579" s="6">
        <v>3053</v>
      </c>
      <c r="X3579" s="6">
        <v>1444</v>
      </c>
      <c r="Z3579" s="6">
        <v>68272843884</v>
      </c>
      <c r="AA3579" s="6">
        <v>4908098162.6208</v>
      </c>
      <c r="AB3579" s="6">
        <f t="shared" si="882"/>
        <v>6779.9925841271961</v>
      </c>
      <c r="AC3579" s="6">
        <f t="shared" si="883"/>
        <v>487.41003379435762</v>
      </c>
      <c r="AD3579" s="16">
        <f t="shared" si="884"/>
        <v>14.204643000036373</v>
      </c>
      <c r="AE3579" s="16">
        <f t="shared" si="885"/>
        <v>3.2231189420995792</v>
      </c>
      <c r="AF3579" s="16">
        <f t="shared" si="886"/>
        <v>28.80188679245283</v>
      </c>
      <c r="AG3579" s="16">
        <f t="shared" si="887"/>
        <v>42.424528301886795</v>
      </c>
      <c r="AH3579" s="17">
        <f t="shared" si="888"/>
        <v>0.44601507398267304</v>
      </c>
      <c r="AI3579" s="17">
        <f t="shared" si="889"/>
        <v>6.6853217458784364</v>
      </c>
      <c r="AJ3579" s="17">
        <f t="shared" si="890"/>
        <v>7.6181676328673733</v>
      </c>
      <c r="AK3579" s="17">
        <f t="shared" si="891"/>
        <v>7.6181676328673733</v>
      </c>
      <c r="AL3579" s="17">
        <f t="shared" si="892"/>
        <v>0.10616239605503691</v>
      </c>
      <c r="AM3579" s="17">
        <f t="shared" si="893"/>
        <v>1.5912685833772271</v>
      </c>
      <c r="AN3579" s="17">
        <f t="shared" si="894"/>
        <v>1.8133085104777158</v>
      </c>
      <c r="AO3579" s="17">
        <f t="shared" si="895"/>
        <v>1.8133085104777158</v>
      </c>
      <c r="AP3579" s="17">
        <f t="shared" si="897"/>
        <v>1.7071461144226789</v>
      </c>
      <c r="AQ3579" s="17">
        <f t="shared" si="896"/>
        <v>5.1288479130511044</v>
      </c>
    </row>
    <row r="3580" spans="1:43" x14ac:dyDescent="0.2">
      <c r="A3580" s="4">
        <v>50157</v>
      </c>
      <c r="B3580" s="5">
        <v>5157</v>
      </c>
      <c r="C3580" t="s">
        <v>2357</v>
      </c>
      <c r="D3580" t="s">
        <v>8</v>
      </c>
      <c r="E3580" t="s">
        <v>9</v>
      </c>
      <c r="F3580" t="s">
        <v>17</v>
      </c>
      <c r="G3580" t="s">
        <v>15</v>
      </c>
      <c r="H3580">
        <v>30</v>
      </c>
      <c r="I3580" t="s">
        <v>5839</v>
      </c>
      <c r="J3580" s="6">
        <v>1624827</v>
      </c>
      <c r="K3580" s="6">
        <v>2063</v>
      </c>
      <c r="L3580" s="6">
        <v>788</v>
      </c>
      <c r="M3580" s="6">
        <v>508084</v>
      </c>
      <c r="N3580" s="6">
        <v>731641</v>
      </c>
      <c r="O3580" s="6">
        <v>247047</v>
      </c>
      <c r="P3580" s="6">
        <v>26586</v>
      </c>
      <c r="Q3580" s="6">
        <v>1928</v>
      </c>
      <c r="R3580" s="6">
        <v>0</v>
      </c>
      <c r="S3580" s="6">
        <v>1595361</v>
      </c>
      <c r="T3580" s="6">
        <v>88997</v>
      </c>
      <c r="U3580" s="6">
        <v>0</v>
      </c>
      <c r="V3580" s="6">
        <v>16</v>
      </c>
      <c r="W3580" s="6">
        <v>448</v>
      </c>
      <c r="X3580" s="6">
        <v>476</v>
      </c>
      <c r="Z3580" s="6">
        <v>6710876600</v>
      </c>
      <c r="AA3580" s="6">
        <v>490966261.63200009</v>
      </c>
      <c r="AB3580" s="6">
        <f t="shared" si="882"/>
        <v>9172.362675137123</v>
      </c>
      <c r="AC3580" s="6">
        <f t="shared" si="883"/>
        <v>671.04804355141403</v>
      </c>
      <c r="AD3580" s="16">
        <f t="shared" si="884"/>
        <v>9.292371925073347</v>
      </c>
      <c r="AE3580" s="16">
        <f t="shared" si="885"/>
        <v>2.9615457787384587</v>
      </c>
      <c r="AF3580" s="16">
        <f t="shared" si="886"/>
        <v>28</v>
      </c>
      <c r="AG3580" s="16">
        <f t="shared" si="887"/>
        <v>57.75</v>
      </c>
      <c r="AH3580" s="17">
        <f t="shared" si="888"/>
        <v>0</v>
      </c>
      <c r="AI3580" s="17">
        <f t="shared" si="889"/>
        <v>3.1399552042575638</v>
      </c>
      <c r="AJ3580" s="17">
        <f t="shared" si="890"/>
        <v>3.3151171853473049</v>
      </c>
      <c r="AK3580" s="17">
        <f t="shared" si="891"/>
        <v>3.3151171853473049</v>
      </c>
      <c r="AL3580" s="17">
        <f t="shared" si="892"/>
        <v>0</v>
      </c>
      <c r="AM3580" s="17">
        <f t="shared" si="893"/>
        <v>2.180524328188278</v>
      </c>
      <c r="AN3580" s="17">
        <f t="shared" si="894"/>
        <v>2.302164586183661</v>
      </c>
      <c r="AO3580" s="17">
        <f t="shared" si="895"/>
        <v>2.302164586183661</v>
      </c>
      <c r="AP3580" s="17">
        <f t="shared" si="897"/>
        <v>2.302164586183661</v>
      </c>
      <c r="AQ3580" s="17">
        <f t="shared" si="896"/>
        <v>6.4577226195825084</v>
      </c>
    </row>
    <row r="3581" spans="1:43" x14ac:dyDescent="0.2">
      <c r="A3581" s="4">
        <v>50157</v>
      </c>
      <c r="B3581" s="5">
        <v>5157</v>
      </c>
      <c r="C3581" t="s">
        <v>2357</v>
      </c>
      <c r="D3581" t="s">
        <v>8</v>
      </c>
      <c r="E3581" t="s">
        <v>9</v>
      </c>
      <c r="F3581" t="s">
        <v>17</v>
      </c>
      <c r="G3581" t="s">
        <v>11</v>
      </c>
      <c r="H3581">
        <v>30</v>
      </c>
      <c r="I3581" t="s">
        <v>5839</v>
      </c>
      <c r="J3581" s="6">
        <v>1624827</v>
      </c>
      <c r="K3581" s="6">
        <v>2063</v>
      </c>
      <c r="L3581" s="6">
        <v>788</v>
      </c>
      <c r="M3581" s="6">
        <v>0</v>
      </c>
      <c r="N3581" s="6">
        <v>0</v>
      </c>
      <c r="O3581" s="6">
        <v>0</v>
      </c>
      <c r="P3581" s="6">
        <v>0</v>
      </c>
      <c r="Q3581" s="6">
        <v>0</v>
      </c>
      <c r="R3581" s="6">
        <v>372456</v>
      </c>
      <c r="S3581" s="6">
        <v>868865</v>
      </c>
      <c r="T3581" s="6">
        <v>0</v>
      </c>
      <c r="U3581" s="6">
        <v>0</v>
      </c>
      <c r="V3581" s="6">
        <v>0</v>
      </c>
      <c r="W3581" s="6">
        <v>0</v>
      </c>
      <c r="X3581" s="6">
        <v>0</v>
      </c>
      <c r="Z3581" s="6">
        <v>0</v>
      </c>
      <c r="AA3581" s="6">
        <v>0</v>
      </c>
      <c r="AB3581" s="6" t="str">
        <f t="shared" si="882"/>
        <v/>
      </c>
      <c r="AC3581" s="6" t="str">
        <f t="shared" si="883"/>
        <v/>
      </c>
      <c r="AD3581" s="16" t="str">
        <f t="shared" si="884"/>
        <v/>
      </c>
      <c r="AE3581" s="16" t="str">
        <f t="shared" si="885"/>
        <v/>
      </c>
      <c r="AF3581" s="16" t="str">
        <f t="shared" si="886"/>
        <v/>
      </c>
      <c r="AG3581" s="16" t="str">
        <f t="shared" si="887"/>
        <v/>
      </c>
      <c r="AH3581" s="17" t="str">
        <f t="shared" si="888"/>
        <v/>
      </c>
      <c r="AI3581" s="17" t="str">
        <f t="shared" si="889"/>
        <v/>
      </c>
      <c r="AJ3581" s="17" t="str">
        <f t="shared" si="890"/>
        <v/>
      </c>
      <c r="AK3581" s="17" t="str">
        <f t="shared" si="891"/>
        <v/>
      </c>
      <c r="AL3581" s="17" t="str">
        <f t="shared" si="892"/>
        <v/>
      </c>
      <c r="AM3581" s="17" t="str">
        <f t="shared" si="893"/>
        <v/>
      </c>
      <c r="AN3581" s="17" t="str">
        <f t="shared" si="894"/>
        <v/>
      </c>
      <c r="AO3581" s="17" t="str">
        <f t="shared" si="895"/>
        <v/>
      </c>
      <c r="AP3581" s="17" t="str">
        <f t="shared" si="897"/>
        <v/>
      </c>
      <c r="AQ3581" s="17" t="str">
        <f t="shared" si="896"/>
        <v/>
      </c>
    </row>
    <row r="3582" spans="1:43" x14ac:dyDescent="0.2">
      <c r="A3582" s="4">
        <v>50158</v>
      </c>
      <c r="B3582" s="5">
        <v>5158</v>
      </c>
      <c r="C3582" t="s">
        <v>2358</v>
      </c>
      <c r="D3582" t="s">
        <v>8</v>
      </c>
      <c r="E3582" t="s">
        <v>9</v>
      </c>
      <c r="F3582" t="s">
        <v>17</v>
      </c>
      <c r="G3582" t="s">
        <v>15</v>
      </c>
      <c r="H3582">
        <v>125</v>
      </c>
      <c r="I3582" t="s">
        <v>5960</v>
      </c>
      <c r="J3582" s="6">
        <v>306022</v>
      </c>
      <c r="K3582" s="6">
        <v>1918</v>
      </c>
      <c r="L3582" s="6">
        <v>160</v>
      </c>
      <c r="M3582" s="6">
        <v>7669071</v>
      </c>
      <c r="N3582" s="6">
        <v>15721596</v>
      </c>
      <c r="O3582" s="6">
        <v>1122989</v>
      </c>
      <c r="P3582" s="6">
        <v>118932</v>
      </c>
      <c r="Q3582" s="6">
        <v>28421</v>
      </c>
      <c r="R3582" s="6">
        <v>0</v>
      </c>
      <c r="S3582" s="6">
        <v>8797154</v>
      </c>
      <c r="T3582" s="6">
        <v>3905074</v>
      </c>
      <c r="U3582" s="6">
        <v>0</v>
      </c>
      <c r="V3582" s="6">
        <v>51</v>
      </c>
      <c r="W3582" s="6">
        <v>1728</v>
      </c>
      <c r="X3582" s="6">
        <v>2267</v>
      </c>
      <c r="Z3582" s="6">
        <v>41619986400</v>
      </c>
      <c r="AA3582" s="6">
        <v>3046745763.5328002</v>
      </c>
      <c r="AB3582" s="6">
        <f t="shared" si="882"/>
        <v>2647.3130590558362</v>
      </c>
      <c r="AC3582" s="6">
        <f t="shared" si="883"/>
        <v>193.79366850113692</v>
      </c>
      <c r="AD3582" s="16">
        <f t="shared" si="884"/>
        <v>9.4422779403356536</v>
      </c>
      <c r="AE3582" s="16">
        <f t="shared" si="885"/>
        <v>13.99977737983186</v>
      </c>
      <c r="AF3582" s="16">
        <f t="shared" si="886"/>
        <v>33.882352941176471</v>
      </c>
      <c r="AG3582" s="16">
        <f t="shared" si="887"/>
        <v>78.333333333333329</v>
      </c>
      <c r="AH3582" s="17">
        <f t="shared" si="888"/>
        <v>0</v>
      </c>
      <c r="AI3582" s="17">
        <f t="shared" si="889"/>
        <v>1.1470951305575343</v>
      </c>
      <c r="AJ3582" s="17">
        <f t="shared" si="890"/>
        <v>1.6562929199638392</v>
      </c>
      <c r="AK3582" s="17">
        <f t="shared" si="891"/>
        <v>1.6562929199638392</v>
      </c>
      <c r="AL3582" s="17">
        <f t="shared" si="892"/>
        <v>0</v>
      </c>
      <c r="AM3582" s="17">
        <f t="shared" si="893"/>
        <v>0.55955858425569516</v>
      </c>
      <c r="AN3582" s="17">
        <f t="shared" si="894"/>
        <v>0.80794774271009129</v>
      </c>
      <c r="AO3582" s="17">
        <f t="shared" si="895"/>
        <v>0.80794774271009129</v>
      </c>
      <c r="AP3582" s="17">
        <f t="shared" si="897"/>
        <v>0.80794774271009129</v>
      </c>
      <c r="AQ3582" s="17">
        <f t="shared" si="896"/>
        <v>7.8336956105536206</v>
      </c>
    </row>
    <row r="3583" spans="1:43" x14ac:dyDescent="0.2">
      <c r="A3583" s="4">
        <v>50159</v>
      </c>
      <c r="B3583" s="5">
        <v>5159</v>
      </c>
      <c r="C3583" t="s">
        <v>2359</v>
      </c>
      <c r="D3583" t="s">
        <v>8</v>
      </c>
      <c r="E3583" t="s">
        <v>9</v>
      </c>
      <c r="F3583" t="s">
        <v>17</v>
      </c>
      <c r="G3583" t="s">
        <v>11</v>
      </c>
      <c r="H3583">
        <v>350</v>
      </c>
      <c r="I3583" t="s">
        <v>5992</v>
      </c>
      <c r="J3583" s="6">
        <v>81926</v>
      </c>
      <c r="K3583" s="6">
        <v>2205</v>
      </c>
      <c r="L3583" s="6">
        <v>37</v>
      </c>
      <c r="M3583" s="6">
        <v>637007</v>
      </c>
      <c r="N3583" s="6">
        <v>4879471</v>
      </c>
      <c r="O3583" s="6">
        <v>959079</v>
      </c>
      <c r="P3583" s="6">
        <v>63309</v>
      </c>
      <c r="Q3583" s="6">
        <v>2068</v>
      </c>
      <c r="R3583" s="6">
        <v>269083</v>
      </c>
      <c r="S3583" s="6">
        <v>5938764</v>
      </c>
      <c r="T3583" s="6">
        <v>79806</v>
      </c>
      <c r="U3583" s="6">
        <v>0</v>
      </c>
      <c r="V3583" s="6">
        <v>18</v>
      </c>
      <c r="W3583" s="6">
        <v>499</v>
      </c>
      <c r="X3583" s="6">
        <v>178</v>
      </c>
      <c r="Z3583" s="6">
        <v>32333605300</v>
      </c>
      <c r="AA3583" s="6">
        <v>2366946351.7056003</v>
      </c>
      <c r="AB3583" s="6">
        <f t="shared" si="882"/>
        <v>6626.457109797353</v>
      </c>
      <c r="AC3583" s="6">
        <f t="shared" si="883"/>
        <v>485.08257384982926</v>
      </c>
      <c r="AD3583" s="16">
        <f t="shared" si="884"/>
        <v>15.149173103350234</v>
      </c>
      <c r="AE3583" s="16">
        <f t="shared" si="885"/>
        <v>5.0876632686149943</v>
      </c>
      <c r="AF3583" s="16">
        <f t="shared" si="886"/>
        <v>27.722222222222221</v>
      </c>
      <c r="AG3583" s="16">
        <f t="shared" si="887"/>
        <v>37.611111111111114</v>
      </c>
      <c r="AH3583" s="17">
        <f t="shared" si="888"/>
        <v>0.42241765004152232</v>
      </c>
      <c r="AI3583" s="17">
        <f t="shared" si="889"/>
        <v>9.3229179585153688</v>
      </c>
      <c r="AJ3583" s="17">
        <f t="shared" si="890"/>
        <v>9.4482007262086594</v>
      </c>
      <c r="AK3583" s="17">
        <f t="shared" si="891"/>
        <v>9.4482007262086594</v>
      </c>
      <c r="AL3583" s="17">
        <f t="shared" si="892"/>
        <v>5.5145936926359433E-2</v>
      </c>
      <c r="AM3583" s="17">
        <f t="shared" si="893"/>
        <v>1.2170917708087619</v>
      </c>
      <c r="AN3583" s="17">
        <f t="shared" si="894"/>
        <v>1.233447232292189</v>
      </c>
      <c r="AO3583" s="17">
        <f t="shared" si="895"/>
        <v>1.233447232292189</v>
      </c>
      <c r="AP3583" s="17">
        <f t="shared" si="897"/>
        <v>1.1783012953658296</v>
      </c>
      <c r="AQ3583" s="17">
        <f t="shared" si="896"/>
        <v>6.1921530968773171</v>
      </c>
    </row>
    <row r="3584" spans="1:43" x14ac:dyDescent="0.2">
      <c r="A3584" s="4">
        <v>50166</v>
      </c>
      <c r="B3584" s="5">
        <v>5166</v>
      </c>
      <c r="C3584" t="s">
        <v>2365</v>
      </c>
      <c r="D3584" t="s">
        <v>8</v>
      </c>
      <c r="E3584" t="s">
        <v>9</v>
      </c>
      <c r="F3584" t="s">
        <v>17</v>
      </c>
      <c r="G3584" t="s">
        <v>15</v>
      </c>
      <c r="H3584">
        <v>30</v>
      </c>
      <c r="I3584" t="s">
        <v>5839</v>
      </c>
      <c r="J3584" s="6">
        <v>1624827</v>
      </c>
      <c r="K3584" s="6">
        <v>2063</v>
      </c>
      <c r="L3584" s="6">
        <v>788</v>
      </c>
      <c r="M3584" s="6">
        <v>44941</v>
      </c>
      <c r="N3584" s="6">
        <v>853921</v>
      </c>
      <c r="O3584" s="6">
        <v>140868</v>
      </c>
      <c r="P3584" s="6">
        <v>4585</v>
      </c>
      <c r="Q3584" s="6">
        <v>177</v>
      </c>
      <c r="R3584" s="6">
        <v>130392</v>
      </c>
      <c r="S3584" s="6">
        <v>571017</v>
      </c>
      <c r="T3584" s="6">
        <v>0</v>
      </c>
      <c r="U3584" s="6">
        <v>0</v>
      </c>
      <c r="V3584" s="6">
        <v>2</v>
      </c>
      <c r="W3584" s="6">
        <v>78</v>
      </c>
      <c r="X3584" s="6">
        <v>46</v>
      </c>
      <c r="Z3584" s="6">
        <v>5397428980</v>
      </c>
      <c r="AA3584" s="6">
        <v>390266388.4896</v>
      </c>
      <c r="AB3584" s="6">
        <f t="shared" si="882"/>
        <v>6320.7591568775097</v>
      </c>
      <c r="AC3584" s="6">
        <f t="shared" si="883"/>
        <v>457.02868121243068</v>
      </c>
      <c r="AD3584" s="16">
        <f t="shared" si="884"/>
        <v>30.723664122137404</v>
      </c>
      <c r="AE3584" s="16">
        <f t="shared" si="885"/>
        <v>6.061852230456882</v>
      </c>
      <c r="AF3584" s="16">
        <f t="shared" si="886"/>
        <v>39</v>
      </c>
      <c r="AG3584" s="16">
        <f t="shared" si="887"/>
        <v>62</v>
      </c>
      <c r="AH3584" s="17">
        <f t="shared" si="888"/>
        <v>2.9014040631049598</v>
      </c>
      <c r="AI3584" s="17">
        <f t="shared" si="889"/>
        <v>12.705925546828064</v>
      </c>
      <c r="AJ3584" s="17">
        <f t="shared" si="890"/>
        <v>12.705925546828064</v>
      </c>
      <c r="AK3584" s="17">
        <f t="shared" si="891"/>
        <v>12.705925546828064</v>
      </c>
      <c r="AL3584" s="17">
        <f t="shared" si="892"/>
        <v>0.15269796620530471</v>
      </c>
      <c r="AM3584" s="17">
        <f t="shared" si="893"/>
        <v>0.66870003197017058</v>
      </c>
      <c r="AN3584" s="17">
        <f t="shared" si="894"/>
        <v>0.66870003197017058</v>
      </c>
      <c r="AO3584" s="17">
        <f t="shared" si="895"/>
        <v>0.66870003197017058</v>
      </c>
      <c r="AP3584" s="17">
        <f t="shared" si="897"/>
        <v>0.51600206576486585</v>
      </c>
      <c r="AQ3584" s="17">
        <f t="shared" si="896"/>
        <v>4.0535607803049665</v>
      </c>
    </row>
    <row r="3585" spans="1:43" x14ac:dyDescent="0.2">
      <c r="A3585" s="4">
        <v>50166</v>
      </c>
      <c r="B3585" s="5">
        <v>5166</v>
      </c>
      <c r="C3585" t="s">
        <v>2365</v>
      </c>
      <c r="D3585" t="s">
        <v>8</v>
      </c>
      <c r="E3585" t="s">
        <v>9</v>
      </c>
      <c r="F3585" t="s">
        <v>17</v>
      </c>
      <c r="G3585" t="s">
        <v>11</v>
      </c>
      <c r="H3585">
        <v>30</v>
      </c>
      <c r="I3585" t="s">
        <v>5839</v>
      </c>
      <c r="J3585" s="6">
        <v>1624827</v>
      </c>
      <c r="K3585" s="6">
        <v>2063</v>
      </c>
      <c r="L3585" s="6">
        <v>788</v>
      </c>
      <c r="M3585" s="6">
        <v>0</v>
      </c>
      <c r="N3585" s="6">
        <v>0</v>
      </c>
      <c r="O3585" s="6">
        <v>0</v>
      </c>
      <c r="P3585" s="6">
        <v>0</v>
      </c>
      <c r="Q3585" s="6">
        <v>0</v>
      </c>
      <c r="R3585" s="6">
        <v>103585</v>
      </c>
      <c r="S3585" s="6">
        <v>517475</v>
      </c>
      <c r="T3585" s="6">
        <v>0</v>
      </c>
      <c r="U3585" s="6">
        <v>0</v>
      </c>
      <c r="V3585" s="6">
        <v>0</v>
      </c>
      <c r="W3585" s="6">
        <v>0</v>
      </c>
      <c r="X3585" s="6">
        <v>0</v>
      </c>
      <c r="Z3585" s="6">
        <v>0</v>
      </c>
      <c r="AA3585" s="6">
        <v>0</v>
      </c>
      <c r="AB3585" s="6" t="str">
        <f t="shared" si="882"/>
        <v/>
      </c>
      <c r="AC3585" s="6" t="str">
        <f t="shared" si="883"/>
        <v/>
      </c>
      <c r="AD3585" s="16" t="str">
        <f t="shared" si="884"/>
        <v/>
      </c>
      <c r="AE3585" s="16" t="str">
        <f t="shared" si="885"/>
        <v/>
      </c>
      <c r="AF3585" s="16" t="str">
        <f t="shared" si="886"/>
        <v/>
      </c>
      <c r="AG3585" s="16" t="str">
        <f t="shared" si="887"/>
        <v/>
      </c>
      <c r="AH3585" s="17" t="str">
        <f t="shared" si="888"/>
        <v/>
      </c>
      <c r="AI3585" s="17" t="str">
        <f t="shared" si="889"/>
        <v/>
      </c>
      <c r="AJ3585" s="17" t="str">
        <f t="shared" si="890"/>
        <v/>
      </c>
      <c r="AK3585" s="17" t="str">
        <f t="shared" si="891"/>
        <v/>
      </c>
      <c r="AL3585" s="17" t="str">
        <f t="shared" si="892"/>
        <v/>
      </c>
      <c r="AM3585" s="17" t="str">
        <f t="shared" si="893"/>
        <v/>
      </c>
      <c r="AN3585" s="17" t="str">
        <f t="shared" si="894"/>
        <v/>
      </c>
      <c r="AO3585" s="17" t="str">
        <f t="shared" si="895"/>
        <v/>
      </c>
      <c r="AP3585" s="17" t="str">
        <f t="shared" si="897"/>
        <v/>
      </c>
      <c r="AQ3585" s="17" t="str">
        <f t="shared" si="896"/>
        <v/>
      </c>
    </row>
    <row r="3586" spans="1:43" x14ac:dyDescent="0.2">
      <c r="A3586" s="4">
        <v>50171</v>
      </c>
      <c r="B3586" s="5">
        <v>5171</v>
      </c>
      <c r="C3586" t="s">
        <v>2368</v>
      </c>
      <c r="D3586" t="s">
        <v>25</v>
      </c>
      <c r="E3586" t="s">
        <v>9</v>
      </c>
      <c r="F3586" t="s">
        <v>17</v>
      </c>
      <c r="G3586" t="s">
        <v>15</v>
      </c>
      <c r="H3586">
        <v>468</v>
      </c>
      <c r="I3586" t="s">
        <v>5994</v>
      </c>
      <c r="J3586" s="6">
        <v>54901</v>
      </c>
      <c r="K3586" s="6">
        <v>1903</v>
      </c>
      <c r="L3586" s="6">
        <v>29</v>
      </c>
      <c r="M3586" s="6">
        <v>155874</v>
      </c>
      <c r="N3586" s="6">
        <v>0</v>
      </c>
      <c r="O3586" s="6">
        <v>165196</v>
      </c>
      <c r="P3586" s="6">
        <v>12389</v>
      </c>
      <c r="Q3586" s="6">
        <v>0</v>
      </c>
      <c r="R3586" s="6">
        <v>126070</v>
      </c>
      <c r="S3586" s="6">
        <v>1089119</v>
      </c>
      <c r="T3586" s="6">
        <v>0</v>
      </c>
      <c r="U3586" s="6">
        <v>0</v>
      </c>
      <c r="V3586" s="6">
        <v>7</v>
      </c>
      <c r="W3586" s="6">
        <v>182</v>
      </c>
      <c r="X3586" s="6">
        <v>133</v>
      </c>
      <c r="Z3586" s="6">
        <v>0</v>
      </c>
      <c r="AA3586" s="6">
        <v>0</v>
      </c>
      <c r="AB3586" s="6" t="str">
        <f t="shared" si="882"/>
        <v/>
      </c>
      <c r="AC3586" s="6" t="str">
        <f t="shared" si="883"/>
        <v/>
      </c>
      <c r="AD3586" s="16">
        <f t="shared" si="884"/>
        <v>13.334086689805472</v>
      </c>
      <c r="AE3586" s="16">
        <f t="shared" si="885"/>
        <v>0</v>
      </c>
      <c r="AF3586" s="16">
        <f t="shared" si="886"/>
        <v>26</v>
      </c>
      <c r="AG3586" s="16">
        <f t="shared" si="887"/>
        <v>45</v>
      </c>
      <c r="AH3586" s="17">
        <f t="shared" si="888"/>
        <v>0.80879428256155617</v>
      </c>
      <c r="AI3586" s="17">
        <f t="shared" si="889"/>
        <v>6.9871755392175734</v>
      </c>
      <c r="AJ3586" s="17">
        <f t="shared" si="890"/>
        <v>6.9871755392175734</v>
      </c>
      <c r="AK3586" s="17">
        <f t="shared" si="891"/>
        <v>6.9871755392175734</v>
      </c>
      <c r="AL3586" s="17" t="str">
        <f t="shared" si="892"/>
        <v/>
      </c>
      <c r="AM3586" s="17" t="str">
        <f t="shared" si="893"/>
        <v/>
      </c>
      <c r="AN3586" s="17" t="str">
        <f t="shared" si="894"/>
        <v/>
      </c>
      <c r="AO3586" s="17" t="str">
        <f t="shared" si="895"/>
        <v/>
      </c>
      <c r="AP3586" s="17" t="str">
        <f t="shared" si="897"/>
        <v/>
      </c>
      <c r="AQ3586" s="17">
        <f t="shared" si="896"/>
        <v>6.5928896583452383</v>
      </c>
    </row>
    <row r="3587" spans="1:43" x14ac:dyDescent="0.2">
      <c r="A3587" s="4">
        <v>50171</v>
      </c>
      <c r="B3587" s="5">
        <v>5171</v>
      </c>
      <c r="C3587" t="s">
        <v>2368</v>
      </c>
      <c r="D3587" t="s">
        <v>25</v>
      </c>
      <c r="E3587" t="s">
        <v>9</v>
      </c>
      <c r="F3587" t="s">
        <v>17</v>
      </c>
      <c r="G3587" t="s">
        <v>11</v>
      </c>
      <c r="H3587">
        <v>468</v>
      </c>
      <c r="I3587" t="s">
        <v>5994</v>
      </c>
      <c r="J3587" s="6">
        <v>54901</v>
      </c>
      <c r="K3587" s="6">
        <v>1903</v>
      </c>
      <c r="L3587" s="6">
        <v>29</v>
      </c>
      <c r="M3587" s="6">
        <v>11242</v>
      </c>
      <c r="N3587" s="6">
        <v>0</v>
      </c>
      <c r="O3587" s="6">
        <v>8189</v>
      </c>
      <c r="P3587" s="6">
        <v>592</v>
      </c>
      <c r="Q3587" s="6">
        <v>0</v>
      </c>
      <c r="R3587" s="6">
        <v>5382</v>
      </c>
      <c r="S3587" s="6">
        <v>51385</v>
      </c>
      <c r="T3587" s="6">
        <v>0</v>
      </c>
      <c r="U3587" s="6">
        <v>0</v>
      </c>
      <c r="V3587" s="6">
        <v>1</v>
      </c>
      <c r="W3587" s="6">
        <v>45</v>
      </c>
      <c r="X3587" s="6">
        <v>20</v>
      </c>
      <c r="Z3587" s="6">
        <v>0</v>
      </c>
      <c r="AA3587" s="6">
        <v>0</v>
      </c>
      <c r="AB3587" s="6" t="str">
        <f t="shared" ref="AB3587:AB3650" si="898">IF(N3587&gt;0, Z3587/N3587,"")</f>
        <v/>
      </c>
      <c r="AC3587" s="6" t="str">
        <f t="shared" ref="AC3587:AC3650" si="899">IF(N3587&gt;0, AA3587/N3587, "")</f>
        <v/>
      </c>
      <c r="AD3587" s="16">
        <f t="shared" ref="AD3587:AD3650" si="900">IF(P3587&gt;0, O3587/P3587, "")</f>
        <v>13.83277027027027</v>
      </c>
      <c r="AE3587" s="16">
        <f t="shared" ref="AE3587:AE3650" si="901">IF(O3587&gt;0, N3587/O3587, "")</f>
        <v>0</v>
      </c>
      <c r="AF3587" s="16">
        <f t="shared" ref="AF3587:AF3650" si="902">IF(V3587&gt;0,(W3587)/V3587,"")</f>
        <v>45</v>
      </c>
      <c r="AG3587" s="16">
        <f t="shared" ref="AG3587:AG3650" si="903">IF(V3587&gt;0,(W3587+X3587)/V3587,"")</f>
        <v>65</v>
      </c>
      <c r="AH3587" s="17">
        <f t="shared" ref="AH3587:AH3650" si="904">IF($M3587&gt;0,R3587/$M3587,"")</f>
        <v>0.47874043764454721</v>
      </c>
      <c r="AI3587" s="17">
        <f t="shared" ref="AI3587:AI3650" si="905">IF($M3587&gt;0,S3587/$M3587,"")</f>
        <v>4.5708059064223452</v>
      </c>
      <c r="AJ3587" s="17">
        <f t="shared" ref="AJ3587:AJ3650" si="906">IF($M3587&gt;0,(S3587+T3587)/$M3587,"")</f>
        <v>4.5708059064223452</v>
      </c>
      <c r="AK3587" s="17">
        <f t="shared" ref="AK3587:AK3650" si="907">IF($M3587&gt;0,(S3587+T3587+U3587)/$M3587,"")</f>
        <v>4.5708059064223452</v>
      </c>
      <c r="AL3587" s="17" t="str">
        <f t="shared" ref="AL3587:AL3650" si="908">IF($N3587&gt;0,R3587/$N3587,"")</f>
        <v/>
      </c>
      <c r="AM3587" s="17" t="str">
        <f t="shared" ref="AM3587:AM3650" si="909">IF($N3587&gt;0,(S3587)/$N3587,"")</f>
        <v/>
      </c>
      <c r="AN3587" s="17" t="str">
        <f t="shared" ref="AN3587:AN3650" si="910">IF($N3587&gt;0,(S3587+T3587)/$N3587,"")</f>
        <v/>
      </c>
      <c r="AO3587" s="17" t="str">
        <f t="shared" ref="AO3587:AO3650" si="911">IF($N3587&gt;0,(S3587+T3587+U3587)/$N3587,"")</f>
        <v/>
      </c>
      <c r="AP3587" s="17" t="str">
        <f t="shared" si="897"/>
        <v/>
      </c>
      <c r="AQ3587" s="17">
        <f t="shared" ref="AQ3587:AQ3650" si="912">IF(O3587&gt;0,S3587/O3587,"")</f>
        <v>6.2748809378434487</v>
      </c>
    </row>
    <row r="3588" spans="1:43" x14ac:dyDescent="0.2">
      <c r="A3588" s="4">
        <v>50174</v>
      </c>
      <c r="B3588" s="5">
        <v>5174</v>
      </c>
      <c r="C3588" t="s">
        <v>2369</v>
      </c>
      <c r="D3588" t="s">
        <v>25</v>
      </c>
      <c r="E3588" t="s">
        <v>9</v>
      </c>
      <c r="F3588" t="s">
        <v>17</v>
      </c>
      <c r="G3588" t="s">
        <v>15</v>
      </c>
      <c r="H3588">
        <v>492</v>
      </c>
      <c r="I3588" t="s">
        <v>5995</v>
      </c>
      <c r="J3588" s="6">
        <v>50996</v>
      </c>
      <c r="K3588" s="6">
        <v>1711</v>
      </c>
      <c r="L3588" s="6">
        <v>30</v>
      </c>
      <c r="M3588" s="6">
        <v>596492</v>
      </c>
      <c r="N3588" s="6">
        <v>0</v>
      </c>
      <c r="O3588" s="6">
        <v>601013</v>
      </c>
      <c r="P3588" s="6">
        <v>26255</v>
      </c>
      <c r="Q3588" s="6">
        <v>0</v>
      </c>
      <c r="R3588" s="6">
        <v>290121</v>
      </c>
      <c r="S3588" s="6">
        <v>2588473</v>
      </c>
      <c r="T3588" s="6">
        <v>376137</v>
      </c>
      <c r="U3588" s="6">
        <v>0</v>
      </c>
      <c r="V3588" s="6">
        <v>16</v>
      </c>
      <c r="W3588" s="6">
        <v>452</v>
      </c>
      <c r="X3588" s="6">
        <v>147</v>
      </c>
      <c r="Z3588" s="6">
        <v>0</v>
      </c>
      <c r="AA3588" s="6">
        <v>0</v>
      </c>
      <c r="AB3588" s="6" t="str">
        <f t="shared" si="898"/>
        <v/>
      </c>
      <c r="AC3588" s="6" t="str">
        <f t="shared" si="899"/>
        <v/>
      </c>
      <c r="AD3588" s="16">
        <f t="shared" si="900"/>
        <v>22.891373071795847</v>
      </c>
      <c r="AE3588" s="16">
        <f t="shared" si="901"/>
        <v>0</v>
      </c>
      <c r="AF3588" s="16">
        <f t="shared" si="902"/>
        <v>28.25</v>
      </c>
      <c r="AG3588" s="16">
        <f t="shared" si="903"/>
        <v>37.4375</v>
      </c>
      <c r="AH3588" s="17">
        <f t="shared" si="904"/>
        <v>0.48637869409816059</v>
      </c>
      <c r="AI3588" s="17">
        <f t="shared" si="905"/>
        <v>4.3394932371263994</v>
      </c>
      <c r="AJ3588" s="17">
        <f t="shared" si="906"/>
        <v>4.9700750387264208</v>
      </c>
      <c r="AK3588" s="17">
        <f t="shared" si="907"/>
        <v>4.9700750387264208</v>
      </c>
      <c r="AL3588" s="17" t="str">
        <f t="shared" si="908"/>
        <v/>
      </c>
      <c r="AM3588" s="17" t="str">
        <f t="shared" si="909"/>
        <v/>
      </c>
      <c r="AN3588" s="17" t="str">
        <f t="shared" si="910"/>
        <v/>
      </c>
      <c r="AO3588" s="17" t="str">
        <f t="shared" si="911"/>
        <v/>
      </c>
      <c r="AP3588" s="17" t="str">
        <f t="shared" ref="AP3588:AP3651" si="913">IF(AO3588&lt;&gt;"", AO3588-AL3588,"")</f>
        <v/>
      </c>
      <c r="AQ3588" s="17">
        <f t="shared" si="912"/>
        <v>4.3068502677978682</v>
      </c>
    </row>
    <row r="3589" spans="1:43" x14ac:dyDescent="0.2">
      <c r="A3589" s="4">
        <v>50177</v>
      </c>
      <c r="B3589" s="5">
        <v>5177</v>
      </c>
      <c r="C3589" t="s">
        <v>2370</v>
      </c>
      <c r="D3589" t="s">
        <v>25</v>
      </c>
      <c r="E3589" t="s">
        <v>9</v>
      </c>
      <c r="F3589" t="s">
        <v>17</v>
      </c>
      <c r="G3589" t="s">
        <v>15</v>
      </c>
      <c r="H3589">
        <v>467</v>
      </c>
      <c r="I3589" t="s">
        <v>5996</v>
      </c>
      <c r="J3589" s="6">
        <v>54933</v>
      </c>
      <c r="K3589" s="6">
        <v>2016</v>
      </c>
      <c r="L3589" s="6">
        <v>27</v>
      </c>
      <c r="M3589" s="6">
        <v>230183</v>
      </c>
      <c r="N3589" s="6">
        <v>0</v>
      </c>
      <c r="O3589" s="6">
        <v>260825</v>
      </c>
      <c r="P3589" s="6">
        <v>21320</v>
      </c>
      <c r="Q3589" s="6">
        <v>0</v>
      </c>
      <c r="R3589" s="6">
        <v>41355</v>
      </c>
      <c r="S3589" s="6">
        <v>1347925</v>
      </c>
      <c r="T3589" s="6">
        <v>1793688</v>
      </c>
      <c r="U3589" s="6">
        <v>0</v>
      </c>
      <c r="V3589" s="6">
        <v>10</v>
      </c>
      <c r="W3589" s="6">
        <v>220</v>
      </c>
      <c r="X3589" s="6">
        <v>160</v>
      </c>
      <c r="Z3589" s="6">
        <v>0</v>
      </c>
      <c r="AA3589" s="6">
        <v>0</v>
      </c>
      <c r="AB3589" s="6" t="str">
        <f t="shared" si="898"/>
        <v/>
      </c>
      <c r="AC3589" s="6" t="str">
        <f t="shared" si="899"/>
        <v/>
      </c>
      <c r="AD3589" s="16">
        <f t="shared" si="900"/>
        <v>12.233818011257036</v>
      </c>
      <c r="AE3589" s="16">
        <f t="shared" si="901"/>
        <v>0</v>
      </c>
      <c r="AF3589" s="16">
        <f t="shared" si="902"/>
        <v>22</v>
      </c>
      <c r="AG3589" s="16">
        <f t="shared" si="903"/>
        <v>38</v>
      </c>
      <c r="AH3589" s="17">
        <f t="shared" si="904"/>
        <v>0.17966139984273383</v>
      </c>
      <c r="AI3589" s="17">
        <f t="shared" si="905"/>
        <v>5.8558842312420989</v>
      </c>
      <c r="AJ3589" s="17">
        <f t="shared" si="906"/>
        <v>13.648327634968698</v>
      </c>
      <c r="AK3589" s="17">
        <f t="shared" si="907"/>
        <v>13.648327634968698</v>
      </c>
      <c r="AL3589" s="17" t="str">
        <f t="shared" si="908"/>
        <v/>
      </c>
      <c r="AM3589" s="17" t="str">
        <f t="shared" si="909"/>
        <v/>
      </c>
      <c r="AN3589" s="17" t="str">
        <f t="shared" si="910"/>
        <v/>
      </c>
      <c r="AO3589" s="17" t="str">
        <f t="shared" si="911"/>
        <v/>
      </c>
      <c r="AP3589" s="17" t="str">
        <f t="shared" si="913"/>
        <v/>
      </c>
      <c r="AQ3589" s="17">
        <f t="shared" si="912"/>
        <v>5.1679286878175024</v>
      </c>
    </row>
    <row r="3590" spans="1:43" x14ac:dyDescent="0.2">
      <c r="A3590" s="4">
        <v>50183</v>
      </c>
      <c r="B3590" s="5">
        <v>5183</v>
      </c>
      <c r="C3590" t="s">
        <v>2374</v>
      </c>
      <c r="D3590" t="s">
        <v>25</v>
      </c>
      <c r="E3590" t="s">
        <v>9</v>
      </c>
      <c r="F3590" t="s">
        <v>17</v>
      </c>
      <c r="G3590" t="s">
        <v>11</v>
      </c>
      <c r="H3590">
        <v>3</v>
      </c>
      <c r="I3590" t="s">
        <v>5962</v>
      </c>
      <c r="J3590" s="6">
        <v>8608208</v>
      </c>
      <c r="K3590" s="6">
        <v>3524</v>
      </c>
      <c r="L3590" s="6">
        <v>2443</v>
      </c>
      <c r="M3590" s="6">
        <v>108732</v>
      </c>
      <c r="N3590" s="6">
        <v>0</v>
      </c>
      <c r="O3590" s="6">
        <v>203656</v>
      </c>
      <c r="P3590" s="6">
        <v>15187</v>
      </c>
      <c r="Q3590" s="6">
        <v>0</v>
      </c>
      <c r="R3590" s="6">
        <v>177416</v>
      </c>
      <c r="S3590" s="6">
        <v>707745</v>
      </c>
      <c r="T3590" s="6">
        <v>0</v>
      </c>
      <c r="U3590" s="6">
        <v>0</v>
      </c>
      <c r="V3590" s="6">
        <v>6</v>
      </c>
      <c r="W3590" s="6">
        <v>88</v>
      </c>
      <c r="X3590" s="6">
        <v>45</v>
      </c>
      <c r="Z3590" s="6">
        <v>0</v>
      </c>
      <c r="AA3590" s="6">
        <v>0</v>
      </c>
      <c r="AB3590" s="6" t="str">
        <f t="shared" si="898"/>
        <v/>
      </c>
      <c r="AC3590" s="6" t="str">
        <f t="shared" si="899"/>
        <v/>
      </c>
      <c r="AD3590" s="16">
        <f t="shared" si="900"/>
        <v>13.409890037532099</v>
      </c>
      <c r="AE3590" s="16">
        <f t="shared" si="901"/>
        <v>0</v>
      </c>
      <c r="AF3590" s="16">
        <f t="shared" si="902"/>
        <v>14.666666666666666</v>
      </c>
      <c r="AG3590" s="16">
        <f t="shared" si="903"/>
        <v>22.166666666666668</v>
      </c>
      <c r="AH3590" s="17">
        <f t="shared" si="904"/>
        <v>1.6316815656844352</v>
      </c>
      <c r="AI3590" s="17">
        <f t="shared" si="905"/>
        <v>6.5090773645293014</v>
      </c>
      <c r="AJ3590" s="17">
        <f t="shared" si="906"/>
        <v>6.5090773645293014</v>
      </c>
      <c r="AK3590" s="17">
        <f t="shared" si="907"/>
        <v>6.5090773645293014</v>
      </c>
      <c r="AL3590" s="17" t="str">
        <f t="shared" si="908"/>
        <v/>
      </c>
      <c r="AM3590" s="17" t="str">
        <f t="shared" si="909"/>
        <v/>
      </c>
      <c r="AN3590" s="17" t="str">
        <f t="shared" si="910"/>
        <v/>
      </c>
      <c r="AO3590" s="17" t="str">
        <f t="shared" si="911"/>
        <v/>
      </c>
      <c r="AP3590" s="17" t="str">
        <f t="shared" si="913"/>
        <v/>
      </c>
      <c r="AQ3590" s="17">
        <f t="shared" si="912"/>
        <v>3.4751983737282477</v>
      </c>
    </row>
    <row r="3591" spans="1:43" x14ac:dyDescent="0.2">
      <c r="A3591" s="4">
        <v>50184</v>
      </c>
      <c r="B3591" s="5">
        <v>5184</v>
      </c>
      <c r="C3591" t="s">
        <v>2375</v>
      </c>
      <c r="D3591" t="s">
        <v>8</v>
      </c>
      <c r="E3591" t="s">
        <v>9</v>
      </c>
      <c r="F3591" t="s">
        <v>17</v>
      </c>
      <c r="G3591" t="s">
        <v>15</v>
      </c>
      <c r="H3591">
        <v>299</v>
      </c>
      <c r="I3591" t="s">
        <v>5998</v>
      </c>
      <c r="J3591" s="6">
        <v>99941</v>
      </c>
      <c r="K3591" s="6">
        <v>1687</v>
      </c>
      <c r="L3591" s="6">
        <v>59</v>
      </c>
      <c r="M3591" s="6">
        <v>341507</v>
      </c>
      <c r="N3591" s="6">
        <v>1345538</v>
      </c>
      <c r="O3591" s="6">
        <v>422022</v>
      </c>
      <c r="P3591" s="6">
        <v>33744</v>
      </c>
      <c r="Q3591" s="6">
        <v>1180</v>
      </c>
      <c r="R3591" s="6">
        <v>155648</v>
      </c>
      <c r="S3591" s="6">
        <v>2092395</v>
      </c>
      <c r="T3591" s="6">
        <v>0</v>
      </c>
      <c r="U3591" s="6">
        <v>0</v>
      </c>
      <c r="V3591" s="6">
        <v>2</v>
      </c>
      <c r="W3591" s="6">
        <v>10</v>
      </c>
      <c r="X3591" s="6">
        <v>0</v>
      </c>
      <c r="Z3591" s="6">
        <v>9272255700</v>
      </c>
      <c r="AA3591" s="6">
        <v>666828803.28960001</v>
      </c>
      <c r="AB3591" s="6">
        <f t="shared" si="898"/>
        <v>6891.1139633365983</v>
      </c>
      <c r="AC3591" s="6">
        <f t="shared" si="899"/>
        <v>495.58526276448532</v>
      </c>
      <c r="AD3591" s="16">
        <f t="shared" si="900"/>
        <v>12.506578947368421</v>
      </c>
      <c r="AE3591" s="16">
        <f t="shared" si="901"/>
        <v>3.1883124576443884</v>
      </c>
      <c r="AF3591" s="16">
        <f t="shared" si="902"/>
        <v>5</v>
      </c>
      <c r="AG3591" s="16">
        <f t="shared" si="903"/>
        <v>5</v>
      </c>
      <c r="AH3591" s="17">
        <f t="shared" si="904"/>
        <v>0.45576811017050894</v>
      </c>
      <c r="AI3591" s="17">
        <f t="shared" si="905"/>
        <v>6.1269461533731375</v>
      </c>
      <c r="AJ3591" s="17">
        <f t="shared" si="906"/>
        <v>6.1269461533731375</v>
      </c>
      <c r="AK3591" s="17">
        <f t="shared" si="907"/>
        <v>6.1269461533731375</v>
      </c>
      <c r="AL3591" s="17">
        <f t="shared" si="908"/>
        <v>0.11567714921466357</v>
      </c>
      <c r="AM3591" s="17">
        <f t="shared" si="909"/>
        <v>1.5550619900738589</v>
      </c>
      <c r="AN3591" s="17">
        <f t="shared" si="910"/>
        <v>1.5550619900738589</v>
      </c>
      <c r="AO3591" s="17">
        <f t="shared" si="911"/>
        <v>1.5550619900738589</v>
      </c>
      <c r="AP3591" s="17">
        <f t="shared" si="913"/>
        <v>1.4393848408591954</v>
      </c>
      <c r="AQ3591" s="17">
        <f t="shared" si="912"/>
        <v>4.9580235153617584</v>
      </c>
    </row>
    <row r="3592" spans="1:43" x14ac:dyDescent="0.2">
      <c r="A3592" s="4">
        <v>50186</v>
      </c>
      <c r="B3592" s="5">
        <v>5186</v>
      </c>
      <c r="C3592" t="s">
        <v>2376</v>
      </c>
      <c r="D3592" t="s">
        <v>25</v>
      </c>
      <c r="E3592" t="s">
        <v>9</v>
      </c>
      <c r="F3592" t="s">
        <v>17</v>
      </c>
      <c r="G3592" t="s">
        <v>11</v>
      </c>
      <c r="H3592">
        <v>178</v>
      </c>
      <c r="I3592" t="s">
        <v>5777</v>
      </c>
      <c r="J3592" s="6">
        <v>202637</v>
      </c>
      <c r="K3592" s="6">
        <v>1555</v>
      </c>
      <c r="L3592" s="6">
        <v>130</v>
      </c>
      <c r="M3592" s="6">
        <v>10235</v>
      </c>
      <c r="N3592" s="6">
        <v>0</v>
      </c>
      <c r="O3592" s="6">
        <v>103989</v>
      </c>
      <c r="P3592" s="6">
        <v>6166</v>
      </c>
      <c r="Q3592" s="6">
        <v>0</v>
      </c>
      <c r="R3592" s="6">
        <v>7872</v>
      </c>
      <c r="S3592" s="6">
        <v>367895</v>
      </c>
      <c r="T3592" s="6">
        <v>21038</v>
      </c>
      <c r="U3592" s="6">
        <v>0</v>
      </c>
      <c r="V3592" s="6">
        <v>4</v>
      </c>
      <c r="W3592" s="6">
        <v>36</v>
      </c>
      <c r="X3592" s="6">
        <v>4</v>
      </c>
      <c r="Z3592" s="6">
        <v>0</v>
      </c>
      <c r="AA3592" s="6">
        <v>0</v>
      </c>
      <c r="AB3592" s="6" t="str">
        <f t="shared" si="898"/>
        <v/>
      </c>
      <c r="AC3592" s="6" t="str">
        <f t="shared" si="899"/>
        <v/>
      </c>
      <c r="AD3592" s="16">
        <f t="shared" si="900"/>
        <v>16.864904313979888</v>
      </c>
      <c r="AE3592" s="16">
        <f t="shared" si="901"/>
        <v>0</v>
      </c>
      <c r="AF3592" s="16">
        <f t="shared" si="902"/>
        <v>9</v>
      </c>
      <c r="AG3592" s="16">
        <f t="shared" si="903"/>
        <v>10</v>
      </c>
      <c r="AH3592" s="17">
        <f t="shared" si="904"/>
        <v>0.76912554958475821</v>
      </c>
      <c r="AI3592" s="17">
        <f t="shared" si="905"/>
        <v>35.944797264289207</v>
      </c>
      <c r="AJ3592" s="17">
        <f t="shared" si="906"/>
        <v>38.000293111871031</v>
      </c>
      <c r="AK3592" s="17">
        <f t="shared" si="907"/>
        <v>38.000293111871031</v>
      </c>
      <c r="AL3592" s="17" t="str">
        <f t="shared" si="908"/>
        <v/>
      </c>
      <c r="AM3592" s="17" t="str">
        <f t="shared" si="909"/>
        <v/>
      </c>
      <c r="AN3592" s="17" t="str">
        <f t="shared" si="910"/>
        <v/>
      </c>
      <c r="AO3592" s="17" t="str">
        <f t="shared" si="911"/>
        <v/>
      </c>
      <c r="AP3592" s="17" t="str">
        <f t="shared" si="913"/>
        <v/>
      </c>
      <c r="AQ3592" s="17">
        <f t="shared" si="912"/>
        <v>3.5378261162238314</v>
      </c>
    </row>
    <row r="3593" spans="1:43" x14ac:dyDescent="0.2">
      <c r="A3593" s="4">
        <v>50198</v>
      </c>
      <c r="B3593" s="5">
        <v>5198</v>
      </c>
      <c r="C3593" t="s">
        <v>2383</v>
      </c>
      <c r="D3593" t="s">
        <v>8</v>
      </c>
      <c r="E3593" t="s">
        <v>9</v>
      </c>
      <c r="F3593" t="s">
        <v>17</v>
      </c>
      <c r="G3593" t="s">
        <v>15</v>
      </c>
      <c r="H3593">
        <v>25</v>
      </c>
      <c r="I3593" t="s">
        <v>5939</v>
      </c>
      <c r="J3593" s="6">
        <v>1780673</v>
      </c>
      <c r="K3593" s="6">
        <v>2307</v>
      </c>
      <c r="L3593" s="6">
        <v>772</v>
      </c>
      <c r="M3593" s="6">
        <v>39213</v>
      </c>
      <c r="N3593" s="6">
        <v>273750</v>
      </c>
      <c r="O3593" s="6">
        <v>159606</v>
      </c>
      <c r="P3593" s="6">
        <v>12235</v>
      </c>
      <c r="Q3593" s="6">
        <v>143</v>
      </c>
      <c r="R3593" s="6">
        <v>27909</v>
      </c>
      <c r="S3593" s="6">
        <v>643475</v>
      </c>
      <c r="T3593" s="6">
        <v>188986</v>
      </c>
      <c r="U3593" s="6">
        <v>0</v>
      </c>
      <c r="V3593" s="6">
        <v>7</v>
      </c>
      <c r="W3593" s="6">
        <v>108</v>
      </c>
      <c r="X3593" s="6">
        <v>28</v>
      </c>
      <c r="Z3593" s="6">
        <v>3332647600</v>
      </c>
      <c r="AA3593" s="6">
        <v>238206163.91039997</v>
      </c>
      <c r="AB3593" s="6">
        <f t="shared" si="898"/>
        <v>12174.055159817352</v>
      </c>
      <c r="AC3593" s="6">
        <f t="shared" si="899"/>
        <v>870.15950286904103</v>
      </c>
      <c r="AD3593" s="16">
        <f t="shared" si="900"/>
        <v>13.045034736411933</v>
      </c>
      <c r="AE3593" s="16">
        <f t="shared" si="901"/>
        <v>1.715161084169768</v>
      </c>
      <c r="AF3593" s="16">
        <f t="shared" si="902"/>
        <v>15.428571428571429</v>
      </c>
      <c r="AG3593" s="16">
        <f t="shared" si="903"/>
        <v>19.428571428571427</v>
      </c>
      <c r="AH3593" s="17">
        <f t="shared" si="904"/>
        <v>0.71172825338535695</v>
      </c>
      <c r="AI3593" s="17">
        <f t="shared" si="905"/>
        <v>16.409736566954837</v>
      </c>
      <c r="AJ3593" s="17">
        <f t="shared" si="906"/>
        <v>21.229209700864509</v>
      </c>
      <c r="AK3593" s="17">
        <f t="shared" si="907"/>
        <v>21.229209700864509</v>
      </c>
      <c r="AL3593" s="17">
        <f t="shared" si="908"/>
        <v>0.10195068493150684</v>
      </c>
      <c r="AM3593" s="17">
        <f t="shared" si="909"/>
        <v>2.3505936073059361</v>
      </c>
      <c r="AN3593" s="17">
        <f t="shared" si="910"/>
        <v>3.040953424657534</v>
      </c>
      <c r="AO3593" s="17">
        <f t="shared" si="911"/>
        <v>3.040953424657534</v>
      </c>
      <c r="AP3593" s="17">
        <f t="shared" si="913"/>
        <v>2.939002739726027</v>
      </c>
      <c r="AQ3593" s="17">
        <f t="shared" si="912"/>
        <v>4.0316466799493753</v>
      </c>
    </row>
    <row r="3594" spans="1:43" x14ac:dyDescent="0.2">
      <c r="A3594" s="4">
        <v>50199</v>
      </c>
      <c r="B3594" s="5">
        <v>5199</v>
      </c>
      <c r="C3594" t="s">
        <v>2384</v>
      </c>
      <c r="D3594" t="s">
        <v>8</v>
      </c>
      <c r="E3594" t="s">
        <v>9</v>
      </c>
      <c r="F3594" t="s">
        <v>17</v>
      </c>
      <c r="G3594" t="s">
        <v>15</v>
      </c>
      <c r="H3594">
        <v>36</v>
      </c>
      <c r="I3594" t="s">
        <v>5940</v>
      </c>
      <c r="J3594" s="6">
        <v>1368035</v>
      </c>
      <c r="K3594" s="6">
        <v>2680</v>
      </c>
      <c r="L3594" s="6">
        <v>510</v>
      </c>
      <c r="M3594" s="6">
        <v>46693</v>
      </c>
      <c r="N3594" s="6">
        <v>251009</v>
      </c>
      <c r="O3594" s="6">
        <v>191041</v>
      </c>
      <c r="P3594" s="6">
        <v>13643</v>
      </c>
      <c r="Q3594" s="6">
        <v>182</v>
      </c>
      <c r="R3594" s="6">
        <v>28388</v>
      </c>
      <c r="S3594" s="6">
        <v>1168854</v>
      </c>
      <c r="T3594" s="6">
        <v>305600</v>
      </c>
      <c r="U3594" s="6">
        <v>0</v>
      </c>
      <c r="V3594" s="6">
        <v>0</v>
      </c>
      <c r="W3594" s="6">
        <v>0</v>
      </c>
      <c r="X3594" s="6">
        <v>0</v>
      </c>
      <c r="Z3594" s="6">
        <v>4289125000</v>
      </c>
      <c r="AA3594" s="6">
        <v>304501467.71520001</v>
      </c>
      <c r="AB3594" s="6">
        <f t="shared" si="898"/>
        <v>17087.5347099108</v>
      </c>
      <c r="AC3594" s="6">
        <f t="shared" si="899"/>
        <v>1213.1097598699648</v>
      </c>
      <c r="AD3594" s="16">
        <f t="shared" si="900"/>
        <v>14.00285860881038</v>
      </c>
      <c r="AE3594" s="16">
        <f t="shared" si="901"/>
        <v>1.3139012044534943</v>
      </c>
      <c r="AF3594" s="16" t="str">
        <f t="shared" si="902"/>
        <v/>
      </c>
      <c r="AG3594" s="16" t="str">
        <f t="shared" si="903"/>
        <v/>
      </c>
      <c r="AH3594" s="17">
        <f t="shared" si="904"/>
        <v>0.60797121624226325</v>
      </c>
      <c r="AI3594" s="17">
        <f t="shared" si="905"/>
        <v>25.032745807722787</v>
      </c>
      <c r="AJ3594" s="17">
        <f t="shared" si="906"/>
        <v>31.577624054997536</v>
      </c>
      <c r="AK3594" s="17">
        <f t="shared" si="907"/>
        <v>31.577624054997536</v>
      </c>
      <c r="AL3594" s="17">
        <f t="shared" si="908"/>
        <v>0.11309554637483119</v>
      </c>
      <c r="AM3594" s="17">
        <f t="shared" si="909"/>
        <v>4.6566218741160679</v>
      </c>
      <c r="AN3594" s="17">
        <f t="shared" si="910"/>
        <v>5.8741080997095718</v>
      </c>
      <c r="AO3594" s="17">
        <f t="shared" si="911"/>
        <v>5.8741080997095718</v>
      </c>
      <c r="AP3594" s="17">
        <f t="shared" si="913"/>
        <v>5.7610125533347407</v>
      </c>
      <c r="AQ3594" s="17">
        <f t="shared" si="912"/>
        <v>6.1183410890855887</v>
      </c>
    </row>
    <row r="3595" spans="1:43" x14ac:dyDescent="0.2">
      <c r="A3595" s="4">
        <v>50204</v>
      </c>
      <c r="B3595" s="5">
        <v>5204</v>
      </c>
      <c r="C3595" t="s">
        <v>2388</v>
      </c>
      <c r="D3595" t="s">
        <v>8</v>
      </c>
      <c r="E3595" t="s">
        <v>9</v>
      </c>
      <c r="F3595" t="s">
        <v>17</v>
      </c>
      <c r="G3595" t="s">
        <v>15</v>
      </c>
      <c r="H3595">
        <v>408</v>
      </c>
      <c r="I3595" t="s">
        <v>6000</v>
      </c>
      <c r="J3595" s="6">
        <v>67821</v>
      </c>
      <c r="K3595" s="6">
        <v>1393</v>
      </c>
      <c r="L3595" s="6">
        <v>49</v>
      </c>
      <c r="M3595" s="6">
        <v>92506</v>
      </c>
      <c r="N3595" s="6">
        <v>702902</v>
      </c>
      <c r="O3595" s="6">
        <v>431896</v>
      </c>
      <c r="P3595" s="6">
        <v>30120</v>
      </c>
      <c r="Q3595" s="6">
        <v>338</v>
      </c>
      <c r="R3595" s="6">
        <v>49903</v>
      </c>
      <c r="S3595" s="6">
        <v>1292127</v>
      </c>
      <c r="T3595" s="6">
        <v>99564</v>
      </c>
      <c r="U3595" s="6">
        <v>0</v>
      </c>
      <c r="V3595" s="6">
        <v>19</v>
      </c>
      <c r="W3595" s="6">
        <v>218</v>
      </c>
      <c r="X3595" s="6">
        <v>118</v>
      </c>
      <c r="Z3595" s="6">
        <v>7500625000</v>
      </c>
      <c r="AA3595" s="6">
        <v>532498195.15200007</v>
      </c>
      <c r="AB3595" s="6">
        <f t="shared" si="898"/>
        <v>10670.939903428927</v>
      </c>
      <c r="AC3595" s="6">
        <f t="shared" si="899"/>
        <v>757.57103430065649</v>
      </c>
      <c r="AD3595" s="16">
        <f t="shared" si="900"/>
        <v>14.339176626826029</v>
      </c>
      <c r="AE3595" s="16">
        <f t="shared" si="901"/>
        <v>1.6274797636468039</v>
      </c>
      <c r="AF3595" s="16">
        <f t="shared" si="902"/>
        <v>11.473684210526315</v>
      </c>
      <c r="AG3595" s="16">
        <f t="shared" si="903"/>
        <v>17.684210526315791</v>
      </c>
      <c r="AH3595" s="17">
        <f t="shared" si="904"/>
        <v>0.53945690009296698</v>
      </c>
      <c r="AI3595" s="17">
        <f t="shared" si="905"/>
        <v>13.968034505869889</v>
      </c>
      <c r="AJ3595" s="17">
        <f t="shared" si="906"/>
        <v>15.044332259529112</v>
      </c>
      <c r="AK3595" s="17">
        <f t="shared" si="907"/>
        <v>15.044332259529112</v>
      </c>
      <c r="AL3595" s="17">
        <f t="shared" si="908"/>
        <v>7.0995672227422882E-2</v>
      </c>
      <c r="AM3595" s="17">
        <f t="shared" si="909"/>
        <v>1.8382747523836893</v>
      </c>
      <c r="AN3595" s="17">
        <f t="shared" si="910"/>
        <v>1.9799218098682321</v>
      </c>
      <c r="AO3595" s="17">
        <f t="shared" si="911"/>
        <v>1.9799218098682321</v>
      </c>
      <c r="AP3595" s="17">
        <f t="shared" si="913"/>
        <v>1.9089261376408091</v>
      </c>
      <c r="AQ3595" s="17">
        <f t="shared" si="912"/>
        <v>2.9917549595272934</v>
      </c>
    </row>
    <row r="3596" spans="1:43" x14ac:dyDescent="0.2">
      <c r="A3596" s="4">
        <v>50205</v>
      </c>
      <c r="B3596" s="5">
        <v>5205</v>
      </c>
      <c r="C3596" t="s">
        <v>2389</v>
      </c>
      <c r="D3596" t="s">
        <v>25</v>
      </c>
      <c r="E3596" t="s">
        <v>9</v>
      </c>
      <c r="F3596" t="s">
        <v>17</v>
      </c>
      <c r="G3596" t="s">
        <v>15</v>
      </c>
      <c r="H3596">
        <v>456</v>
      </c>
      <c r="I3596" t="s">
        <v>6001</v>
      </c>
      <c r="J3596" s="6">
        <v>57584</v>
      </c>
      <c r="K3596" s="6">
        <v>2183</v>
      </c>
      <c r="L3596" s="6">
        <v>26</v>
      </c>
      <c r="M3596" s="6">
        <v>668349</v>
      </c>
      <c r="N3596" s="6">
        <v>0</v>
      </c>
      <c r="O3596" s="6">
        <v>319693</v>
      </c>
      <c r="P3596" s="6">
        <v>25484</v>
      </c>
      <c r="Q3596" s="6">
        <v>0</v>
      </c>
      <c r="R3596" s="6">
        <v>505573</v>
      </c>
      <c r="S3596" s="6">
        <v>2321032</v>
      </c>
      <c r="T3596" s="6">
        <v>889179</v>
      </c>
      <c r="U3596" s="6">
        <v>0</v>
      </c>
      <c r="V3596" s="6">
        <v>16</v>
      </c>
      <c r="W3596" s="6">
        <v>448</v>
      </c>
      <c r="X3596" s="6">
        <v>225</v>
      </c>
      <c r="Z3596" s="6">
        <v>0</v>
      </c>
      <c r="AA3596" s="6">
        <v>0</v>
      </c>
      <c r="AB3596" s="6" t="str">
        <f t="shared" si="898"/>
        <v/>
      </c>
      <c r="AC3596" s="6" t="str">
        <f t="shared" si="899"/>
        <v/>
      </c>
      <c r="AD3596" s="16">
        <f t="shared" si="900"/>
        <v>12.544851671637106</v>
      </c>
      <c r="AE3596" s="16">
        <f t="shared" si="901"/>
        <v>0</v>
      </c>
      <c r="AF3596" s="16">
        <f t="shared" si="902"/>
        <v>28</v>
      </c>
      <c r="AG3596" s="16">
        <f t="shared" si="903"/>
        <v>42.0625</v>
      </c>
      <c r="AH3596" s="17">
        <f t="shared" si="904"/>
        <v>0.75645059691867578</v>
      </c>
      <c r="AI3596" s="17">
        <f t="shared" si="905"/>
        <v>3.4727844284946938</v>
      </c>
      <c r="AJ3596" s="17">
        <f t="shared" si="906"/>
        <v>4.8031956358130259</v>
      </c>
      <c r="AK3596" s="17">
        <f t="shared" si="907"/>
        <v>4.8031956358130259</v>
      </c>
      <c r="AL3596" s="17" t="str">
        <f t="shared" si="908"/>
        <v/>
      </c>
      <c r="AM3596" s="17" t="str">
        <f t="shared" si="909"/>
        <v/>
      </c>
      <c r="AN3596" s="17" t="str">
        <f t="shared" si="910"/>
        <v/>
      </c>
      <c r="AO3596" s="17" t="str">
        <f t="shared" si="911"/>
        <v/>
      </c>
      <c r="AP3596" s="17" t="str">
        <f t="shared" si="913"/>
        <v/>
      </c>
      <c r="AQ3596" s="17">
        <f t="shared" si="912"/>
        <v>7.2601902450163127</v>
      </c>
    </row>
    <row r="3597" spans="1:43" x14ac:dyDescent="0.2">
      <c r="A3597" s="4">
        <v>50211</v>
      </c>
      <c r="B3597" s="5">
        <v>5211</v>
      </c>
      <c r="C3597" t="s">
        <v>2394</v>
      </c>
      <c r="D3597" t="s">
        <v>8</v>
      </c>
      <c r="E3597" t="s">
        <v>9</v>
      </c>
      <c r="F3597" t="s">
        <v>17</v>
      </c>
      <c r="G3597" t="s">
        <v>15</v>
      </c>
      <c r="H3597">
        <v>408</v>
      </c>
      <c r="I3597" t="s">
        <v>6000</v>
      </c>
      <c r="J3597" s="6">
        <v>67821</v>
      </c>
      <c r="K3597" s="6">
        <v>1393</v>
      </c>
      <c r="L3597" s="6">
        <v>49</v>
      </c>
      <c r="M3597" s="6">
        <v>718297</v>
      </c>
      <c r="N3597" s="6">
        <v>10622485</v>
      </c>
      <c r="O3597" s="6">
        <v>4515650</v>
      </c>
      <c r="P3597" s="6">
        <v>221680</v>
      </c>
      <c r="Q3597" s="6">
        <v>2661</v>
      </c>
      <c r="R3597" s="6">
        <v>289065</v>
      </c>
      <c r="S3597" s="6">
        <v>15003678</v>
      </c>
      <c r="T3597" s="6">
        <v>823712</v>
      </c>
      <c r="U3597" s="6">
        <v>0</v>
      </c>
      <c r="V3597" s="6">
        <v>150</v>
      </c>
      <c r="W3597" s="6">
        <v>2606</v>
      </c>
      <c r="X3597" s="6">
        <v>1100</v>
      </c>
      <c r="Z3597" s="6">
        <v>76996290982</v>
      </c>
      <c r="AA3597" s="6">
        <v>5494533359.5151997</v>
      </c>
      <c r="AB3597" s="6">
        <f t="shared" si="898"/>
        <v>7248.425484432315</v>
      </c>
      <c r="AC3597" s="6">
        <f t="shared" si="899"/>
        <v>517.25498878230462</v>
      </c>
      <c r="AD3597" s="16">
        <f t="shared" si="900"/>
        <v>20.370128112594731</v>
      </c>
      <c r="AE3597" s="16">
        <f t="shared" si="901"/>
        <v>2.3523711979449247</v>
      </c>
      <c r="AF3597" s="16">
        <f t="shared" si="902"/>
        <v>17.373333333333335</v>
      </c>
      <c r="AG3597" s="16">
        <f t="shared" si="903"/>
        <v>24.706666666666667</v>
      </c>
      <c r="AH3597" s="17">
        <f t="shared" si="904"/>
        <v>0.40243102783389045</v>
      </c>
      <c r="AI3597" s="17">
        <f t="shared" si="905"/>
        <v>20.887847227539584</v>
      </c>
      <c r="AJ3597" s="17">
        <f t="shared" si="906"/>
        <v>22.034604070461103</v>
      </c>
      <c r="AK3597" s="17">
        <f t="shared" si="907"/>
        <v>22.034604070461103</v>
      </c>
      <c r="AL3597" s="17">
        <f t="shared" si="908"/>
        <v>2.72125590198527E-2</v>
      </c>
      <c r="AM3597" s="17">
        <f t="shared" si="909"/>
        <v>1.4124452046766836</v>
      </c>
      <c r="AN3597" s="17">
        <f t="shared" si="910"/>
        <v>1.4899893951368253</v>
      </c>
      <c r="AO3597" s="17">
        <f t="shared" si="911"/>
        <v>1.4899893951368253</v>
      </c>
      <c r="AP3597" s="17">
        <f t="shared" si="913"/>
        <v>1.4627768361169726</v>
      </c>
      <c r="AQ3597" s="17">
        <f t="shared" si="912"/>
        <v>3.3225954181568547</v>
      </c>
    </row>
    <row r="3598" spans="1:43" x14ac:dyDescent="0.2">
      <c r="A3598" s="4">
        <v>50215</v>
      </c>
      <c r="B3598" s="5">
        <v>5215</v>
      </c>
      <c r="C3598" t="s">
        <v>2398</v>
      </c>
      <c r="D3598" t="s">
        <v>25</v>
      </c>
      <c r="E3598" t="s">
        <v>9</v>
      </c>
      <c r="F3598" t="s">
        <v>17</v>
      </c>
      <c r="G3598" t="s">
        <v>15</v>
      </c>
      <c r="H3598">
        <v>404</v>
      </c>
      <c r="I3598" t="s">
        <v>6003</v>
      </c>
      <c r="J3598" s="6">
        <v>68545</v>
      </c>
      <c r="K3598" s="6">
        <v>2658</v>
      </c>
      <c r="L3598" s="6">
        <v>26</v>
      </c>
      <c r="M3598" s="6">
        <v>145128</v>
      </c>
      <c r="N3598" s="6">
        <v>0</v>
      </c>
      <c r="O3598" s="6">
        <v>182455</v>
      </c>
      <c r="P3598" s="6">
        <v>11179</v>
      </c>
      <c r="Q3598" s="6">
        <v>0</v>
      </c>
      <c r="R3598" s="6">
        <v>33970</v>
      </c>
      <c r="S3598" s="6">
        <v>1159646</v>
      </c>
      <c r="T3598" s="6">
        <v>0</v>
      </c>
      <c r="U3598" s="6">
        <v>0</v>
      </c>
      <c r="V3598" s="6">
        <v>6</v>
      </c>
      <c r="W3598" s="6">
        <v>194</v>
      </c>
      <c r="X3598" s="6">
        <v>58</v>
      </c>
      <c r="Z3598" s="6">
        <v>0</v>
      </c>
      <c r="AA3598" s="6">
        <v>0</v>
      </c>
      <c r="AB3598" s="6" t="str">
        <f t="shared" si="898"/>
        <v/>
      </c>
      <c r="AC3598" s="6" t="str">
        <f t="shared" si="899"/>
        <v/>
      </c>
      <c r="AD3598" s="16">
        <f t="shared" si="900"/>
        <v>16.32122730118973</v>
      </c>
      <c r="AE3598" s="16">
        <f t="shared" si="901"/>
        <v>0</v>
      </c>
      <c r="AF3598" s="16">
        <f t="shared" si="902"/>
        <v>32.333333333333336</v>
      </c>
      <c r="AG3598" s="16">
        <f t="shared" si="903"/>
        <v>42</v>
      </c>
      <c r="AH3598" s="17">
        <f t="shared" si="904"/>
        <v>0.23406923543354832</v>
      </c>
      <c r="AI3598" s="17">
        <f t="shared" si="905"/>
        <v>7.9905049335758775</v>
      </c>
      <c r="AJ3598" s="17">
        <f t="shared" si="906"/>
        <v>7.9905049335758775</v>
      </c>
      <c r="AK3598" s="17">
        <f t="shared" si="907"/>
        <v>7.9905049335758775</v>
      </c>
      <c r="AL3598" s="17" t="str">
        <f t="shared" si="908"/>
        <v/>
      </c>
      <c r="AM3598" s="17" t="str">
        <f t="shared" si="909"/>
        <v/>
      </c>
      <c r="AN3598" s="17" t="str">
        <f t="shared" si="910"/>
        <v/>
      </c>
      <c r="AO3598" s="17" t="str">
        <f t="shared" si="911"/>
        <v/>
      </c>
      <c r="AP3598" s="17" t="str">
        <f t="shared" si="913"/>
        <v/>
      </c>
      <c r="AQ3598" s="17">
        <f t="shared" si="912"/>
        <v>6.3557918390836097</v>
      </c>
    </row>
    <row r="3599" spans="1:43" x14ac:dyDescent="0.2">
      <c r="A3599" s="4">
        <v>50256</v>
      </c>
      <c r="B3599" s="5" t="s">
        <v>2401</v>
      </c>
      <c r="C3599" t="s">
        <v>2402</v>
      </c>
      <c r="D3599" t="s">
        <v>25</v>
      </c>
      <c r="E3599" t="s">
        <v>9</v>
      </c>
      <c r="F3599" t="s">
        <v>17</v>
      </c>
      <c r="G3599" t="s">
        <v>15</v>
      </c>
      <c r="H3599">
        <v>33</v>
      </c>
      <c r="I3599" t="s">
        <v>5966</v>
      </c>
      <c r="J3599" s="6">
        <v>1487483</v>
      </c>
      <c r="K3599" s="6">
        <v>2108</v>
      </c>
      <c r="L3599" s="6">
        <v>706</v>
      </c>
      <c r="M3599" s="6">
        <v>47699</v>
      </c>
      <c r="N3599" s="6">
        <v>0</v>
      </c>
      <c r="O3599" s="6">
        <v>232589</v>
      </c>
      <c r="P3599" s="6">
        <v>20290</v>
      </c>
      <c r="Q3599" s="6">
        <v>0</v>
      </c>
      <c r="R3599" s="6">
        <v>31403</v>
      </c>
      <c r="S3599" s="6">
        <v>579088</v>
      </c>
      <c r="T3599" s="6">
        <v>0</v>
      </c>
      <c r="U3599" s="6">
        <v>0</v>
      </c>
      <c r="V3599" s="6">
        <v>9</v>
      </c>
      <c r="W3599" s="6">
        <v>118</v>
      </c>
      <c r="X3599" s="6">
        <v>118</v>
      </c>
      <c r="Z3599" s="6">
        <v>0</v>
      </c>
      <c r="AA3599" s="6">
        <v>0</v>
      </c>
      <c r="AB3599" s="6" t="str">
        <f t="shared" si="898"/>
        <v/>
      </c>
      <c r="AC3599" s="6" t="str">
        <f t="shared" si="899"/>
        <v/>
      </c>
      <c r="AD3599" s="16">
        <f t="shared" si="900"/>
        <v>11.46323311976343</v>
      </c>
      <c r="AE3599" s="16">
        <f t="shared" si="901"/>
        <v>0</v>
      </c>
      <c r="AF3599" s="16">
        <f t="shared" si="902"/>
        <v>13.111111111111111</v>
      </c>
      <c r="AG3599" s="16">
        <f t="shared" si="903"/>
        <v>26.222222222222221</v>
      </c>
      <c r="AH3599" s="17">
        <f t="shared" si="904"/>
        <v>0.65835761756011657</v>
      </c>
      <c r="AI3599" s="17">
        <f t="shared" si="905"/>
        <v>12.140464160674227</v>
      </c>
      <c r="AJ3599" s="17">
        <f t="shared" si="906"/>
        <v>12.140464160674227</v>
      </c>
      <c r="AK3599" s="17">
        <f t="shared" si="907"/>
        <v>12.140464160674227</v>
      </c>
      <c r="AL3599" s="17" t="str">
        <f t="shared" si="908"/>
        <v/>
      </c>
      <c r="AM3599" s="17" t="str">
        <f t="shared" si="909"/>
        <v/>
      </c>
      <c r="AN3599" s="17" t="str">
        <f t="shared" si="910"/>
        <v/>
      </c>
      <c r="AO3599" s="17" t="str">
        <f t="shared" si="911"/>
        <v/>
      </c>
      <c r="AP3599" s="17" t="str">
        <f t="shared" si="913"/>
        <v/>
      </c>
      <c r="AQ3599" s="17">
        <f t="shared" si="912"/>
        <v>2.4897480104390146</v>
      </c>
    </row>
    <row r="3600" spans="1:43" x14ac:dyDescent="0.2">
      <c r="A3600" s="4">
        <v>50515</v>
      </c>
      <c r="B3600" s="5">
        <v>5218</v>
      </c>
      <c r="C3600" t="s">
        <v>2407</v>
      </c>
      <c r="D3600" t="s">
        <v>8</v>
      </c>
      <c r="E3600" t="s">
        <v>9</v>
      </c>
      <c r="F3600" t="s">
        <v>17</v>
      </c>
      <c r="G3600" t="s">
        <v>11</v>
      </c>
      <c r="H3600">
        <v>16</v>
      </c>
      <c r="I3600" t="s">
        <v>5947</v>
      </c>
      <c r="J3600" s="6">
        <v>2650890</v>
      </c>
      <c r="K3600" s="6">
        <v>2594</v>
      </c>
      <c r="L3600" s="6">
        <v>1022</v>
      </c>
      <c r="M3600" s="6">
        <v>3944534</v>
      </c>
      <c r="N3600" s="6">
        <v>2169494</v>
      </c>
      <c r="O3600" s="6">
        <v>545639</v>
      </c>
      <c r="P3600" s="6">
        <v>51960</v>
      </c>
      <c r="Q3600" s="6">
        <v>15035</v>
      </c>
      <c r="R3600" s="6">
        <v>0</v>
      </c>
      <c r="S3600" s="6">
        <v>5321793</v>
      </c>
      <c r="T3600" s="6">
        <v>96918</v>
      </c>
      <c r="U3600" s="6">
        <v>0</v>
      </c>
      <c r="V3600" s="6">
        <v>27</v>
      </c>
      <c r="W3600" s="6">
        <v>939</v>
      </c>
      <c r="X3600" s="6">
        <v>1145</v>
      </c>
      <c r="Z3600" s="6">
        <v>20721055900</v>
      </c>
      <c r="AA3600" s="6">
        <v>1512697175.3376002</v>
      </c>
      <c r="AB3600" s="6">
        <f t="shared" si="898"/>
        <v>9551.1008096818896</v>
      </c>
      <c r="AC3600" s="6">
        <f t="shared" si="899"/>
        <v>697.25805894720168</v>
      </c>
      <c r="AD3600" s="16">
        <f t="shared" si="900"/>
        <v>10.501135488837567</v>
      </c>
      <c r="AE3600" s="16">
        <f t="shared" si="901"/>
        <v>3.9760610953395927</v>
      </c>
      <c r="AF3600" s="16">
        <f t="shared" si="902"/>
        <v>34.777777777777779</v>
      </c>
      <c r="AG3600" s="16">
        <f t="shared" si="903"/>
        <v>77.18518518518519</v>
      </c>
      <c r="AH3600" s="17">
        <f t="shared" si="904"/>
        <v>0</v>
      </c>
      <c r="AI3600" s="17">
        <f t="shared" si="905"/>
        <v>1.3491563261972137</v>
      </c>
      <c r="AJ3600" s="17">
        <f t="shared" si="906"/>
        <v>1.3737265289131746</v>
      </c>
      <c r="AK3600" s="17">
        <f t="shared" si="907"/>
        <v>1.3737265289131746</v>
      </c>
      <c r="AL3600" s="17">
        <f t="shared" si="908"/>
        <v>0</v>
      </c>
      <c r="AM3600" s="17">
        <f t="shared" si="909"/>
        <v>2.4530111629716425</v>
      </c>
      <c r="AN3600" s="17">
        <f t="shared" si="910"/>
        <v>2.4976842526413994</v>
      </c>
      <c r="AO3600" s="17">
        <f t="shared" si="911"/>
        <v>2.4976842526413994</v>
      </c>
      <c r="AP3600" s="17">
        <f t="shared" si="913"/>
        <v>2.4976842526413994</v>
      </c>
      <c r="AQ3600" s="17">
        <f t="shared" si="912"/>
        <v>9.753322251525276</v>
      </c>
    </row>
    <row r="3601" spans="1:43" x14ac:dyDescent="0.2">
      <c r="A3601" s="4">
        <v>50516</v>
      </c>
      <c r="B3601" s="5">
        <v>5219</v>
      </c>
      <c r="C3601" t="s">
        <v>2408</v>
      </c>
      <c r="D3601" t="s">
        <v>8</v>
      </c>
      <c r="E3601" t="s">
        <v>9</v>
      </c>
      <c r="F3601" t="s">
        <v>17</v>
      </c>
      <c r="G3601" t="s">
        <v>11</v>
      </c>
      <c r="H3601">
        <v>16</v>
      </c>
      <c r="I3601" t="s">
        <v>5947</v>
      </c>
      <c r="J3601" s="6">
        <v>2650890</v>
      </c>
      <c r="K3601" s="6">
        <v>2594</v>
      </c>
      <c r="L3601" s="6">
        <v>1022</v>
      </c>
      <c r="M3601" s="6">
        <v>491823</v>
      </c>
      <c r="N3601" s="6">
        <v>5661667</v>
      </c>
      <c r="O3601" s="6">
        <v>551422</v>
      </c>
      <c r="P3601" s="6">
        <v>26365</v>
      </c>
      <c r="Q3601" s="6">
        <v>1929</v>
      </c>
      <c r="R3601" s="6">
        <v>1089529</v>
      </c>
      <c r="S3601" s="6">
        <v>3663901</v>
      </c>
      <c r="T3601" s="6">
        <v>25080</v>
      </c>
      <c r="U3601" s="6">
        <v>0</v>
      </c>
      <c r="V3601" s="6">
        <v>39</v>
      </c>
      <c r="W3601" s="6">
        <v>1556</v>
      </c>
      <c r="X3601" s="6">
        <v>926</v>
      </c>
      <c r="Z3601" s="6">
        <v>28802893600</v>
      </c>
      <c r="AA3601" s="6">
        <v>2104549975.5840003</v>
      </c>
      <c r="AB3601" s="6">
        <f t="shared" si="898"/>
        <v>5087.352117318097</v>
      </c>
      <c r="AC3601" s="6">
        <f t="shared" si="899"/>
        <v>371.7191377705542</v>
      </c>
      <c r="AD3601" s="16">
        <f t="shared" si="900"/>
        <v>20.914925090081546</v>
      </c>
      <c r="AE3601" s="16">
        <f t="shared" si="901"/>
        <v>10.26739411920453</v>
      </c>
      <c r="AF3601" s="16">
        <f t="shared" si="902"/>
        <v>39.897435897435898</v>
      </c>
      <c r="AG3601" s="16">
        <f t="shared" si="903"/>
        <v>63.641025641025642</v>
      </c>
      <c r="AH3601" s="17">
        <f t="shared" si="904"/>
        <v>2.21528680033264</v>
      </c>
      <c r="AI3601" s="17">
        <f t="shared" si="905"/>
        <v>7.4496333030378814</v>
      </c>
      <c r="AJ3601" s="17">
        <f t="shared" si="906"/>
        <v>7.5006272581802804</v>
      </c>
      <c r="AK3601" s="17">
        <f t="shared" si="907"/>
        <v>7.5006272581802804</v>
      </c>
      <c r="AL3601" s="17">
        <f t="shared" si="908"/>
        <v>0.19243961186696426</v>
      </c>
      <c r="AM3601" s="17">
        <f t="shared" si="909"/>
        <v>0.64714173405111952</v>
      </c>
      <c r="AN3601" s="17">
        <f t="shared" si="910"/>
        <v>0.65157152478236535</v>
      </c>
      <c r="AO3601" s="17">
        <f t="shared" si="911"/>
        <v>0.65157152478236535</v>
      </c>
      <c r="AP3601" s="17">
        <f t="shared" si="913"/>
        <v>0.45913191291540112</v>
      </c>
      <c r="AQ3601" s="17">
        <f t="shared" si="912"/>
        <v>6.6444592344882869</v>
      </c>
    </row>
    <row r="3602" spans="1:43" x14ac:dyDescent="0.2">
      <c r="A3602" s="4">
        <v>50517</v>
      </c>
      <c r="B3602" s="5">
        <v>5220</v>
      </c>
      <c r="C3602" t="s">
        <v>2409</v>
      </c>
      <c r="D3602" t="s">
        <v>8</v>
      </c>
      <c r="E3602" t="s">
        <v>9</v>
      </c>
      <c r="F3602" t="s">
        <v>17</v>
      </c>
      <c r="G3602" t="s">
        <v>11</v>
      </c>
      <c r="H3602">
        <v>16</v>
      </c>
      <c r="I3602" t="s">
        <v>5947</v>
      </c>
      <c r="J3602" s="6">
        <v>2650890</v>
      </c>
      <c r="K3602" s="6">
        <v>2594</v>
      </c>
      <c r="L3602" s="6">
        <v>1022</v>
      </c>
      <c r="M3602" s="6">
        <v>9064</v>
      </c>
      <c r="N3602" s="6">
        <v>31724</v>
      </c>
      <c r="O3602" s="6">
        <v>13817</v>
      </c>
      <c r="P3602" s="6">
        <v>720</v>
      </c>
      <c r="Q3602" s="6">
        <v>36</v>
      </c>
      <c r="R3602" s="6">
        <v>2211174</v>
      </c>
      <c r="S3602" s="6">
        <v>4085317</v>
      </c>
      <c r="T3602" s="6">
        <v>197652</v>
      </c>
      <c r="U3602" s="6">
        <v>0</v>
      </c>
      <c r="V3602" s="6">
        <v>40</v>
      </c>
      <c r="W3602" s="6">
        <v>2118</v>
      </c>
      <c r="X3602" s="6">
        <v>750</v>
      </c>
      <c r="Z3602" s="6">
        <v>453965100</v>
      </c>
      <c r="AA3602" s="6">
        <v>33232020.595199998</v>
      </c>
      <c r="AB3602" s="6">
        <f t="shared" si="898"/>
        <v>14309.831673181188</v>
      </c>
      <c r="AC3602" s="6">
        <f t="shared" si="899"/>
        <v>1047.5356384819063</v>
      </c>
      <c r="AD3602" s="16">
        <f t="shared" si="900"/>
        <v>19.190277777777776</v>
      </c>
      <c r="AE3602" s="16">
        <f t="shared" si="901"/>
        <v>2.2960121589346456</v>
      </c>
      <c r="AF3602" s="16">
        <f t="shared" si="902"/>
        <v>52.95</v>
      </c>
      <c r="AG3602" s="16">
        <f t="shared" si="903"/>
        <v>71.7</v>
      </c>
      <c r="AH3602" s="17">
        <f t="shared" si="904"/>
        <v>243.95123565754633</v>
      </c>
      <c r="AI3602" s="17">
        <f t="shared" si="905"/>
        <v>450.71899823477492</v>
      </c>
      <c r="AJ3602" s="17">
        <f t="shared" si="906"/>
        <v>472.52526478375995</v>
      </c>
      <c r="AK3602" s="17">
        <f t="shared" si="907"/>
        <v>472.52526478375995</v>
      </c>
      <c r="AL3602" s="17">
        <f t="shared" si="908"/>
        <v>69.700353045013244</v>
      </c>
      <c r="AM3602" s="17">
        <f t="shared" si="909"/>
        <v>128.77685663850713</v>
      </c>
      <c r="AN3602" s="17">
        <f t="shared" si="910"/>
        <v>135.0072185096457</v>
      </c>
      <c r="AO3602" s="17">
        <f t="shared" si="911"/>
        <v>135.0072185096457</v>
      </c>
      <c r="AP3602" s="17">
        <f t="shared" si="913"/>
        <v>65.306865464632452</v>
      </c>
      <c r="AQ3602" s="17">
        <f t="shared" si="912"/>
        <v>295.67322863139611</v>
      </c>
    </row>
    <row r="3603" spans="1:43" x14ac:dyDescent="0.2">
      <c r="A3603" s="4">
        <v>50518</v>
      </c>
      <c r="B3603" s="5">
        <v>5221</v>
      </c>
      <c r="C3603" t="s">
        <v>2410</v>
      </c>
      <c r="D3603" t="s">
        <v>8</v>
      </c>
      <c r="E3603" t="s">
        <v>9</v>
      </c>
      <c r="F3603" t="s">
        <v>17</v>
      </c>
      <c r="G3603" t="s">
        <v>11</v>
      </c>
      <c r="H3603">
        <v>16</v>
      </c>
      <c r="I3603" t="s">
        <v>5947</v>
      </c>
      <c r="J3603" s="6">
        <v>2650890</v>
      </c>
      <c r="K3603" s="6">
        <v>2594</v>
      </c>
      <c r="L3603" s="6">
        <v>1022</v>
      </c>
      <c r="M3603" s="6">
        <v>1022564</v>
      </c>
      <c r="N3603" s="6">
        <v>20327007</v>
      </c>
      <c r="O3603" s="6">
        <v>1014238</v>
      </c>
      <c r="P3603" s="6">
        <v>40547</v>
      </c>
      <c r="Q3603" s="6">
        <v>4026</v>
      </c>
      <c r="R3603" s="6">
        <v>2823781</v>
      </c>
      <c r="S3603" s="6">
        <v>10468038</v>
      </c>
      <c r="T3603" s="6">
        <v>8868967</v>
      </c>
      <c r="U3603" s="6">
        <v>0</v>
      </c>
      <c r="V3603" s="6">
        <v>64</v>
      </c>
      <c r="W3603" s="6">
        <v>3476</v>
      </c>
      <c r="X3603" s="6">
        <v>1260</v>
      </c>
      <c r="Z3603" s="6">
        <v>51436478900</v>
      </c>
      <c r="AA3603" s="6">
        <v>3765351402.8927999</v>
      </c>
      <c r="AB3603" s="6">
        <f t="shared" si="898"/>
        <v>2530.4501985953957</v>
      </c>
      <c r="AC3603" s="6">
        <f t="shared" si="899"/>
        <v>185.23885011171589</v>
      </c>
      <c r="AD3603" s="16">
        <f t="shared" si="900"/>
        <v>25.013885120970727</v>
      </c>
      <c r="AE3603" s="16">
        <f t="shared" si="901"/>
        <v>20.041653931325783</v>
      </c>
      <c r="AF3603" s="16">
        <f t="shared" si="902"/>
        <v>54.3125</v>
      </c>
      <c r="AG3603" s="16">
        <f t="shared" si="903"/>
        <v>74</v>
      </c>
      <c r="AH3603" s="17">
        <f t="shared" si="904"/>
        <v>2.7614711646410397</v>
      </c>
      <c r="AI3603" s="17">
        <f t="shared" si="905"/>
        <v>10.237049221369029</v>
      </c>
      <c r="AJ3603" s="17">
        <f t="shared" si="906"/>
        <v>18.910312704143703</v>
      </c>
      <c r="AK3603" s="17">
        <f t="shared" si="907"/>
        <v>18.910312704143703</v>
      </c>
      <c r="AL3603" s="17">
        <f t="shared" si="908"/>
        <v>0.13891769703232748</v>
      </c>
      <c r="AM3603" s="17">
        <f t="shared" si="909"/>
        <v>0.514981767852001</v>
      </c>
      <c r="AN3603" s="17">
        <f t="shared" si="910"/>
        <v>0.95129622378739775</v>
      </c>
      <c r="AO3603" s="17">
        <f t="shared" si="911"/>
        <v>0.95129622378739775</v>
      </c>
      <c r="AP3603" s="17">
        <f t="shared" si="913"/>
        <v>0.81237852675507027</v>
      </c>
      <c r="AQ3603" s="17">
        <f t="shared" si="912"/>
        <v>10.321086372232159</v>
      </c>
    </row>
    <row r="3604" spans="1:43" x14ac:dyDescent="0.2">
      <c r="A3604" s="4">
        <v>50519</v>
      </c>
      <c r="B3604" s="5">
        <v>5222</v>
      </c>
      <c r="C3604" t="s">
        <v>2411</v>
      </c>
      <c r="D3604" t="s">
        <v>8</v>
      </c>
      <c r="E3604" t="s">
        <v>9</v>
      </c>
      <c r="F3604" t="s">
        <v>17</v>
      </c>
      <c r="G3604" t="s">
        <v>11</v>
      </c>
      <c r="H3604">
        <v>16</v>
      </c>
      <c r="I3604" t="s">
        <v>5947</v>
      </c>
      <c r="J3604" s="6">
        <v>2650890</v>
      </c>
      <c r="K3604" s="6">
        <v>2594</v>
      </c>
      <c r="L3604" s="6">
        <v>1022</v>
      </c>
      <c r="M3604" s="6">
        <v>2619791</v>
      </c>
      <c r="N3604" s="6">
        <v>28634507</v>
      </c>
      <c r="O3604" s="6">
        <v>3652964</v>
      </c>
      <c r="P3604" s="6">
        <v>180721</v>
      </c>
      <c r="Q3604" s="6">
        <v>9575</v>
      </c>
      <c r="R3604" s="6">
        <v>5848323</v>
      </c>
      <c r="S3604" s="6">
        <v>30375635</v>
      </c>
      <c r="T3604" s="6">
        <v>1728037</v>
      </c>
      <c r="U3604" s="6">
        <v>0</v>
      </c>
      <c r="V3604" s="6">
        <v>165</v>
      </c>
      <c r="W3604" s="6">
        <v>6693</v>
      </c>
      <c r="X3604" s="6">
        <v>4324</v>
      </c>
      <c r="Z3604" s="6">
        <v>157392437350</v>
      </c>
      <c r="AA3604" s="6">
        <v>11358873054.043201</v>
      </c>
      <c r="AB3604" s="6">
        <f t="shared" si="898"/>
        <v>5496.6002156069944</v>
      </c>
      <c r="AC3604" s="6">
        <f t="shared" si="899"/>
        <v>396.68477805618238</v>
      </c>
      <c r="AD3604" s="16">
        <f t="shared" si="900"/>
        <v>20.213279032320539</v>
      </c>
      <c r="AE3604" s="16">
        <f t="shared" si="901"/>
        <v>7.838704953018973</v>
      </c>
      <c r="AF3604" s="16">
        <f t="shared" si="902"/>
        <v>40.563636363636363</v>
      </c>
      <c r="AG3604" s="16">
        <f t="shared" si="903"/>
        <v>66.769696969696966</v>
      </c>
      <c r="AH3604" s="17">
        <f t="shared" si="904"/>
        <v>2.2323624289113138</v>
      </c>
      <c r="AI3604" s="17">
        <f t="shared" si="905"/>
        <v>11.59467873582282</v>
      </c>
      <c r="AJ3604" s="17">
        <f t="shared" si="906"/>
        <v>12.254287460335576</v>
      </c>
      <c r="AK3604" s="17">
        <f t="shared" si="907"/>
        <v>12.254287460335576</v>
      </c>
      <c r="AL3604" s="17">
        <f t="shared" si="908"/>
        <v>0.20424039429070667</v>
      </c>
      <c r="AM3604" s="17">
        <f t="shared" si="909"/>
        <v>1.0608052375408454</v>
      </c>
      <c r="AN3604" s="17">
        <f t="shared" si="910"/>
        <v>1.1211532994089963</v>
      </c>
      <c r="AO3604" s="17">
        <f t="shared" si="911"/>
        <v>1.1211532994089963</v>
      </c>
      <c r="AP3604" s="17">
        <f t="shared" si="913"/>
        <v>0.9169129051182896</v>
      </c>
      <c r="AQ3604" s="17">
        <f t="shared" si="912"/>
        <v>8.3153392696998925</v>
      </c>
    </row>
    <row r="3605" spans="1:43" x14ac:dyDescent="0.2">
      <c r="A3605" s="4">
        <v>50522</v>
      </c>
      <c r="B3605" s="5"/>
      <c r="C3605" t="s">
        <v>2413</v>
      </c>
      <c r="D3605" t="s">
        <v>8</v>
      </c>
      <c r="E3605" t="s">
        <v>9</v>
      </c>
      <c r="F3605" t="s">
        <v>17</v>
      </c>
      <c r="G3605" t="s">
        <v>15</v>
      </c>
      <c r="H3605">
        <v>490</v>
      </c>
      <c r="I3605" t="s">
        <v>6004</v>
      </c>
      <c r="J3605" s="6">
        <v>51240</v>
      </c>
      <c r="K3605" s="6">
        <v>1596</v>
      </c>
      <c r="L3605" s="6">
        <v>32</v>
      </c>
      <c r="M3605" s="6">
        <v>278229</v>
      </c>
      <c r="N3605" s="6">
        <v>855526</v>
      </c>
      <c r="O3605" s="6">
        <v>280468</v>
      </c>
      <c r="P3605" s="6">
        <v>23951</v>
      </c>
      <c r="Q3605" s="6">
        <v>1014</v>
      </c>
      <c r="R3605" s="6">
        <v>169191</v>
      </c>
      <c r="S3605" s="6">
        <v>1742772</v>
      </c>
      <c r="T3605" s="6">
        <v>0</v>
      </c>
      <c r="U3605" s="6">
        <v>0</v>
      </c>
      <c r="V3605" s="6">
        <v>5</v>
      </c>
      <c r="W3605" s="6">
        <v>130</v>
      </c>
      <c r="X3605" s="6">
        <v>65</v>
      </c>
      <c r="Z3605" s="6">
        <v>6249683300</v>
      </c>
      <c r="AA3605" s="6">
        <v>457501257.56160003</v>
      </c>
      <c r="AB3605" s="6">
        <f t="shared" si="898"/>
        <v>7305.0769935688686</v>
      </c>
      <c r="AC3605" s="6">
        <f t="shared" si="899"/>
        <v>534.76020315174526</v>
      </c>
      <c r="AD3605" s="16">
        <f t="shared" si="900"/>
        <v>11.710074735919168</v>
      </c>
      <c r="AE3605" s="16">
        <f t="shared" si="901"/>
        <v>3.0503515552576408</v>
      </c>
      <c r="AF3605" s="16">
        <f t="shared" si="902"/>
        <v>26</v>
      </c>
      <c r="AG3605" s="16">
        <f t="shared" si="903"/>
        <v>39</v>
      </c>
      <c r="AH3605" s="17">
        <f t="shared" si="904"/>
        <v>0.60809980268052577</v>
      </c>
      <c r="AI3605" s="17">
        <f t="shared" si="905"/>
        <v>6.2638042763335235</v>
      </c>
      <c r="AJ3605" s="17">
        <f t="shared" si="906"/>
        <v>6.2638042763335235</v>
      </c>
      <c r="AK3605" s="17">
        <f t="shared" si="907"/>
        <v>6.2638042763335235</v>
      </c>
      <c r="AL3605" s="17">
        <f t="shared" si="908"/>
        <v>0.19776254608276078</v>
      </c>
      <c r="AM3605" s="17">
        <f t="shared" si="909"/>
        <v>2.0370766055035148</v>
      </c>
      <c r="AN3605" s="17">
        <f t="shared" si="910"/>
        <v>2.0370766055035148</v>
      </c>
      <c r="AO3605" s="17">
        <f t="shared" si="911"/>
        <v>2.0370766055035148</v>
      </c>
      <c r="AP3605" s="17">
        <f t="shared" si="913"/>
        <v>1.839314059420754</v>
      </c>
      <c r="AQ3605" s="17">
        <f t="shared" si="912"/>
        <v>6.2137997917766024</v>
      </c>
    </row>
    <row r="3606" spans="1:43" x14ac:dyDescent="0.2">
      <c r="A3606" s="4">
        <v>50523</v>
      </c>
      <c r="B3606" s="5"/>
      <c r="C3606" t="s">
        <v>2414</v>
      </c>
      <c r="D3606" t="s">
        <v>25</v>
      </c>
      <c r="E3606" t="s">
        <v>26</v>
      </c>
      <c r="F3606" t="s">
        <v>17</v>
      </c>
      <c r="G3606" t="s">
        <v>15</v>
      </c>
      <c r="H3606">
        <v>0</v>
      </c>
      <c r="I3606" t="s">
        <v>5933</v>
      </c>
      <c r="J3606" s="6">
        <v>0</v>
      </c>
      <c r="K3606" s="6">
        <v>0</v>
      </c>
      <c r="L3606" s="6">
        <v>0</v>
      </c>
      <c r="M3606" s="6">
        <v>13931</v>
      </c>
      <c r="N3606" s="6">
        <v>0</v>
      </c>
      <c r="O3606" s="6">
        <v>50112</v>
      </c>
      <c r="P3606" s="6">
        <v>3494</v>
      </c>
      <c r="Q3606" s="6">
        <v>0</v>
      </c>
      <c r="R3606" s="6">
        <v>0</v>
      </c>
      <c r="S3606" s="6">
        <v>207887</v>
      </c>
      <c r="T3606" s="6">
        <v>0</v>
      </c>
      <c r="U3606" s="6">
        <v>0</v>
      </c>
      <c r="V3606" s="6">
        <v>6</v>
      </c>
      <c r="W3606" s="6">
        <v>174</v>
      </c>
      <c r="X3606" s="6">
        <v>0</v>
      </c>
      <c r="Z3606" s="6">
        <v>0</v>
      </c>
      <c r="AA3606" s="6">
        <v>0</v>
      </c>
      <c r="AB3606" s="6" t="str">
        <f t="shared" si="898"/>
        <v/>
      </c>
      <c r="AC3606" s="6" t="str">
        <f t="shared" si="899"/>
        <v/>
      </c>
      <c r="AD3606" s="16">
        <f t="shared" si="900"/>
        <v>14.342301087578706</v>
      </c>
      <c r="AE3606" s="16">
        <f t="shared" si="901"/>
        <v>0</v>
      </c>
      <c r="AF3606" s="16">
        <f t="shared" si="902"/>
        <v>29</v>
      </c>
      <c r="AG3606" s="16">
        <f t="shared" si="903"/>
        <v>29</v>
      </c>
      <c r="AH3606" s="17">
        <f t="shared" si="904"/>
        <v>0</v>
      </c>
      <c r="AI3606" s="17">
        <f t="shared" si="905"/>
        <v>14.922618620343119</v>
      </c>
      <c r="AJ3606" s="17">
        <f t="shared" si="906"/>
        <v>14.922618620343119</v>
      </c>
      <c r="AK3606" s="17">
        <f t="shared" si="907"/>
        <v>14.922618620343119</v>
      </c>
      <c r="AL3606" s="17" t="str">
        <f t="shared" si="908"/>
        <v/>
      </c>
      <c r="AM3606" s="17" t="str">
        <f t="shared" si="909"/>
        <v/>
      </c>
      <c r="AN3606" s="17" t="str">
        <f t="shared" si="910"/>
        <v/>
      </c>
      <c r="AO3606" s="17" t="str">
        <f t="shared" si="911"/>
        <v/>
      </c>
      <c r="AP3606" s="17" t="str">
        <f t="shared" si="913"/>
        <v/>
      </c>
      <c r="AQ3606" s="17">
        <f t="shared" si="912"/>
        <v>4.1484474776500635</v>
      </c>
    </row>
    <row r="3607" spans="1:43" x14ac:dyDescent="0.2">
      <c r="A3607" s="4">
        <v>55228</v>
      </c>
      <c r="B3607" s="5" t="s">
        <v>2417</v>
      </c>
      <c r="C3607" t="s">
        <v>2418</v>
      </c>
      <c r="D3607" t="s">
        <v>25</v>
      </c>
      <c r="E3607" t="s">
        <v>26</v>
      </c>
      <c r="F3607" t="s">
        <v>17</v>
      </c>
      <c r="G3607" t="s">
        <v>15</v>
      </c>
      <c r="H3607">
        <v>0</v>
      </c>
      <c r="I3607" t="s">
        <v>5938</v>
      </c>
      <c r="J3607" s="6">
        <v>0</v>
      </c>
      <c r="K3607" s="6">
        <v>0</v>
      </c>
      <c r="L3607" s="6">
        <v>0</v>
      </c>
      <c r="M3607" s="6">
        <v>43762</v>
      </c>
      <c r="N3607" s="6">
        <v>0</v>
      </c>
      <c r="O3607" s="6">
        <v>411533</v>
      </c>
      <c r="P3607" s="6">
        <v>18781</v>
      </c>
      <c r="Q3607" s="6">
        <v>0</v>
      </c>
      <c r="R3607" s="6">
        <v>31902</v>
      </c>
      <c r="S3607" s="6">
        <v>1304993</v>
      </c>
      <c r="T3607" s="6">
        <v>93380</v>
      </c>
      <c r="U3607" s="6">
        <v>0</v>
      </c>
      <c r="V3607" s="6">
        <v>12</v>
      </c>
      <c r="W3607" s="6">
        <v>277</v>
      </c>
      <c r="X3607" s="6">
        <v>0</v>
      </c>
      <c r="Z3607" s="6">
        <v>0</v>
      </c>
      <c r="AA3607" s="6">
        <v>0</v>
      </c>
      <c r="AB3607" s="6" t="str">
        <f t="shared" si="898"/>
        <v/>
      </c>
      <c r="AC3607" s="6" t="str">
        <f t="shared" si="899"/>
        <v/>
      </c>
      <c r="AD3607" s="16">
        <f t="shared" si="900"/>
        <v>21.91219849848251</v>
      </c>
      <c r="AE3607" s="16">
        <f t="shared" si="901"/>
        <v>0</v>
      </c>
      <c r="AF3607" s="16">
        <f t="shared" si="902"/>
        <v>23.083333333333332</v>
      </c>
      <c r="AG3607" s="16">
        <f t="shared" si="903"/>
        <v>23.083333333333332</v>
      </c>
      <c r="AH3607" s="17">
        <f t="shared" si="904"/>
        <v>0.72898862026415612</v>
      </c>
      <c r="AI3607" s="17">
        <f t="shared" si="905"/>
        <v>29.820232164891916</v>
      </c>
      <c r="AJ3607" s="17">
        <f t="shared" si="906"/>
        <v>31.954046889995887</v>
      </c>
      <c r="AK3607" s="17">
        <f t="shared" si="907"/>
        <v>31.954046889995887</v>
      </c>
      <c r="AL3607" s="17" t="str">
        <f t="shared" si="908"/>
        <v/>
      </c>
      <c r="AM3607" s="17" t="str">
        <f t="shared" si="909"/>
        <v/>
      </c>
      <c r="AN3607" s="17" t="str">
        <f t="shared" si="910"/>
        <v/>
      </c>
      <c r="AO3607" s="17" t="str">
        <f t="shared" si="911"/>
        <v/>
      </c>
      <c r="AP3607" s="17" t="str">
        <f t="shared" si="913"/>
        <v/>
      </c>
      <c r="AQ3607" s="17">
        <f t="shared" si="912"/>
        <v>3.1710531111721294</v>
      </c>
    </row>
    <row r="3608" spans="1:43" x14ac:dyDescent="0.2">
      <c r="A3608" s="4">
        <v>55228</v>
      </c>
      <c r="B3608" s="5" t="s">
        <v>2417</v>
      </c>
      <c r="C3608" t="s">
        <v>2418</v>
      </c>
      <c r="D3608" t="s">
        <v>25</v>
      </c>
      <c r="E3608" t="s">
        <v>26</v>
      </c>
      <c r="F3608" t="s">
        <v>17</v>
      </c>
      <c r="G3608" t="s">
        <v>11</v>
      </c>
      <c r="H3608">
        <v>0</v>
      </c>
      <c r="I3608" t="s">
        <v>5938</v>
      </c>
      <c r="J3608" s="6">
        <v>0</v>
      </c>
      <c r="K3608" s="6">
        <v>0</v>
      </c>
      <c r="L3608" s="6">
        <v>0</v>
      </c>
      <c r="M3608" s="6">
        <v>0</v>
      </c>
      <c r="N3608" s="6">
        <v>0</v>
      </c>
      <c r="O3608" s="6">
        <v>0</v>
      </c>
      <c r="P3608" s="6">
        <v>0</v>
      </c>
      <c r="Q3608" s="6">
        <v>0</v>
      </c>
      <c r="R3608" s="6">
        <v>0</v>
      </c>
      <c r="S3608" s="6">
        <v>0</v>
      </c>
      <c r="T3608" s="6">
        <v>0</v>
      </c>
      <c r="U3608" s="6">
        <v>0</v>
      </c>
      <c r="V3608" s="6">
        <v>0</v>
      </c>
      <c r="W3608" s="6">
        <v>0</v>
      </c>
      <c r="X3608" s="6">
        <v>0</v>
      </c>
      <c r="Z3608" s="6">
        <v>0</v>
      </c>
      <c r="AA3608" s="6">
        <v>0</v>
      </c>
      <c r="AB3608" s="6" t="str">
        <f t="shared" si="898"/>
        <v/>
      </c>
      <c r="AC3608" s="6" t="str">
        <f t="shared" si="899"/>
        <v/>
      </c>
      <c r="AD3608" s="16" t="str">
        <f t="shared" si="900"/>
        <v/>
      </c>
      <c r="AE3608" s="16" t="str">
        <f t="shared" si="901"/>
        <v/>
      </c>
      <c r="AF3608" s="16" t="str">
        <f t="shared" si="902"/>
        <v/>
      </c>
      <c r="AG3608" s="16" t="str">
        <f t="shared" si="903"/>
        <v/>
      </c>
      <c r="AH3608" s="17" t="str">
        <f t="shared" si="904"/>
        <v/>
      </c>
      <c r="AI3608" s="17" t="str">
        <f t="shared" si="905"/>
        <v/>
      </c>
      <c r="AJ3608" s="17" t="str">
        <f t="shared" si="906"/>
        <v/>
      </c>
      <c r="AK3608" s="17" t="str">
        <f t="shared" si="907"/>
        <v/>
      </c>
      <c r="AL3608" s="17" t="str">
        <f t="shared" si="908"/>
        <v/>
      </c>
      <c r="AM3608" s="17" t="str">
        <f t="shared" si="909"/>
        <v/>
      </c>
      <c r="AN3608" s="17" t="str">
        <f t="shared" si="910"/>
        <v/>
      </c>
      <c r="AO3608" s="17" t="str">
        <f t="shared" si="911"/>
        <v/>
      </c>
      <c r="AP3608" s="17" t="str">
        <f t="shared" si="913"/>
        <v/>
      </c>
      <c r="AQ3608" s="17" t="str">
        <f t="shared" si="912"/>
        <v/>
      </c>
    </row>
    <row r="3609" spans="1:43" x14ac:dyDescent="0.2">
      <c r="A3609" s="4">
        <v>55234</v>
      </c>
      <c r="B3609" s="5" t="s">
        <v>2419</v>
      </c>
      <c r="C3609" t="s">
        <v>2420</v>
      </c>
      <c r="D3609" t="s">
        <v>25</v>
      </c>
      <c r="E3609" t="s">
        <v>26</v>
      </c>
      <c r="F3609" t="s">
        <v>17</v>
      </c>
      <c r="G3609" t="s">
        <v>15</v>
      </c>
      <c r="H3609">
        <v>0</v>
      </c>
      <c r="I3609" t="s">
        <v>6005</v>
      </c>
      <c r="J3609" s="6">
        <v>0</v>
      </c>
      <c r="K3609" s="6">
        <v>0</v>
      </c>
      <c r="L3609" s="6">
        <v>0</v>
      </c>
      <c r="M3609" s="6">
        <v>4621</v>
      </c>
      <c r="N3609" s="6">
        <v>0</v>
      </c>
      <c r="O3609" s="6">
        <v>23081</v>
      </c>
      <c r="P3609" s="6">
        <v>1658</v>
      </c>
      <c r="Q3609" s="6">
        <v>0</v>
      </c>
      <c r="R3609" s="6">
        <v>5946</v>
      </c>
      <c r="S3609" s="6">
        <v>132979</v>
      </c>
      <c r="T3609" s="6">
        <v>0</v>
      </c>
      <c r="U3609" s="6">
        <v>0</v>
      </c>
      <c r="V3609" s="6">
        <v>0</v>
      </c>
      <c r="W3609" s="6">
        <v>0</v>
      </c>
      <c r="X3609" s="6">
        <v>0</v>
      </c>
      <c r="Z3609" s="6">
        <v>0</v>
      </c>
      <c r="AA3609" s="6">
        <v>0</v>
      </c>
      <c r="AB3609" s="6" t="str">
        <f t="shared" si="898"/>
        <v/>
      </c>
      <c r="AC3609" s="6" t="str">
        <f t="shared" si="899"/>
        <v/>
      </c>
      <c r="AD3609" s="16">
        <f t="shared" si="900"/>
        <v>13.920989143546441</v>
      </c>
      <c r="AE3609" s="16">
        <f t="shared" si="901"/>
        <v>0</v>
      </c>
      <c r="AF3609" s="16" t="str">
        <f t="shared" si="902"/>
        <v/>
      </c>
      <c r="AG3609" s="16" t="str">
        <f t="shared" si="903"/>
        <v/>
      </c>
      <c r="AH3609" s="17">
        <f t="shared" si="904"/>
        <v>1.2867344730577797</v>
      </c>
      <c r="AI3609" s="17">
        <f t="shared" si="905"/>
        <v>28.777104522830555</v>
      </c>
      <c r="AJ3609" s="17">
        <f t="shared" si="906"/>
        <v>28.777104522830555</v>
      </c>
      <c r="AK3609" s="17">
        <f t="shared" si="907"/>
        <v>28.777104522830555</v>
      </c>
      <c r="AL3609" s="17" t="str">
        <f t="shared" si="908"/>
        <v/>
      </c>
      <c r="AM3609" s="17" t="str">
        <f t="shared" si="909"/>
        <v/>
      </c>
      <c r="AN3609" s="17" t="str">
        <f t="shared" si="910"/>
        <v/>
      </c>
      <c r="AO3609" s="17" t="str">
        <f t="shared" si="911"/>
        <v/>
      </c>
      <c r="AP3609" s="17" t="str">
        <f t="shared" si="913"/>
        <v/>
      </c>
      <c r="AQ3609" s="17">
        <f t="shared" si="912"/>
        <v>5.7614054850309779</v>
      </c>
    </row>
    <row r="3610" spans="1:43" x14ac:dyDescent="0.2">
      <c r="A3610" s="4">
        <v>55246</v>
      </c>
      <c r="B3610" s="5" t="s">
        <v>2423</v>
      </c>
      <c r="C3610" t="s">
        <v>2424</v>
      </c>
      <c r="D3610" t="s">
        <v>25</v>
      </c>
      <c r="E3610" t="s">
        <v>26</v>
      </c>
      <c r="F3610" t="s">
        <v>17</v>
      </c>
      <c r="G3610" t="s">
        <v>15</v>
      </c>
      <c r="H3610">
        <v>0</v>
      </c>
      <c r="I3610" t="s">
        <v>6005</v>
      </c>
      <c r="J3610" s="6">
        <v>0</v>
      </c>
      <c r="K3610" s="6">
        <v>0</v>
      </c>
      <c r="L3610" s="6">
        <v>0</v>
      </c>
      <c r="M3610" s="6">
        <v>5580</v>
      </c>
      <c r="N3610" s="6">
        <v>0</v>
      </c>
      <c r="O3610" s="6">
        <v>69151</v>
      </c>
      <c r="P3610" s="6">
        <v>3140</v>
      </c>
      <c r="Q3610" s="6">
        <v>0</v>
      </c>
      <c r="R3610" s="6">
        <v>5727</v>
      </c>
      <c r="S3610" s="6">
        <v>125234</v>
      </c>
      <c r="T3610" s="6">
        <v>0</v>
      </c>
      <c r="U3610" s="6">
        <v>0</v>
      </c>
      <c r="V3610" s="6">
        <v>0</v>
      </c>
      <c r="W3610" s="6">
        <v>0</v>
      </c>
      <c r="X3610" s="6">
        <v>0</v>
      </c>
      <c r="Z3610" s="6">
        <v>0</v>
      </c>
      <c r="AA3610" s="6">
        <v>0</v>
      </c>
      <c r="AB3610" s="6" t="str">
        <f t="shared" si="898"/>
        <v/>
      </c>
      <c r="AC3610" s="6" t="str">
        <f t="shared" si="899"/>
        <v/>
      </c>
      <c r="AD3610" s="16">
        <f t="shared" si="900"/>
        <v>22.022611464968154</v>
      </c>
      <c r="AE3610" s="16">
        <f t="shared" si="901"/>
        <v>0</v>
      </c>
      <c r="AF3610" s="16" t="str">
        <f t="shared" si="902"/>
        <v/>
      </c>
      <c r="AG3610" s="16" t="str">
        <f t="shared" si="903"/>
        <v/>
      </c>
      <c r="AH3610" s="17">
        <f t="shared" si="904"/>
        <v>1.0263440860215054</v>
      </c>
      <c r="AI3610" s="17">
        <f t="shared" si="905"/>
        <v>22.44336917562724</v>
      </c>
      <c r="AJ3610" s="17">
        <f t="shared" si="906"/>
        <v>22.44336917562724</v>
      </c>
      <c r="AK3610" s="17">
        <f t="shared" si="907"/>
        <v>22.44336917562724</v>
      </c>
      <c r="AL3610" s="17" t="str">
        <f t="shared" si="908"/>
        <v/>
      </c>
      <c r="AM3610" s="17" t="str">
        <f t="shared" si="909"/>
        <v/>
      </c>
      <c r="AN3610" s="17" t="str">
        <f t="shared" si="910"/>
        <v/>
      </c>
      <c r="AO3610" s="17" t="str">
        <f t="shared" si="911"/>
        <v/>
      </c>
      <c r="AP3610" s="17" t="str">
        <f t="shared" si="913"/>
        <v/>
      </c>
      <c r="AQ3610" s="17">
        <f t="shared" si="912"/>
        <v>1.811022255643447</v>
      </c>
    </row>
    <row r="3611" spans="1:43" x14ac:dyDescent="0.2">
      <c r="A3611" s="4">
        <v>55270</v>
      </c>
      <c r="B3611" s="5" t="s">
        <v>2429</v>
      </c>
      <c r="C3611" t="s">
        <v>2430</v>
      </c>
      <c r="D3611" t="s">
        <v>25</v>
      </c>
      <c r="E3611" t="s">
        <v>26</v>
      </c>
      <c r="F3611" t="s">
        <v>17</v>
      </c>
      <c r="G3611" t="s">
        <v>15</v>
      </c>
      <c r="H3611">
        <v>0</v>
      </c>
      <c r="I3611" t="s">
        <v>6005</v>
      </c>
      <c r="J3611" s="6">
        <v>0</v>
      </c>
      <c r="K3611" s="6">
        <v>0</v>
      </c>
      <c r="L3611" s="6">
        <v>0</v>
      </c>
      <c r="M3611" s="6">
        <v>28920</v>
      </c>
      <c r="N3611" s="6">
        <v>0</v>
      </c>
      <c r="O3611" s="6">
        <v>405023</v>
      </c>
      <c r="P3611" s="6">
        <v>15513</v>
      </c>
      <c r="Q3611" s="6">
        <v>0</v>
      </c>
      <c r="R3611" s="6">
        <v>66399</v>
      </c>
      <c r="S3611" s="6">
        <v>1408993</v>
      </c>
      <c r="T3611" s="6">
        <v>218474</v>
      </c>
      <c r="U3611" s="6">
        <v>0</v>
      </c>
      <c r="V3611" s="6">
        <v>11</v>
      </c>
      <c r="W3611" s="6">
        <v>196</v>
      </c>
      <c r="X3611" s="6">
        <v>0</v>
      </c>
      <c r="Z3611" s="6">
        <v>0</v>
      </c>
      <c r="AA3611" s="6">
        <v>0</v>
      </c>
      <c r="AB3611" s="6" t="str">
        <f t="shared" si="898"/>
        <v/>
      </c>
      <c r="AC3611" s="6" t="str">
        <f t="shared" si="899"/>
        <v/>
      </c>
      <c r="AD3611" s="16">
        <f t="shared" si="900"/>
        <v>26.108618577966865</v>
      </c>
      <c r="AE3611" s="16">
        <f t="shared" si="901"/>
        <v>0</v>
      </c>
      <c r="AF3611" s="16">
        <f t="shared" si="902"/>
        <v>17.818181818181817</v>
      </c>
      <c r="AG3611" s="16">
        <f t="shared" si="903"/>
        <v>17.818181818181817</v>
      </c>
      <c r="AH3611" s="17">
        <f t="shared" si="904"/>
        <v>2.2959543568464729</v>
      </c>
      <c r="AI3611" s="17">
        <f t="shared" si="905"/>
        <v>48.720366528354077</v>
      </c>
      <c r="AJ3611" s="17">
        <f t="shared" si="906"/>
        <v>56.274792531120333</v>
      </c>
      <c r="AK3611" s="17">
        <f t="shared" si="907"/>
        <v>56.274792531120333</v>
      </c>
      <c r="AL3611" s="17" t="str">
        <f t="shared" si="908"/>
        <v/>
      </c>
      <c r="AM3611" s="17" t="str">
        <f t="shared" si="909"/>
        <v/>
      </c>
      <c r="AN3611" s="17" t="str">
        <f t="shared" si="910"/>
        <v/>
      </c>
      <c r="AO3611" s="17" t="str">
        <f t="shared" si="911"/>
        <v/>
      </c>
      <c r="AP3611" s="17" t="str">
        <f t="shared" si="913"/>
        <v/>
      </c>
      <c r="AQ3611" s="17">
        <f t="shared" si="912"/>
        <v>3.4787975003888669</v>
      </c>
    </row>
    <row r="3612" spans="1:43" x14ac:dyDescent="0.2">
      <c r="A3612" s="4">
        <v>55282</v>
      </c>
      <c r="B3612" s="5" t="s">
        <v>2433</v>
      </c>
      <c r="C3612" t="s">
        <v>2434</v>
      </c>
      <c r="D3612" t="s">
        <v>25</v>
      </c>
      <c r="E3612" t="s">
        <v>26</v>
      </c>
      <c r="F3612" t="s">
        <v>17</v>
      </c>
      <c r="G3612" t="s">
        <v>15</v>
      </c>
      <c r="H3612">
        <v>0</v>
      </c>
      <c r="I3612" t="s">
        <v>5938</v>
      </c>
      <c r="J3612" s="6">
        <v>0</v>
      </c>
      <c r="K3612" s="6">
        <v>0</v>
      </c>
      <c r="L3612" s="6">
        <v>0</v>
      </c>
      <c r="M3612" s="6">
        <v>32252</v>
      </c>
      <c r="N3612" s="6">
        <v>0</v>
      </c>
      <c r="O3612" s="6">
        <v>238468</v>
      </c>
      <c r="P3612" s="6">
        <v>8971</v>
      </c>
      <c r="Q3612" s="6">
        <v>0</v>
      </c>
      <c r="R3612" s="6">
        <v>34695</v>
      </c>
      <c r="S3612" s="6">
        <v>522063</v>
      </c>
      <c r="T3612" s="6">
        <v>0</v>
      </c>
      <c r="U3612" s="6">
        <v>0</v>
      </c>
      <c r="V3612" s="6">
        <v>6</v>
      </c>
      <c r="W3612" s="6">
        <v>83</v>
      </c>
      <c r="X3612" s="6">
        <v>0</v>
      </c>
      <c r="Z3612" s="6">
        <v>0</v>
      </c>
      <c r="AA3612" s="6">
        <v>0</v>
      </c>
      <c r="AB3612" s="6" t="str">
        <f t="shared" si="898"/>
        <v/>
      </c>
      <c r="AC3612" s="6" t="str">
        <f t="shared" si="899"/>
        <v/>
      </c>
      <c r="AD3612" s="16">
        <f t="shared" si="900"/>
        <v>26.582097870917401</v>
      </c>
      <c r="AE3612" s="16">
        <f t="shared" si="901"/>
        <v>0</v>
      </c>
      <c r="AF3612" s="16">
        <f t="shared" si="902"/>
        <v>13.833333333333334</v>
      </c>
      <c r="AG3612" s="16">
        <f t="shared" si="903"/>
        <v>13.833333333333334</v>
      </c>
      <c r="AH3612" s="17">
        <f t="shared" si="904"/>
        <v>1.0757472404812105</v>
      </c>
      <c r="AI3612" s="17">
        <f t="shared" si="905"/>
        <v>16.186996155277193</v>
      </c>
      <c r="AJ3612" s="17">
        <f t="shared" si="906"/>
        <v>16.186996155277193</v>
      </c>
      <c r="AK3612" s="17">
        <f t="shared" si="907"/>
        <v>16.186996155277193</v>
      </c>
      <c r="AL3612" s="17" t="str">
        <f t="shared" si="908"/>
        <v/>
      </c>
      <c r="AM3612" s="17" t="str">
        <f t="shared" si="909"/>
        <v/>
      </c>
      <c r="AN3612" s="17" t="str">
        <f t="shared" si="910"/>
        <v/>
      </c>
      <c r="AO3612" s="17" t="str">
        <f t="shared" si="911"/>
        <v/>
      </c>
      <c r="AP3612" s="17" t="str">
        <f t="shared" si="913"/>
        <v/>
      </c>
      <c r="AQ3612" s="17">
        <f t="shared" si="912"/>
        <v>2.1892371303487259</v>
      </c>
    </row>
    <row r="3613" spans="1:43" x14ac:dyDescent="0.2">
      <c r="A3613" s="4">
        <v>55300</v>
      </c>
      <c r="B3613" s="5" t="s">
        <v>2435</v>
      </c>
      <c r="C3613" t="s">
        <v>2436</v>
      </c>
      <c r="D3613" t="s">
        <v>25</v>
      </c>
      <c r="E3613" t="s">
        <v>26</v>
      </c>
      <c r="F3613" t="s">
        <v>17</v>
      </c>
      <c r="G3613" t="s">
        <v>11</v>
      </c>
      <c r="H3613">
        <v>0</v>
      </c>
      <c r="I3613" t="s">
        <v>5938</v>
      </c>
      <c r="J3613" s="6">
        <v>0</v>
      </c>
      <c r="K3613" s="6">
        <v>0</v>
      </c>
      <c r="L3613" s="6">
        <v>0</v>
      </c>
      <c r="M3613" s="6">
        <v>11284</v>
      </c>
      <c r="N3613" s="6">
        <v>0</v>
      </c>
      <c r="O3613" s="6">
        <v>83803</v>
      </c>
      <c r="P3613" s="6">
        <v>3944</v>
      </c>
      <c r="Q3613" s="6">
        <v>0</v>
      </c>
      <c r="R3613" s="6">
        <v>12633</v>
      </c>
      <c r="S3613" s="6">
        <v>92074</v>
      </c>
      <c r="T3613" s="6">
        <v>0</v>
      </c>
      <c r="U3613" s="6">
        <v>0</v>
      </c>
      <c r="V3613" s="6">
        <v>0</v>
      </c>
      <c r="W3613" s="6">
        <v>0</v>
      </c>
      <c r="X3613" s="6">
        <v>0</v>
      </c>
      <c r="Z3613" s="6">
        <v>0</v>
      </c>
      <c r="AA3613" s="6">
        <v>0</v>
      </c>
      <c r="AB3613" s="6" t="str">
        <f t="shared" si="898"/>
        <v/>
      </c>
      <c r="AC3613" s="6" t="str">
        <f t="shared" si="899"/>
        <v/>
      </c>
      <c r="AD3613" s="16">
        <f t="shared" si="900"/>
        <v>21.248225152129816</v>
      </c>
      <c r="AE3613" s="16">
        <f t="shared" si="901"/>
        <v>0</v>
      </c>
      <c r="AF3613" s="16" t="str">
        <f t="shared" si="902"/>
        <v/>
      </c>
      <c r="AG3613" s="16" t="str">
        <f t="shared" si="903"/>
        <v/>
      </c>
      <c r="AH3613" s="17">
        <f t="shared" si="904"/>
        <v>1.1195498050336761</v>
      </c>
      <c r="AI3613" s="17">
        <f t="shared" si="905"/>
        <v>8.1596951435661111</v>
      </c>
      <c r="AJ3613" s="17">
        <f t="shared" si="906"/>
        <v>8.1596951435661111</v>
      </c>
      <c r="AK3613" s="17">
        <f t="shared" si="907"/>
        <v>8.1596951435661111</v>
      </c>
      <c r="AL3613" s="17" t="str">
        <f t="shared" si="908"/>
        <v/>
      </c>
      <c r="AM3613" s="17" t="str">
        <f t="shared" si="909"/>
        <v/>
      </c>
      <c r="AN3613" s="17" t="str">
        <f t="shared" si="910"/>
        <v/>
      </c>
      <c r="AO3613" s="17" t="str">
        <f t="shared" si="911"/>
        <v/>
      </c>
      <c r="AP3613" s="17" t="str">
        <f t="shared" si="913"/>
        <v/>
      </c>
      <c r="AQ3613" s="17">
        <f t="shared" si="912"/>
        <v>1.0986957507487798</v>
      </c>
    </row>
    <row r="3614" spans="1:43" x14ac:dyDescent="0.2">
      <c r="A3614" s="4" t="s">
        <v>2448</v>
      </c>
      <c r="B3614" s="5" t="s">
        <v>2449</v>
      </c>
      <c r="C3614" t="s">
        <v>2450</v>
      </c>
      <c r="D3614" t="s">
        <v>133</v>
      </c>
      <c r="E3614" t="s">
        <v>134</v>
      </c>
      <c r="F3614" t="s">
        <v>17</v>
      </c>
      <c r="G3614" t="s">
        <v>15</v>
      </c>
      <c r="J3614" s="6"/>
      <c r="K3614" s="6"/>
      <c r="L3614" s="6"/>
      <c r="M3614" s="6">
        <v>1081141</v>
      </c>
      <c r="N3614" s="6">
        <v>0</v>
      </c>
      <c r="O3614" s="6">
        <v>354479</v>
      </c>
      <c r="P3614" s="6">
        <v>30714</v>
      </c>
      <c r="Q3614" s="6">
        <v>0</v>
      </c>
      <c r="R3614" s="6">
        <v>0</v>
      </c>
      <c r="S3614" s="6">
        <v>1561297</v>
      </c>
      <c r="T3614" s="6">
        <v>120498</v>
      </c>
      <c r="U3614" s="6">
        <v>0</v>
      </c>
      <c r="V3614" s="6">
        <v>29</v>
      </c>
      <c r="W3614" s="6">
        <v>834</v>
      </c>
      <c r="X3614" s="6">
        <v>0</v>
      </c>
      <c r="Z3614" s="6">
        <v>0</v>
      </c>
      <c r="AA3614" s="6">
        <v>0</v>
      </c>
      <c r="AB3614" s="6" t="str">
        <f t="shared" si="898"/>
        <v/>
      </c>
      <c r="AC3614" s="6" t="str">
        <f t="shared" si="899"/>
        <v/>
      </c>
      <c r="AD3614" s="16">
        <f t="shared" si="900"/>
        <v>11.541284104968419</v>
      </c>
      <c r="AE3614" s="16">
        <f t="shared" si="901"/>
        <v>0</v>
      </c>
      <c r="AF3614" s="16">
        <f t="shared" si="902"/>
        <v>28.758620689655171</v>
      </c>
      <c r="AG3614" s="16">
        <f t="shared" si="903"/>
        <v>28.758620689655171</v>
      </c>
      <c r="AH3614" s="17">
        <f t="shared" si="904"/>
        <v>0</v>
      </c>
      <c r="AI3614" s="17">
        <f t="shared" si="905"/>
        <v>1.4441196846664774</v>
      </c>
      <c r="AJ3614" s="17">
        <f t="shared" si="906"/>
        <v>1.5555741573023316</v>
      </c>
      <c r="AK3614" s="17">
        <f t="shared" si="907"/>
        <v>1.5555741573023316</v>
      </c>
      <c r="AL3614" s="17" t="str">
        <f t="shared" si="908"/>
        <v/>
      </c>
      <c r="AM3614" s="17" t="str">
        <f t="shared" si="909"/>
        <v/>
      </c>
      <c r="AN3614" s="17" t="str">
        <f t="shared" si="910"/>
        <v/>
      </c>
      <c r="AO3614" s="17" t="str">
        <f t="shared" si="911"/>
        <v/>
      </c>
      <c r="AP3614" s="17" t="str">
        <f t="shared" si="913"/>
        <v/>
      </c>
      <c r="AQ3614" s="17">
        <f t="shared" si="912"/>
        <v>4.4044837634951577</v>
      </c>
    </row>
    <row r="3615" spans="1:43" x14ac:dyDescent="0.2">
      <c r="A3615" s="4" t="s">
        <v>2457</v>
      </c>
      <c r="B3615" s="5" t="s">
        <v>2458</v>
      </c>
      <c r="C3615" t="s">
        <v>1377</v>
      </c>
      <c r="D3615" t="s">
        <v>133</v>
      </c>
      <c r="E3615" t="s">
        <v>134</v>
      </c>
      <c r="F3615" t="s">
        <v>17</v>
      </c>
      <c r="G3615" t="s">
        <v>15</v>
      </c>
      <c r="J3615" s="6"/>
      <c r="K3615" s="6"/>
      <c r="L3615" s="6"/>
      <c r="M3615" s="6">
        <v>2752</v>
      </c>
      <c r="N3615" s="6">
        <v>0</v>
      </c>
      <c r="O3615" s="6">
        <v>17461</v>
      </c>
      <c r="P3615" s="6">
        <v>631</v>
      </c>
      <c r="Q3615" s="6">
        <v>0</v>
      </c>
      <c r="R3615" s="6">
        <v>9148</v>
      </c>
      <c r="S3615" s="6">
        <v>39289</v>
      </c>
      <c r="T3615" s="6">
        <v>0</v>
      </c>
      <c r="U3615" s="6">
        <v>0</v>
      </c>
      <c r="V3615" s="6">
        <v>0</v>
      </c>
      <c r="W3615" s="6">
        <v>0</v>
      </c>
      <c r="X3615" s="6">
        <v>0</v>
      </c>
      <c r="Z3615" s="6">
        <v>0</v>
      </c>
      <c r="AA3615" s="6">
        <v>0</v>
      </c>
      <c r="AB3615" s="6" t="str">
        <f t="shared" si="898"/>
        <v/>
      </c>
      <c r="AC3615" s="6" t="str">
        <f t="shared" si="899"/>
        <v/>
      </c>
      <c r="AD3615" s="16">
        <f t="shared" si="900"/>
        <v>27.671949286846274</v>
      </c>
      <c r="AE3615" s="16">
        <f t="shared" si="901"/>
        <v>0</v>
      </c>
      <c r="AF3615" s="16" t="str">
        <f t="shared" si="902"/>
        <v/>
      </c>
      <c r="AG3615" s="16" t="str">
        <f t="shared" si="903"/>
        <v/>
      </c>
      <c r="AH3615" s="17">
        <f t="shared" si="904"/>
        <v>3.3241279069767442</v>
      </c>
      <c r="AI3615" s="17">
        <f t="shared" si="905"/>
        <v>14.276526162790697</v>
      </c>
      <c r="AJ3615" s="17">
        <f t="shared" si="906"/>
        <v>14.276526162790697</v>
      </c>
      <c r="AK3615" s="17">
        <f t="shared" si="907"/>
        <v>14.276526162790697</v>
      </c>
      <c r="AL3615" s="17" t="str">
        <f t="shared" si="908"/>
        <v/>
      </c>
      <c r="AM3615" s="17" t="str">
        <f t="shared" si="909"/>
        <v/>
      </c>
      <c r="AN3615" s="17" t="str">
        <f t="shared" si="910"/>
        <v/>
      </c>
      <c r="AO3615" s="17" t="str">
        <f t="shared" si="911"/>
        <v/>
      </c>
      <c r="AP3615" s="17" t="str">
        <f t="shared" si="913"/>
        <v/>
      </c>
      <c r="AQ3615" s="17">
        <f t="shared" si="912"/>
        <v>2.250100223354905</v>
      </c>
    </row>
    <row r="3616" spans="1:43" x14ac:dyDescent="0.2">
      <c r="A3616" s="4" t="s">
        <v>2465</v>
      </c>
      <c r="B3616" s="5" t="s">
        <v>2466</v>
      </c>
      <c r="C3616" t="s">
        <v>2467</v>
      </c>
      <c r="D3616" t="s">
        <v>133</v>
      </c>
      <c r="E3616" t="s">
        <v>134</v>
      </c>
      <c r="F3616" t="s">
        <v>17</v>
      </c>
      <c r="G3616" t="s">
        <v>15</v>
      </c>
      <c r="J3616" s="6"/>
      <c r="K3616" s="6"/>
      <c r="L3616" s="6"/>
      <c r="M3616" s="6">
        <v>296255</v>
      </c>
      <c r="N3616" s="6">
        <v>0</v>
      </c>
      <c r="O3616" s="6">
        <v>382422</v>
      </c>
      <c r="P3616" s="6">
        <v>29892</v>
      </c>
      <c r="Q3616" s="6">
        <v>0</v>
      </c>
      <c r="R3616" s="6">
        <v>85061</v>
      </c>
      <c r="S3616" s="6">
        <v>2039296</v>
      </c>
      <c r="T3616" s="6">
        <v>0</v>
      </c>
      <c r="U3616" s="6">
        <v>0</v>
      </c>
      <c r="V3616" s="6">
        <v>10</v>
      </c>
      <c r="W3616" s="6">
        <v>260</v>
      </c>
      <c r="X3616" s="6">
        <v>0</v>
      </c>
      <c r="Z3616" s="6">
        <v>0</v>
      </c>
      <c r="AA3616" s="6">
        <v>0</v>
      </c>
      <c r="AB3616" s="6" t="str">
        <f t="shared" si="898"/>
        <v/>
      </c>
      <c r="AC3616" s="6" t="str">
        <f t="shared" si="899"/>
        <v/>
      </c>
      <c r="AD3616" s="16">
        <f t="shared" si="900"/>
        <v>12.793456443195504</v>
      </c>
      <c r="AE3616" s="16">
        <f t="shared" si="901"/>
        <v>0</v>
      </c>
      <c r="AF3616" s="16">
        <f t="shared" si="902"/>
        <v>26</v>
      </c>
      <c r="AG3616" s="16">
        <f t="shared" si="903"/>
        <v>26</v>
      </c>
      <c r="AH3616" s="17">
        <f t="shared" si="904"/>
        <v>0.2871208924743886</v>
      </c>
      <c r="AI3616" s="17">
        <f t="shared" si="905"/>
        <v>6.8835833994362963</v>
      </c>
      <c r="AJ3616" s="17">
        <f t="shared" si="906"/>
        <v>6.8835833994362963</v>
      </c>
      <c r="AK3616" s="17">
        <f t="shared" si="907"/>
        <v>6.8835833994362963</v>
      </c>
      <c r="AL3616" s="17" t="str">
        <f t="shared" si="908"/>
        <v/>
      </c>
      <c r="AM3616" s="17" t="str">
        <f t="shared" si="909"/>
        <v/>
      </c>
      <c r="AN3616" s="17" t="str">
        <f t="shared" si="910"/>
        <v/>
      </c>
      <c r="AO3616" s="17" t="str">
        <f t="shared" si="911"/>
        <v/>
      </c>
      <c r="AP3616" s="17" t="str">
        <f t="shared" si="913"/>
        <v/>
      </c>
      <c r="AQ3616" s="17">
        <f t="shared" si="912"/>
        <v>5.3325802385846002</v>
      </c>
    </row>
    <row r="3617" spans="1:43" x14ac:dyDescent="0.2">
      <c r="A3617" s="4" t="s">
        <v>2474</v>
      </c>
      <c r="B3617" s="5" t="s">
        <v>2475</v>
      </c>
      <c r="C3617" t="s">
        <v>814</v>
      </c>
      <c r="D3617" t="s">
        <v>133</v>
      </c>
      <c r="E3617" t="s">
        <v>134</v>
      </c>
      <c r="F3617" t="s">
        <v>17</v>
      </c>
      <c r="G3617" t="s">
        <v>15</v>
      </c>
      <c r="J3617" s="6"/>
      <c r="K3617" s="6"/>
      <c r="L3617" s="6"/>
      <c r="M3617" s="6">
        <v>6510</v>
      </c>
      <c r="N3617" s="6">
        <v>0</v>
      </c>
      <c r="O3617" s="6">
        <v>17739</v>
      </c>
      <c r="P3617" s="6">
        <v>1956</v>
      </c>
      <c r="Q3617" s="6">
        <v>0</v>
      </c>
      <c r="R3617" s="6">
        <v>2329</v>
      </c>
      <c r="S3617" s="6">
        <v>63461</v>
      </c>
      <c r="T3617" s="6">
        <v>0</v>
      </c>
      <c r="U3617" s="6">
        <v>0</v>
      </c>
      <c r="V3617" s="6">
        <v>0</v>
      </c>
      <c r="W3617" s="6">
        <v>0</v>
      </c>
      <c r="X3617" s="6">
        <v>0</v>
      </c>
      <c r="Z3617" s="6">
        <v>0</v>
      </c>
      <c r="AA3617" s="6">
        <v>0</v>
      </c>
      <c r="AB3617" s="6" t="str">
        <f t="shared" si="898"/>
        <v/>
      </c>
      <c r="AC3617" s="6" t="str">
        <f t="shared" si="899"/>
        <v/>
      </c>
      <c r="AD3617" s="16">
        <f t="shared" si="900"/>
        <v>9.0690184049079754</v>
      </c>
      <c r="AE3617" s="16">
        <f t="shared" si="901"/>
        <v>0</v>
      </c>
      <c r="AF3617" s="16" t="str">
        <f t="shared" si="902"/>
        <v/>
      </c>
      <c r="AG3617" s="16" t="str">
        <f t="shared" si="903"/>
        <v/>
      </c>
      <c r="AH3617" s="17">
        <f t="shared" si="904"/>
        <v>0.35775729646697391</v>
      </c>
      <c r="AI3617" s="17">
        <f t="shared" si="905"/>
        <v>9.7482334869431639</v>
      </c>
      <c r="AJ3617" s="17">
        <f t="shared" si="906"/>
        <v>9.7482334869431639</v>
      </c>
      <c r="AK3617" s="17">
        <f t="shared" si="907"/>
        <v>9.7482334869431639</v>
      </c>
      <c r="AL3617" s="17" t="str">
        <f t="shared" si="908"/>
        <v/>
      </c>
      <c r="AM3617" s="17" t="str">
        <f t="shared" si="909"/>
        <v/>
      </c>
      <c r="AN3617" s="17" t="str">
        <f t="shared" si="910"/>
        <v/>
      </c>
      <c r="AO3617" s="17" t="str">
        <f t="shared" si="911"/>
        <v/>
      </c>
      <c r="AP3617" s="17" t="str">
        <f t="shared" si="913"/>
        <v/>
      </c>
      <c r="AQ3617" s="17">
        <f t="shared" si="912"/>
        <v>3.577484638367439</v>
      </c>
    </row>
    <row r="3618" spans="1:43" x14ac:dyDescent="0.2">
      <c r="A3618" s="4" t="s">
        <v>2484</v>
      </c>
      <c r="B3618" s="5" t="s">
        <v>2485</v>
      </c>
      <c r="C3618" t="s">
        <v>2486</v>
      </c>
      <c r="D3618" t="s">
        <v>133</v>
      </c>
      <c r="E3618" t="s">
        <v>134</v>
      </c>
      <c r="F3618" t="s">
        <v>17</v>
      </c>
      <c r="G3618" t="s">
        <v>15</v>
      </c>
      <c r="J3618" s="6"/>
      <c r="K3618" s="6"/>
      <c r="L3618" s="6"/>
      <c r="M3618" s="6">
        <v>2182</v>
      </c>
      <c r="N3618" s="6">
        <v>0</v>
      </c>
      <c r="O3618" s="6">
        <v>198638</v>
      </c>
      <c r="P3618" s="6">
        <v>8768</v>
      </c>
      <c r="Q3618" s="6">
        <v>0</v>
      </c>
      <c r="R3618" s="6">
        <v>8496</v>
      </c>
      <c r="S3618" s="6">
        <v>186090</v>
      </c>
      <c r="T3618" s="6">
        <v>0</v>
      </c>
      <c r="U3618" s="6">
        <v>0</v>
      </c>
      <c r="V3618" s="6">
        <v>3</v>
      </c>
      <c r="W3618" s="6">
        <v>42</v>
      </c>
      <c r="X3618" s="6">
        <v>0</v>
      </c>
      <c r="Z3618" s="6">
        <v>0</v>
      </c>
      <c r="AA3618" s="6">
        <v>0</v>
      </c>
      <c r="AB3618" s="6" t="str">
        <f t="shared" si="898"/>
        <v/>
      </c>
      <c r="AC3618" s="6" t="str">
        <f t="shared" si="899"/>
        <v/>
      </c>
      <c r="AD3618" s="16">
        <f t="shared" si="900"/>
        <v>22.654881386861312</v>
      </c>
      <c r="AE3618" s="16">
        <f t="shared" si="901"/>
        <v>0</v>
      </c>
      <c r="AF3618" s="16">
        <f t="shared" si="902"/>
        <v>14</v>
      </c>
      <c r="AG3618" s="16">
        <f t="shared" si="903"/>
        <v>14</v>
      </c>
      <c r="AH3618" s="17">
        <f t="shared" si="904"/>
        <v>3.8936755270394134</v>
      </c>
      <c r="AI3618" s="17">
        <f t="shared" si="905"/>
        <v>85.284142988084326</v>
      </c>
      <c r="AJ3618" s="17">
        <f t="shared" si="906"/>
        <v>85.284142988084326</v>
      </c>
      <c r="AK3618" s="17">
        <f t="shared" si="907"/>
        <v>85.284142988084326</v>
      </c>
      <c r="AL3618" s="17" t="str">
        <f t="shared" si="908"/>
        <v/>
      </c>
      <c r="AM3618" s="17" t="str">
        <f t="shared" si="909"/>
        <v/>
      </c>
      <c r="AN3618" s="17" t="str">
        <f t="shared" si="910"/>
        <v/>
      </c>
      <c r="AO3618" s="17" t="str">
        <f t="shared" si="911"/>
        <v/>
      </c>
      <c r="AP3618" s="17" t="str">
        <f t="shared" si="913"/>
        <v/>
      </c>
      <c r="AQ3618" s="17">
        <f t="shared" si="912"/>
        <v>0.93682981101299856</v>
      </c>
    </row>
    <row r="3619" spans="1:43" x14ac:dyDescent="0.2">
      <c r="A3619" s="4" t="s">
        <v>2487</v>
      </c>
      <c r="B3619" s="5" t="s">
        <v>2488</v>
      </c>
      <c r="C3619" t="s">
        <v>2489</v>
      </c>
      <c r="D3619" t="s">
        <v>133</v>
      </c>
      <c r="E3619" t="s">
        <v>134</v>
      </c>
      <c r="F3619" t="s">
        <v>17</v>
      </c>
      <c r="G3619" t="s">
        <v>15</v>
      </c>
      <c r="J3619" s="6"/>
      <c r="K3619" s="6"/>
      <c r="L3619" s="6"/>
      <c r="M3619" s="6">
        <v>85123</v>
      </c>
      <c r="N3619" s="6">
        <v>0</v>
      </c>
      <c r="O3619" s="6">
        <v>943736</v>
      </c>
      <c r="P3619" s="6">
        <v>32135</v>
      </c>
      <c r="Q3619" s="6">
        <v>0</v>
      </c>
      <c r="R3619" s="6">
        <v>62379</v>
      </c>
      <c r="S3619" s="6">
        <v>2029682</v>
      </c>
      <c r="T3619" s="6">
        <v>424365</v>
      </c>
      <c r="U3619" s="6">
        <v>0</v>
      </c>
      <c r="V3619" s="6">
        <v>3</v>
      </c>
      <c r="W3619" s="6">
        <v>42</v>
      </c>
      <c r="X3619" s="6">
        <v>0</v>
      </c>
      <c r="Z3619" s="6">
        <v>0</v>
      </c>
      <c r="AA3619" s="6">
        <v>0</v>
      </c>
      <c r="AB3619" s="6" t="str">
        <f t="shared" si="898"/>
        <v/>
      </c>
      <c r="AC3619" s="6" t="str">
        <f t="shared" si="899"/>
        <v/>
      </c>
      <c r="AD3619" s="16">
        <f t="shared" si="900"/>
        <v>29.367854364400188</v>
      </c>
      <c r="AE3619" s="16">
        <f t="shared" si="901"/>
        <v>0</v>
      </c>
      <c r="AF3619" s="16">
        <f t="shared" si="902"/>
        <v>14</v>
      </c>
      <c r="AG3619" s="16">
        <f t="shared" si="903"/>
        <v>14</v>
      </c>
      <c r="AH3619" s="17">
        <f t="shared" si="904"/>
        <v>0.73281016881453898</v>
      </c>
      <c r="AI3619" s="17">
        <f t="shared" si="905"/>
        <v>23.84410793792512</v>
      </c>
      <c r="AJ3619" s="17">
        <f t="shared" si="906"/>
        <v>28.829423305099681</v>
      </c>
      <c r="AK3619" s="17">
        <f t="shared" si="907"/>
        <v>28.829423305099681</v>
      </c>
      <c r="AL3619" s="17" t="str">
        <f t="shared" si="908"/>
        <v/>
      </c>
      <c r="AM3619" s="17" t="str">
        <f t="shared" si="909"/>
        <v/>
      </c>
      <c r="AN3619" s="17" t="str">
        <f t="shared" si="910"/>
        <v/>
      </c>
      <c r="AO3619" s="17" t="str">
        <f t="shared" si="911"/>
        <v/>
      </c>
      <c r="AP3619" s="17" t="str">
        <f t="shared" si="913"/>
        <v/>
      </c>
      <c r="AQ3619" s="17">
        <f t="shared" si="912"/>
        <v>2.1506883280917544</v>
      </c>
    </row>
    <row r="3620" spans="1:43" x14ac:dyDescent="0.2">
      <c r="A3620" s="4" t="s">
        <v>2490</v>
      </c>
      <c r="B3620" s="5" t="s">
        <v>2491</v>
      </c>
      <c r="C3620" t="s">
        <v>2492</v>
      </c>
      <c r="D3620" t="s">
        <v>133</v>
      </c>
      <c r="E3620" t="s">
        <v>134</v>
      </c>
      <c r="F3620" t="s">
        <v>17</v>
      </c>
      <c r="G3620" t="s">
        <v>15</v>
      </c>
      <c r="J3620" s="6"/>
      <c r="K3620" s="6"/>
      <c r="L3620" s="6"/>
      <c r="M3620" s="6">
        <v>18937</v>
      </c>
      <c r="N3620" s="6">
        <v>0</v>
      </c>
      <c r="O3620" s="6">
        <v>107520</v>
      </c>
      <c r="P3620" s="6">
        <v>3584</v>
      </c>
      <c r="Q3620" s="6">
        <v>0</v>
      </c>
      <c r="R3620" s="6">
        <v>16475</v>
      </c>
      <c r="S3620" s="6">
        <v>281702</v>
      </c>
      <c r="T3620" s="6">
        <v>0</v>
      </c>
      <c r="U3620" s="6">
        <v>0</v>
      </c>
      <c r="V3620" s="6">
        <v>0</v>
      </c>
      <c r="W3620" s="6">
        <v>0</v>
      </c>
      <c r="X3620" s="6">
        <v>0</v>
      </c>
      <c r="Z3620" s="6">
        <v>0</v>
      </c>
      <c r="AA3620" s="6">
        <v>0</v>
      </c>
      <c r="AB3620" s="6" t="str">
        <f t="shared" si="898"/>
        <v/>
      </c>
      <c r="AC3620" s="6" t="str">
        <f t="shared" si="899"/>
        <v/>
      </c>
      <c r="AD3620" s="16">
        <f t="shared" si="900"/>
        <v>30</v>
      </c>
      <c r="AE3620" s="16">
        <f t="shared" si="901"/>
        <v>0</v>
      </c>
      <c r="AF3620" s="16" t="str">
        <f t="shared" si="902"/>
        <v/>
      </c>
      <c r="AG3620" s="16" t="str">
        <f t="shared" si="903"/>
        <v/>
      </c>
      <c r="AH3620" s="17">
        <f t="shared" si="904"/>
        <v>0.86998996673179485</v>
      </c>
      <c r="AI3620" s="17">
        <f t="shared" si="905"/>
        <v>14.875745894281037</v>
      </c>
      <c r="AJ3620" s="17">
        <f t="shared" si="906"/>
        <v>14.875745894281037</v>
      </c>
      <c r="AK3620" s="17">
        <f t="shared" si="907"/>
        <v>14.875745894281037</v>
      </c>
      <c r="AL3620" s="17" t="str">
        <f t="shared" si="908"/>
        <v/>
      </c>
      <c r="AM3620" s="17" t="str">
        <f t="shared" si="909"/>
        <v/>
      </c>
      <c r="AN3620" s="17" t="str">
        <f t="shared" si="910"/>
        <v/>
      </c>
      <c r="AO3620" s="17" t="str">
        <f t="shared" si="911"/>
        <v/>
      </c>
      <c r="AP3620" s="17" t="str">
        <f t="shared" si="913"/>
        <v/>
      </c>
      <c r="AQ3620" s="17">
        <f t="shared" si="912"/>
        <v>2.6199962797619047</v>
      </c>
    </row>
    <row r="3621" spans="1:43" x14ac:dyDescent="0.2">
      <c r="A3621" s="4" t="s">
        <v>2496</v>
      </c>
      <c r="B3621" s="5" t="s">
        <v>2497</v>
      </c>
      <c r="C3621" t="s">
        <v>2498</v>
      </c>
      <c r="D3621" t="s">
        <v>133</v>
      </c>
      <c r="E3621" t="s">
        <v>134</v>
      </c>
      <c r="F3621" t="s">
        <v>17</v>
      </c>
      <c r="G3621" t="s">
        <v>15</v>
      </c>
      <c r="J3621" s="6"/>
      <c r="K3621" s="6"/>
      <c r="L3621" s="6"/>
      <c r="M3621" s="6">
        <v>20173</v>
      </c>
      <c r="N3621" s="6">
        <v>0</v>
      </c>
      <c r="O3621" s="6">
        <v>72350</v>
      </c>
      <c r="P3621" s="6">
        <v>4455</v>
      </c>
      <c r="Q3621" s="6">
        <v>0</v>
      </c>
      <c r="R3621" s="6">
        <v>9050</v>
      </c>
      <c r="S3621" s="6">
        <v>255472</v>
      </c>
      <c r="T3621" s="6">
        <v>0</v>
      </c>
      <c r="U3621" s="6">
        <v>0</v>
      </c>
      <c r="V3621" s="6">
        <v>21</v>
      </c>
      <c r="W3621" s="6">
        <v>367</v>
      </c>
      <c r="X3621" s="6">
        <v>0</v>
      </c>
      <c r="Z3621" s="6">
        <v>0</v>
      </c>
      <c r="AA3621" s="6">
        <v>0</v>
      </c>
      <c r="AB3621" s="6" t="str">
        <f t="shared" si="898"/>
        <v/>
      </c>
      <c r="AC3621" s="6" t="str">
        <f t="shared" si="899"/>
        <v/>
      </c>
      <c r="AD3621" s="16">
        <f t="shared" si="900"/>
        <v>16.240179573512908</v>
      </c>
      <c r="AE3621" s="16">
        <f t="shared" si="901"/>
        <v>0</v>
      </c>
      <c r="AF3621" s="16">
        <f t="shared" si="902"/>
        <v>17.476190476190474</v>
      </c>
      <c r="AG3621" s="16">
        <f t="shared" si="903"/>
        <v>17.476190476190474</v>
      </c>
      <c r="AH3621" s="17">
        <f t="shared" si="904"/>
        <v>0.44861944182818619</v>
      </c>
      <c r="AI3621" s="17">
        <f t="shared" si="905"/>
        <v>12.664055916323798</v>
      </c>
      <c r="AJ3621" s="17">
        <f t="shared" si="906"/>
        <v>12.664055916323798</v>
      </c>
      <c r="AK3621" s="17">
        <f t="shared" si="907"/>
        <v>12.664055916323798</v>
      </c>
      <c r="AL3621" s="17" t="str">
        <f t="shared" si="908"/>
        <v/>
      </c>
      <c r="AM3621" s="17" t="str">
        <f t="shared" si="909"/>
        <v/>
      </c>
      <c r="AN3621" s="17" t="str">
        <f t="shared" si="910"/>
        <v/>
      </c>
      <c r="AO3621" s="17" t="str">
        <f t="shared" si="911"/>
        <v/>
      </c>
      <c r="AP3621" s="17" t="str">
        <f t="shared" si="913"/>
        <v/>
      </c>
      <c r="AQ3621" s="17">
        <f t="shared" si="912"/>
        <v>3.5310573600552866</v>
      </c>
    </row>
    <row r="3622" spans="1:43" x14ac:dyDescent="0.2">
      <c r="A3622" s="4" t="s">
        <v>2514</v>
      </c>
      <c r="B3622" s="5" t="s">
        <v>2515</v>
      </c>
      <c r="C3622" t="s">
        <v>2516</v>
      </c>
      <c r="D3622" t="s">
        <v>133</v>
      </c>
      <c r="E3622" t="s">
        <v>134</v>
      </c>
      <c r="F3622" t="s">
        <v>17</v>
      </c>
      <c r="G3622" t="s">
        <v>15</v>
      </c>
      <c r="J3622" s="6"/>
      <c r="K3622" s="6"/>
      <c r="L3622" s="6"/>
      <c r="M3622" s="6">
        <v>1813</v>
      </c>
      <c r="N3622" s="6">
        <v>0</v>
      </c>
      <c r="O3622" s="6">
        <v>19136</v>
      </c>
      <c r="P3622" s="6">
        <v>1399</v>
      </c>
      <c r="Q3622" s="6">
        <v>0</v>
      </c>
      <c r="R3622" s="6">
        <v>3561</v>
      </c>
      <c r="S3622" s="6">
        <v>112575</v>
      </c>
      <c r="T3622" s="6">
        <v>0</v>
      </c>
      <c r="U3622" s="6">
        <v>0</v>
      </c>
      <c r="V3622" s="6">
        <v>0</v>
      </c>
      <c r="W3622" s="6">
        <v>0</v>
      </c>
      <c r="X3622" s="6">
        <v>0</v>
      </c>
      <c r="Z3622" s="6">
        <v>0</v>
      </c>
      <c r="AA3622" s="6">
        <v>0</v>
      </c>
      <c r="AB3622" s="6" t="str">
        <f t="shared" si="898"/>
        <v/>
      </c>
      <c r="AC3622" s="6" t="str">
        <f t="shared" si="899"/>
        <v/>
      </c>
      <c r="AD3622" s="16">
        <f t="shared" si="900"/>
        <v>13.678341672623302</v>
      </c>
      <c r="AE3622" s="16">
        <f t="shared" si="901"/>
        <v>0</v>
      </c>
      <c r="AF3622" s="16" t="str">
        <f t="shared" si="902"/>
        <v/>
      </c>
      <c r="AG3622" s="16" t="str">
        <f t="shared" si="903"/>
        <v/>
      </c>
      <c r="AH3622" s="17">
        <f t="shared" si="904"/>
        <v>1.9641478212906784</v>
      </c>
      <c r="AI3622" s="17">
        <f t="shared" si="905"/>
        <v>62.093215664644234</v>
      </c>
      <c r="AJ3622" s="17">
        <f t="shared" si="906"/>
        <v>62.093215664644234</v>
      </c>
      <c r="AK3622" s="17">
        <f t="shared" si="907"/>
        <v>62.093215664644234</v>
      </c>
      <c r="AL3622" s="17" t="str">
        <f t="shared" si="908"/>
        <v/>
      </c>
      <c r="AM3622" s="17" t="str">
        <f t="shared" si="909"/>
        <v/>
      </c>
      <c r="AN3622" s="17" t="str">
        <f t="shared" si="910"/>
        <v/>
      </c>
      <c r="AO3622" s="17" t="str">
        <f t="shared" si="911"/>
        <v/>
      </c>
      <c r="AP3622" s="17" t="str">
        <f t="shared" si="913"/>
        <v/>
      </c>
      <c r="AQ3622" s="17">
        <f t="shared" si="912"/>
        <v>5.8828908862876252</v>
      </c>
    </row>
    <row r="3623" spans="1:43" x14ac:dyDescent="0.2">
      <c r="A3623" s="4" t="s">
        <v>2538</v>
      </c>
      <c r="B3623" s="5" t="s">
        <v>2539</v>
      </c>
      <c r="C3623" t="s">
        <v>2540</v>
      </c>
      <c r="D3623" t="s">
        <v>133</v>
      </c>
      <c r="E3623" t="s">
        <v>134</v>
      </c>
      <c r="F3623" t="s">
        <v>17</v>
      </c>
      <c r="G3623" t="s">
        <v>15</v>
      </c>
      <c r="J3623" s="6"/>
      <c r="K3623" s="6"/>
      <c r="L3623" s="6"/>
      <c r="M3623" s="6">
        <v>130545</v>
      </c>
      <c r="N3623" s="6">
        <v>0</v>
      </c>
      <c r="O3623" s="6">
        <v>214928</v>
      </c>
      <c r="P3623" s="6">
        <v>13508</v>
      </c>
      <c r="Q3623" s="6">
        <v>0</v>
      </c>
      <c r="R3623" s="6">
        <v>53722</v>
      </c>
      <c r="S3623" s="6">
        <v>1084374</v>
      </c>
      <c r="T3623" s="6">
        <v>1194786</v>
      </c>
      <c r="U3623" s="6">
        <v>0</v>
      </c>
      <c r="V3623" s="6">
        <v>9</v>
      </c>
      <c r="W3623" s="6">
        <v>227</v>
      </c>
      <c r="X3623" s="6">
        <v>0</v>
      </c>
      <c r="Z3623" s="6">
        <v>0</v>
      </c>
      <c r="AA3623" s="6">
        <v>0</v>
      </c>
      <c r="AB3623" s="6" t="str">
        <f t="shared" si="898"/>
        <v/>
      </c>
      <c r="AC3623" s="6" t="str">
        <f t="shared" si="899"/>
        <v/>
      </c>
      <c r="AD3623" s="16">
        <f t="shared" si="900"/>
        <v>15.911163754811962</v>
      </c>
      <c r="AE3623" s="16">
        <f t="shared" si="901"/>
        <v>0</v>
      </c>
      <c r="AF3623" s="16">
        <f t="shared" si="902"/>
        <v>25.222222222222221</v>
      </c>
      <c r="AG3623" s="16">
        <f t="shared" si="903"/>
        <v>25.222222222222221</v>
      </c>
      <c r="AH3623" s="17">
        <f t="shared" si="904"/>
        <v>0.41152093147956642</v>
      </c>
      <c r="AI3623" s="17">
        <f t="shared" si="905"/>
        <v>8.3065149948293691</v>
      </c>
      <c r="AJ3623" s="17">
        <f t="shared" si="906"/>
        <v>17.458807307824888</v>
      </c>
      <c r="AK3623" s="17">
        <f t="shared" si="907"/>
        <v>17.458807307824888</v>
      </c>
      <c r="AL3623" s="17" t="str">
        <f t="shared" si="908"/>
        <v/>
      </c>
      <c r="AM3623" s="17" t="str">
        <f t="shared" si="909"/>
        <v/>
      </c>
      <c r="AN3623" s="17" t="str">
        <f t="shared" si="910"/>
        <v/>
      </c>
      <c r="AO3623" s="17" t="str">
        <f t="shared" si="911"/>
        <v/>
      </c>
      <c r="AP3623" s="17" t="str">
        <f t="shared" si="913"/>
        <v/>
      </c>
      <c r="AQ3623" s="17">
        <f t="shared" si="912"/>
        <v>5.0452895853495123</v>
      </c>
    </row>
    <row r="3624" spans="1:43" x14ac:dyDescent="0.2">
      <c r="A3624" s="4" t="s">
        <v>2558</v>
      </c>
      <c r="B3624" s="5" t="s">
        <v>2559</v>
      </c>
      <c r="C3624" t="s">
        <v>2560</v>
      </c>
      <c r="D3624" t="s">
        <v>133</v>
      </c>
      <c r="E3624" t="s">
        <v>134</v>
      </c>
      <c r="F3624" t="s">
        <v>17</v>
      </c>
      <c r="G3624" t="s">
        <v>15</v>
      </c>
      <c r="J3624" s="6"/>
      <c r="K3624" s="6"/>
      <c r="L3624" s="6"/>
      <c r="M3624" s="6">
        <v>200284</v>
      </c>
      <c r="N3624" s="6">
        <v>0</v>
      </c>
      <c r="O3624" s="6">
        <v>230390</v>
      </c>
      <c r="P3624" s="6">
        <v>18525</v>
      </c>
      <c r="Q3624" s="6">
        <v>0</v>
      </c>
      <c r="R3624" s="6">
        <v>188130</v>
      </c>
      <c r="S3624" s="6">
        <v>989487</v>
      </c>
      <c r="T3624" s="6">
        <v>0</v>
      </c>
      <c r="U3624" s="6">
        <v>0</v>
      </c>
      <c r="V3624" s="6">
        <v>12</v>
      </c>
      <c r="W3624" s="6">
        <v>205</v>
      </c>
      <c r="X3624" s="6">
        <v>0</v>
      </c>
      <c r="Z3624" s="6">
        <v>0</v>
      </c>
      <c r="AA3624" s="6">
        <v>0</v>
      </c>
      <c r="AB3624" s="6" t="str">
        <f t="shared" si="898"/>
        <v/>
      </c>
      <c r="AC3624" s="6" t="str">
        <f t="shared" si="899"/>
        <v/>
      </c>
      <c r="AD3624" s="16">
        <f t="shared" si="900"/>
        <v>12.436707152496627</v>
      </c>
      <c r="AE3624" s="16">
        <f t="shared" si="901"/>
        <v>0</v>
      </c>
      <c r="AF3624" s="16">
        <f t="shared" si="902"/>
        <v>17.083333333333332</v>
      </c>
      <c r="AG3624" s="16">
        <f t="shared" si="903"/>
        <v>17.083333333333332</v>
      </c>
      <c r="AH3624" s="17">
        <f t="shared" si="904"/>
        <v>0.93931617103712728</v>
      </c>
      <c r="AI3624" s="17">
        <f t="shared" si="905"/>
        <v>4.9404196041620896</v>
      </c>
      <c r="AJ3624" s="17">
        <f t="shared" si="906"/>
        <v>4.9404196041620896</v>
      </c>
      <c r="AK3624" s="17">
        <f t="shared" si="907"/>
        <v>4.9404196041620896</v>
      </c>
      <c r="AL3624" s="17" t="str">
        <f t="shared" si="908"/>
        <v/>
      </c>
      <c r="AM3624" s="17" t="str">
        <f t="shared" si="909"/>
        <v/>
      </c>
      <c r="AN3624" s="17" t="str">
        <f t="shared" si="910"/>
        <v/>
      </c>
      <c r="AO3624" s="17" t="str">
        <f t="shared" si="911"/>
        <v/>
      </c>
      <c r="AP3624" s="17" t="str">
        <f t="shared" si="913"/>
        <v/>
      </c>
      <c r="AQ3624" s="17">
        <f t="shared" si="912"/>
        <v>4.2948348452623808</v>
      </c>
    </row>
    <row r="3625" spans="1:43" x14ac:dyDescent="0.2">
      <c r="A3625" s="4" t="s">
        <v>2573</v>
      </c>
      <c r="B3625" s="5" t="s">
        <v>2574</v>
      </c>
      <c r="C3625" t="s">
        <v>2575</v>
      </c>
      <c r="D3625" t="s">
        <v>133</v>
      </c>
      <c r="E3625" t="s">
        <v>134</v>
      </c>
      <c r="F3625" t="s">
        <v>17</v>
      </c>
      <c r="G3625" t="s">
        <v>15</v>
      </c>
      <c r="J3625" s="6"/>
      <c r="K3625" s="6"/>
      <c r="L3625" s="6"/>
      <c r="M3625" s="6">
        <v>13642</v>
      </c>
      <c r="N3625" s="6">
        <v>0</v>
      </c>
      <c r="O3625" s="6">
        <v>31075</v>
      </c>
      <c r="P3625" s="6">
        <v>3314</v>
      </c>
      <c r="Q3625" s="6">
        <v>0</v>
      </c>
      <c r="R3625" s="6">
        <v>0</v>
      </c>
      <c r="S3625" s="6">
        <v>53977</v>
      </c>
      <c r="T3625" s="6">
        <v>0</v>
      </c>
      <c r="U3625" s="6">
        <v>0</v>
      </c>
      <c r="V3625" s="6">
        <v>0</v>
      </c>
      <c r="W3625" s="6">
        <v>0</v>
      </c>
      <c r="X3625" s="6">
        <v>0</v>
      </c>
      <c r="Z3625" s="6">
        <v>0</v>
      </c>
      <c r="AA3625" s="6">
        <v>0</v>
      </c>
      <c r="AB3625" s="6" t="str">
        <f t="shared" si="898"/>
        <v/>
      </c>
      <c r="AC3625" s="6" t="str">
        <f t="shared" si="899"/>
        <v/>
      </c>
      <c r="AD3625" s="16">
        <f t="shared" si="900"/>
        <v>9.3768859384429692</v>
      </c>
      <c r="AE3625" s="16">
        <f t="shared" si="901"/>
        <v>0</v>
      </c>
      <c r="AF3625" s="16" t="str">
        <f t="shared" si="902"/>
        <v/>
      </c>
      <c r="AG3625" s="16" t="str">
        <f t="shared" si="903"/>
        <v/>
      </c>
      <c r="AH3625" s="17">
        <f t="shared" si="904"/>
        <v>0</v>
      </c>
      <c r="AI3625" s="17">
        <f t="shared" si="905"/>
        <v>3.9566779064653277</v>
      </c>
      <c r="AJ3625" s="17">
        <f t="shared" si="906"/>
        <v>3.9566779064653277</v>
      </c>
      <c r="AK3625" s="17">
        <f t="shared" si="907"/>
        <v>3.9566779064653277</v>
      </c>
      <c r="AL3625" s="17" t="str">
        <f t="shared" si="908"/>
        <v/>
      </c>
      <c r="AM3625" s="17" t="str">
        <f t="shared" si="909"/>
        <v/>
      </c>
      <c r="AN3625" s="17" t="str">
        <f t="shared" si="910"/>
        <v/>
      </c>
      <c r="AO3625" s="17" t="str">
        <f t="shared" si="911"/>
        <v/>
      </c>
      <c r="AP3625" s="17" t="str">
        <f t="shared" si="913"/>
        <v/>
      </c>
      <c r="AQ3625" s="17">
        <f t="shared" si="912"/>
        <v>1.736991150442478</v>
      </c>
    </row>
    <row r="3626" spans="1:43" x14ac:dyDescent="0.2">
      <c r="A3626" s="4" t="s">
        <v>2579</v>
      </c>
      <c r="B3626" s="5" t="s">
        <v>2580</v>
      </c>
      <c r="C3626" t="s">
        <v>2581</v>
      </c>
      <c r="D3626" t="s">
        <v>133</v>
      </c>
      <c r="E3626" t="s">
        <v>134</v>
      </c>
      <c r="F3626" t="s">
        <v>17</v>
      </c>
      <c r="G3626" t="s">
        <v>15</v>
      </c>
      <c r="J3626" s="6"/>
      <c r="K3626" s="6"/>
      <c r="L3626" s="6"/>
      <c r="M3626" s="6">
        <v>13997</v>
      </c>
      <c r="N3626" s="6">
        <v>0</v>
      </c>
      <c r="O3626" s="6">
        <v>28426</v>
      </c>
      <c r="P3626" s="6">
        <v>2430</v>
      </c>
      <c r="Q3626" s="6">
        <v>0</v>
      </c>
      <c r="R3626" s="6">
        <v>2097</v>
      </c>
      <c r="S3626" s="6">
        <v>116475</v>
      </c>
      <c r="T3626" s="6">
        <v>0</v>
      </c>
      <c r="U3626" s="6">
        <v>0</v>
      </c>
      <c r="V3626" s="6">
        <v>3</v>
      </c>
      <c r="W3626" s="6">
        <v>48</v>
      </c>
      <c r="X3626" s="6">
        <v>0</v>
      </c>
      <c r="Z3626" s="6">
        <v>0</v>
      </c>
      <c r="AA3626" s="6">
        <v>0</v>
      </c>
      <c r="AB3626" s="6" t="str">
        <f t="shared" si="898"/>
        <v/>
      </c>
      <c r="AC3626" s="6" t="str">
        <f t="shared" si="899"/>
        <v/>
      </c>
      <c r="AD3626" s="16">
        <f t="shared" si="900"/>
        <v>11.697942386831276</v>
      </c>
      <c r="AE3626" s="16">
        <f t="shared" si="901"/>
        <v>0</v>
      </c>
      <c r="AF3626" s="16">
        <f t="shared" si="902"/>
        <v>16</v>
      </c>
      <c r="AG3626" s="16">
        <f t="shared" si="903"/>
        <v>16</v>
      </c>
      <c r="AH3626" s="17">
        <f t="shared" si="904"/>
        <v>0.1498178181038794</v>
      </c>
      <c r="AI3626" s="17">
        <f t="shared" si="905"/>
        <v>8.3214260198613985</v>
      </c>
      <c r="AJ3626" s="17">
        <f t="shared" si="906"/>
        <v>8.3214260198613985</v>
      </c>
      <c r="AK3626" s="17">
        <f t="shared" si="907"/>
        <v>8.3214260198613985</v>
      </c>
      <c r="AL3626" s="17" t="str">
        <f t="shared" si="908"/>
        <v/>
      </c>
      <c r="AM3626" s="17" t="str">
        <f t="shared" si="909"/>
        <v/>
      </c>
      <c r="AN3626" s="17" t="str">
        <f t="shared" si="910"/>
        <v/>
      </c>
      <c r="AO3626" s="17" t="str">
        <f t="shared" si="911"/>
        <v/>
      </c>
      <c r="AP3626" s="17" t="str">
        <f t="shared" si="913"/>
        <v/>
      </c>
      <c r="AQ3626" s="17">
        <f t="shared" si="912"/>
        <v>4.0974811792021386</v>
      </c>
    </row>
    <row r="3627" spans="1:43" x14ac:dyDescent="0.2">
      <c r="A3627" s="4" t="s">
        <v>2588</v>
      </c>
      <c r="B3627" s="5" t="s">
        <v>2589</v>
      </c>
      <c r="C3627" t="s">
        <v>2590</v>
      </c>
      <c r="D3627" t="s">
        <v>133</v>
      </c>
      <c r="E3627" t="s">
        <v>134</v>
      </c>
      <c r="F3627" t="s">
        <v>17</v>
      </c>
      <c r="G3627" t="s">
        <v>15</v>
      </c>
      <c r="J3627" s="6"/>
      <c r="K3627" s="6"/>
      <c r="L3627" s="6"/>
      <c r="M3627" s="6">
        <v>16841</v>
      </c>
      <c r="N3627" s="6">
        <v>0</v>
      </c>
      <c r="O3627" s="6">
        <v>76198</v>
      </c>
      <c r="P3627" s="6">
        <v>5638</v>
      </c>
      <c r="Q3627" s="6">
        <v>0</v>
      </c>
      <c r="R3627" s="6">
        <v>10112</v>
      </c>
      <c r="S3627" s="6">
        <v>230399</v>
      </c>
      <c r="T3627" s="6">
        <v>0</v>
      </c>
      <c r="U3627" s="6">
        <v>0</v>
      </c>
      <c r="V3627" s="6">
        <v>1</v>
      </c>
      <c r="W3627" s="6">
        <v>12</v>
      </c>
      <c r="X3627" s="6">
        <v>0</v>
      </c>
      <c r="Z3627" s="6">
        <v>0</v>
      </c>
      <c r="AA3627" s="6">
        <v>0</v>
      </c>
      <c r="AB3627" s="6" t="str">
        <f t="shared" si="898"/>
        <v/>
      </c>
      <c r="AC3627" s="6" t="str">
        <f t="shared" si="899"/>
        <v/>
      </c>
      <c r="AD3627" s="16">
        <f t="shared" si="900"/>
        <v>13.515076268180206</v>
      </c>
      <c r="AE3627" s="16">
        <f t="shared" si="901"/>
        <v>0</v>
      </c>
      <c r="AF3627" s="16">
        <f t="shared" si="902"/>
        <v>12</v>
      </c>
      <c r="AG3627" s="16">
        <f t="shared" si="903"/>
        <v>12</v>
      </c>
      <c r="AH3627" s="17">
        <f t="shared" si="904"/>
        <v>0.60043940383587668</v>
      </c>
      <c r="AI3627" s="17">
        <f t="shared" si="905"/>
        <v>13.68083843002197</v>
      </c>
      <c r="AJ3627" s="17">
        <f t="shared" si="906"/>
        <v>13.68083843002197</v>
      </c>
      <c r="AK3627" s="17">
        <f t="shared" si="907"/>
        <v>13.68083843002197</v>
      </c>
      <c r="AL3627" s="17" t="str">
        <f t="shared" si="908"/>
        <v/>
      </c>
      <c r="AM3627" s="17" t="str">
        <f t="shared" si="909"/>
        <v/>
      </c>
      <c r="AN3627" s="17" t="str">
        <f t="shared" si="910"/>
        <v/>
      </c>
      <c r="AO3627" s="17" t="str">
        <f t="shared" si="911"/>
        <v/>
      </c>
      <c r="AP3627" s="17" t="str">
        <f t="shared" si="913"/>
        <v/>
      </c>
      <c r="AQ3627" s="17">
        <f t="shared" si="912"/>
        <v>3.0236882857817791</v>
      </c>
    </row>
    <row r="3628" spans="1:43" x14ac:dyDescent="0.2">
      <c r="A3628" s="4" t="s">
        <v>2591</v>
      </c>
      <c r="B3628" s="5" t="s">
        <v>2592</v>
      </c>
      <c r="C3628" t="s">
        <v>2593</v>
      </c>
      <c r="D3628" t="s">
        <v>133</v>
      </c>
      <c r="E3628" t="s">
        <v>134</v>
      </c>
      <c r="F3628" t="s">
        <v>17</v>
      </c>
      <c r="G3628" t="s">
        <v>15</v>
      </c>
      <c r="J3628" s="6"/>
      <c r="K3628" s="6"/>
      <c r="L3628" s="6"/>
      <c r="M3628" s="6">
        <v>12100</v>
      </c>
      <c r="N3628" s="6">
        <v>0</v>
      </c>
      <c r="O3628" s="6">
        <v>57895</v>
      </c>
      <c r="P3628" s="6">
        <v>4315</v>
      </c>
      <c r="Q3628" s="6">
        <v>0</v>
      </c>
      <c r="R3628" s="6">
        <v>10933</v>
      </c>
      <c r="S3628" s="6">
        <v>136985</v>
      </c>
      <c r="T3628" s="6">
        <v>0</v>
      </c>
      <c r="U3628" s="6">
        <v>0</v>
      </c>
      <c r="V3628" s="6">
        <v>0</v>
      </c>
      <c r="W3628" s="6">
        <v>0</v>
      </c>
      <c r="X3628" s="6">
        <v>0</v>
      </c>
      <c r="Z3628" s="6">
        <v>0</v>
      </c>
      <c r="AA3628" s="6">
        <v>0</v>
      </c>
      <c r="AB3628" s="6" t="str">
        <f t="shared" si="898"/>
        <v/>
      </c>
      <c r="AC3628" s="6" t="str">
        <f t="shared" si="899"/>
        <v/>
      </c>
      <c r="AD3628" s="16">
        <f t="shared" si="900"/>
        <v>13.417149478563152</v>
      </c>
      <c r="AE3628" s="16">
        <f t="shared" si="901"/>
        <v>0</v>
      </c>
      <c r="AF3628" s="16" t="str">
        <f t="shared" si="902"/>
        <v/>
      </c>
      <c r="AG3628" s="16" t="str">
        <f t="shared" si="903"/>
        <v/>
      </c>
      <c r="AH3628" s="17">
        <f t="shared" si="904"/>
        <v>0.90355371900826442</v>
      </c>
      <c r="AI3628" s="17">
        <f t="shared" si="905"/>
        <v>11.321074380165289</v>
      </c>
      <c r="AJ3628" s="17">
        <f t="shared" si="906"/>
        <v>11.321074380165289</v>
      </c>
      <c r="AK3628" s="17">
        <f t="shared" si="907"/>
        <v>11.321074380165289</v>
      </c>
      <c r="AL3628" s="17" t="str">
        <f t="shared" si="908"/>
        <v/>
      </c>
      <c r="AM3628" s="17" t="str">
        <f t="shared" si="909"/>
        <v/>
      </c>
      <c r="AN3628" s="17" t="str">
        <f t="shared" si="910"/>
        <v/>
      </c>
      <c r="AO3628" s="17" t="str">
        <f t="shared" si="911"/>
        <v/>
      </c>
      <c r="AP3628" s="17" t="str">
        <f t="shared" si="913"/>
        <v/>
      </c>
      <c r="AQ3628" s="17">
        <f t="shared" si="912"/>
        <v>2.3660937904827706</v>
      </c>
    </row>
    <row r="3629" spans="1:43" x14ac:dyDescent="0.2">
      <c r="A3629" s="4" t="s">
        <v>2597</v>
      </c>
      <c r="B3629" s="5" t="s">
        <v>2598</v>
      </c>
      <c r="C3629" t="s">
        <v>2599</v>
      </c>
      <c r="D3629" t="s">
        <v>133</v>
      </c>
      <c r="E3629" t="s">
        <v>134</v>
      </c>
      <c r="F3629" t="s">
        <v>17</v>
      </c>
      <c r="G3629" t="s">
        <v>15</v>
      </c>
      <c r="J3629" s="6"/>
      <c r="K3629" s="6"/>
      <c r="L3629" s="6"/>
      <c r="M3629" s="6">
        <v>10092</v>
      </c>
      <c r="N3629" s="6">
        <v>0</v>
      </c>
      <c r="O3629" s="6">
        <v>100308</v>
      </c>
      <c r="P3629" s="6">
        <v>4501</v>
      </c>
      <c r="Q3629" s="6">
        <v>0</v>
      </c>
      <c r="R3629" s="6">
        <v>915</v>
      </c>
      <c r="S3629" s="6">
        <v>234271</v>
      </c>
      <c r="T3629" s="6">
        <v>0</v>
      </c>
      <c r="U3629" s="6">
        <v>0</v>
      </c>
      <c r="V3629" s="6">
        <v>0</v>
      </c>
      <c r="W3629" s="6">
        <v>0</v>
      </c>
      <c r="X3629" s="6">
        <v>0</v>
      </c>
      <c r="Z3629" s="6">
        <v>0</v>
      </c>
      <c r="AA3629" s="6">
        <v>0</v>
      </c>
      <c r="AB3629" s="6" t="str">
        <f t="shared" si="898"/>
        <v/>
      </c>
      <c r="AC3629" s="6" t="str">
        <f t="shared" si="899"/>
        <v/>
      </c>
      <c r="AD3629" s="16">
        <f t="shared" si="900"/>
        <v>22.285714285714285</v>
      </c>
      <c r="AE3629" s="16">
        <f t="shared" si="901"/>
        <v>0</v>
      </c>
      <c r="AF3629" s="16" t="str">
        <f t="shared" si="902"/>
        <v/>
      </c>
      <c r="AG3629" s="16" t="str">
        <f t="shared" si="903"/>
        <v/>
      </c>
      <c r="AH3629" s="17">
        <f t="shared" si="904"/>
        <v>9.0665873959571944E-2</v>
      </c>
      <c r="AI3629" s="17">
        <f t="shared" si="905"/>
        <v>23.213535473642491</v>
      </c>
      <c r="AJ3629" s="17">
        <f t="shared" si="906"/>
        <v>23.213535473642491</v>
      </c>
      <c r="AK3629" s="17">
        <f t="shared" si="907"/>
        <v>23.213535473642491</v>
      </c>
      <c r="AL3629" s="17" t="str">
        <f t="shared" si="908"/>
        <v/>
      </c>
      <c r="AM3629" s="17" t="str">
        <f t="shared" si="909"/>
        <v/>
      </c>
      <c r="AN3629" s="17" t="str">
        <f t="shared" si="910"/>
        <v/>
      </c>
      <c r="AO3629" s="17" t="str">
        <f t="shared" si="911"/>
        <v/>
      </c>
      <c r="AP3629" s="17" t="str">
        <f t="shared" si="913"/>
        <v/>
      </c>
      <c r="AQ3629" s="17">
        <f t="shared" si="912"/>
        <v>2.3355166088447583</v>
      </c>
    </row>
    <row r="3630" spans="1:43" x14ac:dyDescent="0.2">
      <c r="A3630" s="4" t="s">
        <v>2603</v>
      </c>
      <c r="B3630" s="5" t="s">
        <v>2604</v>
      </c>
      <c r="C3630" t="s">
        <v>2605</v>
      </c>
      <c r="D3630" t="s">
        <v>133</v>
      </c>
      <c r="E3630" t="s">
        <v>134</v>
      </c>
      <c r="F3630" t="s">
        <v>17</v>
      </c>
      <c r="G3630" t="s">
        <v>15</v>
      </c>
      <c r="J3630" s="6"/>
      <c r="K3630" s="6"/>
      <c r="L3630" s="6"/>
      <c r="M3630" s="6">
        <v>31882</v>
      </c>
      <c r="N3630" s="6">
        <v>0</v>
      </c>
      <c r="O3630" s="6">
        <v>48274</v>
      </c>
      <c r="P3630" s="6">
        <v>6248</v>
      </c>
      <c r="Q3630" s="6">
        <v>0</v>
      </c>
      <c r="R3630" s="6">
        <v>12313</v>
      </c>
      <c r="S3630" s="6">
        <v>444640</v>
      </c>
      <c r="T3630" s="6">
        <v>0</v>
      </c>
      <c r="U3630" s="6">
        <v>0</v>
      </c>
      <c r="V3630" s="6">
        <v>8</v>
      </c>
      <c r="W3630" s="6">
        <v>120</v>
      </c>
      <c r="X3630" s="6">
        <v>0</v>
      </c>
      <c r="Z3630" s="6">
        <v>0</v>
      </c>
      <c r="AA3630" s="6">
        <v>0</v>
      </c>
      <c r="AB3630" s="6" t="str">
        <f t="shared" si="898"/>
        <v/>
      </c>
      <c r="AC3630" s="6" t="str">
        <f t="shared" si="899"/>
        <v/>
      </c>
      <c r="AD3630" s="16">
        <f t="shared" si="900"/>
        <v>7.7263124199743922</v>
      </c>
      <c r="AE3630" s="16">
        <f t="shared" si="901"/>
        <v>0</v>
      </c>
      <c r="AF3630" s="16">
        <f t="shared" si="902"/>
        <v>15</v>
      </c>
      <c r="AG3630" s="16">
        <f t="shared" si="903"/>
        <v>15</v>
      </c>
      <c r="AH3630" s="17">
        <f t="shared" si="904"/>
        <v>0.38620538234740603</v>
      </c>
      <c r="AI3630" s="17">
        <f t="shared" si="905"/>
        <v>13.946427451226397</v>
      </c>
      <c r="AJ3630" s="17">
        <f t="shared" si="906"/>
        <v>13.946427451226397</v>
      </c>
      <c r="AK3630" s="17">
        <f t="shared" si="907"/>
        <v>13.946427451226397</v>
      </c>
      <c r="AL3630" s="17" t="str">
        <f t="shared" si="908"/>
        <v/>
      </c>
      <c r="AM3630" s="17" t="str">
        <f t="shared" si="909"/>
        <v/>
      </c>
      <c r="AN3630" s="17" t="str">
        <f t="shared" si="910"/>
        <v/>
      </c>
      <c r="AO3630" s="17" t="str">
        <f t="shared" si="911"/>
        <v/>
      </c>
      <c r="AP3630" s="17" t="str">
        <f t="shared" si="913"/>
        <v/>
      </c>
      <c r="AQ3630" s="17">
        <f t="shared" si="912"/>
        <v>9.2107552719890631</v>
      </c>
    </row>
    <row r="3631" spans="1:43" x14ac:dyDescent="0.2">
      <c r="A3631" s="4" t="s">
        <v>2649</v>
      </c>
      <c r="B3631" s="5" t="s">
        <v>2650</v>
      </c>
      <c r="C3631" t="s">
        <v>2651</v>
      </c>
      <c r="D3631" t="s">
        <v>133</v>
      </c>
      <c r="E3631" t="s">
        <v>134</v>
      </c>
      <c r="F3631" t="s">
        <v>17</v>
      </c>
      <c r="G3631" t="s">
        <v>15</v>
      </c>
      <c r="J3631" s="6"/>
      <c r="K3631" s="6"/>
      <c r="L3631" s="6"/>
      <c r="M3631" s="6">
        <v>272096</v>
      </c>
      <c r="N3631" s="6">
        <v>0</v>
      </c>
      <c r="O3631" s="6">
        <v>218810</v>
      </c>
      <c r="P3631" s="6">
        <v>14423</v>
      </c>
      <c r="Q3631" s="6">
        <v>0</v>
      </c>
      <c r="R3631" s="6">
        <v>0</v>
      </c>
      <c r="S3631" s="6">
        <v>1291888</v>
      </c>
      <c r="T3631" s="6">
        <v>61649</v>
      </c>
      <c r="U3631" s="6">
        <v>0</v>
      </c>
      <c r="V3631" s="6">
        <v>12</v>
      </c>
      <c r="W3631" s="6">
        <v>192</v>
      </c>
      <c r="X3631" s="6">
        <v>0</v>
      </c>
      <c r="Z3631" s="6">
        <v>0</v>
      </c>
      <c r="AA3631" s="6">
        <v>0</v>
      </c>
      <c r="AB3631" s="6" t="str">
        <f t="shared" si="898"/>
        <v/>
      </c>
      <c r="AC3631" s="6" t="str">
        <f t="shared" si="899"/>
        <v/>
      </c>
      <c r="AD3631" s="16">
        <f t="shared" si="900"/>
        <v>15.17090757817375</v>
      </c>
      <c r="AE3631" s="16">
        <f t="shared" si="901"/>
        <v>0</v>
      </c>
      <c r="AF3631" s="16">
        <f t="shared" si="902"/>
        <v>16</v>
      </c>
      <c r="AG3631" s="16">
        <f t="shared" si="903"/>
        <v>16</v>
      </c>
      <c r="AH3631" s="17">
        <f t="shared" si="904"/>
        <v>0</v>
      </c>
      <c r="AI3631" s="17">
        <f t="shared" si="905"/>
        <v>4.7479125014700694</v>
      </c>
      <c r="AJ3631" s="17">
        <f t="shared" si="906"/>
        <v>4.9744832706103725</v>
      </c>
      <c r="AK3631" s="17">
        <f t="shared" si="907"/>
        <v>4.9744832706103725</v>
      </c>
      <c r="AL3631" s="17" t="str">
        <f t="shared" si="908"/>
        <v/>
      </c>
      <c r="AM3631" s="17" t="str">
        <f t="shared" si="909"/>
        <v/>
      </c>
      <c r="AN3631" s="17" t="str">
        <f t="shared" si="910"/>
        <v/>
      </c>
      <c r="AO3631" s="17" t="str">
        <f t="shared" si="911"/>
        <v/>
      </c>
      <c r="AP3631" s="17" t="str">
        <f t="shared" si="913"/>
        <v/>
      </c>
      <c r="AQ3631" s="17">
        <f t="shared" si="912"/>
        <v>5.9041542891092726</v>
      </c>
    </row>
    <row r="3632" spans="1:43" x14ac:dyDescent="0.2">
      <c r="A3632" s="4" t="s">
        <v>2676</v>
      </c>
      <c r="B3632" s="5" t="s">
        <v>2677</v>
      </c>
      <c r="C3632" t="s">
        <v>2678</v>
      </c>
      <c r="D3632" t="s">
        <v>133</v>
      </c>
      <c r="E3632" t="s">
        <v>134</v>
      </c>
      <c r="F3632" t="s">
        <v>17</v>
      </c>
      <c r="G3632" t="s">
        <v>15</v>
      </c>
      <c r="J3632" s="6"/>
      <c r="K3632" s="6"/>
      <c r="L3632" s="6"/>
      <c r="M3632" s="6">
        <v>3924</v>
      </c>
      <c r="N3632" s="6">
        <v>0</v>
      </c>
      <c r="O3632" s="6">
        <v>20647</v>
      </c>
      <c r="P3632" s="6">
        <v>1608</v>
      </c>
      <c r="Q3632" s="6">
        <v>0</v>
      </c>
      <c r="R3632" s="6">
        <v>7079</v>
      </c>
      <c r="S3632" s="6">
        <v>64449</v>
      </c>
      <c r="T3632" s="6">
        <v>0</v>
      </c>
      <c r="U3632" s="6">
        <v>0</v>
      </c>
      <c r="V3632" s="6">
        <v>4</v>
      </c>
      <c r="W3632" s="6">
        <v>48</v>
      </c>
      <c r="X3632" s="6">
        <v>0</v>
      </c>
      <c r="Z3632" s="6">
        <v>0</v>
      </c>
      <c r="AA3632" s="6">
        <v>0</v>
      </c>
      <c r="AB3632" s="6" t="str">
        <f t="shared" si="898"/>
        <v/>
      </c>
      <c r="AC3632" s="6" t="str">
        <f t="shared" si="899"/>
        <v/>
      </c>
      <c r="AD3632" s="16">
        <f t="shared" si="900"/>
        <v>12.840174129353233</v>
      </c>
      <c r="AE3632" s="16">
        <f t="shared" si="901"/>
        <v>0</v>
      </c>
      <c r="AF3632" s="16">
        <f t="shared" si="902"/>
        <v>12</v>
      </c>
      <c r="AG3632" s="16">
        <f t="shared" si="903"/>
        <v>12</v>
      </c>
      <c r="AH3632" s="17">
        <f t="shared" si="904"/>
        <v>1.804026503567788</v>
      </c>
      <c r="AI3632" s="17">
        <f t="shared" si="905"/>
        <v>16.424311926605505</v>
      </c>
      <c r="AJ3632" s="17">
        <f t="shared" si="906"/>
        <v>16.424311926605505</v>
      </c>
      <c r="AK3632" s="17">
        <f t="shared" si="907"/>
        <v>16.424311926605505</v>
      </c>
      <c r="AL3632" s="17" t="str">
        <f t="shared" si="908"/>
        <v/>
      </c>
      <c r="AM3632" s="17" t="str">
        <f t="shared" si="909"/>
        <v/>
      </c>
      <c r="AN3632" s="17" t="str">
        <f t="shared" si="910"/>
        <v/>
      </c>
      <c r="AO3632" s="17" t="str">
        <f t="shared" si="911"/>
        <v/>
      </c>
      <c r="AP3632" s="17" t="str">
        <f t="shared" si="913"/>
        <v/>
      </c>
      <c r="AQ3632" s="17">
        <f t="shared" si="912"/>
        <v>3.1214704315396911</v>
      </c>
    </row>
    <row r="3633" spans="1:43" x14ac:dyDescent="0.2">
      <c r="A3633" s="4" t="s">
        <v>2682</v>
      </c>
      <c r="B3633" s="5" t="s">
        <v>2683</v>
      </c>
      <c r="C3633" t="s">
        <v>2684</v>
      </c>
      <c r="D3633" t="s">
        <v>133</v>
      </c>
      <c r="E3633" t="s">
        <v>134</v>
      </c>
      <c r="F3633" t="s">
        <v>17</v>
      </c>
      <c r="G3633" t="s">
        <v>15</v>
      </c>
      <c r="J3633" s="6"/>
      <c r="K3633" s="6"/>
      <c r="L3633" s="6"/>
      <c r="M3633" s="6">
        <v>34942</v>
      </c>
      <c r="N3633" s="6">
        <v>0</v>
      </c>
      <c r="O3633" s="6">
        <v>200641</v>
      </c>
      <c r="P3633" s="6">
        <v>10094</v>
      </c>
      <c r="Q3633" s="6">
        <v>0</v>
      </c>
      <c r="R3633" s="6">
        <v>117647</v>
      </c>
      <c r="S3633" s="6">
        <v>400413</v>
      </c>
      <c r="T3633" s="6">
        <v>0</v>
      </c>
      <c r="U3633" s="6">
        <v>0</v>
      </c>
      <c r="V3633" s="6">
        <v>1</v>
      </c>
      <c r="W3633" s="6">
        <v>22</v>
      </c>
      <c r="X3633" s="6">
        <v>0</v>
      </c>
      <c r="Z3633" s="6">
        <v>0</v>
      </c>
      <c r="AA3633" s="6">
        <v>0</v>
      </c>
      <c r="AB3633" s="6" t="str">
        <f t="shared" si="898"/>
        <v/>
      </c>
      <c r="AC3633" s="6" t="str">
        <f t="shared" si="899"/>
        <v/>
      </c>
      <c r="AD3633" s="16">
        <f t="shared" si="900"/>
        <v>19.877253814147018</v>
      </c>
      <c r="AE3633" s="16">
        <f t="shared" si="901"/>
        <v>0</v>
      </c>
      <c r="AF3633" s="16">
        <f t="shared" si="902"/>
        <v>22</v>
      </c>
      <c r="AG3633" s="16">
        <f t="shared" si="903"/>
        <v>22</v>
      </c>
      <c r="AH3633" s="17">
        <f t="shared" si="904"/>
        <v>3.3669223284299696</v>
      </c>
      <c r="AI3633" s="17">
        <f t="shared" si="905"/>
        <v>11.459361227176464</v>
      </c>
      <c r="AJ3633" s="17">
        <f t="shared" si="906"/>
        <v>11.459361227176464</v>
      </c>
      <c r="AK3633" s="17">
        <f t="shared" si="907"/>
        <v>11.459361227176464</v>
      </c>
      <c r="AL3633" s="17" t="str">
        <f t="shared" si="908"/>
        <v/>
      </c>
      <c r="AM3633" s="17" t="str">
        <f t="shared" si="909"/>
        <v/>
      </c>
      <c r="AN3633" s="17" t="str">
        <f t="shared" si="910"/>
        <v/>
      </c>
      <c r="AO3633" s="17" t="str">
        <f t="shared" si="911"/>
        <v/>
      </c>
      <c r="AP3633" s="17" t="str">
        <f t="shared" si="913"/>
        <v/>
      </c>
      <c r="AQ3633" s="17">
        <f t="shared" si="912"/>
        <v>1.9956688812356398</v>
      </c>
    </row>
    <row r="3634" spans="1:43" x14ac:dyDescent="0.2">
      <c r="A3634" s="4" t="s">
        <v>2688</v>
      </c>
      <c r="B3634" s="5" t="s">
        <v>2689</v>
      </c>
      <c r="C3634" t="s">
        <v>2690</v>
      </c>
      <c r="D3634" t="s">
        <v>133</v>
      </c>
      <c r="E3634" t="s">
        <v>134</v>
      </c>
      <c r="F3634" t="s">
        <v>17</v>
      </c>
      <c r="G3634" t="s">
        <v>15</v>
      </c>
      <c r="J3634" s="6"/>
      <c r="K3634" s="6"/>
      <c r="L3634" s="6"/>
      <c r="M3634" s="6">
        <v>154546</v>
      </c>
      <c r="N3634" s="6">
        <v>0</v>
      </c>
      <c r="O3634" s="6">
        <v>135503</v>
      </c>
      <c r="P3634" s="6">
        <v>11431</v>
      </c>
      <c r="Q3634" s="6">
        <v>0</v>
      </c>
      <c r="R3634" s="6">
        <v>20689</v>
      </c>
      <c r="S3634" s="6">
        <v>588083</v>
      </c>
      <c r="T3634" s="6">
        <v>0</v>
      </c>
      <c r="U3634" s="6">
        <v>0</v>
      </c>
      <c r="V3634" s="6">
        <v>0</v>
      </c>
      <c r="W3634" s="6">
        <v>0</v>
      </c>
      <c r="X3634" s="6">
        <v>0</v>
      </c>
      <c r="Z3634" s="6">
        <v>0</v>
      </c>
      <c r="AA3634" s="6">
        <v>0</v>
      </c>
      <c r="AB3634" s="6" t="str">
        <f t="shared" si="898"/>
        <v/>
      </c>
      <c r="AC3634" s="6" t="str">
        <f t="shared" si="899"/>
        <v/>
      </c>
      <c r="AD3634" s="16">
        <f t="shared" si="900"/>
        <v>11.853993526375644</v>
      </c>
      <c r="AE3634" s="16">
        <f t="shared" si="901"/>
        <v>0</v>
      </c>
      <c r="AF3634" s="16" t="str">
        <f t="shared" si="902"/>
        <v/>
      </c>
      <c r="AG3634" s="16" t="str">
        <f t="shared" si="903"/>
        <v/>
      </c>
      <c r="AH3634" s="17">
        <f t="shared" si="904"/>
        <v>0.13386952751931464</v>
      </c>
      <c r="AI3634" s="17">
        <f t="shared" si="905"/>
        <v>3.8052295109546672</v>
      </c>
      <c r="AJ3634" s="17">
        <f t="shared" si="906"/>
        <v>3.8052295109546672</v>
      </c>
      <c r="AK3634" s="17">
        <f t="shared" si="907"/>
        <v>3.8052295109546672</v>
      </c>
      <c r="AL3634" s="17" t="str">
        <f t="shared" si="908"/>
        <v/>
      </c>
      <c r="AM3634" s="17" t="str">
        <f t="shared" si="909"/>
        <v/>
      </c>
      <c r="AN3634" s="17" t="str">
        <f t="shared" si="910"/>
        <v/>
      </c>
      <c r="AO3634" s="17" t="str">
        <f t="shared" si="911"/>
        <v/>
      </c>
      <c r="AP3634" s="17" t="str">
        <f t="shared" si="913"/>
        <v/>
      </c>
      <c r="AQ3634" s="17">
        <f t="shared" si="912"/>
        <v>4.3399998524017915</v>
      </c>
    </row>
    <row r="3635" spans="1:43" x14ac:dyDescent="0.2">
      <c r="A3635" s="4" t="s">
        <v>2691</v>
      </c>
      <c r="B3635" s="5" t="s">
        <v>2692</v>
      </c>
      <c r="C3635" t="s">
        <v>2693</v>
      </c>
      <c r="D3635" t="s">
        <v>133</v>
      </c>
      <c r="E3635" t="s">
        <v>134</v>
      </c>
      <c r="F3635" t="s">
        <v>17</v>
      </c>
      <c r="G3635" t="s">
        <v>15</v>
      </c>
      <c r="J3635" s="6"/>
      <c r="K3635" s="6"/>
      <c r="L3635" s="6"/>
      <c r="M3635" s="6">
        <v>3845</v>
      </c>
      <c r="N3635" s="6">
        <v>0</v>
      </c>
      <c r="O3635" s="6">
        <v>100658</v>
      </c>
      <c r="P3635" s="6">
        <v>3380</v>
      </c>
      <c r="Q3635" s="6">
        <v>0</v>
      </c>
      <c r="R3635" s="6">
        <v>4642</v>
      </c>
      <c r="S3635" s="6">
        <v>186433</v>
      </c>
      <c r="T3635" s="6">
        <v>0</v>
      </c>
      <c r="U3635" s="6">
        <v>0</v>
      </c>
      <c r="V3635" s="6">
        <v>1</v>
      </c>
      <c r="W3635" s="6">
        <v>20</v>
      </c>
      <c r="X3635" s="6">
        <v>0</v>
      </c>
      <c r="Z3635" s="6">
        <v>0</v>
      </c>
      <c r="AA3635" s="6">
        <v>0</v>
      </c>
      <c r="AB3635" s="6" t="str">
        <f t="shared" si="898"/>
        <v/>
      </c>
      <c r="AC3635" s="6" t="str">
        <f t="shared" si="899"/>
        <v/>
      </c>
      <c r="AD3635" s="16">
        <f t="shared" si="900"/>
        <v>29.780473372781064</v>
      </c>
      <c r="AE3635" s="16">
        <f t="shared" si="901"/>
        <v>0</v>
      </c>
      <c r="AF3635" s="16">
        <f t="shared" si="902"/>
        <v>20</v>
      </c>
      <c r="AG3635" s="16">
        <f t="shared" si="903"/>
        <v>20</v>
      </c>
      <c r="AH3635" s="17">
        <f t="shared" si="904"/>
        <v>1.2072821846553967</v>
      </c>
      <c r="AI3635" s="17">
        <f t="shared" si="905"/>
        <v>48.487126137841351</v>
      </c>
      <c r="AJ3635" s="17">
        <f t="shared" si="906"/>
        <v>48.487126137841351</v>
      </c>
      <c r="AK3635" s="17">
        <f t="shared" si="907"/>
        <v>48.487126137841351</v>
      </c>
      <c r="AL3635" s="17" t="str">
        <f t="shared" si="908"/>
        <v/>
      </c>
      <c r="AM3635" s="17" t="str">
        <f t="shared" si="909"/>
        <v/>
      </c>
      <c r="AN3635" s="17" t="str">
        <f t="shared" si="910"/>
        <v/>
      </c>
      <c r="AO3635" s="17" t="str">
        <f t="shared" si="911"/>
        <v/>
      </c>
      <c r="AP3635" s="17" t="str">
        <f t="shared" si="913"/>
        <v/>
      </c>
      <c r="AQ3635" s="17">
        <f t="shared" si="912"/>
        <v>1.8521428997198435</v>
      </c>
    </row>
    <row r="3636" spans="1:43" x14ac:dyDescent="0.2">
      <c r="A3636" s="4" t="s">
        <v>2700</v>
      </c>
      <c r="B3636" s="5" t="s">
        <v>2701</v>
      </c>
      <c r="C3636" t="s">
        <v>2702</v>
      </c>
      <c r="D3636" t="s">
        <v>133</v>
      </c>
      <c r="E3636" t="s">
        <v>134</v>
      </c>
      <c r="F3636" t="s">
        <v>17</v>
      </c>
      <c r="G3636" t="s">
        <v>15</v>
      </c>
      <c r="J3636" s="6"/>
      <c r="K3636" s="6"/>
      <c r="L3636" s="6"/>
      <c r="M3636" s="6">
        <v>49640</v>
      </c>
      <c r="N3636" s="6">
        <v>0</v>
      </c>
      <c r="O3636" s="6">
        <v>73364</v>
      </c>
      <c r="P3636" s="6">
        <v>3446</v>
      </c>
      <c r="Q3636" s="6">
        <v>0</v>
      </c>
      <c r="R3636" s="6">
        <v>62773</v>
      </c>
      <c r="S3636" s="6">
        <v>262508</v>
      </c>
      <c r="T3636" s="6">
        <v>0</v>
      </c>
      <c r="U3636" s="6">
        <v>0</v>
      </c>
      <c r="V3636" s="6">
        <v>1</v>
      </c>
      <c r="W3636" s="6">
        <v>16</v>
      </c>
      <c r="X3636" s="6">
        <v>0</v>
      </c>
      <c r="Z3636" s="6">
        <v>0</v>
      </c>
      <c r="AA3636" s="6">
        <v>0</v>
      </c>
      <c r="AB3636" s="6" t="str">
        <f t="shared" si="898"/>
        <v/>
      </c>
      <c r="AC3636" s="6" t="str">
        <f t="shared" si="899"/>
        <v/>
      </c>
      <c r="AD3636" s="16">
        <f t="shared" si="900"/>
        <v>21.289611143354612</v>
      </c>
      <c r="AE3636" s="16">
        <f t="shared" si="901"/>
        <v>0</v>
      </c>
      <c r="AF3636" s="16">
        <f t="shared" si="902"/>
        <v>16</v>
      </c>
      <c r="AG3636" s="16">
        <f t="shared" si="903"/>
        <v>16</v>
      </c>
      <c r="AH3636" s="17">
        <f t="shared" si="904"/>
        <v>1.2645648670427074</v>
      </c>
      <c r="AI3636" s="17">
        <f t="shared" si="905"/>
        <v>5.2882352941176469</v>
      </c>
      <c r="AJ3636" s="17">
        <f t="shared" si="906"/>
        <v>5.2882352941176469</v>
      </c>
      <c r="AK3636" s="17">
        <f t="shared" si="907"/>
        <v>5.2882352941176469</v>
      </c>
      <c r="AL3636" s="17" t="str">
        <f t="shared" si="908"/>
        <v/>
      </c>
      <c r="AM3636" s="17" t="str">
        <f t="shared" si="909"/>
        <v/>
      </c>
      <c r="AN3636" s="17" t="str">
        <f t="shared" si="910"/>
        <v/>
      </c>
      <c r="AO3636" s="17" t="str">
        <f t="shared" si="911"/>
        <v/>
      </c>
      <c r="AP3636" s="17" t="str">
        <f t="shared" si="913"/>
        <v/>
      </c>
      <c r="AQ3636" s="17">
        <f t="shared" si="912"/>
        <v>3.5781582247423804</v>
      </c>
    </row>
    <row r="3637" spans="1:43" x14ac:dyDescent="0.2">
      <c r="A3637" s="4" t="s">
        <v>2721</v>
      </c>
      <c r="B3637" s="5" t="s">
        <v>2722</v>
      </c>
      <c r="C3637" t="s">
        <v>2723</v>
      </c>
      <c r="D3637" t="s">
        <v>133</v>
      </c>
      <c r="E3637" t="s">
        <v>134</v>
      </c>
      <c r="F3637" t="s">
        <v>17</v>
      </c>
      <c r="G3637" t="s">
        <v>15</v>
      </c>
      <c r="J3637" s="6"/>
      <c r="K3637" s="6"/>
      <c r="L3637" s="6"/>
      <c r="M3637" s="6">
        <v>14094</v>
      </c>
      <c r="N3637" s="6">
        <v>0</v>
      </c>
      <c r="O3637" s="6">
        <v>23019</v>
      </c>
      <c r="P3637" s="6">
        <v>2008</v>
      </c>
      <c r="Q3637" s="6">
        <v>0</v>
      </c>
      <c r="R3637" s="6">
        <v>8593</v>
      </c>
      <c r="S3637" s="6">
        <v>101058</v>
      </c>
      <c r="T3637" s="6">
        <v>0</v>
      </c>
      <c r="U3637" s="6">
        <v>0</v>
      </c>
      <c r="V3637" s="6">
        <v>0</v>
      </c>
      <c r="W3637" s="6">
        <v>0</v>
      </c>
      <c r="X3637" s="6">
        <v>0</v>
      </c>
      <c r="Z3637" s="6">
        <v>0</v>
      </c>
      <c r="AA3637" s="6">
        <v>0</v>
      </c>
      <c r="AB3637" s="6" t="str">
        <f t="shared" si="898"/>
        <v/>
      </c>
      <c r="AC3637" s="6" t="str">
        <f t="shared" si="899"/>
        <v/>
      </c>
      <c r="AD3637" s="16">
        <f t="shared" si="900"/>
        <v>11.463645418326694</v>
      </c>
      <c r="AE3637" s="16">
        <f t="shared" si="901"/>
        <v>0</v>
      </c>
      <c r="AF3637" s="16" t="str">
        <f t="shared" si="902"/>
        <v/>
      </c>
      <c r="AG3637" s="16" t="str">
        <f t="shared" si="903"/>
        <v/>
      </c>
      <c r="AH3637" s="17">
        <f t="shared" si="904"/>
        <v>0.60969206754647365</v>
      </c>
      <c r="AI3637" s="17">
        <f t="shared" si="905"/>
        <v>7.1702852277564917</v>
      </c>
      <c r="AJ3637" s="17">
        <f t="shared" si="906"/>
        <v>7.1702852277564917</v>
      </c>
      <c r="AK3637" s="17">
        <f t="shared" si="907"/>
        <v>7.1702852277564917</v>
      </c>
      <c r="AL3637" s="17" t="str">
        <f t="shared" si="908"/>
        <v/>
      </c>
      <c r="AM3637" s="17" t="str">
        <f t="shared" si="909"/>
        <v/>
      </c>
      <c r="AN3637" s="17" t="str">
        <f t="shared" si="910"/>
        <v/>
      </c>
      <c r="AO3637" s="17" t="str">
        <f t="shared" si="911"/>
        <v/>
      </c>
      <c r="AP3637" s="17" t="str">
        <f t="shared" si="913"/>
        <v/>
      </c>
      <c r="AQ3637" s="17">
        <f t="shared" si="912"/>
        <v>4.3901994004952432</v>
      </c>
    </row>
    <row r="3638" spans="1:43" x14ac:dyDescent="0.2">
      <c r="A3638" s="4" t="s">
        <v>2733</v>
      </c>
      <c r="B3638" s="5" t="s">
        <v>2734</v>
      </c>
      <c r="C3638" t="s">
        <v>2735</v>
      </c>
      <c r="D3638" t="s">
        <v>133</v>
      </c>
      <c r="E3638" t="s">
        <v>134</v>
      </c>
      <c r="F3638" t="s">
        <v>17</v>
      </c>
      <c r="G3638" t="s">
        <v>15</v>
      </c>
      <c r="J3638" s="6"/>
      <c r="K3638" s="6"/>
      <c r="L3638" s="6"/>
      <c r="M3638" s="6">
        <v>1664</v>
      </c>
      <c r="N3638" s="6">
        <v>0</v>
      </c>
      <c r="O3638" s="6">
        <v>820</v>
      </c>
      <c r="P3638" s="6">
        <v>72</v>
      </c>
      <c r="Q3638" s="6">
        <v>0</v>
      </c>
      <c r="R3638" s="6">
        <v>0</v>
      </c>
      <c r="S3638" s="6">
        <v>2443</v>
      </c>
      <c r="T3638" s="6">
        <v>0</v>
      </c>
      <c r="U3638" s="6">
        <v>0</v>
      </c>
      <c r="V3638" s="6">
        <v>0</v>
      </c>
      <c r="W3638" s="6">
        <v>0</v>
      </c>
      <c r="X3638" s="6">
        <v>0</v>
      </c>
      <c r="Z3638" s="6">
        <v>0</v>
      </c>
      <c r="AA3638" s="6">
        <v>0</v>
      </c>
      <c r="AB3638" s="6" t="str">
        <f t="shared" si="898"/>
        <v/>
      </c>
      <c r="AC3638" s="6" t="str">
        <f t="shared" si="899"/>
        <v/>
      </c>
      <c r="AD3638" s="16">
        <f t="shared" si="900"/>
        <v>11.388888888888889</v>
      </c>
      <c r="AE3638" s="16">
        <f t="shared" si="901"/>
        <v>0</v>
      </c>
      <c r="AF3638" s="16" t="str">
        <f t="shared" si="902"/>
        <v/>
      </c>
      <c r="AG3638" s="16" t="str">
        <f t="shared" si="903"/>
        <v/>
      </c>
      <c r="AH3638" s="17">
        <f t="shared" si="904"/>
        <v>0</v>
      </c>
      <c r="AI3638" s="17">
        <f t="shared" si="905"/>
        <v>1.4681490384615385</v>
      </c>
      <c r="AJ3638" s="17">
        <f t="shared" si="906"/>
        <v>1.4681490384615385</v>
      </c>
      <c r="AK3638" s="17">
        <f t="shared" si="907"/>
        <v>1.4681490384615385</v>
      </c>
      <c r="AL3638" s="17" t="str">
        <f t="shared" si="908"/>
        <v/>
      </c>
      <c r="AM3638" s="17" t="str">
        <f t="shared" si="909"/>
        <v/>
      </c>
      <c r="AN3638" s="17" t="str">
        <f t="shared" si="910"/>
        <v/>
      </c>
      <c r="AO3638" s="17" t="str">
        <f t="shared" si="911"/>
        <v/>
      </c>
      <c r="AP3638" s="17" t="str">
        <f t="shared" si="913"/>
        <v/>
      </c>
      <c r="AQ3638" s="17">
        <f t="shared" si="912"/>
        <v>2.979268292682927</v>
      </c>
    </row>
    <row r="3639" spans="1:43" x14ac:dyDescent="0.2">
      <c r="A3639" s="4" t="s">
        <v>2751</v>
      </c>
      <c r="B3639" s="5" t="s">
        <v>2752</v>
      </c>
      <c r="C3639" t="s">
        <v>2753</v>
      </c>
      <c r="D3639" t="s">
        <v>133</v>
      </c>
      <c r="E3639" t="s">
        <v>134</v>
      </c>
      <c r="F3639" t="s">
        <v>17</v>
      </c>
      <c r="G3639" t="s">
        <v>15</v>
      </c>
      <c r="J3639" s="6"/>
      <c r="K3639" s="6"/>
      <c r="L3639" s="6"/>
      <c r="M3639" s="6">
        <v>19574</v>
      </c>
      <c r="N3639" s="6">
        <v>0</v>
      </c>
      <c r="O3639" s="6">
        <v>81190</v>
      </c>
      <c r="P3639" s="6">
        <v>6082</v>
      </c>
      <c r="Q3639" s="6">
        <v>0</v>
      </c>
      <c r="R3639" s="6">
        <v>9787</v>
      </c>
      <c r="S3639" s="6">
        <v>239358</v>
      </c>
      <c r="T3639" s="6">
        <v>0</v>
      </c>
      <c r="U3639" s="6">
        <v>0</v>
      </c>
      <c r="V3639" s="6">
        <v>1</v>
      </c>
      <c r="W3639" s="6">
        <v>18</v>
      </c>
      <c r="X3639" s="6">
        <v>0</v>
      </c>
      <c r="Z3639" s="6">
        <v>0</v>
      </c>
      <c r="AA3639" s="6">
        <v>0</v>
      </c>
      <c r="AB3639" s="6" t="str">
        <f t="shared" si="898"/>
        <v/>
      </c>
      <c r="AC3639" s="6" t="str">
        <f t="shared" si="899"/>
        <v/>
      </c>
      <c r="AD3639" s="16">
        <f t="shared" si="900"/>
        <v>13.349227227885564</v>
      </c>
      <c r="AE3639" s="16">
        <f t="shared" si="901"/>
        <v>0</v>
      </c>
      <c r="AF3639" s="16">
        <f t="shared" si="902"/>
        <v>18</v>
      </c>
      <c r="AG3639" s="16">
        <f t="shared" si="903"/>
        <v>18</v>
      </c>
      <c r="AH3639" s="17">
        <f t="shared" si="904"/>
        <v>0.5</v>
      </c>
      <c r="AI3639" s="17">
        <f t="shared" si="905"/>
        <v>12.228364156534179</v>
      </c>
      <c r="AJ3639" s="17">
        <f t="shared" si="906"/>
        <v>12.228364156534179</v>
      </c>
      <c r="AK3639" s="17">
        <f t="shared" si="907"/>
        <v>12.228364156534179</v>
      </c>
      <c r="AL3639" s="17" t="str">
        <f t="shared" si="908"/>
        <v/>
      </c>
      <c r="AM3639" s="17" t="str">
        <f t="shared" si="909"/>
        <v/>
      </c>
      <c r="AN3639" s="17" t="str">
        <f t="shared" si="910"/>
        <v/>
      </c>
      <c r="AO3639" s="17" t="str">
        <f t="shared" si="911"/>
        <v/>
      </c>
      <c r="AP3639" s="17" t="str">
        <f t="shared" si="913"/>
        <v/>
      </c>
      <c r="AQ3639" s="17">
        <f t="shared" si="912"/>
        <v>2.9481216898632838</v>
      </c>
    </row>
    <row r="3640" spans="1:43" x14ac:dyDescent="0.2">
      <c r="A3640" s="4" t="s">
        <v>2754</v>
      </c>
      <c r="B3640" s="5" t="s">
        <v>2755</v>
      </c>
      <c r="C3640" t="s">
        <v>2756</v>
      </c>
      <c r="D3640" t="s">
        <v>133</v>
      </c>
      <c r="E3640" t="s">
        <v>134</v>
      </c>
      <c r="F3640" t="s">
        <v>17</v>
      </c>
      <c r="G3640" t="s">
        <v>15</v>
      </c>
      <c r="J3640" s="6"/>
      <c r="K3640" s="6"/>
      <c r="L3640" s="6"/>
      <c r="M3640" s="6">
        <v>52055</v>
      </c>
      <c r="N3640" s="6">
        <v>0</v>
      </c>
      <c r="O3640" s="6">
        <v>28055</v>
      </c>
      <c r="P3640" s="6">
        <v>2422</v>
      </c>
      <c r="Q3640" s="6">
        <v>0</v>
      </c>
      <c r="R3640" s="6">
        <v>63067</v>
      </c>
      <c r="S3640" s="6">
        <v>143079</v>
      </c>
      <c r="T3640" s="6">
        <v>0</v>
      </c>
      <c r="U3640" s="6">
        <v>0</v>
      </c>
      <c r="V3640" s="6">
        <v>1</v>
      </c>
      <c r="W3640" s="6">
        <v>23</v>
      </c>
      <c r="X3640" s="6">
        <v>0</v>
      </c>
      <c r="Z3640" s="6">
        <v>0</v>
      </c>
      <c r="AA3640" s="6">
        <v>0</v>
      </c>
      <c r="AB3640" s="6" t="str">
        <f t="shared" si="898"/>
        <v/>
      </c>
      <c r="AC3640" s="6" t="str">
        <f t="shared" si="899"/>
        <v/>
      </c>
      <c r="AD3640" s="16">
        <f t="shared" si="900"/>
        <v>11.583402146985962</v>
      </c>
      <c r="AE3640" s="16">
        <f t="shared" si="901"/>
        <v>0</v>
      </c>
      <c r="AF3640" s="16">
        <f t="shared" si="902"/>
        <v>23</v>
      </c>
      <c r="AG3640" s="16">
        <f t="shared" si="903"/>
        <v>23</v>
      </c>
      <c r="AH3640" s="17">
        <f t="shared" si="904"/>
        <v>1.2115454807415234</v>
      </c>
      <c r="AI3640" s="17">
        <f t="shared" si="905"/>
        <v>2.7486120449524543</v>
      </c>
      <c r="AJ3640" s="17">
        <f t="shared" si="906"/>
        <v>2.7486120449524543</v>
      </c>
      <c r="AK3640" s="17">
        <f t="shared" si="907"/>
        <v>2.7486120449524543</v>
      </c>
      <c r="AL3640" s="17" t="str">
        <f t="shared" si="908"/>
        <v/>
      </c>
      <c r="AM3640" s="17" t="str">
        <f t="shared" si="909"/>
        <v/>
      </c>
      <c r="AN3640" s="17" t="str">
        <f t="shared" si="910"/>
        <v/>
      </c>
      <c r="AO3640" s="17" t="str">
        <f t="shared" si="911"/>
        <v/>
      </c>
      <c r="AP3640" s="17" t="str">
        <f t="shared" si="913"/>
        <v/>
      </c>
      <c r="AQ3640" s="17">
        <f t="shared" si="912"/>
        <v>5.0999465335947249</v>
      </c>
    </row>
    <row r="3641" spans="1:43" x14ac:dyDescent="0.2">
      <c r="A3641" s="4" t="s">
        <v>2769</v>
      </c>
      <c r="B3641" s="5" t="s">
        <v>2770</v>
      </c>
      <c r="C3641" t="s">
        <v>2771</v>
      </c>
      <c r="D3641" t="s">
        <v>133</v>
      </c>
      <c r="E3641" t="s">
        <v>134</v>
      </c>
      <c r="F3641" t="s">
        <v>17</v>
      </c>
      <c r="G3641" t="s">
        <v>15</v>
      </c>
      <c r="J3641" s="6"/>
      <c r="K3641" s="6"/>
      <c r="L3641" s="6"/>
      <c r="M3641" s="6">
        <v>423019</v>
      </c>
      <c r="N3641" s="6">
        <v>0</v>
      </c>
      <c r="O3641" s="6">
        <v>1538673</v>
      </c>
      <c r="P3641" s="6">
        <v>109674</v>
      </c>
      <c r="Q3641" s="6">
        <v>0</v>
      </c>
      <c r="R3641" s="6">
        <v>384218</v>
      </c>
      <c r="S3641" s="6">
        <v>5588975</v>
      </c>
      <c r="T3641" s="6">
        <v>458133</v>
      </c>
      <c r="U3641" s="6">
        <v>0</v>
      </c>
      <c r="V3641" s="6">
        <v>42</v>
      </c>
      <c r="W3641" s="6">
        <v>725</v>
      </c>
      <c r="X3641" s="6">
        <v>0</v>
      </c>
      <c r="Z3641" s="6">
        <v>0</v>
      </c>
      <c r="AA3641" s="6">
        <v>0</v>
      </c>
      <c r="AB3641" s="6" t="str">
        <f t="shared" si="898"/>
        <v/>
      </c>
      <c r="AC3641" s="6" t="str">
        <f t="shared" si="899"/>
        <v/>
      </c>
      <c r="AD3641" s="16">
        <f t="shared" si="900"/>
        <v>14.02951474369495</v>
      </c>
      <c r="AE3641" s="16">
        <f t="shared" si="901"/>
        <v>0</v>
      </c>
      <c r="AF3641" s="16">
        <f t="shared" si="902"/>
        <v>17.261904761904763</v>
      </c>
      <c r="AG3641" s="16">
        <f t="shared" si="903"/>
        <v>17.261904761904763</v>
      </c>
      <c r="AH3641" s="17">
        <f t="shared" si="904"/>
        <v>0.90827598760339368</v>
      </c>
      <c r="AI3641" s="17">
        <f t="shared" si="905"/>
        <v>13.21211340388966</v>
      </c>
      <c r="AJ3641" s="17">
        <f t="shared" si="906"/>
        <v>14.295121495724779</v>
      </c>
      <c r="AK3641" s="17">
        <f t="shared" si="907"/>
        <v>14.295121495724779</v>
      </c>
      <c r="AL3641" s="17" t="str">
        <f t="shared" si="908"/>
        <v/>
      </c>
      <c r="AM3641" s="17" t="str">
        <f t="shared" si="909"/>
        <v/>
      </c>
      <c r="AN3641" s="17" t="str">
        <f t="shared" si="910"/>
        <v/>
      </c>
      <c r="AO3641" s="17" t="str">
        <f t="shared" si="911"/>
        <v/>
      </c>
      <c r="AP3641" s="17" t="str">
        <f t="shared" si="913"/>
        <v/>
      </c>
      <c r="AQ3641" s="17">
        <f t="shared" si="912"/>
        <v>3.6323344856249506</v>
      </c>
    </row>
    <row r="3642" spans="1:43" x14ac:dyDescent="0.2">
      <c r="A3642" s="4" t="s">
        <v>2775</v>
      </c>
      <c r="B3642" s="5" t="s">
        <v>2776</v>
      </c>
      <c r="C3642" t="s">
        <v>2777</v>
      </c>
      <c r="D3642" t="s">
        <v>133</v>
      </c>
      <c r="E3642" t="s">
        <v>134</v>
      </c>
      <c r="F3642" t="s">
        <v>17</v>
      </c>
      <c r="G3642" t="s">
        <v>15</v>
      </c>
      <c r="J3642" s="6"/>
      <c r="K3642" s="6"/>
      <c r="L3642" s="6"/>
      <c r="M3642" s="6">
        <v>308277</v>
      </c>
      <c r="N3642" s="6">
        <v>0</v>
      </c>
      <c r="O3642" s="6">
        <v>672954</v>
      </c>
      <c r="P3642" s="6">
        <v>31381</v>
      </c>
      <c r="Q3642" s="6">
        <v>0</v>
      </c>
      <c r="R3642" s="6">
        <v>120785</v>
      </c>
      <c r="S3642" s="6">
        <v>2030350</v>
      </c>
      <c r="T3642" s="6">
        <v>0</v>
      </c>
      <c r="U3642" s="6">
        <v>0</v>
      </c>
      <c r="V3642" s="6">
        <v>24</v>
      </c>
      <c r="W3642" s="6">
        <v>326</v>
      </c>
      <c r="X3642" s="6">
        <v>0</v>
      </c>
      <c r="Z3642" s="6">
        <v>0</v>
      </c>
      <c r="AA3642" s="6">
        <v>0</v>
      </c>
      <c r="AB3642" s="6" t="str">
        <f t="shared" si="898"/>
        <v/>
      </c>
      <c r="AC3642" s="6" t="str">
        <f t="shared" si="899"/>
        <v/>
      </c>
      <c r="AD3642" s="16">
        <f t="shared" si="900"/>
        <v>21.444632102227462</v>
      </c>
      <c r="AE3642" s="16">
        <f t="shared" si="901"/>
        <v>0</v>
      </c>
      <c r="AF3642" s="16">
        <f t="shared" si="902"/>
        <v>13.583333333333334</v>
      </c>
      <c r="AG3642" s="16">
        <f t="shared" si="903"/>
        <v>13.583333333333334</v>
      </c>
      <c r="AH3642" s="17">
        <f t="shared" si="904"/>
        <v>0.39180671928168498</v>
      </c>
      <c r="AI3642" s="17">
        <f t="shared" si="905"/>
        <v>6.5861222212490711</v>
      </c>
      <c r="AJ3642" s="17">
        <f t="shared" si="906"/>
        <v>6.5861222212490711</v>
      </c>
      <c r="AK3642" s="17">
        <f t="shared" si="907"/>
        <v>6.5861222212490711</v>
      </c>
      <c r="AL3642" s="17" t="str">
        <f t="shared" si="908"/>
        <v/>
      </c>
      <c r="AM3642" s="17" t="str">
        <f t="shared" si="909"/>
        <v/>
      </c>
      <c r="AN3642" s="17" t="str">
        <f t="shared" si="910"/>
        <v/>
      </c>
      <c r="AO3642" s="17" t="str">
        <f t="shared" si="911"/>
        <v/>
      </c>
      <c r="AP3642" s="17" t="str">
        <f t="shared" si="913"/>
        <v/>
      </c>
      <c r="AQ3642" s="17">
        <f t="shared" si="912"/>
        <v>3.0170710033672434</v>
      </c>
    </row>
    <row r="3643" spans="1:43" x14ac:dyDescent="0.2">
      <c r="A3643" s="4" t="s">
        <v>2778</v>
      </c>
      <c r="B3643" s="5" t="s">
        <v>2779</v>
      </c>
      <c r="C3643" t="s">
        <v>2780</v>
      </c>
      <c r="D3643" t="s">
        <v>133</v>
      </c>
      <c r="E3643" t="s">
        <v>134</v>
      </c>
      <c r="F3643" t="s">
        <v>17</v>
      </c>
      <c r="G3643" t="s">
        <v>15</v>
      </c>
      <c r="J3643" s="6"/>
      <c r="K3643" s="6"/>
      <c r="L3643" s="6"/>
      <c r="M3643" s="6">
        <v>31926</v>
      </c>
      <c r="N3643" s="6">
        <v>0</v>
      </c>
      <c r="O3643" s="6">
        <v>145750</v>
      </c>
      <c r="P3643" s="6">
        <v>9159</v>
      </c>
      <c r="Q3643" s="6">
        <v>0</v>
      </c>
      <c r="R3643" s="6">
        <v>32567</v>
      </c>
      <c r="S3643" s="6">
        <v>357787</v>
      </c>
      <c r="T3643" s="6">
        <v>0</v>
      </c>
      <c r="U3643" s="6">
        <v>0</v>
      </c>
      <c r="V3643" s="6">
        <v>0</v>
      </c>
      <c r="W3643" s="6">
        <v>0</v>
      </c>
      <c r="X3643" s="6">
        <v>0</v>
      </c>
      <c r="Z3643" s="6">
        <v>0</v>
      </c>
      <c r="AA3643" s="6">
        <v>0</v>
      </c>
      <c r="AB3643" s="6" t="str">
        <f t="shared" si="898"/>
        <v/>
      </c>
      <c r="AC3643" s="6" t="str">
        <f t="shared" si="899"/>
        <v/>
      </c>
      <c r="AD3643" s="16">
        <f t="shared" si="900"/>
        <v>15.913309313243804</v>
      </c>
      <c r="AE3643" s="16">
        <f t="shared" si="901"/>
        <v>0</v>
      </c>
      <c r="AF3643" s="16" t="str">
        <f t="shared" si="902"/>
        <v/>
      </c>
      <c r="AG3643" s="16" t="str">
        <f t="shared" si="903"/>
        <v/>
      </c>
      <c r="AH3643" s="17">
        <f t="shared" si="904"/>
        <v>1.020077679634154</v>
      </c>
      <c r="AI3643" s="17">
        <f t="shared" si="905"/>
        <v>11.206759381068721</v>
      </c>
      <c r="AJ3643" s="17">
        <f t="shared" si="906"/>
        <v>11.206759381068721</v>
      </c>
      <c r="AK3643" s="17">
        <f t="shared" si="907"/>
        <v>11.206759381068721</v>
      </c>
      <c r="AL3643" s="17" t="str">
        <f t="shared" si="908"/>
        <v/>
      </c>
      <c r="AM3643" s="17" t="str">
        <f t="shared" si="909"/>
        <v/>
      </c>
      <c r="AN3643" s="17" t="str">
        <f t="shared" si="910"/>
        <v/>
      </c>
      <c r="AO3643" s="17" t="str">
        <f t="shared" si="911"/>
        <v/>
      </c>
      <c r="AP3643" s="17" t="str">
        <f t="shared" si="913"/>
        <v/>
      </c>
      <c r="AQ3643" s="17">
        <f t="shared" si="912"/>
        <v>2.4547993138936537</v>
      </c>
    </row>
    <row r="3644" spans="1:43" x14ac:dyDescent="0.2">
      <c r="A3644" s="4" t="s">
        <v>2781</v>
      </c>
      <c r="B3644" s="5" t="s">
        <v>2782</v>
      </c>
      <c r="C3644" t="s">
        <v>2783</v>
      </c>
      <c r="D3644" t="s">
        <v>133</v>
      </c>
      <c r="E3644" t="s">
        <v>134</v>
      </c>
      <c r="F3644" t="s">
        <v>17</v>
      </c>
      <c r="G3644" t="s">
        <v>15</v>
      </c>
      <c r="J3644" s="6"/>
      <c r="K3644" s="6"/>
      <c r="L3644" s="6"/>
      <c r="M3644" s="6">
        <v>62743</v>
      </c>
      <c r="N3644" s="6">
        <v>0</v>
      </c>
      <c r="O3644" s="6">
        <v>25982</v>
      </c>
      <c r="P3644" s="6">
        <v>1921</v>
      </c>
      <c r="Q3644" s="6">
        <v>0</v>
      </c>
      <c r="R3644" s="6">
        <v>0</v>
      </c>
      <c r="S3644" s="6">
        <v>111020</v>
      </c>
      <c r="T3644" s="6">
        <v>0</v>
      </c>
      <c r="U3644" s="6">
        <v>0</v>
      </c>
      <c r="V3644" s="6">
        <v>1</v>
      </c>
      <c r="W3644" s="6">
        <v>15</v>
      </c>
      <c r="X3644" s="6">
        <v>0</v>
      </c>
      <c r="Z3644" s="6">
        <v>0</v>
      </c>
      <c r="AA3644" s="6">
        <v>0</v>
      </c>
      <c r="AB3644" s="6" t="str">
        <f t="shared" si="898"/>
        <v/>
      </c>
      <c r="AC3644" s="6" t="str">
        <f t="shared" si="899"/>
        <v/>
      </c>
      <c r="AD3644" s="16">
        <f t="shared" si="900"/>
        <v>13.525247267048412</v>
      </c>
      <c r="AE3644" s="16">
        <f t="shared" si="901"/>
        <v>0</v>
      </c>
      <c r="AF3644" s="16">
        <f t="shared" si="902"/>
        <v>15</v>
      </c>
      <c r="AG3644" s="16">
        <f t="shared" si="903"/>
        <v>15</v>
      </c>
      <c r="AH3644" s="17">
        <f t="shared" si="904"/>
        <v>0</v>
      </c>
      <c r="AI3644" s="17">
        <f t="shared" si="905"/>
        <v>1.7694404156638988</v>
      </c>
      <c r="AJ3644" s="17">
        <f t="shared" si="906"/>
        <v>1.7694404156638988</v>
      </c>
      <c r="AK3644" s="17">
        <f t="shared" si="907"/>
        <v>1.7694404156638988</v>
      </c>
      <c r="AL3644" s="17" t="str">
        <f t="shared" si="908"/>
        <v/>
      </c>
      <c r="AM3644" s="17" t="str">
        <f t="shared" si="909"/>
        <v/>
      </c>
      <c r="AN3644" s="17" t="str">
        <f t="shared" si="910"/>
        <v/>
      </c>
      <c r="AO3644" s="17" t="str">
        <f t="shared" si="911"/>
        <v/>
      </c>
      <c r="AP3644" s="17" t="str">
        <f t="shared" si="913"/>
        <v/>
      </c>
      <c r="AQ3644" s="17">
        <f t="shared" si="912"/>
        <v>4.2729582018320373</v>
      </c>
    </row>
    <row r="3645" spans="1:43" x14ac:dyDescent="0.2">
      <c r="A3645" s="4" t="s">
        <v>2796</v>
      </c>
      <c r="B3645" s="5" t="s">
        <v>2797</v>
      </c>
      <c r="C3645" t="s">
        <v>2798</v>
      </c>
      <c r="D3645" t="s">
        <v>133</v>
      </c>
      <c r="E3645" t="s">
        <v>134</v>
      </c>
      <c r="F3645" t="s">
        <v>17</v>
      </c>
      <c r="G3645" t="s">
        <v>15</v>
      </c>
      <c r="J3645" s="6"/>
      <c r="K3645" s="6"/>
      <c r="L3645" s="6"/>
      <c r="M3645" s="6">
        <v>21132</v>
      </c>
      <c r="N3645" s="6">
        <v>0</v>
      </c>
      <c r="O3645" s="6">
        <v>94600</v>
      </c>
      <c r="P3645" s="6">
        <v>4900</v>
      </c>
      <c r="Q3645" s="6">
        <v>0</v>
      </c>
      <c r="R3645" s="6">
        <v>21455</v>
      </c>
      <c r="S3645" s="6">
        <v>237640</v>
      </c>
      <c r="T3645" s="6">
        <v>0</v>
      </c>
      <c r="U3645" s="6">
        <v>0</v>
      </c>
      <c r="V3645" s="6">
        <v>7</v>
      </c>
      <c r="W3645" s="6">
        <v>118</v>
      </c>
      <c r="X3645" s="6">
        <v>0</v>
      </c>
      <c r="Z3645" s="6">
        <v>0</v>
      </c>
      <c r="AA3645" s="6">
        <v>0</v>
      </c>
      <c r="AB3645" s="6" t="str">
        <f t="shared" si="898"/>
        <v/>
      </c>
      <c r="AC3645" s="6" t="str">
        <f t="shared" si="899"/>
        <v/>
      </c>
      <c r="AD3645" s="16">
        <f t="shared" si="900"/>
        <v>19.306122448979593</v>
      </c>
      <c r="AE3645" s="16">
        <f t="shared" si="901"/>
        <v>0</v>
      </c>
      <c r="AF3645" s="16">
        <f t="shared" si="902"/>
        <v>16.857142857142858</v>
      </c>
      <c r="AG3645" s="16">
        <f t="shared" si="903"/>
        <v>16.857142857142858</v>
      </c>
      <c r="AH3645" s="17">
        <f t="shared" si="904"/>
        <v>1.0152848760174142</v>
      </c>
      <c r="AI3645" s="17">
        <f t="shared" si="905"/>
        <v>11.245504448230172</v>
      </c>
      <c r="AJ3645" s="17">
        <f t="shared" si="906"/>
        <v>11.245504448230172</v>
      </c>
      <c r="AK3645" s="17">
        <f t="shared" si="907"/>
        <v>11.245504448230172</v>
      </c>
      <c r="AL3645" s="17" t="str">
        <f t="shared" si="908"/>
        <v/>
      </c>
      <c r="AM3645" s="17" t="str">
        <f t="shared" si="909"/>
        <v/>
      </c>
      <c r="AN3645" s="17" t="str">
        <f t="shared" si="910"/>
        <v/>
      </c>
      <c r="AO3645" s="17" t="str">
        <f t="shared" si="911"/>
        <v/>
      </c>
      <c r="AP3645" s="17" t="str">
        <f t="shared" si="913"/>
        <v/>
      </c>
      <c r="AQ3645" s="17">
        <f t="shared" si="912"/>
        <v>2.5120507399577168</v>
      </c>
    </row>
    <row r="3646" spans="1:43" x14ac:dyDescent="0.2">
      <c r="A3646" s="4" t="s">
        <v>2834</v>
      </c>
      <c r="B3646" s="5"/>
      <c r="C3646" t="s">
        <v>2835</v>
      </c>
      <c r="D3646" t="s">
        <v>133</v>
      </c>
      <c r="E3646" t="s">
        <v>134</v>
      </c>
      <c r="F3646" t="s">
        <v>17</v>
      </c>
      <c r="G3646" t="s">
        <v>15</v>
      </c>
      <c r="J3646" s="6"/>
      <c r="K3646" s="6"/>
      <c r="L3646" s="6"/>
      <c r="M3646" s="6">
        <v>2860</v>
      </c>
      <c r="N3646" s="6">
        <v>0</v>
      </c>
      <c r="O3646" s="6">
        <v>40214</v>
      </c>
      <c r="P3646" s="6">
        <v>2539</v>
      </c>
      <c r="Q3646" s="6">
        <v>0</v>
      </c>
      <c r="R3646" s="6">
        <v>2370</v>
      </c>
      <c r="S3646" s="6">
        <v>81119</v>
      </c>
      <c r="T3646" s="6">
        <v>60000</v>
      </c>
      <c r="U3646" s="6">
        <v>0</v>
      </c>
      <c r="V3646" s="6">
        <v>4</v>
      </c>
      <c r="W3646" s="6">
        <v>65</v>
      </c>
      <c r="X3646" s="6">
        <v>0</v>
      </c>
      <c r="Z3646" s="6">
        <v>0</v>
      </c>
      <c r="AA3646" s="6">
        <v>0</v>
      </c>
      <c r="AB3646" s="6" t="str">
        <f t="shared" si="898"/>
        <v/>
      </c>
      <c r="AC3646" s="6" t="str">
        <f t="shared" si="899"/>
        <v/>
      </c>
      <c r="AD3646" s="16">
        <f t="shared" si="900"/>
        <v>15.838519102008664</v>
      </c>
      <c r="AE3646" s="16">
        <f t="shared" si="901"/>
        <v>0</v>
      </c>
      <c r="AF3646" s="16">
        <f t="shared" si="902"/>
        <v>16.25</v>
      </c>
      <c r="AG3646" s="16">
        <f t="shared" si="903"/>
        <v>16.25</v>
      </c>
      <c r="AH3646" s="17">
        <f t="shared" si="904"/>
        <v>0.82867132867132864</v>
      </c>
      <c r="AI3646" s="17">
        <f t="shared" si="905"/>
        <v>28.363286713286712</v>
      </c>
      <c r="AJ3646" s="17">
        <f t="shared" si="906"/>
        <v>49.342307692307692</v>
      </c>
      <c r="AK3646" s="17">
        <f t="shared" si="907"/>
        <v>49.342307692307692</v>
      </c>
      <c r="AL3646" s="17" t="str">
        <f t="shared" si="908"/>
        <v/>
      </c>
      <c r="AM3646" s="17" t="str">
        <f t="shared" si="909"/>
        <v/>
      </c>
      <c r="AN3646" s="17" t="str">
        <f t="shared" si="910"/>
        <v/>
      </c>
      <c r="AO3646" s="17" t="str">
        <f t="shared" si="911"/>
        <v/>
      </c>
      <c r="AP3646" s="17" t="str">
        <f t="shared" si="913"/>
        <v/>
      </c>
      <c r="AQ3646" s="17">
        <f t="shared" si="912"/>
        <v>2.0171830705724374</v>
      </c>
    </row>
    <row r="3647" spans="1:43" x14ac:dyDescent="0.2">
      <c r="A3647" s="4" t="s">
        <v>2920</v>
      </c>
      <c r="B3647" s="5" t="s">
        <v>2921</v>
      </c>
      <c r="C3647" t="s">
        <v>2922</v>
      </c>
      <c r="D3647" t="s">
        <v>133</v>
      </c>
      <c r="E3647" t="s">
        <v>134</v>
      </c>
      <c r="F3647" t="s">
        <v>17</v>
      </c>
      <c r="G3647" t="s">
        <v>15</v>
      </c>
      <c r="J3647" s="6"/>
      <c r="K3647" s="6"/>
      <c r="L3647" s="6"/>
      <c r="M3647" s="6">
        <v>88773</v>
      </c>
      <c r="N3647" s="6">
        <v>0</v>
      </c>
      <c r="O3647" s="6">
        <v>398369</v>
      </c>
      <c r="P3647" s="6">
        <v>30351</v>
      </c>
      <c r="Q3647" s="6">
        <v>0</v>
      </c>
      <c r="R3647" s="6">
        <v>145810</v>
      </c>
      <c r="S3647" s="6">
        <v>1450136</v>
      </c>
      <c r="T3647" s="6">
        <v>345244</v>
      </c>
      <c r="U3647" s="6">
        <v>0</v>
      </c>
      <c r="V3647" s="6">
        <v>0</v>
      </c>
      <c r="W3647" s="6">
        <v>0</v>
      </c>
      <c r="X3647" s="6">
        <v>0</v>
      </c>
      <c r="Z3647" s="6">
        <v>0</v>
      </c>
      <c r="AA3647" s="6">
        <v>0</v>
      </c>
      <c r="AB3647" s="6" t="str">
        <f t="shared" si="898"/>
        <v/>
      </c>
      <c r="AC3647" s="6" t="str">
        <f t="shared" si="899"/>
        <v/>
      </c>
      <c r="AD3647" s="16">
        <f t="shared" si="900"/>
        <v>13.12539949260321</v>
      </c>
      <c r="AE3647" s="16">
        <f t="shared" si="901"/>
        <v>0</v>
      </c>
      <c r="AF3647" s="16" t="str">
        <f t="shared" si="902"/>
        <v/>
      </c>
      <c r="AG3647" s="16" t="str">
        <f t="shared" si="903"/>
        <v/>
      </c>
      <c r="AH3647" s="17">
        <f t="shared" si="904"/>
        <v>1.6425039144785014</v>
      </c>
      <c r="AI3647" s="17">
        <f t="shared" si="905"/>
        <v>16.335327182814595</v>
      </c>
      <c r="AJ3647" s="17">
        <f t="shared" si="906"/>
        <v>20.224392551789396</v>
      </c>
      <c r="AK3647" s="17">
        <f t="shared" si="907"/>
        <v>20.224392551789396</v>
      </c>
      <c r="AL3647" s="17" t="str">
        <f t="shared" si="908"/>
        <v/>
      </c>
      <c r="AM3647" s="17" t="str">
        <f t="shared" si="909"/>
        <v/>
      </c>
      <c r="AN3647" s="17" t="str">
        <f t="shared" si="910"/>
        <v/>
      </c>
      <c r="AO3647" s="17" t="str">
        <f t="shared" si="911"/>
        <v/>
      </c>
      <c r="AP3647" s="17" t="str">
        <f t="shared" si="913"/>
        <v/>
      </c>
      <c r="AQ3647" s="17">
        <f t="shared" si="912"/>
        <v>3.6401828455527414</v>
      </c>
    </row>
    <row r="3648" spans="1:43" x14ac:dyDescent="0.2">
      <c r="A3648" s="4" t="s">
        <v>2929</v>
      </c>
      <c r="B3648" s="5" t="s">
        <v>2930</v>
      </c>
      <c r="C3648" t="s">
        <v>2931</v>
      </c>
      <c r="D3648" t="s">
        <v>133</v>
      </c>
      <c r="E3648" t="s">
        <v>134</v>
      </c>
      <c r="F3648" t="s">
        <v>17</v>
      </c>
      <c r="G3648" t="s">
        <v>15</v>
      </c>
      <c r="J3648" s="6"/>
      <c r="K3648" s="6"/>
      <c r="L3648" s="6"/>
      <c r="M3648" s="6">
        <v>51855</v>
      </c>
      <c r="N3648" s="6">
        <v>0</v>
      </c>
      <c r="O3648" s="6">
        <v>376453</v>
      </c>
      <c r="P3648" s="6">
        <v>17021</v>
      </c>
      <c r="Q3648" s="6">
        <v>0</v>
      </c>
      <c r="R3648" s="6">
        <v>51973</v>
      </c>
      <c r="S3648" s="6">
        <v>1342348</v>
      </c>
      <c r="T3648" s="6">
        <v>153250</v>
      </c>
      <c r="U3648" s="6">
        <v>0</v>
      </c>
      <c r="V3648" s="6">
        <v>0</v>
      </c>
      <c r="W3648" s="6">
        <v>0</v>
      </c>
      <c r="X3648" s="6">
        <v>0</v>
      </c>
      <c r="Z3648" s="6">
        <v>0</v>
      </c>
      <c r="AA3648" s="6">
        <v>0</v>
      </c>
      <c r="AB3648" s="6" t="str">
        <f t="shared" si="898"/>
        <v/>
      </c>
      <c r="AC3648" s="6" t="str">
        <f t="shared" si="899"/>
        <v/>
      </c>
      <c r="AD3648" s="16">
        <f t="shared" si="900"/>
        <v>22.116973150813699</v>
      </c>
      <c r="AE3648" s="16">
        <f t="shared" si="901"/>
        <v>0</v>
      </c>
      <c r="AF3648" s="16" t="str">
        <f t="shared" si="902"/>
        <v/>
      </c>
      <c r="AG3648" s="16" t="str">
        <f t="shared" si="903"/>
        <v/>
      </c>
      <c r="AH3648" s="17">
        <f t="shared" si="904"/>
        <v>1.0022755761257351</v>
      </c>
      <c r="AI3648" s="17">
        <f t="shared" si="905"/>
        <v>25.886568315495129</v>
      </c>
      <c r="AJ3648" s="17">
        <f t="shared" si="906"/>
        <v>28.841924597435156</v>
      </c>
      <c r="AK3648" s="17">
        <f t="shared" si="907"/>
        <v>28.841924597435156</v>
      </c>
      <c r="AL3648" s="17" t="str">
        <f t="shared" si="908"/>
        <v/>
      </c>
      <c r="AM3648" s="17" t="str">
        <f t="shared" si="909"/>
        <v/>
      </c>
      <c r="AN3648" s="17" t="str">
        <f t="shared" si="910"/>
        <v/>
      </c>
      <c r="AO3648" s="17" t="str">
        <f t="shared" si="911"/>
        <v/>
      </c>
      <c r="AP3648" s="17" t="str">
        <f t="shared" si="913"/>
        <v/>
      </c>
      <c r="AQ3648" s="17">
        <f t="shared" si="912"/>
        <v>3.5657784637126015</v>
      </c>
    </row>
    <row r="3649" spans="1:43" x14ac:dyDescent="0.2">
      <c r="A3649" s="4" t="s">
        <v>2932</v>
      </c>
      <c r="B3649" s="5" t="s">
        <v>2933</v>
      </c>
      <c r="C3649" t="s">
        <v>2934</v>
      </c>
      <c r="D3649" t="s">
        <v>133</v>
      </c>
      <c r="E3649" t="s">
        <v>134</v>
      </c>
      <c r="F3649" t="s">
        <v>17</v>
      </c>
      <c r="G3649" t="s">
        <v>15</v>
      </c>
      <c r="J3649" s="6"/>
      <c r="K3649" s="6"/>
      <c r="L3649" s="6"/>
      <c r="M3649" s="6">
        <v>49663</v>
      </c>
      <c r="N3649" s="6">
        <v>0</v>
      </c>
      <c r="O3649" s="6">
        <v>192895</v>
      </c>
      <c r="P3649" s="6">
        <v>16510</v>
      </c>
      <c r="Q3649" s="6">
        <v>0</v>
      </c>
      <c r="R3649" s="6">
        <v>27385</v>
      </c>
      <c r="S3649" s="6">
        <v>920258</v>
      </c>
      <c r="T3649" s="6">
        <v>345756</v>
      </c>
      <c r="U3649" s="6">
        <v>0</v>
      </c>
      <c r="V3649" s="6">
        <v>0</v>
      </c>
      <c r="W3649" s="6">
        <v>0</v>
      </c>
      <c r="X3649" s="6">
        <v>0</v>
      </c>
      <c r="Z3649" s="6">
        <v>0</v>
      </c>
      <c r="AA3649" s="6">
        <v>0</v>
      </c>
      <c r="AB3649" s="6" t="str">
        <f t="shared" si="898"/>
        <v/>
      </c>
      <c r="AC3649" s="6" t="str">
        <f t="shared" si="899"/>
        <v/>
      </c>
      <c r="AD3649" s="16">
        <f t="shared" si="900"/>
        <v>11.683525136281041</v>
      </c>
      <c r="AE3649" s="16">
        <f t="shared" si="901"/>
        <v>0</v>
      </c>
      <c r="AF3649" s="16" t="str">
        <f t="shared" si="902"/>
        <v/>
      </c>
      <c r="AG3649" s="16" t="str">
        <f t="shared" si="903"/>
        <v/>
      </c>
      <c r="AH3649" s="17">
        <f t="shared" si="904"/>
        <v>0.55141654753035463</v>
      </c>
      <c r="AI3649" s="17">
        <f t="shared" si="905"/>
        <v>18.530052554215413</v>
      </c>
      <c r="AJ3649" s="17">
        <f t="shared" si="906"/>
        <v>25.492096731973501</v>
      </c>
      <c r="AK3649" s="17">
        <f t="shared" si="907"/>
        <v>25.492096731973501</v>
      </c>
      <c r="AL3649" s="17" t="str">
        <f t="shared" si="908"/>
        <v/>
      </c>
      <c r="AM3649" s="17" t="str">
        <f t="shared" si="909"/>
        <v/>
      </c>
      <c r="AN3649" s="17" t="str">
        <f t="shared" si="910"/>
        <v/>
      </c>
      <c r="AO3649" s="17" t="str">
        <f t="shared" si="911"/>
        <v/>
      </c>
      <c r="AP3649" s="17" t="str">
        <f t="shared" si="913"/>
        <v/>
      </c>
      <c r="AQ3649" s="17">
        <f t="shared" si="912"/>
        <v>4.7707716633401596</v>
      </c>
    </row>
    <row r="3650" spans="1:43" x14ac:dyDescent="0.2">
      <c r="A3650" s="4" t="s">
        <v>2935</v>
      </c>
      <c r="B3650" s="5" t="s">
        <v>2936</v>
      </c>
      <c r="C3650" t="s">
        <v>2937</v>
      </c>
      <c r="D3650" t="s">
        <v>133</v>
      </c>
      <c r="E3650" t="s">
        <v>134</v>
      </c>
      <c r="F3650" t="s">
        <v>17</v>
      </c>
      <c r="G3650" t="s">
        <v>15</v>
      </c>
      <c r="J3650" s="6"/>
      <c r="K3650" s="6"/>
      <c r="L3650" s="6"/>
      <c r="M3650" s="6">
        <v>613</v>
      </c>
      <c r="N3650" s="6">
        <v>0</v>
      </c>
      <c r="O3650" s="6">
        <v>16597</v>
      </c>
      <c r="P3650" s="6">
        <v>624</v>
      </c>
      <c r="Q3650" s="6">
        <v>0</v>
      </c>
      <c r="R3650" s="6">
        <v>4371</v>
      </c>
      <c r="S3650" s="6">
        <v>132470</v>
      </c>
      <c r="T3650" s="6">
        <v>0</v>
      </c>
      <c r="U3650" s="6">
        <v>0</v>
      </c>
      <c r="V3650" s="6">
        <v>0</v>
      </c>
      <c r="W3650" s="6">
        <v>0</v>
      </c>
      <c r="X3650" s="6">
        <v>0</v>
      </c>
      <c r="Z3650" s="6">
        <v>0</v>
      </c>
      <c r="AA3650" s="6">
        <v>0</v>
      </c>
      <c r="AB3650" s="6" t="str">
        <f t="shared" si="898"/>
        <v/>
      </c>
      <c r="AC3650" s="6" t="str">
        <f t="shared" si="899"/>
        <v/>
      </c>
      <c r="AD3650" s="16">
        <f t="shared" si="900"/>
        <v>26.597756410256409</v>
      </c>
      <c r="AE3650" s="16">
        <f t="shared" si="901"/>
        <v>0</v>
      </c>
      <c r="AF3650" s="16" t="str">
        <f t="shared" si="902"/>
        <v/>
      </c>
      <c r="AG3650" s="16" t="str">
        <f t="shared" si="903"/>
        <v/>
      </c>
      <c r="AH3650" s="17">
        <f t="shared" si="904"/>
        <v>7.1305057096247957</v>
      </c>
      <c r="AI3650" s="17">
        <f t="shared" si="905"/>
        <v>216.10114192495922</v>
      </c>
      <c r="AJ3650" s="17">
        <f t="shared" si="906"/>
        <v>216.10114192495922</v>
      </c>
      <c r="AK3650" s="17">
        <f t="shared" si="907"/>
        <v>216.10114192495922</v>
      </c>
      <c r="AL3650" s="17" t="str">
        <f t="shared" si="908"/>
        <v/>
      </c>
      <c r="AM3650" s="17" t="str">
        <f t="shared" si="909"/>
        <v/>
      </c>
      <c r="AN3650" s="17" t="str">
        <f t="shared" si="910"/>
        <v/>
      </c>
      <c r="AO3650" s="17" t="str">
        <f t="shared" si="911"/>
        <v/>
      </c>
      <c r="AP3650" s="17" t="str">
        <f t="shared" si="913"/>
        <v/>
      </c>
      <c r="AQ3650" s="17">
        <f t="shared" si="912"/>
        <v>7.981562933060192</v>
      </c>
    </row>
    <row r="3651" spans="1:43" x14ac:dyDescent="0.2">
      <c r="A3651" s="4" t="s">
        <v>2938</v>
      </c>
      <c r="B3651" s="5" t="s">
        <v>2939</v>
      </c>
      <c r="C3651" t="s">
        <v>2940</v>
      </c>
      <c r="D3651" t="s">
        <v>133</v>
      </c>
      <c r="E3651" t="s">
        <v>134</v>
      </c>
      <c r="F3651" t="s">
        <v>17</v>
      </c>
      <c r="G3651" t="s">
        <v>15</v>
      </c>
      <c r="J3651" s="6"/>
      <c r="K3651" s="6"/>
      <c r="L3651" s="6"/>
      <c r="M3651" s="6">
        <v>26435</v>
      </c>
      <c r="N3651" s="6">
        <v>0</v>
      </c>
      <c r="O3651" s="6">
        <v>113964</v>
      </c>
      <c r="P3651" s="6">
        <v>6168</v>
      </c>
      <c r="Q3651" s="6">
        <v>0</v>
      </c>
      <c r="R3651" s="6">
        <v>31582</v>
      </c>
      <c r="S3651" s="6">
        <v>320406</v>
      </c>
      <c r="T3651" s="6">
        <v>0</v>
      </c>
      <c r="U3651" s="6">
        <v>0</v>
      </c>
      <c r="V3651" s="6">
        <v>0</v>
      </c>
      <c r="W3651" s="6">
        <v>0</v>
      </c>
      <c r="X3651" s="6">
        <v>0</v>
      </c>
      <c r="Z3651" s="6">
        <v>0</v>
      </c>
      <c r="AA3651" s="6">
        <v>0</v>
      </c>
      <c r="AB3651" s="6" t="str">
        <f t="shared" ref="AB3651:AB3714" si="914">IF(N3651&gt;0, Z3651/N3651,"")</f>
        <v/>
      </c>
      <c r="AC3651" s="6" t="str">
        <f t="shared" ref="AC3651:AC3714" si="915">IF(N3651&gt;0, AA3651/N3651, "")</f>
        <v/>
      </c>
      <c r="AD3651" s="16">
        <f t="shared" ref="AD3651:AD3714" si="916">IF(P3651&gt;0, O3651/P3651, "")</f>
        <v>18.476653696498055</v>
      </c>
      <c r="AE3651" s="16">
        <f t="shared" ref="AE3651:AE3714" si="917">IF(O3651&gt;0, N3651/O3651, "")</f>
        <v>0</v>
      </c>
      <c r="AF3651" s="16" t="str">
        <f t="shared" ref="AF3651:AF3714" si="918">IF(V3651&gt;0,(W3651)/V3651,"")</f>
        <v/>
      </c>
      <c r="AG3651" s="16" t="str">
        <f t="shared" ref="AG3651:AG3714" si="919">IF(V3651&gt;0,(W3651+X3651)/V3651,"")</f>
        <v/>
      </c>
      <c r="AH3651" s="17">
        <f t="shared" ref="AH3651:AH3714" si="920">IF($M3651&gt;0,R3651/$M3651,"")</f>
        <v>1.1947039909211272</v>
      </c>
      <c r="AI3651" s="17">
        <f t="shared" ref="AI3651:AI3714" si="921">IF($M3651&gt;0,S3651/$M3651,"")</f>
        <v>12.120522035180631</v>
      </c>
      <c r="AJ3651" s="17">
        <f t="shared" ref="AJ3651:AJ3714" si="922">IF($M3651&gt;0,(S3651+T3651)/$M3651,"")</f>
        <v>12.120522035180631</v>
      </c>
      <c r="AK3651" s="17">
        <f t="shared" ref="AK3651:AK3714" si="923">IF($M3651&gt;0,(S3651+T3651+U3651)/$M3651,"")</f>
        <v>12.120522035180631</v>
      </c>
      <c r="AL3651" s="17" t="str">
        <f t="shared" ref="AL3651:AL3714" si="924">IF($N3651&gt;0,R3651/$N3651,"")</f>
        <v/>
      </c>
      <c r="AM3651" s="17" t="str">
        <f t="shared" ref="AM3651:AM3714" si="925">IF($N3651&gt;0,(S3651)/$N3651,"")</f>
        <v/>
      </c>
      <c r="AN3651" s="17" t="str">
        <f t="shared" ref="AN3651:AN3714" si="926">IF($N3651&gt;0,(S3651+T3651)/$N3651,"")</f>
        <v/>
      </c>
      <c r="AO3651" s="17" t="str">
        <f t="shared" ref="AO3651:AO3714" si="927">IF($N3651&gt;0,(S3651+T3651+U3651)/$N3651,"")</f>
        <v/>
      </c>
      <c r="AP3651" s="17" t="str">
        <f t="shared" si="913"/>
        <v/>
      </c>
      <c r="AQ3651" s="17">
        <f t="shared" ref="AQ3651:AQ3714" si="928">IF(O3651&gt;0,S3651/O3651,"")</f>
        <v>2.8114667789828367</v>
      </c>
    </row>
    <row r="3652" spans="1:43" x14ac:dyDescent="0.2">
      <c r="A3652" s="4" t="s">
        <v>2941</v>
      </c>
      <c r="B3652" s="5" t="s">
        <v>2942</v>
      </c>
      <c r="C3652" t="s">
        <v>2943</v>
      </c>
      <c r="D3652" t="s">
        <v>133</v>
      </c>
      <c r="E3652" t="s">
        <v>134</v>
      </c>
      <c r="F3652" t="s">
        <v>17</v>
      </c>
      <c r="G3652" t="s">
        <v>15</v>
      </c>
      <c r="J3652" s="6"/>
      <c r="K3652" s="6"/>
      <c r="L3652" s="6"/>
      <c r="M3652" s="6">
        <v>26858</v>
      </c>
      <c r="N3652" s="6">
        <v>0</v>
      </c>
      <c r="O3652" s="6">
        <v>42591</v>
      </c>
      <c r="P3652" s="6">
        <v>3686</v>
      </c>
      <c r="Q3652" s="6">
        <v>0</v>
      </c>
      <c r="R3652" s="6">
        <v>27390</v>
      </c>
      <c r="S3652" s="6">
        <v>158433</v>
      </c>
      <c r="T3652" s="6">
        <v>1285</v>
      </c>
      <c r="U3652" s="6">
        <v>0</v>
      </c>
      <c r="V3652" s="6">
        <v>0</v>
      </c>
      <c r="W3652" s="6">
        <v>0</v>
      </c>
      <c r="X3652" s="6">
        <v>0</v>
      </c>
      <c r="Z3652" s="6">
        <v>0</v>
      </c>
      <c r="AA3652" s="6">
        <v>0</v>
      </c>
      <c r="AB3652" s="6" t="str">
        <f t="shared" si="914"/>
        <v/>
      </c>
      <c r="AC3652" s="6" t="str">
        <f t="shared" si="915"/>
        <v/>
      </c>
      <c r="AD3652" s="16">
        <f t="shared" si="916"/>
        <v>11.55480195333695</v>
      </c>
      <c r="AE3652" s="16">
        <f t="shared" si="917"/>
        <v>0</v>
      </c>
      <c r="AF3652" s="16" t="str">
        <f t="shared" si="918"/>
        <v/>
      </c>
      <c r="AG3652" s="16" t="str">
        <f t="shared" si="919"/>
        <v/>
      </c>
      <c r="AH3652" s="17">
        <f t="shared" si="920"/>
        <v>1.0198078784719637</v>
      </c>
      <c r="AI3652" s="17">
        <f t="shared" si="921"/>
        <v>5.8989128006552987</v>
      </c>
      <c r="AJ3652" s="17">
        <f t="shared" si="922"/>
        <v>5.9467570183930301</v>
      </c>
      <c r="AK3652" s="17">
        <f t="shared" si="923"/>
        <v>5.9467570183930301</v>
      </c>
      <c r="AL3652" s="17" t="str">
        <f t="shared" si="924"/>
        <v/>
      </c>
      <c r="AM3652" s="17" t="str">
        <f t="shared" si="925"/>
        <v/>
      </c>
      <c r="AN3652" s="17" t="str">
        <f t="shared" si="926"/>
        <v/>
      </c>
      <c r="AO3652" s="17" t="str">
        <f t="shared" si="927"/>
        <v/>
      </c>
      <c r="AP3652" s="17" t="str">
        <f t="shared" ref="AP3652:AP3715" si="929">IF(AO3652&lt;&gt;"", AO3652-AL3652,"")</f>
        <v/>
      </c>
      <c r="AQ3652" s="17">
        <f t="shared" si="928"/>
        <v>3.7198703951539058</v>
      </c>
    </row>
    <row r="3653" spans="1:43" x14ac:dyDescent="0.2">
      <c r="A3653" s="4" t="s">
        <v>2947</v>
      </c>
      <c r="B3653" s="5" t="s">
        <v>2948</v>
      </c>
      <c r="C3653" t="s">
        <v>2949</v>
      </c>
      <c r="D3653" t="s">
        <v>133</v>
      </c>
      <c r="E3653" t="s">
        <v>134</v>
      </c>
      <c r="F3653" t="s">
        <v>17</v>
      </c>
      <c r="G3653" t="s">
        <v>15</v>
      </c>
      <c r="J3653" s="6"/>
      <c r="K3653" s="6"/>
      <c r="L3653" s="6"/>
      <c r="M3653" s="6">
        <v>234461</v>
      </c>
      <c r="N3653" s="6">
        <v>0</v>
      </c>
      <c r="O3653" s="6">
        <v>209489</v>
      </c>
      <c r="P3653" s="6">
        <v>16213</v>
      </c>
      <c r="Q3653" s="6">
        <v>0</v>
      </c>
      <c r="R3653" s="6">
        <v>124831</v>
      </c>
      <c r="S3653" s="6">
        <v>586885</v>
      </c>
      <c r="T3653" s="6">
        <v>210341</v>
      </c>
      <c r="U3653" s="6">
        <v>0</v>
      </c>
      <c r="V3653" s="6">
        <v>0</v>
      </c>
      <c r="W3653" s="6">
        <v>0</v>
      </c>
      <c r="X3653" s="6">
        <v>0</v>
      </c>
      <c r="Z3653" s="6">
        <v>0</v>
      </c>
      <c r="AA3653" s="6">
        <v>0</v>
      </c>
      <c r="AB3653" s="6" t="str">
        <f t="shared" si="914"/>
        <v/>
      </c>
      <c r="AC3653" s="6" t="str">
        <f t="shared" si="915"/>
        <v/>
      </c>
      <c r="AD3653" s="16">
        <f t="shared" si="916"/>
        <v>12.921051008450009</v>
      </c>
      <c r="AE3653" s="16">
        <f t="shared" si="917"/>
        <v>0</v>
      </c>
      <c r="AF3653" s="16" t="str">
        <f t="shared" si="918"/>
        <v/>
      </c>
      <c r="AG3653" s="16" t="str">
        <f t="shared" si="919"/>
        <v/>
      </c>
      <c r="AH3653" s="17">
        <f t="shared" si="920"/>
        <v>0.53241690515693441</v>
      </c>
      <c r="AI3653" s="17">
        <f t="shared" si="921"/>
        <v>2.5031241869649965</v>
      </c>
      <c r="AJ3653" s="17">
        <f t="shared" si="922"/>
        <v>3.4002499349571997</v>
      </c>
      <c r="AK3653" s="17">
        <f t="shared" si="923"/>
        <v>3.4002499349571997</v>
      </c>
      <c r="AL3653" s="17" t="str">
        <f t="shared" si="924"/>
        <v/>
      </c>
      <c r="AM3653" s="17" t="str">
        <f t="shared" si="925"/>
        <v/>
      </c>
      <c r="AN3653" s="17" t="str">
        <f t="shared" si="926"/>
        <v/>
      </c>
      <c r="AO3653" s="17" t="str">
        <f t="shared" si="927"/>
        <v/>
      </c>
      <c r="AP3653" s="17" t="str">
        <f t="shared" si="929"/>
        <v/>
      </c>
      <c r="AQ3653" s="17">
        <f t="shared" si="928"/>
        <v>2.8015074777195941</v>
      </c>
    </row>
    <row r="3654" spans="1:43" x14ac:dyDescent="0.2">
      <c r="A3654" s="4" t="s">
        <v>2950</v>
      </c>
      <c r="B3654" s="5" t="s">
        <v>2951</v>
      </c>
      <c r="C3654" t="s">
        <v>2952</v>
      </c>
      <c r="D3654" t="s">
        <v>133</v>
      </c>
      <c r="E3654" t="s">
        <v>134</v>
      </c>
      <c r="F3654" t="s">
        <v>17</v>
      </c>
      <c r="G3654" t="s">
        <v>15</v>
      </c>
      <c r="J3654" s="6"/>
      <c r="K3654" s="6"/>
      <c r="L3654" s="6"/>
      <c r="M3654" s="6">
        <v>39462</v>
      </c>
      <c r="N3654" s="6">
        <v>0</v>
      </c>
      <c r="O3654" s="6">
        <v>247810</v>
      </c>
      <c r="P3654" s="6">
        <v>7364</v>
      </c>
      <c r="Q3654" s="6">
        <v>0</v>
      </c>
      <c r="R3654" s="6">
        <v>128533</v>
      </c>
      <c r="S3654" s="6">
        <v>533329</v>
      </c>
      <c r="T3654" s="6">
        <v>0</v>
      </c>
      <c r="U3654" s="6">
        <v>0</v>
      </c>
      <c r="V3654" s="6">
        <v>0</v>
      </c>
      <c r="W3654" s="6">
        <v>0</v>
      </c>
      <c r="X3654" s="6">
        <v>0</v>
      </c>
      <c r="Z3654" s="6">
        <v>0</v>
      </c>
      <c r="AA3654" s="6">
        <v>0</v>
      </c>
      <c r="AB3654" s="6" t="str">
        <f t="shared" si="914"/>
        <v/>
      </c>
      <c r="AC3654" s="6" t="str">
        <f t="shared" si="915"/>
        <v/>
      </c>
      <c r="AD3654" s="16">
        <f t="shared" si="916"/>
        <v>33.651548071700162</v>
      </c>
      <c r="AE3654" s="16">
        <f t="shared" si="917"/>
        <v>0</v>
      </c>
      <c r="AF3654" s="16" t="str">
        <f t="shared" si="918"/>
        <v/>
      </c>
      <c r="AG3654" s="16" t="str">
        <f t="shared" si="919"/>
        <v/>
      </c>
      <c r="AH3654" s="17">
        <f t="shared" si="920"/>
        <v>3.2571334448330038</v>
      </c>
      <c r="AI3654" s="17">
        <f t="shared" si="921"/>
        <v>13.515001773858396</v>
      </c>
      <c r="AJ3654" s="17">
        <f t="shared" si="922"/>
        <v>13.515001773858396</v>
      </c>
      <c r="AK3654" s="17">
        <f t="shared" si="923"/>
        <v>13.515001773858396</v>
      </c>
      <c r="AL3654" s="17" t="str">
        <f t="shared" si="924"/>
        <v/>
      </c>
      <c r="AM3654" s="17" t="str">
        <f t="shared" si="925"/>
        <v/>
      </c>
      <c r="AN3654" s="17" t="str">
        <f t="shared" si="926"/>
        <v/>
      </c>
      <c r="AO3654" s="17" t="str">
        <f t="shared" si="927"/>
        <v/>
      </c>
      <c r="AP3654" s="17" t="str">
        <f t="shared" si="929"/>
        <v/>
      </c>
      <c r="AQ3654" s="17">
        <f t="shared" si="928"/>
        <v>2.1521690004438883</v>
      </c>
    </row>
    <row r="3655" spans="1:43" x14ac:dyDescent="0.2">
      <c r="A3655" s="4" t="s">
        <v>2962</v>
      </c>
      <c r="B3655" s="5" t="s">
        <v>2963</v>
      </c>
      <c r="C3655" t="s">
        <v>2964</v>
      </c>
      <c r="D3655" t="s">
        <v>133</v>
      </c>
      <c r="E3655" t="s">
        <v>134</v>
      </c>
      <c r="F3655" t="s">
        <v>17</v>
      </c>
      <c r="G3655" t="s">
        <v>15</v>
      </c>
      <c r="J3655" s="6"/>
      <c r="K3655" s="6"/>
      <c r="L3655" s="6"/>
      <c r="M3655" s="6">
        <v>5083</v>
      </c>
      <c r="N3655" s="6">
        <v>0</v>
      </c>
      <c r="O3655" s="6">
        <v>38718</v>
      </c>
      <c r="P3655" s="6">
        <v>1785</v>
      </c>
      <c r="Q3655" s="6">
        <v>0</v>
      </c>
      <c r="R3655" s="6">
        <v>16714</v>
      </c>
      <c r="S3655" s="6">
        <v>106957</v>
      </c>
      <c r="T3655" s="6">
        <v>0</v>
      </c>
      <c r="U3655" s="6">
        <v>0</v>
      </c>
      <c r="V3655" s="6">
        <v>0</v>
      </c>
      <c r="W3655" s="6">
        <v>0</v>
      </c>
      <c r="X3655" s="6">
        <v>0</v>
      </c>
      <c r="Z3655" s="6">
        <v>0</v>
      </c>
      <c r="AA3655" s="6">
        <v>0</v>
      </c>
      <c r="AB3655" s="6" t="str">
        <f t="shared" si="914"/>
        <v/>
      </c>
      <c r="AC3655" s="6" t="str">
        <f t="shared" si="915"/>
        <v/>
      </c>
      <c r="AD3655" s="16">
        <f t="shared" si="916"/>
        <v>21.69075630252101</v>
      </c>
      <c r="AE3655" s="16">
        <f t="shared" si="917"/>
        <v>0</v>
      </c>
      <c r="AF3655" s="16" t="str">
        <f t="shared" si="918"/>
        <v/>
      </c>
      <c r="AG3655" s="16" t="str">
        <f t="shared" si="919"/>
        <v/>
      </c>
      <c r="AH3655" s="17">
        <f t="shared" si="920"/>
        <v>3.2882156206964392</v>
      </c>
      <c r="AI3655" s="17">
        <f t="shared" si="921"/>
        <v>21.042101121385009</v>
      </c>
      <c r="AJ3655" s="17">
        <f t="shared" si="922"/>
        <v>21.042101121385009</v>
      </c>
      <c r="AK3655" s="17">
        <f t="shared" si="923"/>
        <v>21.042101121385009</v>
      </c>
      <c r="AL3655" s="17" t="str">
        <f t="shared" si="924"/>
        <v/>
      </c>
      <c r="AM3655" s="17" t="str">
        <f t="shared" si="925"/>
        <v/>
      </c>
      <c r="AN3655" s="17" t="str">
        <f t="shared" si="926"/>
        <v/>
      </c>
      <c r="AO3655" s="17" t="str">
        <f t="shared" si="927"/>
        <v/>
      </c>
      <c r="AP3655" s="17" t="str">
        <f t="shared" si="929"/>
        <v/>
      </c>
      <c r="AQ3655" s="17">
        <f t="shared" si="928"/>
        <v>2.7624619040239682</v>
      </c>
    </row>
    <row r="3656" spans="1:43" x14ac:dyDescent="0.2">
      <c r="A3656" s="4" t="s">
        <v>2971</v>
      </c>
      <c r="B3656" s="5" t="s">
        <v>2972</v>
      </c>
      <c r="C3656" t="s">
        <v>2973</v>
      </c>
      <c r="D3656" t="s">
        <v>133</v>
      </c>
      <c r="E3656" t="s">
        <v>134</v>
      </c>
      <c r="F3656" t="s">
        <v>17</v>
      </c>
      <c r="G3656" t="s">
        <v>15</v>
      </c>
      <c r="J3656" s="6"/>
      <c r="K3656" s="6"/>
      <c r="L3656" s="6"/>
      <c r="M3656" s="6">
        <v>9611</v>
      </c>
      <c r="N3656" s="6">
        <v>0</v>
      </c>
      <c r="O3656" s="6">
        <v>45637</v>
      </c>
      <c r="P3656" s="6">
        <v>1838</v>
      </c>
      <c r="Q3656" s="6">
        <v>0</v>
      </c>
      <c r="R3656" s="6">
        <v>7381</v>
      </c>
      <c r="S3656" s="6">
        <v>47494</v>
      </c>
      <c r="T3656" s="6">
        <v>0</v>
      </c>
      <c r="U3656" s="6">
        <v>0</v>
      </c>
      <c r="V3656" s="6">
        <v>0</v>
      </c>
      <c r="W3656" s="6">
        <v>0</v>
      </c>
      <c r="X3656" s="6">
        <v>0</v>
      </c>
      <c r="Z3656" s="6">
        <v>0</v>
      </c>
      <c r="AA3656" s="6">
        <v>0</v>
      </c>
      <c r="AB3656" s="6" t="str">
        <f t="shared" si="914"/>
        <v/>
      </c>
      <c r="AC3656" s="6" t="str">
        <f t="shared" si="915"/>
        <v/>
      </c>
      <c r="AD3656" s="16">
        <f t="shared" si="916"/>
        <v>24.829706202393908</v>
      </c>
      <c r="AE3656" s="16">
        <f t="shared" si="917"/>
        <v>0</v>
      </c>
      <c r="AF3656" s="16" t="str">
        <f t="shared" si="918"/>
        <v/>
      </c>
      <c r="AG3656" s="16" t="str">
        <f t="shared" si="919"/>
        <v/>
      </c>
      <c r="AH3656" s="17">
        <f t="shared" si="920"/>
        <v>0.76797419623348251</v>
      </c>
      <c r="AI3656" s="17">
        <f t="shared" si="921"/>
        <v>4.9416293829986477</v>
      </c>
      <c r="AJ3656" s="17">
        <f t="shared" si="922"/>
        <v>4.9416293829986477</v>
      </c>
      <c r="AK3656" s="17">
        <f t="shared" si="923"/>
        <v>4.9416293829986477</v>
      </c>
      <c r="AL3656" s="17" t="str">
        <f t="shared" si="924"/>
        <v/>
      </c>
      <c r="AM3656" s="17" t="str">
        <f t="shared" si="925"/>
        <v/>
      </c>
      <c r="AN3656" s="17" t="str">
        <f t="shared" si="926"/>
        <v/>
      </c>
      <c r="AO3656" s="17" t="str">
        <f t="shared" si="927"/>
        <v/>
      </c>
      <c r="AP3656" s="17" t="str">
        <f t="shared" si="929"/>
        <v/>
      </c>
      <c r="AQ3656" s="17">
        <f t="shared" si="928"/>
        <v>1.0406906676600127</v>
      </c>
    </row>
    <row r="3657" spans="1:43" x14ac:dyDescent="0.2">
      <c r="A3657" s="4" t="s">
        <v>2977</v>
      </c>
      <c r="B3657" s="5" t="s">
        <v>2978</v>
      </c>
      <c r="C3657" t="s">
        <v>2979</v>
      </c>
      <c r="D3657" t="s">
        <v>133</v>
      </c>
      <c r="E3657" t="s">
        <v>134</v>
      </c>
      <c r="F3657" t="s">
        <v>17</v>
      </c>
      <c r="G3657" t="s">
        <v>15</v>
      </c>
      <c r="J3657" s="6"/>
      <c r="K3657" s="6"/>
      <c r="L3657" s="6"/>
      <c r="M3657" s="6">
        <v>119971</v>
      </c>
      <c r="N3657" s="6">
        <v>0</v>
      </c>
      <c r="O3657" s="6">
        <v>248420</v>
      </c>
      <c r="P3657" s="6">
        <v>22489</v>
      </c>
      <c r="Q3657" s="6">
        <v>0</v>
      </c>
      <c r="R3657" s="6">
        <v>127665</v>
      </c>
      <c r="S3657" s="6">
        <v>1072210</v>
      </c>
      <c r="T3657" s="6">
        <v>0</v>
      </c>
      <c r="U3657" s="6">
        <v>0</v>
      </c>
      <c r="V3657" s="6">
        <v>0</v>
      </c>
      <c r="W3657" s="6">
        <v>0</v>
      </c>
      <c r="X3657" s="6">
        <v>0</v>
      </c>
      <c r="Z3657" s="6">
        <v>0</v>
      </c>
      <c r="AA3657" s="6">
        <v>0</v>
      </c>
      <c r="AB3657" s="6" t="str">
        <f t="shared" si="914"/>
        <v/>
      </c>
      <c r="AC3657" s="6" t="str">
        <f t="shared" si="915"/>
        <v/>
      </c>
      <c r="AD3657" s="16">
        <f t="shared" si="916"/>
        <v>11.04628929698964</v>
      </c>
      <c r="AE3657" s="16">
        <f t="shared" si="917"/>
        <v>0</v>
      </c>
      <c r="AF3657" s="16" t="str">
        <f t="shared" si="918"/>
        <v/>
      </c>
      <c r="AG3657" s="16" t="str">
        <f t="shared" si="919"/>
        <v/>
      </c>
      <c r="AH3657" s="17">
        <f t="shared" si="920"/>
        <v>1.0641321652732745</v>
      </c>
      <c r="AI3657" s="17">
        <f t="shared" si="921"/>
        <v>8.9372431670987158</v>
      </c>
      <c r="AJ3657" s="17">
        <f t="shared" si="922"/>
        <v>8.9372431670987158</v>
      </c>
      <c r="AK3657" s="17">
        <f t="shared" si="923"/>
        <v>8.9372431670987158</v>
      </c>
      <c r="AL3657" s="17" t="str">
        <f t="shared" si="924"/>
        <v/>
      </c>
      <c r="AM3657" s="17" t="str">
        <f t="shared" si="925"/>
        <v/>
      </c>
      <c r="AN3657" s="17" t="str">
        <f t="shared" si="926"/>
        <v/>
      </c>
      <c r="AO3657" s="17" t="str">
        <f t="shared" si="927"/>
        <v/>
      </c>
      <c r="AP3657" s="17" t="str">
        <f t="shared" si="929"/>
        <v/>
      </c>
      <c r="AQ3657" s="17">
        <f t="shared" si="928"/>
        <v>4.3161178649062073</v>
      </c>
    </row>
    <row r="3658" spans="1:43" x14ac:dyDescent="0.2">
      <c r="A3658" s="4" t="s">
        <v>2980</v>
      </c>
      <c r="B3658" s="5" t="s">
        <v>2981</v>
      </c>
      <c r="C3658" t="s">
        <v>2982</v>
      </c>
      <c r="D3658" t="s">
        <v>133</v>
      </c>
      <c r="E3658" t="s">
        <v>134</v>
      </c>
      <c r="F3658" t="s">
        <v>17</v>
      </c>
      <c r="G3658" t="s">
        <v>15</v>
      </c>
      <c r="J3658" s="6"/>
      <c r="K3658" s="6"/>
      <c r="L3658" s="6"/>
      <c r="M3658" s="6">
        <v>3756</v>
      </c>
      <c r="N3658" s="6">
        <v>0</v>
      </c>
      <c r="O3658" s="6">
        <v>45135</v>
      </c>
      <c r="P3658" s="6">
        <v>2712</v>
      </c>
      <c r="Q3658" s="6">
        <v>0</v>
      </c>
      <c r="R3658" s="6">
        <v>955</v>
      </c>
      <c r="S3658" s="6">
        <v>115726</v>
      </c>
      <c r="T3658" s="6">
        <v>0</v>
      </c>
      <c r="U3658" s="6">
        <v>0</v>
      </c>
      <c r="V3658" s="6">
        <v>0</v>
      </c>
      <c r="W3658" s="6">
        <v>0</v>
      </c>
      <c r="X3658" s="6">
        <v>0</v>
      </c>
      <c r="Z3658" s="6">
        <v>0</v>
      </c>
      <c r="AA3658" s="6">
        <v>0</v>
      </c>
      <c r="AB3658" s="6" t="str">
        <f t="shared" si="914"/>
        <v/>
      </c>
      <c r="AC3658" s="6" t="str">
        <f t="shared" si="915"/>
        <v/>
      </c>
      <c r="AD3658" s="16">
        <f t="shared" si="916"/>
        <v>16.642699115044248</v>
      </c>
      <c r="AE3658" s="16">
        <f t="shared" si="917"/>
        <v>0</v>
      </c>
      <c r="AF3658" s="16" t="str">
        <f t="shared" si="918"/>
        <v/>
      </c>
      <c r="AG3658" s="16" t="str">
        <f t="shared" si="919"/>
        <v/>
      </c>
      <c r="AH3658" s="17">
        <f t="shared" si="920"/>
        <v>0.2542598509052183</v>
      </c>
      <c r="AI3658" s="17">
        <f t="shared" si="921"/>
        <v>30.810969116080937</v>
      </c>
      <c r="AJ3658" s="17">
        <f t="shared" si="922"/>
        <v>30.810969116080937</v>
      </c>
      <c r="AK3658" s="17">
        <f t="shared" si="923"/>
        <v>30.810969116080937</v>
      </c>
      <c r="AL3658" s="17" t="str">
        <f t="shared" si="924"/>
        <v/>
      </c>
      <c r="AM3658" s="17" t="str">
        <f t="shared" si="925"/>
        <v/>
      </c>
      <c r="AN3658" s="17" t="str">
        <f t="shared" si="926"/>
        <v/>
      </c>
      <c r="AO3658" s="17" t="str">
        <f t="shared" si="927"/>
        <v/>
      </c>
      <c r="AP3658" s="17" t="str">
        <f t="shared" si="929"/>
        <v/>
      </c>
      <c r="AQ3658" s="17">
        <f t="shared" si="928"/>
        <v>2.563996898194306</v>
      </c>
    </row>
    <row r="3659" spans="1:43" x14ac:dyDescent="0.2">
      <c r="A3659" s="4" t="s">
        <v>2983</v>
      </c>
      <c r="B3659" s="5" t="s">
        <v>2984</v>
      </c>
      <c r="C3659" t="s">
        <v>2985</v>
      </c>
      <c r="D3659" t="s">
        <v>133</v>
      </c>
      <c r="E3659" t="s">
        <v>134</v>
      </c>
      <c r="F3659" t="s">
        <v>17</v>
      </c>
      <c r="G3659" t="s">
        <v>15</v>
      </c>
      <c r="J3659" s="6"/>
      <c r="K3659" s="6"/>
      <c r="L3659" s="6"/>
      <c r="M3659" s="6">
        <v>48316</v>
      </c>
      <c r="N3659" s="6">
        <v>0</v>
      </c>
      <c r="O3659" s="6">
        <v>222811</v>
      </c>
      <c r="P3659" s="6">
        <v>11908</v>
      </c>
      <c r="Q3659" s="6">
        <v>0</v>
      </c>
      <c r="R3659" s="6">
        <v>69968</v>
      </c>
      <c r="S3659" s="6">
        <v>945350</v>
      </c>
      <c r="T3659" s="6">
        <v>0</v>
      </c>
      <c r="U3659" s="6">
        <v>0</v>
      </c>
      <c r="V3659" s="6">
        <v>0</v>
      </c>
      <c r="W3659" s="6">
        <v>0</v>
      </c>
      <c r="X3659" s="6">
        <v>0</v>
      </c>
      <c r="Z3659" s="6">
        <v>0</v>
      </c>
      <c r="AA3659" s="6">
        <v>0</v>
      </c>
      <c r="AB3659" s="6" t="str">
        <f t="shared" si="914"/>
        <v/>
      </c>
      <c r="AC3659" s="6" t="str">
        <f t="shared" si="915"/>
        <v/>
      </c>
      <c r="AD3659" s="16">
        <f t="shared" si="916"/>
        <v>18.711034598589183</v>
      </c>
      <c r="AE3659" s="16">
        <f t="shared" si="917"/>
        <v>0</v>
      </c>
      <c r="AF3659" s="16" t="str">
        <f t="shared" si="918"/>
        <v/>
      </c>
      <c r="AG3659" s="16" t="str">
        <f t="shared" si="919"/>
        <v/>
      </c>
      <c r="AH3659" s="17">
        <f t="shared" si="920"/>
        <v>1.4481331236029473</v>
      </c>
      <c r="AI3659" s="17">
        <f t="shared" si="921"/>
        <v>19.565982283301597</v>
      </c>
      <c r="AJ3659" s="17">
        <f t="shared" si="922"/>
        <v>19.565982283301597</v>
      </c>
      <c r="AK3659" s="17">
        <f t="shared" si="923"/>
        <v>19.565982283301597</v>
      </c>
      <c r="AL3659" s="17" t="str">
        <f t="shared" si="924"/>
        <v/>
      </c>
      <c r="AM3659" s="17" t="str">
        <f t="shared" si="925"/>
        <v/>
      </c>
      <c r="AN3659" s="17" t="str">
        <f t="shared" si="926"/>
        <v/>
      </c>
      <c r="AO3659" s="17" t="str">
        <f t="shared" si="927"/>
        <v/>
      </c>
      <c r="AP3659" s="17" t="str">
        <f t="shared" si="929"/>
        <v/>
      </c>
      <c r="AQ3659" s="17">
        <f t="shared" si="928"/>
        <v>4.2428336123440946</v>
      </c>
    </row>
    <row r="3660" spans="1:43" x14ac:dyDescent="0.2">
      <c r="A3660" s="4" t="s">
        <v>2986</v>
      </c>
      <c r="B3660" s="5" t="s">
        <v>2987</v>
      </c>
      <c r="C3660" t="s">
        <v>2988</v>
      </c>
      <c r="D3660" t="s">
        <v>133</v>
      </c>
      <c r="E3660" t="s">
        <v>134</v>
      </c>
      <c r="F3660" t="s">
        <v>17</v>
      </c>
      <c r="G3660" t="s">
        <v>15</v>
      </c>
      <c r="J3660" s="6"/>
      <c r="K3660" s="6"/>
      <c r="L3660" s="6"/>
      <c r="M3660" s="6">
        <v>31025</v>
      </c>
      <c r="N3660" s="6">
        <v>0</v>
      </c>
      <c r="O3660" s="6">
        <v>32755</v>
      </c>
      <c r="P3660" s="6">
        <v>3071</v>
      </c>
      <c r="Q3660" s="6">
        <v>0</v>
      </c>
      <c r="R3660" s="6">
        <v>46241</v>
      </c>
      <c r="S3660" s="6">
        <v>217624</v>
      </c>
      <c r="T3660" s="6">
        <v>0</v>
      </c>
      <c r="U3660" s="6">
        <v>0</v>
      </c>
      <c r="V3660" s="6">
        <v>0</v>
      </c>
      <c r="W3660" s="6">
        <v>0</v>
      </c>
      <c r="X3660" s="6">
        <v>0</v>
      </c>
      <c r="Z3660" s="6">
        <v>0</v>
      </c>
      <c r="AA3660" s="6">
        <v>0</v>
      </c>
      <c r="AB3660" s="6" t="str">
        <f t="shared" si="914"/>
        <v/>
      </c>
      <c r="AC3660" s="6" t="str">
        <f t="shared" si="915"/>
        <v/>
      </c>
      <c r="AD3660" s="16">
        <f t="shared" si="916"/>
        <v>10.665906870726149</v>
      </c>
      <c r="AE3660" s="16">
        <f t="shared" si="917"/>
        <v>0</v>
      </c>
      <c r="AF3660" s="16" t="str">
        <f t="shared" si="918"/>
        <v/>
      </c>
      <c r="AG3660" s="16" t="str">
        <f t="shared" si="919"/>
        <v/>
      </c>
      <c r="AH3660" s="17">
        <f t="shared" si="920"/>
        <v>1.4904431909750202</v>
      </c>
      <c r="AI3660" s="17">
        <f t="shared" si="921"/>
        <v>7.0144721998388393</v>
      </c>
      <c r="AJ3660" s="17">
        <f t="shared" si="922"/>
        <v>7.0144721998388393</v>
      </c>
      <c r="AK3660" s="17">
        <f t="shared" si="923"/>
        <v>7.0144721998388393</v>
      </c>
      <c r="AL3660" s="17" t="str">
        <f t="shared" si="924"/>
        <v/>
      </c>
      <c r="AM3660" s="17" t="str">
        <f t="shared" si="925"/>
        <v/>
      </c>
      <c r="AN3660" s="17" t="str">
        <f t="shared" si="926"/>
        <v/>
      </c>
      <c r="AO3660" s="17" t="str">
        <f t="shared" si="927"/>
        <v/>
      </c>
      <c r="AP3660" s="17" t="str">
        <f t="shared" si="929"/>
        <v/>
      </c>
      <c r="AQ3660" s="17">
        <f t="shared" si="928"/>
        <v>6.6439932834681725</v>
      </c>
    </row>
    <row r="3661" spans="1:43" x14ac:dyDescent="0.2">
      <c r="A3661" s="4" t="s">
        <v>2989</v>
      </c>
      <c r="B3661" s="5" t="s">
        <v>2990</v>
      </c>
      <c r="C3661" t="s">
        <v>2991</v>
      </c>
      <c r="D3661" t="s">
        <v>133</v>
      </c>
      <c r="E3661" t="s">
        <v>134</v>
      </c>
      <c r="F3661" t="s">
        <v>17</v>
      </c>
      <c r="G3661" t="s">
        <v>15</v>
      </c>
      <c r="J3661" s="6"/>
      <c r="K3661" s="6"/>
      <c r="L3661" s="6"/>
      <c r="M3661" s="6">
        <v>62112</v>
      </c>
      <c r="N3661" s="6">
        <v>0</v>
      </c>
      <c r="O3661" s="6">
        <v>277050</v>
      </c>
      <c r="P3661" s="6">
        <v>16106</v>
      </c>
      <c r="Q3661" s="6">
        <v>0</v>
      </c>
      <c r="R3661" s="6">
        <v>37843</v>
      </c>
      <c r="S3661" s="6">
        <v>758339</v>
      </c>
      <c r="T3661" s="6">
        <v>0</v>
      </c>
      <c r="U3661" s="6">
        <v>0</v>
      </c>
      <c r="V3661" s="6">
        <v>0</v>
      </c>
      <c r="W3661" s="6">
        <v>0</v>
      </c>
      <c r="X3661" s="6">
        <v>0</v>
      </c>
      <c r="Z3661" s="6">
        <v>0</v>
      </c>
      <c r="AA3661" s="6">
        <v>0</v>
      </c>
      <c r="AB3661" s="6" t="str">
        <f t="shared" si="914"/>
        <v/>
      </c>
      <c r="AC3661" s="6" t="str">
        <f t="shared" si="915"/>
        <v/>
      </c>
      <c r="AD3661" s="16">
        <f t="shared" si="916"/>
        <v>17.201663976157953</v>
      </c>
      <c r="AE3661" s="16">
        <f t="shared" si="917"/>
        <v>0</v>
      </c>
      <c r="AF3661" s="16" t="str">
        <f t="shared" si="918"/>
        <v/>
      </c>
      <c r="AG3661" s="16" t="str">
        <f t="shared" si="919"/>
        <v/>
      </c>
      <c r="AH3661" s="17">
        <f t="shared" si="920"/>
        <v>0.60927035033487897</v>
      </c>
      <c r="AI3661" s="17">
        <f t="shared" si="921"/>
        <v>12.209218830499742</v>
      </c>
      <c r="AJ3661" s="17">
        <f t="shared" si="922"/>
        <v>12.209218830499742</v>
      </c>
      <c r="AK3661" s="17">
        <f t="shared" si="923"/>
        <v>12.209218830499742</v>
      </c>
      <c r="AL3661" s="17" t="str">
        <f t="shared" si="924"/>
        <v/>
      </c>
      <c r="AM3661" s="17" t="str">
        <f t="shared" si="925"/>
        <v/>
      </c>
      <c r="AN3661" s="17" t="str">
        <f t="shared" si="926"/>
        <v/>
      </c>
      <c r="AO3661" s="17" t="str">
        <f t="shared" si="927"/>
        <v/>
      </c>
      <c r="AP3661" s="17" t="str">
        <f t="shared" si="929"/>
        <v/>
      </c>
      <c r="AQ3661" s="17">
        <f t="shared" si="928"/>
        <v>2.7371918426276847</v>
      </c>
    </row>
    <row r="3662" spans="1:43" x14ac:dyDescent="0.2">
      <c r="A3662" s="4" t="s">
        <v>2992</v>
      </c>
      <c r="B3662" s="5" t="s">
        <v>2993</v>
      </c>
      <c r="C3662" t="s">
        <v>2994</v>
      </c>
      <c r="D3662" t="s">
        <v>133</v>
      </c>
      <c r="E3662" t="s">
        <v>134</v>
      </c>
      <c r="F3662" t="s">
        <v>17</v>
      </c>
      <c r="G3662" t="s">
        <v>15</v>
      </c>
      <c r="J3662" s="6"/>
      <c r="K3662" s="6"/>
      <c r="L3662" s="6"/>
      <c r="M3662" s="6">
        <v>190611</v>
      </c>
      <c r="N3662" s="6">
        <v>0</v>
      </c>
      <c r="O3662" s="6">
        <v>384385</v>
      </c>
      <c r="P3662" s="6">
        <v>26465</v>
      </c>
      <c r="Q3662" s="6">
        <v>0</v>
      </c>
      <c r="R3662" s="6">
        <v>145285</v>
      </c>
      <c r="S3662" s="6">
        <v>1410107</v>
      </c>
      <c r="T3662" s="6">
        <v>29701</v>
      </c>
      <c r="U3662" s="6">
        <v>0</v>
      </c>
      <c r="V3662" s="6">
        <v>0</v>
      </c>
      <c r="W3662" s="6">
        <v>0</v>
      </c>
      <c r="X3662" s="6">
        <v>0</v>
      </c>
      <c r="Z3662" s="6">
        <v>0</v>
      </c>
      <c r="AA3662" s="6">
        <v>0</v>
      </c>
      <c r="AB3662" s="6" t="str">
        <f t="shared" si="914"/>
        <v/>
      </c>
      <c r="AC3662" s="6" t="str">
        <f t="shared" si="915"/>
        <v/>
      </c>
      <c r="AD3662" s="16">
        <f t="shared" si="916"/>
        <v>14.524277347440016</v>
      </c>
      <c r="AE3662" s="16">
        <f t="shared" si="917"/>
        <v>0</v>
      </c>
      <c r="AF3662" s="16" t="str">
        <f t="shared" si="918"/>
        <v/>
      </c>
      <c r="AG3662" s="16" t="str">
        <f t="shared" si="919"/>
        <v/>
      </c>
      <c r="AH3662" s="17">
        <f t="shared" si="920"/>
        <v>0.76220679813861736</v>
      </c>
      <c r="AI3662" s="17">
        <f t="shared" si="921"/>
        <v>7.3978259386918905</v>
      </c>
      <c r="AJ3662" s="17">
        <f t="shared" si="922"/>
        <v>7.5536459071092432</v>
      </c>
      <c r="AK3662" s="17">
        <f t="shared" si="923"/>
        <v>7.5536459071092432</v>
      </c>
      <c r="AL3662" s="17" t="str">
        <f t="shared" si="924"/>
        <v/>
      </c>
      <c r="AM3662" s="17" t="str">
        <f t="shared" si="925"/>
        <v/>
      </c>
      <c r="AN3662" s="17" t="str">
        <f t="shared" si="926"/>
        <v/>
      </c>
      <c r="AO3662" s="17" t="str">
        <f t="shared" si="927"/>
        <v/>
      </c>
      <c r="AP3662" s="17" t="str">
        <f t="shared" si="929"/>
        <v/>
      </c>
      <c r="AQ3662" s="17">
        <f t="shared" si="928"/>
        <v>3.6684756168945198</v>
      </c>
    </row>
    <row r="3663" spans="1:43" x14ac:dyDescent="0.2">
      <c r="A3663" s="4" t="s">
        <v>2995</v>
      </c>
      <c r="B3663" s="5" t="s">
        <v>2996</v>
      </c>
      <c r="C3663" t="s">
        <v>2997</v>
      </c>
      <c r="D3663" t="s">
        <v>133</v>
      </c>
      <c r="E3663" t="s">
        <v>134</v>
      </c>
      <c r="F3663" t="s">
        <v>17</v>
      </c>
      <c r="G3663" t="s">
        <v>15</v>
      </c>
      <c r="J3663" s="6"/>
      <c r="K3663" s="6"/>
      <c r="L3663" s="6"/>
      <c r="M3663" s="6">
        <v>453357</v>
      </c>
      <c r="N3663" s="6">
        <v>0</v>
      </c>
      <c r="O3663" s="6">
        <v>1984160</v>
      </c>
      <c r="P3663" s="6">
        <v>81954</v>
      </c>
      <c r="Q3663" s="6">
        <v>0</v>
      </c>
      <c r="R3663" s="6">
        <v>186446</v>
      </c>
      <c r="S3663" s="6">
        <v>5709923</v>
      </c>
      <c r="T3663" s="6">
        <v>1984536</v>
      </c>
      <c r="U3663" s="6">
        <v>0</v>
      </c>
      <c r="V3663" s="6">
        <v>0</v>
      </c>
      <c r="W3663" s="6">
        <v>0</v>
      </c>
      <c r="X3663" s="6">
        <v>0</v>
      </c>
      <c r="Z3663" s="6">
        <v>0</v>
      </c>
      <c r="AA3663" s="6">
        <v>0</v>
      </c>
      <c r="AB3663" s="6" t="str">
        <f t="shared" si="914"/>
        <v/>
      </c>
      <c r="AC3663" s="6" t="str">
        <f t="shared" si="915"/>
        <v/>
      </c>
      <c r="AD3663" s="16">
        <f t="shared" si="916"/>
        <v>24.210654757546916</v>
      </c>
      <c r="AE3663" s="16">
        <f t="shared" si="917"/>
        <v>0</v>
      </c>
      <c r="AF3663" s="16" t="str">
        <f t="shared" si="918"/>
        <v/>
      </c>
      <c r="AG3663" s="16" t="str">
        <f t="shared" si="919"/>
        <v/>
      </c>
      <c r="AH3663" s="17">
        <f t="shared" si="920"/>
        <v>0.4112564711695198</v>
      </c>
      <c r="AI3663" s="17">
        <f t="shared" si="921"/>
        <v>12.59476086174913</v>
      </c>
      <c r="AJ3663" s="17">
        <f t="shared" si="922"/>
        <v>16.972185275621641</v>
      </c>
      <c r="AK3663" s="17">
        <f t="shared" si="923"/>
        <v>16.972185275621641</v>
      </c>
      <c r="AL3663" s="17" t="str">
        <f t="shared" si="924"/>
        <v/>
      </c>
      <c r="AM3663" s="17" t="str">
        <f t="shared" si="925"/>
        <v/>
      </c>
      <c r="AN3663" s="17" t="str">
        <f t="shared" si="926"/>
        <v/>
      </c>
      <c r="AO3663" s="17" t="str">
        <f t="shared" si="927"/>
        <v/>
      </c>
      <c r="AP3663" s="17" t="str">
        <f t="shared" si="929"/>
        <v/>
      </c>
      <c r="AQ3663" s="17">
        <f t="shared" si="928"/>
        <v>2.8777533061849851</v>
      </c>
    </row>
    <row r="3664" spans="1:43" x14ac:dyDescent="0.2">
      <c r="A3664" s="4" t="s">
        <v>2998</v>
      </c>
      <c r="B3664" s="5"/>
      <c r="C3664" t="s">
        <v>2999</v>
      </c>
      <c r="D3664" t="s">
        <v>133</v>
      </c>
      <c r="E3664" t="s">
        <v>134</v>
      </c>
      <c r="F3664" t="s">
        <v>17</v>
      </c>
      <c r="G3664" t="s">
        <v>15</v>
      </c>
      <c r="J3664" s="6"/>
      <c r="K3664" s="6"/>
      <c r="L3664" s="6"/>
      <c r="M3664" s="6">
        <v>35758</v>
      </c>
      <c r="N3664" s="6">
        <v>0</v>
      </c>
      <c r="O3664" s="6">
        <v>153485</v>
      </c>
      <c r="P3664" s="6">
        <v>10685</v>
      </c>
      <c r="Q3664" s="6">
        <v>0</v>
      </c>
      <c r="R3664" s="6">
        <v>71700</v>
      </c>
      <c r="S3664" s="6">
        <v>503615</v>
      </c>
      <c r="T3664" s="6">
        <v>0</v>
      </c>
      <c r="U3664" s="6">
        <v>0</v>
      </c>
      <c r="V3664" s="6">
        <v>0</v>
      </c>
      <c r="W3664" s="6">
        <v>0</v>
      </c>
      <c r="X3664" s="6">
        <v>0</v>
      </c>
      <c r="Z3664" s="6">
        <v>0</v>
      </c>
      <c r="AA3664" s="6">
        <v>0</v>
      </c>
      <c r="AB3664" s="6" t="str">
        <f t="shared" si="914"/>
        <v/>
      </c>
      <c r="AC3664" s="6" t="str">
        <f t="shared" si="915"/>
        <v/>
      </c>
      <c r="AD3664" s="16">
        <f t="shared" si="916"/>
        <v>14.364529714553111</v>
      </c>
      <c r="AE3664" s="16">
        <f t="shared" si="917"/>
        <v>0</v>
      </c>
      <c r="AF3664" s="16" t="str">
        <f t="shared" si="918"/>
        <v/>
      </c>
      <c r="AG3664" s="16" t="str">
        <f t="shared" si="919"/>
        <v/>
      </c>
      <c r="AH3664" s="17">
        <f t="shared" si="920"/>
        <v>2.0051457016611667</v>
      </c>
      <c r="AI3664" s="17">
        <f t="shared" si="921"/>
        <v>14.083981207002628</v>
      </c>
      <c r="AJ3664" s="17">
        <f t="shared" si="922"/>
        <v>14.083981207002628</v>
      </c>
      <c r="AK3664" s="17">
        <f t="shared" si="923"/>
        <v>14.083981207002628</v>
      </c>
      <c r="AL3664" s="17" t="str">
        <f t="shared" si="924"/>
        <v/>
      </c>
      <c r="AM3664" s="17" t="str">
        <f t="shared" si="925"/>
        <v/>
      </c>
      <c r="AN3664" s="17" t="str">
        <f t="shared" si="926"/>
        <v/>
      </c>
      <c r="AO3664" s="17" t="str">
        <f t="shared" si="927"/>
        <v/>
      </c>
      <c r="AP3664" s="17" t="str">
        <f t="shared" si="929"/>
        <v/>
      </c>
      <c r="AQ3664" s="17">
        <f t="shared" si="928"/>
        <v>3.2812001172753038</v>
      </c>
    </row>
    <row r="3665" spans="1:43" x14ac:dyDescent="0.2">
      <c r="A3665" s="4" t="s">
        <v>3000</v>
      </c>
      <c r="B3665" s="5"/>
      <c r="C3665" t="s">
        <v>3001</v>
      </c>
      <c r="D3665" t="s">
        <v>133</v>
      </c>
      <c r="E3665" t="s">
        <v>134</v>
      </c>
      <c r="F3665" t="s">
        <v>17</v>
      </c>
      <c r="G3665" t="s">
        <v>15</v>
      </c>
      <c r="J3665" s="6"/>
      <c r="K3665" s="6"/>
      <c r="L3665" s="6"/>
      <c r="M3665" s="6">
        <v>23656</v>
      </c>
      <c r="N3665" s="6">
        <v>0</v>
      </c>
      <c r="O3665" s="6">
        <v>100728</v>
      </c>
      <c r="P3665" s="6">
        <v>9215</v>
      </c>
      <c r="Q3665" s="6">
        <v>0</v>
      </c>
      <c r="R3665" s="6">
        <v>36567</v>
      </c>
      <c r="S3665" s="6">
        <v>357343</v>
      </c>
      <c r="T3665" s="6">
        <v>0</v>
      </c>
      <c r="U3665" s="6">
        <v>0</v>
      </c>
      <c r="V3665" s="6">
        <v>0</v>
      </c>
      <c r="W3665" s="6">
        <v>0</v>
      </c>
      <c r="X3665" s="6">
        <v>0</v>
      </c>
      <c r="Z3665" s="6">
        <v>0</v>
      </c>
      <c r="AA3665" s="6">
        <v>0</v>
      </c>
      <c r="AB3665" s="6" t="str">
        <f t="shared" si="914"/>
        <v/>
      </c>
      <c r="AC3665" s="6" t="str">
        <f t="shared" si="915"/>
        <v/>
      </c>
      <c r="AD3665" s="16">
        <f t="shared" si="916"/>
        <v>10.930873575691807</v>
      </c>
      <c r="AE3665" s="16">
        <f t="shared" si="917"/>
        <v>0</v>
      </c>
      <c r="AF3665" s="16" t="str">
        <f t="shared" si="918"/>
        <v/>
      </c>
      <c r="AG3665" s="16" t="str">
        <f t="shared" si="919"/>
        <v/>
      </c>
      <c r="AH3665" s="17">
        <f t="shared" si="920"/>
        <v>1.545781197159283</v>
      </c>
      <c r="AI3665" s="17">
        <f t="shared" si="921"/>
        <v>15.105808251606359</v>
      </c>
      <c r="AJ3665" s="17">
        <f t="shared" si="922"/>
        <v>15.105808251606359</v>
      </c>
      <c r="AK3665" s="17">
        <f t="shared" si="923"/>
        <v>15.105808251606359</v>
      </c>
      <c r="AL3665" s="17" t="str">
        <f t="shared" si="924"/>
        <v/>
      </c>
      <c r="AM3665" s="17" t="str">
        <f t="shared" si="925"/>
        <v/>
      </c>
      <c r="AN3665" s="17" t="str">
        <f t="shared" si="926"/>
        <v/>
      </c>
      <c r="AO3665" s="17" t="str">
        <f t="shared" si="927"/>
        <v/>
      </c>
      <c r="AP3665" s="17" t="str">
        <f t="shared" si="929"/>
        <v/>
      </c>
      <c r="AQ3665" s="17">
        <f t="shared" si="928"/>
        <v>3.5476034469065207</v>
      </c>
    </row>
    <row r="3666" spans="1:43" x14ac:dyDescent="0.2">
      <c r="A3666" s="4" t="s">
        <v>3002</v>
      </c>
      <c r="B3666" s="5"/>
      <c r="C3666" t="s">
        <v>3003</v>
      </c>
      <c r="D3666" t="s">
        <v>133</v>
      </c>
      <c r="E3666" t="s">
        <v>134</v>
      </c>
      <c r="F3666" t="s">
        <v>17</v>
      </c>
      <c r="G3666" t="s">
        <v>15</v>
      </c>
      <c r="J3666" s="6"/>
      <c r="K3666" s="6"/>
      <c r="L3666" s="6"/>
      <c r="M3666" s="6">
        <v>6388</v>
      </c>
      <c r="N3666" s="6">
        <v>0</v>
      </c>
      <c r="O3666" s="6">
        <v>53774</v>
      </c>
      <c r="P3666" s="6">
        <v>3088</v>
      </c>
      <c r="Q3666" s="6">
        <v>0</v>
      </c>
      <c r="R3666" s="6">
        <v>8334</v>
      </c>
      <c r="S3666" s="6">
        <v>175839</v>
      </c>
      <c r="T3666" s="6">
        <v>0</v>
      </c>
      <c r="U3666" s="6">
        <v>0</v>
      </c>
      <c r="V3666" s="6">
        <v>0</v>
      </c>
      <c r="W3666" s="6">
        <v>0</v>
      </c>
      <c r="X3666" s="6">
        <v>0</v>
      </c>
      <c r="Z3666" s="6">
        <v>0</v>
      </c>
      <c r="AA3666" s="6">
        <v>0</v>
      </c>
      <c r="AB3666" s="6" t="str">
        <f t="shared" si="914"/>
        <v/>
      </c>
      <c r="AC3666" s="6" t="str">
        <f t="shared" si="915"/>
        <v/>
      </c>
      <c r="AD3666" s="16">
        <f t="shared" si="916"/>
        <v>17.413860103626941</v>
      </c>
      <c r="AE3666" s="16">
        <f t="shared" si="917"/>
        <v>0</v>
      </c>
      <c r="AF3666" s="16" t="str">
        <f t="shared" si="918"/>
        <v/>
      </c>
      <c r="AG3666" s="16" t="str">
        <f t="shared" si="919"/>
        <v/>
      </c>
      <c r="AH3666" s="17">
        <f t="shared" si="920"/>
        <v>1.30463368816531</v>
      </c>
      <c r="AI3666" s="17">
        <f t="shared" si="921"/>
        <v>27.526455854727615</v>
      </c>
      <c r="AJ3666" s="17">
        <f t="shared" si="922"/>
        <v>27.526455854727615</v>
      </c>
      <c r="AK3666" s="17">
        <f t="shared" si="923"/>
        <v>27.526455854727615</v>
      </c>
      <c r="AL3666" s="17" t="str">
        <f t="shared" si="924"/>
        <v/>
      </c>
      <c r="AM3666" s="17" t="str">
        <f t="shared" si="925"/>
        <v/>
      </c>
      <c r="AN3666" s="17" t="str">
        <f t="shared" si="926"/>
        <v/>
      </c>
      <c r="AO3666" s="17" t="str">
        <f t="shared" si="927"/>
        <v/>
      </c>
      <c r="AP3666" s="17" t="str">
        <f t="shared" si="929"/>
        <v/>
      </c>
      <c r="AQ3666" s="17">
        <f t="shared" si="928"/>
        <v>3.2699631792315991</v>
      </c>
    </row>
    <row r="3667" spans="1:43" x14ac:dyDescent="0.2">
      <c r="A3667" s="4" t="s">
        <v>3004</v>
      </c>
      <c r="B3667" s="5"/>
      <c r="C3667" t="s">
        <v>3005</v>
      </c>
      <c r="D3667" t="s">
        <v>133</v>
      </c>
      <c r="E3667" t="s">
        <v>134</v>
      </c>
      <c r="F3667" t="s">
        <v>17</v>
      </c>
      <c r="G3667" t="s">
        <v>15</v>
      </c>
      <c r="J3667" s="6"/>
      <c r="K3667" s="6"/>
      <c r="L3667" s="6"/>
      <c r="M3667" s="6">
        <v>27872</v>
      </c>
      <c r="N3667" s="6">
        <v>0</v>
      </c>
      <c r="O3667" s="6">
        <v>78841</v>
      </c>
      <c r="P3667" s="6">
        <v>6729</v>
      </c>
      <c r="Q3667" s="6">
        <v>0</v>
      </c>
      <c r="R3667" s="6">
        <v>27637</v>
      </c>
      <c r="S3667" s="6">
        <v>403127</v>
      </c>
      <c r="T3667" s="6">
        <v>0</v>
      </c>
      <c r="U3667" s="6">
        <v>0</v>
      </c>
      <c r="V3667" s="6">
        <v>0</v>
      </c>
      <c r="W3667" s="6">
        <v>0</v>
      </c>
      <c r="X3667" s="6">
        <v>0</v>
      </c>
      <c r="Z3667" s="6">
        <v>0</v>
      </c>
      <c r="AA3667" s="6">
        <v>0</v>
      </c>
      <c r="AB3667" s="6" t="str">
        <f t="shared" si="914"/>
        <v/>
      </c>
      <c r="AC3667" s="6" t="str">
        <f t="shared" si="915"/>
        <v/>
      </c>
      <c r="AD3667" s="16">
        <f t="shared" si="916"/>
        <v>11.716599791945312</v>
      </c>
      <c r="AE3667" s="16">
        <f t="shared" si="917"/>
        <v>0</v>
      </c>
      <c r="AF3667" s="16" t="str">
        <f t="shared" si="918"/>
        <v/>
      </c>
      <c r="AG3667" s="16" t="str">
        <f t="shared" si="919"/>
        <v/>
      </c>
      <c r="AH3667" s="17">
        <f t="shared" si="920"/>
        <v>0.99156859931113661</v>
      </c>
      <c r="AI3667" s="17">
        <f t="shared" si="921"/>
        <v>14.463511768082663</v>
      </c>
      <c r="AJ3667" s="17">
        <f t="shared" si="922"/>
        <v>14.463511768082663</v>
      </c>
      <c r="AK3667" s="17">
        <f t="shared" si="923"/>
        <v>14.463511768082663</v>
      </c>
      <c r="AL3667" s="17" t="str">
        <f t="shared" si="924"/>
        <v/>
      </c>
      <c r="AM3667" s="17" t="str">
        <f t="shared" si="925"/>
        <v/>
      </c>
      <c r="AN3667" s="17" t="str">
        <f t="shared" si="926"/>
        <v/>
      </c>
      <c r="AO3667" s="17" t="str">
        <f t="shared" si="927"/>
        <v/>
      </c>
      <c r="AP3667" s="17" t="str">
        <f t="shared" si="929"/>
        <v/>
      </c>
      <c r="AQ3667" s="17">
        <f t="shared" si="928"/>
        <v>5.1131644702629346</v>
      </c>
    </row>
    <row r="3668" spans="1:43" x14ac:dyDescent="0.2">
      <c r="A3668" s="4" t="s">
        <v>3006</v>
      </c>
      <c r="B3668" s="5" t="s">
        <v>3007</v>
      </c>
      <c r="C3668" t="s">
        <v>3008</v>
      </c>
      <c r="D3668" t="s">
        <v>133</v>
      </c>
      <c r="E3668" t="s">
        <v>134</v>
      </c>
      <c r="F3668" t="s">
        <v>17</v>
      </c>
      <c r="G3668" t="s">
        <v>15</v>
      </c>
      <c r="J3668" s="6"/>
      <c r="K3668" s="6"/>
      <c r="L3668" s="6"/>
      <c r="M3668" s="6">
        <v>90867</v>
      </c>
      <c r="N3668" s="6">
        <v>0</v>
      </c>
      <c r="O3668" s="6">
        <v>289069</v>
      </c>
      <c r="P3668" s="6">
        <v>17373</v>
      </c>
      <c r="Q3668" s="6">
        <v>0</v>
      </c>
      <c r="R3668" s="6">
        <v>264361</v>
      </c>
      <c r="S3668" s="6">
        <v>1018981</v>
      </c>
      <c r="T3668" s="6">
        <v>72454</v>
      </c>
      <c r="U3668" s="6">
        <v>0</v>
      </c>
      <c r="V3668" s="6">
        <v>0</v>
      </c>
      <c r="W3668" s="6">
        <v>0</v>
      </c>
      <c r="X3668" s="6">
        <v>0</v>
      </c>
      <c r="Z3668" s="6">
        <v>0</v>
      </c>
      <c r="AA3668" s="6">
        <v>0</v>
      </c>
      <c r="AB3668" s="6" t="str">
        <f t="shared" si="914"/>
        <v/>
      </c>
      <c r="AC3668" s="6" t="str">
        <f t="shared" si="915"/>
        <v/>
      </c>
      <c r="AD3668" s="16">
        <f t="shared" si="916"/>
        <v>16.638980026477867</v>
      </c>
      <c r="AE3668" s="16">
        <f t="shared" si="917"/>
        <v>0</v>
      </c>
      <c r="AF3668" s="16" t="str">
        <f t="shared" si="918"/>
        <v/>
      </c>
      <c r="AG3668" s="16" t="str">
        <f t="shared" si="919"/>
        <v/>
      </c>
      <c r="AH3668" s="17">
        <f t="shared" si="920"/>
        <v>2.9093180142405934</v>
      </c>
      <c r="AI3668" s="17">
        <f t="shared" si="921"/>
        <v>11.213983074163338</v>
      </c>
      <c r="AJ3668" s="17">
        <f t="shared" si="922"/>
        <v>12.011346253315285</v>
      </c>
      <c r="AK3668" s="17">
        <f t="shared" si="923"/>
        <v>12.011346253315285</v>
      </c>
      <c r="AL3668" s="17" t="str">
        <f t="shared" si="924"/>
        <v/>
      </c>
      <c r="AM3668" s="17" t="str">
        <f t="shared" si="925"/>
        <v/>
      </c>
      <c r="AN3668" s="17" t="str">
        <f t="shared" si="926"/>
        <v/>
      </c>
      <c r="AO3668" s="17" t="str">
        <f t="shared" si="927"/>
        <v/>
      </c>
      <c r="AP3668" s="17" t="str">
        <f t="shared" si="929"/>
        <v/>
      </c>
      <c r="AQ3668" s="17">
        <f t="shared" si="928"/>
        <v>3.5250441936008357</v>
      </c>
    </row>
    <row r="3669" spans="1:43" x14ac:dyDescent="0.2">
      <c r="A3669" s="4" t="s">
        <v>3015</v>
      </c>
      <c r="B3669" s="5" t="s">
        <v>3016</v>
      </c>
      <c r="C3669" t="s">
        <v>3017</v>
      </c>
      <c r="D3669" t="s">
        <v>133</v>
      </c>
      <c r="E3669" t="s">
        <v>134</v>
      </c>
      <c r="F3669" t="s">
        <v>17</v>
      </c>
      <c r="G3669" t="s">
        <v>15</v>
      </c>
      <c r="J3669" s="6"/>
      <c r="K3669" s="6"/>
      <c r="L3669" s="6"/>
      <c r="M3669" s="6">
        <v>506300</v>
      </c>
      <c r="N3669" s="6">
        <v>0</v>
      </c>
      <c r="O3669" s="6">
        <v>308742</v>
      </c>
      <c r="P3669" s="6">
        <v>25798</v>
      </c>
      <c r="Q3669" s="6">
        <v>0</v>
      </c>
      <c r="R3669" s="6">
        <v>41740</v>
      </c>
      <c r="S3669" s="6">
        <v>1323271</v>
      </c>
      <c r="T3669" s="6">
        <v>0</v>
      </c>
      <c r="U3669" s="6">
        <v>0</v>
      </c>
      <c r="V3669" s="6">
        <v>3</v>
      </c>
      <c r="W3669" s="6">
        <v>88</v>
      </c>
      <c r="X3669" s="6">
        <v>0</v>
      </c>
      <c r="Z3669" s="6">
        <v>0</v>
      </c>
      <c r="AA3669" s="6">
        <v>0</v>
      </c>
      <c r="AB3669" s="6" t="str">
        <f t="shared" si="914"/>
        <v/>
      </c>
      <c r="AC3669" s="6" t="str">
        <f t="shared" si="915"/>
        <v/>
      </c>
      <c r="AD3669" s="16">
        <f t="shared" si="916"/>
        <v>11.96767191255136</v>
      </c>
      <c r="AE3669" s="16">
        <f t="shared" si="917"/>
        <v>0</v>
      </c>
      <c r="AF3669" s="16">
        <f t="shared" si="918"/>
        <v>29.333333333333332</v>
      </c>
      <c r="AG3669" s="16">
        <f t="shared" si="919"/>
        <v>29.333333333333332</v>
      </c>
      <c r="AH3669" s="17">
        <f t="shared" si="920"/>
        <v>8.2441240371321348E-2</v>
      </c>
      <c r="AI3669" s="17">
        <f t="shared" si="921"/>
        <v>2.6136105076041871</v>
      </c>
      <c r="AJ3669" s="17">
        <f t="shared" si="922"/>
        <v>2.6136105076041871</v>
      </c>
      <c r="AK3669" s="17">
        <f t="shared" si="923"/>
        <v>2.6136105076041871</v>
      </c>
      <c r="AL3669" s="17" t="str">
        <f t="shared" si="924"/>
        <v/>
      </c>
      <c r="AM3669" s="17" t="str">
        <f t="shared" si="925"/>
        <v/>
      </c>
      <c r="AN3669" s="17" t="str">
        <f t="shared" si="926"/>
        <v/>
      </c>
      <c r="AO3669" s="17" t="str">
        <f t="shared" si="927"/>
        <v/>
      </c>
      <c r="AP3669" s="17" t="str">
        <f t="shared" si="929"/>
        <v/>
      </c>
      <c r="AQ3669" s="17">
        <f t="shared" si="928"/>
        <v>4.2860090301934948</v>
      </c>
    </row>
    <row r="3670" spans="1:43" x14ac:dyDescent="0.2">
      <c r="A3670" s="4" t="s">
        <v>3036</v>
      </c>
      <c r="B3670" s="5" t="s">
        <v>3037</v>
      </c>
      <c r="C3670" t="s">
        <v>3038</v>
      </c>
      <c r="D3670" t="s">
        <v>133</v>
      </c>
      <c r="E3670" t="s">
        <v>134</v>
      </c>
      <c r="F3670" t="s">
        <v>17</v>
      </c>
      <c r="G3670" t="s">
        <v>15</v>
      </c>
      <c r="J3670" s="6"/>
      <c r="K3670" s="6"/>
      <c r="L3670" s="6"/>
      <c r="M3670" s="6">
        <v>94109</v>
      </c>
      <c r="N3670" s="6">
        <v>0</v>
      </c>
      <c r="O3670" s="6">
        <v>209300</v>
      </c>
      <c r="P3670" s="6">
        <v>13338</v>
      </c>
      <c r="Q3670" s="6">
        <v>0</v>
      </c>
      <c r="R3670" s="6">
        <v>58183</v>
      </c>
      <c r="S3670" s="6">
        <v>873302</v>
      </c>
      <c r="T3670" s="6">
        <v>61812</v>
      </c>
      <c r="U3670" s="6">
        <v>0</v>
      </c>
      <c r="V3670" s="6">
        <v>0</v>
      </c>
      <c r="W3670" s="6">
        <v>0</v>
      </c>
      <c r="X3670" s="6">
        <v>0</v>
      </c>
      <c r="Z3670" s="6">
        <v>0</v>
      </c>
      <c r="AA3670" s="6">
        <v>0</v>
      </c>
      <c r="AB3670" s="6" t="str">
        <f t="shared" si="914"/>
        <v/>
      </c>
      <c r="AC3670" s="6" t="str">
        <f t="shared" si="915"/>
        <v/>
      </c>
      <c r="AD3670" s="16">
        <f t="shared" si="916"/>
        <v>15.692007797270955</v>
      </c>
      <c r="AE3670" s="16">
        <f t="shared" si="917"/>
        <v>0</v>
      </c>
      <c r="AF3670" s="16" t="str">
        <f t="shared" si="918"/>
        <v/>
      </c>
      <c r="AG3670" s="16" t="str">
        <f t="shared" si="919"/>
        <v/>
      </c>
      <c r="AH3670" s="17">
        <f t="shared" si="920"/>
        <v>0.61825117682687092</v>
      </c>
      <c r="AI3670" s="17">
        <f t="shared" si="921"/>
        <v>9.2796863211807583</v>
      </c>
      <c r="AJ3670" s="17">
        <f t="shared" si="922"/>
        <v>9.9364991658608641</v>
      </c>
      <c r="AK3670" s="17">
        <f t="shared" si="923"/>
        <v>9.9364991658608641</v>
      </c>
      <c r="AL3670" s="17" t="str">
        <f t="shared" si="924"/>
        <v/>
      </c>
      <c r="AM3670" s="17" t="str">
        <f t="shared" si="925"/>
        <v/>
      </c>
      <c r="AN3670" s="17" t="str">
        <f t="shared" si="926"/>
        <v/>
      </c>
      <c r="AO3670" s="17" t="str">
        <f t="shared" si="927"/>
        <v/>
      </c>
      <c r="AP3670" s="17" t="str">
        <f t="shared" si="929"/>
        <v/>
      </c>
      <c r="AQ3670" s="17">
        <f t="shared" si="928"/>
        <v>4.1724892498805541</v>
      </c>
    </row>
    <row r="3671" spans="1:43" x14ac:dyDescent="0.2">
      <c r="A3671" s="4" t="s">
        <v>3057</v>
      </c>
      <c r="B3671" s="5" t="s">
        <v>3058</v>
      </c>
      <c r="C3671" t="s">
        <v>3059</v>
      </c>
      <c r="D3671" t="s">
        <v>133</v>
      </c>
      <c r="E3671" t="s">
        <v>134</v>
      </c>
      <c r="F3671" t="s">
        <v>17</v>
      </c>
      <c r="G3671" t="s">
        <v>15</v>
      </c>
      <c r="J3671" s="6"/>
      <c r="K3671" s="6"/>
      <c r="L3671" s="6"/>
      <c r="M3671" s="6">
        <v>47338</v>
      </c>
      <c r="N3671" s="6">
        <v>0</v>
      </c>
      <c r="O3671" s="6">
        <v>70318</v>
      </c>
      <c r="P3671" s="6">
        <v>6035</v>
      </c>
      <c r="Q3671" s="6">
        <v>0</v>
      </c>
      <c r="R3671" s="6">
        <v>0</v>
      </c>
      <c r="S3671" s="6">
        <v>439842</v>
      </c>
      <c r="T3671" s="6">
        <v>0</v>
      </c>
      <c r="U3671" s="6">
        <v>0</v>
      </c>
      <c r="V3671" s="6">
        <v>0</v>
      </c>
      <c r="W3671" s="6">
        <v>0</v>
      </c>
      <c r="X3671" s="6">
        <v>0</v>
      </c>
      <c r="Z3671" s="6">
        <v>0</v>
      </c>
      <c r="AA3671" s="6">
        <v>0</v>
      </c>
      <c r="AB3671" s="6" t="str">
        <f t="shared" si="914"/>
        <v/>
      </c>
      <c r="AC3671" s="6" t="str">
        <f t="shared" si="915"/>
        <v/>
      </c>
      <c r="AD3671" s="16">
        <f t="shared" si="916"/>
        <v>11.651698425849213</v>
      </c>
      <c r="AE3671" s="16">
        <f t="shared" si="917"/>
        <v>0</v>
      </c>
      <c r="AF3671" s="16" t="str">
        <f t="shared" si="918"/>
        <v/>
      </c>
      <c r="AG3671" s="16" t="str">
        <f t="shared" si="919"/>
        <v/>
      </c>
      <c r="AH3671" s="17">
        <f t="shared" si="920"/>
        <v>0</v>
      </c>
      <c r="AI3671" s="17">
        <f t="shared" si="921"/>
        <v>9.2915205543115462</v>
      </c>
      <c r="AJ3671" s="17">
        <f t="shared" si="922"/>
        <v>9.2915205543115462</v>
      </c>
      <c r="AK3671" s="17">
        <f t="shared" si="923"/>
        <v>9.2915205543115462</v>
      </c>
      <c r="AL3671" s="17" t="str">
        <f t="shared" si="924"/>
        <v/>
      </c>
      <c r="AM3671" s="17" t="str">
        <f t="shared" si="925"/>
        <v/>
      </c>
      <c r="AN3671" s="17" t="str">
        <f t="shared" si="926"/>
        <v/>
      </c>
      <c r="AO3671" s="17" t="str">
        <f t="shared" si="927"/>
        <v/>
      </c>
      <c r="AP3671" s="17" t="str">
        <f t="shared" si="929"/>
        <v/>
      </c>
      <c r="AQ3671" s="17">
        <f t="shared" si="928"/>
        <v>6.2550413834295631</v>
      </c>
    </row>
    <row r="3672" spans="1:43" x14ac:dyDescent="0.2">
      <c r="A3672" s="4" t="s">
        <v>3060</v>
      </c>
      <c r="B3672" s="5" t="s">
        <v>3061</v>
      </c>
      <c r="C3672" t="s">
        <v>3062</v>
      </c>
      <c r="D3672" t="s">
        <v>133</v>
      </c>
      <c r="E3672" t="s">
        <v>134</v>
      </c>
      <c r="F3672" t="s">
        <v>17</v>
      </c>
      <c r="G3672" t="s">
        <v>15</v>
      </c>
      <c r="J3672" s="6"/>
      <c r="K3672" s="6"/>
      <c r="L3672" s="6"/>
      <c r="M3672" s="6">
        <v>20428</v>
      </c>
      <c r="N3672" s="6">
        <v>0</v>
      </c>
      <c r="O3672" s="6">
        <v>152736</v>
      </c>
      <c r="P3672" s="6">
        <v>11500</v>
      </c>
      <c r="Q3672" s="6">
        <v>0</v>
      </c>
      <c r="R3672" s="6">
        <v>8013</v>
      </c>
      <c r="S3672" s="6">
        <v>502853</v>
      </c>
      <c r="T3672" s="6">
        <v>0</v>
      </c>
      <c r="U3672" s="6">
        <v>0</v>
      </c>
      <c r="V3672" s="6">
        <v>0</v>
      </c>
      <c r="W3672" s="6">
        <v>0</v>
      </c>
      <c r="X3672" s="6">
        <v>0</v>
      </c>
      <c r="Z3672" s="6">
        <v>0</v>
      </c>
      <c r="AA3672" s="6">
        <v>0</v>
      </c>
      <c r="AB3672" s="6" t="str">
        <f t="shared" si="914"/>
        <v/>
      </c>
      <c r="AC3672" s="6" t="str">
        <f t="shared" si="915"/>
        <v/>
      </c>
      <c r="AD3672" s="16">
        <f t="shared" si="916"/>
        <v>13.281391304347826</v>
      </c>
      <c r="AE3672" s="16">
        <f t="shared" si="917"/>
        <v>0</v>
      </c>
      <c r="AF3672" s="16" t="str">
        <f t="shared" si="918"/>
        <v/>
      </c>
      <c r="AG3672" s="16" t="str">
        <f t="shared" si="919"/>
        <v/>
      </c>
      <c r="AH3672" s="17">
        <f t="shared" si="920"/>
        <v>0.39225572743293519</v>
      </c>
      <c r="AI3672" s="17">
        <f t="shared" si="921"/>
        <v>24.615870373996476</v>
      </c>
      <c r="AJ3672" s="17">
        <f t="shared" si="922"/>
        <v>24.615870373996476</v>
      </c>
      <c r="AK3672" s="17">
        <f t="shared" si="923"/>
        <v>24.615870373996476</v>
      </c>
      <c r="AL3672" s="17" t="str">
        <f t="shared" si="924"/>
        <v/>
      </c>
      <c r="AM3672" s="17" t="str">
        <f t="shared" si="925"/>
        <v/>
      </c>
      <c r="AN3672" s="17" t="str">
        <f t="shared" si="926"/>
        <v/>
      </c>
      <c r="AO3672" s="17" t="str">
        <f t="shared" si="927"/>
        <v/>
      </c>
      <c r="AP3672" s="17" t="str">
        <f t="shared" si="929"/>
        <v/>
      </c>
      <c r="AQ3672" s="17">
        <f t="shared" si="928"/>
        <v>3.2923017494238422</v>
      </c>
    </row>
    <row r="3673" spans="1:43" x14ac:dyDescent="0.2">
      <c r="A3673" s="4" t="s">
        <v>3063</v>
      </c>
      <c r="B3673" s="5" t="s">
        <v>3064</v>
      </c>
      <c r="C3673" t="s">
        <v>3065</v>
      </c>
      <c r="D3673" t="s">
        <v>133</v>
      </c>
      <c r="E3673" t="s">
        <v>134</v>
      </c>
      <c r="F3673" t="s">
        <v>17</v>
      </c>
      <c r="G3673" t="s">
        <v>15</v>
      </c>
      <c r="J3673" s="6"/>
      <c r="K3673" s="6"/>
      <c r="L3673" s="6"/>
      <c r="M3673" s="6">
        <v>1277</v>
      </c>
      <c r="N3673" s="6">
        <v>0</v>
      </c>
      <c r="O3673" s="6">
        <v>5674</v>
      </c>
      <c r="P3673" s="6">
        <v>1891</v>
      </c>
      <c r="Q3673" s="6">
        <v>0</v>
      </c>
      <c r="R3673" s="6">
        <v>804</v>
      </c>
      <c r="S3673" s="6">
        <v>59334</v>
      </c>
      <c r="T3673" s="6">
        <v>0</v>
      </c>
      <c r="U3673" s="6">
        <v>0</v>
      </c>
      <c r="V3673" s="6">
        <v>0</v>
      </c>
      <c r="W3673" s="6">
        <v>0</v>
      </c>
      <c r="X3673" s="6">
        <v>0</v>
      </c>
      <c r="Z3673" s="6">
        <v>0</v>
      </c>
      <c r="AA3673" s="6">
        <v>0</v>
      </c>
      <c r="AB3673" s="6" t="str">
        <f t="shared" si="914"/>
        <v/>
      </c>
      <c r="AC3673" s="6" t="str">
        <f t="shared" si="915"/>
        <v/>
      </c>
      <c r="AD3673" s="16">
        <f t="shared" si="916"/>
        <v>3.0005288207297727</v>
      </c>
      <c r="AE3673" s="16">
        <f t="shared" si="917"/>
        <v>0</v>
      </c>
      <c r="AF3673" s="16" t="str">
        <f t="shared" si="918"/>
        <v/>
      </c>
      <c r="AG3673" s="16" t="str">
        <f t="shared" si="919"/>
        <v/>
      </c>
      <c r="AH3673" s="17">
        <f t="shared" si="920"/>
        <v>0.62960062646828507</v>
      </c>
      <c r="AI3673" s="17">
        <f t="shared" si="921"/>
        <v>46.46358653093187</v>
      </c>
      <c r="AJ3673" s="17">
        <f t="shared" si="922"/>
        <v>46.46358653093187</v>
      </c>
      <c r="AK3673" s="17">
        <f t="shared" si="923"/>
        <v>46.46358653093187</v>
      </c>
      <c r="AL3673" s="17" t="str">
        <f t="shared" si="924"/>
        <v/>
      </c>
      <c r="AM3673" s="17" t="str">
        <f t="shared" si="925"/>
        <v/>
      </c>
      <c r="AN3673" s="17" t="str">
        <f t="shared" si="926"/>
        <v/>
      </c>
      <c r="AO3673" s="17" t="str">
        <f t="shared" si="927"/>
        <v/>
      </c>
      <c r="AP3673" s="17" t="str">
        <f t="shared" si="929"/>
        <v/>
      </c>
      <c r="AQ3673" s="17">
        <f t="shared" si="928"/>
        <v>10.457173070144519</v>
      </c>
    </row>
    <row r="3674" spans="1:43" x14ac:dyDescent="0.2">
      <c r="A3674" s="4" t="s">
        <v>3074</v>
      </c>
      <c r="B3674" s="5" t="s">
        <v>3075</v>
      </c>
      <c r="C3674" t="s">
        <v>3076</v>
      </c>
      <c r="D3674" t="s">
        <v>133</v>
      </c>
      <c r="E3674" t="s">
        <v>134</v>
      </c>
      <c r="F3674" t="s">
        <v>17</v>
      </c>
      <c r="G3674" t="s">
        <v>15</v>
      </c>
      <c r="J3674" s="6"/>
      <c r="K3674" s="6"/>
      <c r="L3674" s="6"/>
      <c r="M3674" s="6">
        <v>53134</v>
      </c>
      <c r="N3674" s="6">
        <v>0</v>
      </c>
      <c r="O3674" s="6">
        <v>200490</v>
      </c>
      <c r="P3674" s="6">
        <v>14826</v>
      </c>
      <c r="Q3674" s="6">
        <v>0</v>
      </c>
      <c r="R3674" s="6">
        <v>36780</v>
      </c>
      <c r="S3674" s="6">
        <v>2087429</v>
      </c>
      <c r="T3674" s="6">
        <v>117220</v>
      </c>
      <c r="U3674" s="6">
        <v>0</v>
      </c>
      <c r="V3674" s="6">
        <v>0</v>
      </c>
      <c r="W3674" s="6">
        <v>0</v>
      </c>
      <c r="X3674" s="6">
        <v>0</v>
      </c>
      <c r="Z3674" s="6">
        <v>0</v>
      </c>
      <c r="AA3674" s="6">
        <v>0</v>
      </c>
      <c r="AB3674" s="6" t="str">
        <f t="shared" si="914"/>
        <v/>
      </c>
      <c r="AC3674" s="6" t="str">
        <f t="shared" si="915"/>
        <v/>
      </c>
      <c r="AD3674" s="16">
        <f t="shared" si="916"/>
        <v>13.522865236746256</v>
      </c>
      <c r="AE3674" s="16">
        <f t="shared" si="917"/>
        <v>0</v>
      </c>
      <c r="AF3674" s="16" t="str">
        <f t="shared" si="918"/>
        <v/>
      </c>
      <c r="AG3674" s="16" t="str">
        <f t="shared" si="919"/>
        <v/>
      </c>
      <c r="AH3674" s="17">
        <f t="shared" si="920"/>
        <v>0.6922121428840291</v>
      </c>
      <c r="AI3674" s="17">
        <f t="shared" si="921"/>
        <v>39.28612564459668</v>
      </c>
      <c r="AJ3674" s="17">
        <f t="shared" si="922"/>
        <v>41.492246019497877</v>
      </c>
      <c r="AK3674" s="17">
        <f t="shared" si="923"/>
        <v>41.492246019497877</v>
      </c>
      <c r="AL3674" s="17" t="str">
        <f t="shared" si="924"/>
        <v/>
      </c>
      <c r="AM3674" s="17" t="str">
        <f t="shared" si="925"/>
        <v/>
      </c>
      <c r="AN3674" s="17" t="str">
        <f t="shared" si="926"/>
        <v/>
      </c>
      <c r="AO3674" s="17" t="str">
        <f t="shared" si="927"/>
        <v/>
      </c>
      <c r="AP3674" s="17" t="str">
        <f t="shared" si="929"/>
        <v/>
      </c>
      <c r="AQ3674" s="17">
        <f t="shared" si="928"/>
        <v>10.411636490598035</v>
      </c>
    </row>
    <row r="3675" spans="1:43" x14ac:dyDescent="0.2">
      <c r="A3675" s="4" t="s">
        <v>3092</v>
      </c>
      <c r="B3675" s="5" t="s">
        <v>3093</v>
      </c>
      <c r="C3675" t="s">
        <v>3094</v>
      </c>
      <c r="D3675" t="s">
        <v>133</v>
      </c>
      <c r="E3675" t="s">
        <v>134</v>
      </c>
      <c r="F3675" t="s">
        <v>17</v>
      </c>
      <c r="G3675" t="s">
        <v>15</v>
      </c>
      <c r="J3675" s="6"/>
      <c r="K3675" s="6"/>
      <c r="L3675" s="6"/>
      <c r="M3675" s="6">
        <v>20045</v>
      </c>
      <c r="N3675" s="6">
        <v>0</v>
      </c>
      <c r="O3675" s="6">
        <v>35525</v>
      </c>
      <c r="P3675" s="6">
        <v>9101</v>
      </c>
      <c r="Q3675" s="6">
        <v>0</v>
      </c>
      <c r="R3675" s="6">
        <v>3085</v>
      </c>
      <c r="S3675" s="6">
        <v>187879</v>
      </c>
      <c r="T3675" s="6">
        <v>0</v>
      </c>
      <c r="U3675" s="6">
        <v>0</v>
      </c>
      <c r="V3675" s="6">
        <v>0</v>
      </c>
      <c r="W3675" s="6">
        <v>0</v>
      </c>
      <c r="X3675" s="6">
        <v>0</v>
      </c>
      <c r="Z3675" s="6">
        <v>0</v>
      </c>
      <c r="AA3675" s="6">
        <v>0</v>
      </c>
      <c r="AB3675" s="6" t="str">
        <f t="shared" si="914"/>
        <v/>
      </c>
      <c r="AC3675" s="6" t="str">
        <f t="shared" si="915"/>
        <v/>
      </c>
      <c r="AD3675" s="16">
        <f t="shared" si="916"/>
        <v>3.9034172069003406</v>
      </c>
      <c r="AE3675" s="16">
        <f t="shared" si="917"/>
        <v>0</v>
      </c>
      <c r="AF3675" s="16" t="str">
        <f t="shared" si="918"/>
        <v/>
      </c>
      <c r="AG3675" s="16" t="str">
        <f t="shared" si="919"/>
        <v/>
      </c>
      <c r="AH3675" s="17">
        <f t="shared" si="920"/>
        <v>0.15390371663756547</v>
      </c>
      <c r="AI3675" s="17">
        <f t="shared" si="921"/>
        <v>9.3728610626091289</v>
      </c>
      <c r="AJ3675" s="17">
        <f t="shared" si="922"/>
        <v>9.3728610626091289</v>
      </c>
      <c r="AK3675" s="17">
        <f t="shared" si="923"/>
        <v>9.3728610626091289</v>
      </c>
      <c r="AL3675" s="17" t="str">
        <f t="shared" si="924"/>
        <v/>
      </c>
      <c r="AM3675" s="17" t="str">
        <f t="shared" si="925"/>
        <v/>
      </c>
      <c r="AN3675" s="17" t="str">
        <f t="shared" si="926"/>
        <v/>
      </c>
      <c r="AO3675" s="17" t="str">
        <f t="shared" si="927"/>
        <v/>
      </c>
      <c r="AP3675" s="17" t="str">
        <f t="shared" si="929"/>
        <v/>
      </c>
      <c r="AQ3675" s="17">
        <f t="shared" si="928"/>
        <v>5.2886418015482057</v>
      </c>
    </row>
    <row r="3676" spans="1:43" x14ac:dyDescent="0.2">
      <c r="A3676" s="4" t="s">
        <v>3101</v>
      </c>
      <c r="B3676" s="5">
        <v>3098</v>
      </c>
      <c r="C3676" t="s">
        <v>3102</v>
      </c>
      <c r="D3676" t="s">
        <v>133</v>
      </c>
      <c r="E3676" t="s">
        <v>134</v>
      </c>
      <c r="F3676" t="s">
        <v>17</v>
      </c>
      <c r="G3676" t="s">
        <v>11</v>
      </c>
      <c r="J3676" s="6"/>
      <c r="K3676" s="6"/>
      <c r="L3676" s="6"/>
      <c r="M3676" s="6">
        <v>17642</v>
      </c>
      <c r="N3676" s="6">
        <v>0</v>
      </c>
      <c r="O3676" s="6">
        <v>92111</v>
      </c>
      <c r="P3676" s="6">
        <v>6301</v>
      </c>
      <c r="Q3676" s="6">
        <v>0</v>
      </c>
      <c r="R3676" s="6">
        <v>8786</v>
      </c>
      <c r="S3676" s="6">
        <v>280708</v>
      </c>
      <c r="T3676" s="6">
        <v>0</v>
      </c>
      <c r="U3676" s="6">
        <v>0</v>
      </c>
      <c r="V3676" s="6">
        <v>0</v>
      </c>
      <c r="W3676" s="6">
        <v>0</v>
      </c>
      <c r="X3676" s="6">
        <v>0</v>
      </c>
      <c r="Z3676" s="6">
        <v>0</v>
      </c>
      <c r="AA3676" s="6">
        <v>0</v>
      </c>
      <c r="AB3676" s="6" t="str">
        <f t="shared" si="914"/>
        <v/>
      </c>
      <c r="AC3676" s="6" t="str">
        <f t="shared" si="915"/>
        <v/>
      </c>
      <c r="AD3676" s="16">
        <f t="shared" si="916"/>
        <v>14.618473258212981</v>
      </c>
      <c r="AE3676" s="16">
        <f t="shared" si="917"/>
        <v>0</v>
      </c>
      <c r="AF3676" s="16" t="str">
        <f t="shared" si="918"/>
        <v/>
      </c>
      <c r="AG3676" s="16" t="str">
        <f t="shared" si="919"/>
        <v/>
      </c>
      <c r="AH3676" s="17">
        <f t="shared" si="920"/>
        <v>0.49801609794807844</v>
      </c>
      <c r="AI3676" s="17">
        <f t="shared" si="921"/>
        <v>15.911347919736992</v>
      </c>
      <c r="AJ3676" s="17">
        <f t="shared" si="922"/>
        <v>15.911347919736992</v>
      </c>
      <c r="AK3676" s="17">
        <f t="shared" si="923"/>
        <v>15.911347919736992</v>
      </c>
      <c r="AL3676" s="17" t="str">
        <f t="shared" si="924"/>
        <v/>
      </c>
      <c r="AM3676" s="17" t="str">
        <f t="shared" si="925"/>
        <v/>
      </c>
      <c r="AN3676" s="17" t="str">
        <f t="shared" si="926"/>
        <v/>
      </c>
      <c r="AO3676" s="17" t="str">
        <f t="shared" si="927"/>
        <v/>
      </c>
      <c r="AP3676" s="17" t="str">
        <f t="shared" si="929"/>
        <v/>
      </c>
      <c r="AQ3676" s="17">
        <f t="shared" si="928"/>
        <v>3.0474970416128366</v>
      </c>
    </row>
    <row r="3677" spans="1:43" x14ac:dyDescent="0.2">
      <c r="A3677" s="4" t="s">
        <v>3217</v>
      </c>
      <c r="B3677" s="5" t="s">
        <v>3218</v>
      </c>
      <c r="C3677" t="s">
        <v>3219</v>
      </c>
      <c r="D3677" t="s">
        <v>133</v>
      </c>
      <c r="E3677" t="s">
        <v>134</v>
      </c>
      <c r="F3677" t="s">
        <v>17</v>
      </c>
      <c r="G3677" t="s">
        <v>15</v>
      </c>
      <c r="J3677" s="6"/>
      <c r="K3677" s="6"/>
      <c r="L3677" s="6"/>
      <c r="M3677" s="6">
        <v>107326</v>
      </c>
      <c r="N3677" s="6">
        <v>0</v>
      </c>
      <c r="O3677" s="6">
        <v>47834</v>
      </c>
      <c r="P3677" s="6">
        <v>4763</v>
      </c>
      <c r="Q3677" s="6">
        <v>0</v>
      </c>
      <c r="R3677" s="6">
        <v>3491</v>
      </c>
      <c r="S3677" s="6">
        <v>273459</v>
      </c>
      <c r="T3677" s="6">
        <v>55703</v>
      </c>
      <c r="U3677" s="6">
        <v>0</v>
      </c>
      <c r="V3677" s="6">
        <v>7</v>
      </c>
      <c r="W3677" s="6">
        <v>95</v>
      </c>
      <c r="X3677" s="6">
        <v>0</v>
      </c>
      <c r="Z3677" s="6">
        <v>0</v>
      </c>
      <c r="AA3677" s="6">
        <v>0</v>
      </c>
      <c r="AB3677" s="6" t="str">
        <f t="shared" si="914"/>
        <v/>
      </c>
      <c r="AC3677" s="6" t="str">
        <f t="shared" si="915"/>
        <v/>
      </c>
      <c r="AD3677" s="16">
        <f t="shared" si="916"/>
        <v>10.042830149065715</v>
      </c>
      <c r="AE3677" s="16">
        <f t="shared" si="917"/>
        <v>0</v>
      </c>
      <c r="AF3677" s="16">
        <f t="shared" si="918"/>
        <v>13.571428571428571</v>
      </c>
      <c r="AG3677" s="16">
        <f t="shared" si="919"/>
        <v>13.571428571428571</v>
      </c>
      <c r="AH3677" s="17">
        <f t="shared" si="920"/>
        <v>3.2527067066693997E-2</v>
      </c>
      <c r="AI3677" s="17">
        <f t="shared" si="921"/>
        <v>2.5479287404729516</v>
      </c>
      <c r="AJ3677" s="17">
        <f t="shared" si="922"/>
        <v>3.0669362503028159</v>
      </c>
      <c r="AK3677" s="17">
        <f t="shared" si="923"/>
        <v>3.0669362503028159</v>
      </c>
      <c r="AL3677" s="17" t="str">
        <f t="shared" si="924"/>
        <v/>
      </c>
      <c r="AM3677" s="17" t="str">
        <f t="shared" si="925"/>
        <v/>
      </c>
      <c r="AN3677" s="17" t="str">
        <f t="shared" si="926"/>
        <v/>
      </c>
      <c r="AO3677" s="17" t="str">
        <f t="shared" si="927"/>
        <v/>
      </c>
      <c r="AP3677" s="17" t="str">
        <f t="shared" si="929"/>
        <v/>
      </c>
      <c r="AQ3677" s="17">
        <f t="shared" si="928"/>
        <v>5.7168332148680854</v>
      </c>
    </row>
    <row r="3678" spans="1:43" x14ac:dyDescent="0.2">
      <c r="A3678" s="4" t="s">
        <v>3247</v>
      </c>
      <c r="B3678" s="5" t="s">
        <v>3248</v>
      </c>
      <c r="C3678" t="s">
        <v>3249</v>
      </c>
      <c r="D3678" t="s">
        <v>133</v>
      </c>
      <c r="E3678" t="s">
        <v>134</v>
      </c>
      <c r="F3678" t="s">
        <v>17</v>
      </c>
      <c r="G3678" t="s">
        <v>15</v>
      </c>
      <c r="J3678" s="6"/>
      <c r="K3678" s="6"/>
      <c r="L3678" s="6"/>
      <c r="M3678" s="6">
        <v>22815</v>
      </c>
      <c r="N3678" s="6">
        <v>0</v>
      </c>
      <c r="O3678" s="6">
        <v>77751</v>
      </c>
      <c r="P3678" s="6">
        <v>5652</v>
      </c>
      <c r="Q3678" s="6">
        <v>0</v>
      </c>
      <c r="R3678" s="6">
        <v>35177</v>
      </c>
      <c r="S3678" s="6">
        <v>407520</v>
      </c>
      <c r="T3678" s="6">
        <v>0</v>
      </c>
      <c r="U3678" s="6">
        <v>0</v>
      </c>
      <c r="V3678" s="6">
        <v>0</v>
      </c>
      <c r="W3678" s="6">
        <v>0</v>
      </c>
      <c r="X3678" s="6">
        <v>0</v>
      </c>
      <c r="Z3678" s="6">
        <v>0</v>
      </c>
      <c r="AA3678" s="6">
        <v>0</v>
      </c>
      <c r="AB3678" s="6" t="str">
        <f t="shared" si="914"/>
        <v/>
      </c>
      <c r="AC3678" s="6" t="str">
        <f t="shared" si="915"/>
        <v/>
      </c>
      <c r="AD3678" s="16">
        <f t="shared" si="916"/>
        <v>13.756369426751592</v>
      </c>
      <c r="AE3678" s="16">
        <f t="shared" si="917"/>
        <v>0</v>
      </c>
      <c r="AF3678" s="16" t="str">
        <f t="shared" si="918"/>
        <v/>
      </c>
      <c r="AG3678" s="16" t="str">
        <f t="shared" si="919"/>
        <v/>
      </c>
      <c r="AH3678" s="17">
        <f t="shared" si="920"/>
        <v>1.5418365110672803</v>
      </c>
      <c r="AI3678" s="17">
        <f t="shared" si="921"/>
        <v>17.861932938856015</v>
      </c>
      <c r="AJ3678" s="17">
        <f t="shared" si="922"/>
        <v>17.861932938856015</v>
      </c>
      <c r="AK3678" s="17">
        <f t="shared" si="923"/>
        <v>17.861932938856015</v>
      </c>
      <c r="AL3678" s="17" t="str">
        <f t="shared" si="924"/>
        <v/>
      </c>
      <c r="AM3678" s="17" t="str">
        <f t="shared" si="925"/>
        <v/>
      </c>
      <c r="AN3678" s="17" t="str">
        <f t="shared" si="926"/>
        <v/>
      </c>
      <c r="AO3678" s="17" t="str">
        <f t="shared" si="927"/>
        <v/>
      </c>
      <c r="AP3678" s="17" t="str">
        <f t="shared" si="929"/>
        <v/>
      </c>
      <c r="AQ3678" s="17">
        <f t="shared" si="928"/>
        <v>5.2413473781687694</v>
      </c>
    </row>
    <row r="3679" spans="1:43" x14ac:dyDescent="0.2">
      <c r="A3679" s="4" t="s">
        <v>3265</v>
      </c>
      <c r="B3679" s="5" t="s">
        <v>3266</v>
      </c>
      <c r="C3679" t="s">
        <v>3267</v>
      </c>
      <c r="D3679" t="s">
        <v>133</v>
      </c>
      <c r="E3679" t="s">
        <v>134</v>
      </c>
      <c r="F3679" t="s">
        <v>17</v>
      </c>
      <c r="G3679" t="s">
        <v>15</v>
      </c>
      <c r="J3679" s="6"/>
      <c r="K3679" s="6"/>
      <c r="L3679" s="6"/>
      <c r="M3679" s="6">
        <v>227180</v>
      </c>
      <c r="N3679" s="6">
        <v>0</v>
      </c>
      <c r="O3679" s="6">
        <v>226683</v>
      </c>
      <c r="P3679" s="6">
        <v>16542</v>
      </c>
      <c r="Q3679" s="6">
        <v>0</v>
      </c>
      <c r="R3679" s="6">
        <v>256273</v>
      </c>
      <c r="S3679" s="6">
        <v>1431974</v>
      </c>
      <c r="T3679" s="6">
        <v>0</v>
      </c>
      <c r="U3679" s="6">
        <v>0</v>
      </c>
      <c r="V3679" s="6">
        <v>10</v>
      </c>
      <c r="W3679" s="6">
        <v>265</v>
      </c>
      <c r="X3679" s="6">
        <v>0</v>
      </c>
      <c r="Z3679" s="6">
        <v>0</v>
      </c>
      <c r="AA3679" s="6">
        <v>0</v>
      </c>
      <c r="AB3679" s="6" t="str">
        <f t="shared" si="914"/>
        <v/>
      </c>
      <c r="AC3679" s="6" t="str">
        <f t="shared" si="915"/>
        <v/>
      </c>
      <c r="AD3679" s="16">
        <f t="shared" si="916"/>
        <v>13.70348204570185</v>
      </c>
      <c r="AE3679" s="16">
        <f t="shared" si="917"/>
        <v>0</v>
      </c>
      <c r="AF3679" s="16">
        <f t="shared" si="918"/>
        <v>26.5</v>
      </c>
      <c r="AG3679" s="16">
        <f t="shared" si="919"/>
        <v>26.5</v>
      </c>
      <c r="AH3679" s="17">
        <f t="shared" si="920"/>
        <v>1.1280614490712211</v>
      </c>
      <c r="AI3679" s="17">
        <f t="shared" si="921"/>
        <v>6.3032573289902283</v>
      </c>
      <c r="AJ3679" s="17">
        <f t="shared" si="922"/>
        <v>6.3032573289902283</v>
      </c>
      <c r="AK3679" s="17">
        <f t="shared" si="923"/>
        <v>6.3032573289902283</v>
      </c>
      <c r="AL3679" s="17" t="str">
        <f t="shared" si="924"/>
        <v/>
      </c>
      <c r="AM3679" s="17" t="str">
        <f t="shared" si="925"/>
        <v/>
      </c>
      <c r="AN3679" s="17" t="str">
        <f t="shared" si="926"/>
        <v/>
      </c>
      <c r="AO3679" s="17" t="str">
        <f t="shared" si="927"/>
        <v/>
      </c>
      <c r="AP3679" s="17" t="str">
        <f t="shared" si="929"/>
        <v/>
      </c>
      <c r="AQ3679" s="17">
        <f t="shared" si="928"/>
        <v>6.3170771517934741</v>
      </c>
    </row>
    <row r="3680" spans="1:43" x14ac:dyDescent="0.2">
      <c r="A3680" s="4" t="s">
        <v>3286</v>
      </c>
      <c r="B3680" s="5" t="s">
        <v>3287</v>
      </c>
      <c r="C3680" t="s">
        <v>3288</v>
      </c>
      <c r="D3680" t="s">
        <v>133</v>
      </c>
      <c r="E3680" t="s">
        <v>134</v>
      </c>
      <c r="F3680" t="s">
        <v>17</v>
      </c>
      <c r="G3680" t="s">
        <v>15</v>
      </c>
      <c r="J3680" s="6"/>
      <c r="K3680" s="6"/>
      <c r="L3680" s="6"/>
      <c r="M3680" s="6">
        <v>124367</v>
      </c>
      <c r="N3680" s="6">
        <v>0</v>
      </c>
      <c r="O3680" s="6">
        <v>683651</v>
      </c>
      <c r="P3680" s="6">
        <v>34627</v>
      </c>
      <c r="Q3680" s="6">
        <v>0</v>
      </c>
      <c r="R3680" s="6">
        <v>153806</v>
      </c>
      <c r="S3680" s="6">
        <v>1418042</v>
      </c>
      <c r="T3680" s="6">
        <v>0</v>
      </c>
      <c r="U3680" s="6">
        <v>0</v>
      </c>
      <c r="V3680" s="6">
        <v>17</v>
      </c>
      <c r="W3680" s="6">
        <v>324</v>
      </c>
      <c r="X3680" s="6">
        <v>0</v>
      </c>
      <c r="Z3680" s="6">
        <v>0</v>
      </c>
      <c r="AA3680" s="6">
        <v>0</v>
      </c>
      <c r="AB3680" s="6" t="str">
        <f t="shared" si="914"/>
        <v/>
      </c>
      <c r="AC3680" s="6" t="str">
        <f t="shared" si="915"/>
        <v/>
      </c>
      <c r="AD3680" s="16">
        <f t="shared" si="916"/>
        <v>19.7432928061917</v>
      </c>
      <c r="AE3680" s="16">
        <f t="shared" si="917"/>
        <v>0</v>
      </c>
      <c r="AF3680" s="16">
        <f t="shared" si="918"/>
        <v>19.058823529411764</v>
      </c>
      <c r="AG3680" s="16">
        <f t="shared" si="919"/>
        <v>19.058823529411764</v>
      </c>
      <c r="AH3680" s="17">
        <f t="shared" si="920"/>
        <v>1.236710702999992</v>
      </c>
      <c r="AI3680" s="17">
        <f t="shared" si="921"/>
        <v>11.402076113438453</v>
      </c>
      <c r="AJ3680" s="17">
        <f t="shared" si="922"/>
        <v>11.402076113438453</v>
      </c>
      <c r="AK3680" s="17">
        <f t="shared" si="923"/>
        <v>11.402076113438453</v>
      </c>
      <c r="AL3680" s="17" t="str">
        <f t="shared" si="924"/>
        <v/>
      </c>
      <c r="AM3680" s="17" t="str">
        <f t="shared" si="925"/>
        <v/>
      </c>
      <c r="AN3680" s="17" t="str">
        <f t="shared" si="926"/>
        <v/>
      </c>
      <c r="AO3680" s="17" t="str">
        <f t="shared" si="927"/>
        <v/>
      </c>
      <c r="AP3680" s="17" t="str">
        <f t="shared" si="929"/>
        <v/>
      </c>
      <c r="AQ3680" s="17">
        <f t="shared" si="928"/>
        <v>2.0742191556803107</v>
      </c>
    </row>
    <row r="3681" spans="1:43" x14ac:dyDescent="0.2">
      <c r="A3681" s="4" t="s">
        <v>3298</v>
      </c>
      <c r="B3681" s="5" t="s">
        <v>3299</v>
      </c>
      <c r="C3681" t="s">
        <v>3300</v>
      </c>
      <c r="D3681" t="s">
        <v>133</v>
      </c>
      <c r="E3681" t="s">
        <v>134</v>
      </c>
      <c r="F3681" t="s">
        <v>17</v>
      </c>
      <c r="G3681" t="s">
        <v>11</v>
      </c>
      <c r="J3681" s="6"/>
      <c r="K3681" s="6"/>
      <c r="L3681" s="6"/>
      <c r="M3681" s="6">
        <v>61181</v>
      </c>
      <c r="N3681" s="6">
        <v>0</v>
      </c>
      <c r="O3681" s="6">
        <v>92720</v>
      </c>
      <c r="P3681" s="6">
        <v>7121</v>
      </c>
      <c r="Q3681" s="6">
        <v>0</v>
      </c>
      <c r="R3681" s="6">
        <v>3026</v>
      </c>
      <c r="S3681" s="6">
        <v>284011</v>
      </c>
      <c r="T3681" s="6">
        <v>0</v>
      </c>
      <c r="U3681" s="6">
        <v>0</v>
      </c>
      <c r="V3681" s="6">
        <v>3</v>
      </c>
      <c r="W3681" s="6">
        <v>45</v>
      </c>
      <c r="X3681" s="6">
        <v>0</v>
      </c>
      <c r="Z3681" s="6">
        <v>0</v>
      </c>
      <c r="AA3681" s="6">
        <v>0</v>
      </c>
      <c r="AB3681" s="6" t="str">
        <f t="shared" si="914"/>
        <v/>
      </c>
      <c r="AC3681" s="6" t="str">
        <f t="shared" si="915"/>
        <v/>
      </c>
      <c r="AD3681" s="16">
        <f t="shared" si="916"/>
        <v>13.020643168094368</v>
      </c>
      <c r="AE3681" s="16">
        <f t="shared" si="917"/>
        <v>0</v>
      </c>
      <c r="AF3681" s="16">
        <f t="shared" si="918"/>
        <v>15</v>
      </c>
      <c r="AG3681" s="16">
        <f t="shared" si="919"/>
        <v>15</v>
      </c>
      <c r="AH3681" s="17">
        <f t="shared" si="920"/>
        <v>4.945979961099034E-2</v>
      </c>
      <c r="AI3681" s="17">
        <f t="shared" si="921"/>
        <v>4.6421438028145996</v>
      </c>
      <c r="AJ3681" s="17">
        <f t="shared" si="922"/>
        <v>4.6421438028145996</v>
      </c>
      <c r="AK3681" s="17">
        <f t="shared" si="923"/>
        <v>4.6421438028145996</v>
      </c>
      <c r="AL3681" s="17" t="str">
        <f t="shared" si="924"/>
        <v/>
      </c>
      <c r="AM3681" s="17" t="str">
        <f t="shared" si="925"/>
        <v/>
      </c>
      <c r="AN3681" s="17" t="str">
        <f t="shared" si="926"/>
        <v/>
      </c>
      <c r="AO3681" s="17" t="str">
        <f t="shared" si="927"/>
        <v/>
      </c>
      <c r="AP3681" s="17" t="str">
        <f t="shared" si="929"/>
        <v/>
      </c>
      <c r="AQ3681" s="17">
        <f t="shared" si="928"/>
        <v>3.0631039689387403</v>
      </c>
    </row>
    <row r="3682" spans="1:43" x14ac:dyDescent="0.2">
      <c r="A3682" s="4" t="s">
        <v>3301</v>
      </c>
      <c r="B3682" s="5" t="s">
        <v>3302</v>
      </c>
      <c r="C3682" t="s">
        <v>3303</v>
      </c>
      <c r="D3682" t="s">
        <v>133</v>
      </c>
      <c r="E3682" t="s">
        <v>134</v>
      </c>
      <c r="F3682" t="s">
        <v>17</v>
      </c>
      <c r="G3682" t="s">
        <v>11</v>
      </c>
      <c r="J3682" s="6"/>
      <c r="K3682" s="6"/>
      <c r="L3682" s="6"/>
      <c r="M3682" s="6">
        <v>8781</v>
      </c>
      <c r="N3682" s="6">
        <v>0</v>
      </c>
      <c r="O3682" s="6">
        <v>139968</v>
      </c>
      <c r="P3682" s="6">
        <v>7027</v>
      </c>
      <c r="Q3682" s="6">
        <v>0</v>
      </c>
      <c r="R3682" s="6">
        <v>17517</v>
      </c>
      <c r="S3682" s="6">
        <v>337815</v>
      </c>
      <c r="T3682" s="6">
        <v>0</v>
      </c>
      <c r="U3682" s="6">
        <v>0</v>
      </c>
      <c r="V3682" s="6">
        <v>2</v>
      </c>
      <c r="W3682" s="6">
        <v>28</v>
      </c>
      <c r="X3682" s="6">
        <v>0</v>
      </c>
      <c r="Z3682" s="6">
        <v>0</v>
      </c>
      <c r="AA3682" s="6">
        <v>0</v>
      </c>
      <c r="AB3682" s="6" t="str">
        <f t="shared" si="914"/>
        <v/>
      </c>
      <c r="AC3682" s="6" t="str">
        <f t="shared" si="915"/>
        <v/>
      </c>
      <c r="AD3682" s="16">
        <f t="shared" si="916"/>
        <v>19.918599686921873</v>
      </c>
      <c r="AE3682" s="16">
        <f t="shared" si="917"/>
        <v>0</v>
      </c>
      <c r="AF3682" s="16">
        <f t="shared" si="918"/>
        <v>14</v>
      </c>
      <c r="AG3682" s="16">
        <f t="shared" si="919"/>
        <v>14</v>
      </c>
      <c r="AH3682" s="17">
        <f t="shared" si="920"/>
        <v>1.9948752989408951</v>
      </c>
      <c r="AI3682" s="17">
        <f t="shared" si="921"/>
        <v>38.471130850700376</v>
      </c>
      <c r="AJ3682" s="17">
        <f t="shared" si="922"/>
        <v>38.471130850700376</v>
      </c>
      <c r="AK3682" s="17">
        <f t="shared" si="923"/>
        <v>38.471130850700376</v>
      </c>
      <c r="AL3682" s="17" t="str">
        <f t="shared" si="924"/>
        <v/>
      </c>
      <c r="AM3682" s="17" t="str">
        <f t="shared" si="925"/>
        <v/>
      </c>
      <c r="AN3682" s="17" t="str">
        <f t="shared" si="926"/>
        <v/>
      </c>
      <c r="AO3682" s="17" t="str">
        <f t="shared" si="927"/>
        <v/>
      </c>
      <c r="AP3682" s="17" t="str">
        <f t="shared" si="929"/>
        <v/>
      </c>
      <c r="AQ3682" s="17">
        <f t="shared" si="928"/>
        <v>2.4135159465020575</v>
      </c>
    </row>
    <row r="3683" spans="1:43" x14ac:dyDescent="0.2">
      <c r="A3683" s="4" t="s">
        <v>3307</v>
      </c>
      <c r="B3683" s="5" t="s">
        <v>3308</v>
      </c>
      <c r="C3683" t="s">
        <v>3309</v>
      </c>
      <c r="D3683" t="s">
        <v>150</v>
      </c>
      <c r="E3683" t="s">
        <v>151</v>
      </c>
      <c r="F3683" t="s">
        <v>17</v>
      </c>
      <c r="G3683" t="s">
        <v>15</v>
      </c>
      <c r="J3683" s="6"/>
      <c r="K3683" s="6"/>
      <c r="L3683" s="6"/>
      <c r="M3683" s="6">
        <v>0</v>
      </c>
      <c r="N3683" s="6">
        <v>0</v>
      </c>
      <c r="O3683" s="6">
        <v>0</v>
      </c>
      <c r="P3683" s="6">
        <v>0</v>
      </c>
      <c r="Q3683" s="6">
        <v>0</v>
      </c>
      <c r="R3683" s="6">
        <v>0</v>
      </c>
      <c r="S3683" s="6">
        <v>0</v>
      </c>
      <c r="T3683" s="6">
        <v>0</v>
      </c>
      <c r="U3683" s="6">
        <v>0</v>
      </c>
      <c r="V3683" s="6">
        <v>4</v>
      </c>
      <c r="W3683" s="6">
        <v>48</v>
      </c>
      <c r="X3683" s="6">
        <v>0</v>
      </c>
      <c r="Z3683" s="6">
        <v>0</v>
      </c>
      <c r="AA3683" s="6">
        <v>0</v>
      </c>
      <c r="AB3683" s="6" t="str">
        <f t="shared" si="914"/>
        <v/>
      </c>
      <c r="AC3683" s="6" t="str">
        <f t="shared" si="915"/>
        <v/>
      </c>
      <c r="AD3683" s="16" t="str">
        <f t="shared" si="916"/>
        <v/>
      </c>
      <c r="AE3683" s="16" t="str">
        <f t="shared" si="917"/>
        <v/>
      </c>
      <c r="AF3683" s="16">
        <f t="shared" si="918"/>
        <v>12</v>
      </c>
      <c r="AG3683" s="16">
        <f t="shared" si="919"/>
        <v>12</v>
      </c>
      <c r="AH3683" s="17" t="str">
        <f t="shared" si="920"/>
        <v/>
      </c>
      <c r="AI3683" s="17" t="str">
        <f t="shared" si="921"/>
        <v/>
      </c>
      <c r="AJ3683" s="17" t="str">
        <f t="shared" si="922"/>
        <v/>
      </c>
      <c r="AK3683" s="17" t="str">
        <f t="shared" si="923"/>
        <v/>
      </c>
      <c r="AL3683" s="17" t="str">
        <f t="shared" si="924"/>
        <v/>
      </c>
      <c r="AM3683" s="17" t="str">
        <f t="shared" si="925"/>
        <v/>
      </c>
      <c r="AN3683" s="17" t="str">
        <f t="shared" si="926"/>
        <v/>
      </c>
      <c r="AO3683" s="17" t="str">
        <f t="shared" si="927"/>
        <v/>
      </c>
      <c r="AP3683" s="17" t="str">
        <f t="shared" si="929"/>
        <v/>
      </c>
      <c r="AQ3683" s="17" t="str">
        <f t="shared" si="928"/>
        <v/>
      </c>
    </row>
    <row r="3684" spans="1:43" x14ac:dyDescent="0.2">
      <c r="A3684" s="4" t="s">
        <v>3310</v>
      </c>
      <c r="B3684" s="5" t="s">
        <v>3311</v>
      </c>
      <c r="C3684" t="s">
        <v>3312</v>
      </c>
      <c r="D3684" t="s">
        <v>133</v>
      </c>
      <c r="E3684" t="s">
        <v>134</v>
      </c>
      <c r="F3684" t="s">
        <v>17</v>
      </c>
      <c r="G3684" t="s">
        <v>15</v>
      </c>
      <c r="J3684" s="6"/>
      <c r="K3684" s="6"/>
      <c r="L3684" s="6"/>
      <c r="M3684" s="6">
        <v>306951</v>
      </c>
      <c r="N3684" s="6">
        <v>0</v>
      </c>
      <c r="O3684" s="6">
        <v>360909</v>
      </c>
      <c r="P3684" s="6">
        <v>21776</v>
      </c>
      <c r="Q3684" s="6">
        <v>0</v>
      </c>
      <c r="R3684" s="6">
        <v>217002</v>
      </c>
      <c r="S3684" s="6">
        <v>1527360</v>
      </c>
      <c r="T3684" s="6">
        <v>0</v>
      </c>
      <c r="U3684" s="6">
        <v>0</v>
      </c>
      <c r="V3684" s="6">
        <v>10</v>
      </c>
      <c r="W3684" s="6">
        <v>277</v>
      </c>
      <c r="X3684" s="6">
        <v>0</v>
      </c>
      <c r="Z3684" s="6">
        <v>0</v>
      </c>
      <c r="AA3684" s="6">
        <v>0</v>
      </c>
      <c r="AB3684" s="6" t="str">
        <f t="shared" si="914"/>
        <v/>
      </c>
      <c r="AC3684" s="6" t="str">
        <f t="shared" si="915"/>
        <v/>
      </c>
      <c r="AD3684" s="16">
        <f t="shared" si="916"/>
        <v>16.573704996326232</v>
      </c>
      <c r="AE3684" s="16">
        <f t="shared" si="917"/>
        <v>0</v>
      </c>
      <c r="AF3684" s="16">
        <f t="shared" si="918"/>
        <v>27.7</v>
      </c>
      <c r="AG3684" s="16">
        <f t="shared" si="919"/>
        <v>27.7</v>
      </c>
      <c r="AH3684" s="17">
        <f t="shared" si="920"/>
        <v>0.70695974276024509</v>
      </c>
      <c r="AI3684" s="17">
        <f t="shared" si="921"/>
        <v>4.9759082068473468</v>
      </c>
      <c r="AJ3684" s="17">
        <f t="shared" si="922"/>
        <v>4.9759082068473468</v>
      </c>
      <c r="AK3684" s="17">
        <f t="shared" si="923"/>
        <v>4.9759082068473468</v>
      </c>
      <c r="AL3684" s="17" t="str">
        <f t="shared" si="924"/>
        <v/>
      </c>
      <c r="AM3684" s="17" t="str">
        <f t="shared" si="925"/>
        <v/>
      </c>
      <c r="AN3684" s="17" t="str">
        <f t="shared" si="926"/>
        <v/>
      </c>
      <c r="AO3684" s="17" t="str">
        <f t="shared" si="927"/>
        <v/>
      </c>
      <c r="AP3684" s="17" t="str">
        <f t="shared" si="929"/>
        <v/>
      </c>
      <c r="AQ3684" s="17">
        <f t="shared" si="928"/>
        <v>4.2319809148566536</v>
      </c>
    </row>
    <row r="3685" spans="1:43" x14ac:dyDescent="0.2">
      <c r="A3685" s="4" t="s">
        <v>3322</v>
      </c>
      <c r="B3685" s="5" t="s">
        <v>3323</v>
      </c>
      <c r="C3685" t="s">
        <v>3324</v>
      </c>
      <c r="D3685" t="s">
        <v>133</v>
      </c>
      <c r="E3685" t="s">
        <v>134</v>
      </c>
      <c r="F3685" t="s">
        <v>17</v>
      </c>
      <c r="G3685" t="s">
        <v>11</v>
      </c>
      <c r="J3685" s="6"/>
      <c r="K3685" s="6"/>
      <c r="L3685" s="6"/>
      <c r="M3685" s="6">
        <v>20008</v>
      </c>
      <c r="N3685" s="6">
        <v>0</v>
      </c>
      <c r="O3685" s="6">
        <v>262078</v>
      </c>
      <c r="P3685" s="6">
        <v>7752</v>
      </c>
      <c r="Q3685" s="6">
        <v>0</v>
      </c>
      <c r="R3685" s="6">
        <v>50241</v>
      </c>
      <c r="S3685" s="6">
        <v>378507</v>
      </c>
      <c r="T3685" s="6">
        <v>0</v>
      </c>
      <c r="U3685" s="6">
        <v>0</v>
      </c>
      <c r="V3685" s="6">
        <v>5</v>
      </c>
      <c r="W3685" s="6">
        <v>135</v>
      </c>
      <c r="X3685" s="6">
        <v>0</v>
      </c>
      <c r="Z3685" s="6">
        <v>0</v>
      </c>
      <c r="AA3685" s="6">
        <v>0</v>
      </c>
      <c r="AB3685" s="6" t="str">
        <f t="shared" si="914"/>
        <v/>
      </c>
      <c r="AC3685" s="6" t="str">
        <f t="shared" si="915"/>
        <v/>
      </c>
      <c r="AD3685" s="16">
        <f t="shared" si="916"/>
        <v>33.807791537667697</v>
      </c>
      <c r="AE3685" s="16">
        <f t="shared" si="917"/>
        <v>0</v>
      </c>
      <c r="AF3685" s="16">
        <f t="shared" si="918"/>
        <v>27</v>
      </c>
      <c r="AG3685" s="16">
        <f t="shared" si="919"/>
        <v>27</v>
      </c>
      <c r="AH3685" s="17">
        <f t="shared" si="920"/>
        <v>2.5110455817672932</v>
      </c>
      <c r="AI3685" s="17">
        <f t="shared" si="921"/>
        <v>18.917782886845263</v>
      </c>
      <c r="AJ3685" s="17">
        <f t="shared" si="922"/>
        <v>18.917782886845263</v>
      </c>
      <c r="AK3685" s="17">
        <f t="shared" si="923"/>
        <v>18.917782886845263</v>
      </c>
      <c r="AL3685" s="17" t="str">
        <f t="shared" si="924"/>
        <v/>
      </c>
      <c r="AM3685" s="17" t="str">
        <f t="shared" si="925"/>
        <v/>
      </c>
      <c r="AN3685" s="17" t="str">
        <f t="shared" si="926"/>
        <v/>
      </c>
      <c r="AO3685" s="17" t="str">
        <f t="shared" si="927"/>
        <v/>
      </c>
      <c r="AP3685" s="17" t="str">
        <f t="shared" si="929"/>
        <v/>
      </c>
      <c r="AQ3685" s="17">
        <f t="shared" si="928"/>
        <v>1.4442532375857569</v>
      </c>
    </row>
    <row r="3686" spans="1:43" x14ac:dyDescent="0.2">
      <c r="A3686" s="4" t="s">
        <v>3334</v>
      </c>
      <c r="B3686" s="5" t="s">
        <v>3335</v>
      </c>
      <c r="C3686" t="s">
        <v>3336</v>
      </c>
      <c r="D3686" t="s">
        <v>133</v>
      </c>
      <c r="E3686" t="s">
        <v>134</v>
      </c>
      <c r="F3686" t="s">
        <v>17</v>
      </c>
      <c r="G3686" t="s">
        <v>15</v>
      </c>
      <c r="J3686" s="6"/>
      <c r="K3686" s="6"/>
      <c r="L3686" s="6"/>
      <c r="M3686" s="6">
        <v>61158</v>
      </c>
      <c r="N3686" s="6">
        <v>0</v>
      </c>
      <c r="O3686" s="6">
        <v>57314</v>
      </c>
      <c r="P3686" s="6">
        <v>6799</v>
      </c>
      <c r="Q3686" s="6">
        <v>0</v>
      </c>
      <c r="R3686" s="6">
        <v>67154</v>
      </c>
      <c r="S3686" s="6">
        <v>504817</v>
      </c>
      <c r="T3686" s="6">
        <v>63163</v>
      </c>
      <c r="U3686" s="6">
        <v>0</v>
      </c>
      <c r="V3686" s="6">
        <v>5</v>
      </c>
      <c r="W3686" s="6">
        <v>125</v>
      </c>
      <c r="X3686" s="6">
        <v>0</v>
      </c>
      <c r="Z3686" s="6">
        <v>0</v>
      </c>
      <c r="AA3686" s="6">
        <v>0</v>
      </c>
      <c r="AB3686" s="6" t="str">
        <f t="shared" si="914"/>
        <v/>
      </c>
      <c r="AC3686" s="6" t="str">
        <f t="shared" si="915"/>
        <v/>
      </c>
      <c r="AD3686" s="16">
        <f t="shared" si="916"/>
        <v>8.4297690836887771</v>
      </c>
      <c r="AE3686" s="16">
        <f t="shared" si="917"/>
        <v>0</v>
      </c>
      <c r="AF3686" s="16">
        <f t="shared" si="918"/>
        <v>25</v>
      </c>
      <c r="AG3686" s="16">
        <f t="shared" si="919"/>
        <v>25</v>
      </c>
      <c r="AH3686" s="17">
        <f t="shared" si="920"/>
        <v>1.0980411393439942</v>
      </c>
      <c r="AI3686" s="17">
        <f t="shared" si="921"/>
        <v>8.2543085123777757</v>
      </c>
      <c r="AJ3686" s="17">
        <f t="shared" si="922"/>
        <v>9.2870924490663533</v>
      </c>
      <c r="AK3686" s="17">
        <f t="shared" si="923"/>
        <v>9.2870924490663533</v>
      </c>
      <c r="AL3686" s="17" t="str">
        <f t="shared" si="924"/>
        <v/>
      </c>
      <c r="AM3686" s="17" t="str">
        <f t="shared" si="925"/>
        <v/>
      </c>
      <c r="AN3686" s="17" t="str">
        <f t="shared" si="926"/>
        <v/>
      </c>
      <c r="AO3686" s="17" t="str">
        <f t="shared" si="927"/>
        <v/>
      </c>
      <c r="AP3686" s="17" t="str">
        <f t="shared" si="929"/>
        <v/>
      </c>
      <c r="AQ3686" s="17">
        <f t="shared" si="928"/>
        <v>8.8079177862302398</v>
      </c>
    </row>
    <row r="3687" spans="1:43" x14ac:dyDescent="0.2">
      <c r="A3687" s="4" t="s">
        <v>3348</v>
      </c>
      <c r="B3687" s="5"/>
      <c r="C3687" t="s">
        <v>3349</v>
      </c>
      <c r="D3687" t="s">
        <v>133</v>
      </c>
      <c r="E3687" t="s">
        <v>134</v>
      </c>
      <c r="F3687" t="s">
        <v>17</v>
      </c>
      <c r="G3687" t="s">
        <v>15</v>
      </c>
      <c r="J3687" s="6"/>
      <c r="K3687" s="6"/>
      <c r="L3687" s="6"/>
      <c r="M3687" s="6">
        <v>35132</v>
      </c>
      <c r="N3687" s="6">
        <v>0</v>
      </c>
      <c r="O3687" s="6">
        <v>203864</v>
      </c>
      <c r="P3687" s="6">
        <v>14126</v>
      </c>
      <c r="Q3687" s="6">
        <v>0</v>
      </c>
      <c r="R3687" s="6">
        <v>60285</v>
      </c>
      <c r="S3687" s="6">
        <v>658613</v>
      </c>
      <c r="T3687" s="6">
        <v>154631</v>
      </c>
      <c r="U3687" s="6">
        <v>0</v>
      </c>
      <c r="V3687" s="6">
        <v>10</v>
      </c>
      <c r="W3687" s="6">
        <v>143</v>
      </c>
      <c r="X3687" s="6">
        <v>0</v>
      </c>
      <c r="Z3687" s="6">
        <v>0</v>
      </c>
      <c r="AA3687" s="6">
        <v>0</v>
      </c>
      <c r="AB3687" s="6" t="str">
        <f t="shared" si="914"/>
        <v/>
      </c>
      <c r="AC3687" s="6" t="str">
        <f t="shared" si="915"/>
        <v/>
      </c>
      <c r="AD3687" s="16">
        <f t="shared" si="916"/>
        <v>14.431827835197508</v>
      </c>
      <c r="AE3687" s="16">
        <f t="shared" si="917"/>
        <v>0</v>
      </c>
      <c r="AF3687" s="16">
        <f t="shared" si="918"/>
        <v>14.3</v>
      </c>
      <c r="AG3687" s="16">
        <f t="shared" si="919"/>
        <v>14.3</v>
      </c>
      <c r="AH3687" s="17">
        <f t="shared" si="920"/>
        <v>1.7159569623135602</v>
      </c>
      <c r="AI3687" s="17">
        <f t="shared" si="921"/>
        <v>18.746812023226688</v>
      </c>
      <c r="AJ3687" s="17">
        <f t="shared" si="922"/>
        <v>23.148240919959012</v>
      </c>
      <c r="AK3687" s="17">
        <f t="shared" si="923"/>
        <v>23.148240919959012</v>
      </c>
      <c r="AL3687" s="17" t="str">
        <f t="shared" si="924"/>
        <v/>
      </c>
      <c r="AM3687" s="17" t="str">
        <f t="shared" si="925"/>
        <v/>
      </c>
      <c r="AN3687" s="17" t="str">
        <f t="shared" si="926"/>
        <v/>
      </c>
      <c r="AO3687" s="17" t="str">
        <f t="shared" si="927"/>
        <v/>
      </c>
      <c r="AP3687" s="17" t="str">
        <f t="shared" si="929"/>
        <v/>
      </c>
      <c r="AQ3687" s="17">
        <f t="shared" si="928"/>
        <v>3.2306488639485149</v>
      </c>
    </row>
    <row r="3688" spans="1:43" x14ac:dyDescent="0.2">
      <c r="A3688" s="4">
        <v>60001</v>
      </c>
      <c r="B3688" s="5">
        <v>6001</v>
      </c>
      <c r="C3688" t="s">
        <v>3494</v>
      </c>
      <c r="D3688" t="s">
        <v>25</v>
      </c>
      <c r="E3688" t="s">
        <v>9</v>
      </c>
      <c r="F3688" t="s">
        <v>17</v>
      </c>
      <c r="G3688" t="s">
        <v>15</v>
      </c>
      <c r="H3688">
        <v>182</v>
      </c>
      <c r="I3688" t="s">
        <v>6006</v>
      </c>
      <c r="J3688" s="6">
        <v>196651</v>
      </c>
      <c r="K3688" s="6">
        <v>2423</v>
      </c>
      <c r="L3688" s="6">
        <v>81</v>
      </c>
      <c r="M3688" s="6">
        <v>286610</v>
      </c>
      <c r="N3688" s="6">
        <v>0</v>
      </c>
      <c r="O3688" s="6">
        <v>625900</v>
      </c>
      <c r="P3688" s="6">
        <v>41601</v>
      </c>
      <c r="Q3688" s="6">
        <v>0</v>
      </c>
      <c r="R3688" s="6">
        <v>117183</v>
      </c>
      <c r="S3688" s="6">
        <v>3501948</v>
      </c>
      <c r="T3688" s="6">
        <v>176617</v>
      </c>
      <c r="U3688" s="6">
        <v>0</v>
      </c>
      <c r="V3688" s="6">
        <v>5</v>
      </c>
      <c r="W3688" s="6">
        <v>115</v>
      </c>
      <c r="X3688" s="6">
        <v>35</v>
      </c>
      <c r="Z3688" s="6">
        <v>0</v>
      </c>
      <c r="AA3688" s="6">
        <v>0</v>
      </c>
      <c r="AB3688" s="6" t="str">
        <f t="shared" si="914"/>
        <v/>
      </c>
      <c r="AC3688" s="6" t="str">
        <f t="shared" si="915"/>
        <v/>
      </c>
      <c r="AD3688" s="16">
        <f t="shared" si="916"/>
        <v>15.045311410783395</v>
      </c>
      <c r="AE3688" s="16">
        <f t="shared" si="917"/>
        <v>0</v>
      </c>
      <c r="AF3688" s="16">
        <f t="shared" si="918"/>
        <v>23</v>
      </c>
      <c r="AG3688" s="16">
        <f t="shared" si="919"/>
        <v>30</v>
      </c>
      <c r="AH3688" s="17">
        <f t="shared" si="920"/>
        <v>0.40885872788807087</v>
      </c>
      <c r="AI3688" s="17">
        <f t="shared" si="921"/>
        <v>12.218512961864555</v>
      </c>
      <c r="AJ3688" s="17">
        <f t="shared" si="922"/>
        <v>12.834740588255817</v>
      </c>
      <c r="AK3688" s="17">
        <f t="shared" si="923"/>
        <v>12.834740588255817</v>
      </c>
      <c r="AL3688" s="17" t="str">
        <f t="shared" si="924"/>
        <v/>
      </c>
      <c r="AM3688" s="17" t="str">
        <f t="shared" si="925"/>
        <v/>
      </c>
      <c r="AN3688" s="17" t="str">
        <f t="shared" si="926"/>
        <v/>
      </c>
      <c r="AO3688" s="17" t="str">
        <f t="shared" si="927"/>
        <v/>
      </c>
      <c r="AP3688" s="17" t="str">
        <f t="shared" si="929"/>
        <v/>
      </c>
      <c r="AQ3688" s="17">
        <f t="shared" si="928"/>
        <v>5.5950599137242367</v>
      </c>
    </row>
    <row r="3689" spans="1:43" x14ac:dyDescent="0.2">
      <c r="A3689" s="4">
        <v>60006</v>
      </c>
      <c r="B3689" s="5">
        <v>6006</v>
      </c>
      <c r="C3689" t="s">
        <v>3503</v>
      </c>
      <c r="D3689" t="s">
        <v>8</v>
      </c>
      <c r="E3689" t="s">
        <v>9</v>
      </c>
      <c r="F3689" t="s">
        <v>17</v>
      </c>
      <c r="G3689" t="s">
        <v>15</v>
      </c>
      <c r="H3689">
        <v>53</v>
      </c>
      <c r="I3689" t="s">
        <v>6008</v>
      </c>
      <c r="J3689" s="6">
        <v>803086</v>
      </c>
      <c r="K3689" s="6">
        <v>3205</v>
      </c>
      <c r="L3689" s="6">
        <v>251</v>
      </c>
      <c r="M3689" s="6">
        <v>12792258</v>
      </c>
      <c r="N3689" s="6">
        <v>74781311</v>
      </c>
      <c r="O3689" s="6">
        <v>7261811</v>
      </c>
      <c r="P3689" s="6">
        <v>551733</v>
      </c>
      <c r="Q3689" s="6">
        <v>43492</v>
      </c>
      <c r="R3689" s="6">
        <v>7470682</v>
      </c>
      <c r="S3689" s="6">
        <v>53858605</v>
      </c>
      <c r="T3689" s="6">
        <v>2961322</v>
      </c>
      <c r="U3689" s="6">
        <v>37571376</v>
      </c>
      <c r="V3689" s="6">
        <v>174</v>
      </c>
      <c r="W3689" s="6">
        <v>6321</v>
      </c>
      <c r="X3689" s="6">
        <v>3091</v>
      </c>
      <c r="Z3689" s="6">
        <v>313319779000</v>
      </c>
      <c r="AA3689" s="6">
        <v>25899933237.292805</v>
      </c>
      <c r="AB3689" s="6">
        <f t="shared" si="914"/>
        <v>4189.8139362654392</v>
      </c>
      <c r="AC3689" s="6">
        <f t="shared" si="915"/>
        <v>346.34232659136995</v>
      </c>
      <c r="AD3689" s="16">
        <f t="shared" si="916"/>
        <v>13.161821025749774</v>
      </c>
      <c r="AE3689" s="16">
        <f t="shared" si="917"/>
        <v>10.297887262557508</v>
      </c>
      <c r="AF3689" s="16">
        <f t="shared" si="918"/>
        <v>36.327586206896555</v>
      </c>
      <c r="AG3689" s="16">
        <f t="shared" si="919"/>
        <v>54.091954022988503</v>
      </c>
      <c r="AH3689" s="17">
        <f t="shared" si="920"/>
        <v>0.58400026015735451</v>
      </c>
      <c r="AI3689" s="17">
        <f t="shared" si="921"/>
        <v>4.2102500590591587</v>
      </c>
      <c r="AJ3689" s="17">
        <f t="shared" si="922"/>
        <v>4.4417433575839382</v>
      </c>
      <c r="AK3689" s="17">
        <f t="shared" si="923"/>
        <v>7.3787835579926551</v>
      </c>
      <c r="AL3689" s="17">
        <f t="shared" si="924"/>
        <v>9.9900388213306393E-2</v>
      </c>
      <c r="AM3689" s="17">
        <f t="shared" si="925"/>
        <v>0.7202147739827669</v>
      </c>
      <c r="AN3689" s="17">
        <f t="shared" si="926"/>
        <v>0.75981453440953983</v>
      </c>
      <c r="AO3689" s="17">
        <f t="shared" si="927"/>
        <v>1.2622311876827086</v>
      </c>
      <c r="AP3689" s="17">
        <f t="shared" si="929"/>
        <v>1.1623307994694021</v>
      </c>
      <c r="AQ3689" s="17">
        <f t="shared" si="928"/>
        <v>7.4166905473028697</v>
      </c>
    </row>
    <row r="3690" spans="1:43" x14ac:dyDescent="0.2">
      <c r="A3690" s="4">
        <v>60007</v>
      </c>
      <c r="B3690" s="5">
        <v>6007</v>
      </c>
      <c r="C3690" t="s">
        <v>3504</v>
      </c>
      <c r="D3690" t="s">
        <v>8</v>
      </c>
      <c r="E3690" t="s">
        <v>9</v>
      </c>
      <c r="F3690" t="s">
        <v>17</v>
      </c>
      <c r="G3690" t="s">
        <v>15</v>
      </c>
      <c r="H3690">
        <v>6</v>
      </c>
      <c r="I3690" t="s">
        <v>6009</v>
      </c>
      <c r="J3690" s="6">
        <v>5121892</v>
      </c>
      <c r="K3690" s="6">
        <v>2879</v>
      </c>
      <c r="L3690" s="6">
        <v>1779</v>
      </c>
      <c r="M3690" s="6">
        <v>5163338</v>
      </c>
      <c r="N3690" s="6">
        <v>18053520</v>
      </c>
      <c r="O3690" s="6">
        <v>5074751</v>
      </c>
      <c r="P3690" s="6">
        <v>383270</v>
      </c>
      <c r="Q3690" s="6">
        <v>16830</v>
      </c>
      <c r="R3690" s="6">
        <v>5906980</v>
      </c>
      <c r="S3690" s="6">
        <v>38779322</v>
      </c>
      <c r="T3690" s="6">
        <v>13451041</v>
      </c>
      <c r="U3690" s="6">
        <v>0</v>
      </c>
      <c r="V3690" s="6">
        <v>154</v>
      </c>
      <c r="W3690" s="6">
        <v>5796</v>
      </c>
      <c r="X3690" s="6">
        <v>3586</v>
      </c>
      <c r="Z3690" s="6">
        <v>229880135200</v>
      </c>
      <c r="AA3690" s="6">
        <v>19015835431.622402</v>
      </c>
      <c r="AB3690" s="6">
        <f t="shared" si="914"/>
        <v>12733.258400577837</v>
      </c>
      <c r="AC3690" s="6">
        <f t="shared" si="915"/>
        <v>1053.3034794113503</v>
      </c>
      <c r="AD3690" s="16">
        <f t="shared" si="916"/>
        <v>13.240668458267018</v>
      </c>
      <c r="AE3690" s="16">
        <f t="shared" si="917"/>
        <v>3.5575183885869475</v>
      </c>
      <c r="AF3690" s="16">
        <f t="shared" si="918"/>
        <v>37.636363636363633</v>
      </c>
      <c r="AG3690" s="16">
        <f t="shared" si="919"/>
        <v>60.922077922077925</v>
      </c>
      <c r="AH3690" s="17">
        <f t="shared" si="920"/>
        <v>1.1440234979774713</v>
      </c>
      <c r="AI3690" s="17">
        <f t="shared" si="921"/>
        <v>7.5105139349777215</v>
      </c>
      <c r="AJ3690" s="17">
        <f t="shared" si="922"/>
        <v>10.115619585624648</v>
      </c>
      <c r="AK3690" s="17">
        <f t="shared" si="923"/>
        <v>10.115619585624648</v>
      </c>
      <c r="AL3690" s="17">
        <f t="shared" si="924"/>
        <v>0.3271927025865316</v>
      </c>
      <c r="AM3690" s="17">
        <f t="shared" si="925"/>
        <v>2.1480199983161179</v>
      </c>
      <c r="AN3690" s="17">
        <f t="shared" si="926"/>
        <v>2.8930847280751899</v>
      </c>
      <c r="AO3690" s="17">
        <f t="shared" si="927"/>
        <v>2.8930847280751899</v>
      </c>
      <c r="AP3690" s="17">
        <f t="shared" si="929"/>
        <v>2.5658920254886581</v>
      </c>
      <c r="AQ3690" s="17">
        <f t="shared" si="928"/>
        <v>7.641620643062093</v>
      </c>
    </row>
    <row r="3691" spans="1:43" x14ac:dyDescent="0.2">
      <c r="A3691" s="4">
        <v>60007</v>
      </c>
      <c r="B3691" s="5">
        <v>6007</v>
      </c>
      <c r="C3691" t="s">
        <v>3504</v>
      </c>
      <c r="D3691" t="s">
        <v>8</v>
      </c>
      <c r="E3691" t="s">
        <v>9</v>
      </c>
      <c r="F3691" t="s">
        <v>17</v>
      </c>
      <c r="G3691" t="s">
        <v>11</v>
      </c>
      <c r="H3691">
        <v>6</v>
      </c>
      <c r="I3691" t="s">
        <v>6009</v>
      </c>
      <c r="J3691" s="6">
        <v>5121892</v>
      </c>
      <c r="K3691" s="6">
        <v>2879</v>
      </c>
      <c r="L3691" s="6">
        <v>1779</v>
      </c>
      <c r="M3691" s="6">
        <v>65484</v>
      </c>
      <c r="N3691" s="6">
        <v>200814</v>
      </c>
      <c r="O3691" s="6">
        <v>45852</v>
      </c>
      <c r="P3691" s="6">
        <v>6124</v>
      </c>
      <c r="Q3691" s="6">
        <v>257</v>
      </c>
      <c r="R3691" s="6">
        <v>0</v>
      </c>
      <c r="S3691" s="6">
        <v>410975</v>
      </c>
      <c r="T3691" s="6">
        <v>0</v>
      </c>
      <c r="U3691" s="6">
        <v>0</v>
      </c>
      <c r="V3691" s="6">
        <v>5</v>
      </c>
      <c r="W3691" s="6">
        <v>90</v>
      </c>
      <c r="X3691" s="6">
        <v>0</v>
      </c>
      <c r="Z3691" s="6">
        <v>1949625000</v>
      </c>
      <c r="AA3691" s="6">
        <v>138411371.54879999</v>
      </c>
      <c r="AB3691" s="6">
        <f t="shared" si="914"/>
        <v>9708.6109534195821</v>
      </c>
      <c r="AC3691" s="6">
        <f t="shared" si="915"/>
        <v>689.2516037168723</v>
      </c>
      <c r="AD3691" s="16">
        <f t="shared" si="916"/>
        <v>7.4872632266492491</v>
      </c>
      <c r="AE3691" s="16">
        <f t="shared" si="917"/>
        <v>4.3796126668411413</v>
      </c>
      <c r="AF3691" s="16">
        <f t="shared" si="918"/>
        <v>18</v>
      </c>
      <c r="AG3691" s="16">
        <f t="shared" si="919"/>
        <v>18</v>
      </c>
      <c r="AH3691" s="17">
        <f t="shared" si="920"/>
        <v>0</v>
      </c>
      <c r="AI3691" s="17">
        <f t="shared" si="921"/>
        <v>6.2759605399792315</v>
      </c>
      <c r="AJ3691" s="17">
        <f t="shared" si="922"/>
        <v>6.2759605399792315</v>
      </c>
      <c r="AK3691" s="17">
        <f t="shared" si="923"/>
        <v>6.2759605399792315</v>
      </c>
      <c r="AL3691" s="17">
        <f t="shared" si="924"/>
        <v>0</v>
      </c>
      <c r="AM3691" s="17">
        <f t="shared" si="925"/>
        <v>2.0465455595725399</v>
      </c>
      <c r="AN3691" s="17">
        <f t="shared" si="926"/>
        <v>2.0465455595725399</v>
      </c>
      <c r="AO3691" s="17">
        <f t="shared" si="927"/>
        <v>2.0465455595725399</v>
      </c>
      <c r="AP3691" s="17">
        <f t="shared" si="929"/>
        <v>2.0465455595725399</v>
      </c>
      <c r="AQ3691" s="17">
        <f t="shared" si="928"/>
        <v>8.9630768559713854</v>
      </c>
    </row>
    <row r="3692" spans="1:43" x14ac:dyDescent="0.2">
      <c r="A3692" s="4">
        <v>60008</v>
      </c>
      <c r="B3692" s="5">
        <v>6008</v>
      </c>
      <c r="C3692" t="s">
        <v>3505</v>
      </c>
      <c r="D3692" t="s">
        <v>8</v>
      </c>
      <c r="E3692" t="s">
        <v>9</v>
      </c>
      <c r="F3692" t="s">
        <v>17</v>
      </c>
      <c r="G3692" t="s">
        <v>15</v>
      </c>
      <c r="H3692">
        <v>7</v>
      </c>
      <c r="I3692" t="s">
        <v>6010</v>
      </c>
      <c r="J3692" s="6">
        <v>4944332</v>
      </c>
      <c r="K3692" s="6">
        <v>2979</v>
      </c>
      <c r="L3692" s="6">
        <v>1660</v>
      </c>
      <c r="M3692" s="6">
        <v>50175599</v>
      </c>
      <c r="N3692" s="6">
        <v>238829128</v>
      </c>
      <c r="O3692" s="6">
        <v>29226868</v>
      </c>
      <c r="P3692" s="6">
        <v>2401525</v>
      </c>
      <c r="Q3692" s="6">
        <v>161561</v>
      </c>
      <c r="R3692" s="6">
        <v>25200168</v>
      </c>
      <c r="S3692" s="6">
        <v>281474853</v>
      </c>
      <c r="T3692" s="6">
        <v>45574424</v>
      </c>
      <c r="U3692" s="6">
        <v>7080196</v>
      </c>
      <c r="V3692" s="6">
        <v>728</v>
      </c>
      <c r="W3692" s="6">
        <v>28468</v>
      </c>
      <c r="X3692" s="6">
        <v>14805</v>
      </c>
      <c r="Z3692" s="6">
        <v>1147459451000</v>
      </c>
      <c r="AA3692" s="6">
        <v>85392565807.953598</v>
      </c>
      <c r="AB3692" s="6">
        <f t="shared" si="914"/>
        <v>4804.5205398899252</v>
      </c>
      <c r="AC3692" s="6">
        <f t="shared" si="915"/>
        <v>357.54669676620682</v>
      </c>
      <c r="AD3692" s="16">
        <f t="shared" si="916"/>
        <v>12.170128564141535</v>
      </c>
      <c r="AE3692" s="16">
        <f t="shared" si="917"/>
        <v>8.1715607707264422</v>
      </c>
      <c r="AF3692" s="16">
        <f t="shared" si="918"/>
        <v>39.104395604395606</v>
      </c>
      <c r="AG3692" s="16">
        <f t="shared" si="919"/>
        <v>59.440934065934066</v>
      </c>
      <c r="AH3692" s="17">
        <f t="shared" si="920"/>
        <v>0.50223950490356872</v>
      </c>
      <c r="AI3692" s="17">
        <f t="shared" si="921"/>
        <v>5.6097955701535325</v>
      </c>
      <c r="AJ3692" s="17">
        <f t="shared" si="922"/>
        <v>6.5180941237991004</v>
      </c>
      <c r="AK3692" s="17">
        <f t="shared" si="923"/>
        <v>6.6592024740950277</v>
      </c>
      <c r="AL3692" s="17">
        <f t="shared" si="924"/>
        <v>0.10551547129544434</v>
      </c>
      <c r="AM3692" s="17">
        <f t="shared" si="925"/>
        <v>1.1785616576885882</v>
      </c>
      <c r="AN3692" s="17">
        <f t="shared" si="926"/>
        <v>1.3693860532790623</v>
      </c>
      <c r="AO3692" s="17">
        <f t="shared" si="927"/>
        <v>1.3990314992064117</v>
      </c>
      <c r="AP3692" s="17">
        <f t="shared" si="929"/>
        <v>1.2935160279109674</v>
      </c>
      <c r="AQ3692" s="17">
        <f t="shared" si="928"/>
        <v>9.6306882078503921</v>
      </c>
    </row>
    <row r="3693" spans="1:43" x14ac:dyDescent="0.2">
      <c r="A3693" s="4">
        <v>60008</v>
      </c>
      <c r="B3693" s="5">
        <v>6008</v>
      </c>
      <c r="C3693" t="s">
        <v>3505</v>
      </c>
      <c r="D3693" t="s">
        <v>8</v>
      </c>
      <c r="E3693" t="s">
        <v>9</v>
      </c>
      <c r="F3693" t="s">
        <v>17</v>
      </c>
      <c r="G3693" t="s">
        <v>11</v>
      </c>
      <c r="H3693">
        <v>7</v>
      </c>
      <c r="I3693" t="s">
        <v>6010</v>
      </c>
      <c r="J3693" s="6">
        <v>4944332</v>
      </c>
      <c r="K3693" s="6">
        <v>2979</v>
      </c>
      <c r="L3693" s="6">
        <v>1660</v>
      </c>
      <c r="M3693" s="6">
        <v>9379412</v>
      </c>
      <c r="N3693" s="6">
        <v>40980999</v>
      </c>
      <c r="O3693" s="6">
        <v>5850057</v>
      </c>
      <c r="P3693" s="6">
        <v>485050</v>
      </c>
      <c r="Q3693" s="6">
        <v>27422</v>
      </c>
      <c r="R3693" s="6">
        <v>4679220</v>
      </c>
      <c r="S3693" s="6">
        <v>50235648</v>
      </c>
      <c r="T3693" s="6">
        <v>14094683</v>
      </c>
      <c r="U3693" s="6">
        <v>1988087</v>
      </c>
      <c r="V3693" s="6">
        <v>119</v>
      </c>
      <c r="W3693" s="6">
        <v>4260</v>
      </c>
      <c r="X3693" s="6">
        <v>2380</v>
      </c>
      <c r="Z3693" s="6">
        <v>182786349800</v>
      </c>
      <c r="AA3693" s="6">
        <v>13380675609.3696</v>
      </c>
      <c r="AB3693" s="6">
        <f t="shared" si="914"/>
        <v>4460.2707171682177</v>
      </c>
      <c r="AC3693" s="6">
        <f t="shared" si="915"/>
        <v>326.50925882430539</v>
      </c>
      <c r="AD3693" s="16">
        <f t="shared" si="916"/>
        <v>12.06072982166787</v>
      </c>
      <c r="AE3693" s="16">
        <f t="shared" si="917"/>
        <v>7.0052307182647962</v>
      </c>
      <c r="AF3693" s="16">
        <f t="shared" si="918"/>
        <v>35.798319327731093</v>
      </c>
      <c r="AG3693" s="16">
        <f t="shared" si="919"/>
        <v>55.798319327731093</v>
      </c>
      <c r="AH3693" s="17">
        <f t="shared" si="920"/>
        <v>0.4988820194698772</v>
      </c>
      <c r="AI3693" s="17">
        <f t="shared" si="921"/>
        <v>5.3559485392048032</v>
      </c>
      <c r="AJ3693" s="17">
        <f t="shared" si="922"/>
        <v>6.8586741898106194</v>
      </c>
      <c r="AK3693" s="17">
        <f t="shared" si="923"/>
        <v>7.0706370505954954</v>
      </c>
      <c r="AL3693" s="17">
        <f t="shared" si="924"/>
        <v>0.11418023264879414</v>
      </c>
      <c r="AM3693" s="17">
        <f t="shared" si="925"/>
        <v>1.2258278037585175</v>
      </c>
      <c r="AN3693" s="17">
        <f t="shared" si="926"/>
        <v>1.569759951435054</v>
      </c>
      <c r="AO3693" s="17">
        <f t="shared" si="927"/>
        <v>1.618272360807993</v>
      </c>
      <c r="AP3693" s="17">
        <f t="shared" si="929"/>
        <v>1.5040921281591988</v>
      </c>
      <c r="AQ3693" s="17">
        <f t="shared" si="928"/>
        <v>8.587206586192238</v>
      </c>
    </row>
    <row r="3694" spans="1:43" x14ac:dyDescent="0.2">
      <c r="A3694" s="4">
        <v>60009</v>
      </c>
      <c r="B3694" s="5">
        <v>6009</v>
      </c>
      <c r="C3694" t="s">
        <v>3506</v>
      </c>
      <c r="D3694" t="s">
        <v>8</v>
      </c>
      <c r="E3694" t="s">
        <v>9</v>
      </c>
      <c r="F3694" t="s">
        <v>17</v>
      </c>
      <c r="G3694" t="s">
        <v>15</v>
      </c>
      <c r="H3694">
        <v>157</v>
      </c>
      <c r="I3694" t="s">
        <v>6011</v>
      </c>
      <c r="J3694" s="6">
        <v>235730</v>
      </c>
      <c r="K3694" s="6">
        <v>3589</v>
      </c>
      <c r="L3694" s="6">
        <v>66</v>
      </c>
      <c r="M3694" s="6">
        <v>2748108</v>
      </c>
      <c r="N3694" s="6">
        <v>9316086</v>
      </c>
      <c r="O3694" s="6">
        <v>1691818</v>
      </c>
      <c r="P3694" s="6">
        <v>148388</v>
      </c>
      <c r="Q3694" s="6">
        <v>8801</v>
      </c>
      <c r="R3694" s="6">
        <v>3507360</v>
      </c>
      <c r="S3694" s="6">
        <v>12651925</v>
      </c>
      <c r="T3694" s="6">
        <v>492133</v>
      </c>
      <c r="U3694" s="6">
        <v>0</v>
      </c>
      <c r="V3694" s="6">
        <v>42</v>
      </c>
      <c r="W3694" s="6">
        <v>1718</v>
      </c>
      <c r="X3694" s="6">
        <v>657</v>
      </c>
      <c r="Z3694" s="6">
        <v>77745247900</v>
      </c>
      <c r="AA3694" s="6">
        <v>6017802988.2768011</v>
      </c>
      <c r="AB3694" s="6">
        <f t="shared" si="914"/>
        <v>8345.2694511407481</v>
      </c>
      <c r="AC3694" s="6">
        <f t="shared" si="915"/>
        <v>645.95829066807687</v>
      </c>
      <c r="AD3694" s="16">
        <f t="shared" si="916"/>
        <v>11.401312774617894</v>
      </c>
      <c r="AE3694" s="16">
        <f t="shared" si="917"/>
        <v>5.5065533053791835</v>
      </c>
      <c r="AF3694" s="16">
        <f t="shared" si="918"/>
        <v>40.904761904761905</v>
      </c>
      <c r="AG3694" s="16">
        <f t="shared" si="919"/>
        <v>56.547619047619051</v>
      </c>
      <c r="AH3694" s="17">
        <f t="shared" si="920"/>
        <v>1.2762817181857482</v>
      </c>
      <c r="AI3694" s="17">
        <f t="shared" si="921"/>
        <v>4.6038674608130394</v>
      </c>
      <c r="AJ3694" s="17">
        <f t="shared" si="922"/>
        <v>4.7829481228539779</v>
      </c>
      <c r="AK3694" s="17">
        <f t="shared" si="923"/>
        <v>4.7829481228539779</v>
      </c>
      <c r="AL3694" s="17">
        <f t="shared" si="924"/>
        <v>0.37648428750013685</v>
      </c>
      <c r="AM3694" s="17">
        <f t="shared" si="925"/>
        <v>1.3580730147832469</v>
      </c>
      <c r="AN3694" s="17">
        <f t="shared" si="926"/>
        <v>1.410899169458075</v>
      </c>
      <c r="AO3694" s="17">
        <f t="shared" si="927"/>
        <v>1.410899169458075</v>
      </c>
      <c r="AP3694" s="17">
        <f t="shared" si="929"/>
        <v>1.0344148819579382</v>
      </c>
      <c r="AQ3694" s="17">
        <f t="shared" si="928"/>
        <v>7.4783014485009618</v>
      </c>
    </row>
    <row r="3695" spans="1:43" x14ac:dyDescent="0.2">
      <c r="A3695" s="4">
        <v>60010</v>
      </c>
      <c r="B3695" s="5">
        <v>6010</v>
      </c>
      <c r="C3695" t="s">
        <v>3507</v>
      </c>
      <c r="D3695" t="s">
        <v>8</v>
      </c>
      <c r="E3695" t="s">
        <v>9</v>
      </c>
      <c r="F3695" t="s">
        <v>17</v>
      </c>
      <c r="G3695" t="s">
        <v>15</v>
      </c>
      <c r="H3695">
        <v>155</v>
      </c>
      <c r="I3695" t="s">
        <v>6012</v>
      </c>
      <c r="J3695" s="6">
        <v>237356</v>
      </c>
      <c r="K3695" s="6">
        <v>2461</v>
      </c>
      <c r="L3695" s="6">
        <v>96</v>
      </c>
      <c r="M3695" s="6">
        <v>3663015</v>
      </c>
      <c r="N3695" s="6">
        <v>8333792</v>
      </c>
      <c r="O3695" s="6">
        <v>1904823</v>
      </c>
      <c r="P3695" s="6">
        <v>144960</v>
      </c>
      <c r="Q3695" s="6">
        <v>14209</v>
      </c>
      <c r="R3695" s="6">
        <v>4359973</v>
      </c>
      <c r="S3695" s="6">
        <v>9339067</v>
      </c>
      <c r="T3695" s="6">
        <v>1982035</v>
      </c>
      <c r="U3695" s="6">
        <v>0</v>
      </c>
      <c r="V3695" s="6">
        <v>81</v>
      </c>
      <c r="W3695" s="6">
        <v>2762</v>
      </c>
      <c r="X3695" s="6">
        <v>5751</v>
      </c>
      <c r="Z3695" s="6">
        <v>65192190100</v>
      </c>
      <c r="AA3695" s="6">
        <v>4772323255.7952003</v>
      </c>
      <c r="AB3695" s="6">
        <f t="shared" si="914"/>
        <v>7822.6322543207225</v>
      </c>
      <c r="AC3695" s="6">
        <f t="shared" si="915"/>
        <v>572.64727218956273</v>
      </c>
      <c r="AD3695" s="16">
        <f t="shared" si="916"/>
        <v>13.140335264900662</v>
      </c>
      <c r="AE3695" s="16">
        <f t="shared" si="917"/>
        <v>4.3751004686524677</v>
      </c>
      <c r="AF3695" s="16">
        <f t="shared" si="918"/>
        <v>34.098765432098766</v>
      </c>
      <c r="AG3695" s="16">
        <f t="shared" si="919"/>
        <v>105.09876543209876</v>
      </c>
      <c r="AH3695" s="17">
        <f t="shared" si="920"/>
        <v>1.1902689451176149</v>
      </c>
      <c r="AI3695" s="17">
        <f t="shared" si="921"/>
        <v>2.5495574001198467</v>
      </c>
      <c r="AJ3695" s="17">
        <f t="shared" si="922"/>
        <v>3.0906512804342872</v>
      </c>
      <c r="AK3695" s="17">
        <f t="shared" si="923"/>
        <v>3.0906512804342872</v>
      </c>
      <c r="AL3695" s="17">
        <f t="shared" si="924"/>
        <v>0.52316796483521544</v>
      </c>
      <c r="AM3695" s="17">
        <f t="shared" si="925"/>
        <v>1.1206263607251057</v>
      </c>
      <c r="AN3695" s="17">
        <f t="shared" si="926"/>
        <v>1.3584574705008237</v>
      </c>
      <c r="AO3695" s="17">
        <f t="shared" si="927"/>
        <v>1.3584574705008237</v>
      </c>
      <c r="AP3695" s="17">
        <f t="shared" si="929"/>
        <v>0.83528950566560822</v>
      </c>
      <c r="AQ3695" s="17">
        <f t="shared" si="928"/>
        <v>4.9028529159927192</v>
      </c>
    </row>
    <row r="3696" spans="1:43" x14ac:dyDescent="0.2">
      <c r="A3696" s="4">
        <v>60011</v>
      </c>
      <c r="B3696" s="5">
        <v>6011</v>
      </c>
      <c r="C3696" t="s">
        <v>3508</v>
      </c>
      <c r="D3696" t="s">
        <v>8</v>
      </c>
      <c r="E3696" t="s">
        <v>9</v>
      </c>
      <c r="F3696" t="s">
        <v>17</v>
      </c>
      <c r="G3696" t="s">
        <v>15</v>
      </c>
      <c r="H3696">
        <v>26</v>
      </c>
      <c r="I3696" t="s">
        <v>6013</v>
      </c>
      <c r="J3696" s="6">
        <v>1758210</v>
      </c>
      <c r="K3696" s="6">
        <v>2945</v>
      </c>
      <c r="L3696" s="6">
        <v>597</v>
      </c>
      <c r="M3696" s="6">
        <v>38312659</v>
      </c>
      <c r="N3696" s="6">
        <v>144597977</v>
      </c>
      <c r="O3696" s="6">
        <v>22837350</v>
      </c>
      <c r="P3696" s="6">
        <v>1710236</v>
      </c>
      <c r="Q3696" s="6">
        <v>120303</v>
      </c>
      <c r="R3696" s="6">
        <v>18624968</v>
      </c>
      <c r="S3696" s="6">
        <v>165289595</v>
      </c>
      <c r="T3696" s="6">
        <v>70015963</v>
      </c>
      <c r="U3696" s="6">
        <v>6720853</v>
      </c>
      <c r="V3696" s="6">
        <v>486</v>
      </c>
      <c r="W3696" s="6">
        <v>18104</v>
      </c>
      <c r="X3696" s="6">
        <v>15616</v>
      </c>
      <c r="Z3696" s="6">
        <v>905720800339</v>
      </c>
      <c r="AA3696" s="6">
        <v>72135433086.947998</v>
      </c>
      <c r="AB3696" s="6">
        <f t="shared" si="914"/>
        <v>6263.7169560055463</v>
      </c>
      <c r="AC3696" s="6">
        <f t="shared" si="915"/>
        <v>498.86889556517099</v>
      </c>
      <c r="AD3696" s="16">
        <f t="shared" si="916"/>
        <v>13.353332522529055</v>
      </c>
      <c r="AE3696" s="16">
        <f t="shared" si="917"/>
        <v>6.3316443019877529</v>
      </c>
      <c r="AF3696" s="16">
        <f t="shared" si="918"/>
        <v>37.251028806584365</v>
      </c>
      <c r="AG3696" s="16">
        <f t="shared" si="919"/>
        <v>69.382716049382722</v>
      </c>
      <c r="AH3696" s="17">
        <f t="shared" si="920"/>
        <v>0.48613091563287214</v>
      </c>
      <c r="AI3696" s="17">
        <f t="shared" si="921"/>
        <v>4.3142292734106498</v>
      </c>
      <c r="AJ3696" s="17">
        <f t="shared" si="922"/>
        <v>6.1417182764579197</v>
      </c>
      <c r="AK3696" s="17">
        <f t="shared" si="923"/>
        <v>6.3171394864553774</v>
      </c>
      <c r="AL3696" s="17">
        <f t="shared" si="924"/>
        <v>0.12880517685250881</v>
      </c>
      <c r="AM3696" s="17">
        <f t="shared" si="925"/>
        <v>1.1430975621463917</v>
      </c>
      <c r="AN3696" s="17">
        <f t="shared" si="926"/>
        <v>1.6273087831650646</v>
      </c>
      <c r="AO3696" s="17">
        <f t="shared" si="927"/>
        <v>1.6737883615066067</v>
      </c>
      <c r="AP3696" s="17">
        <f t="shared" si="929"/>
        <v>1.544983184654098</v>
      </c>
      <c r="AQ3696" s="17">
        <f t="shared" si="928"/>
        <v>7.237687165980291</v>
      </c>
    </row>
    <row r="3697" spans="1:43" x14ac:dyDescent="0.2">
      <c r="A3697" s="4">
        <v>60012</v>
      </c>
      <c r="B3697" s="5">
        <v>6012</v>
      </c>
      <c r="C3697" t="s">
        <v>3509</v>
      </c>
      <c r="D3697" t="s">
        <v>8</v>
      </c>
      <c r="E3697" t="s">
        <v>9</v>
      </c>
      <c r="F3697" t="s">
        <v>17</v>
      </c>
      <c r="G3697" t="s">
        <v>15</v>
      </c>
      <c r="H3697">
        <v>196</v>
      </c>
      <c r="I3697" t="s">
        <v>6014</v>
      </c>
      <c r="J3697" s="6">
        <v>172378</v>
      </c>
      <c r="K3697" s="6">
        <v>1910</v>
      </c>
      <c r="L3697" s="6">
        <v>90</v>
      </c>
      <c r="M3697" s="6">
        <v>1230908</v>
      </c>
      <c r="N3697" s="6">
        <v>4632565</v>
      </c>
      <c r="O3697" s="6">
        <v>780040</v>
      </c>
      <c r="P3697" s="6">
        <v>52663</v>
      </c>
      <c r="Q3697" s="6">
        <v>4235</v>
      </c>
      <c r="R3697" s="6">
        <v>1189540</v>
      </c>
      <c r="S3697" s="6">
        <v>5139591</v>
      </c>
      <c r="T3697" s="6">
        <v>0</v>
      </c>
      <c r="U3697" s="6">
        <v>0</v>
      </c>
      <c r="V3697" s="6">
        <v>22</v>
      </c>
      <c r="W3697" s="6">
        <v>644</v>
      </c>
      <c r="X3697" s="6">
        <v>333</v>
      </c>
      <c r="Z3697" s="6">
        <v>23386068300</v>
      </c>
      <c r="AA3697" s="6">
        <v>1711951653.0816002</v>
      </c>
      <c r="AB3697" s="6">
        <f t="shared" si="914"/>
        <v>5048.1899984134061</v>
      </c>
      <c r="AC3697" s="6">
        <f t="shared" si="915"/>
        <v>369.54724932766192</v>
      </c>
      <c r="AD3697" s="16">
        <f t="shared" si="916"/>
        <v>14.811917285380627</v>
      </c>
      <c r="AE3697" s="16">
        <f t="shared" si="917"/>
        <v>5.9388813394184909</v>
      </c>
      <c r="AF3697" s="16">
        <f t="shared" si="918"/>
        <v>29.272727272727273</v>
      </c>
      <c r="AG3697" s="16">
        <f t="shared" si="919"/>
        <v>44.409090909090907</v>
      </c>
      <c r="AH3697" s="17">
        <f t="shared" si="920"/>
        <v>0.96639228926938492</v>
      </c>
      <c r="AI3697" s="17">
        <f t="shared" si="921"/>
        <v>4.1754469058613637</v>
      </c>
      <c r="AJ3697" s="17">
        <f t="shared" si="922"/>
        <v>4.1754469058613637</v>
      </c>
      <c r="AK3697" s="17">
        <f t="shared" si="923"/>
        <v>4.1754469058613637</v>
      </c>
      <c r="AL3697" s="17">
        <f t="shared" si="924"/>
        <v>0.25677783258302905</v>
      </c>
      <c r="AM3697" s="17">
        <f t="shared" si="925"/>
        <v>1.1094482214496721</v>
      </c>
      <c r="AN3697" s="17">
        <f t="shared" si="926"/>
        <v>1.1094482214496721</v>
      </c>
      <c r="AO3697" s="17">
        <f t="shared" si="927"/>
        <v>1.1094482214496721</v>
      </c>
      <c r="AP3697" s="17">
        <f t="shared" si="929"/>
        <v>0.85267038886664315</v>
      </c>
      <c r="AQ3697" s="17">
        <f t="shared" si="928"/>
        <v>6.5888813394184913</v>
      </c>
    </row>
    <row r="3698" spans="1:43" x14ac:dyDescent="0.2">
      <c r="A3698" s="4">
        <v>60013</v>
      </c>
      <c r="B3698" s="5">
        <v>6013</v>
      </c>
      <c r="C3698" t="s">
        <v>3510</v>
      </c>
      <c r="D3698" t="s">
        <v>25</v>
      </c>
      <c r="E3698" t="s">
        <v>9</v>
      </c>
      <c r="F3698" t="s">
        <v>17</v>
      </c>
      <c r="G3698" t="s">
        <v>15</v>
      </c>
      <c r="H3698">
        <v>215</v>
      </c>
      <c r="I3698" t="s">
        <v>6015</v>
      </c>
      <c r="J3698" s="6">
        <v>153150</v>
      </c>
      <c r="K3698" s="6">
        <v>1451</v>
      </c>
      <c r="L3698" s="6">
        <v>106</v>
      </c>
      <c r="M3698" s="6">
        <v>84248</v>
      </c>
      <c r="N3698" s="6">
        <v>0</v>
      </c>
      <c r="O3698" s="6">
        <v>230277</v>
      </c>
      <c r="P3698" s="6">
        <v>13991</v>
      </c>
      <c r="Q3698" s="6">
        <v>0</v>
      </c>
      <c r="R3698" s="6">
        <v>76316</v>
      </c>
      <c r="S3698" s="6">
        <v>1759596</v>
      </c>
      <c r="T3698" s="6">
        <v>18825</v>
      </c>
      <c r="U3698" s="6">
        <v>0</v>
      </c>
      <c r="V3698" s="6">
        <v>10</v>
      </c>
      <c r="W3698" s="6">
        <v>243</v>
      </c>
      <c r="X3698" s="6">
        <v>105</v>
      </c>
      <c r="Z3698" s="6">
        <v>0</v>
      </c>
      <c r="AA3698" s="6">
        <v>0</v>
      </c>
      <c r="AB3698" s="6" t="str">
        <f t="shared" si="914"/>
        <v/>
      </c>
      <c r="AC3698" s="6" t="str">
        <f t="shared" si="915"/>
        <v/>
      </c>
      <c r="AD3698" s="16">
        <f t="shared" si="916"/>
        <v>16.458937888642698</v>
      </c>
      <c r="AE3698" s="16">
        <f t="shared" si="917"/>
        <v>0</v>
      </c>
      <c r="AF3698" s="16">
        <f t="shared" si="918"/>
        <v>24.3</v>
      </c>
      <c r="AG3698" s="16">
        <f t="shared" si="919"/>
        <v>34.799999999999997</v>
      </c>
      <c r="AH3698" s="17">
        <f t="shared" si="920"/>
        <v>0.9058493970183269</v>
      </c>
      <c r="AI3698" s="17">
        <f t="shared" si="921"/>
        <v>20.885908270819485</v>
      </c>
      <c r="AJ3698" s="17">
        <f t="shared" si="922"/>
        <v>21.10935571170829</v>
      </c>
      <c r="AK3698" s="17">
        <f t="shared" si="923"/>
        <v>21.10935571170829</v>
      </c>
      <c r="AL3698" s="17" t="str">
        <f t="shared" si="924"/>
        <v/>
      </c>
      <c r="AM3698" s="17" t="str">
        <f t="shared" si="925"/>
        <v/>
      </c>
      <c r="AN3698" s="17" t="str">
        <f t="shared" si="926"/>
        <v/>
      </c>
      <c r="AO3698" s="17" t="str">
        <f t="shared" si="927"/>
        <v/>
      </c>
      <c r="AP3698" s="17" t="str">
        <f t="shared" si="929"/>
        <v/>
      </c>
      <c r="AQ3698" s="17">
        <f t="shared" si="928"/>
        <v>7.6412147109785176</v>
      </c>
    </row>
    <row r="3699" spans="1:43" x14ac:dyDescent="0.2">
      <c r="A3699" s="4">
        <v>60014</v>
      </c>
      <c r="B3699" s="5">
        <v>6014</v>
      </c>
      <c r="C3699" t="s">
        <v>3511</v>
      </c>
      <c r="D3699" t="s">
        <v>8</v>
      </c>
      <c r="E3699" t="s">
        <v>9</v>
      </c>
      <c r="F3699" t="s">
        <v>17</v>
      </c>
      <c r="G3699" t="s">
        <v>15</v>
      </c>
      <c r="H3699">
        <v>164</v>
      </c>
      <c r="I3699" t="s">
        <v>6016</v>
      </c>
      <c r="J3699" s="6">
        <v>217585</v>
      </c>
      <c r="K3699" s="6">
        <v>2669</v>
      </c>
      <c r="L3699" s="6">
        <v>82</v>
      </c>
      <c r="M3699" s="6">
        <v>1395239</v>
      </c>
      <c r="N3699" s="6">
        <v>6339697</v>
      </c>
      <c r="O3699" s="6">
        <v>725283</v>
      </c>
      <c r="P3699" s="6">
        <v>59072</v>
      </c>
      <c r="Q3699" s="6">
        <v>4614</v>
      </c>
      <c r="R3699" s="6">
        <v>890916</v>
      </c>
      <c r="S3699" s="6">
        <v>5304486</v>
      </c>
      <c r="T3699" s="6">
        <v>270156</v>
      </c>
      <c r="U3699" s="6">
        <v>0</v>
      </c>
      <c r="V3699" s="6">
        <v>22</v>
      </c>
      <c r="W3699" s="6">
        <v>689</v>
      </c>
      <c r="X3699" s="6">
        <v>516</v>
      </c>
      <c r="Z3699" s="6">
        <v>31368245400</v>
      </c>
      <c r="AA3699" s="6">
        <v>2294893624.6656003</v>
      </c>
      <c r="AB3699" s="6">
        <f t="shared" si="914"/>
        <v>4947.9092455049504</v>
      </c>
      <c r="AC3699" s="6">
        <f t="shared" si="915"/>
        <v>361.9879033123508</v>
      </c>
      <c r="AD3699" s="16">
        <f t="shared" si="916"/>
        <v>12.277948943661972</v>
      </c>
      <c r="AE3699" s="16">
        <f t="shared" si="917"/>
        <v>8.740997651951032</v>
      </c>
      <c r="AF3699" s="16">
        <f t="shared" si="918"/>
        <v>31.318181818181817</v>
      </c>
      <c r="AG3699" s="16">
        <f t="shared" si="919"/>
        <v>54.772727272727273</v>
      </c>
      <c r="AH3699" s="17">
        <f t="shared" si="920"/>
        <v>0.63854006374535111</v>
      </c>
      <c r="AI3699" s="17">
        <f t="shared" si="921"/>
        <v>3.801847568767788</v>
      </c>
      <c r="AJ3699" s="17">
        <f t="shared" si="922"/>
        <v>3.9954746104430852</v>
      </c>
      <c r="AK3699" s="17">
        <f t="shared" si="923"/>
        <v>3.9954746104430852</v>
      </c>
      <c r="AL3699" s="17">
        <f t="shared" si="924"/>
        <v>0.14052974456034728</v>
      </c>
      <c r="AM3699" s="17">
        <f t="shared" si="925"/>
        <v>0.83670970394957367</v>
      </c>
      <c r="AN3699" s="17">
        <f t="shared" si="926"/>
        <v>0.8793230969871273</v>
      </c>
      <c r="AO3699" s="17">
        <f t="shared" si="927"/>
        <v>0.8793230969871273</v>
      </c>
      <c r="AP3699" s="17">
        <f t="shared" si="929"/>
        <v>0.73879335242678001</v>
      </c>
      <c r="AQ3699" s="17">
        <f t="shared" si="928"/>
        <v>7.3136775575878659</v>
      </c>
    </row>
    <row r="3700" spans="1:43" x14ac:dyDescent="0.2">
      <c r="A3700" s="4">
        <v>60015</v>
      </c>
      <c r="B3700" s="5">
        <v>6015</v>
      </c>
      <c r="C3700" t="s">
        <v>3512</v>
      </c>
      <c r="D3700" t="s">
        <v>25</v>
      </c>
      <c r="E3700" t="s">
        <v>9</v>
      </c>
      <c r="F3700" t="s">
        <v>17</v>
      </c>
      <c r="G3700" t="s">
        <v>15</v>
      </c>
      <c r="H3700">
        <v>602</v>
      </c>
      <c r="I3700" t="s">
        <v>6017</v>
      </c>
      <c r="J3700" s="6">
        <v>54770</v>
      </c>
      <c r="K3700" s="6">
        <v>4528</v>
      </c>
      <c r="L3700" s="6">
        <v>12</v>
      </c>
      <c r="M3700" s="6">
        <v>425763</v>
      </c>
      <c r="N3700" s="6">
        <v>0</v>
      </c>
      <c r="O3700" s="6">
        <v>426131</v>
      </c>
      <c r="P3700" s="6">
        <v>34356</v>
      </c>
      <c r="Q3700" s="6">
        <v>0</v>
      </c>
      <c r="R3700" s="6">
        <v>246949</v>
      </c>
      <c r="S3700" s="6">
        <v>2609945</v>
      </c>
      <c r="T3700" s="6">
        <v>1450880</v>
      </c>
      <c r="U3700" s="6">
        <v>0</v>
      </c>
      <c r="V3700" s="6">
        <v>9</v>
      </c>
      <c r="W3700" s="6">
        <v>270</v>
      </c>
      <c r="X3700" s="6">
        <v>135</v>
      </c>
      <c r="Z3700" s="6">
        <v>0</v>
      </c>
      <c r="AA3700" s="6">
        <v>0</v>
      </c>
      <c r="AB3700" s="6" t="str">
        <f t="shared" si="914"/>
        <v/>
      </c>
      <c r="AC3700" s="6" t="str">
        <f t="shared" si="915"/>
        <v/>
      </c>
      <c r="AD3700" s="16">
        <f t="shared" si="916"/>
        <v>12.403393875887764</v>
      </c>
      <c r="AE3700" s="16">
        <f t="shared" si="917"/>
        <v>0</v>
      </c>
      <c r="AF3700" s="16">
        <f t="shared" si="918"/>
        <v>30</v>
      </c>
      <c r="AG3700" s="16">
        <f t="shared" si="919"/>
        <v>45</v>
      </c>
      <c r="AH3700" s="17">
        <f t="shared" si="920"/>
        <v>0.58001517276043246</v>
      </c>
      <c r="AI3700" s="17">
        <f t="shared" si="921"/>
        <v>6.1300418307837932</v>
      </c>
      <c r="AJ3700" s="17">
        <f t="shared" si="922"/>
        <v>9.5377592698285198</v>
      </c>
      <c r="AK3700" s="17">
        <f t="shared" si="923"/>
        <v>9.5377592698285198</v>
      </c>
      <c r="AL3700" s="17" t="str">
        <f t="shared" si="924"/>
        <v/>
      </c>
      <c r="AM3700" s="17" t="str">
        <f t="shared" si="925"/>
        <v/>
      </c>
      <c r="AN3700" s="17" t="str">
        <f t="shared" si="926"/>
        <v/>
      </c>
      <c r="AO3700" s="17" t="str">
        <f t="shared" si="927"/>
        <v/>
      </c>
      <c r="AP3700" s="17" t="str">
        <f t="shared" si="929"/>
        <v/>
      </c>
      <c r="AQ3700" s="17">
        <f t="shared" si="928"/>
        <v>6.1247480234951226</v>
      </c>
    </row>
    <row r="3701" spans="1:43" x14ac:dyDescent="0.2">
      <c r="A3701" s="4">
        <v>60016</v>
      </c>
      <c r="B3701" s="5">
        <v>6016</v>
      </c>
      <c r="C3701" t="s">
        <v>3513</v>
      </c>
      <c r="D3701" t="s">
        <v>8</v>
      </c>
      <c r="E3701" t="s">
        <v>9</v>
      </c>
      <c r="F3701" t="s">
        <v>17</v>
      </c>
      <c r="G3701" t="s">
        <v>11</v>
      </c>
      <c r="H3701">
        <v>222</v>
      </c>
      <c r="I3701" t="s">
        <v>6018</v>
      </c>
      <c r="J3701" s="6">
        <v>147922</v>
      </c>
      <c r="K3701" s="6">
        <v>1613</v>
      </c>
      <c r="L3701" s="6">
        <v>92</v>
      </c>
      <c r="M3701" s="6">
        <v>414473</v>
      </c>
      <c r="N3701" s="6">
        <v>1399004</v>
      </c>
      <c r="O3701" s="6">
        <v>705060</v>
      </c>
      <c r="P3701" s="6">
        <v>51767</v>
      </c>
      <c r="Q3701" s="6">
        <v>1455</v>
      </c>
      <c r="R3701" s="6">
        <v>388388</v>
      </c>
      <c r="S3701" s="6">
        <v>4055266</v>
      </c>
      <c r="T3701" s="6">
        <v>0</v>
      </c>
      <c r="U3701" s="6">
        <v>0</v>
      </c>
      <c r="V3701" s="6">
        <v>17</v>
      </c>
      <c r="W3701" s="6">
        <v>525</v>
      </c>
      <c r="X3701" s="6">
        <v>170</v>
      </c>
      <c r="Z3701" s="6">
        <v>33885072200</v>
      </c>
      <c r="AA3701" s="6">
        <v>2802995378.3664002</v>
      </c>
      <c r="AB3701" s="6">
        <f t="shared" si="914"/>
        <v>24220.854407850155</v>
      </c>
      <c r="AC3701" s="6">
        <f t="shared" si="915"/>
        <v>2003.5649493256633</v>
      </c>
      <c r="AD3701" s="16">
        <f t="shared" si="916"/>
        <v>13.619873664689861</v>
      </c>
      <c r="AE3701" s="16">
        <f t="shared" si="917"/>
        <v>1.984233965903611</v>
      </c>
      <c r="AF3701" s="16">
        <f t="shared" si="918"/>
        <v>30.882352941176471</v>
      </c>
      <c r="AG3701" s="16">
        <f t="shared" si="919"/>
        <v>40.882352941176471</v>
      </c>
      <c r="AH3701" s="17">
        <f t="shared" si="920"/>
        <v>0.93706465801149896</v>
      </c>
      <c r="AI3701" s="17">
        <f t="shared" si="921"/>
        <v>9.7841499928825275</v>
      </c>
      <c r="AJ3701" s="17">
        <f t="shared" si="922"/>
        <v>9.7841499928825275</v>
      </c>
      <c r="AK3701" s="17">
        <f t="shared" si="923"/>
        <v>9.7841499928825275</v>
      </c>
      <c r="AL3701" s="17">
        <f t="shared" si="924"/>
        <v>0.27761750502500349</v>
      </c>
      <c r="AM3701" s="17">
        <f t="shared" si="925"/>
        <v>2.8986807757518922</v>
      </c>
      <c r="AN3701" s="17">
        <f t="shared" si="926"/>
        <v>2.8986807757518922</v>
      </c>
      <c r="AO3701" s="17">
        <f t="shared" si="927"/>
        <v>2.8986807757518922</v>
      </c>
      <c r="AP3701" s="17">
        <f t="shared" si="929"/>
        <v>2.6210632707268888</v>
      </c>
      <c r="AQ3701" s="17">
        <f t="shared" si="928"/>
        <v>5.7516608515587322</v>
      </c>
    </row>
    <row r="3702" spans="1:43" x14ac:dyDescent="0.2">
      <c r="A3702" s="4">
        <v>60017</v>
      </c>
      <c r="B3702" s="5">
        <v>6017</v>
      </c>
      <c r="C3702" t="s">
        <v>3514</v>
      </c>
      <c r="D3702" t="s">
        <v>8</v>
      </c>
      <c r="E3702" t="s">
        <v>9</v>
      </c>
      <c r="F3702" t="s">
        <v>17</v>
      </c>
      <c r="G3702" t="s">
        <v>15</v>
      </c>
      <c r="H3702">
        <v>51</v>
      </c>
      <c r="I3702" t="s">
        <v>6019</v>
      </c>
      <c r="J3702" s="6">
        <v>861505</v>
      </c>
      <c r="K3702" s="6">
        <v>2098</v>
      </c>
      <c r="L3702" s="6">
        <v>411</v>
      </c>
      <c r="M3702" s="6">
        <v>2958863</v>
      </c>
      <c r="N3702" s="6">
        <v>14805352</v>
      </c>
      <c r="O3702" s="6">
        <v>2839255</v>
      </c>
      <c r="P3702" s="6">
        <v>185432</v>
      </c>
      <c r="Q3702" s="6">
        <v>10737</v>
      </c>
      <c r="R3702" s="6">
        <v>2356574</v>
      </c>
      <c r="S3702" s="6">
        <v>20905971</v>
      </c>
      <c r="T3702" s="6">
        <v>6267020</v>
      </c>
      <c r="U3702" s="6">
        <v>0</v>
      </c>
      <c r="V3702" s="6">
        <v>59</v>
      </c>
      <c r="W3702" s="6">
        <v>2021</v>
      </c>
      <c r="X3702" s="6">
        <v>1263</v>
      </c>
      <c r="Z3702" s="6">
        <v>81833043100</v>
      </c>
      <c r="AA3702" s="6">
        <v>6178028993.5391998</v>
      </c>
      <c r="AB3702" s="6">
        <f t="shared" si="914"/>
        <v>5527.2608918720744</v>
      </c>
      <c r="AC3702" s="6">
        <f t="shared" si="915"/>
        <v>417.28349272203724</v>
      </c>
      <c r="AD3702" s="16">
        <f t="shared" si="916"/>
        <v>15.311569739850727</v>
      </c>
      <c r="AE3702" s="16">
        <f t="shared" si="917"/>
        <v>5.2145200061283683</v>
      </c>
      <c r="AF3702" s="16">
        <f t="shared" si="918"/>
        <v>34.254237288135592</v>
      </c>
      <c r="AG3702" s="16">
        <f t="shared" si="919"/>
        <v>55.66101694915254</v>
      </c>
      <c r="AH3702" s="17">
        <f t="shared" si="920"/>
        <v>0.79644579691590989</v>
      </c>
      <c r="AI3702" s="17">
        <f t="shared" si="921"/>
        <v>7.0655420680173435</v>
      </c>
      <c r="AJ3702" s="17">
        <f t="shared" si="922"/>
        <v>9.1835921433334367</v>
      </c>
      <c r="AK3702" s="17">
        <f t="shared" si="923"/>
        <v>9.1835921433334367</v>
      </c>
      <c r="AL3702" s="17">
        <f t="shared" si="924"/>
        <v>0.15917041350992533</v>
      </c>
      <c r="AM3702" s="17">
        <f t="shared" si="925"/>
        <v>1.4120549784969652</v>
      </c>
      <c r="AN3702" s="17">
        <f t="shared" si="926"/>
        <v>1.8353492034502117</v>
      </c>
      <c r="AO3702" s="17">
        <f t="shared" si="927"/>
        <v>1.8353492034502117</v>
      </c>
      <c r="AP3702" s="17">
        <f t="shared" si="929"/>
        <v>1.6761787899402862</v>
      </c>
      <c r="AQ3702" s="17">
        <f t="shared" si="928"/>
        <v>7.3631889351255877</v>
      </c>
    </row>
    <row r="3703" spans="1:43" x14ac:dyDescent="0.2">
      <c r="A3703" s="4">
        <v>60018</v>
      </c>
      <c r="B3703" s="5">
        <v>6018</v>
      </c>
      <c r="C3703" t="s">
        <v>3515</v>
      </c>
      <c r="D3703" t="s">
        <v>8</v>
      </c>
      <c r="E3703" t="s">
        <v>9</v>
      </c>
      <c r="F3703" t="s">
        <v>17</v>
      </c>
      <c r="G3703" t="s">
        <v>15</v>
      </c>
      <c r="H3703">
        <v>62</v>
      </c>
      <c r="I3703" t="s">
        <v>6020</v>
      </c>
      <c r="J3703" s="6">
        <v>655479</v>
      </c>
      <c r="K3703" s="6">
        <v>1951</v>
      </c>
      <c r="L3703" s="6">
        <v>336</v>
      </c>
      <c r="M3703" s="6">
        <v>2680985</v>
      </c>
      <c r="N3703" s="6">
        <v>14155601</v>
      </c>
      <c r="O3703" s="6">
        <v>2650169</v>
      </c>
      <c r="P3703" s="6">
        <v>181487</v>
      </c>
      <c r="Q3703" s="6">
        <v>9605</v>
      </c>
      <c r="R3703" s="6">
        <v>2381505</v>
      </c>
      <c r="S3703" s="6">
        <v>15105219</v>
      </c>
      <c r="T3703" s="6">
        <v>366764</v>
      </c>
      <c r="U3703" s="6">
        <v>0</v>
      </c>
      <c r="V3703" s="6">
        <v>63</v>
      </c>
      <c r="W3703" s="6">
        <v>2179</v>
      </c>
      <c r="X3703" s="6">
        <v>1176</v>
      </c>
      <c r="Z3703" s="6">
        <v>67321100400</v>
      </c>
      <c r="AA3703" s="6">
        <v>5259436070.2128</v>
      </c>
      <c r="AB3703" s="6">
        <f t="shared" si="914"/>
        <v>4755.7924527542136</v>
      </c>
      <c r="AC3703" s="6">
        <f t="shared" si="915"/>
        <v>371.54452645371964</v>
      </c>
      <c r="AD3703" s="16">
        <f t="shared" si="916"/>
        <v>14.602528004760671</v>
      </c>
      <c r="AE3703" s="16">
        <f t="shared" si="917"/>
        <v>5.3413955864701457</v>
      </c>
      <c r="AF3703" s="16">
        <f t="shared" si="918"/>
        <v>34.587301587301589</v>
      </c>
      <c r="AG3703" s="16">
        <f t="shared" si="919"/>
        <v>53.253968253968253</v>
      </c>
      <c r="AH3703" s="17">
        <f t="shared" si="920"/>
        <v>0.88829478717710098</v>
      </c>
      <c r="AI3703" s="17">
        <f t="shared" si="921"/>
        <v>5.6342049657122288</v>
      </c>
      <c r="AJ3703" s="17">
        <f t="shared" si="922"/>
        <v>5.7710069246937223</v>
      </c>
      <c r="AK3703" s="17">
        <f t="shared" si="923"/>
        <v>5.7710069246937223</v>
      </c>
      <c r="AL3703" s="17">
        <f t="shared" si="924"/>
        <v>0.16823764670959573</v>
      </c>
      <c r="AM3703" s="17">
        <f t="shared" si="925"/>
        <v>1.0670842587326388</v>
      </c>
      <c r="AN3703" s="17">
        <f t="shared" si="926"/>
        <v>1.0929937202948854</v>
      </c>
      <c r="AO3703" s="17">
        <f t="shared" si="927"/>
        <v>1.0929937202948854</v>
      </c>
      <c r="AP3703" s="17">
        <f t="shared" si="929"/>
        <v>0.92475607358528966</v>
      </c>
      <c r="AQ3703" s="17">
        <f t="shared" si="928"/>
        <v>5.6997191499862838</v>
      </c>
    </row>
    <row r="3704" spans="1:43" x14ac:dyDescent="0.2">
      <c r="A3704" s="4">
        <v>60018</v>
      </c>
      <c r="B3704" s="5">
        <v>6018</v>
      </c>
      <c r="C3704" t="s">
        <v>3515</v>
      </c>
      <c r="D3704" t="s">
        <v>8</v>
      </c>
      <c r="E3704" t="s">
        <v>9</v>
      </c>
      <c r="F3704" t="s">
        <v>17</v>
      </c>
      <c r="G3704" t="s">
        <v>11</v>
      </c>
      <c r="H3704">
        <v>62</v>
      </c>
      <c r="I3704" t="s">
        <v>6020</v>
      </c>
      <c r="J3704" s="6">
        <v>655479</v>
      </c>
      <c r="K3704" s="6">
        <v>1951</v>
      </c>
      <c r="L3704" s="6">
        <v>336</v>
      </c>
      <c r="M3704" s="6">
        <v>94959</v>
      </c>
      <c r="N3704" s="6">
        <v>657116</v>
      </c>
      <c r="O3704" s="6">
        <v>229686</v>
      </c>
      <c r="P3704" s="6">
        <v>15392</v>
      </c>
      <c r="Q3704" s="6">
        <v>150</v>
      </c>
      <c r="R3704" s="6">
        <v>76494</v>
      </c>
      <c r="S3704" s="6">
        <v>915448</v>
      </c>
      <c r="T3704" s="6">
        <v>0</v>
      </c>
      <c r="U3704" s="6">
        <v>0</v>
      </c>
      <c r="V3704" s="6">
        <v>0</v>
      </c>
      <c r="W3704" s="6">
        <v>0</v>
      </c>
      <c r="X3704" s="6">
        <v>0</v>
      </c>
      <c r="Z3704" s="6">
        <v>5445410800</v>
      </c>
      <c r="AA3704" s="6">
        <v>450447949.9296</v>
      </c>
      <c r="AB3704" s="6">
        <f t="shared" si="914"/>
        <v>8286.833374929236</v>
      </c>
      <c r="AC3704" s="6">
        <f t="shared" si="915"/>
        <v>685.4922874037461</v>
      </c>
      <c r="AD3704" s="16">
        <f t="shared" si="916"/>
        <v>14.922427234927236</v>
      </c>
      <c r="AE3704" s="16">
        <f t="shared" si="917"/>
        <v>2.8609318809156847</v>
      </c>
      <c r="AF3704" s="16" t="str">
        <f t="shared" si="918"/>
        <v/>
      </c>
      <c r="AG3704" s="16" t="str">
        <f t="shared" si="919"/>
        <v/>
      </c>
      <c r="AH3704" s="17">
        <f t="shared" si="920"/>
        <v>0.80554765741004009</v>
      </c>
      <c r="AI3704" s="17">
        <f t="shared" si="921"/>
        <v>9.6404553544161171</v>
      </c>
      <c r="AJ3704" s="17">
        <f t="shared" si="922"/>
        <v>9.6404553544161171</v>
      </c>
      <c r="AK3704" s="17">
        <f t="shared" si="923"/>
        <v>9.6404553544161171</v>
      </c>
      <c r="AL3704" s="17">
        <f t="shared" si="924"/>
        <v>0.11640867061523384</v>
      </c>
      <c r="AM3704" s="17">
        <f t="shared" si="925"/>
        <v>1.3931299800948387</v>
      </c>
      <c r="AN3704" s="17">
        <f t="shared" si="926"/>
        <v>1.3931299800948387</v>
      </c>
      <c r="AO3704" s="17">
        <f t="shared" si="927"/>
        <v>1.3931299800948387</v>
      </c>
      <c r="AP3704" s="17">
        <f t="shared" si="929"/>
        <v>1.2767213094796048</v>
      </c>
      <c r="AQ3704" s="17">
        <f t="shared" si="928"/>
        <v>3.9856499743127576</v>
      </c>
    </row>
    <row r="3705" spans="1:43" x14ac:dyDescent="0.2">
      <c r="A3705" s="4">
        <v>60019</v>
      </c>
      <c r="B3705" s="5">
        <v>6019</v>
      </c>
      <c r="C3705" t="s">
        <v>3516</v>
      </c>
      <c r="D3705" t="s">
        <v>8</v>
      </c>
      <c r="E3705" t="s">
        <v>9</v>
      </c>
      <c r="F3705" t="s">
        <v>17</v>
      </c>
      <c r="G3705" t="s">
        <v>15</v>
      </c>
      <c r="H3705">
        <v>56</v>
      </c>
      <c r="I3705" t="s">
        <v>6021</v>
      </c>
      <c r="J3705" s="6">
        <v>741318</v>
      </c>
      <c r="K3705" s="6">
        <v>2959</v>
      </c>
      <c r="L3705" s="6">
        <v>251</v>
      </c>
      <c r="M3705" s="6">
        <v>9659576</v>
      </c>
      <c r="N3705" s="6">
        <v>32874779</v>
      </c>
      <c r="O3705" s="6">
        <v>5341575</v>
      </c>
      <c r="P3705" s="6">
        <v>403598</v>
      </c>
      <c r="Q3705" s="6">
        <v>32472</v>
      </c>
      <c r="R3705" s="6">
        <v>3247931</v>
      </c>
      <c r="S3705" s="6">
        <v>42812779</v>
      </c>
      <c r="T3705" s="6">
        <v>3521385</v>
      </c>
      <c r="U3705" s="6">
        <v>0</v>
      </c>
      <c r="V3705" s="6">
        <v>155</v>
      </c>
      <c r="W3705" s="6">
        <v>6282</v>
      </c>
      <c r="X3705" s="6">
        <v>3330</v>
      </c>
      <c r="Z3705" s="6">
        <v>222972463800</v>
      </c>
      <c r="AA3705" s="6">
        <v>16754829214.233601</v>
      </c>
      <c r="AB3705" s="6">
        <f t="shared" si="914"/>
        <v>6782.4779536920996</v>
      </c>
      <c r="AC3705" s="6">
        <f t="shared" si="915"/>
        <v>509.65602580122595</v>
      </c>
      <c r="AD3705" s="16">
        <f t="shared" si="916"/>
        <v>13.234889667441365</v>
      </c>
      <c r="AE3705" s="16">
        <f t="shared" si="917"/>
        <v>6.154510420615642</v>
      </c>
      <c r="AF3705" s="16">
        <f t="shared" si="918"/>
        <v>40.529032258064518</v>
      </c>
      <c r="AG3705" s="16">
        <f t="shared" si="919"/>
        <v>62.012903225806454</v>
      </c>
      <c r="AH3705" s="17">
        <f t="shared" si="920"/>
        <v>0.3362394995391102</v>
      </c>
      <c r="AI3705" s="17">
        <f t="shared" si="921"/>
        <v>4.4321592376311338</v>
      </c>
      <c r="AJ3705" s="17">
        <f t="shared" si="922"/>
        <v>4.7967078472181388</v>
      </c>
      <c r="AK3705" s="17">
        <f t="shared" si="923"/>
        <v>4.7967078472181388</v>
      </c>
      <c r="AL3705" s="17">
        <f t="shared" si="924"/>
        <v>9.8797044384693805E-2</v>
      </c>
      <c r="AM3705" s="17">
        <f t="shared" si="925"/>
        <v>1.3022986101290597</v>
      </c>
      <c r="AN3705" s="17">
        <f t="shared" si="926"/>
        <v>1.4094137028267171</v>
      </c>
      <c r="AO3705" s="17">
        <f t="shared" si="927"/>
        <v>1.4094137028267171</v>
      </c>
      <c r="AP3705" s="17">
        <f t="shared" si="929"/>
        <v>1.3106166584420234</v>
      </c>
      <c r="AQ3705" s="17">
        <f t="shared" si="928"/>
        <v>8.0150103667925663</v>
      </c>
    </row>
    <row r="3706" spans="1:43" x14ac:dyDescent="0.2">
      <c r="A3706" s="4">
        <v>60022</v>
      </c>
      <c r="B3706" s="5">
        <v>6022</v>
      </c>
      <c r="C3706" t="s">
        <v>3517</v>
      </c>
      <c r="D3706" t="s">
        <v>8</v>
      </c>
      <c r="E3706" t="s">
        <v>9</v>
      </c>
      <c r="F3706" t="s">
        <v>17</v>
      </c>
      <c r="G3706" t="s">
        <v>15</v>
      </c>
      <c r="H3706">
        <v>68</v>
      </c>
      <c r="I3706" t="s">
        <v>6022</v>
      </c>
      <c r="J3706" s="6">
        <v>594309</v>
      </c>
      <c r="K3706" s="6">
        <v>1620</v>
      </c>
      <c r="L3706" s="6">
        <v>367</v>
      </c>
      <c r="M3706" s="6">
        <v>3875024</v>
      </c>
      <c r="N3706" s="6">
        <v>14187321</v>
      </c>
      <c r="O3706" s="6">
        <v>3236056</v>
      </c>
      <c r="P3706" s="6">
        <v>250788</v>
      </c>
      <c r="Q3706" s="6">
        <v>13143</v>
      </c>
      <c r="R3706" s="6">
        <v>2060169</v>
      </c>
      <c r="S3706" s="6">
        <v>25246305</v>
      </c>
      <c r="T3706" s="6">
        <v>4574076</v>
      </c>
      <c r="U3706" s="6">
        <v>0</v>
      </c>
      <c r="V3706" s="6">
        <v>67</v>
      </c>
      <c r="W3706" s="6">
        <v>1963</v>
      </c>
      <c r="X3706" s="6">
        <v>1102</v>
      </c>
      <c r="Z3706" s="6">
        <v>104228334200</v>
      </c>
      <c r="AA3706" s="6">
        <v>7629921658.5984011</v>
      </c>
      <c r="AB3706" s="6">
        <f t="shared" si="914"/>
        <v>7346.583206230408</v>
      </c>
      <c r="AC3706" s="6">
        <f t="shared" si="915"/>
        <v>537.79862023269936</v>
      </c>
      <c r="AD3706" s="16">
        <f t="shared" si="916"/>
        <v>12.90355200408313</v>
      </c>
      <c r="AE3706" s="16">
        <f t="shared" si="917"/>
        <v>4.3841395204532922</v>
      </c>
      <c r="AF3706" s="16">
        <f t="shared" si="918"/>
        <v>29.298507462686569</v>
      </c>
      <c r="AG3706" s="16">
        <f t="shared" si="919"/>
        <v>45.746268656716417</v>
      </c>
      <c r="AH3706" s="17">
        <f t="shared" si="920"/>
        <v>0.5316532233090685</v>
      </c>
      <c r="AI3706" s="17">
        <f t="shared" si="921"/>
        <v>6.5151351320662787</v>
      </c>
      <c r="AJ3706" s="17">
        <f t="shared" si="922"/>
        <v>7.6955345308829051</v>
      </c>
      <c r="AK3706" s="17">
        <f t="shared" si="923"/>
        <v>7.6955345308829051</v>
      </c>
      <c r="AL3706" s="17">
        <f t="shared" si="924"/>
        <v>0.14521198188156875</v>
      </c>
      <c r="AM3706" s="17">
        <f t="shared" si="925"/>
        <v>1.7794976937506384</v>
      </c>
      <c r="AN3706" s="17">
        <f t="shared" si="926"/>
        <v>2.1019035940612043</v>
      </c>
      <c r="AO3706" s="17">
        <f t="shared" si="927"/>
        <v>2.1019035940612043</v>
      </c>
      <c r="AP3706" s="17">
        <f t="shared" si="929"/>
        <v>1.9566916121796356</v>
      </c>
      <c r="AQ3706" s="17">
        <f t="shared" si="928"/>
        <v>7.8015661657276638</v>
      </c>
    </row>
    <row r="3707" spans="1:43" x14ac:dyDescent="0.2">
      <c r="A3707" s="4">
        <v>60023</v>
      </c>
      <c r="B3707" s="5">
        <v>6023</v>
      </c>
      <c r="C3707" t="s">
        <v>3518</v>
      </c>
      <c r="D3707" t="s">
        <v>25</v>
      </c>
      <c r="E3707" t="s">
        <v>9</v>
      </c>
      <c r="F3707" t="s">
        <v>17</v>
      </c>
      <c r="G3707" t="s">
        <v>15</v>
      </c>
      <c r="H3707">
        <v>228</v>
      </c>
      <c r="I3707" t="s">
        <v>6023</v>
      </c>
      <c r="J3707" s="6">
        <v>143440</v>
      </c>
      <c r="K3707" s="6">
        <v>1134</v>
      </c>
      <c r="L3707" s="6">
        <v>127</v>
      </c>
      <c r="M3707" s="6">
        <v>273991</v>
      </c>
      <c r="N3707" s="6">
        <v>0</v>
      </c>
      <c r="O3707" s="6">
        <v>168231</v>
      </c>
      <c r="P3707" s="6">
        <v>12937</v>
      </c>
      <c r="Q3707" s="6">
        <v>0</v>
      </c>
      <c r="R3707" s="6">
        <v>82357</v>
      </c>
      <c r="S3707" s="6">
        <v>2317195</v>
      </c>
      <c r="T3707" s="6">
        <v>887374</v>
      </c>
      <c r="U3707" s="6">
        <v>0</v>
      </c>
      <c r="V3707" s="6">
        <v>7</v>
      </c>
      <c r="W3707" s="6">
        <v>231</v>
      </c>
      <c r="X3707" s="6">
        <v>126</v>
      </c>
      <c r="Z3707" s="6">
        <v>0</v>
      </c>
      <c r="AA3707" s="6">
        <v>0</v>
      </c>
      <c r="AB3707" s="6" t="str">
        <f t="shared" si="914"/>
        <v/>
      </c>
      <c r="AC3707" s="6" t="str">
        <f t="shared" si="915"/>
        <v/>
      </c>
      <c r="AD3707" s="16">
        <f t="shared" si="916"/>
        <v>13.003864883667001</v>
      </c>
      <c r="AE3707" s="16">
        <f t="shared" si="917"/>
        <v>0</v>
      </c>
      <c r="AF3707" s="16">
        <f t="shared" si="918"/>
        <v>33</v>
      </c>
      <c r="AG3707" s="16">
        <f t="shared" si="919"/>
        <v>51</v>
      </c>
      <c r="AH3707" s="17">
        <f t="shared" si="920"/>
        <v>0.30058286586055749</v>
      </c>
      <c r="AI3707" s="17">
        <f t="shared" si="921"/>
        <v>8.4571938494330112</v>
      </c>
      <c r="AJ3707" s="17">
        <f t="shared" si="922"/>
        <v>11.69589147088773</v>
      </c>
      <c r="AK3707" s="17">
        <f t="shared" si="923"/>
        <v>11.69589147088773</v>
      </c>
      <c r="AL3707" s="17" t="str">
        <f t="shared" si="924"/>
        <v/>
      </c>
      <c r="AM3707" s="17" t="str">
        <f t="shared" si="925"/>
        <v/>
      </c>
      <c r="AN3707" s="17" t="str">
        <f t="shared" si="926"/>
        <v/>
      </c>
      <c r="AO3707" s="17" t="str">
        <f t="shared" si="927"/>
        <v/>
      </c>
      <c r="AP3707" s="17" t="str">
        <f t="shared" si="929"/>
        <v/>
      </c>
      <c r="AQ3707" s="17">
        <f t="shared" si="928"/>
        <v>13.77388828456111</v>
      </c>
    </row>
    <row r="3708" spans="1:43" x14ac:dyDescent="0.2">
      <c r="A3708" s="4">
        <v>60024</v>
      </c>
      <c r="B3708" s="5">
        <v>6024</v>
      </c>
      <c r="C3708" t="s">
        <v>3519</v>
      </c>
      <c r="D3708" t="s">
        <v>8</v>
      </c>
      <c r="E3708" t="s">
        <v>9</v>
      </c>
      <c r="F3708" t="s">
        <v>17</v>
      </c>
      <c r="G3708" t="s">
        <v>15</v>
      </c>
      <c r="H3708">
        <v>126</v>
      </c>
      <c r="I3708" t="s">
        <v>6024</v>
      </c>
      <c r="J3708" s="6">
        <v>298317</v>
      </c>
      <c r="K3708" s="6">
        <v>1611</v>
      </c>
      <c r="L3708" s="6">
        <v>185</v>
      </c>
      <c r="M3708" s="6">
        <v>2523868</v>
      </c>
      <c r="N3708" s="6">
        <v>15728847</v>
      </c>
      <c r="O3708" s="6">
        <v>2278358</v>
      </c>
      <c r="P3708" s="6">
        <v>150444</v>
      </c>
      <c r="Q3708" s="6">
        <v>8825</v>
      </c>
      <c r="R3708" s="6">
        <v>1650260</v>
      </c>
      <c r="S3708" s="6">
        <v>11439078</v>
      </c>
      <c r="T3708" s="6">
        <v>940656</v>
      </c>
      <c r="U3708" s="6">
        <v>0</v>
      </c>
      <c r="V3708" s="6">
        <v>48</v>
      </c>
      <c r="W3708" s="6">
        <v>1629</v>
      </c>
      <c r="X3708" s="6">
        <v>1158</v>
      </c>
      <c r="Z3708" s="6">
        <v>72225957647</v>
      </c>
      <c r="AA3708" s="6">
        <v>5642958123.885601</v>
      </c>
      <c r="AB3708" s="6">
        <f t="shared" si="914"/>
        <v>4591.9422858522303</v>
      </c>
      <c r="AC3708" s="6">
        <f t="shared" si="915"/>
        <v>358.76489382124458</v>
      </c>
      <c r="AD3708" s="16">
        <f t="shared" si="916"/>
        <v>15.144226423120896</v>
      </c>
      <c r="AE3708" s="16">
        <f t="shared" si="917"/>
        <v>6.9035889004274127</v>
      </c>
      <c r="AF3708" s="16">
        <f t="shared" si="918"/>
        <v>33.9375</v>
      </c>
      <c r="AG3708" s="16">
        <f t="shared" si="919"/>
        <v>58.0625</v>
      </c>
      <c r="AH3708" s="17">
        <f t="shared" si="920"/>
        <v>0.65386145392706752</v>
      </c>
      <c r="AI3708" s="17">
        <f t="shared" si="921"/>
        <v>4.5323598540018732</v>
      </c>
      <c r="AJ3708" s="17">
        <f t="shared" si="922"/>
        <v>4.905063973234733</v>
      </c>
      <c r="AK3708" s="17">
        <f t="shared" si="923"/>
        <v>4.905063973234733</v>
      </c>
      <c r="AL3708" s="17">
        <f t="shared" si="924"/>
        <v>0.10491932434716925</v>
      </c>
      <c r="AM3708" s="17">
        <f t="shared" si="925"/>
        <v>0.72726742144544987</v>
      </c>
      <c r="AN3708" s="17">
        <f t="shared" si="926"/>
        <v>0.78707193222745442</v>
      </c>
      <c r="AO3708" s="17">
        <f t="shared" si="927"/>
        <v>0.78707193222745442</v>
      </c>
      <c r="AP3708" s="17">
        <f t="shared" si="929"/>
        <v>0.6821526078802852</v>
      </c>
      <c r="AQ3708" s="17">
        <f t="shared" si="928"/>
        <v>5.0207552983332731</v>
      </c>
    </row>
    <row r="3709" spans="1:43" x14ac:dyDescent="0.2">
      <c r="A3709" s="4">
        <v>60025</v>
      </c>
      <c r="B3709" s="5">
        <v>6025</v>
      </c>
      <c r="C3709" t="s">
        <v>3520</v>
      </c>
      <c r="D3709" t="s">
        <v>25</v>
      </c>
      <c r="E3709" t="s">
        <v>9</v>
      </c>
      <c r="F3709" t="s">
        <v>17</v>
      </c>
      <c r="G3709" t="s">
        <v>15</v>
      </c>
      <c r="H3709">
        <v>346</v>
      </c>
      <c r="I3709" t="s">
        <v>6025</v>
      </c>
      <c r="J3709" s="6">
        <v>82804</v>
      </c>
      <c r="K3709" s="6">
        <v>1263</v>
      </c>
      <c r="L3709" s="6">
        <v>66</v>
      </c>
      <c r="M3709" s="6">
        <v>560798</v>
      </c>
      <c r="N3709" s="6">
        <v>0</v>
      </c>
      <c r="O3709" s="6">
        <v>470525</v>
      </c>
      <c r="P3709" s="6">
        <v>33825</v>
      </c>
      <c r="Q3709" s="6">
        <v>0</v>
      </c>
      <c r="R3709" s="6">
        <v>420490</v>
      </c>
      <c r="S3709" s="6">
        <v>2536457</v>
      </c>
      <c r="T3709" s="6">
        <v>892046</v>
      </c>
      <c r="U3709" s="6">
        <v>0</v>
      </c>
      <c r="V3709" s="6">
        <v>13</v>
      </c>
      <c r="W3709" s="6">
        <v>386</v>
      </c>
      <c r="X3709" s="6">
        <v>205</v>
      </c>
      <c r="Z3709" s="6">
        <v>0</v>
      </c>
      <c r="AA3709" s="6">
        <v>0</v>
      </c>
      <c r="AB3709" s="6" t="str">
        <f t="shared" si="914"/>
        <v/>
      </c>
      <c r="AC3709" s="6" t="str">
        <f t="shared" si="915"/>
        <v/>
      </c>
      <c r="AD3709" s="16">
        <f t="shared" si="916"/>
        <v>13.910569105691057</v>
      </c>
      <c r="AE3709" s="16">
        <f t="shared" si="917"/>
        <v>0</v>
      </c>
      <c r="AF3709" s="16">
        <f t="shared" si="918"/>
        <v>29.692307692307693</v>
      </c>
      <c r="AG3709" s="16">
        <f t="shared" si="919"/>
        <v>45.46153846153846</v>
      </c>
      <c r="AH3709" s="17">
        <f t="shared" si="920"/>
        <v>0.74980652570087625</v>
      </c>
      <c r="AI3709" s="17">
        <f t="shared" si="921"/>
        <v>4.5229423072122223</v>
      </c>
      <c r="AJ3709" s="17">
        <f t="shared" si="922"/>
        <v>6.1136148845038676</v>
      </c>
      <c r="AK3709" s="17">
        <f t="shared" si="923"/>
        <v>6.1136148845038676</v>
      </c>
      <c r="AL3709" s="17" t="str">
        <f t="shared" si="924"/>
        <v/>
      </c>
      <c r="AM3709" s="17" t="str">
        <f t="shared" si="925"/>
        <v/>
      </c>
      <c r="AN3709" s="17" t="str">
        <f t="shared" si="926"/>
        <v/>
      </c>
      <c r="AO3709" s="17" t="str">
        <f t="shared" si="927"/>
        <v/>
      </c>
      <c r="AP3709" s="17" t="str">
        <f t="shared" si="929"/>
        <v/>
      </c>
      <c r="AQ3709" s="17">
        <f t="shared" si="928"/>
        <v>5.390695499707773</v>
      </c>
    </row>
    <row r="3710" spans="1:43" x14ac:dyDescent="0.2">
      <c r="A3710" s="4">
        <v>60026</v>
      </c>
      <c r="B3710" s="5">
        <v>6026</v>
      </c>
      <c r="C3710" t="s">
        <v>3521</v>
      </c>
      <c r="D3710" t="s">
        <v>25</v>
      </c>
      <c r="E3710" t="s">
        <v>9</v>
      </c>
      <c r="F3710" t="s">
        <v>17</v>
      </c>
      <c r="G3710" t="s">
        <v>15</v>
      </c>
      <c r="H3710">
        <v>272</v>
      </c>
      <c r="I3710" t="s">
        <v>6026</v>
      </c>
      <c r="J3710" s="6">
        <v>116533</v>
      </c>
      <c r="K3710" s="6">
        <v>1422</v>
      </c>
      <c r="L3710" s="6">
        <v>82</v>
      </c>
      <c r="M3710" s="6">
        <v>921372</v>
      </c>
      <c r="N3710" s="6">
        <v>0</v>
      </c>
      <c r="O3710" s="6">
        <v>597147</v>
      </c>
      <c r="P3710" s="6">
        <v>39217</v>
      </c>
      <c r="Q3710" s="6">
        <v>0</v>
      </c>
      <c r="R3710" s="6">
        <v>525753</v>
      </c>
      <c r="S3710" s="6">
        <v>4759061</v>
      </c>
      <c r="T3710" s="6">
        <v>2192958</v>
      </c>
      <c r="U3710" s="6">
        <v>0</v>
      </c>
      <c r="V3710" s="6">
        <v>22</v>
      </c>
      <c r="W3710" s="6">
        <v>797</v>
      </c>
      <c r="X3710" s="6">
        <v>303</v>
      </c>
      <c r="Z3710" s="6">
        <v>0</v>
      </c>
      <c r="AA3710" s="6">
        <v>0</v>
      </c>
      <c r="AB3710" s="6" t="str">
        <f t="shared" si="914"/>
        <v/>
      </c>
      <c r="AC3710" s="6" t="str">
        <f t="shared" si="915"/>
        <v/>
      </c>
      <c r="AD3710" s="16">
        <f t="shared" si="916"/>
        <v>15.226738404263457</v>
      </c>
      <c r="AE3710" s="16">
        <f t="shared" si="917"/>
        <v>0</v>
      </c>
      <c r="AF3710" s="16">
        <f t="shared" si="918"/>
        <v>36.227272727272727</v>
      </c>
      <c r="AG3710" s="16">
        <f t="shared" si="919"/>
        <v>50</v>
      </c>
      <c r="AH3710" s="17">
        <f t="shared" si="920"/>
        <v>0.57061968455737744</v>
      </c>
      <c r="AI3710" s="17">
        <f t="shared" si="921"/>
        <v>5.1651895217132715</v>
      </c>
      <c r="AJ3710" s="17">
        <f t="shared" si="922"/>
        <v>7.5452900674211936</v>
      </c>
      <c r="AK3710" s="17">
        <f t="shared" si="923"/>
        <v>7.5452900674211936</v>
      </c>
      <c r="AL3710" s="17" t="str">
        <f t="shared" si="924"/>
        <v/>
      </c>
      <c r="AM3710" s="17" t="str">
        <f t="shared" si="925"/>
        <v/>
      </c>
      <c r="AN3710" s="17" t="str">
        <f t="shared" si="926"/>
        <v/>
      </c>
      <c r="AO3710" s="17" t="str">
        <f t="shared" si="927"/>
        <v/>
      </c>
      <c r="AP3710" s="17" t="str">
        <f t="shared" si="929"/>
        <v/>
      </c>
      <c r="AQ3710" s="17">
        <f t="shared" si="928"/>
        <v>7.9696640860625605</v>
      </c>
    </row>
    <row r="3711" spans="1:43" x14ac:dyDescent="0.2">
      <c r="A3711" s="4">
        <v>60032</v>
      </c>
      <c r="B3711" s="5">
        <v>6032</v>
      </c>
      <c r="C3711" t="s">
        <v>3522</v>
      </c>
      <c r="D3711" t="s">
        <v>8</v>
      </c>
      <c r="E3711" t="s">
        <v>9</v>
      </c>
      <c r="F3711" t="s">
        <v>17</v>
      </c>
      <c r="G3711" t="s">
        <v>11</v>
      </c>
      <c r="H3711">
        <v>49</v>
      </c>
      <c r="I3711" t="s">
        <v>6027</v>
      </c>
      <c r="J3711" s="6">
        <v>899703</v>
      </c>
      <c r="K3711" s="6">
        <v>3579</v>
      </c>
      <c r="L3711" s="6">
        <v>251</v>
      </c>
      <c r="M3711" s="6">
        <v>9951144</v>
      </c>
      <c r="N3711" s="6">
        <v>38311904</v>
      </c>
      <c r="O3711" s="6">
        <v>5627473</v>
      </c>
      <c r="P3711" s="6">
        <v>452517</v>
      </c>
      <c r="Q3711" s="6">
        <v>31771</v>
      </c>
      <c r="R3711" s="6">
        <v>11170255</v>
      </c>
      <c r="S3711" s="6">
        <v>57710916</v>
      </c>
      <c r="T3711" s="6">
        <v>4564052</v>
      </c>
      <c r="U3711" s="6">
        <v>0</v>
      </c>
      <c r="V3711" s="6">
        <v>132</v>
      </c>
      <c r="W3711" s="6">
        <v>5460</v>
      </c>
      <c r="X3711" s="6">
        <v>2011</v>
      </c>
      <c r="Z3711" s="6">
        <v>222093658826</v>
      </c>
      <c r="AA3711" s="6">
        <v>16033290474.801601</v>
      </c>
      <c r="AB3711" s="6">
        <f t="shared" si="914"/>
        <v>5796.9882892272853</v>
      </c>
      <c r="AC3711" s="6">
        <f t="shared" si="915"/>
        <v>418.49370041232095</v>
      </c>
      <c r="AD3711" s="16">
        <f t="shared" si="916"/>
        <v>12.435937213408558</v>
      </c>
      <c r="AE3711" s="16">
        <f t="shared" si="917"/>
        <v>6.8080120508796753</v>
      </c>
      <c r="AF3711" s="16">
        <f t="shared" si="918"/>
        <v>41.363636363636367</v>
      </c>
      <c r="AG3711" s="16">
        <f t="shared" si="919"/>
        <v>56.598484848484851</v>
      </c>
      <c r="AH3711" s="17">
        <f t="shared" si="920"/>
        <v>1.122509633063294</v>
      </c>
      <c r="AI3711" s="17">
        <f t="shared" si="921"/>
        <v>5.7994252721094179</v>
      </c>
      <c r="AJ3711" s="17">
        <f t="shared" si="922"/>
        <v>6.2580712328150412</v>
      </c>
      <c r="AK3711" s="17">
        <f t="shared" si="923"/>
        <v>6.2580712328150412</v>
      </c>
      <c r="AL3711" s="17">
        <f t="shared" si="924"/>
        <v>0.29156094669688043</v>
      </c>
      <c r="AM3711" s="17">
        <f t="shared" si="925"/>
        <v>1.5063442422490931</v>
      </c>
      <c r="AN3711" s="17">
        <f t="shared" si="926"/>
        <v>1.6254730644553714</v>
      </c>
      <c r="AO3711" s="17">
        <f t="shared" si="927"/>
        <v>1.6254730644553714</v>
      </c>
      <c r="AP3711" s="17">
        <f t="shared" si="929"/>
        <v>1.3339121177584909</v>
      </c>
      <c r="AQ3711" s="17">
        <f t="shared" si="928"/>
        <v>10.255209754005039</v>
      </c>
    </row>
    <row r="3712" spans="1:43" x14ac:dyDescent="0.2">
      <c r="A3712" s="4">
        <v>60033</v>
      </c>
      <c r="B3712" s="5">
        <v>6033</v>
      </c>
      <c r="C3712" t="s">
        <v>3523</v>
      </c>
      <c r="D3712" t="s">
        <v>8</v>
      </c>
      <c r="E3712" t="s">
        <v>9</v>
      </c>
      <c r="F3712" t="s">
        <v>17</v>
      </c>
      <c r="G3712" t="s">
        <v>15</v>
      </c>
      <c r="H3712">
        <v>88</v>
      </c>
      <c r="I3712" t="s">
        <v>6028</v>
      </c>
      <c r="J3712" s="6">
        <v>431388</v>
      </c>
      <c r="K3712" s="6">
        <v>1670</v>
      </c>
      <c r="L3712" s="6">
        <v>258</v>
      </c>
      <c r="M3712" s="6">
        <v>2215044</v>
      </c>
      <c r="N3712" s="6">
        <v>10652836</v>
      </c>
      <c r="O3712" s="6">
        <v>2431015</v>
      </c>
      <c r="P3712" s="6">
        <v>159895</v>
      </c>
      <c r="Q3712" s="6">
        <v>7540</v>
      </c>
      <c r="R3712" s="6">
        <v>1694965</v>
      </c>
      <c r="S3712" s="6">
        <v>14073966</v>
      </c>
      <c r="T3712" s="6">
        <v>1949614</v>
      </c>
      <c r="U3712" s="6">
        <v>0</v>
      </c>
      <c r="V3712" s="6">
        <v>59</v>
      </c>
      <c r="W3712" s="6">
        <v>2077</v>
      </c>
      <c r="X3712" s="6">
        <v>608</v>
      </c>
      <c r="Z3712" s="6">
        <v>90432372900</v>
      </c>
      <c r="AA3712" s="6">
        <v>6976969844.6448002</v>
      </c>
      <c r="AB3712" s="6">
        <f t="shared" si="914"/>
        <v>8489.042063540639</v>
      </c>
      <c r="AC3712" s="6">
        <f t="shared" si="915"/>
        <v>654.94013468758931</v>
      </c>
      <c r="AD3712" s="16">
        <f t="shared" si="916"/>
        <v>15.203821257700366</v>
      </c>
      <c r="AE3712" s="16">
        <f t="shared" si="917"/>
        <v>4.382052763968959</v>
      </c>
      <c r="AF3712" s="16">
        <f t="shared" si="918"/>
        <v>35.203389830508478</v>
      </c>
      <c r="AG3712" s="16">
        <f t="shared" si="919"/>
        <v>45.508474576271183</v>
      </c>
      <c r="AH3712" s="17">
        <f t="shared" si="920"/>
        <v>0.76520601848089698</v>
      </c>
      <c r="AI3712" s="17">
        <f t="shared" si="921"/>
        <v>6.3538087730988639</v>
      </c>
      <c r="AJ3712" s="17">
        <f t="shared" si="922"/>
        <v>7.2339781963699137</v>
      </c>
      <c r="AK3712" s="17">
        <f t="shared" si="923"/>
        <v>7.2339781963699137</v>
      </c>
      <c r="AL3712" s="17">
        <f t="shared" si="924"/>
        <v>0.1591092738121567</v>
      </c>
      <c r="AM3712" s="17">
        <f t="shared" si="925"/>
        <v>1.3211473451764395</v>
      </c>
      <c r="AN3712" s="17">
        <f t="shared" si="926"/>
        <v>1.50416095770178</v>
      </c>
      <c r="AO3712" s="17">
        <f t="shared" si="927"/>
        <v>1.50416095770178</v>
      </c>
      <c r="AP3712" s="17">
        <f t="shared" si="929"/>
        <v>1.3450516838896234</v>
      </c>
      <c r="AQ3712" s="17">
        <f t="shared" si="928"/>
        <v>5.7893373755406694</v>
      </c>
    </row>
    <row r="3713" spans="1:43" x14ac:dyDescent="0.2">
      <c r="A3713" s="4">
        <v>60034</v>
      </c>
      <c r="B3713" s="5">
        <v>6034</v>
      </c>
      <c r="C3713" t="s">
        <v>3524</v>
      </c>
      <c r="D3713" t="s">
        <v>25</v>
      </c>
      <c r="E3713" t="s">
        <v>9</v>
      </c>
      <c r="F3713" t="s">
        <v>17</v>
      </c>
      <c r="G3713" t="s">
        <v>15</v>
      </c>
      <c r="H3713">
        <v>475</v>
      </c>
      <c r="I3713" t="s">
        <v>6029</v>
      </c>
      <c r="J3713" s="6">
        <v>53495</v>
      </c>
      <c r="K3713" s="6">
        <v>1439</v>
      </c>
      <c r="L3713" s="6">
        <v>37</v>
      </c>
      <c r="M3713" s="6">
        <v>73511</v>
      </c>
      <c r="N3713" s="6">
        <v>0</v>
      </c>
      <c r="O3713" s="6">
        <v>165094</v>
      </c>
      <c r="P3713" s="6">
        <v>10736</v>
      </c>
      <c r="Q3713" s="6">
        <v>0</v>
      </c>
      <c r="R3713" s="6">
        <v>47908</v>
      </c>
      <c r="S3713" s="6">
        <v>871690</v>
      </c>
      <c r="T3713" s="6">
        <v>259449</v>
      </c>
      <c r="U3713" s="6">
        <v>0</v>
      </c>
      <c r="V3713" s="6">
        <v>7</v>
      </c>
      <c r="W3713" s="6">
        <v>151</v>
      </c>
      <c r="X3713" s="6">
        <v>50</v>
      </c>
      <c r="Z3713" s="6">
        <v>0</v>
      </c>
      <c r="AA3713" s="6">
        <v>0</v>
      </c>
      <c r="AB3713" s="6" t="str">
        <f t="shared" si="914"/>
        <v/>
      </c>
      <c r="AC3713" s="6" t="str">
        <f t="shared" si="915"/>
        <v/>
      </c>
      <c r="AD3713" s="16">
        <f t="shared" si="916"/>
        <v>15.377608047690014</v>
      </c>
      <c r="AE3713" s="16">
        <f t="shared" si="917"/>
        <v>0</v>
      </c>
      <c r="AF3713" s="16">
        <f t="shared" si="918"/>
        <v>21.571428571428573</v>
      </c>
      <c r="AG3713" s="16">
        <f t="shared" si="919"/>
        <v>28.714285714285715</v>
      </c>
      <c r="AH3713" s="17">
        <f t="shared" si="920"/>
        <v>0.651711988681966</v>
      </c>
      <c r="AI3713" s="17">
        <f t="shared" si="921"/>
        <v>11.857953231489164</v>
      </c>
      <c r="AJ3713" s="17">
        <f t="shared" si="922"/>
        <v>15.387343390785052</v>
      </c>
      <c r="AK3713" s="17">
        <f t="shared" si="923"/>
        <v>15.387343390785052</v>
      </c>
      <c r="AL3713" s="17" t="str">
        <f t="shared" si="924"/>
        <v/>
      </c>
      <c r="AM3713" s="17" t="str">
        <f t="shared" si="925"/>
        <v/>
      </c>
      <c r="AN3713" s="17" t="str">
        <f t="shared" si="926"/>
        <v/>
      </c>
      <c r="AO3713" s="17" t="str">
        <f t="shared" si="927"/>
        <v/>
      </c>
      <c r="AP3713" s="17" t="str">
        <f t="shared" si="929"/>
        <v/>
      </c>
      <c r="AQ3713" s="17">
        <f t="shared" si="928"/>
        <v>5.2799617187783925</v>
      </c>
    </row>
    <row r="3714" spans="1:43" x14ac:dyDescent="0.2">
      <c r="A3714" s="4">
        <v>60035</v>
      </c>
      <c r="B3714" s="5">
        <v>6035</v>
      </c>
      <c r="C3714" t="s">
        <v>3525</v>
      </c>
      <c r="D3714" t="s">
        <v>25</v>
      </c>
      <c r="E3714" t="s">
        <v>9</v>
      </c>
      <c r="F3714" t="s">
        <v>17</v>
      </c>
      <c r="G3714" t="s">
        <v>15</v>
      </c>
      <c r="H3714">
        <v>301</v>
      </c>
      <c r="I3714" t="s">
        <v>6030</v>
      </c>
      <c r="J3714" s="6">
        <v>99437</v>
      </c>
      <c r="K3714" s="6">
        <v>1974</v>
      </c>
      <c r="L3714" s="6">
        <v>50</v>
      </c>
      <c r="M3714" s="6">
        <v>487845</v>
      </c>
      <c r="N3714" s="6">
        <v>0</v>
      </c>
      <c r="O3714" s="6">
        <v>574267</v>
      </c>
      <c r="P3714" s="6">
        <v>37333</v>
      </c>
      <c r="Q3714" s="6">
        <v>0</v>
      </c>
      <c r="R3714" s="6">
        <v>337310</v>
      </c>
      <c r="S3714" s="6">
        <v>2555244</v>
      </c>
      <c r="T3714" s="6">
        <v>0</v>
      </c>
      <c r="U3714" s="6">
        <v>0</v>
      </c>
      <c r="V3714" s="6">
        <v>13</v>
      </c>
      <c r="W3714" s="6">
        <v>385</v>
      </c>
      <c r="X3714" s="6">
        <v>275</v>
      </c>
      <c r="Z3714" s="6">
        <v>0</v>
      </c>
      <c r="AA3714" s="6">
        <v>0</v>
      </c>
      <c r="AB3714" s="6" t="str">
        <f t="shared" si="914"/>
        <v/>
      </c>
      <c r="AC3714" s="6" t="str">
        <f t="shared" si="915"/>
        <v/>
      </c>
      <c r="AD3714" s="16">
        <f t="shared" si="916"/>
        <v>15.382289127581496</v>
      </c>
      <c r="AE3714" s="16">
        <f t="shared" si="917"/>
        <v>0</v>
      </c>
      <c r="AF3714" s="16">
        <f t="shared" si="918"/>
        <v>29.615384615384617</v>
      </c>
      <c r="AG3714" s="16">
        <f t="shared" si="919"/>
        <v>50.769230769230766</v>
      </c>
      <c r="AH3714" s="17">
        <f t="shared" si="920"/>
        <v>0.69142862999518284</v>
      </c>
      <c r="AI3714" s="17">
        <f t="shared" si="921"/>
        <v>5.2378193893552254</v>
      </c>
      <c r="AJ3714" s="17">
        <f t="shared" si="922"/>
        <v>5.2378193893552254</v>
      </c>
      <c r="AK3714" s="17">
        <f t="shared" si="923"/>
        <v>5.2378193893552254</v>
      </c>
      <c r="AL3714" s="17" t="str">
        <f t="shared" si="924"/>
        <v/>
      </c>
      <c r="AM3714" s="17" t="str">
        <f t="shared" si="925"/>
        <v/>
      </c>
      <c r="AN3714" s="17" t="str">
        <f t="shared" si="926"/>
        <v/>
      </c>
      <c r="AO3714" s="17" t="str">
        <f t="shared" si="927"/>
        <v/>
      </c>
      <c r="AP3714" s="17" t="str">
        <f t="shared" si="929"/>
        <v/>
      </c>
      <c r="AQ3714" s="17">
        <f t="shared" si="928"/>
        <v>4.4495748493296672</v>
      </c>
    </row>
    <row r="3715" spans="1:43" x14ac:dyDescent="0.2">
      <c r="A3715" s="4">
        <v>60038</v>
      </c>
      <c r="B3715" s="5">
        <v>6038</v>
      </c>
      <c r="C3715" t="s">
        <v>3526</v>
      </c>
      <c r="D3715" t="s">
        <v>8</v>
      </c>
      <c r="E3715" t="s">
        <v>9</v>
      </c>
      <c r="F3715" t="s">
        <v>17</v>
      </c>
      <c r="G3715" t="s">
        <v>15</v>
      </c>
      <c r="H3715">
        <v>148</v>
      </c>
      <c r="I3715" t="s">
        <v>6031</v>
      </c>
      <c r="J3715" s="6">
        <v>252720</v>
      </c>
      <c r="K3715" s="6">
        <v>1415</v>
      </c>
      <c r="L3715" s="6">
        <v>179</v>
      </c>
      <c r="M3715" s="6">
        <v>1510821</v>
      </c>
      <c r="N3715" s="6">
        <v>8139132</v>
      </c>
      <c r="O3715" s="6">
        <v>803455</v>
      </c>
      <c r="P3715" s="6">
        <v>51424</v>
      </c>
      <c r="Q3715" s="6">
        <v>5125</v>
      </c>
      <c r="R3715" s="6">
        <v>361069</v>
      </c>
      <c r="S3715" s="6">
        <v>4817775</v>
      </c>
      <c r="T3715" s="6">
        <v>24820</v>
      </c>
      <c r="U3715" s="6">
        <v>142360</v>
      </c>
      <c r="V3715" s="6">
        <v>27</v>
      </c>
      <c r="W3715" s="6">
        <v>842</v>
      </c>
      <c r="X3715" s="6">
        <v>563</v>
      </c>
      <c r="Z3715" s="6">
        <v>33661069400</v>
      </c>
      <c r="AA3715" s="6">
        <v>2688651556.5168004</v>
      </c>
      <c r="AB3715" s="6">
        <f t="shared" ref="AB3715:AB3778" si="930">IF(N3715&gt;0, Z3715/N3715,"")</f>
        <v>4135.7075177058196</v>
      </c>
      <c r="AC3715" s="6">
        <f t="shared" ref="AC3715:AC3778" si="931">IF(N3715&gt;0, AA3715/N3715, "")</f>
        <v>330.33639908000021</v>
      </c>
      <c r="AD3715" s="16">
        <f t="shared" ref="AD3715:AD3778" si="932">IF(P3715&gt;0, O3715/P3715, "")</f>
        <v>15.624124922215309</v>
      </c>
      <c r="AE3715" s="16">
        <f t="shared" ref="AE3715:AE3778" si="933">IF(O3715&gt;0, N3715/O3715, "")</f>
        <v>10.13016534840159</v>
      </c>
      <c r="AF3715" s="16">
        <f t="shared" ref="AF3715:AF3778" si="934">IF(V3715&gt;0,(W3715)/V3715,"")</f>
        <v>31.185185185185187</v>
      </c>
      <c r="AG3715" s="16">
        <f t="shared" ref="AG3715:AG3778" si="935">IF(V3715&gt;0,(W3715+X3715)/V3715,"")</f>
        <v>52.037037037037038</v>
      </c>
      <c r="AH3715" s="17">
        <f t="shared" ref="AH3715:AH3778" si="936">IF($M3715&gt;0,R3715/$M3715,"")</f>
        <v>0.23898860288545101</v>
      </c>
      <c r="AI3715" s="17">
        <f t="shared" ref="AI3715:AI3778" si="937">IF($M3715&gt;0,S3715/$M3715,"")</f>
        <v>3.1888456673556962</v>
      </c>
      <c r="AJ3715" s="17">
        <f t="shared" ref="AJ3715:AJ3778" si="938">IF($M3715&gt;0,(S3715+T3715)/$M3715,"")</f>
        <v>3.2052738213196665</v>
      </c>
      <c r="AK3715" s="17">
        <f t="shared" ref="AK3715:AK3778" si="939">IF($M3715&gt;0,(S3715+T3715+U3715)/$M3715,"")</f>
        <v>3.2995007350308212</v>
      </c>
      <c r="AL3715" s="17">
        <f t="shared" ref="AL3715:AL3778" si="940">IF($N3715&gt;0,R3715/$N3715,"")</f>
        <v>4.4362101511561676E-2</v>
      </c>
      <c r="AM3715" s="17">
        <f t="shared" ref="AM3715:AM3778" si="941">IF($N3715&gt;0,(S3715)/$N3715,"")</f>
        <v>0.59192737014217245</v>
      </c>
      <c r="AN3715" s="17">
        <f t="shared" ref="AN3715:AN3778" si="942">IF($N3715&gt;0,(S3715+T3715)/$N3715,"")</f>
        <v>0.59497683536770263</v>
      </c>
      <c r="AO3715" s="17">
        <f t="shared" ref="AO3715:AO3778" si="943">IF($N3715&gt;0,(S3715+T3715+U3715)/$N3715,"")</f>
        <v>0.6124676439698975</v>
      </c>
      <c r="AP3715" s="17">
        <f t="shared" si="929"/>
        <v>0.56810554245833578</v>
      </c>
      <c r="AQ3715" s="17">
        <f t="shared" ref="AQ3715:AQ3778" si="944">IF(O3715&gt;0,S3715/O3715,"")</f>
        <v>5.9963221337847177</v>
      </c>
    </row>
    <row r="3716" spans="1:43" x14ac:dyDescent="0.2">
      <c r="A3716" s="4">
        <v>60040</v>
      </c>
      <c r="B3716" s="5">
        <v>6040</v>
      </c>
      <c r="C3716" t="s">
        <v>3527</v>
      </c>
      <c r="D3716" t="s">
        <v>25</v>
      </c>
      <c r="E3716" t="s">
        <v>9</v>
      </c>
      <c r="F3716" t="s">
        <v>17</v>
      </c>
      <c r="G3716" t="s">
        <v>15</v>
      </c>
      <c r="H3716">
        <v>282</v>
      </c>
      <c r="I3716" t="s">
        <v>6032</v>
      </c>
      <c r="J3716" s="6">
        <v>110421</v>
      </c>
      <c r="K3716" s="6">
        <v>2018</v>
      </c>
      <c r="L3716" s="6">
        <v>55</v>
      </c>
      <c r="M3716" s="6">
        <v>310713</v>
      </c>
      <c r="N3716" s="6">
        <v>0</v>
      </c>
      <c r="O3716" s="6">
        <v>361350</v>
      </c>
      <c r="P3716" s="6">
        <v>26859</v>
      </c>
      <c r="Q3716" s="6">
        <v>0</v>
      </c>
      <c r="R3716" s="6">
        <v>158971</v>
      </c>
      <c r="S3716" s="6">
        <v>1703568</v>
      </c>
      <c r="T3716" s="6">
        <v>63609</v>
      </c>
      <c r="U3716" s="6">
        <v>0</v>
      </c>
      <c r="V3716" s="6">
        <v>17</v>
      </c>
      <c r="W3716" s="6">
        <v>517</v>
      </c>
      <c r="X3716" s="6">
        <v>315</v>
      </c>
      <c r="Z3716" s="6">
        <v>0</v>
      </c>
      <c r="AA3716" s="6">
        <v>0</v>
      </c>
      <c r="AB3716" s="6" t="str">
        <f t="shared" si="930"/>
        <v/>
      </c>
      <c r="AC3716" s="6" t="str">
        <f t="shared" si="931"/>
        <v/>
      </c>
      <c r="AD3716" s="16">
        <f t="shared" si="932"/>
        <v>13.453590975092148</v>
      </c>
      <c r="AE3716" s="16">
        <f t="shared" si="933"/>
        <v>0</v>
      </c>
      <c r="AF3716" s="16">
        <f t="shared" si="934"/>
        <v>30.411764705882351</v>
      </c>
      <c r="AG3716" s="16">
        <f t="shared" si="935"/>
        <v>48.941176470588232</v>
      </c>
      <c r="AH3716" s="17">
        <f t="shared" si="936"/>
        <v>0.51163292169944607</v>
      </c>
      <c r="AI3716" s="17">
        <f t="shared" si="937"/>
        <v>5.4827702735321662</v>
      </c>
      <c r="AJ3716" s="17">
        <f t="shared" si="938"/>
        <v>5.6874897413368606</v>
      </c>
      <c r="AK3716" s="17">
        <f t="shared" si="939"/>
        <v>5.6874897413368606</v>
      </c>
      <c r="AL3716" s="17" t="str">
        <f t="shared" si="940"/>
        <v/>
      </c>
      <c r="AM3716" s="17" t="str">
        <f t="shared" si="941"/>
        <v/>
      </c>
      <c r="AN3716" s="17" t="str">
        <f t="shared" si="942"/>
        <v/>
      </c>
      <c r="AO3716" s="17" t="str">
        <f t="shared" si="943"/>
        <v/>
      </c>
      <c r="AP3716" s="17" t="str">
        <f t="shared" ref="AP3716:AP3779" si="945">IF(AO3716&lt;&gt;"", AO3716-AL3716,"")</f>
        <v/>
      </c>
      <c r="AQ3716" s="17">
        <f t="shared" si="944"/>
        <v>4.7144541303445413</v>
      </c>
    </row>
    <row r="3717" spans="1:43" x14ac:dyDescent="0.2">
      <c r="A3717" s="4">
        <v>60041</v>
      </c>
      <c r="B3717" s="5">
        <v>6041</v>
      </c>
      <c r="C3717" t="s">
        <v>3528</v>
      </c>
      <c r="D3717" t="s">
        <v>8</v>
      </c>
      <c r="E3717" t="s">
        <v>9</v>
      </c>
      <c r="F3717" t="s">
        <v>17</v>
      </c>
      <c r="G3717" t="s">
        <v>11</v>
      </c>
      <c r="H3717">
        <v>6</v>
      </c>
      <c r="I3717" t="s">
        <v>6009</v>
      </c>
      <c r="J3717" s="6">
        <v>5121892</v>
      </c>
      <c r="K3717" s="6">
        <v>2879</v>
      </c>
      <c r="L3717" s="6">
        <v>1779</v>
      </c>
      <c r="M3717" s="6">
        <v>14790</v>
      </c>
      <c r="N3717" s="6">
        <v>57661</v>
      </c>
      <c r="O3717" s="6">
        <v>21837</v>
      </c>
      <c r="P3717" s="6">
        <v>1349</v>
      </c>
      <c r="Q3717" s="6">
        <v>240</v>
      </c>
      <c r="R3717" s="6">
        <v>5956</v>
      </c>
      <c r="S3717" s="6">
        <v>183340</v>
      </c>
      <c r="T3717" s="6">
        <v>0</v>
      </c>
      <c r="U3717" s="6">
        <v>0</v>
      </c>
      <c r="V3717" s="6">
        <v>0</v>
      </c>
      <c r="W3717" s="6">
        <v>0</v>
      </c>
      <c r="X3717" s="6">
        <v>0</v>
      </c>
      <c r="Z3717" s="6">
        <v>0</v>
      </c>
      <c r="AA3717" s="6">
        <v>0</v>
      </c>
      <c r="AB3717" s="6">
        <f t="shared" si="930"/>
        <v>0</v>
      </c>
      <c r="AC3717" s="6">
        <f t="shared" si="931"/>
        <v>0</v>
      </c>
      <c r="AD3717" s="16">
        <f t="shared" si="932"/>
        <v>16.18754633061527</v>
      </c>
      <c r="AE3717" s="16">
        <f t="shared" si="933"/>
        <v>2.6405183862252142</v>
      </c>
      <c r="AF3717" s="16" t="str">
        <f t="shared" si="934"/>
        <v/>
      </c>
      <c r="AG3717" s="16" t="str">
        <f t="shared" si="935"/>
        <v/>
      </c>
      <c r="AH3717" s="17">
        <f t="shared" si="936"/>
        <v>0.40270453008789725</v>
      </c>
      <c r="AI3717" s="17">
        <f t="shared" si="937"/>
        <v>12.396213657876944</v>
      </c>
      <c r="AJ3717" s="17">
        <f t="shared" si="938"/>
        <v>12.396213657876944</v>
      </c>
      <c r="AK3717" s="17">
        <f t="shared" si="939"/>
        <v>12.396213657876944</v>
      </c>
      <c r="AL3717" s="17">
        <f t="shared" si="940"/>
        <v>0.10329338721146009</v>
      </c>
      <c r="AM3717" s="17">
        <f t="shared" si="941"/>
        <v>3.1796188064723121</v>
      </c>
      <c r="AN3717" s="17">
        <f t="shared" si="942"/>
        <v>3.1796188064723121</v>
      </c>
      <c r="AO3717" s="17">
        <f t="shared" si="943"/>
        <v>3.1796188064723121</v>
      </c>
      <c r="AP3717" s="17">
        <f t="shared" si="945"/>
        <v>3.076325419260852</v>
      </c>
      <c r="AQ3717" s="17">
        <f t="shared" si="944"/>
        <v>8.3958419196776113</v>
      </c>
    </row>
    <row r="3718" spans="1:43" x14ac:dyDescent="0.2">
      <c r="A3718" s="4">
        <v>60048</v>
      </c>
      <c r="B3718" s="5">
        <v>6048</v>
      </c>
      <c r="C3718" t="s">
        <v>3529</v>
      </c>
      <c r="D3718" t="s">
        <v>8</v>
      </c>
      <c r="E3718" t="s">
        <v>9</v>
      </c>
      <c r="F3718" t="s">
        <v>17</v>
      </c>
      <c r="G3718" t="s">
        <v>11</v>
      </c>
      <c r="H3718">
        <v>37</v>
      </c>
      <c r="I3718" t="s">
        <v>6033</v>
      </c>
      <c r="J3718" s="6">
        <v>1362416</v>
      </c>
      <c r="K3718" s="6">
        <v>2605</v>
      </c>
      <c r="L3718" s="6">
        <v>523</v>
      </c>
      <c r="M3718" s="6">
        <v>26879274</v>
      </c>
      <c r="N3718" s="6">
        <v>116078145</v>
      </c>
      <c r="O3718" s="6">
        <v>15396804</v>
      </c>
      <c r="P3718" s="6">
        <v>1325923</v>
      </c>
      <c r="Q3718" s="6">
        <v>86727</v>
      </c>
      <c r="R3718" s="6">
        <v>17602367</v>
      </c>
      <c r="S3718" s="6">
        <v>154713665</v>
      </c>
      <c r="T3718" s="6">
        <v>18460346</v>
      </c>
      <c r="U3718" s="6">
        <v>408749</v>
      </c>
      <c r="V3718" s="6">
        <v>379</v>
      </c>
      <c r="W3718" s="6">
        <v>12978</v>
      </c>
      <c r="X3718" s="6">
        <v>5314</v>
      </c>
      <c r="Z3718" s="6">
        <v>635462326300</v>
      </c>
      <c r="AA3718" s="6">
        <v>46507717894.579208</v>
      </c>
      <c r="AB3718" s="6">
        <f t="shared" si="930"/>
        <v>5474.4355735526269</v>
      </c>
      <c r="AC3718" s="6">
        <f t="shared" si="931"/>
        <v>400.65869328441806</v>
      </c>
      <c r="AD3718" s="16">
        <f t="shared" si="932"/>
        <v>11.612140373158924</v>
      </c>
      <c r="AE3718" s="16">
        <f t="shared" si="933"/>
        <v>7.5391064924902595</v>
      </c>
      <c r="AF3718" s="16">
        <f t="shared" si="934"/>
        <v>34.242744063324537</v>
      </c>
      <c r="AG3718" s="16">
        <f t="shared" si="935"/>
        <v>48.263852242744065</v>
      </c>
      <c r="AH3718" s="17">
        <f t="shared" si="936"/>
        <v>0.65486765007120351</v>
      </c>
      <c r="AI3718" s="17">
        <f t="shared" si="937"/>
        <v>5.7558721638091859</v>
      </c>
      <c r="AJ3718" s="17">
        <f t="shared" si="938"/>
        <v>6.4426595376050706</v>
      </c>
      <c r="AK3718" s="17">
        <f t="shared" si="939"/>
        <v>6.4578663843376125</v>
      </c>
      <c r="AL3718" s="17">
        <f t="shared" si="940"/>
        <v>0.15164238711774727</v>
      </c>
      <c r="AM3718" s="17">
        <f t="shared" si="941"/>
        <v>1.3328406049217965</v>
      </c>
      <c r="AN3718" s="17">
        <f t="shared" si="942"/>
        <v>1.4918743834164476</v>
      </c>
      <c r="AO3718" s="17">
        <f t="shared" si="943"/>
        <v>1.4953957095024217</v>
      </c>
      <c r="AP3718" s="17">
        <f t="shared" si="945"/>
        <v>1.3437533223846745</v>
      </c>
      <c r="AQ3718" s="17">
        <f t="shared" si="944"/>
        <v>10.04842725802056</v>
      </c>
    </row>
    <row r="3719" spans="1:43" x14ac:dyDescent="0.2">
      <c r="A3719" s="4">
        <v>60049</v>
      </c>
      <c r="B3719" s="5">
        <v>6049</v>
      </c>
      <c r="C3719" t="s">
        <v>3530</v>
      </c>
      <c r="D3719" t="s">
        <v>25</v>
      </c>
      <c r="E3719" t="s">
        <v>9</v>
      </c>
      <c r="F3719" t="s">
        <v>17</v>
      </c>
      <c r="G3719" t="s">
        <v>15</v>
      </c>
      <c r="H3719">
        <v>250</v>
      </c>
      <c r="I3719" t="s">
        <v>6034</v>
      </c>
      <c r="J3719" s="6">
        <v>128600</v>
      </c>
      <c r="K3719" s="6">
        <v>1988</v>
      </c>
      <c r="L3719" s="6">
        <v>65</v>
      </c>
      <c r="M3719" s="6">
        <v>554586</v>
      </c>
      <c r="N3719" s="6">
        <v>0</v>
      </c>
      <c r="O3719" s="6">
        <v>520552</v>
      </c>
      <c r="P3719" s="6">
        <v>40187</v>
      </c>
      <c r="Q3719" s="6">
        <v>0</v>
      </c>
      <c r="R3719" s="6">
        <v>620675</v>
      </c>
      <c r="S3719" s="6">
        <v>3126696</v>
      </c>
      <c r="T3719" s="6">
        <v>908708</v>
      </c>
      <c r="U3719" s="6">
        <v>0</v>
      </c>
      <c r="V3719" s="6">
        <v>20</v>
      </c>
      <c r="W3719" s="6">
        <v>582</v>
      </c>
      <c r="X3719" s="6">
        <v>326</v>
      </c>
      <c r="Z3719" s="6">
        <v>0</v>
      </c>
      <c r="AA3719" s="6">
        <v>0</v>
      </c>
      <c r="AB3719" s="6" t="str">
        <f t="shared" si="930"/>
        <v/>
      </c>
      <c r="AC3719" s="6" t="str">
        <f t="shared" si="931"/>
        <v/>
      </c>
      <c r="AD3719" s="16">
        <f t="shared" si="932"/>
        <v>12.953243586234354</v>
      </c>
      <c r="AE3719" s="16">
        <f t="shared" si="933"/>
        <v>0</v>
      </c>
      <c r="AF3719" s="16">
        <f t="shared" si="934"/>
        <v>29.1</v>
      </c>
      <c r="AG3719" s="16">
        <f t="shared" si="935"/>
        <v>45.4</v>
      </c>
      <c r="AH3719" s="17">
        <f t="shared" si="936"/>
        <v>1.1191681722942879</v>
      </c>
      <c r="AI3719" s="17">
        <f t="shared" si="937"/>
        <v>5.6378920492042717</v>
      </c>
      <c r="AJ3719" s="17">
        <f t="shared" si="938"/>
        <v>7.2764260186878138</v>
      </c>
      <c r="AK3719" s="17">
        <f t="shared" si="939"/>
        <v>7.2764260186878138</v>
      </c>
      <c r="AL3719" s="17" t="str">
        <f t="shared" si="940"/>
        <v/>
      </c>
      <c r="AM3719" s="17" t="str">
        <f t="shared" si="941"/>
        <v/>
      </c>
      <c r="AN3719" s="17" t="str">
        <f t="shared" si="942"/>
        <v/>
      </c>
      <c r="AO3719" s="17" t="str">
        <f t="shared" si="943"/>
        <v/>
      </c>
      <c r="AP3719" s="17" t="str">
        <f t="shared" si="945"/>
        <v/>
      </c>
      <c r="AQ3719" s="17">
        <f t="shared" si="944"/>
        <v>6.006500791467519</v>
      </c>
    </row>
    <row r="3720" spans="1:43" x14ac:dyDescent="0.2">
      <c r="A3720" s="4">
        <v>60051</v>
      </c>
      <c r="B3720" s="5">
        <v>6051</v>
      </c>
      <c r="C3720" t="s">
        <v>3531</v>
      </c>
      <c r="D3720" t="s">
        <v>8</v>
      </c>
      <c r="E3720" t="s">
        <v>9</v>
      </c>
      <c r="F3720" t="s">
        <v>17</v>
      </c>
      <c r="G3720" t="s">
        <v>15</v>
      </c>
      <c r="H3720">
        <v>116</v>
      </c>
      <c r="I3720" t="s">
        <v>6035</v>
      </c>
      <c r="J3720" s="6">
        <v>320069</v>
      </c>
      <c r="K3720" s="6">
        <v>2661</v>
      </c>
      <c r="L3720" s="6">
        <v>120</v>
      </c>
      <c r="M3720" s="6">
        <v>4734261</v>
      </c>
      <c r="N3720" s="6">
        <v>20830748</v>
      </c>
      <c r="O3720" s="6">
        <v>3050645</v>
      </c>
      <c r="P3720" s="6">
        <v>228304</v>
      </c>
      <c r="Q3720" s="6">
        <v>15255</v>
      </c>
      <c r="R3720" s="6">
        <v>1363737</v>
      </c>
      <c r="S3720" s="6">
        <v>22586458</v>
      </c>
      <c r="T3720" s="6">
        <v>967714</v>
      </c>
      <c r="U3720" s="6">
        <v>0</v>
      </c>
      <c r="V3720" s="6">
        <v>70</v>
      </c>
      <c r="W3720" s="6">
        <v>2349</v>
      </c>
      <c r="X3720" s="6">
        <v>1214</v>
      </c>
      <c r="Z3720" s="6">
        <v>112117645000</v>
      </c>
      <c r="AA3720" s="6">
        <v>9030316155.8400002</v>
      </c>
      <c r="AB3720" s="6">
        <f t="shared" si="930"/>
        <v>5382.3148837478138</v>
      </c>
      <c r="AC3720" s="6">
        <f t="shared" si="931"/>
        <v>433.50897220973536</v>
      </c>
      <c r="AD3720" s="16">
        <f t="shared" si="932"/>
        <v>13.362205655617071</v>
      </c>
      <c r="AE3720" s="16">
        <f t="shared" si="933"/>
        <v>6.8283094230892152</v>
      </c>
      <c r="AF3720" s="16">
        <f t="shared" si="934"/>
        <v>33.557142857142857</v>
      </c>
      <c r="AG3720" s="16">
        <f t="shared" si="935"/>
        <v>50.9</v>
      </c>
      <c r="AH3720" s="17">
        <f t="shared" si="936"/>
        <v>0.28805699559023046</v>
      </c>
      <c r="AI3720" s="17">
        <f t="shared" si="937"/>
        <v>4.7708518816347469</v>
      </c>
      <c r="AJ3720" s="17">
        <f t="shared" si="938"/>
        <v>4.9752584405464759</v>
      </c>
      <c r="AK3720" s="17">
        <f t="shared" si="939"/>
        <v>4.9752584405464759</v>
      </c>
      <c r="AL3720" s="17">
        <f t="shared" si="940"/>
        <v>6.5467500254911631E-2</v>
      </c>
      <c r="AM3720" s="17">
        <f t="shared" si="941"/>
        <v>1.0842845393741982</v>
      </c>
      <c r="AN3720" s="17">
        <f t="shared" si="942"/>
        <v>1.1307405763825669</v>
      </c>
      <c r="AO3720" s="17">
        <f t="shared" si="943"/>
        <v>1.1307405763825669</v>
      </c>
      <c r="AP3720" s="17">
        <f t="shared" si="945"/>
        <v>1.0652730761276552</v>
      </c>
      <c r="AQ3720" s="17">
        <f t="shared" si="944"/>
        <v>7.4038303375187873</v>
      </c>
    </row>
    <row r="3721" spans="1:43" x14ac:dyDescent="0.2">
      <c r="A3721" s="4">
        <v>60051</v>
      </c>
      <c r="B3721" s="5">
        <v>6051</v>
      </c>
      <c r="C3721" t="s">
        <v>3531</v>
      </c>
      <c r="D3721" t="s">
        <v>8</v>
      </c>
      <c r="E3721" t="s">
        <v>9</v>
      </c>
      <c r="F3721" t="s">
        <v>17</v>
      </c>
      <c r="G3721" t="s">
        <v>11</v>
      </c>
      <c r="H3721">
        <v>116</v>
      </c>
      <c r="I3721" t="s">
        <v>6035</v>
      </c>
      <c r="J3721" s="6">
        <v>320069</v>
      </c>
      <c r="K3721" s="6">
        <v>2661</v>
      </c>
      <c r="L3721" s="6">
        <v>120</v>
      </c>
      <c r="M3721" s="6">
        <v>418744</v>
      </c>
      <c r="N3721" s="6">
        <v>1721038</v>
      </c>
      <c r="O3721" s="6">
        <v>670604</v>
      </c>
      <c r="P3721" s="6">
        <v>47228</v>
      </c>
      <c r="Q3721" s="6">
        <v>1439</v>
      </c>
      <c r="R3721" s="6">
        <v>115781</v>
      </c>
      <c r="S3721" s="6">
        <v>3341977</v>
      </c>
      <c r="T3721" s="6">
        <v>244460</v>
      </c>
      <c r="U3721" s="6">
        <v>0</v>
      </c>
      <c r="V3721" s="6">
        <v>18</v>
      </c>
      <c r="W3721" s="6">
        <v>234</v>
      </c>
      <c r="X3721" s="6">
        <v>126</v>
      </c>
      <c r="Z3721" s="6">
        <v>14706051200</v>
      </c>
      <c r="AA3721" s="6">
        <v>1216494192.6143999</v>
      </c>
      <c r="AB3721" s="6">
        <f t="shared" si="930"/>
        <v>8544.8730359236688</v>
      </c>
      <c r="AC3721" s="6">
        <f t="shared" si="931"/>
        <v>706.83749726293081</v>
      </c>
      <c r="AD3721" s="16">
        <f t="shared" si="932"/>
        <v>14.199288557635301</v>
      </c>
      <c r="AE3721" s="16">
        <f t="shared" si="933"/>
        <v>2.5663998425300178</v>
      </c>
      <c r="AF3721" s="16">
        <f t="shared" si="934"/>
        <v>13</v>
      </c>
      <c r="AG3721" s="16">
        <f t="shared" si="935"/>
        <v>20</v>
      </c>
      <c r="AH3721" s="17">
        <f t="shared" si="936"/>
        <v>0.27649590203083507</v>
      </c>
      <c r="AI3721" s="17">
        <f t="shared" si="937"/>
        <v>7.9809549509963125</v>
      </c>
      <c r="AJ3721" s="17">
        <f t="shared" si="938"/>
        <v>8.5647483904246986</v>
      </c>
      <c r="AK3721" s="17">
        <f t="shared" si="939"/>
        <v>8.5647483904246986</v>
      </c>
      <c r="AL3721" s="17">
        <f t="shared" si="940"/>
        <v>6.727393584569312E-2</v>
      </c>
      <c r="AM3721" s="17">
        <f t="shared" si="941"/>
        <v>1.9418380070631793</v>
      </c>
      <c r="AN3721" s="17">
        <f t="shared" si="942"/>
        <v>2.0838801932322237</v>
      </c>
      <c r="AO3721" s="17">
        <f t="shared" si="943"/>
        <v>2.0838801932322237</v>
      </c>
      <c r="AP3721" s="17">
        <f t="shared" si="945"/>
        <v>2.0166062573865307</v>
      </c>
      <c r="AQ3721" s="17">
        <f t="shared" si="944"/>
        <v>4.9835327555457472</v>
      </c>
    </row>
    <row r="3722" spans="1:43" x14ac:dyDescent="0.2">
      <c r="A3722" s="4">
        <v>60056</v>
      </c>
      <c r="B3722" s="5">
        <v>6056</v>
      </c>
      <c r="C3722" t="s">
        <v>3532</v>
      </c>
      <c r="D3722" t="s">
        <v>8</v>
      </c>
      <c r="E3722" t="s">
        <v>9</v>
      </c>
      <c r="F3722" t="s">
        <v>17</v>
      </c>
      <c r="G3722" t="s">
        <v>15</v>
      </c>
      <c r="H3722">
        <v>6</v>
      </c>
      <c r="I3722" t="s">
        <v>6009</v>
      </c>
      <c r="J3722" s="6">
        <v>5121892</v>
      </c>
      <c r="K3722" s="6">
        <v>2879</v>
      </c>
      <c r="L3722" s="6">
        <v>1779</v>
      </c>
      <c r="M3722" s="6">
        <v>30011020</v>
      </c>
      <c r="N3722" s="6">
        <v>125148127</v>
      </c>
      <c r="O3722" s="6">
        <v>28168716</v>
      </c>
      <c r="P3722" s="6">
        <v>2222726</v>
      </c>
      <c r="Q3722" s="6">
        <v>101063</v>
      </c>
      <c r="R3722" s="6">
        <v>26994603</v>
      </c>
      <c r="S3722" s="6">
        <v>264718381</v>
      </c>
      <c r="T3722" s="6">
        <v>38528880</v>
      </c>
      <c r="U3722" s="6">
        <v>0</v>
      </c>
      <c r="V3722" s="6">
        <v>640</v>
      </c>
      <c r="W3722" s="6">
        <v>21942</v>
      </c>
      <c r="X3722" s="6">
        <v>10946</v>
      </c>
      <c r="Z3722" s="6">
        <v>1068218018839</v>
      </c>
      <c r="AA3722" s="6">
        <v>88260354393.724808</v>
      </c>
      <c r="AB3722" s="6">
        <f t="shared" si="930"/>
        <v>8535.6292934292178</v>
      </c>
      <c r="AC3722" s="6">
        <f t="shared" si="931"/>
        <v>705.24710604518123</v>
      </c>
      <c r="AD3722" s="16">
        <f t="shared" si="932"/>
        <v>12.673049219741884</v>
      </c>
      <c r="AE3722" s="16">
        <f t="shared" si="933"/>
        <v>4.4428055222680367</v>
      </c>
      <c r="AF3722" s="16">
        <f t="shared" si="934"/>
        <v>34.284374999999997</v>
      </c>
      <c r="AG3722" s="16">
        <f t="shared" si="935"/>
        <v>51.387500000000003</v>
      </c>
      <c r="AH3722" s="17">
        <f t="shared" si="936"/>
        <v>0.89948968745480828</v>
      </c>
      <c r="AI3722" s="17">
        <f t="shared" si="937"/>
        <v>8.8207058940349246</v>
      </c>
      <c r="AJ3722" s="17">
        <f t="shared" si="938"/>
        <v>10.104530302535535</v>
      </c>
      <c r="AK3722" s="17">
        <f t="shared" si="939"/>
        <v>10.104530302535535</v>
      </c>
      <c r="AL3722" s="17">
        <f t="shared" si="940"/>
        <v>0.21570121460946834</v>
      </c>
      <c r="AM3722" s="17">
        <f t="shared" si="941"/>
        <v>2.1152404542179046</v>
      </c>
      <c r="AN3722" s="17">
        <f t="shared" si="942"/>
        <v>2.4231066678289159</v>
      </c>
      <c r="AO3722" s="17">
        <f t="shared" si="943"/>
        <v>2.4231066678289159</v>
      </c>
      <c r="AP3722" s="17">
        <f t="shared" si="945"/>
        <v>2.2074054532194474</v>
      </c>
      <c r="AQ3722" s="17">
        <f t="shared" si="944"/>
        <v>9.3976019709240557</v>
      </c>
    </row>
    <row r="3723" spans="1:43" x14ac:dyDescent="0.2">
      <c r="A3723" s="4">
        <v>60056</v>
      </c>
      <c r="B3723" s="5">
        <v>6056</v>
      </c>
      <c r="C3723" t="s">
        <v>3532</v>
      </c>
      <c r="D3723" t="s">
        <v>8</v>
      </c>
      <c r="E3723" t="s">
        <v>9</v>
      </c>
      <c r="F3723" t="s">
        <v>17</v>
      </c>
      <c r="G3723" t="s">
        <v>11</v>
      </c>
      <c r="H3723">
        <v>6</v>
      </c>
      <c r="I3723" t="s">
        <v>6009</v>
      </c>
      <c r="J3723" s="6">
        <v>5121892</v>
      </c>
      <c r="K3723" s="6">
        <v>2879</v>
      </c>
      <c r="L3723" s="6">
        <v>1779</v>
      </c>
      <c r="M3723" s="6">
        <v>0</v>
      </c>
      <c r="N3723" s="6">
        <v>0</v>
      </c>
      <c r="O3723" s="6">
        <v>0</v>
      </c>
      <c r="P3723" s="6">
        <v>0</v>
      </c>
      <c r="Q3723" s="6">
        <v>0</v>
      </c>
      <c r="R3723" s="6">
        <v>38638</v>
      </c>
      <c r="S3723" s="6">
        <v>538197</v>
      </c>
      <c r="T3723" s="6">
        <v>0</v>
      </c>
      <c r="U3723" s="6">
        <v>0</v>
      </c>
      <c r="V3723" s="6">
        <v>0</v>
      </c>
      <c r="W3723" s="6">
        <v>0</v>
      </c>
      <c r="X3723" s="6">
        <v>0</v>
      </c>
      <c r="Z3723" s="6">
        <v>0</v>
      </c>
      <c r="AA3723" s="6">
        <v>0</v>
      </c>
      <c r="AB3723" s="6" t="str">
        <f t="shared" si="930"/>
        <v/>
      </c>
      <c r="AC3723" s="6" t="str">
        <f t="shared" si="931"/>
        <v/>
      </c>
      <c r="AD3723" s="16" t="str">
        <f t="shared" si="932"/>
        <v/>
      </c>
      <c r="AE3723" s="16" t="str">
        <f t="shared" si="933"/>
        <v/>
      </c>
      <c r="AF3723" s="16" t="str">
        <f t="shared" si="934"/>
        <v/>
      </c>
      <c r="AG3723" s="16" t="str">
        <f t="shared" si="935"/>
        <v/>
      </c>
      <c r="AH3723" s="17" t="str">
        <f t="shared" si="936"/>
        <v/>
      </c>
      <c r="AI3723" s="17" t="str">
        <f t="shared" si="937"/>
        <v/>
      </c>
      <c r="AJ3723" s="17" t="str">
        <f t="shared" si="938"/>
        <v/>
      </c>
      <c r="AK3723" s="17" t="str">
        <f t="shared" si="939"/>
        <v/>
      </c>
      <c r="AL3723" s="17" t="str">
        <f t="shared" si="940"/>
        <v/>
      </c>
      <c r="AM3723" s="17" t="str">
        <f t="shared" si="941"/>
        <v/>
      </c>
      <c r="AN3723" s="17" t="str">
        <f t="shared" si="942"/>
        <v/>
      </c>
      <c r="AO3723" s="17" t="str">
        <f t="shared" si="943"/>
        <v/>
      </c>
      <c r="AP3723" s="17" t="str">
        <f t="shared" si="945"/>
        <v/>
      </c>
      <c r="AQ3723" s="17" t="str">
        <f t="shared" si="944"/>
        <v/>
      </c>
    </row>
    <row r="3724" spans="1:43" x14ac:dyDescent="0.2">
      <c r="A3724" s="4">
        <v>60058</v>
      </c>
      <c r="B3724" s="5">
        <v>6058</v>
      </c>
      <c r="C3724" t="s">
        <v>3533</v>
      </c>
      <c r="D3724" t="s">
        <v>25</v>
      </c>
      <c r="E3724" t="s">
        <v>9</v>
      </c>
      <c r="F3724" t="s">
        <v>17</v>
      </c>
      <c r="G3724" t="s">
        <v>15</v>
      </c>
      <c r="H3724">
        <v>49</v>
      </c>
      <c r="I3724" t="s">
        <v>6027</v>
      </c>
      <c r="J3724" s="6">
        <v>899703</v>
      </c>
      <c r="K3724" s="6">
        <v>3579</v>
      </c>
      <c r="L3724" s="6">
        <v>251</v>
      </c>
      <c r="M3724" s="6">
        <v>90816</v>
      </c>
      <c r="N3724" s="6">
        <v>0</v>
      </c>
      <c r="O3724" s="6">
        <v>141042</v>
      </c>
      <c r="P3724" s="6">
        <v>6972</v>
      </c>
      <c r="Q3724" s="6">
        <v>0</v>
      </c>
      <c r="R3724" s="6">
        <v>82587</v>
      </c>
      <c r="S3724" s="6">
        <v>306999</v>
      </c>
      <c r="T3724" s="6">
        <v>150820</v>
      </c>
      <c r="U3724" s="6">
        <v>0</v>
      </c>
      <c r="V3724" s="6">
        <v>5</v>
      </c>
      <c r="W3724" s="6">
        <v>150</v>
      </c>
      <c r="X3724" s="6">
        <v>35</v>
      </c>
      <c r="Z3724" s="6">
        <v>0</v>
      </c>
      <c r="AA3724" s="6">
        <v>0</v>
      </c>
      <c r="AB3724" s="6" t="str">
        <f t="shared" si="930"/>
        <v/>
      </c>
      <c r="AC3724" s="6" t="str">
        <f t="shared" si="931"/>
        <v/>
      </c>
      <c r="AD3724" s="16">
        <f t="shared" si="932"/>
        <v>20.229776247848537</v>
      </c>
      <c r="AE3724" s="16">
        <f t="shared" si="933"/>
        <v>0</v>
      </c>
      <c r="AF3724" s="16">
        <f t="shared" si="934"/>
        <v>30</v>
      </c>
      <c r="AG3724" s="16">
        <f t="shared" si="935"/>
        <v>37</v>
      </c>
      <c r="AH3724" s="17">
        <f t="shared" si="936"/>
        <v>0.90938821353065535</v>
      </c>
      <c r="AI3724" s="17">
        <f t="shared" si="937"/>
        <v>3.3804505813953489</v>
      </c>
      <c r="AJ3724" s="17">
        <f t="shared" si="938"/>
        <v>5.0411711592670896</v>
      </c>
      <c r="AK3724" s="17">
        <f t="shared" si="939"/>
        <v>5.0411711592670896</v>
      </c>
      <c r="AL3724" s="17" t="str">
        <f t="shared" si="940"/>
        <v/>
      </c>
      <c r="AM3724" s="17" t="str">
        <f t="shared" si="941"/>
        <v/>
      </c>
      <c r="AN3724" s="17" t="str">
        <f t="shared" si="942"/>
        <v/>
      </c>
      <c r="AO3724" s="17" t="str">
        <f t="shared" si="943"/>
        <v/>
      </c>
      <c r="AP3724" s="17" t="str">
        <f t="shared" si="945"/>
        <v/>
      </c>
      <c r="AQ3724" s="17">
        <f t="shared" si="944"/>
        <v>2.1766495086569959</v>
      </c>
    </row>
    <row r="3725" spans="1:43" x14ac:dyDescent="0.2">
      <c r="A3725" s="4">
        <v>60059</v>
      </c>
      <c r="B3725" s="5">
        <v>6059</v>
      </c>
      <c r="C3725" t="s">
        <v>3534</v>
      </c>
      <c r="D3725" t="s">
        <v>8</v>
      </c>
      <c r="E3725" t="s">
        <v>9</v>
      </c>
      <c r="F3725" t="s">
        <v>17</v>
      </c>
      <c r="G3725" t="s">
        <v>15</v>
      </c>
      <c r="H3725">
        <v>197</v>
      </c>
      <c r="I3725" t="s">
        <v>6036</v>
      </c>
      <c r="J3725" s="6">
        <v>171345</v>
      </c>
      <c r="K3725" s="6">
        <v>2399</v>
      </c>
      <c r="L3725" s="6">
        <v>71</v>
      </c>
      <c r="M3725" s="6">
        <v>407672</v>
      </c>
      <c r="N3725" s="6">
        <v>2605024</v>
      </c>
      <c r="O3725" s="6">
        <v>830095</v>
      </c>
      <c r="P3725" s="6">
        <v>47843</v>
      </c>
      <c r="Q3725" s="6">
        <v>1644</v>
      </c>
      <c r="R3725" s="6">
        <v>248706</v>
      </c>
      <c r="S3725" s="6">
        <v>4332773</v>
      </c>
      <c r="T3725" s="6">
        <v>1795248</v>
      </c>
      <c r="U3725" s="6">
        <v>0</v>
      </c>
      <c r="V3725" s="6">
        <v>27</v>
      </c>
      <c r="W3725" s="6">
        <v>597</v>
      </c>
      <c r="X3725" s="6">
        <v>151</v>
      </c>
      <c r="Z3725" s="6">
        <v>17014465200</v>
      </c>
      <c r="AA3725" s="6">
        <v>1233087682.5792</v>
      </c>
      <c r="AB3725" s="6">
        <f t="shared" si="930"/>
        <v>6531.4043939710346</v>
      </c>
      <c r="AC3725" s="6">
        <f t="shared" si="931"/>
        <v>473.34983577087968</v>
      </c>
      <c r="AD3725" s="16">
        <f t="shared" si="932"/>
        <v>17.35039608720189</v>
      </c>
      <c r="AE3725" s="16">
        <f t="shared" si="933"/>
        <v>3.1382239382239381</v>
      </c>
      <c r="AF3725" s="16">
        <f t="shared" si="934"/>
        <v>22.111111111111111</v>
      </c>
      <c r="AG3725" s="16">
        <f t="shared" si="935"/>
        <v>27.703703703703702</v>
      </c>
      <c r="AH3725" s="17">
        <f t="shared" si="936"/>
        <v>0.61006397299790027</v>
      </c>
      <c r="AI3725" s="17">
        <f t="shared" si="937"/>
        <v>10.628085814085834</v>
      </c>
      <c r="AJ3725" s="17">
        <f t="shared" si="938"/>
        <v>15.031743656665162</v>
      </c>
      <c r="AK3725" s="17">
        <f t="shared" si="939"/>
        <v>15.031743656665162</v>
      </c>
      <c r="AL3725" s="17">
        <f t="shared" si="940"/>
        <v>9.5471673197636567E-2</v>
      </c>
      <c r="AM3725" s="17">
        <f t="shared" si="941"/>
        <v>1.6632372676796836</v>
      </c>
      <c r="AN3725" s="17">
        <f t="shared" si="942"/>
        <v>2.3523856210153919</v>
      </c>
      <c r="AO3725" s="17">
        <f t="shared" si="943"/>
        <v>2.3523856210153919</v>
      </c>
      <c r="AP3725" s="17">
        <f t="shared" si="945"/>
        <v>2.2569139478177553</v>
      </c>
      <c r="AQ3725" s="17">
        <f t="shared" si="944"/>
        <v>5.2196110083785587</v>
      </c>
    </row>
    <row r="3726" spans="1:43" x14ac:dyDescent="0.2">
      <c r="A3726" s="4">
        <v>60059</v>
      </c>
      <c r="B3726" s="5">
        <v>6059</v>
      </c>
      <c r="C3726" t="s">
        <v>3534</v>
      </c>
      <c r="D3726" t="s">
        <v>8</v>
      </c>
      <c r="E3726" t="s">
        <v>9</v>
      </c>
      <c r="F3726" t="s">
        <v>17</v>
      </c>
      <c r="G3726" t="s">
        <v>11</v>
      </c>
      <c r="H3726">
        <v>197</v>
      </c>
      <c r="I3726" t="s">
        <v>6036</v>
      </c>
      <c r="J3726" s="6">
        <v>171345</v>
      </c>
      <c r="K3726" s="6">
        <v>2399</v>
      </c>
      <c r="L3726" s="6">
        <v>71</v>
      </c>
      <c r="M3726" s="6">
        <v>0</v>
      </c>
      <c r="N3726" s="6">
        <v>0</v>
      </c>
      <c r="O3726" s="6">
        <v>0</v>
      </c>
      <c r="P3726" s="6">
        <v>0</v>
      </c>
      <c r="Q3726" s="6">
        <v>0</v>
      </c>
      <c r="R3726" s="6">
        <v>0</v>
      </c>
      <c r="S3726" s="6">
        <v>832474</v>
      </c>
      <c r="T3726" s="6">
        <v>0</v>
      </c>
      <c r="U3726" s="6">
        <v>0</v>
      </c>
      <c r="V3726" s="6">
        <v>0</v>
      </c>
      <c r="W3726" s="6">
        <v>0</v>
      </c>
      <c r="X3726" s="6">
        <v>0</v>
      </c>
      <c r="Z3726" s="6">
        <v>0</v>
      </c>
      <c r="AA3726" s="6">
        <v>0</v>
      </c>
      <c r="AB3726" s="6" t="str">
        <f t="shared" si="930"/>
        <v/>
      </c>
      <c r="AC3726" s="6" t="str">
        <f t="shared" si="931"/>
        <v/>
      </c>
      <c r="AD3726" s="16" t="str">
        <f t="shared" si="932"/>
        <v/>
      </c>
      <c r="AE3726" s="16" t="str">
        <f t="shared" si="933"/>
        <v/>
      </c>
      <c r="AF3726" s="16" t="str">
        <f t="shared" si="934"/>
        <v/>
      </c>
      <c r="AG3726" s="16" t="str">
        <f t="shared" si="935"/>
        <v/>
      </c>
      <c r="AH3726" s="17" t="str">
        <f t="shared" si="936"/>
        <v/>
      </c>
      <c r="AI3726" s="17" t="str">
        <f t="shared" si="937"/>
        <v/>
      </c>
      <c r="AJ3726" s="17" t="str">
        <f t="shared" si="938"/>
        <v/>
      </c>
      <c r="AK3726" s="17" t="str">
        <f t="shared" si="939"/>
        <v/>
      </c>
      <c r="AL3726" s="17" t="str">
        <f t="shared" si="940"/>
        <v/>
      </c>
      <c r="AM3726" s="17" t="str">
        <f t="shared" si="941"/>
        <v/>
      </c>
      <c r="AN3726" s="17" t="str">
        <f t="shared" si="942"/>
        <v/>
      </c>
      <c r="AO3726" s="17" t="str">
        <f t="shared" si="943"/>
        <v/>
      </c>
      <c r="AP3726" s="17" t="str">
        <f t="shared" si="945"/>
        <v/>
      </c>
      <c r="AQ3726" s="17" t="str">
        <f t="shared" si="944"/>
        <v/>
      </c>
    </row>
    <row r="3727" spans="1:43" x14ac:dyDescent="0.2">
      <c r="A3727" s="4">
        <v>60062</v>
      </c>
      <c r="B3727" s="5">
        <v>6062</v>
      </c>
      <c r="C3727" t="s">
        <v>3535</v>
      </c>
      <c r="D3727" t="s">
        <v>25</v>
      </c>
      <c r="E3727" t="s">
        <v>9</v>
      </c>
      <c r="F3727" t="s">
        <v>17</v>
      </c>
      <c r="G3727" t="s">
        <v>15</v>
      </c>
      <c r="H3727">
        <v>129</v>
      </c>
      <c r="I3727" t="s">
        <v>6037</v>
      </c>
      <c r="J3727" s="6">
        <v>295083</v>
      </c>
      <c r="K3727" s="6">
        <v>1572</v>
      </c>
      <c r="L3727" s="6">
        <v>188</v>
      </c>
      <c r="M3727" s="6">
        <v>1635492</v>
      </c>
      <c r="N3727" s="6">
        <v>0</v>
      </c>
      <c r="O3727" s="6">
        <v>557558</v>
      </c>
      <c r="P3727" s="6">
        <v>50208</v>
      </c>
      <c r="Q3727" s="6">
        <v>0</v>
      </c>
      <c r="R3727" s="6">
        <v>1832085</v>
      </c>
      <c r="S3727" s="6">
        <v>2702439</v>
      </c>
      <c r="T3727" s="6">
        <v>1244623</v>
      </c>
      <c r="U3727" s="6">
        <v>0</v>
      </c>
      <c r="V3727" s="6">
        <v>25</v>
      </c>
      <c r="W3727" s="6">
        <v>942</v>
      </c>
      <c r="X3727" s="6">
        <v>956</v>
      </c>
      <c r="Z3727" s="6">
        <v>0</v>
      </c>
      <c r="AA3727" s="6">
        <v>0</v>
      </c>
      <c r="AB3727" s="6" t="str">
        <f t="shared" si="930"/>
        <v/>
      </c>
      <c r="AC3727" s="6" t="str">
        <f t="shared" si="931"/>
        <v/>
      </c>
      <c r="AD3727" s="16">
        <f t="shared" si="932"/>
        <v>11.104963352453792</v>
      </c>
      <c r="AE3727" s="16">
        <f t="shared" si="933"/>
        <v>0</v>
      </c>
      <c r="AF3727" s="16">
        <f t="shared" si="934"/>
        <v>37.68</v>
      </c>
      <c r="AG3727" s="16">
        <f t="shared" si="935"/>
        <v>75.92</v>
      </c>
      <c r="AH3727" s="17">
        <f t="shared" si="936"/>
        <v>1.1202041954347683</v>
      </c>
      <c r="AI3727" s="17">
        <f t="shared" si="937"/>
        <v>1.652370662773037</v>
      </c>
      <c r="AJ3727" s="17">
        <f t="shared" si="938"/>
        <v>2.4133789709763178</v>
      </c>
      <c r="AK3727" s="17">
        <f t="shared" si="939"/>
        <v>2.4133789709763178</v>
      </c>
      <c r="AL3727" s="17" t="str">
        <f t="shared" si="940"/>
        <v/>
      </c>
      <c r="AM3727" s="17" t="str">
        <f t="shared" si="941"/>
        <v/>
      </c>
      <c r="AN3727" s="17" t="str">
        <f t="shared" si="942"/>
        <v/>
      </c>
      <c r="AO3727" s="17" t="str">
        <f t="shared" si="943"/>
        <v/>
      </c>
      <c r="AP3727" s="17" t="str">
        <f t="shared" si="945"/>
        <v/>
      </c>
      <c r="AQ3727" s="17">
        <f t="shared" si="944"/>
        <v>4.8469199616900847</v>
      </c>
    </row>
    <row r="3728" spans="1:43" x14ac:dyDescent="0.2">
      <c r="A3728" s="4">
        <v>60070</v>
      </c>
      <c r="B3728" s="5">
        <v>6070</v>
      </c>
      <c r="C3728" t="s">
        <v>3537</v>
      </c>
      <c r="D3728" t="s">
        <v>2396</v>
      </c>
      <c r="E3728" t="s">
        <v>9</v>
      </c>
      <c r="F3728" t="s">
        <v>17</v>
      </c>
      <c r="G3728" t="s">
        <v>11</v>
      </c>
      <c r="H3728">
        <v>6</v>
      </c>
      <c r="I3728" t="s">
        <v>6009</v>
      </c>
      <c r="J3728" s="6">
        <v>5121892</v>
      </c>
      <c r="K3728" s="6">
        <v>2879</v>
      </c>
      <c r="L3728" s="6">
        <v>1779</v>
      </c>
      <c r="M3728" s="6">
        <v>0</v>
      </c>
      <c r="N3728" s="6">
        <v>0</v>
      </c>
      <c r="O3728" s="6">
        <v>0</v>
      </c>
      <c r="P3728" s="6">
        <v>0</v>
      </c>
      <c r="Q3728" s="6">
        <v>0</v>
      </c>
      <c r="R3728" s="6">
        <v>16341</v>
      </c>
      <c r="S3728" s="6">
        <v>497932</v>
      </c>
      <c r="T3728" s="6">
        <v>0</v>
      </c>
      <c r="U3728" s="6">
        <v>0</v>
      </c>
      <c r="V3728" s="6">
        <v>0</v>
      </c>
      <c r="W3728" s="6">
        <v>0</v>
      </c>
      <c r="X3728" s="6">
        <v>0</v>
      </c>
      <c r="Z3728" s="6">
        <v>0</v>
      </c>
      <c r="AA3728" s="6">
        <v>0</v>
      </c>
      <c r="AB3728" s="6" t="str">
        <f t="shared" si="930"/>
        <v/>
      </c>
      <c r="AC3728" s="6" t="str">
        <f t="shared" si="931"/>
        <v/>
      </c>
      <c r="AD3728" s="16" t="str">
        <f t="shared" si="932"/>
        <v/>
      </c>
      <c r="AE3728" s="16" t="str">
        <f t="shared" si="933"/>
        <v/>
      </c>
      <c r="AF3728" s="16" t="str">
        <f t="shared" si="934"/>
        <v/>
      </c>
      <c r="AG3728" s="16" t="str">
        <f t="shared" si="935"/>
        <v/>
      </c>
      <c r="AH3728" s="17" t="str">
        <f t="shared" si="936"/>
        <v/>
      </c>
      <c r="AI3728" s="17" t="str">
        <f t="shared" si="937"/>
        <v/>
      </c>
      <c r="AJ3728" s="17" t="str">
        <f t="shared" si="938"/>
        <v/>
      </c>
      <c r="AK3728" s="17" t="str">
        <f t="shared" si="939"/>
        <v/>
      </c>
      <c r="AL3728" s="17" t="str">
        <f t="shared" si="940"/>
        <v/>
      </c>
      <c r="AM3728" s="17" t="str">
        <f t="shared" si="941"/>
        <v/>
      </c>
      <c r="AN3728" s="17" t="str">
        <f t="shared" si="942"/>
        <v/>
      </c>
      <c r="AO3728" s="17" t="str">
        <f t="shared" si="943"/>
        <v/>
      </c>
      <c r="AP3728" s="17" t="str">
        <f t="shared" si="945"/>
        <v/>
      </c>
      <c r="AQ3728" s="17" t="str">
        <f t="shared" si="944"/>
        <v/>
      </c>
    </row>
    <row r="3729" spans="1:43" x14ac:dyDescent="0.2">
      <c r="A3729" s="4">
        <v>60072</v>
      </c>
      <c r="B3729" s="5">
        <v>6072</v>
      </c>
      <c r="C3729" t="s">
        <v>3538</v>
      </c>
      <c r="D3729" t="s">
        <v>8</v>
      </c>
      <c r="E3729" t="s">
        <v>9</v>
      </c>
      <c r="F3729" t="s">
        <v>17</v>
      </c>
      <c r="G3729" t="s">
        <v>15</v>
      </c>
      <c r="H3729">
        <v>129</v>
      </c>
      <c r="I3729" t="s">
        <v>6037</v>
      </c>
      <c r="J3729" s="6">
        <v>295083</v>
      </c>
      <c r="K3729" s="6">
        <v>1572</v>
      </c>
      <c r="L3729" s="6">
        <v>188</v>
      </c>
      <c r="M3729" s="6">
        <v>225971</v>
      </c>
      <c r="N3729" s="6">
        <v>1514005</v>
      </c>
      <c r="O3729" s="6">
        <v>603608</v>
      </c>
      <c r="P3729" s="6">
        <v>38190</v>
      </c>
      <c r="Q3729" s="6">
        <v>886</v>
      </c>
      <c r="R3729" s="6">
        <v>91337</v>
      </c>
      <c r="S3729" s="6">
        <v>2421483</v>
      </c>
      <c r="T3729" s="6">
        <v>1123286</v>
      </c>
      <c r="U3729" s="6">
        <v>0</v>
      </c>
      <c r="V3729" s="6">
        <v>22</v>
      </c>
      <c r="W3729" s="6">
        <v>424</v>
      </c>
      <c r="X3729" s="6">
        <v>168</v>
      </c>
      <c r="Z3729" s="6">
        <v>11048404500</v>
      </c>
      <c r="AA3729" s="6">
        <v>799942271.99039996</v>
      </c>
      <c r="AB3729" s="6">
        <f t="shared" si="930"/>
        <v>7297.4689647656378</v>
      </c>
      <c r="AC3729" s="6">
        <f t="shared" si="931"/>
        <v>528.36171082024168</v>
      </c>
      <c r="AD3729" s="16">
        <f t="shared" si="932"/>
        <v>15.805394082220477</v>
      </c>
      <c r="AE3729" s="16">
        <f t="shared" si="933"/>
        <v>2.5082586711905739</v>
      </c>
      <c r="AF3729" s="16">
        <f t="shared" si="934"/>
        <v>19.272727272727273</v>
      </c>
      <c r="AG3729" s="16">
        <f t="shared" si="935"/>
        <v>26.90909090909091</v>
      </c>
      <c r="AH3729" s="17">
        <f t="shared" si="936"/>
        <v>0.40419788379924859</v>
      </c>
      <c r="AI3729" s="17">
        <f t="shared" si="937"/>
        <v>10.715901597992662</v>
      </c>
      <c r="AJ3729" s="17">
        <f t="shared" si="938"/>
        <v>15.68683149607693</v>
      </c>
      <c r="AK3729" s="17">
        <f t="shared" si="939"/>
        <v>15.68683149607693</v>
      </c>
      <c r="AL3729" s="17">
        <f t="shared" si="940"/>
        <v>6.0328070250758752E-2</v>
      </c>
      <c r="AM3729" s="17">
        <f t="shared" si="941"/>
        <v>1.5993890376848161</v>
      </c>
      <c r="AN3729" s="17">
        <f t="shared" si="942"/>
        <v>2.3413192162509371</v>
      </c>
      <c r="AO3729" s="17">
        <f t="shared" si="943"/>
        <v>2.3413192162509371</v>
      </c>
      <c r="AP3729" s="17">
        <f t="shared" si="945"/>
        <v>2.2809911460001784</v>
      </c>
      <c r="AQ3729" s="17">
        <f t="shared" si="944"/>
        <v>4.0116814223800876</v>
      </c>
    </row>
    <row r="3730" spans="1:43" x14ac:dyDescent="0.2">
      <c r="A3730" s="4">
        <v>60077</v>
      </c>
      <c r="B3730" s="5">
        <v>6077</v>
      </c>
      <c r="C3730" t="s">
        <v>3539</v>
      </c>
      <c r="D3730" t="s">
        <v>8</v>
      </c>
      <c r="E3730" t="s">
        <v>9</v>
      </c>
      <c r="F3730" t="s">
        <v>17</v>
      </c>
      <c r="G3730" t="s">
        <v>15</v>
      </c>
      <c r="H3730">
        <v>326</v>
      </c>
      <c r="I3730" t="s">
        <v>6038</v>
      </c>
      <c r="J3730" s="6">
        <v>89284</v>
      </c>
      <c r="K3730" s="6">
        <v>1682</v>
      </c>
      <c r="L3730" s="6">
        <v>53</v>
      </c>
      <c r="M3730" s="6">
        <v>930253</v>
      </c>
      <c r="N3730" s="6">
        <v>3066904</v>
      </c>
      <c r="O3730" s="6">
        <v>870557</v>
      </c>
      <c r="P3730" s="6">
        <v>80719</v>
      </c>
      <c r="Q3730" s="6">
        <v>2994</v>
      </c>
      <c r="R3730" s="6">
        <v>289126</v>
      </c>
      <c r="S3730" s="6">
        <v>7338035</v>
      </c>
      <c r="T3730" s="6">
        <v>463461</v>
      </c>
      <c r="U3730" s="6">
        <v>0</v>
      </c>
      <c r="V3730" s="6">
        <v>34</v>
      </c>
      <c r="W3730" s="6">
        <v>902</v>
      </c>
      <c r="X3730" s="6">
        <v>608</v>
      </c>
      <c r="Z3730" s="6">
        <v>29715838200</v>
      </c>
      <c r="AA3730" s="6">
        <v>2456474203.8144002</v>
      </c>
      <c r="AB3730" s="6">
        <f t="shared" si="930"/>
        <v>9689.1973795071517</v>
      </c>
      <c r="AC3730" s="6">
        <f t="shared" si="931"/>
        <v>800.96220938588237</v>
      </c>
      <c r="AD3730" s="16">
        <f t="shared" si="932"/>
        <v>10.785032024678205</v>
      </c>
      <c r="AE3730" s="16">
        <f t="shared" si="933"/>
        <v>3.5229215318468521</v>
      </c>
      <c r="AF3730" s="16">
        <f t="shared" si="934"/>
        <v>26.529411764705884</v>
      </c>
      <c r="AG3730" s="16">
        <f t="shared" si="935"/>
        <v>44.411764705882355</v>
      </c>
      <c r="AH3730" s="17">
        <f t="shared" si="936"/>
        <v>0.31080362009044848</v>
      </c>
      <c r="AI3730" s="17">
        <f t="shared" si="937"/>
        <v>7.8882142814911642</v>
      </c>
      <c r="AJ3730" s="17">
        <f t="shared" si="938"/>
        <v>8.3864239083346135</v>
      </c>
      <c r="AK3730" s="17">
        <f t="shared" si="939"/>
        <v>8.3864239083346135</v>
      </c>
      <c r="AL3730" s="17">
        <f t="shared" si="940"/>
        <v>9.4272921486945799E-2</v>
      </c>
      <c r="AM3730" s="17">
        <f t="shared" si="941"/>
        <v>2.3926523295153679</v>
      </c>
      <c r="AN3730" s="17">
        <f t="shared" si="942"/>
        <v>2.5437692213385223</v>
      </c>
      <c r="AO3730" s="17">
        <f t="shared" si="943"/>
        <v>2.5437692213385223</v>
      </c>
      <c r="AP3730" s="17">
        <f t="shared" si="945"/>
        <v>2.4494962998515764</v>
      </c>
      <c r="AQ3730" s="17">
        <f t="shared" si="944"/>
        <v>8.4291264098732199</v>
      </c>
    </row>
    <row r="3731" spans="1:43" x14ac:dyDescent="0.2">
      <c r="A3731" s="4">
        <v>60080</v>
      </c>
      <c r="B3731" s="5">
        <v>6080</v>
      </c>
      <c r="C3731" t="s">
        <v>3540</v>
      </c>
      <c r="D3731" t="s">
        <v>25</v>
      </c>
      <c r="E3731" t="s">
        <v>9</v>
      </c>
      <c r="F3731" t="s">
        <v>17</v>
      </c>
      <c r="G3731" t="s">
        <v>15</v>
      </c>
      <c r="H3731">
        <v>226</v>
      </c>
      <c r="I3731" t="s">
        <v>6039</v>
      </c>
      <c r="J3731" s="6">
        <v>144875</v>
      </c>
      <c r="K3731" s="6">
        <v>1585</v>
      </c>
      <c r="L3731" s="6">
        <v>91</v>
      </c>
      <c r="M3731" s="6">
        <v>156089</v>
      </c>
      <c r="N3731" s="6">
        <v>0</v>
      </c>
      <c r="O3731" s="6">
        <v>361699</v>
      </c>
      <c r="P3731" s="6">
        <v>19866</v>
      </c>
      <c r="Q3731" s="6">
        <v>0</v>
      </c>
      <c r="R3731" s="6">
        <v>124810</v>
      </c>
      <c r="S3731" s="6">
        <v>1849004</v>
      </c>
      <c r="T3731" s="6">
        <v>35563</v>
      </c>
      <c r="U3731" s="6">
        <v>0</v>
      </c>
      <c r="V3731" s="6">
        <v>12</v>
      </c>
      <c r="W3731" s="6">
        <v>324</v>
      </c>
      <c r="X3731" s="6">
        <v>148</v>
      </c>
      <c r="Z3731" s="6">
        <v>0</v>
      </c>
      <c r="AA3731" s="6">
        <v>0</v>
      </c>
      <c r="AB3731" s="6" t="str">
        <f t="shared" si="930"/>
        <v/>
      </c>
      <c r="AC3731" s="6" t="str">
        <f t="shared" si="931"/>
        <v/>
      </c>
      <c r="AD3731" s="16">
        <f t="shared" si="932"/>
        <v>18.206936474378335</v>
      </c>
      <c r="AE3731" s="16">
        <f t="shared" si="933"/>
        <v>0</v>
      </c>
      <c r="AF3731" s="16">
        <f t="shared" si="934"/>
        <v>27</v>
      </c>
      <c r="AG3731" s="16">
        <f t="shared" si="935"/>
        <v>39.333333333333336</v>
      </c>
      <c r="AH3731" s="17">
        <f t="shared" si="936"/>
        <v>0.79960791599664294</v>
      </c>
      <c r="AI3731" s="17">
        <f t="shared" si="937"/>
        <v>11.845831544823787</v>
      </c>
      <c r="AJ3731" s="17">
        <f t="shared" si="938"/>
        <v>12.073669509062137</v>
      </c>
      <c r="AK3731" s="17">
        <f t="shared" si="939"/>
        <v>12.073669509062137</v>
      </c>
      <c r="AL3731" s="17" t="str">
        <f t="shared" si="940"/>
        <v/>
      </c>
      <c r="AM3731" s="17" t="str">
        <f t="shared" si="941"/>
        <v/>
      </c>
      <c r="AN3731" s="17" t="str">
        <f t="shared" si="942"/>
        <v/>
      </c>
      <c r="AO3731" s="17" t="str">
        <f t="shared" si="943"/>
        <v/>
      </c>
      <c r="AP3731" s="17" t="str">
        <f t="shared" si="945"/>
        <v/>
      </c>
      <c r="AQ3731" s="17">
        <f t="shared" si="944"/>
        <v>5.1119964390280312</v>
      </c>
    </row>
    <row r="3732" spans="1:43" x14ac:dyDescent="0.2">
      <c r="A3732" s="4">
        <v>60081</v>
      </c>
      <c r="B3732" s="5">
        <v>6081</v>
      </c>
      <c r="C3732" t="s">
        <v>3541</v>
      </c>
      <c r="D3732" t="s">
        <v>25</v>
      </c>
      <c r="E3732" t="s">
        <v>9</v>
      </c>
      <c r="F3732" t="s">
        <v>17</v>
      </c>
      <c r="G3732" t="s">
        <v>15</v>
      </c>
      <c r="H3732">
        <v>302</v>
      </c>
      <c r="I3732" t="s">
        <v>6040</v>
      </c>
      <c r="J3732" s="6">
        <v>98884</v>
      </c>
      <c r="K3732" s="6">
        <v>1191</v>
      </c>
      <c r="L3732" s="6">
        <v>83</v>
      </c>
      <c r="M3732" s="6">
        <v>249671</v>
      </c>
      <c r="N3732" s="6">
        <v>0</v>
      </c>
      <c r="O3732" s="6">
        <v>313815</v>
      </c>
      <c r="P3732" s="6">
        <v>19440</v>
      </c>
      <c r="Q3732" s="6">
        <v>0</v>
      </c>
      <c r="R3732" s="6">
        <v>165827</v>
      </c>
      <c r="S3732" s="6">
        <v>1622194</v>
      </c>
      <c r="T3732" s="6">
        <v>343279</v>
      </c>
      <c r="U3732" s="6">
        <v>0</v>
      </c>
      <c r="V3732" s="6">
        <v>9</v>
      </c>
      <c r="W3732" s="6">
        <v>246</v>
      </c>
      <c r="X3732" s="6">
        <v>65</v>
      </c>
      <c r="Z3732" s="6">
        <v>0</v>
      </c>
      <c r="AA3732" s="6">
        <v>0</v>
      </c>
      <c r="AB3732" s="6" t="str">
        <f t="shared" si="930"/>
        <v/>
      </c>
      <c r="AC3732" s="6" t="str">
        <f t="shared" si="931"/>
        <v/>
      </c>
      <c r="AD3732" s="16">
        <f t="shared" si="932"/>
        <v>16.142746913580247</v>
      </c>
      <c r="AE3732" s="16">
        <f t="shared" si="933"/>
        <v>0</v>
      </c>
      <c r="AF3732" s="16">
        <f t="shared" si="934"/>
        <v>27.333333333333332</v>
      </c>
      <c r="AG3732" s="16">
        <f t="shared" si="935"/>
        <v>34.555555555555557</v>
      </c>
      <c r="AH3732" s="17">
        <f t="shared" si="936"/>
        <v>0.66418206359569198</v>
      </c>
      <c r="AI3732" s="17">
        <f t="shared" si="937"/>
        <v>6.4973264816498508</v>
      </c>
      <c r="AJ3732" s="17">
        <f t="shared" si="938"/>
        <v>7.8722518834786577</v>
      </c>
      <c r="AK3732" s="17">
        <f t="shared" si="939"/>
        <v>7.8722518834786577</v>
      </c>
      <c r="AL3732" s="17" t="str">
        <f t="shared" si="940"/>
        <v/>
      </c>
      <c r="AM3732" s="17" t="str">
        <f t="shared" si="941"/>
        <v/>
      </c>
      <c r="AN3732" s="17" t="str">
        <f t="shared" si="942"/>
        <v/>
      </c>
      <c r="AO3732" s="17" t="str">
        <f t="shared" si="943"/>
        <v/>
      </c>
      <c r="AP3732" s="17" t="str">
        <f t="shared" si="945"/>
        <v/>
      </c>
      <c r="AQ3732" s="17">
        <f t="shared" si="944"/>
        <v>5.1692685180759366</v>
      </c>
    </row>
    <row r="3733" spans="1:43" x14ac:dyDescent="0.2">
      <c r="A3733" s="4">
        <v>60082</v>
      </c>
      <c r="B3733" s="5">
        <v>6082</v>
      </c>
      <c r="C3733" t="s">
        <v>3542</v>
      </c>
      <c r="D3733" t="s">
        <v>8</v>
      </c>
      <c r="E3733" t="s">
        <v>9</v>
      </c>
      <c r="F3733" t="s">
        <v>17</v>
      </c>
      <c r="G3733" t="s">
        <v>15</v>
      </c>
      <c r="H3733">
        <v>293</v>
      </c>
      <c r="I3733" t="s">
        <v>6041</v>
      </c>
      <c r="J3733" s="6">
        <v>106383</v>
      </c>
      <c r="K3733" s="6">
        <v>1400</v>
      </c>
      <c r="L3733" s="6">
        <v>76</v>
      </c>
      <c r="M3733" s="6">
        <v>200310</v>
      </c>
      <c r="N3733" s="6">
        <v>1065650</v>
      </c>
      <c r="O3733" s="6">
        <v>566614</v>
      </c>
      <c r="P3733" s="6">
        <v>30348</v>
      </c>
      <c r="Q3733" s="6">
        <v>758</v>
      </c>
      <c r="R3733" s="6">
        <v>135393</v>
      </c>
      <c r="S3733" s="6">
        <v>2084558</v>
      </c>
      <c r="T3733" s="6">
        <v>157326</v>
      </c>
      <c r="U3733" s="6">
        <v>0</v>
      </c>
      <c r="V3733" s="6">
        <v>18</v>
      </c>
      <c r="W3733" s="6">
        <v>377</v>
      </c>
      <c r="X3733" s="6">
        <v>256</v>
      </c>
      <c r="Z3733" s="6">
        <v>10595254400</v>
      </c>
      <c r="AA3733" s="6">
        <v>754715106.02880013</v>
      </c>
      <c r="AB3733" s="6">
        <f t="shared" si="930"/>
        <v>9942.5274714962707</v>
      </c>
      <c r="AC3733" s="6">
        <f t="shared" si="931"/>
        <v>708.2204345036364</v>
      </c>
      <c r="AD3733" s="16">
        <f t="shared" si="932"/>
        <v>18.670554896533545</v>
      </c>
      <c r="AE3733" s="16">
        <f t="shared" si="933"/>
        <v>1.8807336211247869</v>
      </c>
      <c r="AF3733" s="16">
        <f t="shared" si="934"/>
        <v>20.944444444444443</v>
      </c>
      <c r="AG3733" s="16">
        <f t="shared" si="935"/>
        <v>35.166666666666664</v>
      </c>
      <c r="AH3733" s="17">
        <f t="shared" si="936"/>
        <v>0.67591732814138084</v>
      </c>
      <c r="AI3733" s="17">
        <f t="shared" si="937"/>
        <v>10.406659677499874</v>
      </c>
      <c r="AJ3733" s="17">
        <f t="shared" si="938"/>
        <v>11.192072287953671</v>
      </c>
      <c r="AK3733" s="17">
        <f t="shared" si="939"/>
        <v>11.192072287953671</v>
      </c>
      <c r="AL3733" s="17">
        <f t="shared" si="940"/>
        <v>0.12705203396987755</v>
      </c>
      <c r="AM3733" s="17">
        <f t="shared" si="941"/>
        <v>1.956137568620091</v>
      </c>
      <c r="AN3733" s="17">
        <f t="shared" si="942"/>
        <v>2.1037714071224136</v>
      </c>
      <c r="AO3733" s="17">
        <f t="shared" si="943"/>
        <v>2.1037714071224136</v>
      </c>
      <c r="AP3733" s="17">
        <f t="shared" si="945"/>
        <v>1.9767193731525361</v>
      </c>
      <c r="AQ3733" s="17">
        <f t="shared" si="944"/>
        <v>3.6789736928490999</v>
      </c>
    </row>
    <row r="3734" spans="1:43" x14ac:dyDescent="0.2">
      <c r="A3734" s="4">
        <v>60086</v>
      </c>
      <c r="B3734" s="5">
        <v>6086</v>
      </c>
      <c r="C3734" t="s">
        <v>3543</v>
      </c>
      <c r="D3734" t="s">
        <v>25</v>
      </c>
      <c r="E3734" t="s">
        <v>9</v>
      </c>
      <c r="F3734" t="s">
        <v>17</v>
      </c>
      <c r="G3734" t="s">
        <v>15</v>
      </c>
      <c r="H3734">
        <v>257</v>
      </c>
      <c r="I3734" t="s">
        <v>6042</v>
      </c>
      <c r="J3734" s="6">
        <v>122947</v>
      </c>
      <c r="K3734" s="6">
        <v>1737</v>
      </c>
      <c r="L3734" s="6">
        <v>71</v>
      </c>
      <c r="M3734" s="6">
        <v>256383</v>
      </c>
      <c r="N3734" s="6">
        <v>0</v>
      </c>
      <c r="O3734" s="6">
        <v>296850</v>
      </c>
      <c r="P3734" s="6">
        <v>21244</v>
      </c>
      <c r="Q3734" s="6">
        <v>0</v>
      </c>
      <c r="R3734" s="6">
        <v>126480</v>
      </c>
      <c r="S3734" s="6">
        <v>1449099</v>
      </c>
      <c r="T3734" s="6">
        <v>156776</v>
      </c>
      <c r="U3734" s="6">
        <v>0</v>
      </c>
      <c r="V3734" s="6">
        <v>12</v>
      </c>
      <c r="W3734" s="6">
        <v>208</v>
      </c>
      <c r="X3734" s="6">
        <v>64</v>
      </c>
      <c r="Z3734" s="6">
        <v>0</v>
      </c>
      <c r="AA3734" s="6">
        <v>0</v>
      </c>
      <c r="AB3734" s="6" t="str">
        <f t="shared" si="930"/>
        <v/>
      </c>
      <c r="AC3734" s="6" t="str">
        <f t="shared" si="931"/>
        <v/>
      </c>
      <c r="AD3734" s="16">
        <f t="shared" si="932"/>
        <v>13.973357183204669</v>
      </c>
      <c r="AE3734" s="16">
        <f t="shared" si="933"/>
        <v>0</v>
      </c>
      <c r="AF3734" s="16">
        <f t="shared" si="934"/>
        <v>17.333333333333332</v>
      </c>
      <c r="AG3734" s="16">
        <f t="shared" si="935"/>
        <v>22.666666666666668</v>
      </c>
      <c r="AH3734" s="17">
        <f t="shared" si="936"/>
        <v>0.49332444038801326</v>
      </c>
      <c r="AI3734" s="17">
        <f t="shared" si="937"/>
        <v>5.6520869168392602</v>
      </c>
      <c r="AJ3734" s="17">
        <f t="shared" si="938"/>
        <v>6.2635783183752434</v>
      </c>
      <c r="AK3734" s="17">
        <f t="shared" si="939"/>
        <v>6.2635783183752434</v>
      </c>
      <c r="AL3734" s="17" t="str">
        <f t="shared" si="940"/>
        <v/>
      </c>
      <c r="AM3734" s="17" t="str">
        <f t="shared" si="941"/>
        <v/>
      </c>
      <c r="AN3734" s="17" t="str">
        <f t="shared" si="942"/>
        <v/>
      </c>
      <c r="AO3734" s="17" t="str">
        <f t="shared" si="943"/>
        <v/>
      </c>
      <c r="AP3734" s="17" t="str">
        <f t="shared" si="945"/>
        <v/>
      </c>
      <c r="AQ3734" s="17">
        <f t="shared" si="944"/>
        <v>4.8815866599292574</v>
      </c>
    </row>
    <row r="3735" spans="1:43" x14ac:dyDescent="0.2">
      <c r="A3735" s="4">
        <v>60088</v>
      </c>
      <c r="B3735" s="5">
        <v>6088</v>
      </c>
      <c r="C3735" t="s">
        <v>3544</v>
      </c>
      <c r="D3735" t="s">
        <v>8</v>
      </c>
      <c r="E3735" t="s">
        <v>9</v>
      </c>
      <c r="F3735" t="s">
        <v>17</v>
      </c>
      <c r="G3735" t="s">
        <v>11</v>
      </c>
      <c r="H3735">
        <v>49</v>
      </c>
      <c r="I3735" t="s">
        <v>6027</v>
      </c>
      <c r="J3735" s="6">
        <v>899703</v>
      </c>
      <c r="K3735" s="6">
        <v>3579</v>
      </c>
      <c r="L3735" s="6">
        <v>251</v>
      </c>
      <c r="M3735" s="6">
        <v>1918859</v>
      </c>
      <c r="N3735" s="6">
        <v>9626644</v>
      </c>
      <c r="O3735" s="6">
        <v>1366143</v>
      </c>
      <c r="P3735" s="6">
        <v>99325</v>
      </c>
      <c r="Q3735" s="6">
        <v>6477</v>
      </c>
      <c r="R3735" s="6">
        <v>2923278</v>
      </c>
      <c r="S3735" s="6">
        <v>11738090</v>
      </c>
      <c r="T3735" s="6">
        <v>127626</v>
      </c>
      <c r="U3735" s="6">
        <v>0</v>
      </c>
      <c r="V3735" s="6">
        <v>41</v>
      </c>
      <c r="W3735" s="6">
        <v>1601</v>
      </c>
      <c r="X3735" s="6">
        <v>790</v>
      </c>
      <c r="Z3735" s="6">
        <v>52734419864</v>
      </c>
      <c r="AA3735" s="6">
        <v>3806980695.3024006</v>
      </c>
      <c r="AB3735" s="6">
        <f t="shared" si="930"/>
        <v>5477.9651001948341</v>
      </c>
      <c r="AC3735" s="6">
        <f t="shared" si="931"/>
        <v>395.46291472941147</v>
      </c>
      <c r="AD3735" s="16">
        <f t="shared" si="932"/>
        <v>13.754271331487541</v>
      </c>
      <c r="AE3735" s="16">
        <f t="shared" si="933"/>
        <v>7.0465858991335457</v>
      </c>
      <c r="AF3735" s="16">
        <f t="shared" si="934"/>
        <v>39.048780487804876</v>
      </c>
      <c r="AG3735" s="16">
        <f t="shared" si="935"/>
        <v>58.31707317073171</v>
      </c>
      <c r="AH3735" s="17">
        <f t="shared" si="936"/>
        <v>1.5234459645028635</v>
      </c>
      <c r="AI3735" s="17">
        <f t="shared" si="937"/>
        <v>6.1172238293694328</v>
      </c>
      <c r="AJ3735" s="17">
        <f t="shared" si="938"/>
        <v>6.1837352301550039</v>
      </c>
      <c r="AK3735" s="17">
        <f t="shared" si="939"/>
        <v>6.1837352301550039</v>
      </c>
      <c r="AL3735" s="17">
        <f t="shared" si="940"/>
        <v>0.30366532718982858</v>
      </c>
      <c r="AM3735" s="17">
        <f t="shared" si="941"/>
        <v>1.219333549677333</v>
      </c>
      <c r="AN3735" s="17">
        <f t="shared" si="942"/>
        <v>1.2325911293696952</v>
      </c>
      <c r="AO3735" s="17">
        <f t="shared" si="943"/>
        <v>1.2325911293696952</v>
      </c>
      <c r="AP3735" s="17">
        <f t="shared" si="945"/>
        <v>0.92892580217986653</v>
      </c>
      <c r="AQ3735" s="17">
        <f t="shared" si="944"/>
        <v>8.5921385974967475</v>
      </c>
    </row>
    <row r="3736" spans="1:43" x14ac:dyDescent="0.2">
      <c r="A3736" s="4">
        <v>60089</v>
      </c>
      <c r="B3736" s="5">
        <v>6089</v>
      </c>
      <c r="C3736" t="s">
        <v>3545</v>
      </c>
      <c r="D3736" t="s">
        <v>25</v>
      </c>
      <c r="E3736" t="s">
        <v>9</v>
      </c>
      <c r="F3736" t="s">
        <v>17</v>
      </c>
      <c r="G3736" t="s">
        <v>15</v>
      </c>
      <c r="H3736">
        <v>247</v>
      </c>
      <c r="I3736" t="s">
        <v>6043</v>
      </c>
      <c r="J3736" s="6">
        <v>130247</v>
      </c>
      <c r="K3736" s="6">
        <v>1443</v>
      </c>
      <c r="L3736" s="6">
        <v>90</v>
      </c>
      <c r="M3736" s="6">
        <v>148460</v>
      </c>
      <c r="N3736" s="6">
        <v>0</v>
      </c>
      <c r="O3736" s="6">
        <v>307096</v>
      </c>
      <c r="P3736" s="6">
        <v>20254</v>
      </c>
      <c r="Q3736" s="6">
        <v>0</v>
      </c>
      <c r="R3736" s="6">
        <v>91649</v>
      </c>
      <c r="S3736" s="6">
        <v>1452093</v>
      </c>
      <c r="T3736" s="6">
        <v>107154</v>
      </c>
      <c r="U3736" s="6">
        <v>0</v>
      </c>
      <c r="V3736" s="6">
        <v>11</v>
      </c>
      <c r="W3736" s="6">
        <v>260</v>
      </c>
      <c r="X3736" s="6">
        <v>298</v>
      </c>
      <c r="Z3736" s="6">
        <v>0</v>
      </c>
      <c r="AA3736" s="6">
        <v>0</v>
      </c>
      <c r="AB3736" s="6" t="str">
        <f t="shared" si="930"/>
        <v/>
      </c>
      <c r="AC3736" s="6" t="str">
        <f t="shared" si="931"/>
        <v/>
      </c>
      <c r="AD3736" s="16">
        <f t="shared" si="932"/>
        <v>15.162239557618248</v>
      </c>
      <c r="AE3736" s="16">
        <f t="shared" si="933"/>
        <v>0</v>
      </c>
      <c r="AF3736" s="16">
        <f t="shared" si="934"/>
        <v>23.636363636363637</v>
      </c>
      <c r="AG3736" s="16">
        <f t="shared" si="935"/>
        <v>50.727272727272727</v>
      </c>
      <c r="AH3736" s="17">
        <f t="shared" si="936"/>
        <v>0.61733126768153035</v>
      </c>
      <c r="AI3736" s="17">
        <f t="shared" si="937"/>
        <v>9.7810386636130939</v>
      </c>
      <c r="AJ3736" s="17">
        <f t="shared" si="938"/>
        <v>10.502808837397279</v>
      </c>
      <c r="AK3736" s="17">
        <f t="shared" si="939"/>
        <v>10.502808837397279</v>
      </c>
      <c r="AL3736" s="17" t="str">
        <f t="shared" si="940"/>
        <v/>
      </c>
      <c r="AM3736" s="17" t="str">
        <f t="shared" si="941"/>
        <v/>
      </c>
      <c r="AN3736" s="17" t="str">
        <f t="shared" si="942"/>
        <v/>
      </c>
      <c r="AO3736" s="17" t="str">
        <f t="shared" si="943"/>
        <v/>
      </c>
      <c r="AP3736" s="17" t="str">
        <f t="shared" si="945"/>
        <v/>
      </c>
      <c r="AQ3736" s="17">
        <f t="shared" si="944"/>
        <v>4.7284660171412201</v>
      </c>
    </row>
    <row r="3737" spans="1:43" x14ac:dyDescent="0.2">
      <c r="A3737" s="4">
        <v>60089</v>
      </c>
      <c r="B3737" s="5">
        <v>6089</v>
      </c>
      <c r="C3737" t="s">
        <v>3545</v>
      </c>
      <c r="D3737" t="s">
        <v>25</v>
      </c>
      <c r="E3737" t="s">
        <v>9</v>
      </c>
      <c r="F3737" t="s">
        <v>17</v>
      </c>
      <c r="G3737" t="s">
        <v>11</v>
      </c>
      <c r="H3737">
        <v>247</v>
      </c>
      <c r="I3737" t="s">
        <v>6043</v>
      </c>
      <c r="J3737" s="6">
        <v>130247</v>
      </c>
      <c r="K3737" s="6">
        <v>1443</v>
      </c>
      <c r="L3737" s="6">
        <v>90</v>
      </c>
      <c r="M3737" s="6">
        <v>683</v>
      </c>
      <c r="N3737" s="6">
        <v>0</v>
      </c>
      <c r="O3737" s="6">
        <v>21377</v>
      </c>
      <c r="P3737" s="6">
        <v>2550</v>
      </c>
      <c r="Q3737" s="6">
        <v>0</v>
      </c>
      <c r="R3737" s="6">
        <v>0</v>
      </c>
      <c r="S3737" s="6">
        <v>96360</v>
      </c>
      <c r="T3737" s="6">
        <v>0</v>
      </c>
      <c r="U3737" s="6">
        <v>0</v>
      </c>
      <c r="V3737" s="6">
        <v>2</v>
      </c>
      <c r="W3737" s="6">
        <v>37</v>
      </c>
      <c r="X3737" s="6">
        <v>10</v>
      </c>
      <c r="Z3737" s="6">
        <v>0</v>
      </c>
      <c r="AA3737" s="6">
        <v>0</v>
      </c>
      <c r="AB3737" s="6" t="str">
        <f t="shared" si="930"/>
        <v/>
      </c>
      <c r="AC3737" s="6" t="str">
        <f t="shared" si="931"/>
        <v/>
      </c>
      <c r="AD3737" s="16">
        <f t="shared" si="932"/>
        <v>8.3831372549019605</v>
      </c>
      <c r="AE3737" s="16">
        <f t="shared" si="933"/>
        <v>0</v>
      </c>
      <c r="AF3737" s="16">
        <f t="shared" si="934"/>
        <v>18.5</v>
      </c>
      <c r="AG3737" s="16">
        <f t="shared" si="935"/>
        <v>23.5</v>
      </c>
      <c r="AH3737" s="17">
        <f t="shared" si="936"/>
        <v>0</v>
      </c>
      <c r="AI3737" s="17">
        <f t="shared" si="937"/>
        <v>141.08345534407027</v>
      </c>
      <c r="AJ3737" s="17">
        <f t="shared" si="938"/>
        <v>141.08345534407027</v>
      </c>
      <c r="AK3737" s="17">
        <f t="shared" si="939"/>
        <v>141.08345534407027</v>
      </c>
      <c r="AL3737" s="17" t="str">
        <f t="shared" si="940"/>
        <v/>
      </c>
      <c r="AM3737" s="17" t="str">
        <f t="shared" si="941"/>
        <v/>
      </c>
      <c r="AN3737" s="17" t="str">
        <f t="shared" si="942"/>
        <v/>
      </c>
      <c r="AO3737" s="17" t="str">
        <f t="shared" si="943"/>
        <v/>
      </c>
      <c r="AP3737" s="17" t="str">
        <f t="shared" si="945"/>
        <v/>
      </c>
      <c r="AQ3737" s="17">
        <f t="shared" si="944"/>
        <v>4.507648407166581</v>
      </c>
    </row>
    <row r="3738" spans="1:43" x14ac:dyDescent="0.2">
      <c r="A3738" s="4">
        <v>60090</v>
      </c>
      <c r="B3738" s="5">
        <v>6090</v>
      </c>
      <c r="C3738" t="s">
        <v>3546</v>
      </c>
      <c r="D3738" t="s">
        <v>8</v>
      </c>
      <c r="E3738" t="s">
        <v>9</v>
      </c>
      <c r="F3738" t="s">
        <v>17</v>
      </c>
      <c r="G3738" t="s">
        <v>15</v>
      </c>
      <c r="H3738">
        <v>57</v>
      </c>
      <c r="I3738" t="s">
        <v>6044</v>
      </c>
      <c r="J3738" s="6">
        <v>728825</v>
      </c>
      <c r="K3738" s="6">
        <v>2036</v>
      </c>
      <c r="L3738" s="6">
        <v>358</v>
      </c>
      <c r="M3738" s="6">
        <v>694479</v>
      </c>
      <c r="N3738" s="6">
        <v>6135877</v>
      </c>
      <c r="O3738" s="6">
        <v>2073664</v>
      </c>
      <c r="P3738" s="6">
        <v>95504</v>
      </c>
      <c r="Q3738" s="6">
        <v>2514</v>
      </c>
      <c r="R3738" s="6">
        <v>0</v>
      </c>
      <c r="S3738" s="6">
        <v>6505606</v>
      </c>
      <c r="T3738" s="6">
        <v>2840112</v>
      </c>
      <c r="U3738" s="6">
        <v>856708</v>
      </c>
      <c r="V3738" s="6">
        <v>52</v>
      </c>
      <c r="W3738" s="6">
        <v>1188</v>
      </c>
      <c r="X3738" s="6">
        <v>352</v>
      </c>
      <c r="Z3738" s="6">
        <v>27911836900</v>
      </c>
      <c r="AA3738" s="6">
        <v>2021705522.1216002</v>
      </c>
      <c r="AB3738" s="6">
        <f t="shared" si="930"/>
        <v>4548.956392052839</v>
      </c>
      <c r="AC3738" s="6">
        <f t="shared" si="931"/>
        <v>329.48925184152159</v>
      </c>
      <c r="AD3738" s="16">
        <f t="shared" si="932"/>
        <v>21.712849723571786</v>
      </c>
      <c r="AE3738" s="16">
        <f t="shared" si="933"/>
        <v>2.9589542953921177</v>
      </c>
      <c r="AF3738" s="16">
        <f t="shared" si="934"/>
        <v>22.846153846153847</v>
      </c>
      <c r="AG3738" s="16">
        <f t="shared" si="935"/>
        <v>29.615384615384617</v>
      </c>
      <c r="AH3738" s="17">
        <f t="shared" si="936"/>
        <v>0</v>
      </c>
      <c r="AI3738" s="17">
        <f t="shared" si="937"/>
        <v>9.3676065079001667</v>
      </c>
      <c r="AJ3738" s="17">
        <f t="shared" si="938"/>
        <v>13.457164291504855</v>
      </c>
      <c r="AK3738" s="17">
        <f t="shared" si="939"/>
        <v>14.6907624276616</v>
      </c>
      <c r="AL3738" s="17">
        <f t="shared" si="940"/>
        <v>0</v>
      </c>
      <c r="AM3738" s="17">
        <f t="shared" si="941"/>
        <v>1.060256911929623</v>
      </c>
      <c r="AN3738" s="17">
        <f t="shared" si="942"/>
        <v>1.5231266858836969</v>
      </c>
      <c r="AO3738" s="17">
        <f t="shared" si="943"/>
        <v>1.6627494325587036</v>
      </c>
      <c r="AP3738" s="17">
        <f t="shared" si="945"/>
        <v>1.6627494325587036</v>
      </c>
      <c r="AQ3738" s="17">
        <f t="shared" si="944"/>
        <v>3.1372517437733403</v>
      </c>
    </row>
    <row r="3739" spans="1:43" x14ac:dyDescent="0.2">
      <c r="A3739" s="4">
        <v>60091</v>
      </c>
      <c r="B3739" s="5">
        <v>6091</v>
      </c>
      <c r="C3739" t="s">
        <v>3547</v>
      </c>
      <c r="D3739" t="s">
        <v>8</v>
      </c>
      <c r="E3739" t="s">
        <v>9</v>
      </c>
      <c r="F3739" t="s">
        <v>17</v>
      </c>
      <c r="G3739" t="s">
        <v>15</v>
      </c>
      <c r="H3739">
        <v>163</v>
      </c>
      <c r="I3739" t="s">
        <v>6045</v>
      </c>
      <c r="J3739" s="6">
        <v>217630</v>
      </c>
      <c r="K3739" s="6">
        <v>2566</v>
      </c>
      <c r="L3739" s="6">
        <v>85</v>
      </c>
      <c r="M3739" s="6">
        <v>442325</v>
      </c>
      <c r="N3739" s="6">
        <v>2650389</v>
      </c>
      <c r="O3739" s="6">
        <v>476521</v>
      </c>
      <c r="P3739" s="6">
        <v>31153</v>
      </c>
      <c r="Q3739" s="6">
        <v>1706</v>
      </c>
      <c r="R3739" s="6">
        <v>277697</v>
      </c>
      <c r="S3739" s="6">
        <v>2922661</v>
      </c>
      <c r="T3739" s="6">
        <v>1315415</v>
      </c>
      <c r="U3739" s="6">
        <v>0</v>
      </c>
      <c r="V3739" s="6">
        <v>24</v>
      </c>
      <c r="W3739" s="6">
        <v>690</v>
      </c>
      <c r="X3739" s="6">
        <v>0</v>
      </c>
      <c r="Z3739" s="6">
        <v>17705347100</v>
      </c>
      <c r="AA3739" s="6">
        <v>1295941521.3696001</v>
      </c>
      <c r="AB3739" s="6">
        <f t="shared" si="930"/>
        <v>6680.2824415585792</v>
      </c>
      <c r="AC3739" s="6">
        <f t="shared" si="931"/>
        <v>488.9627603229564</v>
      </c>
      <c r="AD3739" s="16">
        <f t="shared" si="932"/>
        <v>15.296151253490835</v>
      </c>
      <c r="AE3739" s="16">
        <f t="shared" si="933"/>
        <v>5.561956346100172</v>
      </c>
      <c r="AF3739" s="16">
        <f t="shared" si="934"/>
        <v>28.75</v>
      </c>
      <c r="AG3739" s="16">
        <f t="shared" si="935"/>
        <v>28.75</v>
      </c>
      <c r="AH3739" s="17">
        <f t="shared" si="936"/>
        <v>0.6278121290906008</v>
      </c>
      <c r="AI3739" s="17">
        <f t="shared" si="937"/>
        <v>6.6074967501271686</v>
      </c>
      <c r="AJ3739" s="17">
        <f t="shared" si="938"/>
        <v>9.5813621206126722</v>
      </c>
      <c r="AK3739" s="17">
        <f t="shared" si="939"/>
        <v>9.5813621206126722</v>
      </c>
      <c r="AL3739" s="17">
        <f t="shared" si="940"/>
        <v>0.10477594043742258</v>
      </c>
      <c r="AM3739" s="17">
        <f t="shared" si="941"/>
        <v>1.1027290710910738</v>
      </c>
      <c r="AN3739" s="17">
        <f t="shared" si="942"/>
        <v>1.5990392353726188</v>
      </c>
      <c r="AO3739" s="17">
        <f t="shared" si="943"/>
        <v>1.5990392353726188</v>
      </c>
      <c r="AP3739" s="17">
        <f t="shared" si="945"/>
        <v>1.4942632949351962</v>
      </c>
      <c r="AQ3739" s="17">
        <f t="shared" si="944"/>
        <v>6.1333309549841459</v>
      </c>
    </row>
    <row r="3740" spans="1:43" x14ac:dyDescent="0.2">
      <c r="A3740" s="4">
        <v>60093</v>
      </c>
      <c r="B3740" s="5">
        <v>6093</v>
      </c>
      <c r="C3740" t="s">
        <v>3548</v>
      </c>
      <c r="D3740" t="s">
        <v>25</v>
      </c>
      <c r="E3740" t="s">
        <v>9</v>
      </c>
      <c r="F3740" t="s">
        <v>17</v>
      </c>
      <c r="G3740" t="s">
        <v>15</v>
      </c>
      <c r="H3740">
        <v>365</v>
      </c>
      <c r="I3740" t="s">
        <v>6046</v>
      </c>
      <c r="J3740" s="6">
        <v>78162</v>
      </c>
      <c r="K3740" s="6">
        <v>1214</v>
      </c>
      <c r="L3740" s="6">
        <v>64</v>
      </c>
      <c r="M3740" s="6">
        <v>305215</v>
      </c>
      <c r="N3740" s="6">
        <v>0</v>
      </c>
      <c r="O3740" s="6">
        <v>365177</v>
      </c>
      <c r="P3740" s="6">
        <v>23652</v>
      </c>
      <c r="Q3740" s="6">
        <v>0</v>
      </c>
      <c r="R3740" s="6">
        <v>106358</v>
      </c>
      <c r="S3740" s="6">
        <v>1631011</v>
      </c>
      <c r="T3740" s="6">
        <v>39664</v>
      </c>
      <c r="U3740" s="6">
        <v>0</v>
      </c>
      <c r="V3740" s="6">
        <v>15</v>
      </c>
      <c r="W3740" s="6">
        <v>302</v>
      </c>
      <c r="X3740" s="6">
        <v>54</v>
      </c>
      <c r="Z3740" s="6">
        <v>0</v>
      </c>
      <c r="AA3740" s="6">
        <v>0</v>
      </c>
      <c r="AB3740" s="6" t="str">
        <f t="shared" si="930"/>
        <v/>
      </c>
      <c r="AC3740" s="6" t="str">
        <f t="shared" si="931"/>
        <v/>
      </c>
      <c r="AD3740" s="16">
        <f t="shared" si="932"/>
        <v>15.439582276340268</v>
      </c>
      <c r="AE3740" s="16">
        <f t="shared" si="933"/>
        <v>0</v>
      </c>
      <c r="AF3740" s="16">
        <f t="shared" si="934"/>
        <v>20.133333333333333</v>
      </c>
      <c r="AG3740" s="16">
        <f t="shared" si="935"/>
        <v>23.733333333333334</v>
      </c>
      <c r="AH3740" s="17">
        <f t="shared" si="936"/>
        <v>0.3484691119374867</v>
      </c>
      <c r="AI3740" s="17">
        <f t="shared" si="937"/>
        <v>5.3438101010762908</v>
      </c>
      <c r="AJ3740" s="17">
        <f t="shared" si="938"/>
        <v>5.4737643955899937</v>
      </c>
      <c r="AK3740" s="17">
        <f t="shared" si="939"/>
        <v>5.4737643955899937</v>
      </c>
      <c r="AL3740" s="17" t="str">
        <f t="shared" si="940"/>
        <v/>
      </c>
      <c r="AM3740" s="17" t="str">
        <f t="shared" si="941"/>
        <v/>
      </c>
      <c r="AN3740" s="17" t="str">
        <f t="shared" si="942"/>
        <v/>
      </c>
      <c r="AO3740" s="17" t="str">
        <f t="shared" si="943"/>
        <v/>
      </c>
      <c r="AP3740" s="17" t="str">
        <f t="shared" si="945"/>
        <v/>
      </c>
      <c r="AQ3740" s="17">
        <f t="shared" si="944"/>
        <v>4.4663574102421562</v>
      </c>
    </row>
    <row r="3741" spans="1:43" x14ac:dyDescent="0.2">
      <c r="A3741" s="4">
        <v>60094</v>
      </c>
      <c r="B3741" s="5">
        <v>6094</v>
      </c>
      <c r="C3741" t="s">
        <v>3549</v>
      </c>
      <c r="D3741" t="s">
        <v>25</v>
      </c>
      <c r="E3741" t="s">
        <v>9</v>
      </c>
      <c r="F3741" t="s">
        <v>17</v>
      </c>
      <c r="G3741" t="s">
        <v>15</v>
      </c>
      <c r="H3741">
        <v>312</v>
      </c>
      <c r="I3741" t="s">
        <v>6047</v>
      </c>
      <c r="J3741" s="6">
        <v>94457</v>
      </c>
      <c r="K3741" s="6">
        <v>2143</v>
      </c>
      <c r="L3741" s="6">
        <v>44</v>
      </c>
      <c r="M3741" s="6">
        <v>346748</v>
      </c>
      <c r="N3741" s="6">
        <v>0</v>
      </c>
      <c r="O3741" s="6">
        <v>527443</v>
      </c>
      <c r="P3741" s="6">
        <v>36343</v>
      </c>
      <c r="Q3741" s="6">
        <v>0</v>
      </c>
      <c r="R3741" s="6">
        <v>308004</v>
      </c>
      <c r="S3741" s="6">
        <v>2374182</v>
      </c>
      <c r="T3741" s="6">
        <v>2357706</v>
      </c>
      <c r="U3741" s="6">
        <v>0</v>
      </c>
      <c r="V3741" s="6">
        <v>15</v>
      </c>
      <c r="W3741" s="6">
        <v>385</v>
      </c>
      <c r="X3741" s="6">
        <v>335</v>
      </c>
      <c r="Z3741" s="6">
        <v>0</v>
      </c>
      <c r="AA3741" s="6">
        <v>0</v>
      </c>
      <c r="AB3741" s="6" t="str">
        <f t="shared" si="930"/>
        <v/>
      </c>
      <c r="AC3741" s="6" t="str">
        <f t="shared" si="931"/>
        <v/>
      </c>
      <c r="AD3741" s="16">
        <f t="shared" si="932"/>
        <v>14.512918581294885</v>
      </c>
      <c r="AE3741" s="16">
        <f t="shared" si="933"/>
        <v>0</v>
      </c>
      <c r="AF3741" s="16">
        <f t="shared" si="934"/>
        <v>25.666666666666668</v>
      </c>
      <c r="AG3741" s="16">
        <f t="shared" si="935"/>
        <v>48</v>
      </c>
      <c r="AH3741" s="17">
        <f t="shared" si="936"/>
        <v>0.88826467636439144</v>
      </c>
      <c r="AI3741" s="17">
        <f t="shared" si="937"/>
        <v>6.8469955125912767</v>
      </c>
      <c r="AJ3741" s="17">
        <f t="shared" si="938"/>
        <v>13.646475250037492</v>
      </c>
      <c r="AK3741" s="17">
        <f t="shared" si="939"/>
        <v>13.646475250037492</v>
      </c>
      <c r="AL3741" s="17" t="str">
        <f t="shared" si="940"/>
        <v/>
      </c>
      <c r="AM3741" s="17" t="str">
        <f t="shared" si="941"/>
        <v/>
      </c>
      <c r="AN3741" s="17" t="str">
        <f t="shared" si="942"/>
        <v/>
      </c>
      <c r="AO3741" s="17" t="str">
        <f t="shared" si="943"/>
        <v/>
      </c>
      <c r="AP3741" s="17" t="str">
        <f t="shared" si="945"/>
        <v/>
      </c>
      <c r="AQ3741" s="17">
        <f t="shared" si="944"/>
        <v>4.5013053543226471</v>
      </c>
    </row>
    <row r="3742" spans="1:43" x14ac:dyDescent="0.2">
      <c r="A3742" s="4">
        <v>60095</v>
      </c>
      <c r="B3742" s="5">
        <v>6095</v>
      </c>
      <c r="C3742" t="s">
        <v>3550</v>
      </c>
      <c r="D3742" t="s">
        <v>25</v>
      </c>
      <c r="E3742" t="s">
        <v>9</v>
      </c>
      <c r="F3742" t="s">
        <v>17</v>
      </c>
      <c r="G3742" t="s">
        <v>15</v>
      </c>
      <c r="H3742">
        <v>434</v>
      </c>
      <c r="I3742" t="s">
        <v>6048</v>
      </c>
      <c r="J3742" s="6">
        <v>63683</v>
      </c>
      <c r="K3742" s="6">
        <v>2194</v>
      </c>
      <c r="L3742" s="6">
        <v>29</v>
      </c>
      <c r="M3742" s="6">
        <v>166391</v>
      </c>
      <c r="N3742" s="6">
        <v>0</v>
      </c>
      <c r="O3742" s="6">
        <v>396944</v>
      </c>
      <c r="P3742" s="6">
        <v>23849</v>
      </c>
      <c r="Q3742" s="6">
        <v>0</v>
      </c>
      <c r="R3742" s="6">
        <v>96879</v>
      </c>
      <c r="S3742" s="6">
        <v>1129981</v>
      </c>
      <c r="T3742" s="6">
        <v>77513</v>
      </c>
      <c r="U3742" s="6">
        <v>0</v>
      </c>
      <c r="V3742" s="6">
        <v>11</v>
      </c>
      <c r="W3742" s="6">
        <v>173</v>
      </c>
      <c r="X3742" s="6">
        <v>0</v>
      </c>
      <c r="Z3742" s="6">
        <v>0</v>
      </c>
      <c r="AA3742" s="6">
        <v>0</v>
      </c>
      <c r="AB3742" s="6" t="str">
        <f t="shared" si="930"/>
        <v/>
      </c>
      <c r="AC3742" s="6" t="str">
        <f t="shared" si="931"/>
        <v/>
      </c>
      <c r="AD3742" s="16">
        <f t="shared" si="932"/>
        <v>16.644052161516207</v>
      </c>
      <c r="AE3742" s="16">
        <f t="shared" si="933"/>
        <v>0</v>
      </c>
      <c r="AF3742" s="16">
        <f t="shared" si="934"/>
        <v>15.727272727272727</v>
      </c>
      <c r="AG3742" s="16">
        <f t="shared" si="935"/>
        <v>15.727272727272727</v>
      </c>
      <c r="AH3742" s="17">
        <f t="shared" si="936"/>
        <v>0.58223702003113154</v>
      </c>
      <c r="AI3742" s="17">
        <f t="shared" si="937"/>
        <v>6.7911185100155658</v>
      </c>
      <c r="AJ3742" s="17">
        <f t="shared" si="938"/>
        <v>7.2569670234567978</v>
      </c>
      <c r="AK3742" s="17">
        <f t="shared" si="939"/>
        <v>7.2569670234567978</v>
      </c>
      <c r="AL3742" s="17" t="str">
        <f t="shared" si="940"/>
        <v/>
      </c>
      <c r="AM3742" s="17" t="str">
        <f t="shared" si="941"/>
        <v/>
      </c>
      <c r="AN3742" s="17" t="str">
        <f t="shared" si="942"/>
        <v/>
      </c>
      <c r="AO3742" s="17" t="str">
        <f t="shared" si="943"/>
        <v/>
      </c>
      <c r="AP3742" s="17" t="str">
        <f t="shared" si="945"/>
        <v/>
      </c>
      <c r="AQ3742" s="17">
        <f t="shared" si="944"/>
        <v>2.8467012979160788</v>
      </c>
    </row>
    <row r="3743" spans="1:43" x14ac:dyDescent="0.2">
      <c r="A3743" s="4">
        <v>60096</v>
      </c>
      <c r="B3743" s="5">
        <v>6096</v>
      </c>
      <c r="C3743" t="s">
        <v>3551</v>
      </c>
      <c r="D3743" t="s">
        <v>25</v>
      </c>
      <c r="E3743" t="s">
        <v>9</v>
      </c>
      <c r="F3743" t="s">
        <v>17</v>
      </c>
      <c r="G3743" t="s">
        <v>15</v>
      </c>
      <c r="H3743">
        <v>296</v>
      </c>
      <c r="I3743" t="s">
        <v>6049</v>
      </c>
      <c r="J3743" s="6">
        <v>103898</v>
      </c>
      <c r="K3743" s="6">
        <v>2315</v>
      </c>
      <c r="L3743" s="6">
        <v>45</v>
      </c>
      <c r="M3743" s="6">
        <v>1138781</v>
      </c>
      <c r="N3743" s="6">
        <v>0</v>
      </c>
      <c r="O3743" s="6">
        <v>545243</v>
      </c>
      <c r="P3743" s="6">
        <v>40606</v>
      </c>
      <c r="Q3743" s="6">
        <v>0</v>
      </c>
      <c r="R3743" s="6">
        <v>1794694</v>
      </c>
      <c r="S3743" s="6">
        <v>3079020</v>
      </c>
      <c r="T3743" s="6">
        <v>0</v>
      </c>
      <c r="U3743" s="6">
        <v>0</v>
      </c>
      <c r="V3743" s="6">
        <v>31</v>
      </c>
      <c r="W3743" s="6">
        <v>872</v>
      </c>
      <c r="X3743" s="6">
        <v>455</v>
      </c>
      <c r="Z3743" s="6">
        <v>0</v>
      </c>
      <c r="AA3743" s="6">
        <v>0</v>
      </c>
      <c r="AB3743" s="6" t="str">
        <f t="shared" si="930"/>
        <v/>
      </c>
      <c r="AC3743" s="6" t="str">
        <f t="shared" si="931"/>
        <v/>
      </c>
      <c r="AD3743" s="16">
        <f t="shared" si="932"/>
        <v>13.427646160665912</v>
      </c>
      <c r="AE3743" s="16">
        <f t="shared" si="933"/>
        <v>0</v>
      </c>
      <c r="AF3743" s="16">
        <f t="shared" si="934"/>
        <v>28.129032258064516</v>
      </c>
      <c r="AG3743" s="16">
        <f t="shared" si="935"/>
        <v>42.806451612903224</v>
      </c>
      <c r="AH3743" s="17">
        <f t="shared" si="936"/>
        <v>1.5759781731518177</v>
      </c>
      <c r="AI3743" s="17">
        <f t="shared" si="937"/>
        <v>2.7037858903511736</v>
      </c>
      <c r="AJ3743" s="17">
        <f t="shared" si="938"/>
        <v>2.7037858903511736</v>
      </c>
      <c r="AK3743" s="17">
        <f t="shared" si="939"/>
        <v>2.7037858903511736</v>
      </c>
      <c r="AL3743" s="17" t="str">
        <f t="shared" si="940"/>
        <v/>
      </c>
      <c r="AM3743" s="17" t="str">
        <f t="shared" si="941"/>
        <v/>
      </c>
      <c r="AN3743" s="17" t="str">
        <f t="shared" si="942"/>
        <v/>
      </c>
      <c r="AO3743" s="17" t="str">
        <f t="shared" si="943"/>
        <v/>
      </c>
      <c r="AP3743" s="17" t="str">
        <f t="shared" si="945"/>
        <v/>
      </c>
      <c r="AQ3743" s="17">
        <f t="shared" si="944"/>
        <v>5.6470601181491551</v>
      </c>
    </row>
    <row r="3744" spans="1:43" x14ac:dyDescent="0.2">
      <c r="A3744" s="4">
        <v>60097</v>
      </c>
      <c r="B3744" s="5">
        <v>6097</v>
      </c>
      <c r="C3744" t="s">
        <v>3552</v>
      </c>
      <c r="D3744" t="s">
        <v>25</v>
      </c>
      <c r="E3744" t="s">
        <v>9</v>
      </c>
      <c r="F3744" t="s">
        <v>17</v>
      </c>
      <c r="G3744" t="s">
        <v>15</v>
      </c>
      <c r="H3744">
        <v>252</v>
      </c>
      <c r="I3744" t="s">
        <v>6050</v>
      </c>
      <c r="J3744" s="6">
        <v>126405</v>
      </c>
      <c r="K3744" s="6">
        <v>2145</v>
      </c>
      <c r="L3744" s="6">
        <v>59</v>
      </c>
      <c r="M3744" s="6">
        <v>312673</v>
      </c>
      <c r="N3744" s="6">
        <v>0</v>
      </c>
      <c r="O3744" s="6">
        <v>644989</v>
      </c>
      <c r="P3744" s="6">
        <v>41336</v>
      </c>
      <c r="Q3744" s="6">
        <v>0</v>
      </c>
      <c r="R3744" s="6">
        <v>233988</v>
      </c>
      <c r="S3744" s="6">
        <v>3114107</v>
      </c>
      <c r="T3744" s="6">
        <v>889944</v>
      </c>
      <c r="U3744" s="6">
        <v>0</v>
      </c>
      <c r="V3744" s="6">
        <v>19</v>
      </c>
      <c r="W3744" s="6">
        <v>570</v>
      </c>
      <c r="X3744" s="6">
        <v>342</v>
      </c>
      <c r="Z3744" s="6">
        <v>0</v>
      </c>
      <c r="AA3744" s="6">
        <v>0</v>
      </c>
      <c r="AB3744" s="6" t="str">
        <f t="shared" si="930"/>
        <v/>
      </c>
      <c r="AC3744" s="6" t="str">
        <f t="shared" si="931"/>
        <v/>
      </c>
      <c r="AD3744" s="16">
        <f t="shared" si="932"/>
        <v>15.60356589897426</v>
      </c>
      <c r="AE3744" s="16">
        <f t="shared" si="933"/>
        <v>0</v>
      </c>
      <c r="AF3744" s="16">
        <f t="shared" si="934"/>
        <v>30</v>
      </c>
      <c r="AG3744" s="16">
        <f t="shared" si="935"/>
        <v>48</v>
      </c>
      <c r="AH3744" s="17">
        <f t="shared" si="936"/>
        <v>0.74834731492645667</v>
      </c>
      <c r="AI3744" s="17">
        <f t="shared" si="937"/>
        <v>9.9596287495242635</v>
      </c>
      <c r="AJ3744" s="17">
        <f t="shared" si="938"/>
        <v>12.80587386822655</v>
      </c>
      <c r="AK3744" s="17">
        <f t="shared" si="939"/>
        <v>12.80587386822655</v>
      </c>
      <c r="AL3744" s="17" t="str">
        <f t="shared" si="940"/>
        <v/>
      </c>
      <c r="AM3744" s="17" t="str">
        <f t="shared" si="941"/>
        <v/>
      </c>
      <c r="AN3744" s="17" t="str">
        <f t="shared" si="942"/>
        <v/>
      </c>
      <c r="AO3744" s="17" t="str">
        <f t="shared" si="943"/>
        <v/>
      </c>
      <c r="AP3744" s="17" t="str">
        <f t="shared" si="945"/>
        <v/>
      </c>
      <c r="AQ3744" s="17">
        <f t="shared" si="944"/>
        <v>4.8281552088485231</v>
      </c>
    </row>
    <row r="3745" spans="1:43" x14ac:dyDescent="0.2">
      <c r="A3745" s="4">
        <v>60099</v>
      </c>
      <c r="B3745" s="5">
        <v>6099</v>
      </c>
      <c r="C3745" t="s">
        <v>3553</v>
      </c>
      <c r="D3745" t="s">
        <v>25</v>
      </c>
      <c r="E3745" t="s">
        <v>9</v>
      </c>
      <c r="F3745" t="s">
        <v>17</v>
      </c>
      <c r="G3745" t="s">
        <v>15</v>
      </c>
      <c r="H3745">
        <v>57</v>
      </c>
      <c r="I3745" t="s">
        <v>6044</v>
      </c>
      <c r="J3745" s="6">
        <v>728825</v>
      </c>
      <c r="K3745" s="6">
        <v>2036</v>
      </c>
      <c r="L3745" s="6">
        <v>358</v>
      </c>
      <c r="M3745" s="6">
        <v>603213</v>
      </c>
      <c r="N3745" s="6">
        <v>0</v>
      </c>
      <c r="O3745" s="6">
        <v>460991</v>
      </c>
      <c r="P3745" s="6">
        <v>34086</v>
      </c>
      <c r="Q3745" s="6">
        <v>0</v>
      </c>
      <c r="R3745" s="6">
        <v>341789</v>
      </c>
      <c r="S3745" s="6">
        <v>1970496</v>
      </c>
      <c r="T3745" s="6">
        <v>734714</v>
      </c>
      <c r="U3745" s="6">
        <v>0</v>
      </c>
      <c r="V3745" s="6">
        <v>15</v>
      </c>
      <c r="W3745" s="6">
        <v>481</v>
      </c>
      <c r="X3745" s="6">
        <v>374</v>
      </c>
      <c r="Z3745" s="6">
        <v>0</v>
      </c>
      <c r="AA3745" s="6">
        <v>0</v>
      </c>
      <c r="AB3745" s="6" t="str">
        <f t="shared" si="930"/>
        <v/>
      </c>
      <c r="AC3745" s="6" t="str">
        <f t="shared" si="931"/>
        <v/>
      </c>
      <c r="AD3745" s="16">
        <f t="shared" si="932"/>
        <v>13.524350173091593</v>
      </c>
      <c r="AE3745" s="16">
        <f t="shared" si="933"/>
        <v>0</v>
      </c>
      <c r="AF3745" s="16">
        <f t="shared" si="934"/>
        <v>32.06666666666667</v>
      </c>
      <c r="AG3745" s="16">
        <f t="shared" si="935"/>
        <v>57</v>
      </c>
      <c r="AH3745" s="17">
        <f t="shared" si="936"/>
        <v>0.56661411474885326</v>
      </c>
      <c r="AI3745" s="17">
        <f t="shared" si="937"/>
        <v>3.2666669982245078</v>
      </c>
      <c r="AJ3745" s="17">
        <f t="shared" si="938"/>
        <v>4.4846679365331976</v>
      </c>
      <c r="AK3745" s="17">
        <f t="shared" si="939"/>
        <v>4.4846679365331976</v>
      </c>
      <c r="AL3745" s="17" t="str">
        <f t="shared" si="940"/>
        <v/>
      </c>
      <c r="AM3745" s="17" t="str">
        <f t="shared" si="941"/>
        <v/>
      </c>
      <c r="AN3745" s="17" t="str">
        <f t="shared" si="942"/>
        <v/>
      </c>
      <c r="AO3745" s="17" t="str">
        <f t="shared" si="943"/>
        <v/>
      </c>
      <c r="AP3745" s="17" t="str">
        <f t="shared" si="945"/>
        <v/>
      </c>
      <c r="AQ3745" s="17">
        <f t="shared" si="944"/>
        <v>4.2744782436099618</v>
      </c>
    </row>
    <row r="3746" spans="1:43" x14ac:dyDescent="0.2">
      <c r="A3746" s="4">
        <v>60100</v>
      </c>
      <c r="B3746" s="5">
        <v>6100</v>
      </c>
      <c r="C3746" t="s">
        <v>3554</v>
      </c>
      <c r="D3746" t="s">
        <v>25</v>
      </c>
      <c r="E3746" t="s">
        <v>9</v>
      </c>
      <c r="F3746" t="s">
        <v>17</v>
      </c>
      <c r="G3746" t="s">
        <v>11</v>
      </c>
      <c r="H3746">
        <v>477</v>
      </c>
      <c r="I3746" t="s">
        <v>6051</v>
      </c>
      <c r="J3746" s="6">
        <v>53049</v>
      </c>
      <c r="K3746" s="6">
        <v>1521</v>
      </c>
      <c r="L3746" s="6">
        <v>35</v>
      </c>
      <c r="M3746" s="6">
        <v>112818</v>
      </c>
      <c r="N3746" s="6">
        <v>0</v>
      </c>
      <c r="O3746" s="6">
        <v>275124</v>
      </c>
      <c r="P3746" s="6">
        <v>17584</v>
      </c>
      <c r="Q3746" s="6">
        <v>0</v>
      </c>
      <c r="R3746" s="6">
        <v>87775</v>
      </c>
      <c r="S3746" s="6">
        <v>1302587</v>
      </c>
      <c r="T3746" s="6">
        <v>0</v>
      </c>
      <c r="U3746" s="6">
        <v>0</v>
      </c>
      <c r="V3746" s="6">
        <v>12</v>
      </c>
      <c r="W3746" s="6">
        <v>236</v>
      </c>
      <c r="X3746" s="6">
        <v>58</v>
      </c>
      <c r="Z3746" s="6">
        <v>0</v>
      </c>
      <c r="AA3746" s="6">
        <v>0</v>
      </c>
      <c r="AB3746" s="6" t="str">
        <f t="shared" si="930"/>
        <v/>
      </c>
      <c r="AC3746" s="6" t="str">
        <f t="shared" si="931"/>
        <v/>
      </c>
      <c r="AD3746" s="16">
        <f t="shared" si="932"/>
        <v>15.646269335759781</v>
      </c>
      <c r="AE3746" s="16">
        <f t="shared" si="933"/>
        <v>0</v>
      </c>
      <c r="AF3746" s="16">
        <f t="shared" si="934"/>
        <v>19.666666666666668</v>
      </c>
      <c r="AG3746" s="16">
        <f t="shared" si="935"/>
        <v>24.5</v>
      </c>
      <c r="AH3746" s="17">
        <f t="shared" si="936"/>
        <v>0.77802301051250689</v>
      </c>
      <c r="AI3746" s="17">
        <f t="shared" si="937"/>
        <v>11.545914659008314</v>
      </c>
      <c r="AJ3746" s="17">
        <f t="shared" si="938"/>
        <v>11.545914659008314</v>
      </c>
      <c r="AK3746" s="17">
        <f t="shared" si="939"/>
        <v>11.545914659008314</v>
      </c>
      <c r="AL3746" s="17" t="str">
        <f t="shared" si="940"/>
        <v/>
      </c>
      <c r="AM3746" s="17" t="str">
        <f t="shared" si="941"/>
        <v/>
      </c>
      <c r="AN3746" s="17" t="str">
        <f t="shared" si="942"/>
        <v/>
      </c>
      <c r="AO3746" s="17" t="str">
        <f t="shared" si="943"/>
        <v/>
      </c>
      <c r="AP3746" s="17" t="str">
        <f t="shared" si="945"/>
        <v/>
      </c>
      <c r="AQ3746" s="17">
        <f t="shared" si="944"/>
        <v>4.7345451505502973</v>
      </c>
    </row>
    <row r="3747" spans="1:43" x14ac:dyDescent="0.2">
      <c r="A3747" s="4">
        <v>60101</v>
      </c>
      <c r="B3747" s="5">
        <v>6101</v>
      </c>
      <c r="C3747" t="s">
        <v>3555</v>
      </c>
      <c r="D3747" t="s">
        <v>8</v>
      </c>
      <c r="E3747" t="s">
        <v>9</v>
      </c>
      <c r="F3747" t="s">
        <v>17</v>
      </c>
      <c r="G3747" t="s">
        <v>15</v>
      </c>
      <c r="H3747">
        <v>104</v>
      </c>
      <c r="I3747" t="s">
        <v>6052</v>
      </c>
      <c r="J3747" s="6">
        <v>366174</v>
      </c>
      <c r="K3747" s="6">
        <v>2522</v>
      </c>
      <c r="L3747" s="6">
        <v>145</v>
      </c>
      <c r="M3747" s="6">
        <v>2388648</v>
      </c>
      <c r="N3747" s="6">
        <v>5828301</v>
      </c>
      <c r="O3747" s="6">
        <v>1625328</v>
      </c>
      <c r="P3747" s="6">
        <v>137411</v>
      </c>
      <c r="Q3747" s="6">
        <v>9181</v>
      </c>
      <c r="R3747" s="6">
        <v>3472250</v>
      </c>
      <c r="S3747" s="6">
        <v>12657498</v>
      </c>
      <c r="T3747" s="6">
        <v>515094</v>
      </c>
      <c r="U3747" s="6">
        <v>44459</v>
      </c>
      <c r="V3747" s="6">
        <v>64</v>
      </c>
      <c r="W3747" s="6">
        <v>1957</v>
      </c>
      <c r="X3747" s="6">
        <v>1408</v>
      </c>
      <c r="Z3747" s="6">
        <v>55804733100</v>
      </c>
      <c r="AA3747" s="6">
        <v>4088387903.7456007</v>
      </c>
      <c r="AB3747" s="6">
        <f t="shared" si="930"/>
        <v>9574.7857051308783</v>
      </c>
      <c r="AC3747" s="6">
        <f t="shared" si="931"/>
        <v>701.471647354109</v>
      </c>
      <c r="AD3747" s="16">
        <f t="shared" si="932"/>
        <v>11.828223359119722</v>
      </c>
      <c r="AE3747" s="16">
        <f t="shared" si="933"/>
        <v>3.585922964472402</v>
      </c>
      <c r="AF3747" s="16">
        <f t="shared" si="934"/>
        <v>30.578125</v>
      </c>
      <c r="AG3747" s="16">
        <f t="shared" si="935"/>
        <v>52.578125</v>
      </c>
      <c r="AH3747" s="17">
        <f t="shared" si="936"/>
        <v>1.4536465816646069</v>
      </c>
      <c r="AI3747" s="17">
        <f t="shared" si="937"/>
        <v>5.2990218734614727</v>
      </c>
      <c r="AJ3747" s="17">
        <f t="shared" si="938"/>
        <v>5.5146643624343143</v>
      </c>
      <c r="AK3747" s="17">
        <f t="shared" si="939"/>
        <v>5.5332769834651234</v>
      </c>
      <c r="AL3747" s="17">
        <f t="shared" si="940"/>
        <v>0.59575680803033337</v>
      </c>
      <c r="AM3747" s="17">
        <f t="shared" si="941"/>
        <v>2.1717303207229688</v>
      </c>
      <c r="AN3747" s="17">
        <f t="shared" si="942"/>
        <v>2.2601083917937661</v>
      </c>
      <c r="AO3747" s="17">
        <f t="shared" si="943"/>
        <v>2.2677365153241058</v>
      </c>
      <c r="AP3747" s="17">
        <f t="shared" si="945"/>
        <v>1.6719797072937723</v>
      </c>
      <c r="AQ3747" s="17">
        <f t="shared" si="944"/>
        <v>7.7876576297215081</v>
      </c>
    </row>
    <row r="3748" spans="1:43" x14ac:dyDescent="0.2">
      <c r="A3748" s="4">
        <v>60102</v>
      </c>
      <c r="B3748" s="5">
        <v>6102</v>
      </c>
      <c r="C3748" t="s">
        <v>3556</v>
      </c>
      <c r="D3748" t="s">
        <v>8</v>
      </c>
      <c r="E3748" t="s">
        <v>9</v>
      </c>
      <c r="F3748" t="s">
        <v>17</v>
      </c>
      <c r="G3748" t="s">
        <v>15</v>
      </c>
      <c r="H3748">
        <v>315</v>
      </c>
      <c r="I3748" t="s">
        <v>6053</v>
      </c>
      <c r="J3748" s="6">
        <v>92984</v>
      </c>
      <c r="K3748" s="6">
        <v>1992</v>
      </c>
      <c r="L3748" s="6">
        <v>47</v>
      </c>
      <c r="M3748" s="6">
        <v>182499</v>
      </c>
      <c r="N3748" s="6">
        <v>1326001</v>
      </c>
      <c r="O3748" s="6">
        <v>289068</v>
      </c>
      <c r="P3748" s="6">
        <v>19221</v>
      </c>
      <c r="Q3748" s="6">
        <v>603</v>
      </c>
      <c r="R3748" s="6">
        <v>86162</v>
      </c>
      <c r="S3748" s="6">
        <v>1390823</v>
      </c>
      <c r="T3748" s="6">
        <v>488335</v>
      </c>
      <c r="U3748" s="6">
        <v>0</v>
      </c>
      <c r="V3748" s="6">
        <v>2</v>
      </c>
      <c r="W3748" s="6">
        <v>44</v>
      </c>
      <c r="X3748" s="6">
        <v>10</v>
      </c>
      <c r="Z3748" s="6">
        <v>6832579300</v>
      </c>
      <c r="AA3748" s="6">
        <v>487872499.16159999</v>
      </c>
      <c r="AB3748" s="6">
        <f t="shared" si="930"/>
        <v>5152.7708500973977</v>
      </c>
      <c r="AC3748" s="6">
        <f t="shared" si="931"/>
        <v>367.92770077971284</v>
      </c>
      <c r="AD3748" s="16">
        <f t="shared" si="932"/>
        <v>15.03917590135789</v>
      </c>
      <c r="AE3748" s="16">
        <f t="shared" si="933"/>
        <v>4.5871594226963897</v>
      </c>
      <c r="AF3748" s="16">
        <f t="shared" si="934"/>
        <v>22</v>
      </c>
      <c r="AG3748" s="16">
        <f t="shared" si="935"/>
        <v>27</v>
      </c>
      <c r="AH3748" s="17">
        <f t="shared" si="936"/>
        <v>0.47212313492128721</v>
      </c>
      <c r="AI3748" s="17">
        <f t="shared" si="937"/>
        <v>7.6209897040531729</v>
      </c>
      <c r="AJ3748" s="17">
        <f t="shared" si="938"/>
        <v>10.29681258527444</v>
      </c>
      <c r="AK3748" s="17">
        <f t="shared" si="939"/>
        <v>10.29681258527444</v>
      </c>
      <c r="AL3748" s="17">
        <f t="shared" si="940"/>
        <v>6.4978834857590609E-2</v>
      </c>
      <c r="AM3748" s="17">
        <f t="shared" si="941"/>
        <v>1.0488853326656615</v>
      </c>
      <c r="AN3748" s="17">
        <f t="shared" si="942"/>
        <v>1.4171618271781092</v>
      </c>
      <c r="AO3748" s="17">
        <f t="shared" si="943"/>
        <v>1.4171618271781092</v>
      </c>
      <c r="AP3748" s="17">
        <f t="shared" si="945"/>
        <v>1.3521829923205186</v>
      </c>
      <c r="AQ3748" s="17">
        <f t="shared" si="944"/>
        <v>4.8114042370653269</v>
      </c>
    </row>
    <row r="3749" spans="1:43" x14ac:dyDescent="0.2">
      <c r="A3749" s="4">
        <v>60103</v>
      </c>
      <c r="B3749" s="5">
        <v>6103</v>
      </c>
      <c r="C3749" t="s">
        <v>3557</v>
      </c>
      <c r="D3749" t="s">
        <v>8</v>
      </c>
      <c r="E3749" t="s">
        <v>9</v>
      </c>
      <c r="F3749" t="s">
        <v>17</v>
      </c>
      <c r="G3749" t="s">
        <v>11</v>
      </c>
      <c r="H3749">
        <v>7</v>
      </c>
      <c r="I3749" t="s">
        <v>6010</v>
      </c>
      <c r="J3749" s="6">
        <v>4944332</v>
      </c>
      <c r="K3749" s="6">
        <v>2979</v>
      </c>
      <c r="L3749" s="6">
        <v>1660</v>
      </c>
      <c r="M3749" s="6">
        <v>10477</v>
      </c>
      <c r="N3749" s="6">
        <v>46623</v>
      </c>
      <c r="O3749" s="6">
        <v>75409</v>
      </c>
      <c r="P3749" s="6">
        <v>7359</v>
      </c>
      <c r="Q3749" s="6">
        <v>43</v>
      </c>
      <c r="R3749" s="6">
        <v>6625</v>
      </c>
      <c r="S3749" s="6">
        <v>634369</v>
      </c>
      <c r="T3749" s="6">
        <v>0</v>
      </c>
      <c r="U3749" s="6">
        <v>0</v>
      </c>
      <c r="V3749" s="6">
        <v>0</v>
      </c>
      <c r="W3749" s="6">
        <v>0</v>
      </c>
      <c r="X3749" s="6">
        <v>0</v>
      </c>
      <c r="Z3749" s="6">
        <v>3880853100</v>
      </c>
      <c r="AA3749" s="6">
        <v>283260704.22719997</v>
      </c>
      <c r="AB3749" s="6">
        <f t="shared" si="930"/>
        <v>83239.025802715405</v>
      </c>
      <c r="AC3749" s="6">
        <f t="shared" si="931"/>
        <v>6075.5572191236079</v>
      </c>
      <c r="AD3749" s="16">
        <f t="shared" si="932"/>
        <v>10.247180323413508</v>
      </c>
      <c r="AE3749" s="16">
        <f t="shared" si="933"/>
        <v>0.61826837645373889</v>
      </c>
      <c r="AF3749" s="16" t="str">
        <f t="shared" si="934"/>
        <v/>
      </c>
      <c r="AG3749" s="16" t="str">
        <f t="shared" si="935"/>
        <v/>
      </c>
      <c r="AH3749" s="17">
        <f t="shared" si="936"/>
        <v>0.63233750119308962</v>
      </c>
      <c r="AI3749" s="17">
        <f t="shared" si="937"/>
        <v>60.548725780280613</v>
      </c>
      <c r="AJ3749" s="17">
        <f t="shared" si="938"/>
        <v>60.548725780280613</v>
      </c>
      <c r="AK3749" s="17">
        <f t="shared" si="939"/>
        <v>60.548725780280613</v>
      </c>
      <c r="AL3749" s="17">
        <f t="shared" si="940"/>
        <v>0.14209724813933036</v>
      </c>
      <c r="AM3749" s="17">
        <f t="shared" si="941"/>
        <v>13.606353087531906</v>
      </c>
      <c r="AN3749" s="17">
        <f t="shared" si="942"/>
        <v>13.606353087531906</v>
      </c>
      <c r="AO3749" s="17">
        <f t="shared" si="943"/>
        <v>13.606353087531906</v>
      </c>
      <c r="AP3749" s="17">
        <f t="shared" si="945"/>
        <v>13.464255839392575</v>
      </c>
      <c r="AQ3749" s="17">
        <f t="shared" si="944"/>
        <v>8.412377832884669</v>
      </c>
    </row>
    <row r="3750" spans="1:43" x14ac:dyDescent="0.2">
      <c r="A3750" s="4">
        <v>60104</v>
      </c>
      <c r="B3750" s="5">
        <v>6104</v>
      </c>
      <c r="C3750" t="s">
        <v>3558</v>
      </c>
      <c r="D3750" t="s">
        <v>25</v>
      </c>
      <c r="E3750" t="s">
        <v>9</v>
      </c>
      <c r="F3750" t="s">
        <v>17</v>
      </c>
      <c r="G3750" t="s">
        <v>15</v>
      </c>
      <c r="H3750">
        <v>420</v>
      </c>
      <c r="I3750" t="s">
        <v>6054</v>
      </c>
      <c r="J3750" s="6">
        <v>65419</v>
      </c>
      <c r="K3750" s="6">
        <v>1394</v>
      </c>
      <c r="L3750" s="6">
        <v>47</v>
      </c>
      <c r="M3750" s="6">
        <v>124182</v>
      </c>
      <c r="N3750" s="6">
        <v>0</v>
      </c>
      <c r="O3750" s="6">
        <v>312196</v>
      </c>
      <c r="P3750" s="6">
        <v>17069</v>
      </c>
      <c r="Q3750" s="6">
        <v>0</v>
      </c>
      <c r="R3750" s="6">
        <v>59368</v>
      </c>
      <c r="S3750" s="6">
        <v>856484</v>
      </c>
      <c r="T3750" s="6">
        <v>154412</v>
      </c>
      <c r="U3750" s="6">
        <v>0</v>
      </c>
      <c r="V3750" s="6">
        <v>8</v>
      </c>
      <c r="W3750" s="6">
        <v>128</v>
      </c>
      <c r="X3750" s="6">
        <v>40</v>
      </c>
      <c r="Z3750" s="6">
        <v>0</v>
      </c>
      <c r="AA3750" s="6">
        <v>0</v>
      </c>
      <c r="AB3750" s="6" t="str">
        <f t="shared" si="930"/>
        <v/>
      </c>
      <c r="AC3750" s="6" t="str">
        <f t="shared" si="931"/>
        <v/>
      </c>
      <c r="AD3750" s="16">
        <f t="shared" si="932"/>
        <v>18.290233757103522</v>
      </c>
      <c r="AE3750" s="16">
        <f t="shared" si="933"/>
        <v>0</v>
      </c>
      <c r="AF3750" s="16">
        <f t="shared" si="934"/>
        <v>16</v>
      </c>
      <c r="AG3750" s="16">
        <f t="shared" si="935"/>
        <v>21</v>
      </c>
      <c r="AH3750" s="17">
        <f t="shared" si="936"/>
        <v>0.47807250648242094</v>
      </c>
      <c r="AI3750" s="17">
        <f t="shared" si="937"/>
        <v>6.8970060073118491</v>
      </c>
      <c r="AJ3750" s="17">
        <f t="shared" si="938"/>
        <v>8.1404390330321625</v>
      </c>
      <c r="AK3750" s="17">
        <f t="shared" si="939"/>
        <v>8.1404390330321625</v>
      </c>
      <c r="AL3750" s="17" t="str">
        <f t="shared" si="940"/>
        <v/>
      </c>
      <c r="AM3750" s="17" t="str">
        <f t="shared" si="941"/>
        <v/>
      </c>
      <c r="AN3750" s="17" t="str">
        <f t="shared" si="942"/>
        <v/>
      </c>
      <c r="AO3750" s="17" t="str">
        <f t="shared" si="943"/>
        <v/>
      </c>
      <c r="AP3750" s="17" t="str">
        <f t="shared" si="945"/>
        <v/>
      </c>
      <c r="AQ3750" s="17">
        <f t="shared" si="944"/>
        <v>2.7434175966380097</v>
      </c>
    </row>
    <row r="3751" spans="1:43" x14ac:dyDescent="0.2">
      <c r="A3751" s="4">
        <v>60105</v>
      </c>
      <c r="B3751" s="5">
        <v>6105</v>
      </c>
      <c r="C3751" t="s">
        <v>3559</v>
      </c>
      <c r="D3751" t="s">
        <v>25</v>
      </c>
      <c r="E3751" t="s">
        <v>9</v>
      </c>
      <c r="F3751" t="s">
        <v>17</v>
      </c>
      <c r="G3751" t="s">
        <v>15</v>
      </c>
      <c r="H3751">
        <v>466</v>
      </c>
      <c r="I3751" t="s">
        <v>6055</v>
      </c>
      <c r="J3751" s="6">
        <v>55121</v>
      </c>
      <c r="K3751" s="6">
        <v>1227</v>
      </c>
      <c r="L3751" s="6">
        <v>45</v>
      </c>
      <c r="M3751" s="6">
        <v>154678</v>
      </c>
      <c r="N3751" s="6">
        <v>0</v>
      </c>
      <c r="O3751" s="6">
        <v>144297</v>
      </c>
      <c r="P3751" s="6">
        <v>9756</v>
      </c>
      <c r="Q3751" s="6">
        <v>0</v>
      </c>
      <c r="R3751" s="6">
        <v>115182</v>
      </c>
      <c r="S3751" s="6">
        <v>735963</v>
      </c>
      <c r="T3751" s="6">
        <v>302553</v>
      </c>
      <c r="U3751" s="6">
        <v>0</v>
      </c>
      <c r="V3751" s="6">
        <v>7</v>
      </c>
      <c r="W3751" s="6">
        <v>178</v>
      </c>
      <c r="X3751" s="6">
        <v>100</v>
      </c>
      <c r="Z3751" s="6">
        <v>0</v>
      </c>
      <c r="AA3751" s="6">
        <v>0</v>
      </c>
      <c r="AB3751" s="6" t="str">
        <f t="shared" si="930"/>
        <v/>
      </c>
      <c r="AC3751" s="6" t="str">
        <f t="shared" si="931"/>
        <v/>
      </c>
      <c r="AD3751" s="16">
        <f t="shared" si="932"/>
        <v>14.790590405904059</v>
      </c>
      <c r="AE3751" s="16">
        <f t="shared" si="933"/>
        <v>0</v>
      </c>
      <c r="AF3751" s="16">
        <f t="shared" si="934"/>
        <v>25.428571428571427</v>
      </c>
      <c r="AG3751" s="16">
        <f t="shared" si="935"/>
        <v>39.714285714285715</v>
      </c>
      <c r="AH3751" s="17">
        <f t="shared" si="936"/>
        <v>0.74465664153919753</v>
      </c>
      <c r="AI3751" s="17">
        <f t="shared" si="937"/>
        <v>4.7580328165608554</v>
      </c>
      <c r="AJ3751" s="17">
        <f t="shared" si="938"/>
        <v>6.7140511255640751</v>
      </c>
      <c r="AK3751" s="17">
        <f t="shared" si="939"/>
        <v>6.7140511255640751</v>
      </c>
      <c r="AL3751" s="17" t="str">
        <f t="shared" si="940"/>
        <v/>
      </c>
      <c r="AM3751" s="17" t="str">
        <f t="shared" si="941"/>
        <v/>
      </c>
      <c r="AN3751" s="17" t="str">
        <f t="shared" si="942"/>
        <v/>
      </c>
      <c r="AO3751" s="17" t="str">
        <f t="shared" si="943"/>
        <v/>
      </c>
      <c r="AP3751" s="17" t="str">
        <f t="shared" si="945"/>
        <v/>
      </c>
      <c r="AQ3751" s="17">
        <f t="shared" si="944"/>
        <v>5.1003347262936858</v>
      </c>
    </row>
    <row r="3752" spans="1:43" x14ac:dyDescent="0.2">
      <c r="A3752" s="4">
        <v>60108</v>
      </c>
      <c r="B3752" s="5">
        <v>6108</v>
      </c>
      <c r="C3752" t="s">
        <v>3561</v>
      </c>
      <c r="D3752" t="s">
        <v>25</v>
      </c>
      <c r="E3752" t="s">
        <v>9</v>
      </c>
      <c r="F3752" t="s">
        <v>17</v>
      </c>
      <c r="G3752" t="s">
        <v>11</v>
      </c>
      <c r="H3752">
        <v>7</v>
      </c>
      <c r="I3752" t="s">
        <v>6010</v>
      </c>
      <c r="J3752" s="6">
        <v>4944332</v>
      </c>
      <c r="K3752" s="6">
        <v>2979</v>
      </c>
      <c r="L3752" s="6">
        <v>1660</v>
      </c>
      <c r="M3752" s="6">
        <v>101279</v>
      </c>
      <c r="N3752" s="6">
        <v>0</v>
      </c>
      <c r="O3752" s="6">
        <v>444750</v>
      </c>
      <c r="P3752" s="6">
        <v>26267</v>
      </c>
      <c r="Q3752" s="6">
        <v>0</v>
      </c>
      <c r="R3752" s="6">
        <v>77174</v>
      </c>
      <c r="S3752" s="6">
        <v>1770182</v>
      </c>
      <c r="T3752" s="6">
        <v>42710</v>
      </c>
      <c r="U3752" s="6">
        <v>0</v>
      </c>
      <c r="V3752" s="6">
        <v>7</v>
      </c>
      <c r="W3752" s="6">
        <v>147</v>
      </c>
      <c r="X3752" s="6">
        <v>0</v>
      </c>
      <c r="Z3752" s="6">
        <v>0</v>
      </c>
      <c r="AA3752" s="6">
        <v>0</v>
      </c>
      <c r="AB3752" s="6" t="str">
        <f t="shared" si="930"/>
        <v/>
      </c>
      <c r="AC3752" s="6" t="str">
        <f t="shared" si="931"/>
        <v/>
      </c>
      <c r="AD3752" s="16">
        <f t="shared" si="932"/>
        <v>16.931891727262343</v>
      </c>
      <c r="AE3752" s="16">
        <f t="shared" si="933"/>
        <v>0</v>
      </c>
      <c r="AF3752" s="16">
        <f t="shared" si="934"/>
        <v>21</v>
      </c>
      <c r="AG3752" s="16">
        <f t="shared" si="935"/>
        <v>21</v>
      </c>
      <c r="AH3752" s="17">
        <f t="shared" si="936"/>
        <v>0.76199409551832065</v>
      </c>
      <c r="AI3752" s="17">
        <f t="shared" si="937"/>
        <v>17.478272889740222</v>
      </c>
      <c r="AJ3752" s="17">
        <f t="shared" si="938"/>
        <v>17.899979265198116</v>
      </c>
      <c r="AK3752" s="17">
        <f t="shared" si="939"/>
        <v>17.899979265198116</v>
      </c>
      <c r="AL3752" s="17" t="str">
        <f t="shared" si="940"/>
        <v/>
      </c>
      <c r="AM3752" s="17" t="str">
        <f t="shared" si="941"/>
        <v/>
      </c>
      <c r="AN3752" s="17" t="str">
        <f t="shared" si="942"/>
        <v/>
      </c>
      <c r="AO3752" s="17" t="str">
        <f t="shared" si="943"/>
        <v/>
      </c>
      <c r="AP3752" s="17" t="str">
        <f t="shared" si="945"/>
        <v/>
      </c>
      <c r="AQ3752" s="17">
        <f t="shared" si="944"/>
        <v>3.9801731309724566</v>
      </c>
    </row>
    <row r="3753" spans="1:43" x14ac:dyDescent="0.2">
      <c r="A3753" s="4">
        <v>60111</v>
      </c>
      <c r="B3753" s="5">
        <v>6111</v>
      </c>
      <c r="C3753" t="s">
        <v>3563</v>
      </c>
      <c r="D3753" t="s">
        <v>8</v>
      </c>
      <c r="E3753" t="s">
        <v>9</v>
      </c>
      <c r="F3753" t="s">
        <v>17</v>
      </c>
      <c r="G3753" t="s">
        <v>15</v>
      </c>
      <c r="H3753">
        <v>56</v>
      </c>
      <c r="I3753" t="s">
        <v>6021</v>
      </c>
      <c r="J3753" s="6">
        <v>741318</v>
      </c>
      <c r="K3753" s="6">
        <v>2959</v>
      </c>
      <c r="L3753" s="6">
        <v>251</v>
      </c>
      <c r="M3753" s="6">
        <v>6046</v>
      </c>
      <c r="N3753" s="6">
        <v>18994</v>
      </c>
      <c r="O3753" s="6">
        <v>22519</v>
      </c>
      <c r="P3753" s="6">
        <v>1795</v>
      </c>
      <c r="Q3753" s="6">
        <v>24</v>
      </c>
      <c r="R3753" s="6">
        <v>4028</v>
      </c>
      <c r="S3753" s="6">
        <v>151221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Z3753" s="6">
        <v>625250000</v>
      </c>
      <c r="AA3753" s="6">
        <v>44388900.4608</v>
      </c>
      <c r="AB3753" s="6">
        <f t="shared" si="930"/>
        <v>32918.289986311465</v>
      </c>
      <c r="AC3753" s="6">
        <f t="shared" si="931"/>
        <v>2336.9959177003266</v>
      </c>
      <c r="AD3753" s="16">
        <f t="shared" si="932"/>
        <v>12.545403899721448</v>
      </c>
      <c r="AE3753" s="16">
        <f t="shared" si="933"/>
        <v>0.8434655180070163</v>
      </c>
      <c r="AF3753" s="16" t="str">
        <f t="shared" si="934"/>
        <v/>
      </c>
      <c r="AG3753" s="16" t="str">
        <f t="shared" si="935"/>
        <v/>
      </c>
      <c r="AH3753" s="17">
        <f t="shared" si="936"/>
        <v>0.66622560370492889</v>
      </c>
      <c r="AI3753" s="17">
        <f t="shared" si="937"/>
        <v>25.011743301356269</v>
      </c>
      <c r="AJ3753" s="17">
        <f t="shared" si="938"/>
        <v>25.011743301356269</v>
      </c>
      <c r="AK3753" s="17">
        <f t="shared" si="939"/>
        <v>25.011743301356269</v>
      </c>
      <c r="AL3753" s="17">
        <f t="shared" si="940"/>
        <v>0.21206696851637361</v>
      </c>
      <c r="AM3753" s="17">
        <f t="shared" si="941"/>
        <v>7.9615141623670631</v>
      </c>
      <c r="AN3753" s="17">
        <f t="shared" si="942"/>
        <v>7.9615141623670631</v>
      </c>
      <c r="AO3753" s="17">
        <f t="shared" si="943"/>
        <v>7.9615141623670631</v>
      </c>
      <c r="AP3753" s="17">
        <f t="shared" si="945"/>
        <v>7.7494471938506893</v>
      </c>
      <c r="AQ3753" s="17">
        <f t="shared" si="944"/>
        <v>6.7152626670811317</v>
      </c>
    </row>
    <row r="3754" spans="1:43" x14ac:dyDescent="0.2">
      <c r="A3754" s="4">
        <v>60114</v>
      </c>
      <c r="B3754" s="5">
        <v>6114</v>
      </c>
      <c r="C3754" t="s">
        <v>3566</v>
      </c>
      <c r="D3754" t="s">
        <v>8</v>
      </c>
      <c r="E3754" t="s">
        <v>9</v>
      </c>
      <c r="F3754" t="s">
        <v>17</v>
      </c>
      <c r="G3754" t="s">
        <v>15</v>
      </c>
      <c r="H3754">
        <v>6</v>
      </c>
      <c r="I3754" t="s">
        <v>6009</v>
      </c>
      <c r="J3754" s="6">
        <v>5121892</v>
      </c>
      <c r="K3754" s="6">
        <v>2879</v>
      </c>
      <c r="L3754" s="6">
        <v>1779</v>
      </c>
      <c r="M3754" s="6">
        <v>71545</v>
      </c>
      <c r="N3754" s="6">
        <v>628156</v>
      </c>
      <c r="O3754" s="6">
        <v>500902</v>
      </c>
      <c r="P3754" s="6">
        <v>31274</v>
      </c>
      <c r="Q3754" s="6">
        <v>265</v>
      </c>
      <c r="R3754" s="6">
        <v>17522</v>
      </c>
      <c r="S3754" s="6">
        <v>1456388</v>
      </c>
      <c r="T3754" s="6">
        <v>63710</v>
      </c>
      <c r="U3754" s="6">
        <v>278000</v>
      </c>
      <c r="V3754" s="6">
        <v>3</v>
      </c>
      <c r="W3754" s="6">
        <v>50</v>
      </c>
      <c r="X3754" s="6">
        <v>0</v>
      </c>
      <c r="Z3754" s="6">
        <v>10085250000</v>
      </c>
      <c r="AA3754" s="6">
        <v>715990657.1328001</v>
      </c>
      <c r="AB3754" s="6">
        <f t="shared" si="930"/>
        <v>16055.327020676392</v>
      </c>
      <c r="AC3754" s="6">
        <f t="shared" si="931"/>
        <v>1139.8293690306232</v>
      </c>
      <c r="AD3754" s="16">
        <f t="shared" si="932"/>
        <v>16.016563279401421</v>
      </c>
      <c r="AE3754" s="16">
        <f t="shared" si="933"/>
        <v>1.2540496943513901</v>
      </c>
      <c r="AF3754" s="16">
        <f t="shared" si="934"/>
        <v>16.666666666666668</v>
      </c>
      <c r="AG3754" s="16">
        <f t="shared" si="935"/>
        <v>16.666666666666668</v>
      </c>
      <c r="AH3754" s="17">
        <f t="shared" si="936"/>
        <v>0.24490879865818715</v>
      </c>
      <c r="AI3754" s="17">
        <f t="shared" si="937"/>
        <v>20.356251310364108</v>
      </c>
      <c r="AJ3754" s="17">
        <f t="shared" si="938"/>
        <v>21.246739814103012</v>
      </c>
      <c r="AK3754" s="17">
        <f t="shared" si="939"/>
        <v>25.132406177929973</v>
      </c>
      <c r="AL3754" s="17">
        <f t="shared" si="940"/>
        <v>2.7894344716917454E-2</v>
      </c>
      <c r="AM3754" s="17">
        <f t="shared" si="941"/>
        <v>2.3185132355656877</v>
      </c>
      <c r="AN3754" s="17">
        <f t="shared" si="942"/>
        <v>2.4199370856920894</v>
      </c>
      <c r="AO3754" s="17">
        <f t="shared" si="943"/>
        <v>2.862502308343787</v>
      </c>
      <c r="AP3754" s="17">
        <f t="shared" si="945"/>
        <v>2.8346079636268695</v>
      </c>
      <c r="AQ3754" s="17">
        <f t="shared" si="944"/>
        <v>2.9075308144108027</v>
      </c>
    </row>
    <row r="3755" spans="1:43" x14ac:dyDescent="0.2">
      <c r="A3755" s="4">
        <v>60118</v>
      </c>
      <c r="B3755" s="5">
        <v>6118</v>
      </c>
      <c r="C3755" t="s">
        <v>3569</v>
      </c>
      <c r="D3755" t="s">
        <v>25</v>
      </c>
      <c r="E3755" t="s">
        <v>9</v>
      </c>
      <c r="F3755" t="s">
        <v>17</v>
      </c>
      <c r="G3755" t="s">
        <v>11</v>
      </c>
      <c r="H3755">
        <v>51</v>
      </c>
      <c r="I3755" t="s">
        <v>6019</v>
      </c>
      <c r="J3755" s="6">
        <v>861505</v>
      </c>
      <c r="K3755" s="6">
        <v>2098</v>
      </c>
      <c r="L3755" s="6">
        <v>411</v>
      </c>
      <c r="M3755" s="6">
        <v>147466</v>
      </c>
      <c r="N3755" s="6">
        <v>0</v>
      </c>
      <c r="O3755" s="6">
        <v>136927</v>
      </c>
      <c r="P3755" s="6">
        <v>11172</v>
      </c>
      <c r="Q3755" s="6">
        <v>0</v>
      </c>
      <c r="R3755" s="6">
        <v>305528</v>
      </c>
      <c r="S3755" s="6">
        <v>696390</v>
      </c>
      <c r="T3755" s="6">
        <v>0</v>
      </c>
      <c r="U3755" s="6">
        <v>0</v>
      </c>
      <c r="V3755" s="6">
        <v>0</v>
      </c>
      <c r="W3755" s="6">
        <v>0</v>
      </c>
      <c r="X3755" s="6">
        <v>0</v>
      </c>
      <c r="Z3755" s="6">
        <v>0</v>
      </c>
      <c r="AA3755" s="6">
        <v>0</v>
      </c>
      <c r="AB3755" s="6" t="str">
        <f t="shared" si="930"/>
        <v/>
      </c>
      <c r="AC3755" s="6" t="str">
        <f t="shared" si="931"/>
        <v/>
      </c>
      <c r="AD3755" s="16">
        <f t="shared" si="932"/>
        <v>12.2562656641604</v>
      </c>
      <c r="AE3755" s="16">
        <f t="shared" si="933"/>
        <v>0</v>
      </c>
      <c r="AF3755" s="16" t="str">
        <f t="shared" si="934"/>
        <v/>
      </c>
      <c r="AG3755" s="16" t="str">
        <f t="shared" si="935"/>
        <v/>
      </c>
      <c r="AH3755" s="17">
        <f t="shared" si="936"/>
        <v>2.0718538510571927</v>
      </c>
      <c r="AI3755" s="17">
        <f t="shared" si="937"/>
        <v>4.7223766834388945</v>
      </c>
      <c r="AJ3755" s="17">
        <f t="shared" si="938"/>
        <v>4.7223766834388945</v>
      </c>
      <c r="AK3755" s="17">
        <f t="shared" si="939"/>
        <v>4.7223766834388945</v>
      </c>
      <c r="AL3755" s="17" t="str">
        <f t="shared" si="940"/>
        <v/>
      </c>
      <c r="AM3755" s="17" t="str">
        <f t="shared" si="941"/>
        <v/>
      </c>
      <c r="AN3755" s="17" t="str">
        <f t="shared" si="942"/>
        <v/>
      </c>
      <c r="AO3755" s="17" t="str">
        <f t="shared" si="943"/>
        <v/>
      </c>
      <c r="AP3755" s="17" t="str">
        <f t="shared" si="945"/>
        <v/>
      </c>
      <c r="AQ3755" s="17">
        <f t="shared" si="944"/>
        <v>5.0858486638865967</v>
      </c>
    </row>
    <row r="3756" spans="1:43" x14ac:dyDescent="0.2">
      <c r="A3756" s="4">
        <v>60119</v>
      </c>
      <c r="B3756" s="5">
        <v>6119</v>
      </c>
      <c r="C3756" t="s">
        <v>3570</v>
      </c>
      <c r="D3756" t="s">
        <v>488</v>
      </c>
      <c r="E3756" t="s">
        <v>9</v>
      </c>
      <c r="F3756" t="s">
        <v>17</v>
      </c>
      <c r="G3756" t="s">
        <v>15</v>
      </c>
      <c r="H3756">
        <v>7</v>
      </c>
      <c r="I3756" t="s">
        <v>6010</v>
      </c>
      <c r="J3756" s="6">
        <v>4944332</v>
      </c>
      <c r="K3756" s="6">
        <v>2979</v>
      </c>
      <c r="L3756" s="6">
        <v>1660</v>
      </c>
      <c r="M3756" s="6">
        <v>0</v>
      </c>
      <c r="N3756" s="6">
        <v>0</v>
      </c>
      <c r="O3756" s="6">
        <v>0</v>
      </c>
      <c r="P3756" s="6">
        <v>0</v>
      </c>
      <c r="Q3756" s="6">
        <v>0</v>
      </c>
      <c r="R3756" s="6">
        <v>0</v>
      </c>
      <c r="S3756" s="6">
        <v>0</v>
      </c>
      <c r="T3756" s="6">
        <v>0</v>
      </c>
      <c r="U3756" s="6">
        <v>0</v>
      </c>
      <c r="V3756" s="6">
        <v>0</v>
      </c>
      <c r="W3756" s="6">
        <v>0</v>
      </c>
      <c r="X3756" s="6">
        <v>0</v>
      </c>
      <c r="Z3756" s="6">
        <v>0</v>
      </c>
      <c r="AA3756" s="6">
        <v>0</v>
      </c>
      <c r="AB3756" s="6" t="str">
        <f t="shared" si="930"/>
        <v/>
      </c>
      <c r="AC3756" s="6" t="str">
        <f t="shared" si="931"/>
        <v/>
      </c>
      <c r="AD3756" s="16" t="str">
        <f t="shared" si="932"/>
        <v/>
      </c>
      <c r="AE3756" s="16" t="str">
        <f t="shared" si="933"/>
        <v/>
      </c>
      <c r="AF3756" s="16" t="str">
        <f t="shared" si="934"/>
        <v/>
      </c>
      <c r="AG3756" s="16" t="str">
        <f t="shared" si="935"/>
        <v/>
      </c>
      <c r="AH3756" s="17" t="str">
        <f t="shared" si="936"/>
        <v/>
      </c>
      <c r="AI3756" s="17" t="str">
        <f t="shared" si="937"/>
        <v/>
      </c>
      <c r="AJ3756" s="17" t="str">
        <f t="shared" si="938"/>
        <v/>
      </c>
      <c r="AK3756" s="17" t="str">
        <f t="shared" si="939"/>
        <v/>
      </c>
      <c r="AL3756" s="17" t="str">
        <f t="shared" si="940"/>
        <v/>
      </c>
      <c r="AM3756" s="17" t="str">
        <f t="shared" si="941"/>
        <v/>
      </c>
      <c r="AN3756" s="17" t="str">
        <f t="shared" si="942"/>
        <v/>
      </c>
      <c r="AO3756" s="17" t="str">
        <f t="shared" si="943"/>
        <v/>
      </c>
      <c r="AP3756" s="17" t="str">
        <f t="shared" si="945"/>
        <v/>
      </c>
      <c r="AQ3756" s="17" t="str">
        <f t="shared" si="944"/>
        <v/>
      </c>
    </row>
    <row r="3757" spans="1:43" x14ac:dyDescent="0.2">
      <c r="A3757" s="4">
        <v>60120</v>
      </c>
      <c r="B3757" s="5">
        <v>6120</v>
      </c>
      <c r="C3757" t="s">
        <v>3571</v>
      </c>
      <c r="D3757" t="s">
        <v>488</v>
      </c>
      <c r="E3757" t="s">
        <v>9</v>
      </c>
      <c r="F3757" t="s">
        <v>17</v>
      </c>
      <c r="G3757" t="s">
        <v>15</v>
      </c>
      <c r="H3757">
        <v>7</v>
      </c>
      <c r="I3757" t="s">
        <v>6010</v>
      </c>
      <c r="J3757" s="6">
        <v>4944332</v>
      </c>
      <c r="K3757" s="6">
        <v>2979</v>
      </c>
      <c r="L3757" s="6">
        <v>1660</v>
      </c>
      <c r="M3757" s="6">
        <v>0</v>
      </c>
      <c r="N3757" s="6">
        <v>0</v>
      </c>
      <c r="O3757" s="6">
        <v>0</v>
      </c>
      <c r="P3757" s="6">
        <v>0</v>
      </c>
      <c r="Q3757" s="6">
        <v>0</v>
      </c>
      <c r="R3757" s="6">
        <v>0</v>
      </c>
      <c r="S3757" s="6">
        <v>0</v>
      </c>
      <c r="T3757" s="6">
        <v>0</v>
      </c>
      <c r="U3757" s="6">
        <v>86190</v>
      </c>
      <c r="V3757" s="6">
        <v>0</v>
      </c>
      <c r="W3757" s="6">
        <v>0</v>
      </c>
      <c r="X3757" s="6">
        <v>0</v>
      </c>
      <c r="Z3757" s="6">
        <v>0</v>
      </c>
      <c r="AA3757" s="6">
        <v>0</v>
      </c>
      <c r="AB3757" s="6" t="str">
        <f t="shared" si="930"/>
        <v/>
      </c>
      <c r="AC3757" s="6" t="str">
        <f t="shared" si="931"/>
        <v/>
      </c>
      <c r="AD3757" s="16" t="str">
        <f t="shared" si="932"/>
        <v/>
      </c>
      <c r="AE3757" s="16" t="str">
        <f t="shared" si="933"/>
        <v/>
      </c>
      <c r="AF3757" s="16" t="str">
        <f t="shared" si="934"/>
        <v/>
      </c>
      <c r="AG3757" s="16" t="str">
        <f t="shared" si="935"/>
        <v/>
      </c>
      <c r="AH3757" s="17" t="str">
        <f t="shared" si="936"/>
        <v/>
      </c>
      <c r="AI3757" s="17" t="str">
        <f t="shared" si="937"/>
        <v/>
      </c>
      <c r="AJ3757" s="17" t="str">
        <f t="shared" si="938"/>
        <v/>
      </c>
      <c r="AK3757" s="17" t="str">
        <f t="shared" si="939"/>
        <v/>
      </c>
      <c r="AL3757" s="17" t="str">
        <f t="shared" si="940"/>
        <v/>
      </c>
      <c r="AM3757" s="17" t="str">
        <f t="shared" si="941"/>
        <v/>
      </c>
      <c r="AN3757" s="17" t="str">
        <f t="shared" si="942"/>
        <v/>
      </c>
      <c r="AO3757" s="17" t="str">
        <f t="shared" si="943"/>
        <v/>
      </c>
      <c r="AP3757" s="17" t="str">
        <f t="shared" si="945"/>
        <v/>
      </c>
      <c r="AQ3757" s="17" t="str">
        <f t="shared" si="944"/>
        <v/>
      </c>
    </row>
    <row r="3758" spans="1:43" x14ac:dyDescent="0.2">
      <c r="A3758" s="4">
        <v>60121</v>
      </c>
      <c r="B3758" s="5">
        <v>6121</v>
      </c>
      <c r="C3758" t="s">
        <v>3572</v>
      </c>
      <c r="D3758" t="s">
        <v>488</v>
      </c>
      <c r="E3758" t="s">
        <v>9</v>
      </c>
      <c r="F3758" t="s">
        <v>17</v>
      </c>
      <c r="G3758" t="s">
        <v>15</v>
      </c>
      <c r="H3758">
        <v>7</v>
      </c>
      <c r="I3758" t="s">
        <v>6010</v>
      </c>
      <c r="J3758" s="6">
        <v>4944332</v>
      </c>
      <c r="K3758" s="6">
        <v>2979</v>
      </c>
      <c r="L3758" s="6">
        <v>1660</v>
      </c>
      <c r="M3758" s="6">
        <v>0</v>
      </c>
      <c r="N3758" s="6">
        <v>0</v>
      </c>
      <c r="O3758" s="6">
        <v>0</v>
      </c>
      <c r="P3758" s="6">
        <v>0</v>
      </c>
      <c r="Q3758" s="6">
        <v>0</v>
      </c>
      <c r="R3758" s="6">
        <v>0</v>
      </c>
      <c r="S3758" s="6">
        <v>0</v>
      </c>
      <c r="T3758" s="6">
        <v>0</v>
      </c>
      <c r="U3758" s="6">
        <v>198550</v>
      </c>
      <c r="V3758" s="6">
        <v>0</v>
      </c>
      <c r="W3758" s="6">
        <v>0</v>
      </c>
      <c r="X3758" s="6">
        <v>0</v>
      </c>
      <c r="Z3758" s="6">
        <v>0</v>
      </c>
      <c r="AA3758" s="6">
        <v>0</v>
      </c>
      <c r="AB3758" s="6" t="str">
        <f t="shared" si="930"/>
        <v/>
      </c>
      <c r="AC3758" s="6" t="str">
        <f t="shared" si="931"/>
        <v/>
      </c>
      <c r="AD3758" s="16" t="str">
        <f t="shared" si="932"/>
        <v/>
      </c>
      <c r="AE3758" s="16" t="str">
        <f t="shared" si="933"/>
        <v/>
      </c>
      <c r="AF3758" s="16" t="str">
        <f t="shared" si="934"/>
        <v/>
      </c>
      <c r="AG3758" s="16" t="str">
        <f t="shared" si="935"/>
        <v/>
      </c>
      <c r="AH3758" s="17" t="str">
        <f t="shared" si="936"/>
        <v/>
      </c>
      <c r="AI3758" s="17" t="str">
        <f t="shared" si="937"/>
        <v/>
      </c>
      <c r="AJ3758" s="17" t="str">
        <f t="shared" si="938"/>
        <v/>
      </c>
      <c r="AK3758" s="17" t="str">
        <f t="shared" si="939"/>
        <v/>
      </c>
      <c r="AL3758" s="17" t="str">
        <f t="shared" si="940"/>
        <v/>
      </c>
      <c r="AM3758" s="17" t="str">
        <f t="shared" si="941"/>
        <v/>
      </c>
      <c r="AN3758" s="17" t="str">
        <f t="shared" si="942"/>
        <v/>
      </c>
      <c r="AO3758" s="17" t="str">
        <f t="shared" si="943"/>
        <v/>
      </c>
      <c r="AP3758" s="17" t="str">
        <f t="shared" si="945"/>
        <v/>
      </c>
      <c r="AQ3758" s="17" t="str">
        <f t="shared" si="944"/>
        <v/>
      </c>
    </row>
    <row r="3759" spans="1:43" x14ac:dyDescent="0.2">
      <c r="A3759" s="4">
        <v>60125</v>
      </c>
      <c r="B3759" s="5">
        <v>6125</v>
      </c>
      <c r="C3759" t="s">
        <v>3573</v>
      </c>
      <c r="D3759" t="s">
        <v>25</v>
      </c>
      <c r="E3759" t="s">
        <v>9</v>
      </c>
      <c r="F3759" t="s">
        <v>17</v>
      </c>
      <c r="G3759" t="s">
        <v>11</v>
      </c>
      <c r="H3759">
        <v>37</v>
      </c>
      <c r="I3759" t="s">
        <v>6033</v>
      </c>
      <c r="J3759" s="6">
        <v>1362416</v>
      </c>
      <c r="K3759" s="6">
        <v>2605</v>
      </c>
      <c r="L3759" s="6">
        <v>523</v>
      </c>
      <c r="M3759" s="6">
        <v>52383</v>
      </c>
      <c r="N3759" s="6">
        <v>0</v>
      </c>
      <c r="O3759" s="6">
        <v>157104</v>
      </c>
      <c r="P3759" s="6">
        <v>10109</v>
      </c>
      <c r="Q3759" s="6">
        <v>0</v>
      </c>
      <c r="R3759" s="6">
        <v>102746</v>
      </c>
      <c r="S3759" s="6">
        <v>975248</v>
      </c>
      <c r="T3759" s="6">
        <v>0</v>
      </c>
      <c r="U3759" s="6">
        <v>0</v>
      </c>
      <c r="V3759" s="6">
        <v>6</v>
      </c>
      <c r="W3759" s="6">
        <v>215</v>
      </c>
      <c r="X3759" s="6">
        <v>0</v>
      </c>
      <c r="Z3759" s="6">
        <v>0</v>
      </c>
      <c r="AA3759" s="6">
        <v>0</v>
      </c>
      <c r="AB3759" s="6" t="str">
        <f t="shared" si="930"/>
        <v/>
      </c>
      <c r="AC3759" s="6" t="str">
        <f t="shared" si="931"/>
        <v/>
      </c>
      <c r="AD3759" s="16">
        <f t="shared" si="932"/>
        <v>15.541003066574339</v>
      </c>
      <c r="AE3759" s="16">
        <f t="shared" si="933"/>
        <v>0</v>
      </c>
      <c r="AF3759" s="16">
        <f t="shared" si="934"/>
        <v>35.833333333333336</v>
      </c>
      <c r="AG3759" s="16">
        <f t="shared" si="935"/>
        <v>35.833333333333336</v>
      </c>
      <c r="AH3759" s="17">
        <f t="shared" si="936"/>
        <v>1.9614378710650402</v>
      </c>
      <c r="AI3759" s="17">
        <f t="shared" si="937"/>
        <v>18.617643128495885</v>
      </c>
      <c r="AJ3759" s="17">
        <f t="shared" si="938"/>
        <v>18.617643128495885</v>
      </c>
      <c r="AK3759" s="17">
        <f t="shared" si="939"/>
        <v>18.617643128495885</v>
      </c>
      <c r="AL3759" s="17" t="str">
        <f t="shared" si="940"/>
        <v/>
      </c>
      <c r="AM3759" s="17" t="str">
        <f t="shared" si="941"/>
        <v/>
      </c>
      <c r="AN3759" s="17" t="str">
        <f t="shared" si="942"/>
        <v/>
      </c>
      <c r="AO3759" s="17" t="str">
        <f t="shared" si="943"/>
        <v/>
      </c>
      <c r="AP3759" s="17" t="str">
        <f t="shared" si="945"/>
        <v/>
      </c>
      <c r="AQ3759" s="17">
        <f t="shared" si="944"/>
        <v>6.2076586210408395</v>
      </c>
    </row>
    <row r="3760" spans="1:43" x14ac:dyDescent="0.2">
      <c r="A3760" s="4">
        <v>60126</v>
      </c>
      <c r="B3760" s="5">
        <v>6126</v>
      </c>
      <c r="C3760" t="s">
        <v>3574</v>
      </c>
      <c r="D3760" t="s">
        <v>488</v>
      </c>
      <c r="E3760" t="s">
        <v>9</v>
      </c>
      <c r="F3760" t="s">
        <v>17</v>
      </c>
      <c r="G3760" t="s">
        <v>15</v>
      </c>
      <c r="H3760">
        <v>7</v>
      </c>
      <c r="I3760" t="s">
        <v>6010</v>
      </c>
      <c r="J3760" s="6">
        <v>4944332</v>
      </c>
      <c r="K3760" s="6">
        <v>2979</v>
      </c>
      <c r="L3760" s="6">
        <v>1660</v>
      </c>
      <c r="M3760" s="6">
        <v>0</v>
      </c>
      <c r="N3760" s="6">
        <v>0</v>
      </c>
      <c r="O3760" s="6">
        <v>0</v>
      </c>
      <c r="P3760" s="6">
        <v>0</v>
      </c>
      <c r="Q3760" s="6">
        <v>0</v>
      </c>
      <c r="R3760" s="6">
        <v>0</v>
      </c>
      <c r="S3760" s="6">
        <v>0</v>
      </c>
      <c r="T3760" s="6">
        <v>0</v>
      </c>
      <c r="U3760" s="6">
        <v>2140112</v>
      </c>
      <c r="V3760" s="6">
        <v>0</v>
      </c>
      <c r="W3760" s="6">
        <v>0</v>
      </c>
      <c r="X3760" s="6">
        <v>0</v>
      </c>
      <c r="Z3760" s="6">
        <v>0</v>
      </c>
      <c r="AA3760" s="6">
        <v>0</v>
      </c>
      <c r="AB3760" s="6" t="str">
        <f t="shared" si="930"/>
        <v/>
      </c>
      <c r="AC3760" s="6" t="str">
        <f t="shared" si="931"/>
        <v/>
      </c>
      <c r="AD3760" s="16" t="str">
        <f t="shared" si="932"/>
        <v/>
      </c>
      <c r="AE3760" s="16" t="str">
        <f t="shared" si="933"/>
        <v/>
      </c>
      <c r="AF3760" s="16" t="str">
        <f t="shared" si="934"/>
        <v/>
      </c>
      <c r="AG3760" s="16" t="str">
        <f t="shared" si="935"/>
        <v/>
      </c>
      <c r="AH3760" s="17" t="str">
        <f t="shared" si="936"/>
        <v/>
      </c>
      <c r="AI3760" s="17" t="str">
        <f t="shared" si="937"/>
        <v/>
      </c>
      <c r="AJ3760" s="17" t="str">
        <f t="shared" si="938"/>
        <v/>
      </c>
      <c r="AK3760" s="17" t="str">
        <f t="shared" si="939"/>
        <v/>
      </c>
      <c r="AL3760" s="17" t="str">
        <f t="shared" si="940"/>
        <v/>
      </c>
      <c r="AM3760" s="17" t="str">
        <f t="shared" si="941"/>
        <v/>
      </c>
      <c r="AN3760" s="17" t="str">
        <f t="shared" si="942"/>
        <v/>
      </c>
      <c r="AO3760" s="17" t="str">
        <f t="shared" si="943"/>
        <v/>
      </c>
      <c r="AP3760" s="17" t="str">
        <f t="shared" si="945"/>
        <v/>
      </c>
      <c r="AQ3760" s="17" t="str">
        <f t="shared" si="944"/>
        <v/>
      </c>
    </row>
    <row r="3761" spans="1:43" x14ac:dyDescent="0.2">
      <c r="A3761" s="4">
        <v>60129</v>
      </c>
      <c r="B3761" s="5">
        <v>6129</v>
      </c>
      <c r="C3761" t="s">
        <v>3576</v>
      </c>
      <c r="D3761" t="s">
        <v>25</v>
      </c>
      <c r="E3761" t="s">
        <v>9</v>
      </c>
      <c r="F3761" t="s">
        <v>17</v>
      </c>
      <c r="G3761" t="s">
        <v>11</v>
      </c>
      <c r="H3761">
        <v>154</v>
      </c>
      <c r="I3761" t="s">
        <v>6058</v>
      </c>
      <c r="J3761" s="6">
        <v>239938</v>
      </c>
      <c r="K3761" s="6">
        <v>1800</v>
      </c>
      <c r="L3761" s="6">
        <v>133</v>
      </c>
      <c r="M3761" s="6">
        <v>29351</v>
      </c>
      <c r="N3761" s="6">
        <v>0</v>
      </c>
      <c r="O3761" s="6">
        <v>71449</v>
      </c>
      <c r="P3761" s="6">
        <v>6381</v>
      </c>
      <c r="Q3761" s="6">
        <v>0</v>
      </c>
      <c r="R3761" s="6">
        <v>17221</v>
      </c>
      <c r="S3761" s="6">
        <v>697742</v>
      </c>
      <c r="T3761" s="6">
        <v>3489</v>
      </c>
      <c r="U3761" s="6">
        <v>0</v>
      </c>
      <c r="V3761" s="6">
        <v>4</v>
      </c>
      <c r="W3761" s="6">
        <v>76</v>
      </c>
      <c r="X3761" s="6">
        <v>32</v>
      </c>
      <c r="Z3761" s="6">
        <v>0</v>
      </c>
      <c r="AA3761" s="6">
        <v>0</v>
      </c>
      <c r="AB3761" s="6" t="str">
        <f t="shared" si="930"/>
        <v/>
      </c>
      <c r="AC3761" s="6" t="str">
        <f t="shared" si="931"/>
        <v/>
      </c>
      <c r="AD3761" s="16">
        <f t="shared" si="932"/>
        <v>11.197147782479234</v>
      </c>
      <c r="AE3761" s="16">
        <f t="shared" si="933"/>
        <v>0</v>
      </c>
      <c r="AF3761" s="16">
        <f t="shared" si="934"/>
        <v>19</v>
      </c>
      <c r="AG3761" s="16">
        <f t="shared" si="935"/>
        <v>27</v>
      </c>
      <c r="AH3761" s="17">
        <f t="shared" si="936"/>
        <v>0.58672617628019486</v>
      </c>
      <c r="AI3761" s="17">
        <f t="shared" si="937"/>
        <v>23.772341657865148</v>
      </c>
      <c r="AJ3761" s="17">
        <f t="shared" si="938"/>
        <v>23.891213246567407</v>
      </c>
      <c r="AK3761" s="17">
        <f t="shared" si="939"/>
        <v>23.891213246567407</v>
      </c>
      <c r="AL3761" s="17" t="str">
        <f t="shared" si="940"/>
        <v/>
      </c>
      <c r="AM3761" s="17" t="str">
        <f t="shared" si="941"/>
        <v/>
      </c>
      <c r="AN3761" s="17" t="str">
        <f t="shared" si="942"/>
        <v/>
      </c>
      <c r="AO3761" s="17" t="str">
        <f t="shared" si="943"/>
        <v/>
      </c>
      <c r="AP3761" s="17" t="str">
        <f t="shared" si="945"/>
        <v/>
      </c>
      <c r="AQ3761" s="17">
        <f t="shared" si="944"/>
        <v>9.7655950398186118</v>
      </c>
    </row>
    <row r="3762" spans="1:43" x14ac:dyDescent="0.2">
      <c r="A3762" s="4">
        <v>60131</v>
      </c>
      <c r="B3762" s="5">
        <v>6131</v>
      </c>
      <c r="C3762" t="s">
        <v>3578</v>
      </c>
      <c r="D3762" t="s">
        <v>25</v>
      </c>
      <c r="E3762" t="s">
        <v>9</v>
      </c>
      <c r="F3762" t="s">
        <v>17</v>
      </c>
      <c r="G3762" t="s">
        <v>15</v>
      </c>
      <c r="H3762">
        <v>479</v>
      </c>
      <c r="I3762" t="s">
        <v>6059</v>
      </c>
      <c r="J3762" s="6">
        <v>52826</v>
      </c>
      <c r="K3762" s="6">
        <v>1987</v>
      </c>
      <c r="L3762" s="6">
        <v>27</v>
      </c>
      <c r="M3762" s="6">
        <v>65740</v>
      </c>
      <c r="N3762" s="6">
        <v>0</v>
      </c>
      <c r="O3762" s="6">
        <v>261126</v>
      </c>
      <c r="P3762" s="6">
        <v>17650</v>
      </c>
      <c r="Q3762" s="6">
        <v>0</v>
      </c>
      <c r="R3762" s="6">
        <v>50909</v>
      </c>
      <c r="S3762" s="6">
        <v>1391123</v>
      </c>
      <c r="T3762" s="6">
        <v>0</v>
      </c>
      <c r="U3762" s="6">
        <v>0</v>
      </c>
      <c r="V3762" s="6">
        <v>12</v>
      </c>
      <c r="W3762" s="6">
        <v>214</v>
      </c>
      <c r="X3762" s="6">
        <v>60</v>
      </c>
      <c r="Z3762" s="6">
        <v>0</v>
      </c>
      <c r="AA3762" s="6">
        <v>0</v>
      </c>
      <c r="AB3762" s="6" t="str">
        <f t="shared" si="930"/>
        <v/>
      </c>
      <c r="AC3762" s="6" t="str">
        <f t="shared" si="931"/>
        <v/>
      </c>
      <c r="AD3762" s="16">
        <f t="shared" si="932"/>
        <v>14.794674220963174</v>
      </c>
      <c r="AE3762" s="16">
        <f t="shared" si="933"/>
        <v>0</v>
      </c>
      <c r="AF3762" s="16">
        <f t="shared" si="934"/>
        <v>17.833333333333332</v>
      </c>
      <c r="AG3762" s="16">
        <f t="shared" si="935"/>
        <v>22.833333333333332</v>
      </c>
      <c r="AH3762" s="17">
        <f t="shared" si="936"/>
        <v>0.77439914815941591</v>
      </c>
      <c r="AI3762" s="17">
        <f t="shared" si="937"/>
        <v>21.160982658959536</v>
      </c>
      <c r="AJ3762" s="17">
        <f t="shared" si="938"/>
        <v>21.160982658959536</v>
      </c>
      <c r="AK3762" s="17">
        <f t="shared" si="939"/>
        <v>21.160982658959536</v>
      </c>
      <c r="AL3762" s="17" t="str">
        <f t="shared" si="940"/>
        <v/>
      </c>
      <c r="AM3762" s="17" t="str">
        <f t="shared" si="941"/>
        <v/>
      </c>
      <c r="AN3762" s="17" t="str">
        <f t="shared" si="942"/>
        <v/>
      </c>
      <c r="AO3762" s="17" t="str">
        <f t="shared" si="943"/>
        <v/>
      </c>
      <c r="AP3762" s="17" t="str">
        <f t="shared" si="945"/>
        <v/>
      </c>
      <c r="AQ3762" s="17">
        <f t="shared" si="944"/>
        <v>5.3274013311581383</v>
      </c>
    </row>
    <row r="3763" spans="1:43" x14ac:dyDescent="0.2">
      <c r="A3763" s="4">
        <v>60134</v>
      </c>
      <c r="B3763" s="5">
        <v>6134</v>
      </c>
      <c r="C3763" t="s">
        <v>3581</v>
      </c>
      <c r="D3763" t="s">
        <v>8</v>
      </c>
      <c r="E3763" t="s">
        <v>9</v>
      </c>
      <c r="F3763" t="s">
        <v>17</v>
      </c>
      <c r="G3763" t="s">
        <v>11</v>
      </c>
      <c r="H3763">
        <v>154</v>
      </c>
      <c r="I3763" t="s">
        <v>6058</v>
      </c>
      <c r="J3763" s="6">
        <v>239938</v>
      </c>
      <c r="K3763" s="6">
        <v>1800</v>
      </c>
      <c r="L3763" s="6">
        <v>133</v>
      </c>
      <c r="M3763" s="6">
        <v>124332</v>
      </c>
      <c r="N3763" s="6">
        <v>321150</v>
      </c>
      <c r="O3763" s="6">
        <v>88090</v>
      </c>
      <c r="P3763" s="6">
        <v>12441</v>
      </c>
      <c r="Q3763" s="6">
        <v>272</v>
      </c>
      <c r="R3763" s="6">
        <v>0</v>
      </c>
      <c r="S3763" s="6">
        <v>991350</v>
      </c>
      <c r="T3763" s="6">
        <v>0</v>
      </c>
      <c r="U3763" s="6">
        <v>0</v>
      </c>
      <c r="V3763" s="6">
        <v>4</v>
      </c>
      <c r="W3763" s="6">
        <v>100</v>
      </c>
      <c r="X3763" s="6">
        <v>40</v>
      </c>
      <c r="Z3763" s="6">
        <v>2857416100</v>
      </c>
      <c r="AA3763" s="6">
        <v>181783867.35600001</v>
      </c>
      <c r="AB3763" s="6">
        <f t="shared" si="930"/>
        <v>8897.4501011988159</v>
      </c>
      <c r="AC3763" s="6">
        <f t="shared" si="931"/>
        <v>566.04037787949562</v>
      </c>
      <c r="AD3763" s="16">
        <f t="shared" si="932"/>
        <v>7.0806205288963913</v>
      </c>
      <c r="AE3763" s="16">
        <f t="shared" si="933"/>
        <v>3.6457032580315585</v>
      </c>
      <c r="AF3763" s="16">
        <f t="shared" si="934"/>
        <v>25</v>
      </c>
      <c r="AG3763" s="16">
        <f t="shared" si="935"/>
        <v>35</v>
      </c>
      <c r="AH3763" s="17">
        <f t="shared" si="936"/>
        <v>0</v>
      </c>
      <c r="AI3763" s="17">
        <f t="shared" si="937"/>
        <v>7.9734099025190615</v>
      </c>
      <c r="AJ3763" s="17">
        <f t="shared" si="938"/>
        <v>7.9734099025190615</v>
      </c>
      <c r="AK3763" s="17">
        <f t="shared" si="939"/>
        <v>7.9734099025190615</v>
      </c>
      <c r="AL3763" s="17">
        <f t="shared" si="940"/>
        <v>0</v>
      </c>
      <c r="AM3763" s="17">
        <f t="shared" si="941"/>
        <v>3.0868752919196636</v>
      </c>
      <c r="AN3763" s="17">
        <f t="shared" si="942"/>
        <v>3.0868752919196636</v>
      </c>
      <c r="AO3763" s="17">
        <f t="shared" si="943"/>
        <v>3.0868752919196636</v>
      </c>
      <c r="AP3763" s="17">
        <f t="shared" si="945"/>
        <v>3.0868752919196636</v>
      </c>
      <c r="AQ3763" s="17">
        <f t="shared" si="944"/>
        <v>11.253831308888637</v>
      </c>
    </row>
    <row r="3764" spans="1:43" x14ac:dyDescent="0.2">
      <c r="A3764" s="4">
        <v>60138</v>
      </c>
      <c r="B3764" s="5" t="s">
        <v>3582</v>
      </c>
      <c r="C3764" t="s">
        <v>3583</v>
      </c>
      <c r="D3764" t="s">
        <v>25</v>
      </c>
      <c r="E3764" t="s">
        <v>9</v>
      </c>
      <c r="F3764" t="s">
        <v>17</v>
      </c>
      <c r="G3764" t="s">
        <v>15</v>
      </c>
      <c r="H3764">
        <v>326</v>
      </c>
      <c r="I3764" t="s">
        <v>6038</v>
      </c>
      <c r="J3764" s="6">
        <v>89284</v>
      </c>
      <c r="K3764" s="6">
        <v>1682</v>
      </c>
      <c r="L3764" s="6">
        <v>53</v>
      </c>
      <c r="M3764" s="6">
        <v>270417</v>
      </c>
      <c r="N3764" s="6">
        <v>0</v>
      </c>
      <c r="O3764" s="6">
        <v>1303335</v>
      </c>
      <c r="P3764" s="6">
        <v>47198</v>
      </c>
      <c r="Q3764" s="6">
        <v>0</v>
      </c>
      <c r="R3764" s="6">
        <v>27829</v>
      </c>
      <c r="S3764" s="6">
        <v>9229415</v>
      </c>
      <c r="T3764" s="6">
        <v>0</v>
      </c>
      <c r="U3764" s="6">
        <v>0</v>
      </c>
      <c r="V3764" s="6">
        <v>43</v>
      </c>
      <c r="W3764" s="6">
        <v>792</v>
      </c>
      <c r="X3764" s="6">
        <v>0</v>
      </c>
      <c r="Z3764" s="6">
        <v>0</v>
      </c>
      <c r="AA3764" s="6">
        <v>0</v>
      </c>
      <c r="AB3764" s="6" t="str">
        <f t="shared" si="930"/>
        <v/>
      </c>
      <c r="AC3764" s="6" t="str">
        <f t="shared" si="931"/>
        <v/>
      </c>
      <c r="AD3764" s="16">
        <f t="shared" si="932"/>
        <v>27.614199754226874</v>
      </c>
      <c r="AE3764" s="16">
        <f t="shared" si="933"/>
        <v>0</v>
      </c>
      <c r="AF3764" s="16">
        <f t="shared" si="934"/>
        <v>18.418604651162791</v>
      </c>
      <c r="AG3764" s="16">
        <f t="shared" si="935"/>
        <v>18.418604651162791</v>
      </c>
      <c r="AH3764" s="17">
        <f t="shared" si="936"/>
        <v>0.10291142938498689</v>
      </c>
      <c r="AI3764" s="17">
        <f t="shared" si="937"/>
        <v>34.130306156787483</v>
      </c>
      <c r="AJ3764" s="17">
        <f t="shared" si="938"/>
        <v>34.130306156787483</v>
      </c>
      <c r="AK3764" s="17">
        <f t="shared" si="939"/>
        <v>34.130306156787483</v>
      </c>
      <c r="AL3764" s="17" t="str">
        <f t="shared" si="940"/>
        <v/>
      </c>
      <c r="AM3764" s="17" t="str">
        <f t="shared" si="941"/>
        <v/>
      </c>
      <c r="AN3764" s="17" t="str">
        <f t="shared" si="942"/>
        <v/>
      </c>
      <c r="AO3764" s="17" t="str">
        <f t="shared" si="943"/>
        <v/>
      </c>
      <c r="AP3764" s="17" t="str">
        <f t="shared" si="945"/>
        <v/>
      </c>
      <c r="AQ3764" s="17">
        <f t="shared" si="944"/>
        <v>7.0813835276425481</v>
      </c>
    </row>
    <row r="3765" spans="1:43" x14ac:dyDescent="0.2">
      <c r="A3765" s="4">
        <v>60206</v>
      </c>
      <c r="B3765" s="5" t="s">
        <v>3586</v>
      </c>
      <c r="C3765" t="s">
        <v>3587</v>
      </c>
      <c r="D3765" t="s">
        <v>25</v>
      </c>
      <c r="E3765" t="s">
        <v>9</v>
      </c>
      <c r="F3765" t="s">
        <v>17</v>
      </c>
      <c r="G3765" t="s">
        <v>15</v>
      </c>
      <c r="H3765">
        <v>250</v>
      </c>
      <c r="I3765" t="s">
        <v>6034</v>
      </c>
      <c r="J3765" s="6">
        <v>128600</v>
      </c>
      <c r="K3765" s="6">
        <v>1988</v>
      </c>
      <c r="L3765" s="6">
        <v>65</v>
      </c>
      <c r="M3765" s="6">
        <v>108527</v>
      </c>
      <c r="N3765" s="6">
        <v>0</v>
      </c>
      <c r="O3765" s="6">
        <v>474158</v>
      </c>
      <c r="P3765" s="6">
        <v>17923</v>
      </c>
      <c r="Q3765" s="6">
        <v>0</v>
      </c>
      <c r="R3765" s="6">
        <v>65647</v>
      </c>
      <c r="S3765" s="6">
        <v>1004340</v>
      </c>
      <c r="T3765" s="6">
        <v>189650</v>
      </c>
      <c r="U3765" s="6">
        <v>0</v>
      </c>
      <c r="V3765" s="6">
        <v>10</v>
      </c>
      <c r="W3765" s="6">
        <v>218</v>
      </c>
      <c r="X3765" s="6">
        <v>0</v>
      </c>
      <c r="Z3765" s="6">
        <v>0</v>
      </c>
      <c r="AA3765" s="6">
        <v>0</v>
      </c>
      <c r="AB3765" s="6" t="str">
        <f t="shared" si="930"/>
        <v/>
      </c>
      <c r="AC3765" s="6" t="str">
        <f t="shared" si="931"/>
        <v/>
      </c>
      <c r="AD3765" s="16">
        <f t="shared" si="932"/>
        <v>26.455280923952465</v>
      </c>
      <c r="AE3765" s="16">
        <f t="shared" si="933"/>
        <v>0</v>
      </c>
      <c r="AF3765" s="16">
        <f t="shared" si="934"/>
        <v>21.8</v>
      </c>
      <c r="AG3765" s="16">
        <f t="shared" si="935"/>
        <v>21.8</v>
      </c>
      <c r="AH3765" s="17">
        <f t="shared" si="936"/>
        <v>0.60489094879615213</v>
      </c>
      <c r="AI3765" s="17">
        <f t="shared" si="937"/>
        <v>9.254286951634155</v>
      </c>
      <c r="AJ3765" s="17">
        <f t="shared" si="938"/>
        <v>11.001778359302293</v>
      </c>
      <c r="AK3765" s="17">
        <f t="shared" si="939"/>
        <v>11.001778359302293</v>
      </c>
      <c r="AL3765" s="17" t="str">
        <f t="shared" si="940"/>
        <v/>
      </c>
      <c r="AM3765" s="17" t="str">
        <f t="shared" si="941"/>
        <v/>
      </c>
      <c r="AN3765" s="17" t="str">
        <f t="shared" si="942"/>
        <v/>
      </c>
      <c r="AO3765" s="17" t="str">
        <f t="shared" si="943"/>
        <v/>
      </c>
      <c r="AP3765" s="17" t="str">
        <f t="shared" si="945"/>
        <v/>
      </c>
      <c r="AQ3765" s="17">
        <f t="shared" si="944"/>
        <v>2.1181547079243628</v>
      </c>
    </row>
    <row r="3766" spans="1:43" x14ac:dyDescent="0.2">
      <c r="A3766" s="4">
        <v>60269</v>
      </c>
      <c r="B3766" s="5"/>
      <c r="C3766" t="s">
        <v>3590</v>
      </c>
      <c r="D3766" t="s">
        <v>8</v>
      </c>
      <c r="E3766" t="s">
        <v>9</v>
      </c>
      <c r="F3766" t="s">
        <v>17</v>
      </c>
      <c r="G3766" t="s">
        <v>11</v>
      </c>
      <c r="H3766">
        <v>479</v>
      </c>
      <c r="I3766" t="s">
        <v>6059</v>
      </c>
      <c r="J3766" s="6">
        <v>52826</v>
      </c>
      <c r="K3766" s="6">
        <v>1987</v>
      </c>
      <c r="L3766" s="6">
        <v>27</v>
      </c>
      <c r="M3766" s="6">
        <v>2710009</v>
      </c>
      <c r="N3766" s="6">
        <v>5652555</v>
      </c>
      <c r="O3766" s="6">
        <v>805926</v>
      </c>
      <c r="P3766" s="6">
        <v>65201</v>
      </c>
      <c r="Q3766" s="6">
        <v>13043</v>
      </c>
      <c r="R3766" s="6">
        <v>6945365</v>
      </c>
      <c r="S3766" s="6">
        <v>4033695</v>
      </c>
      <c r="T3766" s="6">
        <v>393473</v>
      </c>
      <c r="U3766" s="6">
        <v>0</v>
      </c>
      <c r="V3766" s="6">
        <v>48</v>
      </c>
      <c r="W3766" s="6">
        <v>1869</v>
      </c>
      <c r="X3766" s="6">
        <v>896</v>
      </c>
      <c r="Z3766" s="6">
        <v>30423845000</v>
      </c>
      <c r="AA3766" s="6">
        <v>2227144429.4400001</v>
      </c>
      <c r="AB3766" s="6">
        <f t="shared" si="930"/>
        <v>5382.3173768322467</v>
      </c>
      <c r="AC3766" s="6">
        <f t="shared" si="931"/>
        <v>394.00668006591712</v>
      </c>
      <c r="AD3766" s="16">
        <f t="shared" si="932"/>
        <v>12.360638640511649</v>
      </c>
      <c r="AE3766" s="16">
        <f t="shared" si="933"/>
        <v>7.0137394748401221</v>
      </c>
      <c r="AF3766" s="16">
        <f t="shared" si="934"/>
        <v>38.9375</v>
      </c>
      <c r="AG3766" s="16">
        <f t="shared" si="935"/>
        <v>57.604166666666664</v>
      </c>
      <c r="AH3766" s="17">
        <f t="shared" si="936"/>
        <v>2.5628568023205829</v>
      </c>
      <c r="AI3766" s="17">
        <f t="shared" si="937"/>
        <v>1.488443396313444</v>
      </c>
      <c r="AJ3766" s="17">
        <f t="shared" si="938"/>
        <v>1.6336359030541965</v>
      </c>
      <c r="AK3766" s="17">
        <f t="shared" si="939"/>
        <v>1.6336359030541965</v>
      </c>
      <c r="AL3766" s="17">
        <f t="shared" si="940"/>
        <v>1.2287125025762686</v>
      </c>
      <c r="AM3766" s="17">
        <f t="shared" si="941"/>
        <v>0.71360561728280392</v>
      </c>
      <c r="AN3766" s="17">
        <f t="shared" si="942"/>
        <v>0.78321537782471817</v>
      </c>
      <c r="AO3766" s="17">
        <f t="shared" si="943"/>
        <v>0.78321537782471817</v>
      </c>
      <c r="AP3766" s="17">
        <f t="shared" si="945"/>
        <v>-0.44549712475155046</v>
      </c>
      <c r="AQ3766" s="17">
        <f t="shared" si="944"/>
        <v>5.0050438874040548</v>
      </c>
    </row>
    <row r="3767" spans="1:43" x14ac:dyDescent="0.2">
      <c r="A3767" s="4">
        <v>60271</v>
      </c>
      <c r="B3767" s="5"/>
      <c r="C3767" t="s">
        <v>3592</v>
      </c>
      <c r="D3767" t="s">
        <v>2396</v>
      </c>
      <c r="E3767" t="s">
        <v>9</v>
      </c>
      <c r="F3767" t="s">
        <v>17</v>
      </c>
      <c r="G3767" t="s">
        <v>11</v>
      </c>
      <c r="H3767">
        <v>410</v>
      </c>
      <c r="I3767" t="s">
        <v>6060</v>
      </c>
      <c r="J3767" s="6">
        <v>67629</v>
      </c>
      <c r="K3767" s="6">
        <v>883</v>
      </c>
      <c r="L3767" s="6">
        <v>77</v>
      </c>
      <c r="M3767" s="6">
        <v>0</v>
      </c>
      <c r="N3767" s="6">
        <v>0</v>
      </c>
      <c r="O3767" s="6">
        <v>0</v>
      </c>
      <c r="P3767" s="6">
        <v>0</v>
      </c>
      <c r="Q3767" s="6">
        <v>0</v>
      </c>
      <c r="R3767" s="6">
        <v>6296</v>
      </c>
      <c r="S3767" s="6">
        <v>399137</v>
      </c>
      <c r="T3767" s="6">
        <v>0</v>
      </c>
      <c r="U3767" s="6">
        <v>0</v>
      </c>
      <c r="V3767" s="6">
        <v>0</v>
      </c>
      <c r="W3767" s="6">
        <v>0</v>
      </c>
      <c r="X3767" s="6">
        <v>0</v>
      </c>
      <c r="Z3767" s="6">
        <v>0</v>
      </c>
      <c r="AA3767" s="6">
        <v>0</v>
      </c>
      <c r="AB3767" s="6" t="str">
        <f t="shared" si="930"/>
        <v/>
      </c>
      <c r="AC3767" s="6" t="str">
        <f t="shared" si="931"/>
        <v/>
      </c>
      <c r="AD3767" s="16" t="str">
        <f t="shared" si="932"/>
        <v/>
      </c>
      <c r="AE3767" s="16" t="str">
        <f t="shared" si="933"/>
        <v/>
      </c>
      <c r="AF3767" s="16" t="str">
        <f t="shared" si="934"/>
        <v/>
      </c>
      <c r="AG3767" s="16" t="str">
        <f t="shared" si="935"/>
        <v/>
      </c>
      <c r="AH3767" s="17" t="str">
        <f t="shared" si="936"/>
        <v/>
      </c>
      <c r="AI3767" s="17" t="str">
        <f t="shared" si="937"/>
        <v/>
      </c>
      <c r="AJ3767" s="17" t="str">
        <f t="shared" si="938"/>
        <v/>
      </c>
      <c r="AK3767" s="17" t="str">
        <f t="shared" si="939"/>
        <v/>
      </c>
      <c r="AL3767" s="17" t="str">
        <f t="shared" si="940"/>
        <v/>
      </c>
      <c r="AM3767" s="17" t="str">
        <f t="shared" si="941"/>
        <v/>
      </c>
      <c r="AN3767" s="17" t="str">
        <f t="shared" si="942"/>
        <v/>
      </c>
      <c r="AO3767" s="17" t="str">
        <f t="shared" si="943"/>
        <v/>
      </c>
      <c r="AP3767" s="17" t="str">
        <f t="shared" si="945"/>
        <v/>
      </c>
      <c r="AQ3767" s="17" t="str">
        <f t="shared" si="944"/>
        <v/>
      </c>
    </row>
    <row r="3768" spans="1:43" x14ac:dyDescent="0.2">
      <c r="A3768" s="4">
        <v>60620</v>
      </c>
      <c r="B3768" s="5" t="s">
        <v>3593</v>
      </c>
      <c r="C3768" t="s">
        <v>3594</v>
      </c>
      <c r="D3768" t="s">
        <v>25</v>
      </c>
      <c r="E3768" t="s">
        <v>26</v>
      </c>
      <c r="F3768" t="s">
        <v>17</v>
      </c>
      <c r="G3768" t="s">
        <v>15</v>
      </c>
      <c r="H3768">
        <v>0</v>
      </c>
      <c r="I3768" t="s">
        <v>6062</v>
      </c>
      <c r="J3768" s="6">
        <v>0</v>
      </c>
      <c r="K3768" s="6">
        <v>0</v>
      </c>
      <c r="L3768" s="6">
        <v>0</v>
      </c>
      <c r="M3768" s="6">
        <v>3355</v>
      </c>
      <c r="N3768" s="6">
        <v>0</v>
      </c>
      <c r="O3768" s="6">
        <v>30645</v>
      </c>
      <c r="P3768" s="6">
        <v>1697</v>
      </c>
      <c r="Q3768" s="6">
        <v>0</v>
      </c>
      <c r="R3768" s="6">
        <v>0</v>
      </c>
      <c r="S3768" s="6">
        <v>96334</v>
      </c>
      <c r="T3768" s="6">
        <v>0</v>
      </c>
      <c r="U3768" s="6">
        <v>0</v>
      </c>
      <c r="V3768" s="6">
        <v>0</v>
      </c>
      <c r="W3768" s="6">
        <v>0</v>
      </c>
      <c r="X3768" s="6">
        <v>0</v>
      </c>
      <c r="Z3768" s="6">
        <v>0</v>
      </c>
      <c r="AA3768" s="6">
        <v>0</v>
      </c>
      <c r="AB3768" s="6" t="str">
        <f t="shared" si="930"/>
        <v/>
      </c>
      <c r="AC3768" s="6" t="str">
        <f t="shared" si="931"/>
        <v/>
      </c>
      <c r="AD3768" s="16">
        <f t="shared" si="932"/>
        <v>18.05833824395993</v>
      </c>
      <c r="AE3768" s="16">
        <f t="shared" si="933"/>
        <v>0</v>
      </c>
      <c r="AF3768" s="16" t="str">
        <f t="shared" si="934"/>
        <v/>
      </c>
      <c r="AG3768" s="16" t="str">
        <f t="shared" si="935"/>
        <v/>
      </c>
      <c r="AH3768" s="17">
        <f t="shared" si="936"/>
        <v>0</v>
      </c>
      <c r="AI3768" s="17">
        <f t="shared" si="937"/>
        <v>28.713561847988078</v>
      </c>
      <c r="AJ3768" s="17">
        <f t="shared" si="938"/>
        <v>28.713561847988078</v>
      </c>
      <c r="AK3768" s="17">
        <f t="shared" si="939"/>
        <v>28.713561847988078</v>
      </c>
      <c r="AL3768" s="17" t="str">
        <f t="shared" si="940"/>
        <v/>
      </c>
      <c r="AM3768" s="17" t="str">
        <f t="shared" si="941"/>
        <v/>
      </c>
      <c r="AN3768" s="17" t="str">
        <f t="shared" si="942"/>
        <v/>
      </c>
      <c r="AO3768" s="17" t="str">
        <f t="shared" si="943"/>
        <v/>
      </c>
      <c r="AP3768" s="17" t="str">
        <f t="shared" si="945"/>
        <v/>
      </c>
      <c r="AQ3768" s="17">
        <f t="shared" si="944"/>
        <v>3.1435470713003753</v>
      </c>
    </row>
    <row r="3769" spans="1:43" x14ac:dyDescent="0.2">
      <c r="A3769" s="4">
        <v>66152</v>
      </c>
      <c r="B3769" s="5" t="s">
        <v>3597</v>
      </c>
      <c r="C3769" t="s">
        <v>3598</v>
      </c>
      <c r="D3769" t="s">
        <v>25</v>
      </c>
      <c r="E3769" t="s">
        <v>26</v>
      </c>
      <c r="F3769" t="s">
        <v>17</v>
      </c>
      <c r="G3769" t="s">
        <v>15</v>
      </c>
      <c r="H3769">
        <v>0</v>
      </c>
      <c r="I3769" t="s">
        <v>6062</v>
      </c>
      <c r="J3769" s="6">
        <v>0</v>
      </c>
      <c r="K3769" s="6">
        <v>0</v>
      </c>
      <c r="L3769" s="6">
        <v>0</v>
      </c>
      <c r="M3769" s="6">
        <v>57462</v>
      </c>
      <c r="N3769" s="6">
        <v>0</v>
      </c>
      <c r="O3769" s="6">
        <v>79929</v>
      </c>
      <c r="P3769" s="6">
        <v>6652</v>
      </c>
      <c r="Q3769" s="6">
        <v>0</v>
      </c>
      <c r="R3769" s="6">
        <v>0</v>
      </c>
      <c r="S3769" s="6">
        <v>300687</v>
      </c>
      <c r="T3769" s="6">
        <v>4237</v>
      </c>
      <c r="U3769" s="6">
        <v>0</v>
      </c>
      <c r="V3769" s="6">
        <v>6</v>
      </c>
      <c r="W3769" s="6">
        <v>66</v>
      </c>
      <c r="X3769" s="6">
        <v>0</v>
      </c>
      <c r="Z3769" s="6">
        <v>0</v>
      </c>
      <c r="AA3769" s="6">
        <v>0</v>
      </c>
      <c r="AB3769" s="6" t="str">
        <f t="shared" si="930"/>
        <v/>
      </c>
      <c r="AC3769" s="6" t="str">
        <f t="shared" si="931"/>
        <v/>
      </c>
      <c r="AD3769" s="16">
        <f t="shared" si="932"/>
        <v>12.015784726398076</v>
      </c>
      <c r="AE3769" s="16">
        <f t="shared" si="933"/>
        <v>0</v>
      </c>
      <c r="AF3769" s="16">
        <f t="shared" si="934"/>
        <v>11</v>
      </c>
      <c r="AG3769" s="16">
        <f t="shared" si="935"/>
        <v>11</v>
      </c>
      <c r="AH3769" s="17">
        <f t="shared" si="936"/>
        <v>0</v>
      </c>
      <c r="AI3769" s="17">
        <f t="shared" si="937"/>
        <v>5.2327973269291013</v>
      </c>
      <c r="AJ3769" s="17">
        <f t="shared" si="938"/>
        <v>5.3065330131217152</v>
      </c>
      <c r="AK3769" s="17">
        <f t="shared" si="939"/>
        <v>5.3065330131217152</v>
      </c>
      <c r="AL3769" s="17" t="str">
        <f t="shared" si="940"/>
        <v/>
      </c>
      <c r="AM3769" s="17" t="str">
        <f t="shared" si="941"/>
        <v/>
      </c>
      <c r="AN3769" s="17" t="str">
        <f t="shared" si="942"/>
        <v/>
      </c>
      <c r="AO3769" s="17" t="str">
        <f t="shared" si="943"/>
        <v/>
      </c>
      <c r="AP3769" s="17" t="str">
        <f t="shared" si="945"/>
        <v/>
      </c>
      <c r="AQ3769" s="17">
        <f t="shared" si="944"/>
        <v>3.7619262095109409</v>
      </c>
    </row>
    <row r="3770" spans="1:43" x14ac:dyDescent="0.2">
      <c r="A3770" s="4">
        <v>66170</v>
      </c>
      <c r="B3770" s="5" t="s">
        <v>3603</v>
      </c>
      <c r="C3770" t="s">
        <v>3604</v>
      </c>
      <c r="D3770" t="s">
        <v>25</v>
      </c>
      <c r="E3770" t="s">
        <v>26</v>
      </c>
      <c r="F3770" t="s">
        <v>17</v>
      </c>
      <c r="G3770" t="s">
        <v>15</v>
      </c>
      <c r="H3770">
        <v>0</v>
      </c>
      <c r="I3770" t="s">
        <v>6007</v>
      </c>
      <c r="J3770" s="6">
        <v>0</v>
      </c>
      <c r="K3770" s="6">
        <v>0</v>
      </c>
      <c r="L3770" s="6">
        <v>0</v>
      </c>
      <c r="M3770" s="6">
        <v>4499</v>
      </c>
      <c r="N3770" s="6">
        <v>0</v>
      </c>
      <c r="O3770" s="6">
        <v>19114</v>
      </c>
      <c r="P3770" s="6">
        <v>1916</v>
      </c>
      <c r="Q3770" s="6">
        <v>0</v>
      </c>
      <c r="R3770" s="6">
        <v>0</v>
      </c>
      <c r="S3770" s="6">
        <v>69768</v>
      </c>
      <c r="T3770" s="6">
        <v>0</v>
      </c>
      <c r="U3770" s="6">
        <v>0</v>
      </c>
      <c r="V3770" s="6">
        <v>1</v>
      </c>
      <c r="W3770" s="6">
        <v>18</v>
      </c>
      <c r="X3770" s="6">
        <v>0</v>
      </c>
      <c r="Z3770" s="6">
        <v>0</v>
      </c>
      <c r="AA3770" s="6">
        <v>0</v>
      </c>
      <c r="AB3770" s="6" t="str">
        <f t="shared" si="930"/>
        <v/>
      </c>
      <c r="AC3770" s="6" t="str">
        <f t="shared" si="931"/>
        <v/>
      </c>
      <c r="AD3770" s="16">
        <f t="shared" si="932"/>
        <v>9.9759916492693108</v>
      </c>
      <c r="AE3770" s="16">
        <f t="shared" si="933"/>
        <v>0</v>
      </c>
      <c r="AF3770" s="16">
        <f t="shared" si="934"/>
        <v>18</v>
      </c>
      <c r="AG3770" s="16">
        <f t="shared" si="935"/>
        <v>18</v>
      </c>
      <c r="AH3770" s="17">
        <f t="shared" si="936"/>
        <v>0</v>
      </c>
      <c r="AI3770" s="17">
        <f t="shared" si="937"/>
        <v>15.507446099133141</v>
      </c>
      <c r="AJ3770" s="17">
        <f t="shared" si="938"/>
        <v>15.507446099133141</v>
      </c>
      <c r="AK3770" s="17">
        <f t="shared" si="939"/>
        <v>15.507446099133141</v>
      </c>
      <c r="AL3770" s="17" t="str">
        <f t="shared" si="940"/>
        <v/>
      </c>
      <c r="AM3770" s="17" t="str">
        <f t="shared" si="941"/>
        <v/>
      </c>
      <c r="AN3770" s="17" t="str">
        <f t="shared" si="942"/>
        <v/>
      </c>
      <c r="AO3770" s="17" t="str">
        <f t="shared" si="943"/>
        <v/>
      </c>
      <c r="AP3770" s="17" t="str">
        <f t="shared" si="945"/>
        <v/>
      </c>
      <c r="AQ3770" s="17">
        <f t="shared" si="944"/>
        <v>3.6500994035785288</v>
      </c>
    </row>
    <row r="3771" spans="1:43" x14ac:dyDescent="0.2">
      <c r="A3771" s="4">
        <v>66194</v>
      </c>
      <c r="B3771" s="5" t="s">
        <v>3609</v>
      </c>
      <c r="C3771" t="s">
        <v>3610</v>
      </c>
      <c r="D3771" t="s">
        <v>25</v>
      </c>
      <c r="E3771" t="s">
        <v>26</v>
      </c>
      <c r="F3771" t="s">
        <v>17</v>
      </c>
      <c r="G3771" t="s">
        <v>15</v>
      </c>
      <c r="H3771">
        <v>0</v>
      </c>
      <c r="I3771" t="s">
        <v>6007</v>
      </c>
      <c r="J3771" s="6">
        <v>0</v>
      </c>
      <c r="K3771" s="6">
        <v>0</v>
      </c>
      <c r="L3771" s="6">
        <v>0</v>
      </c>
      <c r="M3771" s="6">
        <v>9994</v>
      </c>
      <c r="N3771" s="6">
        <v>0</v>
      </c>
      <c r="O3771" s="6">
        <v>218062</v>
      </c>
      <c r="P3771" s="6">
        <v>7423</v>
      </c>
      <c r="Q3771" s="6">
        <v>0</v>
      </c>
      <c r="R3771" s="6">
        <v>3010</v>
      </c>
      <c r="S3771" s="6">
        <v>181447</v>
      </c>
      <c r="T3771" s="6">
        <v>0</v>
      </c>
      <c r="U3771" s="6">
        <v>0</v>
      </c>
      <c r="V3771" s="6">
        <v>7</v>
      </c>
      <c r="W3771" s="6">
        <v>91</v>
      </c>
      <c r="X3771" s="6">
        <v>0</v>
      </c>
      <c r="Z3771" s="6">
        <v>0</v>
      </c>
      <c r="AA3771" s="6">
        <v>0</v>
      </c>
      <c r="AB3771" s="6" t="str">
        <f t="shared" si="930"/>
        <v/>
      </c>
      <c r="AC3771" s="6" t="str">
        <f t="shared" si="931"/>
        <v/>
      </c>
      <c r="AD3771" s="16">
        <f t="shared" si="932"/>
        <v>29.376532399299474</v>
      </c>
      <c r="AE3771" s="16">
        <f t="shared" si="933"/>
        <v>0</v>
      </c>
      <c r="AF3771" s="16">
        <f t="shared" si="934"/>
        <v>13</v>
      </c>
      <c r="AG3771" s="16">
        <f t="shared" si="935"/>
        <v>13</v>
      </c>
      <c r="AH3771" s="17">
        <f t="shared" si="936"/>
        <v>0.30118070842505501</v>
      </c>
      <c r="AI3771" s="17">
        <f t="shared" si="937"/>
        <v>18.155593356013608</v>
      </c>
      <c r="AJ3771" s="17">
        <f t="shared" si="938"/>
        <v>18.155593356013608</v>
      </c>
      <c r="AK3771" s="17">
        <f t="shared" si="939"/>
        <v>18.155593356013608</v>
      </c>
      <c r="AL3771" s="17" t="str">
        <f t="shared" si="940"/>
        <v/>
      </c>
      <c r="AM3771" s="17" t="str">
        <f t="shared" si="941"/>
        <v/>
      </c>
      <c r="AN3771" s="17" t="str">
        <f t="shared" si="942"/>
        <v/>
      </c>
      <c r="AO3771" s="17" t="str">
        <f t="shared" si="943"/>
        <v/>
      </c>
      <c r="AP3771" s="17" t="str">
        <f t="shared" si="945"/>
        <v/>
      </c>
      <c r="AQ3771" s="17">
        <f t="shared" si="944"/>
        <v>0.83208903889719432</v>
      </c>
    </row>
    <row r="3772" spans="1:43" x14ac:dyDescent="0.2">
      <c r="A3772" s="4">
        <v>66242</v>
      </c>
      <c r="B3772" s="5" t="s">
        <v>3611</v>
      </c>
      <c r="C3772" t="s">
        <v>3612</v>
      </c>
      <c r="D3772" t="s">
        <v>25</v>
      </c>
      <c r="E3772" t="s">
        <v>26</v>
      </c>
      <c r="F3772" t="s">
        <v>17</v>
      </c>
      <c r="G3772" t="s">
        <v>15</v>
      </c>
      <c r="H3772">
        <v>0</v>
      </c>
      <c r="I3772" t="s">
        <v>6062</v>
      </c>
      <c r="J3772" s="6">
        <v>0</v>
      </c>
      <c r="K3772" s="6">
        <v>0</v>
      </c>
      <c r="L3772" s="6">
        <v>0</v>
      </c>
      <c r="M3772" s="6">
        <v>42051</v>
      </c>
      <c r="N3772" s="6">
        <v>0</v>
      </c>
      <c r="O3772" s="6">
        <v>115905</v>
      </c>
      <c r="P3772" s="6">
        <v>4939</v>
      </c>
      <c r="Q3772" s="6">
        <v>0</v>
      </c>
      <c r="R3772" s="6">
        <v>23007</v>
      </c>
      <c r="S3772" s="6">
        <v>306532</v>
      </c>
      <c r="T3772" s="6">
        <v>0</v>
      </c>
      <c r="U3772" s="6">
        <v>0</v>
      </c>
      <c r="V3772" s="6">
        <v>6</v>
      </c>
      <c r="W3772" s="6">
        <v>108</v>
      </c>
      <c r="X3772" s="6">
        <v>0</v>
      </c>
      <c r="Z3772" s="6">
        <v>0</v>
      </c>
      <c r="AA3772" s="6">
        <v>0</v>
      </c>
      <c r="AB3772" s="6" t="str">
        <f t="shared" si="930"/>
        <v/>
      </c>
      <c r="AC3772" s="6" t="str">
        <f t="shared" si="931"/>
        <v/>
      </c>
      <c r="AD3772" s="16">
        <f t="shared" si="932"/>
        <v>23.467301073091718</v>
      </c>
      <c r="AE3772" s="16">
        <f t="shared" si="933"/>
        <v>0</v>
      </c>
      <c r="AF3772" s="16">
        <f t="shared" si="934"/>
        <v>18</v>
      </c>
      <c r="AG3772" s="16">
        <f t="shared" si="935"/>
        <v>18</v>
      </c>
      <c r="AH3772" s="17">
        <f t="shared" si="936"/>
        <v>0.54712135264321893</v>
      </c>
      <c r="AI3772" s="17">
        <f t="shared" si="937"/>
        <v>7.2895293809897508</v>
      </c>
      <c r="AJ3772" s="17">
        <f t="shared" si="938"/>
        <v>7.2895293809897508</v>
      </c>
      <c r="AK3772" s="17">
        <f t="shared" si="939"/>
        <v>7.2895293809897508</v>
      </c>
      <c r="AL3772" s="17" t="str">
        <f t="shared" si="940"/>
        <v/>
      </c>
      <c r="AM3772" s="17" t="str">
        <f t="shared" si="941"/>
        <v/>
      </c>
      <c r="AN3772" s="17" t="str">
        <f t="shared" si="942"/>
        <v/>
      </c>
      <c r="AO3772" s="17" t="str">
        <f t="shared" si="943"/>
        <v/>
      </c>
      <c r="AP3772" s="17" t="str">
        <f t="shared" si="945"/>
        <v/>
      </c>
      <c r="AQ3772" s="17">
        <f t="shared" si="944"/>
        <v>2.6446831456796516</v>
      </c>
    </row>
    <row r="3773" spans="1:43" x14ac:dyDescent="0.2">
      <c r="A3773" s="4">
        <v>66270</v>
      </c>
      <c r="B3773" s="5"/>
      <c r="C3773" t="s">
        <v>3613</v>
      </c>
      <c r="D3773" t="s">
        <v>488</v>
      </c>
      <c r="E3773" t="s">
        <v>9</v>
      </c>
      <c r="F3773" t="s">
        <v>17</v>
      </c>
      <c r="G3773" t="s">
        <v>15</v>
      </c>
      <c r="H3773">
        <v>7</v>
      </c>
      <c r="I3773" t="s">
        <v>6010</v>
      </c>
      <c r="J3773" s="6">
        <v>4944332</v>
      </c>
      <c r="K3773" s="6">
        <v>2979</v>
      </c>
      <c r="L3773" s="6">
        <v>1660</v>
      </c>
      <c r="M3773" s="6">
        <v>0</v>
      </c>
      <c r="N3773" s="6">
        <v>0</v>
      </c>
      <c r="O3773" s="6">
        <v>0</v>
      </c>
      <c r="P3773" s="6">
        <v>0</v>
      </c>
      <c r="Q3773" s="6">
        <v>0</v>
      </c>
      <c r="R3773" s="6">
        <v>0</v>
      </c>
      <c r="S3773" s="6">
        <v>0</v>
      </c>
      <c r="T3773" s="6">
        <v>0</v>
      </c>
      <c r="U3773" s="6">
        <v>1994385</v>
      </c>
      <c r="V3773" s="6">
        <v>0</v>
      </c>
      <c r="W3773" s="6">
        <v>0</v>
      </c>
      <c r="X3773" s="6">
        <v>0</v>
      </c>
      <c r="Z3773" s="6">
        <v>0</v>
      </c>
      <c r="AA3773" s="6">
        <v>0</v>
      </c>
      <c r="AB3773" s="6" t="str">
        <f t="shared" si="930"/>
        <v/>
      </c>
      <c r="AC3773" s="6" t="str">
        <f t="shared" si="931"/>
        <v/>
      </c>
      <c r="AD3773" s="16" t="str">
        <f t="shared" si="932"/>
        <v/>
      </c>
      <c r="AE3773" s="16" t="str">
        <f t="shared" si="933"/>
        <v/>
      </c>
      <c r="AF3773" s="16" t="str">
        <f t="shared" si="934"/>
        <v/>
      </c>
      <c r="AG3773" s="16" t="str">
        <f t="shared" si="935"/>
        <v/>
      </c>
      <c r="AH3773" s="17" t="str">
        <f t="shared" si="936"/>
        <v/>
      </c>
      <c r="AI3773" s="17" t="str">
        <f t="shared" si="937"/>
        <v/>
      </c>
      <c r="AJ3773" s="17" t="str">
        <f t="shared" si="938"/>
        <v/>
      </c>
      <c r="AK3773" s="17" t="str">
        <f t="shared" si="939"/>
        <v/>
      </c>
      <c r="AL3773" s="17" t="str">
        <f t="shared" si="940"/>
        <v/>
      </c>
      <c r="AM3773" s="17" t="str">
        <f t="shared" si="941"/>
        <v/>
      </c>
      <c r="AN3773" s="17" t="str">
        <f t="shared" si="942"/>
        <v/>
      </c>
      <c r="AO3773" s="17" t="str">
        <f t="shared" si="943"/>
        <v/>
      </c>
      <c r="AP3773" s="17" t="str">
        <f t="shared" si="945"/>
        <v/>
      </c>
      <c r="AQ3773" s="17" t="str">
        <f t="shared" si="944"/>
        <v/>
      </c>
    </row>
    <row r="3774" spans="1:43" x14ac:dyDescent="0.2">
      <c r="A3774" s="4">
        <v>66283</v>
      </c>
      <c r="B3774" s="5"/>
      <c r="C3774" t="s">
        <v>3614</v>
      </c>
      <c r="D3774" t="s">
        <v>25</v>
      </c>
      <c r="E3774" t="s">
        <v>9</v>
      </c>
      <c r="F3774" t="s">
        <v>17</v>
      </c>
      <c r="G3774" t="s">
        <v>15</v>
      </c>
      <c r="H3774">
        <v>250</v>
      </c>
      <c r="I3774" t="s">
        <v>6034</v>
      </c>
      <c r="J3774" s="6">
        <v>128600</v>
      </c>
      <c r="K3774" s="6">
        <v>1988</v>
      </c>
      <c r="L3774" s="6">
        <v>65</v>
      </c>
      <c r="M3774" s="6">
        <v>30332</v>
      </c>
      <c r="N3774" s="6">
        <v>0</v>
      </c>
      <c r="O3774" s="6">
        <v>236853</v>
      </c>
      <c r="P3774" s="6">
        <v>8899</v>
      </c>
      <c r="Q3774" s="6">
        <v>0</v>
      </c>
      <c r="R3774" s="6">
        <v>9854</v>
      </c>
      <c r="S3774" s="6">
        <v>847534</v>
      </c>
      <c r="T3774" s="6">
        <v>0</v>
      </c>
      <c r="U3774" s="6">
        <v>0</v>
      </c>
      <c r="V3774" s="6">
        <v>8</v>
      </c>
      <c r="W3774" s="6">
        <v>198</v>
      </c>
      <c r="X3774" s="6">
        <v>58</v>
      </c>
      <c r="Z3774" s="6">
        <v>0</v>
      </c>
      <c r="AA3774" s="6">
        <v>0</v>
      </c>
      <c r="AB3774" s="6" t="str">
        <f t="shared" si="930"/>
        <v/>
      </c>
      <c r="AC3774" s="6" t="str">
        <f t="shared" si="931"/>
        <v/>
      </c>
      <c r="AD3774" s="16">
        <f t="shared" si="932"/>
        <v>26.615687155860208</v>
      </c>
      <c r="AE3774" s="16">
        <f t="shared" si="933"/>
        <v>0</v>
      </c>
      <c r="AF3774" s="16">
        <f t="shared" si="934"/>
        <v>24.75</v>
      </c>
      <c r="AG3774" s="16">
        <f t="shared" si="935"/>
        <v>32</v>
      </c>
      <c r="AH3774" s="17">
        <f t="shared" si="936"/>
        <v>0.32487142291968879</v>
      </c>
      <c r="AI3774" s="17">
        <f t="shared" si="937"/>
        <v>27.941909534485031</v>
      </c>
      <c r="AJ3774" s="17">
        <f t="shared" si="938"/>
        <v>27.941909534485031</v>
      </c>
      <c r="AK3774" s="17">
        <f t="shared" si="939"/>
        <v>27.941909534485031</v>
      </c>
      <c r="AL3774" s="17" t="str">
        <f t="shared" si="940"/>
        <v/>
      </c>
      <c r="AM3774" s="17" t="str">
        <f t="shared" si="941"/>
        <v/>
      </c>
      <c r="AN3774" s="17" t="str">
        <f t="shared" si="942"/>
        <v/>
      </c>
      <c r="AO3774" s="17" t="str">
        <f t="shared" si="943"/>
        <v/>
      </c>
      <c r="AP3774" s="17" t="str">
        <f t="shared" si="945"/>
        <v/>
      </c>
      <c r="AQ3774" s="17">
        <f t="shared" si="944"/>
        <v>3.5783122865237087</v>
      </c>
    </row>
    <row r="3775" spans="1:43" x14ac:dyDescent="0.2">
      <c r="A3775" s="4" t="s">
        <v>3621</v>
      </c>
      <c r="B3775" s="5" t="s">
        <v>3622</v>
      </c>
      <c r="C3775" t="s">
        <v>3623</v>
      </c>
      <c r="D3775" t="s">
        <v>133</v>
      </c>
      <c r="E3775" t="s">
        <v>134</v>
      </c>
      <c r="F3775" t="s">
        <v>17</v>
      </c>
      <c r="G3775" t="s">
        <v>15</v>
      </c>
      <c r="J3775" s="6"/>
      <c r="K3775" s="6"/>
      <c r="L3775" s="6"/>
      <c r="M3775" s="6">
        <v>112651</v>
      </c>
      <c r="N3775" s="6">
        <v>0</v>
      </c>
      <c r="O3775" s="6">
        <v>118550</v>
      </c>
      <c r="P3775" s="6">
        <v>9321</v>
      </c>
      <c r="Q3775" s="6">
        <v>0</v>
      </c>
      <c r="R3775" s="6">
        <v>203440</v>
      </c>
      <c r="S3775" s="6">
        <v>655960</v>
      </c>
      <c r="T3775" s="6">
        <v>0</v>
      </c>
      <c r="U3775" s="6">
        <v>0</v>
      </c>
      <c r="V3775" s="6">
        <v>10</v>
      </c>
      <c r="W3775" s="6">
        <v>256</v>
      </c>
      <c r="X3775" s="6">
        <v>0</v>
      </c>
      <c r="Z3775" s="6">
        <v>0</v>
      </c>
      <c r="AA3775" s="6">
        <v>0</v>
      </c>
      <c r="AB3775" s="6" t="str">
        <f t="shared" si="930"/>
        <v/>
      </c>
      <c r="AC3775" s="6" t="str">
        <f t="shared" si="931"/>
        <v/>
      </c>
      <c r="AD3775" s="16">
        <f t="shared" si="932"/>
        <v>12.718592425705397</v>
      </c>
      <c r="AE3775" s="16">
        <f t="shared" si="933"/>
        <v>0</v>
      </c>
      <c r="AF3775" s="16">
        <f t="shared" si="934"/>
        <v>25.6</v>
      </c>
      <c r="AG3775" s="16">
        <f t="shared" si="935"/>
        <v>25.6</v>
      </c>
      <c r="AH3775" s="17">
        <f t="shared" si="936"/>
        <v>1.8059315940382243</v>
      </c>
      <c r="AI3775" s="17">
        <f t="shared" si="937"/>
        <v>5.8229398762549822</v>
      </c>
      <c r="AJ3775" s="17">
        <f t="shared" si="938"/>
        <v>5.8229398762549822</v>
      </c>
      <c r="AK3775" s="17">
        <f t="shared" si="939"/>
        <v>5.8229398762549822</v>
      </c>
      <c r="AL3775" s="17" t="str">
        <f t="shared" si="940"/>
        <v/>
      </c>
      <c r="AM3775" s="17" t="str">
        <f t="shared" si="941"/>
        <v/>
      </c>
      <c r="AN3775" s="17" t="str">
        <f t="shared" si="942"/>
        <v/>
      </c>
      <c r="AO3775" s="17" t="str">
        <f t="shared" si="943"/>
        <v/>
      </c>
      <c r="AP3775" s="17" t="str">
        <f t="shared" si="945"/>
        <v/>
      </c>
      <c r="AQ3775" s="17">
        <f t="shared" si="944"/>
        <v>5.5331927456769296</v>
      </c>
    </row>
    <row r="3776" spans="1:43" x14ac:dyDescent="0.2">
      <c r="A3776" s="4" t="s">
        <v>3624</v>
      </c>
      <c r="B3776" s="5" t="s">
        <v>3625</v>
      </c>
      <c r="C3776" t="s">
        <v>3626</v>
      </c>
      <c r="D3776" t="s">
        <v>133</v>
      </c>
      <c r="E3776" t="s">
        <v>134</v>
      </c>
      <c r="F3776" t="s">
        <v>17</v>
      </c>
      <c r="G3776" t="s">
        <v>15</v>
      </c>
      <c r="J3776" s="6"/>
      <c r="K3776" s="6"/>
      <c r="L3776" s="6"/>
      <c r="M3776" s="6">
        <v>12581</v>
      </c>
      <c r="N3776" s="6">
        <v>0</v>
      </c>
      <c r="O3776" s="6">
        <v>83945</v>
      </c>
      <c r="P3776" s="6">
        <v>8316</v>
      </c>
      <c r="Q3776" s="6">
        <v>0</v>
      </c>
      <c r="R3776" s="6">
        <v>6335</v>
      </c>
      <c r="S3776" s="6">
        <v>158111</v>
      </c>
      <c r="T3776" s="6">
        <v>0</v>
      </c>
      <c r="U3776" s="6">
        <v>0</v>
      </c>
      <c r="V3776" s="6">
        <v>3</v>
      </c>
      <c r="W3776" s="6">
        <v>75</v>
      </c>
      <c r="X3776" s="6">
        <v>0</v>
      </c>
      <c r="Z3776" s="6">
        <v>0</v>
      </c>
      <c r="AA3776" s="6">
        <v>0</v>
      </c>
      <c r="AB3776" s="6" t="str">
        <f t="shared" si="930"/>
        <v/>
      </c>
      <c r="AC3776" s="6" t="str">
        <f t="shared" si="931"/>
        <v/>
      </c>
      <c r="AD3776" s="16">
        <f t="shared" si="932"/>
        <v>10.094396344396344</v>
      </c>
      <c r="AE3776" s="16">
        <f t="shared" si="933"/>
        <v>0</v>
      </c>
      <c r="AF3776" s="16">
        <f t="shared" si="934"/>
        <v>25</v>
      </c>
      <c r="AG3776" s="16">
        <f t="shared" si="935"/>
        <v>25</v>
      </c>
      <c r="AH3776" s="17">
        <f t="shared" si="936"/>
        <v>0.50353707972339246</v>
      </c>
      <c r="AI3776" s="17">
        <f t="shared" si="937"/>
        <v>12.567442969557268</v>
      </c>
      <c r="AJ3776" s="17">
        <f t="shared" si="938"/>
        <v>12.567442969557268</v>
      </c>
      <c r="AK3776" s="17">
        <f t="shared" si="939"/>
        <v>12.567442969557268</v>
      </c>
      <c r="AL3776" s="17" t="str">
        <f t="shared" si="940"/>
        <v/>
      </c>
      <c r="AM3776" s="17" t="str">
        <f t="shared" si="941"/>
        <v/>
      </c>
      <c r="AN3776" s="17" t="str">
        <f t="shared" si="942"/>
        <v/>
      </c>
      <c r="AO3776" s="17" t="str">
        <f t="shared" si="943"/>
        <v/>
      </c>
      <c r="AP3776" s="17" t="str">
        <f t="shared" si="945"/>
        <v/>
      </c>
      <c r="AQ3776" s="17">
        <f t="shared" si="944"/>
        <v>1.8835070581928643</v>
      </c>
    </row>
    <row r="3777" spans="1:43" x14ac:dyDescent="0.2">
      <c r="A3777" s="4" t="s">
        <v>3763</v>
      </c>
      <c r="B3777" s="5" t="s">
        <v>3764</v>
      </c>
      <c r="C3777" t="s">
        <v>3240</v>
      </c>
      <c r="D3777" t="s">
        <v>133</v>
      </c>
      <c r="E3777" t="s">
        <v>134</v>
      </c>
      <c r="F3777" t="s">
        <v>17</v>
      </c>
      <c r="G3777" t="s">
        <v>15</v>
      </c>
      <c r="J3777" s="6"/>
      <c r="K3777" s="6"/>
      <c r="L3777" s="6"/>
      <c r="M3777" s="6">
        <v>81282</v>
      </c>
      <c r="N3777" s="6">
        <v>0</v>
      </c>
      <c r="O3777" s="6">
        <v>247209</v>
      </c>
      <c r="P3777" s="6">
        <v>11987</v>
      </c>
      <c r="Q3777" s="6">
        <v>0</v>
      </c>
      <c r="R3777" s="6">
        <v>54321</v>
      </c>
      <c r="S3777" s="6">
        <v>653912</v>
      </c>
      <c r="T3777" s="6">
        <v>0</v>
      </c>
      <c r="U3777" s="6">
        <v>0</v>
      </c>
      <c r="V3777" s="6">
        <v>1</v>
      </c>
      <c r="W3777" s="6">
        <v>12</v>
      </c>
      <c r="X3777" s="6">
        <v>0</v>
      </c>
      <c r="Z3777" s="6">
        <v>0</v>
      </c>
      <c r="AA3777" s="6">
        <v>0</v>
      </c>
      <c r="AB3777" s="6" t="str">
        <f t="shared" si="930"/>
        <v/>
      </c>
      <c r="AC3777" s="6" t="str">
        <f t="shared" si="931"/>
        <v/>
      </c>
      <c r="AD3777" s="16">
        <f t="shared" si="932"/>
        <v>20.623091682656209</v>
      </c>
      <c r="AE3777" s="16">
        <f t="shared" si="933"/>
        <v>0</v>
      </c>
      <c r="AF3777" s="16">
        <f t="shared" si="934"/>
        <v>12</v>
      </c>
      <c r="AG3777" s="16">
        <f t="shared" si="935"/>
        <v>12</v>
      </c>
      <c r="AH3777" s="17">
        <f t="shared" si="936"/>
        <v>0.66830294530154277</v>
      </c>
      <c r="AI3777" s="17">
        <f t="shared" si="937"/>
        <v>8.0449792081887743</v>
      </c>
      <c r="AJ3777" s="17">
        <f t="shared" si="938"/>
        <v>8.0449792081887743</v>
      </c>
      <c r="AK3777" s="17">
        <f t="shared" si="939"/>
        <v>8.0449792081887743</v>
      </c>
      <c r="AL3777" s="17" t="str">
        <f t="shared" si="940"/>
        <v/>
      </c>
      <c r="AM3777" s="17" t="str">
        <f t="shared" si="941"/>
        <v/>
      </c>
      <c r="AN3777" s="17" t="str">
        <f t="shared" si="942"/>
        <v/>
      </c>
      <c r="AO3777" s="17" t="str">
        <f t="shared" si="943"/>
        <v/>
      </c>
      <c r="AP3777" s="17" t="str">
        <f t="shared" si="945"/>
        <v/>
      </c>
      <c r="AQ3777" s="17">
        <f t="shared" si="944"/>
        <v>2.6451787758536298</v>
      </c>
    </row>
    <row r="3778" spans="1:43" x14ac:dyDescent="0.2">
      <c r="A3778" s="4" t="s">
        <v>3768</v>
      </c>
      <c r="B3778" s="5" t="s">
        <v>3769</v>
      </c>
      <c r="C3778" t="s">
        <v>3770</v>
      </c>
      <c r="D3778" t="s">
        <v>133</v>
      </c>
      <c r="E3778" t="s">
        <v>134</v>
      </c>
      <c r="F3778" t="s">
        <v>17</v>
      </c>
      <c r="G3778" t="s">
        <v>15</v>
      </c>
      <c r="J3778" s="6"/>
      <c r="K3778" s="6"/>
      <c r="L3778" s="6"/>
      <c r="M3778" s="6">
        <v>158640</v>
      </c>
      <c r="N3778" s="6">
        <v>0</v>
      </c>
      <c r="O3778" s="6">
        <v>287003</v>
      </c>
      <c r="P3778" s="6">
        <v>27525</v>
      </c>
      <c r="Q3778" s="6">
        <v>0</v>
      </c>
      <c r="R3778" s="6">
        <v>76961</v>
      </c>
      <c r="S3778" s="6">
        <v>1083141</v>
      </c>
      <c r="T3778" s="6">
        <v>113685</v>
      </c>
      <c r="U3778" s="6">
        <v>0</v>
      </c>
      <c r="V3778" s="6">
        <v>11</v>
      </c>
      <c r="W3778" s="6">
        <v>261</v>
      </c>
      <c r="X3778" s="6">
        <v>0</v>
      </c>
      <c r="Z3778" s="6">
        <v>0</v>
      </c>
      <c r="AA3778" s="6">
        <v>0</v>
      </c>
      <c r="AB3778" s="6" t="str">
        <f t="shared" si="930"/>
        <v/>
      </c>
      <c r="AC3778" s="6" t="str">
        <f t="shared" si="931"/>
        <v/>
      </c>
      <c r="AD3778" s="16">
        <f t="shared" si="932"/>
        <v>10.426993642143506</v>
      </c>
      <c r="AE3778" s="16">
        <f t="shared" si="933"/>
        <v>0</v>
      </c>
      <c r="AF3778" s="16">
        <f t="shared" si="934"/>
        <v>23.727272727272727</v>
      </c>
      <c r="AG3778" s="16">
        <f t="shared" si="935"/>
        <v>23.727272727272727</v>
      </c>
      <c r="AH3778" s="17">
        <f t="shared" si="936"/>
        <v>0.48512985375693396</v>
      </c>
      <c r="AI3778" s="17">
        <f t="shared" si="937"/>
        <v>6.8276664145234491</v>
      </c>
      <c r="AJ3778" s="17">
        <f t="shared" si="938"/>
        <v>7.5442889561270805</v>
      </c>
      <c r="AK3778" s="17">
        <f t="shared" si="939"/>
        <v>7.5442889561270805</v>
      </c>
      <c r="AL3778" s="17" t="str">
        <f t="shared" si="940"/>
        <v/>
      </c>
      <c r="AM3778" s="17" t="str">
        <f t="shared" si="941"/>
        <v/>
      </c>
      <c r="AN3778" s="17" t="str">
        <f t="shared" si="942"/>
        <v/>
      </c>
      <c r="AO3778" s="17" t="str">
        <f t="shared" si="943"/>
        <v/>
      </c>
      <c r="AP3778" s="17" t="str">
        <f t="shared" si="945"/>
        <v/>
      </c>
      <c r="AQ3778" s="17">
        <f t="shared" si="944"/>
        <v>3.773971003787417</v>
      </c>
    </row>
    <row r="3779" spans="1:43" x14ac:dyDescent="0.2">
      <c r="A3779" s="4" t="s">
        <v>3771</v>
      </c>
      <c r="B3779" s="5" t="s">
        <v>3772</v>
      </c>
      <c r="C3779" t="s">
        <v>3773</v>
      </c>
      <c r="D3779" t="s">
        <v>133</v>
      </c>
      <c r="E3779" t="s">
        <v>134</v>
      </c>
      <c r="F3779" t="s">
        <v>17</v>
      </c>
      <c r="G3779" t="s">
        <v>15</v>
      </c>
      <c r="J3779" s="6"/>
      <c r="K3779" s="6"/>
      <c r="L3779" s="6"/>
      <c r="M3779" s="6">
        <v>7419</v>
      </c>
      <c r="N3779" s="6">
        <v>0</v>
      </c>
      <c r="O3779" s="6">
        <v>54578</v>
      </c>
      <c r="P3779" s="6">
        <v>6167</v>
      </c>
      <c r="Q3779" s="6">
        <v>0</v>
      </c>
      <c r="R3779" s="6">
        <v>13368</v>
      </c>
      <c r="S3779" s="6">
        <v>147537</v>
      </c>
      <c r="T3779" s="6">
        <v>0</v>
      </c>
      <c r="U3779" s="6">
        <v>0</v>
      </c>
      <c r="V3779" s="6">
        <v>2</v>
      </c>
      <c r="W3779" s="6">
        <v>27</v>
      </c>
      <c r="X3779" s="6">
        <v>0</v>
      </c>
      <c r="Z3779" s="6">
        <v>0</v>
      </c>
      <c r="AA3779" s="6">
        <v>0</v>
      </c>
      <c r="AB3779" s="6" t="str">
        <f t="shared" ref="AB3779:AB3842" si="946">IF(N3779&gt;0, Z3779/N3779,"")</f>
        <v/>
      </c>
      <c r="AC3779" s="6" t="str">
        <f t="shared" ref="AC3779:AC3842" si="947">IF(N3779&gt;0, AA3779/N3779, "")</f>
        <v/>
      </c>
      <c r="AD3779" s="16">
        <f t="shared" ref="AD3779:AD3842" si="948">IF(P3779&gt;0, O3779/P3779, "")</f>
        <v>8.850008107669856</v>
      </c>
      <c r="AE3779" s="16">
        <f t="shared" ref="AE3779:AE3842" si="949">IF(O3779&gt;0, N3779/O3779, "")</f>
        <v>0</v>
      </c>
      <c r="AF3779" s="16">
        <f t="shared" ref="AF3779:AF3842" si="950">IF(V3779&gt;0,(W3779)/V3779,"")</f>
        <v>13.5</v>
      </c>
      <c r="AG3779" s="16">
        <f t="shared" ref="AG3779:AG3842" si="951">IF(V3779&gt;0,(W3779+X3779)/V3779,"")</f>
        <v>13.5</v>
      </c>
      <c r="AH3779" s="17">
        <f t="shared" ref="AH3779:AH3842" si="952">IF($M3779&gt;0,R3779/$M3779,"")</f>
        <v>1.8018600889607763</v>
      </c>
      <c r="AI3779" s="17">
        <f t="shared" ref="AI3779:AI3842" si="953">IF($M3779&gt;0,S3779/$M3779,"")</f>
        <v>19.886372826526486</v>
      </c>
      <c r="AJ3779" s="17">
        <f t="shared" ref="AJ3779:AJ3842" si="954">IF($M3779&gt;0,(S3779+T3779)/$M3779,"")</f>
        <v>19.886372826526486</v>
      </c>
      <c r="AK3779" s="17">
        <f t="shared" ref="AK3779:AK3842" si="955">IF($M3779&gt;0,(S3779+T3779+U3779)/$M3779,"")</f>
        <v>19.886372826526486</v>
      </c>
      <c r="AL3779" s="17" t="str">
        <f t="shared" ref="AL3779:AL3842" si="956">IF($N3779&gt;0,R3779/$N3779,"")</f>
        <v/>
      </c>
      <c r="AM3779" s="17" t="str">
        <f t="shared" ref="AM3779:AM3842" si="957">IF($N3779&gt;0,(S3779)/$N3779,"")</f>
        <v/>
      </c>
      <c r="AN3779" s="17" t="str">
        <f t="shared" ref="AN3779:AN3842" si="958">IF($N3779&gt;0,(S3779+T3779)/$N3779,"")</f>
        <v/>
      </c>
      <c r="AO3779" s="17" t="str">
        <f t="shared" ref="AO3779:AO3842" si="959">IF($N3779&gt;0,(S3779+T3779+U3779)/$N3779,"")</f>
        <v/>
      </c>
      <c r="AP3779" s="17" t="str">
        <f t="shared" si="945"/>
        <v/>
      </c>
      <c r="AQ3779" s="17">
        <f t="shared" ref="AQ3779:AQ3842" si="960">IF(O3779&gt;0,S3779/O3779,"")</f>
        <v>2.7032320715306533</v>
      </c>
    </row>
    <row r="3780" spans="1:43" x14ac:dyDescent="0.2">
      <c r="A3780" s="4" t="s">
        <v>3774</v>
      </c>
      <c r="B3780" s="5" t="s">
        <v>3775</v>
      </c>
      <c r="C3780" t="s">
        <v>3776</v>
      </c>
      <c r="D3780" t="s">
        <v>133</v>
      </c>
      <c r="E3780" t="s">
        <v>134</v>
      </c>
      <c r="F3780" t="s">
        <v>17</v>
      </c>
      <c r="G3780" t="s">
        <v>15</v>
      </c>
      <c r="J3780" s="6"/>
      <c r="K3780" s="6"/>
      <c r="L3780" s="6"/>
      <c r="M3780" s="6">
        <v>52641</v>
      </c>
      <c r="N3780" s="6">
        <v>0</v>
      </c>
      <c r="O3780" s="6">
        <v>133826</v>
      </c>
      <c r="P3780" s="6">
        <v>10146</v>
      </c>
      <c r="Q3780" s="6">
        <v>0</v>
      </c>
      <c r="R3780" s="6">
        <v>33497</v>
      </c>
      <c r="S3780" s="6">
        <v>705849</v>
      </c>
      <c r="T3780" s="6">
        <v>117389</v>
      </c>
      <c r="U3780" s="6">
        <v>0</v>
      </c>
      <c r="V3780" s="6">
        <v>3</v>
      </c>
      <c r="W3780" s="6">
        <v>70</v>
      </c>
      <c r="X3780" s="6">
        <v>0</v>
      </c>
      <c r="Z3780" s="6">
        <v>0</v>
      </c>
      <c r="AA3780" s="6">
        <v>0</v>
      </c>
      <c r="AB3780" s="6" t="str">
        <f t="shared" si="946"/>
        <v/>
      </c>
      <c r="AC3780" s="6" t="str">
        <f t="shared" si="947"/>
        <v/>
      </c>
      <c r="AD3780" s="16">
        <f t="shared" si="948"/>
        <v>13.190025625862409</v>
      </c>
      <c r="AE3780" s="16">
        <f t="shared" si="949"/>
        <v>0</v>
      </c>
      <c r="AF3780" s="16">
        <f t="shared" si="950"/>
        <v>23.333333333333332</v>
      </c>
      <c r="AG3780" s="16">
        <f t="shared" si="951"/>
        <v>23.333333333333332</v>
      </c>
      <c r="AH3780" s="17">
        <f t="shared" si="952"/>
        <v>0.63632909709162055</v>
      </c>
      <c r="AI3780" s="17">
        <f t="shared" si="953"/>
        <v>13.408730837180144</v>
      </c>
      <c r="AJ3780" s="17">
        <f t="shared" si="954"/>
        <v>15.638722668642313</v>
      </c>
      <c r="AK3780" s="17">
        <f t="shared" si="955"/>
        <v>15.638722668642313</v>
      </c>
      <c r="AL3780" s="17" t="str">
        <f t="shared" si="956"/>
        <v/>
      </c>
      <c r="AM3780" s="17" t="str">
        <f t="shared" si="957"/>
        <v/>
      </c>
      <c r="AN3780" s="17" t="str">
        <f t="shared" si="958"/>
        <v/>
      </c>
      <c r="AO3780" s="17" t="str">
        <f t="shared" si="959"/>
        <v/>
      </c>
      <c r="AP3780" s="17" t="str">
        <f t="shared" ref="AP3780:AP3843" si="961">IF(AO3780&lt;&gt;"", AO3780-AL3780,"")</f>
        <v/>
      </c>
      <c r="AQ3780" s="17">
        <f t="shared" si="960"/>
        <v>5.2743786708113518</v>
      </c>
    </row>
    <row r="3781" spans="1:43" x14ac:dyDescent="0.2">
      <c r="A3781" s="4" t="s">
        <v>3777</v>
      </c>
      <c r="B3781" s="5" t="s">
        <v>3778</v>
      </c>
      <c r="C3781" t="s">
        <v>3779</v>
      </c>
      <c r="D3781" t="s">
        <v>133</v>
      </c>
      <c r="E3781" t="s">
        <v>134</v>
      </c>
      <c r="F3781" t="s">
        <v>17</v>
      </c>
      <c r="G3781" t="s">
        <v>15</v>
      </c>
      <c r="J3781" s="6"/>
      <c r="K3781" s="6"/>
      <c r="L3781" s="6"/>
      <c r="M3781" s="6">
        <v>435099</v>
      </c>
      <c r="N3781" s="6">
        <v>0</v>
      </c>
      <c r="O3781" s="6">
        <v>560036</v>
      </c>
      <c r="P3781" s="6">
        <v>28079</v>
      </c>
      <c r="Q3781" s="6">
        <v>0</v>
      </c>
      <c r="R3781" s="6">
        <v>0</v>
      </c>
      <c r="S3781" s="6">
        <v>3084535</v>
      </c>
      <c r="T3781" s="6">
        <v>249961</v>
      </c>
      <c r="U3781" s="6">
        <v>0</v>
      </c>
      <c r="V3781" s="6">
        <v>24</v>
      </c>
      <c r="W3781" s="6">
        <v>766</v>
      </c>
      <c r="X3781" s="6">
        <v>0</v>
      </c>
      <c r="Z3781" s="6">
        <v>0</v>
      </c>
      <c r="AA3781" s="6">
        <v>0</v>
      </c>
      <c r="AB3781" s="6" t="str">
        <f t="shared" si="946"/>
        <v/>
      </c>
      <c r="AC3781" s="6" t="str">
        <f t="shared" si="947"/>
        <v/>
      </c>
      <c r="AD3781" s="16">
        <f t="shared" si="948"/>
        <v>19.945012286762349</v>
      </c>
      <c r="AE3781" s="16">
        <f t="shared" si="949"/>
        <v>0</v>
      </c>
      <c r="AF3781" s="16">
        <f t="shared" si="950"/>
        <v>31.916666666666668</v>
      </c>
      <c r="AG3781" s="16">
        <f t="shared" si="951"/>
        <v>31.916666666666668</v>
      </c>
      <c r="AH3781" s="17">
        <f t="shared" si="952"/>
        <v>0</v>
      </c>
      <c r="AI3781" s="17">
        <f t="shared" si="953"/>
        <v>7.0892716370297331</v>
      </c>
      <c r="AJ3781" s="17">
        <f t="shared" si="954"/>
        <v>7.6637638790252334</v>
      </c>
      <c r="AK3781" s="17">
        <f t="shared" si="955"/>
        <v>7.6637638790252334</v>
      </c>
      <c r="AL3781" s="17" t="str">
        <f t="shared" si="956"/>
        <v/>
      </c>
      <c r="AM3781" s="17" t="str">
        <f t="shared" si="957"/>
        <v/>
      </c>
      <c r="AN3781" s="17" t="str">
        <f t="shared" si="958"/>
        <v/>
      </c>
      <c r="AO3781" s="17" t="str">
        <f t="shared" si="959"/>
        <v/>
      </c>
      <c r="AP3781" s="17" t="str">
        <f t="shared" si="961"/>
        <v/>
      </c>
      <c r="AQ3781" s="17">
        <f t="shared" si="960"/>
        <v>5.5077441450192488</v>
      </c>
    </row>
    <row r="3782" spans="1:43" x14ac:dyDescent="0.2">
      <c r="A3782" s="4" t="s">
        <v>3780</v>
      </c>
      <c r="B3782" s="5" t="s">
        <v>3781</v>
      </c>
      <c r="C3782" t="s">
        <v>3782</v>
      </c>
      <c r="D3782" t="s">
        <v>133</v>
      </c>
      <c r="E3782" t="s">
        <v>134</v>
      </c>
      <c r="F3782" t="s">
        <v>17</v>
      </c>
      <c r="G3782" t="s">
        <v>15</v>
      </c>
      <c r="J3782" s="6"/>
      <c r="K3782" s="6"/>
      <c r="L3782" s="6"/>
      <c r="M3782" s="6">
        <v>89233</v>
      </c>
      <c r="N3782" s="6">
        <v>0</v>
      </c>
      <c r="O3782" s="6">
        <v>191809</v>
      </c>
      <c r="P3782" s="6">
        <v>15037</v>
      </c>
      <c r="Q3782" s="6">
        <v>0</v>
      </c>
      <c r="R3782" s="6">
        <v>55843</v>
      </c>
      <c r="S3782" s="6">
        <v>418240</v>
      </c>
      <c r="T3782" s="6">
        <v>0</v>
      </c>
      <c r="U3782" s="6">
        <v>0</v>
      </c>
      <c r="V3782" s="6">
        <v>11</v>
      </c>
      <c r="W3782" s="6">
        <v>144</v>
      </c>
      <c r="X3782" s="6">
        <v>0</v>
      </c>
      <c r="Z3782" s="6">
        <v>0</v>
      </c>
      <c r="AA3782" s="6">
        <v>0</v>
      </c>
      <c r="AB3782" s="6" t="str">
        <f t="shared" si="946"/>
        <v/>
      </c>
      <c r="AC3782" s="6" t="str">
        <f t="shared" si="947"/>
        <v/>
      </c>
      <c r="AD3782" s="16">
        <f t="shared" si="948"/>
        <v>12.755802354192991</v>
      </c>
      <c r="AE3782" s="16">
        <f t="shared" si="949"/>
        <v>0</v>
      </c>
      <c r="AF3782" s="16">
        <f t="shared" si="950"/>
        <v>13.090909090909092</v>
      </c>
      <c r="AG3782" s="16">
        <f t="shared" si="951"/>
        <v>13.090909090909092</v>
      </c>
      <c r="AH3782" s="17">
        <f t="shared" si="952"/>
        <v>0.62581107886095955</v>
      </c>
      <c r="AI3782" s="17">
        <f t="shared" si="953"/>
        <v>4.6870552374121681</v>
      </c>
      <c r="AJ3782" s="17">
        <f t="shared" si="954"/>
        <v>4.6870552374121681</v>
      </c>
      <c r="AK3782" s="17">
        <f t="shared" si="955"/>
        <v>4.6870552374121681</v>
      </c>
      <c r="AL3782" s="17" t="str">
        <f t="shared" si="956"/>
        <v/>
      </c>
      <c r="AM3782" s="17" t="str">
        <f t="shared" si="957"/>
        <v/>
      </c>
      <c r="AN3782" s="17" t="str">
        <f t="shared" si="958"/>
        <v/>
      </c>
      <c r="AO3782" s="17" t="str">
        <f t="shared" si="959"/>
        <v/>
      </c>
      <c r="AP3782" s="17" t="str">
        <f t="shared" si="961"/>
        <v/>
      </c>
      <c r="AQ3782" s="17">
        <f t="shared" si="960"/>
        <v>2.1805024790286169</v>
      </c>
    </row>
    <row r="3783" spans="1:43" x14ac:dyDescent="0.2">
      <c r="A3783" s="4" t="s">
        <v>3807</v>
      </c>
      <c r="B3783" s="5" t="s">
        <v>3808</v>
      </c>
      <c r="C3783" t="s">
        <v>3809</v>
      </c>
      <c r="D3783" t="s">
        <v>133</v>
      </c>
      <c r="E3783" t="s">
        <v>134</v>
      </c>
      <c r="F3783" t="s">
        <v>17</v>
      </c>
      <c r="G3783" t="s">
        <v>15</v>
      </c>
      <c r="J3783" s="6"/>
      <c r="K3783" s="6"/>
      <c r="L3783" s="6"/>
      <c r="M3783" s="6">
        <v>526225</v>
      </c>
      <c r="N3783" s="6">
        <v>0</v>
      </c>
      <c r="O3783" s="6">
        <v>645798</v>
      </c>
      <c r="P3783" s="6">
        <v>39874</v>
      </c>
      <c r="Q3783" s="6">
        <v>0</v>
      </c>
      <c r="R3783" s="6">
        <v>340417</v>
      </c>
      <c r="S3783" s="6">
        <v>2895279</v>
      </c>
      <c r="T3783" s="6">
        <v>7565</v>
      </c>
      <c r="U3783" s="6">
        <v>0</v>
      </c>
      <c r="V3783" s="6">
        <v>38</v>
      </c>
      <c r="W3783" s="6">
        <v>1266</v>
      </c>
      <c r="X3783" s="6">
        <v>0</v>
      </c>
      <c r="Z3783" s="6">
        <v>0</v>
      </c>
      <c r="AA3783" s="6">
        <v>0</v>
      </c>
      <c r="AB3783" s="6" t="str">
        <f t="shared" si="946"/>
        <v/>
      </c>
      <c r="AC3783" s="6" t="str">
        <f t="shared" si="947"/>
        <v/>
      </c>
      <c r="AD3783" s="16">
        <f t="shared" si="948"/>
        <v>16.195967296985504</v>
      </c>
      <c r="AE3783" s="16">
        <f t="shared" si="949"/>
        <v>0</v>
      </c>
      <c r="AF3783" s="16">
        <f t="shared" si="950"/>
        <v>33.315789473684212</v>
      </c>
      <c r="AG3783" s="16">
        <f t="shared" si="951"/>
        <v>33.315789473684212</v>
      </c>
      <c r="AH3783" s="17">
        <f t="shared" si="952"/>
        <v>0.64690389092118394</v>
      </c>
      <c r="AI3783" s="17">
        <f t="shared" si="953"/>
        <v>5.5019791914105181</v>
      </c>
      <c r="AJ3783" s="17">
        <f t="shared" si="954"/>
        <v>5.516355171267044</v>
      </c>
      <c r="AK3783" s="17">
        <f t="shared" si="955"/>
        <v>5.516355171267044</v>
      </c>
      <c r="AL3783" s="17" t="str">
        <f t="shared" si="956"/>
        <v/>
      </c>
      <c r="AM3783" s="17" t="str">
        <f t="shared" si="957"/>
        <v/>
      </c>
      <c r="AN3783" s="17" t="str">
        <f t="shared" si="958"/>
        <v/>
      </c>
      <c r="AO3783" s="17" t="str">
        <f t="shared" si="959"/>
        <v/>
      </c>
      <c r="AP3783" s="17" t="str">
        <f t="shared" si="961"/>
        <v/>
      </c>
      <c r="AQ3783" s="17">
        <f t="shared" si="960"/>
        <v>4.4832579227560316</v>
      </c>
    </row>
    <row r="3784" spans="1:43" x14ac:dyDescent="0.2">
      <c r="A3784" s="4" t="s">
        <v>3828</v>
      </c>
      <c r="B3784" s="5" t="s">
        <v>3829</v>
      </c>
      <c r="C3784" t="s">
        <v>3830</v>
      </c>
      <c r="D3784" t="s">
        <v>133</v>
      </c>
      <c r="E3784" t="s">
        <v>134</v>
      </c>
      <c r="F3784" t="s">
        <v>17</v>
      </c>
      <c r="G3784" t="s">
        <v>15</v>
      </c>
      <c r="J3784" s="6"/>
      <c r="K3784" s="6"/>
      <c r="L3784" s="6"/>
      <c r="M3784" s="6">
        <v>37189</v>
      </c>
      <c r="N3784" s="6">
        <v>0</v>
      </c>
      <c r="O3784" s="6">
        <v>128947</v>
      </c>
      <c r="P3784" s="6">
        <v>9130</v>
      </c>
      <c r="Q3784" s="6">
        <v>0</v>
      </c>
      <c r="R3784" s="6">
        <v>9732</v>
      </c>
      <c r="S3784" s="6">
        <v>274121</v>
      </c>
      <c r="T3784" s="6">
        <v>86569</v>
      </c>
      <c r="U3784" s="6">
        <v>0</v>
      </c>
      <c r="V3784" s="6">
        <v>0</v>
      </c>
      <c r="W3784" s="6">
        <v>0</v>
      </c>
      <c r="X3784" s="6">
        <v>0</v>
      </c>
      <c r="Z3784" s="6">
        <v>0</v>
      </c>
      <c r="AA3784" s="6">
        <v>0</v>
      </c>
      <c r="AB3784" s="6" t="str">
        <f t="shared" si="946"/>
        <v/>
      </c>
      <c r="AC3784" s="6" t="str">
        <f t="shared" si="947"/>
        <v/>
      </c>
      <c r="AD3784" s="16">
        <f t="shared" si="948"/>
        <v>14.123439211391018</v>
      </c>
      <c r="AE3784" s="16">
        <f t="shared" si="949"/>
        <v>0</v>
      </c>
      <c r="AF3784" s="16" t="str">
        <f t="shared" si="950"/>
        <v/>
      </c>
      <c r="AG3784" s="16" t="str">
        <f t="shared" si="951"/>
        <v/>
      </c>
      <c r="AH3784" s="17">
        <f t="shared" si="952"/>
        <v>0.26169028476162304</v>
      </c>
      <c r="AI3784" s="17">
        <f t="shared" si="953"/>
        <v>7.3710236898007473</v>
      </c>
      <c r="AJ3784" s="17">
        <f t="shared" si="954"/>
        <v>9.6988356772163815</v>
      </c>
      <c r="AK3784" s="17">
        <f t="shared" si="955"/>
        <v>9.6988356772163815</v>
      </c>
      <c r="AL3784" s="17" t="str">
        <f t="shared" si="956"/>
        <v/>
      </c>
      <c r="AM3784" s="17" t="str">
        <f t="shared" si="957"/>
        <v/>
      </c>
      <c r="AN3784" s="17" t="str">
        <f t="shared" si="958"/>
        <v/>
      </c>
      <c r="AO3784" s="17" t="str">
        <f t="shared" si="959"/>
        <v/>
      </c>
      <c r="AP3784" s="17" t="str">
        <f t="shared" si="961"/>
        <v/>
      </c>
      <c r="AQ3784" s="17">
        <f t="shared" si="960"/>
        <v>2.1258424003660417</v>
      </c>
    </row>
    <row r="3785" spans="1:43" x14ac:dyDescent="0.2">
      <c r="A3785" s="4" t="s">
        <v>3834</v>
      </c>
      <c r="B3785" s="5" t="s">
        <v>3835</v>
      </c>
      <c r="C3785" t="s">
        <v>3836</v>
      </c>
      <c r="D3785" t="s">
        <v>133</v>
      </c>
      <c r="E3785" t="s">
        <v>134</v>
      </c>
      <c r="F3785" t="s">
        <v>17</v>
      </c>
      <c r="G3785" t="s">
        <v>15</v>
      </c>
      <c r="J3785" s="6"/>
      <c r="K3785" s="6"/>
      <c r="L3785" s="6"/>
      <c r="M3785" s="6">
        <v>5986</v>
      </c>
      <c r="N3785" s="6">
        <v>0</v>
      </c>
      <c r="O3785" s="6">
        <v>20943</v>
      </c>
      <c r="P3785" s="6">
        <v>1364</v>
      </c>
      <c r="Q3785" s="6">
        <v>0</v>
      </c>
      <c r="R3785" s="6">
        <v>3545</v>
      </c>
      <c r="S3785" s="6">
        <v>29994</v>
      </c>
      <c r="T3785" s="6">
        <v>650585</v>
      </c>
      <c r="U3785" s="6">
        <v>0</v>
      </c>
      <c r="V3785" s="6">
        <v>6</v>
      </c>
      <c r="W3785" s="6">
        <v>166</v>
      </c>
      <c r="X3785" s="6">
        <v>0</v>
      </c>
      <c r="Z3785" s="6">
        <v>0</v>
      </c>
      <c r="AA3785" s="6">
        <v>0</v>
      </c>
      <c r="AB3785" s="6" t="str">
        <f t="shared" si="946"/>
        <v/>
      </c>
      <c r="AC3785" s="6" t="str">
        <f t="shared" si="947"/>
        <v/>
      </c>
      <c r="AD3785" s="16">
        <f t="shared" si="948"/>
        <v>15.354105571847507</v>
      </c>
      <c r="AE3785" s="16">
        <f t="shared" si="949"/>
        <v>0</v>
      </c>
      <c r="AF3785" s="16">
        <f t="shared" si="950"/>
        <v>27.666666666666668</v>
      </c>
      <c r="AG3785" s="16">
        <f t="shared" si="951"/>
        <v>27.666666666666668</v>
      </c>
      <c r="AH3785" s="17">
        <f t="shared" si="952"/>
        <v>0.59221516872702973</v>
      </c>
      <c r="AI3785" s="17">
        <f t="shared" si="953"/>
        <v>5.0106916137654531</v>
      </c>
      <c r="AJ3785" s="17">
        <f t="shared" si="954"/>
        <v>113.69512195121951</v>
      </c>
      <c r="AK3785" s="17">
        <f t="shared" si="955"/>
        <v>113.69512195121951</v>
      </c>
      <c r="AL3785" s="17" t="str">
        <f t="shared" si="956"/>
        <v/>
      </c>
      <c r="AM3785" s="17" t="str">
        <f t="shared" si="957"/>
        <v/>
      </c>
      <c r="AN3785" s="17" t="str">
        <f t="shared" si="958"/>
        <v/>
      </c>
      <c r="AO3785" s="17" t="str">
        <f t="shared" si="959"/>
        <v/>
      </c>
      <c r="AP3785" s="17" t="str">
        <f t="shared" si="961"/>
        <v/>
      </c>
      <c r="AQ3785" s="17">
        <f t="shared" si="960"/>
        <v>1.4321730411115885</v>
      </c>
    </row>
    <row r="3786" spans="1:43" x14ac:dyDescent="0.2">
      <c r="A3786" s="4" t="s">
        <v>3866</v>
      </c>
      <c r="B3786" s="5" t="s">
        <v>3867</v>
      </c>
      <c r="C3786" t="s">
        <v>3868</v>
      </c>
      <c r="D3786" t="s">
        <v>133</v>
      </c>
      <c r="E3786" t="s">
        <v>134</v>
      </c>
      <c r="F3786" t="s">
        <v>17</v>
      </c>
      <c r="G3786" t="s">
        <v>15</v>
      </c>
      <c r="J3786" s="6"/>
      <c r="K3786" s="6"/>
      <c r="L3786" s="6"/>
      <c r="M3786" s="6">
        <v>58828</v>
      </c>
      <c r="N3786" s="6">
        <v>0</v>
      </c>
      <c r="O3786" s="6">
        <v>163216</v>
      </c>
      <c r="P3786" s="6">
        <v>9740</v>
      </c>
      <c r="Q3786" s="6">
        <v>0</v>
      </c>
      <c r="R3786" s="6">
        <v>11733</v>
      </c>
      <c r="S3786" s="6">
        <v>581437</v>
      </c>
      <c r="T3786" s="6">
        <v>359064</v>
      </c>
      <c r="U3786" s="6">
        <v>0</v>
      </c>
      <c r="V3786" s="6">
        <v>11</v>
      </c>
      <c r="W3786" s="6">
        <v>110</v>
      </c>
      <c r="X3786" s="6">
        <v>0</v>
      </c>
      <c r="Z3786" s="6">
        <v>0</v>
      </c>
      <c r="AA3786" s="6">
        <v>0</v>
      </c>
      <c r="AB3786" s="6" t="str">
        <f t="shared" si="946"/>
        <v/>
      </c>
      <c r="AC3786" s="6" t="str">
        <f t="shared" si="947"/>
        <v/>
      </c>
      <c r="AD3786" s="16">
        <f t="shared" si="948"/>
        <v>16.75728952772074</v>
      </c>
      <c r="AE3786" s="16">
        <f t="shared" si="949"/>
        <v>0</v>
      </c>
      <c r="AF3786" s="16">
        <f t="shared" si="950"/>
        <v>10</v>
      </c>
      <c r="AG3786" s="16">
        <f t="shared" si="951"/>
        <v>10</v>
      </c>
      <c r="AH3786" s="17">
        <f t="shared" si="952"/>
        <v>0.19944584211599919</v>
      </c>
      <c r="AI3786" s="17">
        <f t="shared" si="953"/>
        <v>9.8836778404841237</v>
      </c>
      <c r="AJ3786" s="17">
        <f t="shared" si="954"/>
        <v>15.987301965050657</v>
      </c>
      <c r="AK3786" s="17">
        <f t="shared" si="955"/>
        <v>15.987301965050657</v>
      </c>
      <c r="AL3786" s="17" t="str">
        <f t="shared" si="956"/>
        <v/>
      </c>
      <c r="AM3786" s="17" t="str">
        <f t="shared" si="957"/>
        <v/>
      </c>
      <c r="AN3786" s="17" t="str">
        <f t="shared" si="958"/>
        <v/>
      </c>
      <c r="AO3786" s="17" t="str">
        <f t="shared" si="959"/>
        <v/>
      </c>
      <c r="AP3786" s="17" t="str">
        <f t="shared" si="961"/>
        <v/>
      </c>
      <c r="AQ3786" s="17">
        <f t="shared" si="960"/>
        <v>3.5623774629938243</v>
      </c>
    </row>
    <row r="3787" spans="1:43" x14ac:dyDescent="0.2">
      <c r="A3787" s="4" t="s">
        <v>3869</v>
      </c>
      <c r="B3787" s="5" t="s">
        <v>3870</v>
      </c>
      <c r="C3787" t="s">
        <v>3871</v>
      </c>
      <c r="D3787" t="s">
        <v>133</v>
      </c>
      <c r="E3787" t="s">
        <v>134</v>
      </c>
      <c r="F3787" t="s">
        <v>17</v>
      </c>
      <c r="G3787" t="s">
        <v>15</v>
      </c>
      <c r="J3787" s="6"/>
      <c r="K3787" s="6"/>
      <c r="L3787" s="6"/>
      <c r="M3787" s="6">
        <v>24201</v>
      </c>
      <c r="N3787" s="6">
        <v>0</v>
      </c>
      <c r="O3787" s="6">
        <v>107196</v>
      </c>
      <c r="P3787" s="6">
        <v>6712</v>
      </c>
      <c r="Q3787" s="6">
        <v>0</v>
      </c>
      <c r="R3787" s="6">
        <v>0</v>
      </c>
      <c r="S3787" s="6">
        <v>191297</v>
      </c>
      <c r="T3787" s="6">
        <v>0</v>
      </c>
      <c r="U3787" s="6">
        <v>0</v>
      </c>
      <c r="V3787" s="6">
        <v>12</v>
      </c>
      <c r="W3787" s="6">
        <v>144</v>
      </c>
      <c r="X3787" s="6">
        <v>0</v>
      </c>
      <c r="Z3787" s="6">
        <v>0</v>
      </c>
      <c r="AA3787" s="6">
        <v>0</v>
      </c>
      <c r="AB3787" s="6" t="str">
        <f t="shared" si="946"/>
        <v/>
      </c>
      <c r="AC3787" s="6" t="str">
        <f t="shared" si="947"/>
        <v/>
      </c>
      <c r="AD3787" s="16">
        <f t="shared" si="948"/>
        <v>15.970798569725865</v>
      </c>
      <c r="AE3787" s="16">
        <f t="shared" si="949"/>
        <v>0</v>
      </c>
      <c r="AF3787" s="16">
        <f t="shared" si="950"/>
        <v>12</v>
      </c>
      <c r="AG3787" s="16">
        <f t="shared" si="951"/>
        <v>12</v>
      </c>
      <c r="AH3787" s="17">
        <f t="shared" si="952"/>
        <v>0</v>
      </c>
      <c r="AI3787" s="17">
        <f t="shared" si="953"/>
        <v>7.9045080781785879</v>
      </c>
      <c r="AJ3787" s="17">
        <f t="shared" si="954"/>
        <v>7.9045080781785879</v>
      </c>
      <c r="AK3787" s="17">
        <f t="shared" si="955"/>
        <v>7.9045080781785879</v>
      </c>
      <c r="AL3787" s="17" t="str">
        <f t="shared" si="956"/>
        <v/>
      </c>
      <c r="AM3787" s="17" t="str">
        <f t="shared" si="957"/>
        <v/>
      </c>
      <c r="AN3787" s="17" t="str">
        <f t="shared" si="958"/>
        <v/>
      </c>
      <c r="AO3787" s="17" t="str">
        <f t="shared" si="959"/>
        <v/>
      </c>
      <c r="AP3787" s="17" t="str">
        <f t="shared" si="961"/>
        <v/>
      </c>
      <c r="AQ3787" s="17">
        <f t="shared" si="960"/>
        <v>1.7845535281167209</v>
      </c>
    </row>
    <row r="3788" spans="1:43" x14ac:dyDescent="0.2">
      <c r="A3788" s="4" t="s">
        <v>3872</v>
      </c>
      <c r="B3788" s="5" t="s">
        <v>3873</v>
      </c>
      <c r="C3788" t="s">
        <v>3874</v>
      </c>
      <c r="D3788" t="s">
        <v>133</v>
      </c>
      <c r="E3788" t="s">
        <v>134</v>
      </c>
      <c r="F3788" t="s">
        <v>17</v>
      </c>
      <c r="G3788" t="s">
        <v>15</v>
      </c>
      <c r="J3788" s="6"/>
      <c r="K3788" s="6"/>
      <c r="L3788" s="6"/>
      <c r="M3788" s="6">
        <v>10054</v>
      </c>
      <c r="N3788" s="6">
        <v>0</v>
      </c>
      <c r="O3788" s="6">
        <v>39818</v>
      </c>
      <c r="P3788" s="6">
        <v>2817</v>
      </c>
      <c r="Q3788" s="6">
        <v>0</v>
      </c>
      <c r="R3788" s="6">
        <v>11318</v>
      </c>
      <c r="S3788" s="6">
        <v>188122</v>
      </c>
      <c r="T3788" s="6">
        <v>0</v>
      </c>
      <c r="U3788" s="6">
        <v>0</v>
      </c>
      <c r="V3788" s="6">
        <v>2</v>
      </c>
      <c r="W3788" s="6">
        <v>32</v>
      </c>
      <c r="X3788" s="6">
        <v>0</v>
      </c>
      <c r="Z3788" s="6">
        <v>0</v>
      </c>
      <c r="AA3788" s="6">
        <v>0</v>
      </c>
      <c r="AB3788" s="6" t="str">
        <f t="shared" si="946"/>
        <v/>
      </c>
      <c r="AC3788" s="6" t="str">
        <f t="shared" si="947"/>
        <v/>
      </c>
      <c r="AD3788" s="16">
        <f t="shared" si="948"/>
        <v>14.134895278665248</v>
      </c>
      <c r="AE3788" s="16">
        <f t="shared" si="949"/>
        <v>0</v>
      </c>
      <c r="AF3788" s="16">
        <f t="shared" si="950"/>
        <v>16</v>
      </c>
      <c r="AG3788" s="16">
        <f t="shared" si="951"/>
        <v>16</v>
      </c>
      <c r="AH3788" s="17">
        <f t="shared" si="952"/>
        <v>1.1257211060274517</v>
      </c>
      <c r="AI3788" s="17">
        <f t="shared" si="953"/>
        <v>18.711159737417944</v>
      </c>
      <c r="AJ3788" s="17">
        <f t="shared" si="954"/>
        <v>18.711159737417944</v>
      </c>
      <c r="AK3788" s="17">
        <f t="shared" si="955"/>
        <v>18.711159737417944</v>
      </c>
      <c r="AL3788" s="17" t="str">
        <f t="shared" si="956"/>
        <v/>
      </c>
      <c r="AM3788" s="17" t="str">
        <f t="shared" si="957"/>
        <v/>
      </c>
      <c r="AN3788" s="17" t="str">
        <f t="shared" si="958"/>
        <v/>
      </c>
      <c r="AO3788" s="17" t="str">
        <f t="shared" si="959"/>
        <v/>
      </c>
      <c r="AP3788" s="17" t="str">
        <f t="shared" si="961"/>
        <v/>
      </c>
      <c r="AQ3788" s="17">
        <f t="shared" si="960"/>
        <v>4.7245466874277966</v>
      </c>
    </row>
    <row r="3789" spans="1:43" x14ac:dyDescent="0.2">
      <c r="A3789" s="4" t="s">
        <v>3881</v>
      </c>
      <c r="B3789" s="5" t="s">
        <v>3882</v>
      </c>
      <c r="C3789" t="s">
        <v>3883</v>
      </c>
      <c r="D3789" t="s">
        <v>133</v>
      </c>
      <c r="E3789" t="s">
        <v>134</v>
      </c>
      <c r="F3789" t="s">
        <v>17</v>
      </c>
      <c r="G3789" t="s">
        <v>15</v>
      </c>
      <c r="J3789" s="6"/>
      <c r="K3789" s="6"/>
      <c r="L3789" s="6"/>
      <c r="M3789" s="6">
        <v>417009</v>
      </c>
      <c r="N3789" s="6">
        <v>0</v>
      </c>
      <c r="O3789" s="6">
        <v>360723</v>
      </c>
      <c r="P3789" s="6">
        <v>20434</v>
      </c>
      <c r="Q3789" s="6">
        <v>0</v>
      </c>
      <c r="R3789" s="6">
        <v>0</v>
      </c>
      <c r="S3789" s="6">
        <v>1416079</v>
      </c>
      <c r="T3789" s="6">
        <v>1058436</v>
      </c>
      <c r="U3789" s="6">
        <v>0</v>
      </c>
      <c r="V3789" s="6">
        <v>10</v>
      </c>
      <c r="W3789" s="6">
        <v>149</v>
      </c>
      <c r="X3789" s="6">
        <v>0</v>
      </c>
      <c r="Z3789" s="6">
        <v>0</v>
      </c>
      <c r="AA3789" s="6">
        <v>0</v>
      </c>
      <c r="AB3789" s="6" t="str">
        <f t="shared" si="946"/>
        <v/>
      </c>
      <c r="AC3789" s="6" t="str">
        <f t="shared" si="947"/>
        <v/>
      </c>
      <c r="AD3789" s="16">
        <f t="shared" si="948"/>
        <v>17.653078202995008</v>
      </c>
      <c r="AE3789" s="16">
        <f t="shared" si="949"/>
        <v>0</v>
      </c>
      <c r="AF3789" s="16">
        <f t="shared" si="950"/>
        <v>14.9</v>
      </c>
      <c r="AG3789" s="16">
        <f t="shared" si="951"/>
        <v>14.9</v>
      </c>
      <c r="AH3789" s="17">
        <f t="shared" si="952"/>
        <v>0</v>
      </c>
      <c r="AI3789" s="17">
        <f t="shared" si="953"/>
        <v>3.3957996110395698</v>
      </c>
      <c r="AJ3789" s="17">
        <f t="shared" si="954"/>
        <v>5.9339606579234498</v>
      </c>
      <c r="AK3789" s="17">
        <f t="shared" si="955"/>
        <v>5.9339606579234498</v>
      </c>
      <c r="AL3789" s="17" t="str">
        <f t="shared" si="956"/>
        <v/>
      </c>
      <c r="AM3789" s="17" t="str">
        <f t="shared" si="957"/>
        <v/>
      </c>
      <c r="AN3789" s="17" t="str">
        <f t="shared" si="958"/>
        <v/>
      </c>
      <c r="AO3789" s="17" t="str">
        <f t="shared" si="959"/>
        <v/>
      </c>
      <c r="AP3789" s="17" t="str">
        <f t="shared" si="961"/>
        <v/>
      </c>
      <c r="AQ3789" s="17">
        <f t="shared" si="960"/>
        <v>3.9256687264188863</v>
      </c>
    </row>
    <row r="3790" spans="1:43" x14ac:dyDescent="0.2">
      <c r="A3790" s="4" t="s">
        <v>3893</v>
      </c>
      <c r="B3790" s="5" t="s">
        <v>3894</v>
      </c>
      <c r="C3790" t="s">
        <v>3895</v>
      </c>
      <c r="D3790" t="s">
        <v>133</v>
      </c>
      <c r="E3790" t="s">
        <v>134</v>
      </c>
      <c r="F3790" t="s">
        <v>17</v>
      </c>
      <c r="G3790" t="s">
        <v>15</v>
      </c>
      <c r="J3790" s="6"/>
      <c r="K3790" s="6"/>
      <c r="L3790" s="6"/>
      <c r="M3790" s="6">
        <v>67869</v>
      </c>
      <c r="N3790" s="6">
        <v>0</v>
      </c>
      <c r="O3790" s="6">
        <v>195886</v>
      </c>
      <c r="P3790" s="6">
        <v>12518</v>
      </c>
      <c r="Q3790" s="6">
        <v>0</v>
      </c>
      <c r="R3790" s="6">
        <v>91333</v>
      </c>
      <c r="S3790" s="6">
        <v>729559</v>
      </c>
      <c r="T3790" s="6">
        <v>17423</v>
      </c>
      <c r="U3790" s="6">
        <v>0</v>
      </c>
      <c r="V3790" s="6">
        <v>13</v>
      </c>
      <c r="W3790" s="6">
        <v>266</v>
      </c>
      <c r="X3790" s="6">
        <v>0</v>
      </c>
      <c r="Z3790" s="6">
        <v>0</v>
      </c>
      <c r="AA3790" s="6">
        <v>0</v>
      </c>
      <c r="AB3790" s="6" t="str">
        <f t="shared" si="946"/>
        <v/>
      </c>
      <c r="AC3790" s="6" t="str">
        <f t="shared" si="947"/>
        <v/>
      </c>
      <c r="AD3790" s="16">
        <f t="shared" si="948"/>
        <v>15.648346381211056</v>
      </c>
      <c r="AE3790" s="16">
        <f t="shared" si="949"/>
        <v>0</v>
      </c>
      <c r="AF3790" s="16">
        <f t="shared" si="950"/>
        <v>20.46153846153846</v>
      </c>
      <c r="AG3790" s="16">
        <f t="shared" si="951"/>
        <v>20.46153846153846</v>
      </c>
      <c r="AH3790" s="17">
        <f t="shared" si="952"/>
        <v>1.3457248522889684</v>
      </c>
      <c r="AI3790" s="17">
        <f t="shared" si="953"/>
        <v>10.749517452739838</v>
      </c>
      <c r="AJ3790" s="17">
        <f t="shared" si="954"/>
        <v>11.006232595146532</v>
      </c>
      <c r="AK3790" s="17">
        <f t="shared" si="955"/>
        <v>11.006232595146532</v>
      </c>
      <c r="AL3790" s="17" t="str">
        <f t="shared" si="956"/>
        <v/>
      </c>
      <c r="AM3790" s="17" t="str">
        <f t="shared" si="957"/>
        <v/>
      </c>
      <c r="AN3790" s="17" t="str">
        <f t="shared" si="958"/>
        <v/>
      </c>
      <c r="AO3790" s="17" t="str">
        <f t="shared" si="959"/>
        <v/>
      </c>
      <c r="AP3790" s="17" t="str">
        <f t="shared" si="961"/>
        <v/>
      </c>
      <c r="AQ3790" s="17">
        <f t="shared" si="960"/>
        <v>3.7244060320798833</v>
      </c>
    </row>
    <row r="3791" spans="1:43" x14ac:dyDescent="0.2">
      <c r="A3791" s="4" t="s">
        <v>3896</v>
      </c>
      <c r="B3791" s="5" t="s">
        <v>3897</v>
      </c>
      <c r="C3791" t="s">
        <v>3898</v>
      </c>
      <c r="D3791" t="s">
        <v>133</v>
      </c>
      <c r="E3791" t="s">
        <v>134</v>
      </c>
      <c r="F3791" t="s">
        <v>17</v>
      </c>
      <c r="G3791" t="s">
        <v>15</v>
      </c>
      <c r="J3791" s="6"/>
      <c r="K3791" s="6"/>
      <c r="L3791" s="6"/>
      <c r="M3791" s="6">
        <v>3077</v>
      </c>
      <c r="N3791" s="6">
        <v>0</v>
      </c>
      <c r="O3791" s="6">
        <v>47676</v>
      </c>
      <c r="P3791" s="6">
        <v>2728</v>
      </c>
      <c r="Q3791" s="6">
        <v>0</v>
      </c>
      <c r="R3791" s="6">
        <v>3372</v>
      </c>
      <c r="S3791" s="6">
        <v>54775</v>
      </c>
      <c r="T3791" s="6">
        <v>0</v>
      </c>
      <c r="U3791" s="6">
        <v>0</v>
      </c>
      <c r="V3791" s="6">
        <v>1</v>
      </c>
      <c r="W3791" s="6">
        <v>8</v>
      </c>
      <c r="X3791" s="6">
        <v>0</v>
      </c>
      <c r="Z3791" s="6">
        <v>0</v>
      </c>
      <c r="AA3791" s="6">
        <v>0</v>
      </c>
      <c r="AB3791" s="6" t="str">
        <f t="shared" si="946"/>
        <v/>
      </c>
      <c r="AC3791" s="6" t="str">
        <f t="shared" si="947"/>
        <v/>
      </c>
      <c r="AD3791" s="16">
        <f t="shared" si="948"/>
        <v>17.476539589442815</v>
      </c>
      <c r="AE3791" s="16">
        <f t="shared" si="949"/>
        <v>0</v>
      </c>
      <c r="AF3791" s="16">
        <f t="shared" si="950"/>
        <v>8</v>
      </c>
      <c r="AG3791" s="16">
        <f t="shared" si="951"/>
        <v>8</v>
      </c>
      <c r="AH3791" s="17">
        <f t="shared" si="952"/>
        <v>1.0958726031849204</v>
      </c>
      <c r="AI3791" s="17">
        <f t="shared" si="953"/>
        <v>17.801429964250893</v>
      </c>
      <c r="AJ3791" s="17">
        <f t="shared" si="954"/>
        <v>17.801429964250893</v>
      </c>
      <c r="AK3791" s="17">
        <f t="shared" si="955"/>
        <v>17.801429964250893</v>
      </c>
      <c r="AL3791" s="17" t="str">
        <f t="shared" si="956"/>
        <v/>
      </c>
      <c r="AM3791" s="17" t="str">
        <f t="shared" si="957"/>
        <v/>
      </c>
      <c r="AN3791" s="17" t="str">
        <f t="shared" si="958"/>
        <v/>
      </c>
      <c r="AO3791" s="17" t="str">
        <f t="shared" si="959"/>
        <v/>
      </c>
      <c r="AP3791" s="17" t="str">
        <f t="shared" si="961"/>
        <v/>
      </c>
      <c r="AQ3791" s="17">
        <f t="shared" si="960"/>
        <v>1.1489009145062505</v>
      </c>
    </row>
    <row r="3792" spans="1:43" x14ac:dyDescent="0.2">
      <c r="A3792" s="4" t="s">
        <v>3920</v>
      </c>
      <c r="B3792" s="5"/>
      <c r="C3792" t="s">
        <v>3921</v>
      </c>
      <c r="D3792" t="s">
        <v>133</v>
      </c>
      <c r="E3792" t="s">
        <v>134</v>
      </c>
      <c r="F3792" t="s">
        <v>17</v>
      </c>
      <c r="G3792" t="s">
        <v>15</v>
      </c>
      <c r="J3792" s="6"/>
      <c r="K3792" s="6"/>
      <c r="L3792" s="6"/>
      <c r="M3792" s="6">
        <v>36373</v>
      </c>
      <c r="N3792" s="6">
        <v>0</v>
      </c>
      <c r="O3792" s="6">
        <v>125360</v>
      </c>
      <c r="P3792" s="6">
        <v>11460</v>
      </c>
      <c r="Q3792" s="6">
        <v>0</v>
      </c>
      <c r="R3792" s="6">
        <v>22336</v>
      </c>
      <c r="S3792" s="6">
        <v>528774</v>
      </c>
      <c r="T3792" s="6">
        <v>0</v>
      </c>
      <c r="U3792" s="6">
        <v>0</v>
      </c>
      <c r="V3792" s="6">
        <v>6</v>
      </c>
      <c r="W3792" s="6">
        <v>120</v>
      </c>
      <c r="X3792" s="6">
        <v>0</v>
      </c>
      <c r="Z3792" s="6">
        <v>0</v>
      </c>
      <c r="AA3792" s="6">
        <v>0</v>
      </c>
      <c r="AB3792" s="6" t="str">
        <f t="shared" si="946"/>
        <v/>
      </c>
      <c r="AC3792" s="6" t="str">
        <f t="shared" si="947"/>
        <v/>
      </c>
      <c r="AD3792" s="16">
        <f t="shared" si="948"/>
        <v>10.93891797556719</v>
      </c>
      <c r="AE3792" s="16">
        <f t="shared" si="949"/>
        <v>0</v>
      </c>
      <c r="AF3792" s="16">
        <f t="shared" si="950"/>
        <v>20</v>
      </c>
      <c r="AG3792" s="16">
        <f t="shared" si="951"/>
        <v>20</v>
      </c>
      <c r="AH3792" s="17">
        <f t="shared" si="952"/>
        <v>0.61408187391746627</v>
      </c>
      <c r="AI3792" s="17">
        <f t="shared" si="953"/>
        <v>14.537541583042367</v>
      </c>
      <c r="AJ3792" s="17">
        <f t="shared" si="954"/>
        <v>14.537541583042367</v>
      </c>
      <c r="AK3792" s="17">
        <f t="shared" si="955"/>
        <v>14.537541583042367</v>
      </c>
      <c r="AL3792" s="17" t="str">
        <f t="shared" si="956"/>
        <v/>
      </c>
      <c r="AM3792" s="17" t="str">
        <f t="shared" si="957"/>
        <v/>
      </c>
      <c r="AN3792" s="17" t="str">
        <f t="shared" si="958"/>
        <v/>
      </c>
      <c r="AO3792" s="17" t="str">
        <f t="shared" si="959"/>
        <v/>
      </c>
      <c r="AP3792" s="17" t="str">
        <f t="shared" si="961"/>
        <v/>
      </c>
      <c r="AQ3792" s="17">
        <f t="shared" si="960"/>
        <v>4.2180440331844284</v>
      </c>
    </row>
    <row r="3793" spans="1:43" x14ac:dyDescent="0.2">
      <c r="A3793" s="4">
        <v>70001</v>
      </c>
      <c r="B3793" s="5">
        <v>7001</v>
      </c>
      <c r="C3793" t="s">
        <v>3950</v>
      </c>
      <c r="D3793" t="s">
        <v>8</v>
      </c>
      <c r="E3793" t="s">
        <v>9</v>
      </c>
      <c r="F3793" t="s">
        <v>17</v>
      </c>
      <c r="G3793" t="s">
        <v>15</v>
      </c>
      <c r="H3793">
        <v>145</v>
      </c>
      <c r="I3793" t="s">
        <v>6063</v>
      </c>
      <c r="J3793" s="6">
        <v>258719</v>
      </c>
      <c r="K3793" s="6">
        <v>2924</v>
      </c>
      <c r="L3793" s="6">
        <v>88</v>
      </c>
      <c r="M3793" s="6">
        <v>2395752</v>
      </c>
      <c r="N3793" s="6">
        <v>7144634</v>
      </c>
      <c r="O3793" s="6">
        <v>1772855</v>
      </c>
      <c r="P3793" s="6">
        <v>131713</v>
      </c>
      <c r="Q3793" s="6">
        <v>8833</v>
      </c>
      <c r="R3793" s="6">
        <v>2627818</v>
      </c>
      <c r="S3793" s="6">
        <v>11282618</v>
      </c>
      <c r="T3793" s="6">
        <v>5472544</v>
      </c>
      <c r="U3793" s="6">
        <v>0</v>
      </c>
      <c r="V3793" s="6">
        <v>67</v>
      </c>
      <c r="W3793" s="6">
        <v>2053</v>
      </c>
      <c r="X3793" s="6">
        <v>1275</v>
      </c>
      <c r="Z3793" s="6">
        <v>59373483000</v>
      </c>
      <c r="AA3793" s="6">
        <v>4459354523.0640001</v>
      </c>
      <c r="AB3793" s="6">
        <f t="shared" si="946"/>
        <v>8310.2203695808639</v>
      </c>
      <c r="AC3793" s="6">
        <f t="shared" si="947"/>
        <v>624.15436858823</v>
      </c>
      <c r="AD3793" s="16">
        <f t="shared" si="948"/>
        <v>13.459984967315298</v>
      </c>
      <c r="AE3793" s="16">
        <f t="shared" si="949"/>
        <v>4.0300159911555093</v>
      </c>
      <c r="AF3793" s="16">
        <f t="shared" si="950"/>
        <v>30.64179104477612</v>
      </c>
      <c r="AG3793" s="16">
        <f t="shared" si="951"/>
        <v>49.671641791044777</v>
      </c>
      <c r="AH3793" s="17">
        <f t="shared" si="952"/>
        <v>1.0968656188119639</v>
      </c>
      <c r="AI3793" s="17">
        <f t="shared" si="953"/>
        <v>4.7094265182706723</v>
      </c>
      <c r="AJ3793" s="17">
        <f t="shared" si="954"/>
        <v>6.9936963425262713</v>
      </c>
      <c r="AK3793" s="17">
        <f t="shared" si="955"/>
        <v>6.9936963425262713</v>
      </c>
      <c r="AL3793" s="17">
        <f t="shared" si="956"/>
        <v>0.36780302531942155</v>
      </c>
      <c r="AM3793" s="17">
        <f t="shared" si="957"/>
        <v>1.5791736847541806</v>
      </c>
      <c r="AN3793" s="17">
        <f t="shared" si="958"/>
        <v>2.345139303146949</v>
      </c>
      <c r="AO3793" s="17">
        <f t="shared" si="959"/>
        <v>2.345139303146949</v>
      </c>
      <c r="AP3793" s="17">
        <f t="shared" si="961"/>
        <v>1.9773362778275274</v>
      </c>
      <c r="AQ3793" s="17">
        <f t="shared" si="960"/>
        <v>6.364095202371316</v>
      </c>
    </row>
    <row r="3794" spans="1:43" x14ac:dyDescent="0.2">
      <c r="A3794" s="4">
        <v>70002</v>
      </c>
      <c r="B3794" s="5">
        <v>7002</v>
      </c>
      <c r="C3794" t="s">
        <v>3951</v>
      </c>
      <c r="D3794" t="s">
        <v>8</v>
      </c>
      <c r="E3794" t="s">
        <v>9</v>
      </c>
      <c r="F3794" t="s">
        <v>17</v>
      </c>
      <c r="G3794" t="s">
        <v>15</v>
      </c>
      <c r="H3794">
        <v>58</v>
      </c>
      <c r="I3794" t="s">
        <v>6064</v>
      </c>
      <c r="J3794" s="6">
        <v>725008</v>
      </c>
      <c r="K3794" s="6">
        <v>2673</v>
      </c>
      <c r="L3794" s="6">
        <v>271</v>
      </c>
      <c r="M3794" s="6">
        <v>3409221</v>
      </c>
      <c r="N3794" s="6">
        <v>12569470</v>
      </c>
      <c r="O3794" s="6">
        <v>4025443</v>
      </c>
      <c r="P3794" s="6">
        <v>287471</v>
      </c>
      <c r="Q3794" s="6">
        <v>11638</v>
      </c>
      <c r="R3794" s="6">
        <v>4022743</v>
      </c>
      <c r="S3794" s="6">
        <v>25899403</v>
      </c>
      <c r="T3794" s="6">
        <v>17100056</v>
      </c>
      <c r="U3794" s="6">
        <v>0</v>
      </c>
      <c r="V3794" s="6">
        <v>144</v>
      </c>
      <c r="W3794" s="6">
        <v>4941</v>
      </c>
      <c r="X3794" s="6">
        <v>2543</v>
      </c>
      <c r="Z3794" s="6">
        <v>120449436500</v>
      </c>
      <c r="AA3794" s="6">
        <v>8858822184.0720005</v>
      </c>
      <c r="AB3794" s="6">
        <f t="shared" si="946"/>
        <v>9582.6981169452647</v>
      </c>
      <c r="AC3794" s="6">
        <f t="shared" si="947"/>
        <v>704.7888402670917</v>
      </c>
      <c r="AD3794" s="16">
        <f t="shared" si="948"/>
        <v>14.002953341380522</v>
      </c>
      <c r="AE3794" s="16">
        <f t="shared" si="949"/>
        <v>3.1225060198343386</v>
      </c>
      <c r="AF3794" s="16">
        <f t="shared" si="950"/>
        <v>34.3125</v>
      </c>
      <c r="AG3794" s="16">
        <f t="shared" si="951"/>
        <v>51.972222222222221</v>
      </c>
      <c r="AH3794" s="17">
        <f t="shared" si="952"/>
        <v>1.1799595860755288</v>
      </c>
      <c r="AI3794" s="17">
        <f t="shared" si="953"/>
        <v>7.5968683168383624</v>
      </c>
      <c r="AJ3794" s="17">
        <f t="shared" si="954"/>
        <v>12.61269333962216</v>
      </c>
      <c r="AK3794" s="17">
        <f t="shared" si="955"/>
        <v>12.61269333962216</v>
      </c>
      <c r="AL3794" s="17">
        <f t="shared" si="956"/>
        <v>0.32004078135354952</v>
      </c>
      <c r="AM3794" s="17">
        <f t="shared" si="957"/>
        <v>2.0605008007497534</v>
      </c>
      <c r="AN3794" s="17">
        <f t="shared" si="958"/>
        <v>3.4209444789637113</v>
      </c>
      <c r="AO3794" s="17">
        <f t="shared" si="959"/>
        <v>3.4209444789637113</v>
      </c>
      <c r="AP3794" s="17">
        <f t="shared" si="961"/>
        <v>3.1009036976101618</v>
      </c>
      <c r="AQ3794" s="17">
        <f t="shared" si="960"/>
        <v>6.4339261542145794</v>
      </c>
    </row>
    <row r="3795" spans="1:43" x14ac:dyDescent="0.2">
      <c r="A3795" s="4">
        <v>70003</v>
      </c>
      <c r="B3795" s="5">
        <v>7003</v>
      </c>
      <c r="C3795" t="s">
        <v>3952</v>
      </c>
      <c r="D3795" t="s">
        <v>8</v>
      </c>
      <c r="E3795" t="s">
        <v>9</v>
      </c>
      <c r="F3795" t="s">
        <v>17</v>
      </c>
      <c r="G3795" t="s">
        <v>15</v>
      </c>
      <c r="H3795">
        <v>138</v>
      </c>
      <c r="I3795" t="s">
        <v>6065</v>
      </c>
      <c r="J3795" s="6">
        <v>273724</v>
      </c>
      <c r="K3795" s="6">
        <v>1924</v>
      </c>
      <c r="L3795" s="6">
        <v>142</v>
      </c>
      <c r="M3795" s="6">
        <v>1269526</v>
      </c>
      <c r="N3795" s="6">
        <v>5776181</v>
      </c>
      <c r="O3795" s="6">
        <v>1075183</v>
      </c>
      <c r="P3795" s="6">
        <v>73106</v>
      </c>
      <c r="Q3795" s="6">
        <v>4285</v>
      </c>
      <c r="R3795" s="6">
        <v>880653</v>
      </c>
      <c r="S3795" s="6">
        <v>8041424</v>
      </c>
      <c r="T3795" s="6">
        <v>5351260</v>
      </c>
      <c r="U3795" s="6">
        <v>0</v>
      </c>
      <c r="V3795" s="6">
        <v>39</v>
      </c>
      <c r="W3795" s="6">
        <v>1051</v>
      </c>
      <c r="X3795" s="6">
        <v>1051</v>
      </c>
      <c r="Z3795" s="6">
        <v>32981473000</v>
      </c>
      <c r="AA3795" s="6">
        <v>2414372800.8960004</v>
      </c>
      <c r="AB3795" s="6">
        <f t="shared" si="946"/>
        <v>5709.9098868266074</v>
      </c>
      <c r="AC3795" s="6">
        <f t="shared" si="947"/>
        <v>417.98773288025433</v>
      </c>
      <c r="AD3795" s="16">
        <f t="shared" si="948"/>
        <v>14.707178617350149</v>
      </c>
      <c r="AE3795" s="16">
        <f t="shared" si="949"/>
        <v>5.3722770914346674</v>
      </c>
      <c r="AF3795" s="16">
        <f t="shared" si="950"/>
        <v>26.948717948717949</v>
      </c>
      <c r="AG3795" s="16">
        <f t="shared" si="951"/>
        <v>53.897435897435898</v>
      </c>
      <c r="AH3795" s="17">
        <f t="shared" si="952"/>
        <v>0.69368646250647881</v>
      </c>
      <c r="AI3795" s="17">
        <f t="shared" si="953"/>
        <v>6.3341940220208173</v>
      </c>
      <c r="AJ3795" s="17">
        <f t="shared" si="954"/>
        <v>10.549357791805761</v>
      </c>
      <c r="AK3795" s="17">
        <f t="shared" si="955"/>
        <v>10.549357791805761</v>
      </c>
      <c r="AL3795" s="17">
        <f t="shared" si="956"/>
        <v>0.15246284699180998</v>
      </c>
      <c r="AM3795" s="17">
        <f t="shared" si="957"/>
        <v>1.3921696705833837</v>
      </c>
      <c r="AN3795" s="17">
        <f t="shared" si="958"/>
        <v>2.3186053207127686</v>
      </c>
      <c r="AO3795" s="17">
        <f t="shared" si="959"/>
        <v>2.3186053207127686</v>
      </c>
      <c r="AP3795" s="17">
        <f t="shared" si="961"/>
        <v>2.1661424737209587</v>
      </c>
      <c r="AQ3795" s="17">
        <f t="shared" si="960"/>
        <v>7.4791212286652602</v>
      </c>
    </row>
    <row r="3796" spans="1:43" x14ac:dyDescent="0.2">
      <c r="A3796" s="4">
        <v>70004</v>
      </c>
      <c r="B3796" s="5" t="s">
        <v>3953</v>
      </c>
      <c r="C3796" t="s">
        <v>3954</v>
      </c>
      <c r="D3796" t="s">
        <v>25</v>
      </c>
      <c r="E3796" t="s">
        <v>26</v>
      </c>
      <c r="F3796" t="s">
        <v>17</v>
      </c>
      <c r="G3796" t="s">
        <v>15</v>
      </c>
      <c r="H3796">
        <v>0</v>
      </c>
      <c r="I3796" t="s">
        <v>6066</v>
      </c>
      <c r="J3796" s="6">
        <v>0</v>
      </c>
      <c r="K3796" s="6">
        <v>0</v>
      </c>
      <c r="L3796" s="6">
        <v>0</v>
      </c>
      <c r="M3796" s="6">
        <v>29018</v>
      </c>
      <c r="N3796" s="6">
        <v>0</v>
      </c>
      <c r="O3796" s="6">
        <v>203670</v>
      </c>
      <c r="P3796" s="6">
        <v>4130</v>
      </c>
      <c r="Q3796" s="6">
        <v>0</v>
      </c>
      <c r="R3796" s="6">
        <v>168004</v>
      </c>
      <c r="S3796" s="6">
        <v>266032</v>
      </c>
      <c r="T3796" s="6">
        <v>0</v>
      </c>
      <c r="U3796" s="6">
        <v>0</v>
      </c>
      <c r="V3796" s="6">
        <v>0</v>
      </c>
      <c r="W3796" s="6">
        <v>0</v>
      </c>
      <c r="X3796" s="6">
        <v>0</v>
      </c>
      <c r="Z3796" s="6">
        <v>0</v>
      </c>
      <c r="AA3796" s="6">
        <v>0</v>
      </c>
      <c r="AB3796" s="6" t="str">
        <f t="shared" si="946"/>
        <v/>
      </c>
      <c r="AC3796" s="6" t="str">
        <f t="shared" si="947"/>
        <v/>
      </c>
      <c r="AD3796" s="16">
        <f t="shared" si="948"/>
        <v>49.314769975786923</v>
      </c>
      <c r="AE3796" s="16">
        <f t="shared" si="949"/>
        <v>0</v>
      </c>
      <c r="AF3796" s="16" t="str">
        <f t="shared" si="950"/>
        <v/>
      </c>
      <c r="AG3796" s="16" t="str">
        <f t="shared" si="951"/>
        <v/>
      </c>
      <c r="AH3796" s="17">
        <f t="shared" si="952"/>
        <v>5.7896478048108069</v>
      </c>
      <c r="AI3796" s="17">
        <f t="shared" si="953"/>
        <v>9.1678268660831215</v>
      </c>
      <c r="AJ3796" s="17">
        <f t="shared" si="954"/>
        <v>9.1678268660831215</v>
      </c>
      <c r="AK3796" s="17">
        <f t="shared" si="955"/>
        <v>9.1678268660831215</v>
      </c>
      <c r="AL3796" s="17" t="str">
        <f t="shared" si="956"/>
        <v/>
      </c>
      <c r="AM3796" s="17" t="str">
        <f t="shared" si="957"/>
        <v/>
      </c>
      <c r="AN3796" s="17" t="str">
        <f t="shared" si="958"/>
        <v/>
      </c>
      <c r="AO3796" s="17" t="str">
        <f t="shared" si="959"/>
        <v/>
      </c>
      <c r="AP3796" s="17" t="str">
        <f t="shared" si="961"/>
        <v/>
      </c>
      <c r="AQ3796" s="17">
        <f t="shared" si="960"/>
        <v>1.3061913880296558</v>
      </c>
    </row>
    <row r="3797" spans="1:43" x14ac:dyDescent="0.2">
      <c r="A3797" s="4">
        <v>70005</v>
      </c>
      <c r="B3797" s="5">
        <v>7005</v>
      </c>
      <c r="C3797" t="s">
        <v>3955</v>
      </c>
      <c r="D3797" t="s">
        <v>8</v>
      </c>
      <c r="E3797" t="s">
        <v>9</v>
      </c>
      <c r="F3797" t="s">
        <v>17</v>
      </c>
      <c r="G3797" t="s">
        <v>15</v>
      </c>
      <c r="H3797">
        <v>31</v>
      </c>
      <c r="I3797" t="s">
        <v>6067</v>
      </c>
      <c r="J3797" s="6">
        <v>1519417</v>
      </c>
      <c r="K3797" s="6">
        <v>2242</v>
      </c>
      <c r="L3797" s="6">
        <v>678</v>
      </c>
      <c r="M3797" s="6">
        <v>11365396</v>
      </c>
      <c r="N3797" s="6">
        <v>41681970</v>
      </c>
      <c r="O3797" s="6">
        <v>7385703</v>
      </c>
      <c r="P3797" s="6">
        <v>536938</v>
      </c>
      <c r="Q3797" s="6">
        <v>37992</v>
      </c>
      <c r="R3797" s="6">
        <v>7665081</v>
      </c>
      <c r="S3797" s="6">
        <v>73933363</v>
      </c>
      <c r="T3797" s="6">
        <v>36486634</v>
      </c>
      <c r="U3797" s="6">
        <v>0</v>
      </c>
      <c r="V3797" s="6">
        <v>183</v>
      </c>
      <c r="W3797" s="6">
        <v>5907</v>
      </c>
      <c r="X3797" s="6">
        <v>3575</v>
      </c>
      <c r="Z3797" s="6">
        <v>275189313700</v>
      </c>
      <c r="AA3797" s="6">
        <v>21185144833.204803</v>
      </c>
      <c r="AB3797" s="6">
        <f t="shared" si="946"/>
        <v>6602.1187026428934</v>
      </c>
      <c r="AC3797" s="6">
        <f t="shared" si="947"/>
        <v>508.25680343814849</v>
      </c>
      <c r="AD3797" s="16">
        <f t="shared" si="948"/>
        <v>13.755224998044467</v>
      </c>
      <c r="AE3797" s="16">
        <f t="shared" si="949"/>
        <v>5.6436022407074855</v>
      </c>
      <c r="AF3797" s="16">
        <f t="shared" si="950"/>
        <v>32.278688524590166</v>
      </c>
      <c r="AG3797" s="16">
        <f t="shared" si="951"/>
        <v>51.814207650273225</v>
      </c>
      <c r="AH3797" s="17">
        <f t="shared" si="952"/>
        <v>0.67442269499452545</v>
      </c>
      <c r="AI3797" s="17">
        <f t="shared" si="953"/>
        <v>6.5051286378406878</v>
      </c>
      <c r="AJ3797" s="17">
        <f t="shared" si="954"/>
        <v>9.7154553171750457</v>
      </c>
      <c r="AK3797" s="17">
        <f t="shared" si="955"/>
        <v>9.7154553171750457</v>
      </c>
      <c r="AL3797" s="17">
        <f t="shared" si="956"/>
        <v>0.18389440326356934</v>
      </c>
      <c r="AM3797" s="17">
        <f t="shared" si="957"/>
        <v>1.7737492493756892</v>
      </c>
      <c r="AN3797" s="17">
        <f t="shared" si="958"/>
        <v>2.6491069639942642</v>
      </c>
      <c r="AO3797" s="17">
        <f t="shared" si="959"/>
        <v>2.6491069639942642</v>
      </c>
      <c r="AP3797" s="17">
        <f t="shared" si="961"/>
        <v>2.4652125607306949</v>
      </c>
      <c r="AQ3797" s="17">
        <f t="shared" si="960"/>
        <v>10.01033523822986</v>
      </c>
    </row>
    <row r="3798" spans="1:43" x14ac:dyDescent="0.2">
      <c r="A3798" s="4">
        <v>70006</v>
      </c>
      <c r="B3798" s="5">
        <v>7006</v>
      </c>
      <c r="C3798" t="s">
        <v>3956</v>
      </c>
      <c r="D3798" t="s">
        <v>8</v>
      </c>
      <c r="E3798" t="s">
        <v>9</v>
      </c>
      <c r="F3798" t="s">
        <v>17</v>
      </c>
      <c r="G3798" t="s">
        <v>15</v>
      </c>
      <c r="H3798">
        <v>20</v>
      </c>
      <c r="I3798" t="s">
        <v>5989</v>
      </c>
      <c r="J3798" s="6">
        <v>2150706</v>
      </c>
      <c r="K3798" s="6">
        <v>2329</v>
      </c>
      <c r="L3798" s="6">
        <v>924</v>
      </c>
      <c r="M3798" s="6">
        <v>23653939</v>
      </c>
      <c r="N3798" s="6">
        <v>125714384</v>
      </c>
      <c r="O3798" s="6">
        <v>18597276</v>
      </c>
      <c r="P3798" s="6">
        <v>1400592</v>
      </c>
      <c r="Q3798" s="6">
        <v>75499</v>
      </c>
      <c r="R3798" s="6">
        <v>25130522</v>
      </c>
      <c r="S3798" s="6">
        <v>163383616</v>
      </c>
      <c r="T3798" s="6">
        <v>20841500</v>
      </c>
      <c r="U3798" s="6">
        <v>0</v>
      </c>
      <c r="V3798" s="6">
        <v>426</v>
      </c>
      <c r="W3798" s="6">
        <v>16410</v>
      </c>
      <c r="X3798" s="6">
        <v>15034</v>
      </c>
      <c r="Z3798" s="6">
        <v>598033760900</v>
      </c>
      <c r="AA3798" s="6">
        <v>43778409967.756805</v>
      </c>
      <c r="AB3798" s="6">
        <f t="shared" si="946"/>
        <v>4757.0830152578246</v>
      </c>
      <c r="AC3798" s="6">
        <f t="shared" si="947"/>
        <v>348.23707975816677</v>
      </c>
      <c r="AD3798" s="16">
        <f t="shared" si="948"/>
        <v>13.278153809246376</v>
      </c>
      <c r="AE3798" s="16">
        <f t="shared" si="949"/>
        <v>6.7598278371520646</v>
      </c>
      <c r="AF3798" s="16">
        <f t="shared" si="950"/>
        <v>38.521126760563384</v>
      </c>
      <c r="AG3798" s="16">
        <f t="shared" si="951"/>
        <v>73.812206572769952</v>
      </c>
      <c r="AH3798" s="17">
        <f t="shared" si="952"/>
        <v>1.0624244021260054</v>
      </c>
      <c r="AI3798" s="17">
        <f t="shared" si="953"/>
        <v>6.9072477104130519</v>
      </c>
      <c r="AJ3798" s="17">
        <f t="shared" si="954"/>
        <v>7.7883483169547363</v>
      </c>
      <c r="AK3798" s="17">
        <f t="shared" si="955"/>
        <v>7.7883483169547363</v>
      </c>
      <c r="AL3798" s="17">
        <f t="shared" si="956"/>
        <v>0.19990172325865271</v>
      </c>
      <c r="AM3798" s="17">
        <f t="shared" si="957"/>
        <v>1.2996413839167362</v>
      </c>
      <c r="AN3798" s="17">
        <f t="shared" si="958"/>
        <v>1.465425913394286</v>
      </c>
      <c r="AO3798" s="17">
        <f t="shared" si="959"/>
        <v>1.465425913394286</v>
      </c>
      <c r="AP3798" s="17">
        <f t="shared" si="961"/>
        <v>1.2655241901356333</v>
      </c>
      <c r="AQ3798" s="17">
        <f t="shared" si="960"/>
        <v>8.7853520053151879</v>
      </c>
    </row>
    <row r="3799" spans="1:43" x14ac:dyDescent="0.2">
      <c r="A3799" s="4">
        <v>70007</v>
      </c>
      <c r="B3799" s="5">
        <v>7007</v>
      </c>
      <c r="C3799" t="s">
        <v>3957</v>
      </c>
      <c r="D3799" t="s">
        <v>25</v>
      </c>
      <c r="E3799" t="s">
        <v>9</v>
      </c>
      <c r="F3799" t="s">
        <v>17</v>
      </c>
      <c r="G3799" t="s">
        <v>15</v>
      </c>
      <c r="H3799">
        <v>134</v>
      </c>
      <c r="I3799" t="s">
        <v>5971</v>
      </c>
      <c r="J3799" s="6">
        <v>280051</v>
      </c>
      <c r="K3799" s="6">
        <v>2026</v>
      </c>
      <c r="L3799" s="6">
        <v>138</v>
      </c>
      <c r="M3799" s="6">
        <v>71371</v>
      </c>
      <c r="N3799" s="6">
        <v>0</v>
      </c>
      <c r="O3799" s="6">
        <v>189846</v>
      </c>
      <c r="P3799" s="6">
        <v>9648</v>
      </c>
      <c r="Q3799" s="6">
        <v>0</v>
      </c>
      <c r="R3799" s="6">
        <v>39976</v>
      </c>
      <c r="S3799" s="6">
        <v>888758</v>
      </c>
      <c r="T3799" s="6">
        <v>23250</v>
      </c>
      <c r="U3799" s="6">
        <v>0</v>
      </c>
      <c r="V3799" s="6">
        <v>5</v>
      </c>
      <c r="W3799" s="6">
        <v>105</v>
      </c>
      <c r="X3799" s="6">
        <v>0</v>
      </c>
      <c r="Z3799" s="6">
        <v>0</v>
      </c>
      <c r="AA3799" s="6">
        <v>0</v>
      </c>
      <c r="AB3799" s="6" t="str">
        <f t="shared" si="946"/>
        <v/>
      </c>
      <c r="AC3799" s="6" t="str">
        <f t="shared" si="947"/>
        <v/>
      </c>
      <c r="AD3799" s="16">
        <f t="shared" si="948"/>
        <v>19.677238805970148</v>
      </c>
      <c r="AE3799" s="16">
        <f t="shared" si="949"/>
        <v>0</v>
      </c>
      <c r="AF3799" s="16">
        <f t="shared" si="950"/>
        <v>21</v>
      </c>
      <c r="AG3799" s="16">
        <f t="shared" si="951"/>
        <v>21</v>
      </c>
      <c r="AH3799" s="17">
        <f t="shared" si="952"/>
        <v>0.56011545305516242</v>
      </c>
      <c r="AI3799" s="17">
        <f t="shared" si="953"/>
        <v>12.452648834960979</v>
      </c>
      <c r="AJ3799" s="17">
        <f t="shared" si="954"/>
        <v>12.778411399588068</v>
      </c>
      <c r="AK3799" s="17">
        <f t="shared" si="955"/>
        <v>12.778411399588068</v>
      </c>
      <c r="AL3799" s="17" t="str">
        <f t="shared" si="956"/>
        <v/>
      </c>
      <c r="AM3799" s="17" t="str">
        <f t="shared" si="957"/>
        <v/>
      </c>
      <c r="AN3799" s="17" t="str">
        <f t="shared" si="958"/>
        <v/>
      </c>
      <c r="AO3799" s="17" t="str">
        <f t="shared" si="959"/>
        <v/>
      </c>
      <c r="AP3799" s="17" t="str">
        <f t="shared" si="961"/>
        <v/>
      </c>
      <c r="AQ3799" s="17">
        <f t="shared" si="960"/>
        <v>4.6814681373323639</v>
      </c>
    </row>
    <row r="3800" spans="1:43" x14ac:dyDescent="0.2">
      <c r="A3800" s="4">
        <v>70007</v>
      </c>
      <c r="B3800" s="5">
        <v>7007</v>
      </c>
      <c r="C3800" t="s">
        <v>3957</v>
      </c>
      <c r="D3800" t="s">
        <v>25</v>
      </c>
      <c r="E3800" t="s">
        <v>9</v>
      </c>
      <c r="F3800" t="s">
        <v>17</v>
      </c>
      <c r="G3800" t="s">
        <v>11</v>
      </c>
      <c r="H3800">
        <v>134</v>
      </c>
      <c r="I3800" t="s">
        <v>5971</v>
      </c>
      <c r="J3800" s="6">
        <v>280051</v>
      </c>
      <c r="K3800" s="6">
        <v>2026</v>
      </c>
      <c r="L3800" s="6">
        <v>138</v>
      </c>
      <c r="M3800" s="6">
        <v>5391</v>
      </c>
      <c r="N3800" s="6">
        <v>0</v>
      </c>
      <c r="O3800" s="6">
        <v>23932</v>
      </c>
      <c r="P3800" s="6">
        <v>1328</v>
      </c>
      <c r="Q3800" s="6">
        <v>0</v>
      </c>
      <c r="R3800" s="6">
        <v>1633</v>
      </c>
      <c r="S3800" s="6">
        <v>67200</v>
      </c>
      <c r="T3800" s="6">
        <v>0</v>
      </c>
      <c r="U3800" s="6">
        <v>0</v>
      </c>
      <c r="V3800" s="6">
        <v>3</v>
      </c>
      <c r="W3800" s="6">
        <v>48</v>
      </c>
      <c r="X3800" s="6">
        <v>0</v>
      </c>
      <c r="Z3800" s="6">
        <v>0</v>
      </c>
      <c r="AA3800" s="6">
        <v>0</v>
      </c>
      <c r="AB3800" s="6" t="str">
        <f t="shared" si="946"/>
        <v/>
      </c>
      <c r="AC3800" s="6" t="str">
        <f t="shared" si="947"/>
        <v/>
      </c>
      <c r="AD3800" s="16">
        <f t="shared" si="948"/>
        <v>18.021084337349397</v>
      </c>
      <c r="AE3800" s="16">
        <f t="shared" si="949"/>
        <v>0</v>
      </c>
      <c r="AF3800" s="16">
        <f t="shared" si="950"/>
        <v>16</v>
      </c>
      <c r="AG3800" s="16">
        <f t="shared" si="951"/>
        <v>16</v>
      </c>
      <c r="AH3800" s="17">
        <f t="shared" si="952"/>
        <v>0.30291226117603415</v>
      </c>
      <c r="AI3800" s="17">
        <f t="shared" si="953"/>
        <v>12.465219810795771</v>
      </c>
      <c r="AJ3800" s="17">
        <f t="shared" si="954"/>
        <v>12.465219810795771</v>
      </c>
      <c r="AK3800" s="17">
        <f t="shared" si="955"/>
        <v>12.465219810795771</v>
      </c>
      <c r="AL3800" s="17" t="str">
        <f t="shared" si="956"/>
        <v/>
      </c>
      <c r="AM3800" s="17" t="str">
        <f t="shared" si="957"/>
        <v/>
      </c>
      <c r="AN3800" s="17" t="str">
        <f t="shared" si="958"/>
        <v/>
      </c>
      <c r="AO3800" s="17" t="str">
        <f t="shared" si="959"/>
        <v/>
      </c>
      <c r="AP3800" s="17" t="str">
        <f t="shared" si="961"/>
        <v/>
      </c>
      <c r="AQ3800" s="17">
        <f t="shared" si="960"/>
        <v>2.8079558749791076</v>
      </c>
    </row>
    <row r="3801" spans="1:43" x14ac:dyDescent="0.2">
      <c r="A3801" s="4">
        <v>70008</v>
      </c>
      <c r="B3801" s="5">
        <v>7008</v>
      </c>
      <c r="C3801" t="s">
        <v>3958</v>
      </c>
      <c r="D3801" t="s">
        <v>8</v>
      </c>
      <c r="E3801" t="s">
        <v>9</v>
      </c>
      <c r="F3801" t="s">
        <v>17</v>
      </c>
      <c r="G3801" t="s">
        <v>15</v>
      </c>
      <c r="H3801">
        <v>193</v>
      </c>
      <c r="I3801" t="s">
        <v>6068</v>
      </c>
      <c r="J3801" s="6">
        <v>177844</v>
      </c>
      <c r="K3801" s="6">
        <v>2131</v>
      </c>
      <c r="L3801" s="6">
        <v>83</v>
      </c>
      <c r="M3801" s="6">
        <v>1265721</v>
      </c>
      <c r="N3801" s="6">
        <v>5806405</v>
      </c>
      <c r="O3801" s="6">
        <v>1023743</v>
      </c>
      <c r="P3801" s="6">
        <v>68586</v>
      </c>
      <c r="Q3801" s="6">
        <v>4422</v>
      </c>
      <c r="R3801" s="6">
        <v>862140</v>
      </c>
      <c r="S3801" s="6">
        <v>7563442</v>
      </c>
      <c r="T3801" s="6">
        <v>829130</v>
      </c>
      <c r="U3801" s="6">
        <v>0</v>
      </c>
      <c r="V3801" s="6">
        <v>30</v>
      </c>
      <c r="W3801" s="6">
        <v>1026</v>
      </c>
      <c r="X3801" s="6">
        <v>666</v>
      </c>
      <c r="Z3801" s="6">
        <v>34110907100</v>
      </c>
      <c r="AA3801" s="6">
        <v>2497051793.7792001</v>
      </c>
      <c r="AB3801" s="6">
        <f t="shared" si="946"/>
        <v>5874.7033835910515</v>
      </c>
      <c r="AC3801" s="6">
        <f t="shared" si="947"/>
        <v>430.05126128459864</v>
      </c>
      <c r="AD3801" s="16">
        <f t="shared" si="948"/>
        <v>14.926413553786487</v>
      </c>
      <c r="AE3801" s="16">
        <f t="shared" si="949"/>
        <v>5.6717408568361396</v>
      </c>
      <c r="AF3801" s="16">
        <f t="shared" si="950"/>
        <v>34.200000000000003</v>
      </c>
      <c r="AG3801" s="16">
        <f t="shared" si="951"/>
        <v>56.4</v>
      </c>
      <c r="AH3801" s="17">
        <f t="shared" si="952"/>
        <v>0.68114537089927396</v>
      </c>
      <c r="AI3801" s="17">
        <f t="shared" si="953"/>
        <v>5.9755996779701057</v>
      </c>
      <c r="AJ3801" s="17">
        <f t="shared" si="954"/>
        <v>6.6306650517768135</v>
      </c>
      <c r="AK3801" s="17">
        <f t="shared" si="955"/>
        <v>6.6306650517768135</v>
      </c>
      <c r="AL3801" s="17">
        <f t="shared" si="956"/>
        <v>0.14848085863800406</v>
      </c>
      <c r="AM3801" s="17">
        <f t="shared" si="957"/>
        <v>1.3026032458982795</v>
      </c>
      <c r="AN3801" s="17">
        <f t="shared" si="958"/>
        <v>1.445399003341999</v>
      </c>
      <c r="AO3801" s="17">
        <f t="shared" si="959"/>
        <v>1.445399003341999</v>
      </c>
      <c r="AP3801" s="17">
        <f t="shared" si="961"/>
        <v>1.296918144703995</v>
      </c>
      <c r="AQ3801" s="17">
        <f t="shared" si="960"/>
        <v>7.3880280500086446</v>
      </c>
    </row>
    <row r="3802" spans="1:43" x14ac:dyDescent="0.2">
      <c r="A3802" s="4">
        <v>70009</v>
      </c>
      <c r="B3802" s="5">
        <v>7009</v>
      </c>
      <c r="C3802" t="s">
        <v>3959</v>
      </c>
      <c r="D3802" t="s">
        <v>25</v>
      </c>
      <c r="E3802" t="s">
        <v>9</v>
      </c>
      <c r="F3802" t="s">
        <v>17</v>
      </c>
      <c r="G3802" t="s">
        <v>15</v>
      </c>
      <c r="H3802">
        <v>134</v>
      </c>
      <c r="I3802" t="s">
        <v>5971</v>
      </c>
      <c r="J3802" s="6">
        <v>280051</v>
      </c>
      <c r="K3802" s="6">
        <v>2026</v>
      </c>
      <c r="L3802" s="6">
        <v>138</v>
      </c>
      <c r="M3802" s="6">
        <v>622937</v>
      </c>
      <c r="N3802" s="6">
        <v>0</v>
      </c>
      <c r="O3802" s="6">
        <v>601950</v>
      </c>
      <c r="P3802" s="6">
        <v>45920</v>
      </c>
      <c r="Q3802" s="6">
        <v>0</v>
      </c>
      <c r="R3802" s="6">
        <v>322460</v>
      </c>
      <c r="S3802" s="6">
        <v>5996742</v>
      </c>
      <c r="T3802" s="6">
        <v>2179468</v>
      </c>
      <c r="U3802" s="6">
        <v>0</v>
      </c>
      <c r="V3802" s="6">
        <v>25</v>
      </c>
      <c r="W3802" s="6">
        <v>761</v>
      </c>
      <c r="X3802" s="6">
        <v>438</v>
      </c>
      <c r="Z3802" s="6">
        <v>0</v>
      </c>
      <c r="AA3802" s="6">
        <v>0</v>
      </c>
      <c r="AB3802" s="6" t="str">
        <f t="shared" si="946"/>
        <v/>
      </c>
      <c r="AC3802" s="6" t="str">
        <f t="shared" si="947"/>
        <v/>
      </c>
      <c r="AD3802" s="16">
        <f t="shared" si="948"/>
        <v>13.108667247386759</v>
      </c>
      <c r="AE3802" s="16">
        <f t="shared" si="949"/>
        <v>0</v>
      </c>
      <c r="AF3802" s="16">
        <f t="shared" si="950"/>
        <v>30.44</v>
      </c>
      <c r="AG3802" s="16">
        <f t="shared" si="951"/>
        <v>47.96</v>
      </c>
      <c r="AH3802" s="17">
        <f t="shared" si="952"/>
        <v>0.51764464143244016</v>
      </c>
      <c r="AI3802" s="17">
        <f t="shared" si="953"/>
        <v>9.6265625576904252</v>
      </c>
      <c r="AJ3802" s="17">
        <f t="shared" si="954"/>
        <v>13.125259857738422</v>
      </c>
      <c r="AK3802" s="17">
        <f t="shared" si="955"/>
        <v>13.125259857738422</v>
      </c>
      <c r="AL3802" s="17" t="str">
        <f t="shared" si="956"/>
        <v/>
      </c>
      <c r="AM3802" s="17" t="str">
        <f t="shared" si="957"/>
        <v/>
      </c>
      <c r="AN3802" s="17" t="str">
        <f t="shared" si="958"/>
        <v/>
      </c>
      <c r="AO3802" s="17" t="str">
        <f t="shared" si="959"/>
        <v/>
      </c>
      <c r="AP3802" s="17" t="str">
        <f t="shared" si="961"/>
        <v/>
      </c>
      <c r="AQ3802" s="17">
        <f t="shared" si="960"/>
        <v>9.9621928731622233</v>
      </c>
    </row>
    <row r="3803" spans="1:43" x14ac:dyDescent="0.2">
      <c r="A3803" s="4">
        <v>70009</v>
      </c>
      <c r="B3803" s="5">
        <v>7009</v>
      </c>
      <c r="C3803" t="s">
        <v>3959</v>
      </c>
      <c r="D3803" t="s">
        <v>25</v>
      </c>
      <c r="E3803" t="s">
        <v>9</v>
      </c>
      <c r="F3803" t="s">
        <v>17</v>
      </c>
      <c r="G3803" t="s">
        <v>11</v>
      </c>
      <c r="H3803">
        <v>134</v>
      </c>
      <c r="I3803" t="s">
        <v>5971</v>
      </c>
      <c r="J3803" s="6">
        <v>280051</v>
      </c>
      <c r="K3803" s="6">
        <v>2026</v>
      </c>
      <c r="L3803" s="6">
        <v>138</v>
      </c>
      <c r="M3803" s="6">
        <v>0</v>
      </c>
      <c r="N3803" s="6">
        <v>0</v>
      </c>
      <c r="O3803" s="6">
        <v>0</v>
      </c>
      <c r="P3803" s="6">
        <v>0</v>
      </c>
      <c r="Q3803" s="6">
        <v>0</v>
      </c>
      <c r="R3803" s="6">
        <v>0</v>
      </c>
      <c r="S3803" s="6">
        <v>0</v>
      </c>
      <c r="T3803" s="6">
        <v>0</v>
      </c>
      <c r="U3803" s="6">
        <v>0</v>
      </c>
      <c r="V3803" s="6">
        <v>0</v>
      </c>
      <c r="W3803" s="6">
        <v>0</v>
      </c>
      <c r="X3803" s="6">
        <v>0</v>
      </c>
      <c r="Z3803" s="6">
        <v>0</v>
      </c>
      <c r="AA3803" s="6">
        <v>0</v>
      </c>
      <c r="AB3803" s="6" t="str">
        <f t="shared" si="946"/>
        <v/>
      </c>
      <c r="AC3803" s="6" t="str">
        <f t="shared" si="947"/>
        <v/>
      </c>
      <c r="AD3803" s="16" t="str">
        <f t="shared" si="948"/>
        <v/>
      </c>
      <c r="AE3803" s="16" t="str">
        <f t="shared" si="949"/>
        <v/>
      </c>
      <c r="AF3803" s="16" t="str">
        <f t="shared" si="950"/>
        <v/>
      </c>
      <c r="AG3803" s="16" t="str">
        <f t="shared" si="951"/>
        <v/>
      </c>
      <c r="AH3803" s="17" t="str">
        <f t="shared" si="952"/>
        <v/>
      </c>
      <c r="AI3803" s="17" t="str">
        <f t="shared" si="953"/>
        <v/>
      </c>
      <c r="AJ3803" s="17" t="str">
        <f t="shared" si="954"/>
        <v/>
      </c>
      <c r="AK3803" s="17" t="str">
        <f t="shared" si="955"/>
        <v/>
      </c>
      <c r="AL3803" s="17" t="str">
        <f t="shared" si="956"/>
        <v/>
      </c>
      <c r="AM3803" s="17" t="str">
        <f t="shared" si="957"/>
        <v/>
      </c>
      <c r="AN3803" s="17" t="str">
        <f t="shared" si="958"/>
        <v/>
      </c>
      <c r="AO3803" s="17" t="str">
        <f t="shared" si="959"/>
        <v/>
      </c>
      <c r="AP3803" s="17" t="str">
        <f t="shared" si="961"/>
        <v/>
      </c>
      <c r="AQ3803" s="17" t="str">
        <f t="shared" si="960"/>
        <v/>
      </c>
    </row>
    <row r="3804" spans="1:43" x14ac:dyDescent="0.2">
      <c r="A3804" s="4">
        <v>70010</v>
      </c>
      <c r="B3804" s="5">
        <v>7010</v>
      </c>
      <c r="C3804" t="s">
        <v>3960</v>
      </c>
      <c r="D3804" t="s">
        <v>8</v>
      </c>
      <c r="E3804" t="s">
        <v>9</v>
      </c>
      <c r="F3804" t="s">
        <v>17</v>
      </c>
      <c r="G3804" t="s">
        <v>15</v>
      </c>
      <c r="H3804">
        <v>85</v>
      </c>
      <c r="I3804" t="s">
        <v>6069</v>
      </c>
      <c r="J3804" s="6">
        <v>450070</v>
      </c>
      <c r="K3804" s="6">
        <v>2244</v>
      </c>
      <c r="L3804" s="6">
        <v>201</v>
      </c>
      <c r="M3804" s="6">
        <v>4183102</v>
      </c>
      <c r="N3804" s="6">
        <v>17546035</v>
      </c>
      <c r="O3804" s="6">
        <v>2984819</v>
      </c>
      <c r="P3804" s="6">
        <v>218721</v>
      </c>
      <c r="Q3804" s="6">
        <v>14358</v>
      </c>
      <c r="R3804" s="6">
        <v>4632492</v>
      </c>
      <c r="S3804" s="6">
        <v>24790171</v>
      </c>
      <c r="T3804" s="6">
        <v>6306128</v>
      </c>
      <c r="U3804" s="6">
        <v>0</v>
      </c>
      <c r="V3804" s="6">
        <v>125</v>
      </c>
      <c r="W3804" s="6">
        <v>4857</v>
      </c>
      <c r="X3804" s="6">
        <v>4553</v>
      </c>
      <c r="Z3804" s="6">
        <v>106688473100</v>
      </c>
      <c r="AA3804" s="6">
        <v>7806537286.9344006</v>
      </c>
      <c r="AB3804" s="6">
        <f t="shared" si="946"/>
        <v>6080.4890164644039</v>
      </c>
      <c r="AC3804" s="6">
        <f t="shared" si="947"/>
        <v>444.91745781507905</v>
      </c>
      <c r="AD3804" s="16">
        <f t="shared" si="948"/>
        <v>13.646696019129394</v>
      </c>
      <c r="AE3804" s="16">
        <f t="shared" si="949"/>
        <v>5.8784251239354885</v>
      </c>
      <c r="AF3804" s="16">
        <f t="shared" si="950"/>
        <v>38.856000000000002</v>
      </c>
      <c r="AG3804" s="16">
        <f t="shared" si="951"/>
        <v>75.28</v>
      </c>
      <c r="AH3804" s="17">
        <f t="shared" si="952"/>
        <v>1.1074298451245033</v>
      </c>
      <c r="AI3804" s="17">
        <f t="shared" si="953"/>
        <v>5.9262650062083111</v>
      </c>
      <c r="AJ3804" s="17">
        <f t="shared" si="954"/>
        <v>7.4337893266767106</v>
      </c>
      <c r="AK3804" s="17">
        <f t="shared" si="955"/>
        <v>7.4337893266767106</v>
      </c>
      <c r="AL3804" s="17">
        <f t="shared" si="956"/>
        <v>0.2640193069260377</v>
      </c>
      <c r="AM3804" s="17">
        <f t="shared" si="957"/>
        <v>1.4128645588590243</v>
      </c>
      <c r="AN3804" s="17">
        <f t="shared" si="958"/>
        <v>1.7722692904693282</v>
      </c>
      <c r="AO3804" s="17">
        <f t="shared" si="959"/>
        <v>1.7722692904693282</v>
      </c>
      <c r="AP3804" s="17">
        <f t="shared" si="961"/>
        <v>1.5082499835432905</v>
      </c>
      <c r="AQ3804" s="17">
        <f t="shared" si="960"/>
        <v>8.3054185195149195</v>
      </c>
    </row>
    <row r="3805" spans="1:43" x14ac:dyDescent="0.2">
      <c r="A3805" s="4">
        <v>70011</v>
      </c>
      <c r="B3805" s="5">
        <v>7011</v>
      </c>
      <c r="C3805" t="s">
        <v>3961</v>
      </c>
      <c r="D3805" t="s">
        <v>25</v>
      </c>
      <c r="E3805" t="s">
        <v>9</v>
      </c>
      <c r="F3805" t="s">
        <v>17</v>
      </c>
      <c r="G3805" t="s">
        <v>15</v>
      </c>
      <c r="H3805">
        <v>409</v>
      </c>
      <c r="I3805" t="s">
        <v>6070</v>
      </c>
      <c r="J3805" s="6">
        <v>67818</v>
      </c>
      <c r="K3805" s="6">
        <v>2007</v>
      </c>
      <c r="L3805" s="6">
        <v>34</v>
      </c>
      <c r="M3805" s="6">
        <v>445817</v>
      </c>
      <c r="N3805" s="6">
        <v>0</v>
      </c>
      <c r="O3805" s="6">
        <v>510742</v>
      </c>
      <c r="P3805" s="6">
        <v>41839</v>
      </c>
      <c r="Q3805" s="6">
        <v>0</v>
      </c>
      <c r="R3805" s="6">
        <v>308163</v>
      </c>
      <c r="S3805" s="6">
        <v>2569665</v>
      </c>
      <c r="T3805" s="6">
        <v>1567911</v>
      </c>
      <c r="U3805" s="6">
        <v>0</v>
      </c>
      <c r="V3805" s="6">
        <v>22</v>
      </c>
      <c r="W3805" s="6">
        <v>664</v>
      </c>
      <c r="X3805" s="6">
        <v>414</v>
      </c>
      <c r="Z3805" s="6">
        <v>0</v>
      </c>
      <c r="AA3805" s="6">
        <v>0</v>
      </c>
      <c r="AB3805" s="6" t="str">
        <f t="shared" si="946"/>
        <v/>
      </c>
      <c r="AC3805" s="6" t="str">
        <f t="shared" si="947"/>
        <v/>
      </c>
      <c r="AD3805" s="16">
        <f t="shared" si="948"/>
        <v>12.207318530557613</v>
      </c>
      <c r="AE3805" s="16">
        <f t="shared" si="949"/>
        <v>0</v>
      </c>
      <c r="AF3805" s="16">
        <f t="shared" si="950"/>
        <v>30.181818181818183</v>
      </c>
      <c r="AG3805" s="16">
        <f t="shared" si="951"/>
        <v>49</v>
      </c>
      <c r="AH3805" s="17">
        <f t="shared" si="952"/>
        <v>0.69123205261351628</v>
      </c>
      <c r="AI3805" s="17">
        <f t="shared" si="953"/>
        <v>5.7639457445543796</v>
      </c>
      <c r="AJ3805" s="17">
        <f t="shared" si="954"/>
        <v>9.2808843090326292</v>
      </c>
      <c r="AK3805" s="17">
        <f t="shared" si="955"/>
        <v>9.2808843090326292</v>
      </c>
      <c r="AL3805" s="17" t="str">
        <f t="shared" si="956"/>
        <v/>
      </c>
      <c r="AM3805" s="17" t="str">
        <f t="shared" si="957"/>
        <v/>
      </c>
      <c r="AN3805" s="17" t="str">
        <f t="shared" si="958"/>
        <v/>
      </c>
      <c r="AO3805" s="17" t="str">
        <f t="shared" si="959"/>
        <v/>
      </c>
      <c r="AP3805" s="17" t="str">
        <f t="shared" si="961"/>
        <v/>
      </c>
      <c r="AQ3805" s="17">
        <f t="shared" si="960"/>
        <v>5.0312388642406534</v>
      </c>
    </row>
    <row r="3806" spans="1:43" x14ac:dyDescent="0.2">
      <c r="A3806" s="4">
        <v>70012</v>
      </c>
      <c r="B3806" s="5">
        <v>7012</v>
      </c>
      <c r="C3806" t="s">
        <v>3962</v>
      </c>
      <c r="D3806" t="s">
        <v>8</v>
      </c>
      <c r="E3806" t="s">
        <v>9</v>
      </c>
      <c r="F3806" t="s">
        <v>17</v>
      </c>
      <c r="G3806" t="s">
        <v>15</v>
      </c>
      <c r="H3806">
        <v>292</v>
      </c>
      <c r="I3806" t="s">
        <v>6071</v>
      </c>
      <c r="J3806" s="6">
        <v>106494</v>
      </c>
      <c r="K3806" s="6">
        <v>1959</v>
      </c>
      <c r="L3806" s="6">
        <v>54</v>
      </c>
      <c r="M3806" s="6">
        <v>840126</v>
      </c>
      <c r="N3806" s="6">
        <v>3755363</v>
      </c>
      <c r="O3806" s="6">
        <v>598340</v>
      </c>
      <c r="P3806" s="6">
        <v>43473</v>
      </c>
      <c r="Q3806" s="6">
        <v>3024</v>
      </c>
      <c r="R3806" s="6">
        <v>711043</v>
      </c>
      <c r="S3806" s="6">
        <v>4359046</v>
      </c>
      <c r="T3806" s="6">
        <v>1019867</v>
      </c>
      <c r="U3806" s="6">
        <v>0</v>
      </c>
      <c r="V3806" s="6">
        <v>27</v>
      </c>
      <c r="W3806" s="6">
        <v>917</v>
      </c>
      <c r="X3806" s="6">
        <v>490</v>
      </c>
      <c r="Z3806" s="6">
        <v>20478084100</v>
      </c>
      <c r="AA3806" s="6">
        <v>1499075837.6832001</v>
      </c>
      <c r="AB3806" s="6">
        <f t="shared" si="946"/>
        <v>5453.0238754549164</v>
      </c>
      <c r="AC3806" s="6">
        <f t="shared" si="947"/>
        <v>399.18267226981789</v>
      </c>
      <c r="AD3806" s="16">
        <f t="shared" si="948"/>
        <v>13.76348538173119</v>
      </c>
      <c r="AE3806" s="16">
        <f t="shared" si="949"/>
        <v>6.2763027709997656</v>
      </c>
      <c r="AF3806" s="16">
        <f t="shared" si="950"/>
        <v>33.962962962962962</v>
      </c>
      <c r="AG3806" s="16">
        <f t="shared" si="951"/>
        <v>52.111111111111114</v>
      </c>
      <c r="AH3806" s="17">
        <f t="shared" si="952"/>
        <v>0.84635280898341436</v>
      </c>
      <c r="AI3806" s="17">
        <f t="shared" si="953"/>
        <v>5.1885621918616973</v>
      </c>
      <c r="AJ3806" s="17">
        <f t="shared" si="954"/>
        <v>6.4025074810207041</v>
      </c>
      <c r="AK3806" s="17">
        <f t="shared" si="955"/>
        <v>6.4025074810207041</v>
      </c>
      <c r="AL3806" s="17">
        <f t="shared" si="956"/>
        <v>0.18934068424277492</v>
      </c>
      <c r="AM3806" s="17">
        <f t="shared" si="957"/>
        <v>1.1607522362019331</v>
      </c>
      <c r="AN3806" s="17">
        <f t="shared" si="958"/>
        <v>1.4323283794402832</v>
      </c>
      <c r="AO3806" s="17">
        <f t="shared" si="959"/>
        <v>1.4323283794402832</v>
      </c>
      <c r="AP3806" s="17">
        <f t="shared" si="961"/>
        <v>1.2429876951975083</v>
      </c>
      <c r="AQ3806" s="17">
        <f t="shared" si="960"/>
        <v>7.2852324765183676</v>
      </c>
    </row>
    <row r="3807" spans="1:43" x14ac:dyDescent="0.2">
      <c r="A3807" s="4">
        <v>70013</v>
      </c>
      <c r="B3807" s="5">
        <v>7013</v>
      </c>
      <c r="C3807" t="s">
        <v>3963</v>
      </c>
      <c r="D3807" t="s">
        <v>25</v>
      </c>
      <c r="E3807" t="s">
        <v>9</v>
      </c>
      <c r="F3807" t="s">
        <v>17</v>
      </c>
      <c r="G3807" t="s">
        <v>15</v>
      </c>
      <c r="H3807">
        <v>278</v>
      </c>
      <c r="I3807" t="s">
        <v>6072</v>
      </c>
      <c r="J3807" s="6">
        <v>113418</v>
      </c>
      <c r="K3807" s="6">
        <v>1823</v>
      </c>
      <c r="L3807" s="6">
        <v>62</v>
      </c>
      <c r="M3807" s="6">
        <v>368744</v>
      </c>
      <c r="N3807" s="6">
        <v>0</v>
      </c>
      <c r="O3807" s="6">
        <v>585048</v>
      </c>
      <c r="P3807" s="6">
        <v>36013</v>
      </c>
      <c r="Q3807" s="6">
        <v>0</v>
      </c>
      <c r="R3807" s="6">
        <v>298760</v>
      </c>
      <c r="S3807" s="6">
        <v>3032133</v>
      </c>
      <c r="T3807" s="6">
        <v>0</v>
      </c>
      <c r="U3807" s="6">
        <v>0</v>
      </c>
      <c r="V3807" s="6">
        <v>17</v>
      </c>
      <c r="W3807" s="6">
        <v>440</v>
      </c>
      <c r="X3807" s="6">
        <v>450</v>
      </c>
      <c r="Z3807" s="6">
        <v>0</v>
      </c>
      <c r="AA3807" s="6">
        <v>0</v>
      </c>
      <c r="AB3807" s="6" t="str">
        <f t="shared" si="946"/>
        <v/>
      </c>
      <c r="AC3807" s="6" t="str">
        <f t="shared" si="947"/>
        <v/>
      </c>
      <c r="AD3807" s="16">
        <f t="shared" si="948"/>
        <v>16.245466914725238</v>
      </c>
      <c r="AE3807" s="16">
        <f t="shared" si="949"/>
        <v>0</v>
      </c>
      <c r="AF3807" s="16">
        <f t="shared" si="950"/>
        <v>25.882352941176471</v>
      </c>
      <c r="AG3807" s="16">
        <f t="shared" si="951"/>
        <v>52.352941176470587</v>
      </c>
      <c r="AH3807" s="17">
        <f t="shared" si="952"/>
        <v>0.81020979324409348</v>
      </c>
      <c r="AI3807" s="17">
        <f t="shared" si="953"/>
        <v>8.2228673551298463</v>
      </c>
      <c r="AJ3807" s="17">
        <f t="shared" si="954"/>
        <v>8.2228673551298463</v>
      </c>
      <c r="AK3807" s="17">
        <f t="shared" si="955"/>
        <v>8.2228673551298463</v>
      </c>
      <c r="AL3807" s="17" t="str">
        <f t="shared" si="956"/>
        <v/>
      </c>
      <c r="AM3807" s="17" t="str">
        <f t="shared" si="957"/>
        <v/>
      </c>
      <c r="AN3807" s="17" t="str">
        <f t="shared" si="958"/>
        <v/>
      </c>
      <c r="AO3807" s="17" t="str">
        <f t="shared" si="959"/>
        <v/>
      </c>
      <c r="AP3807" s="17" t="str">
        <f t="shared" si="961"/>
        <v/>
      </c>
      <c r="AQ3807" s="17">
        <f t="shared" si="960"/>
        <v>5.1827080854904217</v>
      </c>
    </row>
    <row r="3808" spans="1:43" x14ac:dyDescent="0.2">
      <c r="A3808" s="4">
        <v>70014</v>
      </c>
      <c r="B3808" s="5">
        <v>7014</v>
      </c>
      <c r="C3808" t="s">
        <v>3964</v>
      </c>
      <c r="D3808" t="s">
        <v>8</v>
      </c>
      <c r="E3808" t="s">
        <v>9</v>
      </c>
      <c r="F3808" t="s">
        <v>17</v>
      </c>
      <c r="G3808" t="s">
        <v>15</v>
      </c>
      <c r="H3808">
        <v>217</v>
      </c>
      <c r="I3808" t="s">
        <v>6073</v>
      </c>
      <c r="J3808" s="6">
        <v>150003</v>
      </c>
      <c r="K3808" s="6">
        <v>1885</v>
      </c>
      <c r="L3808" s="6">
        <v>80</v>
      </c>
      <c r="M3808" s="6">
        <v>1221110</v>
      </c>
      <c r="N3808" s="6">
        <v>5079722</v>
      </c>
      <c r="O3808" s="6">
        <v>897809</v>
      </c>
      <c r="P3808" s="6">
        <v>60023</v>
      </c>
      <c r="Q3808" s="6">
        <v>4434</v>
      </c>
      <c r="R3808" s="6">
        <v>1016369</v>
      </c>
      <c r="S3808" s="6">
        <v>6379548</v>
      </c>
      <c r="T3808" s="6">
        <v>461160</v>
      </c>
      <c r="U3808" s="6">
        <v>0</v>
      </c>
      <c r="V3808" s="6">
        <v>26</v>
      </c>
      <c r="W3808" s="6">
        <v>832</v>
      </c>
      <c r="X3808" s="6">
        <v>468</v>
      </c>
      <c r="Z3808" s="6">
        <v>26753565600</v>
      </c>
      <c r="AA3808" s="6">
        <v>1958465624.3711998</v>
      </c>
      <c r="AB3808" s="6">
        <f t="shared" si="946"/>
        <v>5266.7381403942973</v>
      </c>
      <c r="AC3808" s="6">
        <f t="shared" si="947"/>
        <v>385.54582797468049</v>
      </c>
      <c r="AD3808" s="16">
        <f t="shared" si="948"/>
        <v>14.957749529347083</v>
      </c>
      <c r="AE3808" s="16">
        <f t="shared" si="949"/>
        <v>5.6579094217144181</v>
      </c>
      <c r="AF3808" s="16">
        <f t="shared" si="950"/>
        <v>32</v>
      </c>
      <c r="AG3808" s="16">
        <f t="shared" si="951"/>
        <v>50</v>
      </c>
      <c r="AH3808" s="17">
        <f t="shared" si="952"/>
        <v>0.83233205853690495</v>
      </c>
      <c r="AI3808" s="17">
        <f t="shared" si="953"/>
        <v>5.2243843715963347</v>
      </c>
      <c r="AJ3808" s="17">
        <f t="shared" si="954"/>
        <v>5.6020407661881402</v>
      </c>
      <c r="AK3808" s="17">
        <f t="shared" si="955"/>
        <v>5.6020407661881402</v>
      </c>
      <c r="AL3808" s="17">
        <f t="shared" si="956"/>
        <v>0.20008358725142833</v>
      </c>
      <c r="AM3808" s="17">
        <f t="shared" si="957"/>
        <v>1.2558852630124246</v>
      </c>
      <c r="AN3808" s="17">
        <f t="shared" si="958"/>
        <v>1.3466697586993934</v>
      </c>
      <c r="AO3808" s="17">
        <f t="shared" si="959"/>
        <v>1.3466697586993934</v>
      </c>
      <c r="AP3808" s="17">
        <f t="shared" si="961"/>
        <v>1.146586171447965</v>
      </c>
      <c r="AQ3808" s="17">
        <f t="shared" si="960"/>
        <v>7.1056850621902878</v>
      </c>
    </row>
    <row r="3809" spans="1:43" x14ac:dyDescent="0.2">
      <c r="A3809" s="4">
        <v>70015</v>
      </c>
      <c r="B3809" s="5">
        <v>7015</v>
      </c>
      <c r="C3809" t="s">
        <v>3965</v>
      </c>
      <c r="D3809" t="s">
        <v>8</v>
      </c>
      <c r="E3809" t="s">
        <v>9</v>
      </c>
      <c r="F3809" t="s">
        <v>17</v>
      </c>
      <c r="G3809" t="s">
        <v>15</v>
      </c>
      <c r="H3809">
        <v>83</v>
      </c>
      <c r="I3809" t="s">
        <v>6074</v>
      </c>
      <c r="J3809" s="6">
        <v>472870</v>
      </c>
      <c r="K3809" s="6">
        <v>2202</v>
      </c>
      <c r="L3809" s="6">
        <v>215</v>
      </c>
      <c r="M3809" s="6">
        <v>1181807</v>
      </c>
      <c r="N3809" s="6">
        <v>7413153</v>
      </c>
      <c r="O3809" s="6">
        <v>1767425</v>
      </c>
      <c r="P3809" s="6">
        <v>121099</v>
      </c>
      <c r="Q3809" s="6">
        <v>4079</v>
      </c>
      <c r="R3809" s="6">
        <v>1517044</v>
      </c>
      <c r="S3809" s="6">
        <v>10428221</v>
      </c>
      <c r="T3809" s="6">
        <v>5550</v>
      </c>
      <c r="U3809" s="6">
        <v>0</v>
      </c>
      <c r="V3809" s="6">
        <v>55</v>
      </c>
      <c r="W3809" s="6">
        <v>1838</v>
      </c>
      <c r="X3809" s="6">
        <v>1331</v>
      </c>
      <c r="Z3809" s="6">
        <v>51312897200</v>
      </c>
      <c r="AA3809" s="6">
        <v>3756304739.1744003</v>
      </c>
      <c r="AB3809" s="6">
        <f t="shared" si="946"/>
        <v>6921.8721372673681</v>
      </c>
      <c r="AC3809" s="6">
        <f t="shared" si="947"/>
        <v>506.70810911017219</v>
      </c>
      <c r="AD3809" s="16">
        <f t="shared" si="948"/>
        <v>14.594876918884548</v>
      </c>
      <c r="AE3809" s="16">
        <f t="shared" si="949"/>
        <v>4.1943239458534309</v>
      </c>
      <c r="AF3809" s="16">
        <f t="shared" si="950"/>
        <v>33.418181818181822</v>
      </c>
      <c r="AG3809" s="16">
        <f t="shared" si="951"/>
        <v>57.618181818181817</v>
      </c>
      <c r="AH3809" s="17">
        <f t="shared" si="952"/>
        <v>1.2836647608281218</v>
      </c>
      <c r="AI3809" s="17">
        <f t="shared" si="953"/>
        <v>8.8239627959556852</v>
      </c>
      <c r="AJ3809" s="17">
        <f t="shared" si="954"/>
        <v>8.8286589942350986</v>
      </c>
      <c r="AK3809" s="17">
        <f t="shared" si="955"/>
        <v>8.8286589942350986</v>
      </c>
      <c r="AL3809" s="17">
        <f t="shared" si="956"/>
        <v>0.20464220824796142</v>
      </c>
      <c r="AM3809" s="17">
        <f t="shared" si="957"/>
        <v>1.4067187066016309</v>
      </c>
      <c r="AN3809" s="17">
        <f t="shared" si="958"/>
        <v>1.407467375892552</v>
      </c>
      <c r="AO3809" s="17">
        <f t="shared" si="959"/>
        <v>1.407467375892552</v>
      </c>
      <c r="AP3809" s="17">
        <f t="shared" si="961"/>
        <v>1.2028251676445905</v>
      </c>
      <c r="AQ3809" s="17">
        <f t="shared" si="960"/>
        <v>5.9002339561791874</v>
      </c>
    </row>
    <row r="3810" spans="1:43" x14ac:dyDescent="0.2">
      <c r="A3810" s="4">
        <v>70016</v>
      </c>
      <c r="B3810" s="5">
        <v>7016</v>
      </c>
      <c r="C3810" t="s">
        <v>3966</v>
      </c>
      <c r="D3810" t="s">
        <v>8</v>
      </c>
      <c r="E3810" t="s">
        <v>9</v>
      </c>
      <c r="F3810" t="s">
        <v>17</v>
      </c>
      <c r="G3810" t="s">
        <v>15</v>
      </c>
      <c r="H3810">
        <v>255</v>
      </c>
      <c r="I3810" t="s">
        <v>6075</v>
      </c>
      <c r="J3810" s="6">
        <v>124748</v>
      </c>
      <c r="K3810" s="6">
        <v>2018</v>
      </c>
      <c r="L3810" s="6">
        <v>62</v>
      </c>
      <c r="M3810" s="6">
        <v>1252788</v>
      </c>
      <c r="N3810" s="6">
        <v>3078604</v>
      </c>
      <c r="O3810" s="6">
        <v>749135</v>
      </c>
      <c r="P3810" s="6">
        <v>75684</v>
      </c>
      <c r="Q3810" s="6">
        <v>4765</v>
      </c>
      <c r="R3810" s="6">
        <v>1443516</v>
      </c>
      <c r="S3810" s="6">
        <v>5884529</v>
      </c>
      <c r="T3810" s="6">
        <v>0</v>
      </c>
      <c r="U3810" s="6">
        <v>0</v>
      </c>
      <c r="V3810" s="6">
        <v>40</v>
      </c>
      <c r="W3810" s="6">
        <v>1369</v>
      </c>
      <c r="X3810" s="6">
        <v>745</v>
      </c>
      <c r="Z3810" s="6">
        <v>25254297500</v>
      </c>
      <c r="AA3810" s="6">
        <v>1872884355.3504</v>
      </c>
      <c r="AB3810" s="6">
        <f t="shared" si="946"/>
        <v>8203.1652982975393</v>
      </c>
      <c r="AC3810" s="6">
        <f t="shared" si="947"/>
        <v>608.3550711135307</v>
      </c>
      <c r="AD3810" s="16">
        <f t="shared" si="948"/>
        <v>9.8981951271074475</v>
      </c>
      <c r="AE3810" s="16">
        <f t="shared" si="949"/>
        <v>4.1095450085765579</v>
      </c>
      <c r="AF3810" s="16">
        <f t="shared" si="950"/>
        <v>34.225000000000001</v>
      </c>
      <c r="AG3810" s="16">
        <f t="shared" si="951"/>
        <v>52.85</v>
      </c>
      <c r="AH3810" s="17">
        <f t="shared" si="952"/>
        <v>1.1522428375750726</v>
      </c>
      <c r="AI3810" s="17">
        <f t="shared" si="953"/>
        <v>4.6971466840359266</v>
      </c>
      <c r="AJ3810" s="17">
        <f t="shared" si="954"/>
        <v>4.6971466840359266</v>
      </c>
      <c r="AK3810" s="17">
        <f t="shared" si="955"/>
        <v>4.6971466840359266</v>
      </c>
      <c r="AL3810" s="17">
        <f t="shared" si="956"/>
        <v>0.46888654727922136</v>
      </c>
      <c r="AM3810" s="17">
        <f t="shared" si="957"/>
        <v>1.911427712040912</v>
      </c>
      <c r="AN3810" s="17">
        <f t="shared" si="958"/>
        <v>1.911427712040912</v>
      </c>
      <c r="AO3810" s="17">
        <f t="shared" si="959"/>
        <v>1.911427712040912</v>
      </c>
      <c r="AP3810" s="17">
        <f t="shared" si="961"/>
        <v>1.4425411647616906</v>
      </c>
      <c r="AQ3810" s="17">
        <f t="shared" si="960"/>
        <v>7.8550982132726412</v>
      </c>
    </row>
    <row r="3811" spans="1:43" x14ac:dyDescent="0.2">
      <c r="A3811" s="4">
        <v>70018</v>
      </c>
      <c r="B3811" s="5">
        <v>7018</v>
      </c>
      <c r="C3811" t="s">
        <v>3967</v>
      </c>
      <c r="D3811" t="s">
        <v>8</v>
      </c>
      <c r="E3811" t="s">
        <v>9</v>
      </c>
      <c r="F3811" t="s">
        <v>17</v>
      </c>
      <c r="G3811" t="s">
        <v>15</v>
      </c>
      <c r="H3811">
        <v>290</v>
      </c>
      <c r="I3811" t="s">
        <v>6076</v>
      </c>
      <c r="J3811" s="6">
        <v>106621</v>
      </c>
      <c r="K3811" s="6">
        <v>2339</v>
      </c>
      <c r="L3811" s="6">
        <v>46</v>
      </c>
      <c r="M3811" s="6">
        <v>1498468</v>
      </c>
      <c r="N3811" s="6">
        <v>3231165</v>
      </c>
      <c r="O3811" s="6">
        <v>704185</v>
      </c>
      <c r="P3811" s="6">
        <v>53954</v>
      </c>
      <c r="Q3811" s="6">
        <v>5601</v>
      </c>
      <c r="R3811" s="6">
        <v>1263310</v>
      </c>
      <c r="S3811" s="6">
        <v>5311048</v>
      </c>
      <c r="T3811" s="6">
        <v>4829798</v>
      </c>
      <c r="U3811" s="6">
        <v>0</v>
      </c>
      <c r="V3811" s="6">
        <v>34</v>
      </c>
      <c r="W3811" s="6">
        <v>1425</v>
      </c>
      <c r="X3811" s="6">
        <v>1075</v>
      </c>
      <c r="Z3811" s="6">
        <v>27305036800</v>
      </c>
      <c r="AA3811" s="6">
        <v>1998835472.7935998</v>
      </c>
      <c r="AB3811" s="6">
        <f t="shared" si="946"/>
        <v>8450.5238203558165</v>
      </c>
      <c r="AC3811" s="6">
        <f t="shared" si="947"/>
        <v>618.61139025509374</v>
      </c>
      <c r="AD3811" s="16">
        <f t="shared" si="948"/>
        <v>13.051580976387292</v>
      </c>
      <c r="AE3811" s="16">
        <f t="shared" si="949"/>
        <v>4.5885172220368231</v>
      </c>
      <c r="AF3811" s="16">
        <f t="shared" si="950"/>
        <v>41.911764705882355</v>
      </c>
      <c r="AG3811" s="16">
        <f t="shared" si="951"/>
        <v>73.529411764705884</v>
      </c>
      <c r="AH3811" s="17">
        <f t="shared" si="952"/>
        <v>0.84306771983118756</v>
      </c>
      <c r="AI3811" s="17">
        <f t="shared" si="953"/>
        <v>3.5443185973941387</v>
      </c>
      <c r="AJ3811" s="17">
        <f t="shared" si="954"/>
        <v>6.7674758486667717</v>
      </c>
      <c r="AK3811" s="17">
        <f t="shared" si="955"/>
        <v>6.7674758486667717</v>
      </c>
      <c r="AL3811" s="17">
        <f t="shared" si="956"/>
        <v>0.39097662917245019</v>
      </c>
      <c r="AM3811" s="17">
        <f t="shared" si="957"/>
        <v>1.6436944569528329</v>
      </c>
      <c r="AN3811" s="17">
        <f t="shared" si="958"/>
        <v>3.1384488257331333</v>
      </c>
      <c r="AO3811" s="17">
        <f t="shared" si="959"/>
        <v>3.1384488257331333</v>
      </c>
      <c r="AP3811" s="17">
        <f t="shared" si="961"/>
        <v>2.747472196560683</v>
      </c>
      <c r="AQ3811" s="17">
        <f t="shared" si="960"/>
        <v>7.5421203234945366</v>
      </c>
    </row>
    <row r="3812" spans="1:43" x14ac:dyDescent="0.2">
      <c r="A3812" s="4">
        <v>70019</v>
      </c>
      <c r="B3812" s="5">
        <v>7019</v>
      </c>
      <c r="C3812" t="s">
        <v>3968</v>
      </c>
      <c r="D3812" t="s">
        <v>8</v>
      </c>
      <c r="E3812" t="s">
        <v>9</v>
      </c>
      <c r="F3812" t="s">
        <v>17</v>
      </c>
      <c r="G3812" t="s">
        <v>15</v>
      </c>
      <c r="H3812">
        <v>290</v>
      </c>
      <c r="I3812" t="s">
        <v>6076</v>
      </c>
      <c r="J3812" s="6">
        <v>106621</v>
      </c>
      <c r="K3812" s="6">
        <v>2339</v>
      </c>
      <c r="L3812" s="6">
        <v>46</v>
      </c>
      <c r="M3812" s="6">
        <v>3689290</v>
      </c>
      <c r="N3812" s="6">
        <v>5174411</v>
      </c>
      <c r="O3812" s="6">
        <v>699641</v>
      </c>
      <c r="P3812" s="6">
        <v>71655</v>
      </c>
      <c r="Q3812" s="6">
        <v>13995</v>
      </c>
      <c r="R3812" s="6">
        <v>0</v>
      </c>
      <c r="S3812" s="6">
        <v>3226490</v>
      </c>
      <c r="T3812" s="6">
        <v>418510</v>
      </c>
      <c r="U3812" s="6">
        <v>0</v>
      </c>
      <c r="V3812" s="6">
        <v>30</v>
      </c>
      <c r="W3812" s="6">
        <v>910</v>
      </c>
      <c r="X3812" s="6">
        <v>1554</v>
      </c>
      <c r="Z3812" s="6">
        <v>28414775500</v>
      </c>
      <c r="AA3812" s="6">
        <v>2080072685.3760002</v>
      </c>
      <c r="AB3812" s="6">
        <f t="shared" si="946"/>
        <v>5491.4028862415453</v>
      </c>
      <c r="AC3812" s="6">
        <f t="shared" si="947"/>
        <v>401.99216594429782</v>
      </c>
      <c r="AD3812" s="16">
        <f t="shared" si="948"/>
        <v>9.764022050101179</v>
      </c>
      <c r="AE3812" s="16">
        <f t="shared" si="949"/>
        <v>7.3958087076086167</v>
      </c>
      <c r="AF3812" s="16">
        <f t="shared" si="950"/>
        <v>30.333333333333332</v>
      </c>
      <c r="AG3812" s="16">
        <f t="shared" si="951"/>
        <v>82.13333333333334</v>
      </c>
      <c r="AH3812" s="17">
        <f t="shared" si="952"/>
        <v>0</v>
      </c>
      <c r="AI3812" s="17">
        <f t="shared" si="953"/>
        <v>0.8745558088412676</v>
      </c>
      <c r="AJ3812" s="17">
        <f t="shared" si="954"/>
        <v>0.98799498006391473</v>
      </c>
      <c r="AK3812" s="17">
        <f t="shared" si="955"/>
        <v>0.98799498006391473</v>
      </c>
      <c r="AL3812" s="17">
        <f t="shared" si="956"/>
        <v>0</v>
      </c>
      <c r="AM3812" s="17">
        <f t="shared" si="957"/>
        <v>0.62354729842681611</v>
      </c>
      <c r="AN3812" s="17">
        <f t="shared" si="958"/>
        <v>0.70442800156384944</v>
      </c>
      <c r="AO3812" s="17">
        <f t="shared" si="959"/>
        <v>0.70442800156384944</v>
      </c>
      <c r="AP3812" s="17">
        <f t="shared" si="961"/>
        <v>0.70442800156384944</v>
      </c>
      <c r="AQ3812" s="17">
        <f t="shared" si="960"/>
        <v>4.6116365393108749</v>
      </c>
    </row>
    <row r="3813" spans="1:43" x14ac:dyDescent="0.2">
      <c r="A3813" s="4">
        <v>70030</v>
      </c>
      <c r="B3813" s="5">
        <v>7030</v>
      </c>
      <c r="C3813" t="s">
        <v>3969</v>
      </c>
      <c r="D3813" t="s">
        <v>8</v>
      </c>
      <c r="E3813" t="s">
        <v>9</v>
      </c>
      <c r="F3813" t="s">
        <v>17</v>
      </c>
      <c r="G3813" t="s">
        <v>15</v>
      </c>
      <c r="H3813">
        <v>290</v>
      </c>
      <c r="I3813" t="s">
        <v>6076</v>
      </c>
      <c r="J3813" s="6">
        <v>106621</v>
      </c>
      <c r="K3813" s="6">
        <v>2339</v>
      </c>
      <c r="L3813" s="6">
        <v>46</v>
      </c>
      <c r="M3813" s="6">
        <v>464668</v>
      </c>
      <c r="N3813" s="6">
        <v>1527046</v>
      </c>
      <c r="O3813" s="6">
        <v>198732</v>
      </c>
      <c r="P3813" s="6">
        <v>16430</v>
      </c>
      <c r="Q3813" s="6">
        <v>1734</v>
      </c>
      <c r="R3813" s="6">
        <v>398921</v>
      </c>
      <c r="S3813" s="6">
        <v>1434608</v>
      </c>
      <c r="T3813" s="6">
        <v>1935182</v>
      </c>
      <c r="U3813" s="6">
        <v>0</v>
      </c>
      <c r="V3813" s="6">
        <v>10</v>
      </c>
      <c r="W3813" s="6">
        <v>397</v>
      </c>
      <c r="X3813" s="6">
        <v>300</v>
      </c>
      <c r="Z3813" s="6">
        <v>7541396400</v>
      </c>
      <c r="AA3813" s="6">
        <v>552059707.85280001</v>
      </c>
      <c r="AB3813" s="6">
        <f t="shared" si="946"/>
        <v>4938.5522112627914</v>
      </c>
      <c r="AC3813" s="6">
        <f t="shared" si="947"/>
        <v>361.52133455888037</v>
      </c>
      <c r="AD3813" s="16">
        <f t="shared" si="948"/>
        <v>12.095678636640292</v>
      </c>
      <c r="AE3813" s="16">
        <f t="shared" si="949"/>
        <v>7.6839462190286412</v>
      </c>
      <c r="AF3813" s="16">
        <f t="shared" si="950"/>
        <v>39.700000000000003</v>
      </c>
      <c r="AG3813" s="16">
        <f t="shared" si="951"/>
        <v>69.7</v>
      </c>
      <c r="AH3813" s="17">
        <f t="shared" si="952"/>
        <v>0.8585075796052235</v>
      </c>
      <c r="AI3813" s="17">
        <f t="shared" si="953"/>
        <v>3.0873828195614932</v>
      </c>
      <c r="AJ3813" s="17">
        <f t="shared" si="954"/>
        <v>7.2520380142381224</v>
      </c>
      <c r="AK3813" s="17">
        <f t="shared" si="955"/>
        <v>7.2520380142381224</v>
      </c>
      <c r="AL3813" s="17">
        <f t="shared" si="956"/>
        <v>0.26123705507234229</v>
      </c>
      <c r="AM3813" s="17">
        <f t="shared" si="957"/>
        <v>0.93946613265088286</v>
      </c>
      <c r="AN3813" s="17">
        <f t="shared" si="958"/>
        <v>2.2067377145154761</v>
      </c>
      <c r="AO3813" s="17">
        <f t="shared" si="959"/>
        <v>2.2067377145154761</v>
      </c>
      <c r="AP3813" s="17">
        <f t="shared" si="961"/>
        <v>1.9455006594431339</v>
      </c>
      <c r="AQ3813" s="17">
        <f t="shared" si="960"/>
        <v>7.2188072378882113</v>
      </c>
    </row>
    <row r="3814" spans="1:43" x14ac:dyDescent="0.2">
      <c r="A3814" s="4">
        <v>70032</v>
      </c>
      <c r="B3814" s="5">
        <v>7032</v>
      </c>
      <c r="C3814" t="s">
        <v>3970</v>
      </c>
      <c r="D3814" t="s">
        <v>25</v>
      </c>
      <c r="E3814" t="s">
        <v>9</v>
      </c>
      <c r="F3814" t="s">
        <v>17</v>
      </c>
      <c r="G3814" t="s">
        <v>15</v>
      </c>
      <c r="H3814">
        <v>354</v>
      </c>
      <c r="I3814" t="s">
        <v>6077</v>
      </c>
      <c r="J3814" s="6">
        <v>81176</v>
      </c>
      <c r="K3814" s="6">
        <v>1940</v>
      </c>
      <c r="L3814" s="6">
        <v>42</v>
      </c>
      <c r="M3814" s="6">
        <v>428748</v>
      </c>
      <c r="N3814" s="6">
        <v>0</v>
      </c>
      <c r="O3814" s="6">
        <v>771956</v>
      </c>
      <c r="P3814" s="6">
        <v>64289</v>
      </c>
      <c r="Q3814" s="6">
        <v>0</v>
      </c>
      <c r="R3814" s="6">
        <v>303568</v>
      </c>
      <c r="S3814" s="6">
        <v>5357035</v>
      </c>
      <c r="T3814" s="6">
        <v>216404</v>
      </c>
      <c r="U3814" s="6">
        <v>0</v>
      </c>
      <c r="V3814" s="6">
        <v>21</v>
      </c>
      <c r="W3814" s="6">
        <v>514</v>
      </c>
      <c r="X3814" s="6">
        <v>285</v>
      </c>
      <c r="Z3814" s="6">
        <v>0</v>
      </c>
      <c r="AA3814" s="6">
        <v>0</v>
      </c>
      <c r="AB3814" s="6" t="str">
        <f t="shared" si="946"/>
        <v/>
      </c>
      <c r="AC3814" s="6" t="str">
        <f t="shared" si="947"/>
        <v/>
      </c>
      <c r="AD3814" s="16">
        <f t="shared" si="948"/>
        <v>12.007590723140817</v>
      </c>
      <c r="AE3814" s="16">
        <f t="shared" si="949"/>
        <v>0</v>
      </c>
      <c r="AF3814" s="16">
        <f t="shared" si="950"/>
        <v>24.476190476190474</v>
      </c>
      <c r="AG3814" s="16">
        <f t="shared" si="951"/>
        <v>38.047619047619051</v>
      </c>
      <c r="AH3814" s="17">
        <f t="shared" si="952"/>
        <v>0.7080336234804594</v>
      </c>
      <c r="AI3814" s="17">
        <f t="shared" si="953"/>
        <v>12.494600557903476</v>
      </c>
      <c r="AJ3814" s="17">
        <f t="shared" si="954"/>
        <v>12.999335273867167</v>
      </c>
      <c r="AK3814" s="17">
        <f t="shared" si="955"/>
        <v>12.999335273867167</v>
      </c>
      <c r="AL3814" s="17" t="str">
        <f t="shared" si="956"/>
        <v/>
      </c>
      <c r="AM3814" s="17" t="str">
        <f t="shared" si="957"/>
        <v/>
      </c>
      <c r="AN3814" s="17" t="str">
        <f t="shared" si="958"/>
        <v/>
      </c>
      <c r="AO3814" s="17" t="str">
        <f t="shared" si="959"/>
        <v/>
      </c>
      <c r="AP3814" s="17" t="str">
        <f t="shared" si="961"/>
        <v/>
      </c>
      <c r="AQ3814" s="17">
        <f t="shared" si="960"/>
        <v>6.9395600267372748</v>
      </c>
    </row>
    <row r="3815" spans="1:43" x14ac:dyDescent="0.2">
      <c r="A3815" s="4">
        <v>70035</v>
      </c>
      <c r="B3815" s="5">
        <v>7035</v>
      </c>
      <c r="C3815" t="s">
        <v>3971</v>
      </c>
      <c r="D3815" t="s">
        <v>8</v>
      </c>
      <c r="E3815" t="s">
        <v>9</v>
      </c>
      <c r="F3815" t="s">
        <v>17</v>
      </c>
      <c r="G3815" t="s">
        <v>11</v>
      </c>
      <c r="H3815">
        <v>31</v>
      </c>
      <c r="I3815" t="s">
        <v>6067</v>
      </c>
      <c r="J3815" s="6">
        <v>1519417</v>
      </c>
      <c r="K3815" s="6">
        <v>2242</v>
      </c>
      <c r="L3815" s="6">
        <v>678</v>
      </c>
      <c r="M3815" s="6">
        <v>317368</v>
      </c>
      <c r="N3815" s="6">
        <v>5118610</v>
      </c>
      <c r="O3815" s="6">
        <v>1164131</v>
      </c>
      <c r="P3815" s="6">
        <v>53163</v>
      </c>
      <c r="Q3815" s="6">
        <v>1244</v>
      </c>
      <c r="R3815" s="6">
        <v>440931</v>
      </c>
      <c r="S3815" s="6">
        <v>6216697</v>
      </c>
      <c r="T3815" s="6">
        <v>1121599</v>
      </c>
      <c r="U3815" s="6">
        <v>0</v>
      </c>
      <c r="V3815" s="6">
        <v>31</v>
      </c>
      <c r="W3815" s="6">
        <v>885</v>
      </c>
      <c r="X3815" s="6">
        <v>335</v>
      </c>
      <c r="Z3815" s="6">
        <v>41506170200</v>
      </c>
      <c r="AA3815" s="6">
        <v>3083247277.5888</v>
      </c>
      <c r="AB3815" s="6">
        <f t="shared" si="946"/>
        <v>8108.8753001303085</v>
      </c>
      <c r="AC3815" s="6">
        <f t="shared" si="947"/>
        <v>602.36026530421339</v>
      </c>
      <c r="AD3815" s="16">
        <f t="shared" si="948"/>
        <v>21.89739104264244</v>
      </c>
      <c r="AE3815" s="16">
        <f t="shared" si="949"/>
        <v>4.3969364272577574</v>
      </c>
      <c r="AF3815" s="16">
        <f t="shared" si="950"/>
        <v>28.548387096774192</v>
      </c>
      <c r="AG3815" s="16">
        <f t="shared" si="951"/>
        <v>39.354838709677416</v>
      </c>
      <c r="AH3815" s="17">
        <f t="shared" si="952"/>
        <v>1.3893366691033753</v>
      </c>
      <c r="AI3815" s="17">
        <f t="shared" si="953"/>
        <v>19.588291825262786</v>
      </c>
      <c r="AJ3815" s="17">
        <f t="shared" si="954"/>
        <v>23.122356381235662</v>
      </c>
      <c r="AK3815" s="17">
        <f t="shared" si="955"/>
        <v>23.122356381235662</v>
      </c>
      <c r="AL3815" s="17">
        <f t="shared" si="956"/>
        <v>8.6142722340635441E-2</v>
      </c>
      <c r="AM3815" s="17">
        <f t="shared" si="957"/>
        <v>1.2145283582847688</v>
      </c>
      <c r="AN3815" s="17">
        <f t="shared" si="958"/>
        <v>1.4336501511152442</v>
      </c>
      <c r="AO3815" s="17">
        <f t="shared" si="959"/>
        <v>1.4336501511152442</v>
      </c>
      <c r="AP3815" s="17">
        <f t="shared" si="961"/>
        <v>1.3475074287746087</v>
      </c>
      <c r="AQ3815" s="17">
        <f t="shared" si="960"/>
        <v>5.3402039804798598</v>
      </c>
    </row>
    <row r="3816" spans="1:43" x14ac:dyDescent="0.2">
      <c r="A3816" s="4">
        <v>70040</v>
      </c>
      <c r="B3816" s="5">
        <v>7040</v>
      </c>
      <c r="C3816" t="s">
        <v>3972</v>
      </c>
      <c r="D3816" t="s">
        <v>25</v>
      </c>
      <c r="E3816" t="s">
        <v>9</v>
      </c>
      <c r="F3816" t="s">
        <v>17</v>
      </c>
      <c r="G3816" t="s">
        <v>15</v>
      </c>
      <c r="H3816">
        <v>347</v>
      </c>
      <c r="I3816" t="s">
        <v>6078</v>
      </c>
      <c r="J3816" s="6">
        <v>82775</v>
      </c>
      <c r="K3816" s="6">
        <v>1285</v>
      </c>
      <c r="L3816" s="6">
        <v>64</v>
      </c>
      <c r="M3816" s="6">
        <v>101647</v>
      </c>
      <c r="N3816" s="6">
        <v>0</v>
      </c>
      <c r="O3816" s="6">
        <v>114432</v>
      </c>
      <c r="P3816" s="6">
        <v>10014</v>
      </c>
      <c r="Q3816" s="6">
        <v>0</v>
      </c>
      <c r="R3816" s="6">
        <v>84685</v>
      </c>
      <c r="S3816" s="6">
        <v>374292</v>
      </c>
      <c r="T3816" s="6">
        <v>49541</v>
      </c>
      <c r="U3816" s="6">
        <v>0</v>
      </c>
      <c r="V3816" s="6">
        <v>5</v>
      </c>
      <c r="W3816" s="6">
        <v>118</v>
      </c>
      <c r="X3816" s="6">
        <v>45</v>
      </c>
      <c r="Z3816" s="6">
        <v>0</v>
      </c>
      <c r="AA3816" s="6">
        <v>0</v>
      </c>
      <c r="AB3816" s="6" t="str">
        <f t="shared" si="946"/>
        <v/>
      </c>
      <c r="AC3816" s="6" t="str">
        <f t="shared" si="947"/>
        <v/>
      </c>
      <c r="AD3816" s="16">
        <f t="shared" si="948"/>
        <v>11.427201917315758</v>
      </c>
      <c r="AE3816" s="16">
        <f t="shared" si="949"/>
        <v>0</v>
      </c>
      <c r="AF3816" s="16">
        <f t="shared" si="950"/>
        <v>23.6</v>
      </c>
      <c r="AG3816" s="16">
        <f t="shared" si="951"/>
        <v>32.6</v>
      </c>
      <c r="AH3816" s="17">
        <f t="shared" si="952"/>
        <v>0.83312837565299513</v>
      </c>
      <c r="AI3816" s="17">
        <f t="shared" si="953"/>
        <v>3.6822729642783356</v>
      </c>
      <c r="AJ3816" s="17">
        <f t="shared" si="954"/>
        <v>4.1696557694767185</v>
      </c>
      <c r="AK3816" s="17">
        <f t="shared" si="955"/>
        <v>4.1696557694767185</v>
      </c>
      <c r="AL3816" s="17" t="str">
        <f t="shared" si="956"/>
        <v/>
      </c>
      <c r="AM3816" s="17" t="str">
        <f t="shared" si="957"/>
        <v/>
      </c>
      <c r="AN3816" s="17" t="str">
        <f t="shared" si="958"/>
        <v/>
      </c>
      <c r="AO3816" s="17" t="str">
        <f t="shared" si="959"/>
        <v/>
      </c>
      <c r="AP3816" s="17" t="str">
        <f t="shared" si="961"/>
        <v/>
      </c>
      <c r="AQ3816" s="17">
        <f t="shared" si="960"/>
        <v>3.270868288590604</v>
      </c>
    </row>
    <row r="3817" spans="1:43" x14ac:dyDescent="0.2">
      <c r="A3817" s="4">
        <v>70041</v>
      </c>
      <c r="B3817" s="5">
        <v>7041</v>
      </c>
      <c r="C3817" t="s">
        <v>3973</v>
      </c>
      <c r="D3817" t="s">
        <v>8</v>
      </c>
      <c r="E3817" t="s">
        <v>9</v>
      </c>
      <c r="F3817" t="s">
        <v>17</v>
      </c>
      <c r="G3817" t="s">
        <v>15</v>
      </c>
      <c r="H3817">
        <v>445</v>
      </c>
      <c r="I3817" t="s">
        <v>6079</v>
      </c>
      <c r="J3817" s="6">
        <v>60438</v>
      </c>
      <c r="K3817" s="6">
        <v>2602</v>
      </c>
      <c r="L3817" s="6">
        <v>23</v>
      </c>
      <c r="M3817" s="6">
        <v>6304027</v>
      </c>
      <c r="N3817" s="6">
        <v>10149483</v>
      </c>
      <c r="O3817" s="6">
        <v>1300911</v>
      </c>
      <c r="P3817" s="6">
        <v>124607</v>
      </c>
      <c r="Q3817" s="6">
        <v>23338</v>
      </c>
      <c r="R3817" s="6">
        <v>4817799</v>
      </c>
      <c r="S3817" s="6">
        <v>10351194</v>
      </c>
      <c r="T3817" s="6">
        <v>1713202</v>
      </c>
      <c r="U3817" s="6">
        <v>0</v>
      </c>
      <c r="V3817" s="6">
        <v>100</v>
      </c>
      <c r="W3817" s="6">
        <v>3584</v>
      </c>
      <c r="X3817" s="6">
        <v>2360</v>
      </c>
      <c r="Z3817" s="6">
        <v>55391730250</v>
      </c>
      <c r="AA3817" s="6">
        <v>4047368315.0544004</v>
      </c>
      <c r="AB3817" s="6">
        <f t="shared" si="946"/>
        <v>5457.5913127791828</v>
      </c>
      <c r="AC3817" s="6">
        <f t="shared" si="947"/>
        <v>398.77581104913429</v>
      </c>
      <c r="AD3817" s="16">
        <f t="shared" si="948"/>
        <v>10.440111711220077</v>
      </c>
      <c r="AE3817" s="16">
        <f t="shared" si="949"/>
        <v>7.8018273348445817</v>
      </c>
      <c r="AF3817" s="16">
        <f t="shared" si="950"/>
        <v>35.840000000000003</v>
      </c>
      <c r="AG3817" s="16">
        <f t="shared" si="951"/>
        <v>59.44</v>
      </c>
      <c r="AH3817" s="17">
        <f t="shared" si="952"/>
        <v>0.76424149198599567</v>
      </c>
      <c r="AI3817" s="17">
        <f t="shared" si="953"/>
        <v>1.6419970917002735</v>
      </c>
      <c r="AJ3817" s="17">
        <f t="shared" si="954"/>
        <v>1.9137602043899875</v>
      </c>
      <c r="AK3817" s="17">
        <f t="shared" si="955"/>
        <v>1.9137602043899875</v>
      </c>
      <c r="AL3817" s="17">
        <f t="shared" si="956"/>
        <v>0.47468417849460903</v>
      </c>
      <c r="AM3817" s="17">
        <f t="shared" si="957"/>
        <v>1.0198740172282668</v>
      </c>
      <c r="AN3817" s="17">
        <f t="shared" si="958"/>
        <v>1.188670989448428</v>
      </c>
      <c r="AO3817" s="17">
        <f t="shared" si="959"/>
        <v>1.188670989448428</v>
      </c>
      <c r="AP3817" s="17">
        <f t="shared" si="961"/>
        <v>0.713986810953819</v>
      </c>
      <c r="AQ3817" s="17">
        <f t="shared" si="960"/>
        <v>7.9568809857092448</v>
      </c>
    </row>
    <row r="3818" spans="1:43" x14ac:dyDescent="0.2">
      <c r="A3818" s="4">
        <v>70041</v>
      </c>
      <c r="B3818" s="5">
        <v>7041</v>
      </c>
      <c r="C3818" t="s">
        <v>3973</v>
      </c>
      <c r="D3818" t="s">
        <v>8</v>
      </c>
      <c r="E3818" t="s">
        <v>9</v>
      </c>
      <c r="F3818" t="s">
        <v>17</v>
      </c>
      <c r="G3818" t="s">
        <v>11</v>
      </c>
      <c r="H3818">
        <v>445</v>
      </c>
      <c r="I3818" t="s">
        <v>6079</v>
      </c>
      <c r="J3818" s="6">
        <v>60438</v>
      </c>
      <c r="K3818" s="6">
        <v>2602</v>
      </c>
      <c r="L3818" s="6">
        <v>23</v>
      </c>
      <c r="M3818" s="6">
        <v>259135</v>
      </c>
      <c r="N3818" s="6">
        <v>432755</v>
      </c>
      <c r="O3818" s="6">
        <v>26473</v>
      </c>
      <c r="P3818" s="6">
        <v>2929</v>
      </c>
      <c r="Q3818" s="6">
        <v>1669</v>
      </c>
      <c r="R3818" s="6">
        <v>0</v>
      </c>
      <c r="S3818" s="6">
        <v>270420</v>
      </c>
      <c r="T3818" s="6">
        <v>0</v>
      </c>
      <c r="U3818" s="6">
        <v>0</v>
      </c>
      <c r="V3818" s="6">
        <v>20</v>
      </c>
      <c r="W3818" s="6">
        <v>940</v>
      </c>
      <c r="X3818" s="6">
        <v>0</v>
      </c>
      <c r="Z3818" s="6">
        <v>887541300</v>
      </c>
      <c r="AA3818" s="6">
        <v>64971493.977600008</v>
      </c>
      <c r="AB3818" s="6">
        <f t="shared" si="946"/>
        <v>2050.9094060149509</v>
      </c>
      <c r="AC3818" s="6">
        <f t="shared" si="947"/>
        <v>150.13458880336452</v>
      </c>
      <c r="AD3818" s="16">
        <f t="shared" si="948"/>
        <v>9.03823830658928</v>
      </c>
      <c r="AE3818" s="16">
        <f t="shared" si="949"/>
        <v>16.347032825898086</v>
      </c>
      <c r="AF3818" s="16">
        <f t="shared" si="950"/>
        <v>47</v>
      </c>
      <c r="AG3818" s="16">
        <f t="shared" si="951"/>
        <v>47</v>
      </c>
      <c r="AH3818" s="17">
        <f t="shared" si="952"/>
        <v>0</v>
      </c>
      <c r="AI3818" s="17">
        <f t="shared" si="953"/>
        <v>1.0435487294267467</v>
      </c>
      <c r="AJ3818" s="17">
        <f t="shared" si="954"/>
        <v>1.0435487294267467</v>
      </c>
      <c r="AK3818" s="17">
        <f t="shared" si="955"/>
        <v>1.0435487294267467</v>
      </c>
      <c r="AL3818" s="17">
        <f t="shared" si="956"/>
        <v>0</v>
      </c>
      <c r="AM3818" s="17">
        <f t="shared" si="957"/>
        <v>0.62488012847916252</v>
      </c>
      <c r="AN3818" s="17">
        <f t="shared" si="958"/>
        <v>0.62488012847916252</v>
      </c>
      <c r="AO3818" s="17">
        <f t="shared" si="959"/>
        <v>0.62488012847916252</v>
      </c>
      <c r="AP3818" s="17">
        <f t="shared" si="961"/>
        <v>0.62488012847916252</v>
      </c>
      <c r="AQ3818" s="17">
        <f t="shared" si="960"/>
        <v>10.214935972500284</v>
      </c>
    </row>
    <row r="3819" spans="1:43" x14ac:dyDescent="0.2">
      <c r="A3819" s="4">
        <v>70043</v>
      </c>
      <c r="B3819" s="5">
        <v>7043</v>
      </c>
      <c r="C3819" t="s">
        <v>3282</v>
      </c>
      <c r="D3819" t="s">
        <v>25</v>
      </c>
      <c r="E3819" t="s">
        <v>9</v>
      </c>
      <c r="F3819" t="s">
        <v>17</v>
      </c>
      <c r="G3819" t="s">
        <v>15</v>
      </c>
      <c r="H3819">
        <v>452</v>
      </c>
      <c r="I3819" t="s">
        <v>6080</v>
      </c>
      <c r="J3819" s="6">
        <v>58533</v>
      </c>
      <c r="K3819" s="6">
        <v>1464</v>
      </c>
      <c r="L3819" s="6">
        <v>40</v>
      </c>
      <c r="M3819" s="6">
        <v>231638</v>
      </c>
      <c r="N3819" s="6">
        <v>0</v>
      </c>
      <c r="O3819" s="6">
        <v>288040</v>
      </c>
      <c r="P3819" s="6">
        <v>16796</v>
      </c>
      <c r="Q3819" s="6">
        <v>0</v>
      </c>
      <c r="R3819" s="6">
        <v>115845</v>
      </c>
      <c r="S3819" s="6">
        <v>1386946</v>
      </c>
      <c r="T3819" s="6">
        <v>97542</v>
      </c>
      <c r="U3819" s="6">
        <v>0</v>
      </c>
      <c r="V3819" s="6">
        <v>12</v>
      </c>
      <c r="W3819" s="6">
        <v>360</v>
      </c>
      <c r="X3819" s="6">
        <v>312</v>
      </c>
      <c r="Z3819" s="6">
        <v>0</v>
      </c>
      <c r="AA3819" s="6">
        <v>0</v>
      </c>
      <c r="AB3819" s="6" t="str">
        <f t="shared" si="946"/>
        <v/>
      </c>
      <c r="AC3819" s="6" t="str">
        <f t="shared" si="947"/>
        <v/>
      </c>
      <c r="AD3819" s="16">
        <f t="shared" si="948"/>
        <v>17.149321266968325</v>
      </c>
      <c r="AE3819" s="16">
        <f t="shared" si="949"/>
        <v>0</v>
      </c>
      <c r="AF3819" s="16">
        <f t="shared" si="950"/>
        <v>30</v>
      </c>
      <c r="AG3819" s="16">
        <f t="shared" si="951"/>
        <v>56</v>
      </c>
      <c r="AH3819" s="17">
        <f t="shared" si="952"/>
        <v>0.50011224410502597</v>
      </c>
      <c r="AI3819" s="17">
        <f t="shared" si="953"/>
        <v>5.9875581726659703</v>
      </c>
      <c r="AJ3819" s="17">
        <f t="shared" si="954"/>
        <v>6.4086548839136928</v>
      </c>
      <c r="AK3819" s="17">
        <f t="shared" si="955"/>
        <v>6.4086548839136928</v>
      </c>
      <c r="AL3819" s="17" t="str">
        <f t="shared" si="956"/>
        <v/>
      </c>
      <c r="AM3819" s="17" t="str">
        <f t="shared" si="957"/>
        <v/>
      </c>
      <c r="AN3819" s="17" t="str">
        <f t="shared" si="958"/>
        <v/>
      </c>
      <c r="AO3819" s="17" t="str">
        <f t="shared" si="959"/>
        <v/>
      </c>
      <c r="AP3819" s="17" t="str">
        <f t="shared" si="961"/>
        <v/>
      </c>
      <c r="AQ3819" s="17">
        <f t="shared" si="960"/>
        <v>4.8151159561172063</v>
      </c>
    </row>
    <row r="3820" spans="1:43" x14ac:dyDescent="0.2">
      <c r="A3820" s="4">
        <v>70044</v>
      </c>
      <c r="B3820" s="5"/>
      <c r="C3820" t="s">
        <v>3974</v>
      </c>
      <c r="D3820" t="s">
        <v>8</v>
      </c>
      <c r="E3820" t="s">
        <v>9</v>
      </c>
      <c r="F3820" t="s">
        <v>17</v>
      </c>
      <c r="G3820" t="s">
        <v>11</v>
      </c>
      <c r="H3820">
        <v>332</v>
      </c>
      <c r="I3820" t="s">
        <v>6081</v>
      </c>
      <c r="J3820" s="6">
        <v>88053</v>
      </c>
      <c r="K3820" s="6">
        <v>2892</v>
      </c>
      <c r="L3820" s="6">
        <v>30</v>
      </c>
      <c r="M3820" s="6">
        <v>1811784</v>
      </c>
      <c r="N3820" s="6">
        <v>1608066</v>
      </c>
      <c r="O3820" s="6">
        <v>371143</v>
      </c>
      <c r="P3820" s="6">
        <v>44367</v>
      </c>
      <c r="Q3820" s="6">
        <v>7133</v>
      </c>
      <c r="R3820" s="6">
        <v>3192494</v>
      </c>
      <c r="S3820" s="6">
        <v>2567399</v>
      </c>
      <c r="T3820" s="6">
        <v>1240461</v>
      </c>
      <c r="U3820" s="6">
        <v>0</v>
      </c>
      <c r="V3820" s="6">
        <v>41</v>
      </c>
      <c r="W3820" s="6">
        <v>1480</v>
      </c>
      <c r="X3820" s="6">
        <v>873</v>
      </c>
      <c r="Z3820" s="6">
        <v>16418710042</v>
      </c>
      <c r="AA3820" s="6">
        <v>1191979303.5024002</v>
      </c>
      <c r="AB3820" s="6">
        <f t="shared" si="946"/>
        <v>10210.221497127606</v>
      </c>
      <c r="AC3820" s="6">
        <f t="shared" si="947"/>
        <v>741.25023693206629</v>
      </c>
      <c r="AD3820" s="16">
        <f t="shared" si="948"/>
        <v>8.3652940248382812</v>
      </c>
      <c r="AE3820" s="16">
        <f t="shared" si="949"/>
        <v>4.3327396717707192</v>
      </c>
      <c r="AF3820" s="16">
        <f t="shared" si="950"/>
        <v>36.097560975609753</v>
      </c>
      <c r="AG3820" s="16">
        <f t="shared" si="951"/>
        <v>57.390243902439025</v>
      </c>
      <c r="AH3820" s="17">
        <f t="shared" si="952"/>
        <v>1.7620720792324029</v>
      </c>
      <c r="AI3820" s="17">
        <f t="shared" si="953"/>
        <v>1.4170557858994228</v>
      </c>
      <c r="AJ3820" s="17">
        <f t="shared" si="954"/>
        <v>2.1017185271533472</v>
      </c>
      <c r="AK3820" s="17">
        <f t="shared" si="955"/>
        <v>2.1017185271533472</v>
      </c>
      <c r="AL3820" s="17">
        <f t="shared" si="956"/>
        <v>1.9853003545874361</v>
      </c>
      <c r="AM3820" s="17">
        <f t="shared" si="957"/>
        <v>1.5965756380646068</v>
      </c>
      <c r="AN3820" s="17">
        <f t="shared" si="958"/>
        <v>2.3679749463019553</v>
      </c>
      <c r="AO3820" s="17">
        <f t="shared" si="959"/>
        <v>2.3679749463019553</v>
      </c>
      <c r="AP3820" s="17">
        <f t="shared" si="961"/>
        <v>0.38267459171451912</v>
      </c>
      <c r="AQ3820" s="17">
        <f t="shared" si="960"/>
        <v>6.9175466060251711</v>
      </c>
    </row>
    <row r="3821" spans="1:43" x14ac:dyDescent="0.2">
      <c r="A3821" s="4">
        <v>70045</v>
      </c>
      <c r="B3821" s="5">
        <v>7045</v>
      </c>
      <c r="C3821" t="s">
        <v>3975</v>
      </c>
      <c r="D3821" t="s">
        <v>8</v>
      </c>
      <c r="E3821" t="s">
        <v>9</v>
      </c>
      <c r="F3821" t="s">
        <v>17</v>
      </c>
      <c r="G3821" t="s">
        <v>15</v>
      </c>
      <c r="H3821">
        <v>290</v>
      </c>
      <c r="I3821" t="s">
        <v>6076</v>
      </c>
      <c r="J3821" s="6">
        <v>106621</v>
      </c>
      <c r="K3821" s="6">
        <v>2339</v>
      </c>
      <c r="L3821" s="6">
        <v>46</v>
      </c>
      <c r="M3821" s="6">
        <v>58</v>
      </c>
      <c r="N3821" s="6">
        <v>225</v>
      </c>
      <c r="O3821" s="6">
        <v>1365</v>
      </c>
      <c r="P3821" s="6">
        <v>131</v>
      </c>
      <c r="Q3821" s="6">
        <v>1</v>
      </c>
      <c r="R3821" s="6">
        <v>30</v>
      </c>
      <c r="S3821" s="6">
        <v>8118</v>
      </c>
      <c r="T3821" s="6">
        <v>0</v>
      </c>
      <c r="U3821" s="6">
        <v>0</v>
      </c>
      <c r="V3821" s="6">
        <v>0</v>
      </c>
      <c r="W3821" s="6">
        <v>0</v>
      </c>
      <c r="X3821" s="6">
        <v>0</v>
      </c>
      <c r="Z3821" s="6">
        <v>35750000</v>
      </c>
      <c r="AA3821" s="6">
        <v>2538029.8944000001</v>
      </c>
      <c r="AB3821" s="6">
        <f t="shared" si="946"/>
        <v>158888.88888888888</v>
      </c>
      <c r="AC3821" s="6">
        <f t="shared" si="947"/>
        <v>11280.132864000001</v>
      </c>
      <c r="AD3821" s="16">
        <f t="shared" si="948"/>
        <v>10.419847328244275</v>
      </c>
      <c r="AE3821" s="16">
        <f t="shared" si="949"/>
        <v>0.16483516483516483</v>
      </c>
      <c r="AF3821" s="16" t="str">
        <f t="shared" si="950"/>
        <v/>
      </c>
      <c r="AG3821" s="16" t="str">
        <f t="shared" si="951"/>
        <v/>
      </c>
      <c r="AH3821" s="17">
        <f t="shared" si="952"/>
        <v>0.51724137931034486</v>
      </c>
      <c r="AI3821" s="17">
        <f t="shared" si="953"/>
        <v>139.9655172413793</v>
      </c>
      <c r="AJ3821" s="17">
        <f t="shared" si="954"/>
        <v>139.9655172413793</v>
      </c>
      <c r="AK3821" s="17">
        <f t="shared" si="955"/>
        <v>139.9655172413793</v>
      </c>
      <c r="AL3821" s="17">
        <f t="shared" si="956"/>
        <v>0.13333333333333333</v>
      </c>
      <c r="AM3821" s="17">
        <f t="shared" si="957"/>
        <v>36.08</v>
      </c>
      <c r="AN3821" s="17">
        <f t="shared" si="958"/>
        <v>36.08</v>
      </c>
      <c r="AO3821" s="17">
        <f t="shared" si="959"/>
        <v>36.08</v>
      </c>
      <c r="AP3821" s="17">
        <f t="shared" si="961"/>
        <v>35.946666666666665</v>
      </c>
      <c r="AQ3821" s="17">
        <f t="shared" si="960"/>
        <v>5.9472527472527474</v>
      </c>
    </row>
    <row r="3822" spans="1:43" x14ac:dyDescent="0.2">
      <c r="A3822" s="4">
        <v>70046</v>
      </c>
      <c r="B3822" s="5">
        <v>7046</v>
      </c>
      <c r="C3822" t="s">
        <v>3976</v>
      </c>
      <c r="D3822" t="s">
        <v>25</v>
      </c>
      <c r="E3822" t="s">
        <v>9</v>
      </c>
      <c r="F3822" t="s">
        <v>17</v>
      </c>
      <c r="G3822" t="s">
        <v>11</v>
      </c>
      <c r="H3822">
        <v>31</v>
      </c>
      <c r="I3822" t="s">
        <v>6067</v>
      </c>
      <c r="J3822" s="6">
        <v>1519417</v>
      </c>
      <c r="K3822" s="6">
        <v>2242</v>
      </c>
      <c r="L3822" s="6">
        <v>678</v>
      </c>
      <c r="M3822" s="6">
        <v>266573</v>
      </c>
      <c r="N3822" s="6">
        <v>0</v>
      </c>
      <c r="O3822" s="6">
        <v>242998</v>
      </c>
      <c r="P3822" s="6">
        <v>17683</v>
      </c>
      <c r="Q3822" s="6">
        <v>0</v>
      </c>
      <c r="R3822" s="6">
        <v>109484</v>
      </c>
      <c r="S3822" s="6">
        <v>1537461</v>
      </c>
      <c r="T3822" s="6">
        <v>0</v>
      </c>
      <c r="U3822" s="6">
        <v>0</v>
      </c>
      <c r="V3822" s="6">
        <v>7</v>
      </c>
      <c r="W3822" s="6">
        <v>168</v>
      </c>
      <c r="X3822" s="6">
        <v>105</v>
      </c>
      <c r="Z3822" s="6">
        <v>0</v>
      </c>
      <c r="AA3822" s="6">
        <v>0</v>
      </c>
      <c r="AB3822" s="6" t="str">
        <f t="shared" si="946"/>
        <v/>
      </c>
      <c r="AC3822" s="6" t="str">
        <f t="shared" si="947"/>
        <v/>
      </c>
      <c r="AD3822" s="16">
        <f t="shared" si="948"/>
        <v>13.741898999038625</v>
      </c>
      <c r="AE3822" s="16">
        <f t="shared" si="949"/>
        <v>0</v>
      </c>
      <c r="AF3822" s="16">
        <f t="shared" si="950"/>
        <v>24</v>
      </c>
      <c r="AG3822" s="16">
        <f t="shared" si="951"/>
        <v>39</v>
      </c>
      <c r="AH3822" s="17">
        <f t="shared" si="952"/>
        <v>0.41070926162814686</v>
      </c>
      <c r="AI3822" s="17">
        <f t="shared" si="953"/>
        <v>5.7675045859858276</v>
      </c>
      <c r="AJ3822" s="17">
        <f t="shared" si="954"/>
        <v>5.7675045859858276</v>
      </c>
      <c r="AK3822" s="17">
        <f t="shared" si="955"/>
        <v>5.7675045859858276</v>
      </c>
      <c r="AL3822" s="17" t="str">
        <f t="shared" si="956"/>
        <v/>
      </c>
      <c r="AM3822" s="17" t="str">
        <f t="shared" si="957"/>
        <v/>
      </c>
      <c r="AN3822" s="17" t="str">
        <f t="shared" si="958"/>
        <v/>
      </c>
      <c r="AO3822" s="17" t="str">
        <f t="shared" si="959"/>
        <v/>
      </c>
      <c r="AP3822" s="17" t="str">
        <f t="shared" si="961"/>
        <v/>
      </c>
      <c r="AQ3822" s="17">
        <f t="shared" si="960"/>
        <v>6.3270520745026708</v>
      </c>
    </row>
    <row r="3823" spans="1:43" x14ac:dyDescent="0.2">
      <c r="A3823" s="4">
        <v>70047</v>
      </c>
      <c r="B3823" s="5">
        <v>7047</v>
      </c>
      <c r="C3823" t="s">
        <v>3977</v>
      </c>
      <c r="D3823" t="s">
        <v>25</v>
      </c>
      <c r="E3823" t="s">
        <v>9</v>
      </c>
      <c r="F3823" t="s">
        <v>17</v>
      </c>
      <c r="G3823" t="s">
        <v>15</v>
      </c>
      <c r="H3823">
        <v>31</v>
      </c>
      <c r="I3823" t="s">
        <v>6067</v>
      </c>
      <c r="J3823" s="6">
        <v>1519417</v>
      </c>
      <c r="K3823" s="6">
        <v>2242</v>
      </c>
      <c r="L3823" s="6">
        <v>678</v>
      </c>
      <c r="M3823" s="6">
        <v>157434</v>
      </c>
      <c r="N3823" s="6">
        <v>0</v>
      </c>
      <c r="O3823" s="6">
        <v>318607</v>
      </c>
      <c r="P3823" s="6">
        <v>19858</v>
      </c>
      <c r="Q3823" s="6">
        <v>0</v>
      </c>
      <c r="R3823" s="6">
        <v>92869</v>
      </c>
      <c r="S3823" s="6">
        <v>2145998</v>
      </c>
      <c r="T3823" s="6">
        <v>1244199</v>
      </c>
      <c r="U3823" s="6">
        <v>0</v>
      </c>
      <c r="V3823" s="6">
        <v>10</v>
      </c>
      <c r="W3823" s="6">
        <v>180</v>
      </c>
      <c r="X3823" s="6">
        <v>100</v>
      </c>
      <c r="Z3823" s="6">
        <v>0</v>
      </c>
      <c r="AA3823" s="6">
        <v>0</v>
      </c>
      <c r="AB3823" s="6" t="str">
        <f t="shared" si="946"/>
        <v/>
      </c>
      <c r="AC3823" s="6" t="str">
        <f t="shared" si="947"/>
        <v/>
      </c>
      <c r="AD3823" s="16">
        <f t="shared" si="948"/>
        <v>16.044264276362171</v>
      </c>
      <c r="AE3823" s="16">
        <f t="shared" si="949"/>
        <v>0</v>
      </c>
      <c r="AF3823" s="16">
        <f t="shared" si="950"/>
        <v>18</v>
      </c>
      <c r="AG3823" s="16">
        <f t="shared" si="951"/>
        <v>28</v>
      </c>
      <c r="AH3823" s="17">
        <f t="shared" si="952"/>
        <v>0.5898916371304801</v>
      </c>
      <c r="AI3823" s="17">
        <f t="shared" si="953"/>
        <v>13.631096205394007</v>
      </c>
      <c r="AJ3823" s="17">
        <f t="shared" si="954"/>
        <v>21.534084124140911</v>
      </c>
      <c r="AK3823" s="17">
        <f t="shared" si="955"/>
        <v>21.534084124140911</v>
      </c>
      <c r="AL3823" s="17" t="str">
        <f t="shared" si="956"/>
        <v/>
      </c>
      <c r="AM3823" s="17" t="str">
        <f t="shared" si="957"/>
        <v/>
      </c>
      <c r="AN3823" s="17" t="str">
        <f t="shared" si="958"/>
        <v/>
      </c>
      <c r="AO3823" s="17" t="str">
        <f t="shared" si="959"/>
        <v/>
      </c>
      <c r="AP3823" s="17" t="str">
        <f t="shared" si="961"/>
        <v/>
      </c>
      <c r="AQ3823" s="17">
        <f t="shared" si="960"/>
        <v>6.735564504232487</v>
      </c>
    </row>
    <row r="3824" spans="1:43" x14ac:dyDescent="0.2">
      <c r="A3824" s="4">
        <v>70048</v>
      </c>
      <c r="B3824" s="5">
        <v>7048</v>
      </c>
      <c r="C3824" t="s">
        <v>3978</v>
      </c>
      <c r="D3824" t="s">
        <v>8</v>
      </c>
      <c r="E3824" t="s">
        <v>9</v>
      </c>
      <c r="F3824" t="s">
        <v>17</v>
      </c>
      <c r="G3824" t="s">
        <v>11</v>
      </c>
      <c r="H3824">
        <v>332</v>
      </c>
      <c r="I3824" t="s">
        <v>6081</v>
      </c>
      <c r="J3824" s="6">
        <v>88053</v>
      </c>
      <c r="K3824" s="6">
        <v>2892</v>
      </c>
      <c r="L3824" s="6">
        <v>30</v>
      </c>
      <c r="M3824" s="6">
        <v>1136585</v>
      </c>
      <c r="N3824" s="6">
        <v>3292113</v>
      </c>
      <c r="O3824" s="6">
        <v>841439</v>
      </c>
      <c r="P3824" s="6">
        <v>69050</v>
      </c>
      <c r="Q3824" s="6">
        <v>4052</v>
      </c>
      <c r="R3824" s="6">
        <v>283616</v>
      </c>
      <c r="S3824" s="6">
        <v>3937092</v>
      </c>
      <c r="T3824" s="6">
        <v>0</v>
      </c>
      <c r="U3824" s="6">
        <v>0</v>
      </c>
      <c r="V3824" s="6">
        <v>27</v>
      </c>
      <c r="W3824" s="6">
        <v>777</v>
      </c>
      <c r="X3824" s="6">
        <v>435</v>
      </c>
      <c r="Z3824" s="6">
        <v>25595617400</v>
      </c>
      <c r="AA3824" s="6">
        <v>1857196162.0799999</v>
      </c>
      <c r="AB3824" s="6">
        <f t="shared" si="946"/>
        <v>7774.8295395692676</v>
      </c>
      <c r="AC3824" s="6">
        <f t="shared" si="947"/>
        <v>564.13499842806118</v>
      </c>
      <c r="AD3824" s="16">
        <f t="shared" si="948"/>
        <v>12.185937726285301</v>
      </c>
      <c r="AE3824" s="16">
        <f t="shared" si="949"/>
        <v>3.9124796925267309</v>
      </c>
      <c r="AF3824" s="16">
        <f t="shared" si="950"/>
        <v>28.777777777777779</v>
      </c>
      <c r="AG3824" s="16">
        <f t="shared" si="951"/>
        <v>44.888888888888886</v>
      </c>
      <c r="AH3824" s="17">
        <f t="shared" si="952"/>
        <v>0.2495334708798726</v>
      </c>
      <c r="AI3824" s="17">
        <f t="shared" si="953"/>
        <v>3.463966179388255</v>
      </c>
      <c r="AJ3824" s="17">
        <f t="shared" si="954"/>
        <v>3.463966179388255</v>
      </c>
      <c r="AK3824" s="17">
        <f t="shared" si="955"/>
        <v>3.463966179388255</v>
      </c>
      <c r="AL3824" s="17">
        <f t="shared" si="956"/>
        <v>8.6150141261858271E-2</v>
      </c>
      <c r="AM3824" s="17">
        <f t="shared" si="957"/>
        <v>1.1959164220669218</v>
      </c>
      <c r="AN3824" s="17">
        <f t="shared" si="958"/>
        <v>1.1959164220669218</v>
      </c>
      <c r="AO3824" s="17">
        <f t="shared" si="959"/>
        <v>1.1959164220669218</v>
      </c>
      <c r="AP3824" s="17">
        <f t="shared" si="961"/>
        <v>1.1097662808050637</v>
      </c>
      <c r="AQ3824" s="17">
        <f t="shared" si="960"/>
        <v>4.6789987152960579</v>
      </c>
    </row>
    <row r="3825" spans="1:43" x14ac:dyDescent="0.2">
      <c r="A3825" s="4">
        <v>70049</v>
      </c>
      <c r="B3825" s="5">
        <v>7049</v>
      </c>
      <c r="C3825" t="s">
        <v>3979</v>
      </c>
      <c r="D3825" t="s">
        <v>8</v>
      </c>
      <c r="E3825" t="s">
        <v>9</v>
      </c>
      <c r="F3825" t="s">
        <v>17</v>
      </c>
      <c r="G3825" t="s">
        <v>11</v>
      </c>
      <c r="H3825">
        <v>134</v>
      </c>
      <c r="I3825" t="s">
        <v>5971</v>
      </c>
      <c r="J3825" s="6">
        <v>280051</v>
      </c>
      <c r="K3825" s="6">
        <v>2026</v>
      </c>
      <c r="L3825" s="6">
        <v>138</v>
      </c>
      <c r="M3825" s="6">
        <v>5337</v>
      </c>
      <c r="N3825" s="6">
        <v>32874</v>
      </c>
      <c r="O3825" s="6">
        <v>28424</v>
      </c>
      <c r="P3825" s="6">
        <v>1783</v>
      </c>
      <c r="Q3825" s="6">
        <v>21</v>
      </c>
      <c r="R3825" s="6">
        <v>2001</v>
      </c>
      <c r="S3825" s="6">
        <v>139924</v>
      </c>
      <c r="T3825" s="6">
        <v>0</v>
      </c>
      <c r="U3825" s="6">
        <v>0</v>
      </c>
      <c r="V3825" s="6">
        <v>0</v>
      </c>
      <c r="W3825" s="6">
        <v>0</v>
      </c>
      <c r="X3825" s="6">
        <v>0</v>
      </c>
      <c r="Z3825" s="6">
        <v>650000000</v>
      </c>
      <c r="AA3825" s="6">
        <v>46145998.080000006</v>
      </c>
      <c r="AB3825" s="6">
        <f t="shared" si="946"/>
        <v>19772.464561659672</v>
      </c>
      <c r="AC3825" s="6">
        <f t="shared" si="947"/>
        <v>1403.7232487680235</v>
      </c>
      <c r="AD3825" s="16">
        <f t="shared" si="948"/>
        <v>15.941671340437464</v>
      </c>
      <c r="AE3825" s="16">
        <f t="shared" si="949"/>
        <v>1.1565578384463833</v>
      </c>
      <c r="AF3825" s="16" t="str">
        <f t="shared" si="950"/>
        <v/>
      </c>
      <c r="AG3825" s="16" t="str">
        <f t="shared" si="951"/>
        <v/>
      </c>
      <c r="AH3825" s="17">
        <f t="shared" si="952"/>
        <v>0.37492973580663291</v>
      </c>
      <c r="AI3825" s="17">
        <f t="shared" si="953"/>
        <v>26.217725313846731</v>
      </c>
      <c r="AJ3825" s="17">
        <f t="shared" si="954"/>
        <v>26.217725313846731</v>
      </c>
      <c r="AK3825" s="17">
        <f t="shared" si="955"/>
        <v>26.217725313846731</v>
      </c>
      <c r="AL3825" s="17">
        <f t="shared" si="956"/>
        <v>6.0868771673663079E-2</v>
      </c>
      <c r="AM3825" s="17">
        <f t="shared" si="957"/>
        <v>4.2563728174241042</v>
      </c>
      <c r="AN3825" s="17">
        <f t="shared" si="958"/>
        <v>4.2563728174241042</v>
      </c>
      <c r="AO3825" s="17">
        <f t="shared" si="959"/>
        <v>4.2563728174241042</v>
      </c>
      <c r="AP3825" s="17">
        <f t="shared" si="961"/>
        <v>4.1955040457504413</v>
      </c>
      <c r="AQ3825" s="17">
        <f t="shared" si="960"/>
        <v>4.9227413453419642</v>
      </c>
    </row>
    <row r="3826" spans="1:43" x14ac:dyDescent="0.2">
      <c r="A3826" s="4">
        <v>70050</v>
      </c>
      <c r="B3826" s="5">
        <v>7050</v>
      </c>
      <c r="C3826" t="s">
        <v>3980</v>
      </c>
      <c r="D3826" t="s">
        <v>25</v>
      </c>
      <c r="E3826" t="s">
        <v>9</v>
      </c>
      <c r="F3826" t="s">
        <v>17</v>
      </c>
      <c r="G3826" t="s">
        <v>15</v>
      </c>
      <c r="H3826">
        <v>478</v>
      </c>
      <c r="I3826" t="s">
        <v>6082</v>
      </c>
      <c r="J3826" s="6">
        <v>52900</v>
      </c>
      <c r="K3826" s="6">
        <v>1510</v>
      </c>
      <c r="L3826" s="6">
        <v>35</v>
      </c>
      <c r="M3826" s="6">
        <v>336333</v>
      </c>
      <c r="N3826" s="6">
        <v>0</v>
      </c>
      <c r="O3826" s="6">
        <v>92518</v>
      </c>
      <c r="P3826" s="6">
        <v>9821</v>
      </c>
      <c r="Q3826" s="6">
        <v>0</v>
      </c>
      <c r="R3826" s="6">
        <v>0</v>
      </c>
      <c r="S3826" s="6">
        <v>289586</v>
      </c>
      <c r="T3826" s="6">
        <v>108726</v>
      </c>
      <c r="U3826" s="6">
        <v>0</v>
      </c>
      <c r="V3826" s="6">
        <v>6</v>
      </c>
      <c r="W3826" s="6">
        <v>108</v>
      </c>
      <c r="X3826" s="6">
        <v>24</v>
      </c>
      <c r="Z3826" s="6">
        <v>0</v>
      </c>
      <c r="AA3826" s="6">
        <v>0</v>
      </c>
      <c r="AB3826" s="6" t="str">
        <f t="shared" si="946"/>
        <v/>
      </c>
      <c r="AC3826" s="6" t="str">
        <f t="shared" si="947"/>
        <v/>
      </c>
      <c r="AD3826" s="16">
        <f t="shared" si="948"/>
        <v>9.4204256185724464</v>
      </c>
      <c r="AE3826" s="16">
        <f t="shared" si="949"/>
        <v>0</v>
      </c>
      <c r="AF3826" s="16">
        <f t="shared" si="950"/>
        <v>18</v>
      </c>
      <c r="AG3826" s="16">
        <f t="shared" si="951"/>
        <v>22</v>
      </c>
      <c r="AH3826" s="17">
        <f t="shared" si="952"/>
        <v>0</v>
      </c>
      <c r="AI3826" s="17">
        <f t="shared" si="953"/>
        <v>0.86100977305230231</v>
      </c>
      <c r="AJ3826" s="17">
        <f t="shared" si="954"/>
        <v>1.1842786761929398</v>
      </c>
      <c r="AK3826" s="17">
        <f t="shared" si="955"/>
        <v>1.1842786761929398</v>
      </c>
      <c r="AL3826" s="17" t="str">
        <f t="shared" si="956"/>
        <v/>
      </c>
      <c r="AM3826" s="17" t="str">
        <f t="shared" si="957"/>
        <v/>
      </c>
      <c r="AN3826" s="17" t="str">
        <f t="shared" si="958"/>
        <v/>
      </c>
      <c r="AO3826" s="17" t="str">
        <f t="shared" si="959"/>
        <v/>
      </c>
      <c r="AP3826" s="17" t="str">
        <f t="shared" si="961"/>
        <v/>
      </c>
      <c r="AQ3826" s="17">
        <f t="shared" si="960"/>
        <v>3.1300503685769256</v>
      </c>
    </row>
    <row r="3827" spans="1:43" x14ac:dyDescent="0.2">
      <c r="A3827" s="4">
        <v>70051</v>
      </c>
      <c r="B3827" s="5">
        <v>7051</v>
      </c>
      <c r="C3827" t="s">
        <v>3981</v>
      </c>
      <c r="D3827" t="s">
        <v>25</v>
      </c>
      <c r="E3827" t="s">
        <v>9</v>
      </c>
      <c r="F3827" t="s">
        <v>17</v>
      </c>
      <c r="G3827" t="s">
        <v>15</v>
      </c>
      <c r="H3827">
        <v>478</v>
      </c>
      <c r="I3827" t="s">
        <v>6082</v>
      </c>
      <c r="J3827" s="6">
        <v>52900</v>
      </c>
      <c r="K3827" s="6">
        <v>1510</v>
      </c>
      <c r="L3827" s="6">
        <v>35</v>
      </c>
      <c r="M3827" s="6">
        <v>50424</v>
      </c>
      <c r="N3827" s="6">
        <v>0</v>
      </c>
      <c r="O3827" s="6">
        <v>124169</v>
      </c>
      <c r="P3827" s="6">
        <v>9509</v>
      </c>
      <c r="Q3827" s="6">
        <v>0</v>
      </c>
      <c r="R3827" s="6">
        <v>15364</v>
      </c>
      <c r="S3827" s="6">
        <v>188907</v>
      </c>
      <c r="T3827" s="6">
        <v>52688</v>
      </c>
      <c r="U3827" s="6">
        <v>0</v>
      </c>
      <c r="V3827" s="6">
        <v>5</v>
      </c>
      <c r="W3827" s="6">
        <v>74</v>
      </c>
      <c r="X3827" s="6">
        <v>0</v>
      </c>
      <c r="Z3827" s="6">
        <v>0</v>
      </c>
      <c r="AA3827" s="6">
        <v>0</v>
      </c>
      <c r="AB3827" s="6" t="str">
        <f t="shared" si="946"/>
        <v/>
      </c>
      <c r="AC3827" s="6" t="str">
        <f t="shared" si="947"/>
        <v/>
      </c>
      <c r="AD3827" s="16">
        <f t="shared" si="948"/>
        <v>13.058050268166999</v>
      </c>
      <c r="AE3827" s="16">
        <f t="shared" si="949"/>
        <v>0</v>
      </c>
      <c r="AF3827" s="16">
        <f t="shared" si="950"/>
        <v>14.8</v>
      </c>
      <c r="AG3827" s="16">
        <f t="shared" si="951"/>
        <v>14.8</v>
      </c>
      <c r="AH3827" s="17">
        <f t="shared" si="952"/>
        <v>0.3046961764239251</v>
      </c>
      <c r="AI3827" s="17">
        <f t="shared" si="953"/>
        <v>3.7463707758210374</v>
      </c>
      <c r="AJ3827" s="17">
        <f t="shared" si="954"/>
        <v>4.7912700301443758</v>
      </c>
      <c r="AK3827" s="17">
        <f t="shared" si="955"/>
        <v>4.7912700301443758</v>
      </c>
      <c r="AL3827" s="17" t="str">
        <f t="shared" si="956"/>
        <v/>
      </c>
      <c r="AM3827" s="17" t="str">
        <f t="shared" si="957"/>
        <v/>
      </c>
      <c r="AN3827" s="17" t="str">
        <f t="shared" si="958"/>
        <v/>
      </c>
      <c r="AO3827" s="17" t="str">
        <f t="shared" si="959"/>
        <v/>
      </c>
      <c r="AP3827" s="17" t="str">
        <f t="shared" si="961"/>
        <v/>
      </c>
      <c r="AQ3827" s="17">
        <f t="shared" si="960"/>
        <v>1.5213700682134832</v>
      </c>
    </row>
    <row r="3828" spans="1:43" x14ac:dyDescent="0.2">
      <c r="A3828" s="4">
        <v>70053</v>
      </c>
      <c r="B3828" s="5">
        <v>7053</v>
      </c>
      <c r="C3828" t="s">
        <v>3983</v>
      </c>
      <c r="D3828" t="s">
        <v>25</v>
      </c>
      <c r="E3828" t="s">
        <v>9</v>
      </c>
      <c r="F3828" t="s">
        <v>17</v>
      </c>
      <c r="G3828" t="s">
        <v>15</v>
      </c>
      <c r="H3828">
        <v>469</v>
      </c>
      <c r="I3828" t="s">
        <v>6084</v>
      </c>
      <c r="J3828" s="6">
        <v>54622</v>
      </c>
      <c r="K3828" s="6">
        <v>2637</v>
      </c>
      <c r="L3828" s="6">
        <v>21</v>
      </c>
      <c r="M3828" s="6">
        <v>197547</v>
      </c>
      <c r="N3828" s="6">
        <v>0</v>
      </c>
      <c r="O3828" s="6">
        <v>463708</v>
      </c>
      <c r="P3828" s="6">
        <v>34461</v>
      </c>
      <c r="Q3828" s="6">
        <v>0</v>
      </c>
      <c r="R3828" s="6">
        <v>33131</v>
      </c>
      <c r="S3828" s="6">
        <v>1444478</v>
      </c>
      <c r="T3828" s="6">
        <v>350540</v>
      </c>
      <c r="U3828" s="6">
        <v>0</v>
      </c>
      <c r="V3828" s="6">
        <v>2</v>
      </c>
      <c r="W3828" s="6">
        <v>34</v>
      </c>
      <c r="X3828" s="6">
        <v>20</v>
      </c>
      <c r="Z3828" s="6">
        <v>0</v>
      </c>
      <c r="AA3828" s="6">
        <v>0</v>
      </c>
      <c r="AB3828" s="6" t="str">
        <f t="shared" si="946"/>
        <v/>
      </c>
      <c r="AC3828" s="6" t="str">
        <f t="shared" si="947"/>
        <v/>
      </c>
      <c r="AD3828" s="16">
        <f t="shared" si="948"/>
        <v>13.456022750355475</v>
      </c>
      <c r="AE3828" s="16">
        <f t="shared" si="949"/>
        <v>0</v>
      </c>
      <c r="AF3828" s="16">
        <f t="shared" si="950"/>
        <v>17</v>
      </c>
      <c r="AG3828" s="16">
        <f t="shared" si="951"/>
        <v>27</v>
      </c>
      <c r="AH3828" s="17">
        <f t="shared" si="952"/>
        <v>0.16771198752701888</v>
      </c>
      <c r="AI3828" s="17">
        <f t="shared" si="953"/>
        <v>7.3120725700719325</v>
      </c>
      <c r="AJ3828" s="17">
        <f t="shared" si="954"/>
        <v>9.0865363685603935</v>
      </c>
      <c r="AK3828" s="17">
        <f t="shared" si="955"/>
        <v>9.0865363685603935</v>
      </c>
      <c r="AL3828" s="17" t="str">
        <f t="shared" si="956"/>
        <v/>
      </c>
      <c r="AM3828" s="17" t="str">
        <f t="shared" si="957"/>
        <v/>
      </c>
      <c r="AN3828" s="17" t="str">
        <f t="shared" si="958"/>
        <v/>
      </c>
      <c r="AO3828" s="17" t="str">
        <f t="shared" si="959"/>
        <v/>
      </c>
      <c r="AP3828" s="17" t="str">
        <f t="shared" si="961"/>
        <v/>
      </c>
      <c r="AQ3828" s="17">
        <f t="shared" si="960"/>
        <v>3.1150594770847171</v>
      </c>
    </row>
    <row r="3829" spans="1:43" x14ac:dyDescent="0.2">
      <c r="A3829" s="4">
        <v>77069</v>
      </c>
      <c r="B3829" s="5" t="s">
        <v>3992</v>
      </c>
      <c r="C3829" t="s">
        <v>3993</v>
      </c>
      <c r="D3829" t="s">
        <v>25</v>
      </c>
      <c r="E3829" t="s">
        <v>26</v>
      </c>
      <c r="F3829" t="s">
        <v>17</v>
      </c>
      <c r="G3829" t="s">
        <v>15</v>
      </c>
      <c r="H3829">
        <v>0</v>
      </c>
      <c r="I3829" t="s">
        <v>6066</v>
      </c>
      <c r="J3829" s="6">
        <v>0</v>
      </c>
      <c r="K3829" s="6">
        <v>0</v>
      </c>
      <c r="L3829" s="6">
        <v>0</v>
      </c>
      <c r="M3829" s="6">
        <v>4475</v>
      </c>
      <c r="N3829" s="6">
        <v>0</v>
      </c>
      <c r="O3829" s="6">
        <v>40640</v>
      </c>
      <c r="P3829" s="6">
        <v>2466</v>
      </c>
      <c r="Q3829" s="6">
        <v>0</v>
      </c>
      <c r="R3829" s="6">
        <v>0</v>
      </c>
      <c r="S3829" s="6">
        <v>187341</v>
      </c>
      <c r="T3829" s="6">
        <v>0</v>
      </c>
      <c r="U3829" s="6">
        <v>0</v>
      </c>
      <c r="V3829" s="6">
        <v>3</v>
      </c>
      <c r="W3829" s="6">
        <v>19</v>
      </c>
      <c r="X3829" s="6">
        <v>0</v>
      </c>
      <c r="Z3829" s="6">
        <v>0</v>
      </c>
      <c r="AA3829" s="6">
        <v>0</v>
      </c>
      <c r="AB3829" s="6" t="str">
        <f t="shared" si="946"/>
        <v/>
      </c>
      <c r="AC3829" s="6" t="str">
        <f t="shared" si="947"/>
        <v/>
      </c>
      <c r="AD3829" s="16">
        <f t="shared" si="948"/>
        <v>16.480129764801298</v>
      </c>
      <c r="AE3829" s="16">
        <f t="shared" si="949"/>
        <v>0</v>
      </c>
      <c r="AF3829" s="16">
        <f t="shared" si="950"/>
        <v>6.333333333333333</v>
      </c>
      <c r="AG3829" s="16">
        <f t="shared" si="951"/>
        <v>6.333333333333333</v>
      </c>
      <c r="AH3829" s="17">
        <f t="shared" si="952"/>
        <v>0</v>
      </c>
      <c r="AI3829" s="17">
        <f t="shared" si="953"/>
        <v>41.863910614525139</v>
      </c>
      <c r="AJ3829" s="17">
        <f t="shared" si="954"/>
        <v>41.863910614525139</v>
      </c>
      <c r="AK3829" s="17">
        <f t="shared" si="955"/>
        <v>41.863910614525139</v>
      </c>
      <c r="AL3829" s="17" t="str">
        <f t="shared" si="956"/>
        <v/>
      </c>
      <c r="AM3829" s="17" t="str">
        <f t="shared" si="957"/>
        <v/>
      </c>
      <c r="AN3829" s="17" t="str">
        <f t="shared" si="958"/>
        <v/>
      </c>
      <c r="AO3829" s="17" t="str">
        <f t="shared" si="959"/>
        <v/>
      </c>
      <c r="AP3829" s="17" t="str">
        <f t="shared" si="961"/>
        <v/>
      </c>
      <c r="AQ3829" s="17">
        <f t="shared" si="960"/>
        <v>4.6097687007874013</v>
      </c>
    </row>
    <row r="3830" spans="1:43" x14ac:dyDescent="0.2">
      <c r="A3830" s="4" t="s">
        <v>4003</v>
      </c>
      <c r="B3830" s="5" t="s">
        <v>4004</v>
      </c>
      <c r="C3830" t="s">
        <v>4005</v>
      </c>
      <c r="D3830" t="s">
        <v>133</v>
      </c>
      <c r="E3830" t="s">
        <v>134</v>
      </c>
      <c r="F3830" t="s">
        <v>17</v>
      </c>
      <c r="G3830" t="s">
        <v>15</v>
      </c>
      <c r="J3830" s="6"/>
      <c r="K3830" s="6"/>
      <c r="L3830" s="6"/>
      <c r="M3830" s="6">
        <v>99445</v>
      </c>
      <c r="N3830" s="6">
        <v>0</v>
      </c>
      <c r="O3830" s="6">
        <v>113810</v>
      </c>
      <c r="P3830" s="6">
        <v>9219</v>
      </c>
      <c r="Q3830" s="6">
        <v>0</v>
      </c>
      <c r="R3830" s="6">
        <v>47279</v>
      </c>
      <c r="S3830" s="6">
        <v>650271</v>
      </c>
      <c r="T3830" s="6">
        <v>1000</v>
      </c>
      <c r="U3830" s="6">
        <v>0</v>
      </c>
      <c r="V3830" s="6">
        <v>0</v>
      </c>
      <c r="W3830" s="6">
        <v>0</v>
      </c>
      <c r="X3830" s="6">
        <v>0</v>
      </c>
      <c r="Z3830" s="6">
        <v>0</v>
      </c>
      <c r="AA3830" s="6">
        <v>0</v>
      </c>
      <c r="AB3830" s="6" t="str">
        <f t="shared" si="946"/>
        <v/>
      </c>
      <c r="AC3830" s="6" t="str">
        <f t="shared" si="947"/>
        <v/>
      </c>
      <c r="AD3830" s="16">
        <f t="shared" si="948"/>
        <v>12.345156741512094</v>
      </c>
      <c r="AE3830" s="16">
        <f t="shared" si="949"/>
        <v>0</v>
      </c>
      <c r="AF3830" s="16" t="str">
        <f t="shared" si="950"/>
        <v/>
      </c>
      <c r="AG3830" s="16" t="str">
        <f t="shared" si="951"/>
        <v/>
      </c>
      <c r="AH3830" s="17">
        <f t="shared" si="952"/>
        <v>0.47542862889034138</v>
      </c>
      <c r="AI3830" s="17">
        <f t="shared" si="953"/>
        <v>6.5390014580924127</v>
      </c>
      <c r="AJ3830" s="17">
        <f t="shared" si="954"/>
        <v>6.5490572678364929</v>
      </c>
      <c r="AK3830" s="17">
        <f t="shared" si="955"/>
        <v>6.5490572678364929</v>
      </c>
      <c r="AL3830" s="17" t="str">
        <f t="shared" si="956"/>
        <v/>
      </c>
      <c r="AM3830" s="17" t="str">
        <f t="shared" si="957"/>
        <v/>
      </c>
      <c r="AN3830" s="17" t="str">
        <f t="shared" si="958"/>
        <v/>
      </c>
      <c r="AO3830" s="17" t="str">
        <f t="shared" si="959"/>
        <v/>
      </c>
      <c r="AP3830" s="17" t="str">
        <f t="shared" si="961"/>
        <v/>
      </c>
      <c r="AQ3830" s="17">
        <f t="shared" si="960"/>
        <v>5.7136543361743257</v>
      </c>
    </row>
    <row r="3831" spans="1:43" x14ac:dyDescent="0.2">
      <c r="A3831" s="4" t="s">
        <v>4006</v>
      </c>
      <c r="B3831" s="5" t="s">
        <v>4007</v>
      </c>
      <c r="C3831" t="s">
        <v>4008</v>
      </c>
      <c r="D3831" t="s">
        <v>133</v>
      </c>
      <c r="E3831" t="s">
        <v>134</v>
      </c>
      <c r="F3831" t="s">
        <v>17</v>
      </c>
      <c r="G3831" t="s">
        <v>15</v>
      </c>
      <c r="J3831" s="6"/>
      <c r="K3831" s="6"/>
      <c r="L3831" s="6"/>
      <c r="M3831" s="6">
        <v>118639</v>
      </c>
      <c r="N3831" s="6">
        <v>0</v>
      </c>
      <c r="O3831" s="6">
        <v>140726</v>
      </c>
      <c r="P3831" s="6">
        <v>11912</v>
      </c>
      <c r="Q3831" s="6">
        <v>0</v>
      </c>
      <c r="R3831" s="6">
        <v>72133</v>
      </c>
      <c r="S3831" s="6">
        <v>513044</v>
      </c>
      <c r="T3831" s="6">
        <v>0</v>
      </c>
      <c r="U3831" s="6">
        <v>0</v>
      </c>
      <c r="V3831" s="6">
        <v>0</v>
      </c>
      <c r="W3831" s="6">
        <v>0</v>
      </c>
      <c r="X3831" s="6">
        <v>0</v>
      </c>
      <c r="Z3831" s="6">
        <v>0</v>
      </c>
      <c r="AA3831" s="6">
        <v>0</v>
      </c>
      <c r="AB3831" s="6" t="str">
        <f t="shared" si="946"/>
        <v/>
      </c>
      <c r="AC3831" s="6" t="str">
        <f t="shared" si="947"/>
        <v/>
      </c>
      <c r="AD3831" s="16">
        <f t="shared" si="948"/>
        <v>11.81380120886501</v>
      </c>
      <c r="AE3831" s="16">
        <f t="shared" si="949"/>
        <v>0</v>
      </c>
      <c r="AF3831" s="16" t="str">
        <f t="shared" si="950"/>
        <v/>
      </c>
      <c r="AG3831" s="16" t="str">
        <f t="shared" si="951"/>
        <v/>
      </c>
      <c r="AH3831" s="17">
        <f t="shared" si="952"/>
        <v>0.60800411331855464</v>
      </c>
      <c r="AI3831" s="17">
        <f t="shared" si="953"/>
        <v>4.3244127142002204</v>
      </c>
      <c r="AJ3831" s="17">
        <f t="shared" si="954"/>
        <v>4.3244127142002204</v>
      </c>
      <c r="AK3831" s="17">
        <f t="shared" si="955"/>
        <v>4.3244127142002204</v>
      </c>
      <c r="AL3831" s="17" t="str">
        <f t="shared" si="956"/>
        <v/>
      </c>
      <c r="AM3831" s="17" t="str">
        <f t="shared" si="957"/>
        <v/>
      </c>
      <c r="AN3831" s="17" t="str">
        <f t="shared" si="958"/>
        <v/>
      </c>
      <c r="AO3831" s="17" t="str">
        <f t="shared" si="959"/>
        <v/>
      </c>
      <c r="AP3831" s="17" t="str">
        <f t="shared" si="961"/>
        <v/>
      </c>
      <c r="AQ3831" s="17">
        <f t="shared" si="960"/>
        <v>3.6456944701050267</v>
      </c>
    </row>
    <row r="3832" spans="1:43" x14ac:dyDescent="0.2">
      <c r="A3832" s="4" t="s">
        <v>4009</v>
      </c>
      <c r="B3832" s="5" t="s">
        <v>4010</v>
      </c>
      <c r="C3832" t="s">
        <v>4011</v>
      </c>
      <c r="D3832" t="s">
        <v>133</v>
      </c>
      <c r="E3832" t="s">
        <v>134</v>
      </c>
      <c r="F3832" t="s">
        <v>17</v>
      </c>
      <c r="G3832" t="s">
        <v>15</v>
      </c>
      <c r="J3832" s="6"/>
      <c r="K3832" s="6"/>
      <c r="L3832" s="6"/>
      <c r="M3832" s="6">
        <v>103500</v>
      </c>
      <c r="N3832" s="6">
        <v>0</v>
      </c>
      <c r="O3832" s="6">
        <v>201273</v>
      </c>
      <c r="P3832" s="6">
        <v>16880</v>
      </c>
      <c r="Q3832" s="6">
        <v>0</v>
      </c>
      <c r="R3832" s="6">
        <v>58760</v>
      </c>
      <c r="S3832" s="6">
        <v>878831</v>
      </c>
      <c r="T3832" s="6">
        <v>0</v>
      </c>
      <c r="U3832" s="6">
        <v>0</v>
      </c>
      <c r="V3832" s="6">
        <v>19</v>
      </c>
      <c r="W3832" s="6">
        <v>340</v>
      </c>
      <c r="X3832" s="6">
        <v>0</v>
      </c>
      <c r="Z3832" s="6">
        <v>0</v>
      </c>
      <c r="AA3832" s="6">
        <v>0</v>
      </c>
      <c r="AB3832" s="6" t="str">
        <f t="shared" si="946"/>
        <v/>
      </c>
      <c r="AC3832" s="6" t="str">
        <f t="shared" si="947"/>
        <v/>
      </c>
      <c r="AD3832" s="16">
        <f t="shared" si="948"/>
        <v>11.923755924170615</v>
      </c>
      <c r="AE3832" s="16">
        <f t="shared" si="949"/>
        <v>0</v>
      </c>
      <c r="AF3832" s="16">
        <f t="shared" si="950"/>
        <v>17.894736842105264</v>
      </c>
      <c r="AG3832" s="16">
        <f t="shared" si="951"/>
        <v>17.894736842105264</v>
      </c>
      <c r="AH3832" s="17">
        <f t="shared" si="952"/>
        <v>0.56772946859903384</v>
      </c>
      <c r="AI3832" s="17">
        <f t="shared" si="953"/>
        <v>8.4911207729468607</v>
      </c>
      <c r="AJ3832" s="17">
        <f t="shared" si="954"/>
        <v>8.4911207729468607</v>
      </c>
      <c r="AK3832" s="17">
        <f t="shared" si="955"/>
        <v>8.4911207729468607</v>
      </c>
      <c r="AL3832" s="17" t="str">
        <f t="shared" si="956"/>
        <v/>
      </c>
      <c r="AM3832" s="17" t="str">
        <f t="shared" si="957"/>
        <v/>
      </c>
      <c r="AN3832" s="17" t="str">
        <f t="shared" si="958"/>
        <v/>
      </c>
      <c r="AO3832" s="17" t="str">
        <f t="shared" si="959"/>
        <v/>
      </c>
      <c r="AP3832" s="17" t="str">
        <f t="shared" si="961"/>
        <v/>
      </c>
      <c r="AQ3832" s="17">
        <f t="shared" si="960"/>
        <v>4.3663630988756568</v>
      </c>
    </row>
    <row r="3833" spans="1:43" x14ac:dyDescent="0.2">
      <c r="A3833" s="4" t="s">
        <v>4012</v>
      </c>
      <c r="B3833" s="5" t="s">
        <v>4013</v>
      </c>
      <c r="C3833" t="s">
        <v>4014</v>
      </c>
      <c r="D3833" t="s">
        <v>133</v>
      </c>
      <c r="E3833" t="s">
        <v>134</v>
      </c>
      <c r="F3833" t="s">
        <v>17</v>
      </c>
      <c r="G3833" t="s">
        <v>15</v>
      </c>
      <c r="J3833" s="6"/>
      <c r="K3833" s="6"/>
      <c r="L3833" s="6"/>
      <c r="M3833" s="6">
        <v>213044</v>
      </c>
      <c r="N3833" s="6">
        <v>0</v>
      </c>
      <c r="O3833" s="6">
        <v>220932</v>
      </c>
      <c r="P3833" s="6">
        <v>17994</v>
      </c>
      <c r="Q3833" s="6">
        <v>0</v>
      </c>
      <c r="R3833" s="6">
        <v>95949</v>
      </c>
      <c r="S3833" s="6">
        <v>952099</v>
      </c>
      <c r="T3833" s="6">
        <v>85251</v>
      </c>
      <c r="U3833" s="6">
        <v>0</v>
      </c>
      <c r="V3833" s="6">
        <v>15</v>
      </c>
      <c r="W3833" s="6">
        <v>339</v>
      </c>
      <c r="X3833" s="6">
        <v>0</v>
      </c>
      <c r="Z3833" s="6">
        <v>0</v>
      </c>
      <c r="AA3833" s="6">
        <v>0</v>
      </c>
      <c r="AB3833" s="6" t="str">
        <f t="shared" si="946"/>
        <v/>
      </c>
      <c r="AC3833" s="6" t="str">
        <f t="shared" si="947"/>
        <v/>
      </c>
      <c r="AD3833" s="16">
        <f t="shared" si="948"/>
        <v>12.278092697565855</v>
      </c>
      <c r="AE3833" s="16">
        <f t="shared" si="949"/>
        <v>0</v>
      </c>
      <c r="AF3833" s="16">
        <f t="shared" si="950"/>
        <v>22.6</v>
      </c>
      <c r="AG3833" s="16">
        <f t="shared" si="951"/>
        <v>22.6</v>
      </c>
      <c r="AH3833" s="17">
        <f t="shared" si="952"/>
        <v>0.4503717541916224</v>
      </c>
      <c r="AI3833" s="17">
        <f t="shared" si="953"/>
        <v>4.4690251778975236</v>
      </c>
      <c r="AJ3833" s="17">
        <f t="shared" si="954"/>
        <v>4.8691819530237881</v>
      </c>
      <c r="AK3833" s="17">
        <f t="shared" si="955"/>
        <v>4.8691819530237881</v>
      </c>
      <c r="AL3833" s="17" t="str">
        <f t="shared" si="956"/>
        <v/>
      </c>
      <c r="AM3833" s="17" t="str">
        <f t="shared" si="957"/>
        <v/>
      </c>
      <c r="AN3833" s="17" t="str">
        <f t="shared" si="958"/>
        <v/>
      </c>
      <c r="AO3833" s="17" t="str">
        <f t="shared" si="959"/>
        <v/>
      </c>
      <c r="AP3833" s="17" t="str">
        <f t="shared" si="961"/>
        <v/>
      </c>
      <c r="AQ3833" s="17">
        <f t="shared" si="960"/>
        <v>4.309466261112016</v>
      </c>
    </row>
    <row r="3834" spans="1:43" x14ac:dyDescent="0.2">
      <c r="A3834" s="4" t="s">
        <v>4015</v>
      </c>
      <c r="B3834" s="5" t="s">
        <v>4016</v>
      </c>
      <c r="C3834" t="s">
        <v>4017</v>
      </c>
      <c r="D3834" t="s">
        <v>133</v>
      </c>
      <c r="E3834" t="s">
        <v>134</v>
      </c>
      <c r="F3834" t="s">
        <v>17</v>
      </c>
      <c r="G3834" t="s">
        <v>15</v>
      </c>
      <c r="J3834" s="6"/>
      <c r="K3834" s="6"/>
      <c r="L3834" s="6"/>
      <c r="M3834" s="6">
        <v>117457</v>
      </c>
      <c r="N3834" s="6">
        <v>0</v>
      </c>
      <c r="O3834" s="6">
        <v>138120</v>
      </c>
      <c r="P3834" s="6">
        <v>11880</v>
      </c>
      <c r="Q3834" s="6">
        <v>0</v>
      </c>
      <c r="R3834" s="6">
        <v>67316</v>
      </c>
      <c r="S3834" s="6">
        <v>796180</v>
      </c>
      <c r="T3834" s="6">
        <v>0</v>
      </c>
      <c r="U3834" s="6">
        <v>0</v>
      </c>
      <c r="V3834" s="6">
        <v>9</v>
      </c>
      <c r="W3834" s="6">
        <v>288</v>
      </c>
      <c r="X3834" s="6">
        <v>0</v>
      </c>
      <c r="Z3834" s="6">
        <v>0</v>
      </c>
      <c r="AA3834" s="6">
        <v>0</v>
      </c>
      <c r="AB3834" s="6" t="str">
        <f t="shared" si="946"/>
        <v/>
      </c>
      <c r="AC3834" s="6" t="str">
        <f t="shared" si="947"/>
        <v/>
      </c>
      <c r="AD3834" s="16">
        <f t="shared" si="948"/>
        <v>11.626262626262626</v>
      </c>
      <c r="AE3834" s="16">
        <f t="shared" si="949"/>
        <v>0</v>
      </c>
      <c r="AF3834" s="16">
        <f t="shared" si="950"/>
        <v>32</v>
      </c>
      <c r="AG3834" s="16">
        <f t="shared" si="951"/>
        <v>32</v>
      </c>
      <c r="AH3834" s="17">
        <f t="shared" si="952"/>
        <v>0.57311186221340571</v>
      </c>
      <c r="AI3834" s="17">
        <f t="shared" si="953"/>
        <v>6.7784806354665958</v>
      </c>
      <c r="AJ3834" s="17">
        <f t="shared" si="954"/>
        <v>6.7784806354665958</v>
      </c>
      <c r="AK3834" s="17">
        <f t="shared" si="955"/>
        <v>6.7784806354665958</v>
      </c>
      <c r="AL3834" s="17" t="str">
        <f t="shared" si="956"/>
        <v/>
      </c>
      <c r="AM3834" s="17" t="str">
        <f t="shared" si="957"/>
        <v/>
      </c>
      <c r="AN3834" s="17" t="str">
        <f t="shared" si="958"/>
        <v/>
      </c>
      <c r="AO3834" s="17" t="str">
        <f t="shared" si="959"/>
        <v/>
      </c>
      <c r="AP3834" s="17" t="str">
        <f t="shared" si="961"/>
        <v/>
      </c>
      <c r="AQ3834" s="17">
        <f t="shared" si="960"/>
        <v>5.7644077613669271</v>
      </c>
    </row>
    <row r="3835" spans="1:43" x14ac:dyDescent="0.2">
      <c r="A3835" s="4" t="s">
        <v>4027</v>
      </c>
      <c r="B3835" s="5" t="s">
        <v>4028</v>
      </c>
      <c r="C3835" t="s">
        <v>4029</v>
      </c>
      <c r="D3835" t="s">
        <v>133</v>
      </c>
      <c r="E3835" t="s">
        <v>134</v>
      </c>
      <c r="F3835" t="s">
        <v>17</v>
      </c>
      <c r="G3835" t="s">
        <v>15</v>
      </c>
      <c r="J3835" s="6"/>
      <c r="K3835" s="6"/>
      <c r="L3835" s="6"/>
      <c r="M3835" s="6">
        <v>261031</v>
      </c>
      <c r="N3835" s="6">
        <v>0</v>
      </c>
      <c r="O3835" s="6">
        <v>228503</v>
      </c>
      <c r="P3835" s="6">
        <v>17813</v>
      </c>
      <c r="Q3835" s="6">
        <v>0</v>
      </c>
      <c r="R3835" s="6">
        <v>91661</v>
      </c>
      <c r="S3835" s="6">
        <v>1493564</v>
      </c>
      <c r="T3835" s="6">
        <v>0</v>
      </c>
      <c r="U3835" s="6">
        <v>0</v>
      </c>
      <c r="V3835" s="6">
        <v>15</v>
      </c>
      <c r="W3835" s="6">
        <v>474</v>
      </c>
      <c r="X3835" s="6">
        <v>0</v>
      </c>
      <c r="Z3835" s="6">
        <v>0</v>
      </c>
      <c r="AA3835" s="6">
        <v>0</v>
      </c>
      <c r="AB3835" s="6" t="str">
        <f t="shared" si="946"/>
        <v/>
      </c>
      <c r="AC3835" s="6" t="str">
        <f t="shared" si="947"/>
        <v/>
      </c>
      <c r="AD3835" s="16">
        <f t="shared" si="948"/>
        <v>12.827878515690788</v>
      </c>
      <c r="AE3835" s="16">
        <f t="shared" si="949"/>
        <v>0</v>
      </c>
      <c r="AF3835" s="16">
        <f t="shared" si="950"/>
        <v>31.6</v>
      </c>
      <c r="AG3835" s="16">
        <f t="shared" si="951"/>
        <v>31.6</v>
      </c>
      <c r="AH3835" s="17">
        <f t="shared" si="952"/>
        <v>0.3511498634261831</v>
      </c>
      <c r="AI3835" s="17">
        <f t="shared" si="953"/>
        <v>5.721787833628956</v>
      </c>
      <c r="AJ3835" s="17">
        <f t="shared" si="954"/>
        <v>5.721787833628956</v>
      </c>
      <c r="AK3835" s="17">
        <f t="shared" si="955"/>
        <v>5.721787833628956</v>
      </c>
      <c r="AL3835" s="17" t="str">
        <f t="shared" si="956"/>
        <v/>
      </c>
      <c r="AM3835" s="17" t="str">
        <f t="shared" si="957"/>
        <v/>
      </c>
      <c r="AN3835" s="17" t="str">
        <f t="shared" si="958"/>
        <v/>
      </c>
      <c r="AO3835" s="17" t="str">
        <f t="shared" si="959"/>
        <v/>
      </c>
      <c r="AP3835" s="17" t="str">
        <f t="shared" si="961"/>
        <v/>
      </c>
      <c r="AQ3835" s="17">
        <f t="shared" si="960"/>
        <v>6.5362993046043156</v>
      </c>
    </row>
    <row r="3836" spans="1:43" x14ac:dyDescent="0.2">
      <c r="A3836" s="4" t="s">
        <v>4060</v>
      </c>
      <c r="B3836" s="5" t="s">
        <v>4061</v>
      </c>
      <c r="C3836" t="s">
        <v>4062</v>
      </c>
      <c r="D3836" t="s">
        <v>133</v>
      </c>
      <c r="E3836" t="s">
        <v>134</v>
      </c>
      <c r="F3836" t="s">
        <v>17</v>
      </c>
      <c r="G3836" t="s">
        <v>15</v>
      </c>
      <c r="J3836" s="6"/>
      <c r="K3836" s="6"/>
      <c r="L3836" s="6"/>
      <c r="M3836" s="6">
        <v>166889</v>
      </c>
      <c r="N3836" s="6">
        <v>0</v>
      </c>
      <c r="O3836" s="6">
        <v>236951</v>
      </c>
      <c r="P3836" s="6">
        <v>19418</v>
      </c>
      <c r="Q3836" s="6">
        <v>0</v>
      </c>
      <c r="R3836" s="6">
        <v>60915</v>
      </c>
      <c r="S3836" s="6">
        <v>570581</v>
      </c>
      <c r="T3836" s="6">
        <v>0</v>
      </c>
      <c r="U3836" s="6">
        <v>0</v>
      </c>
      <c r="V3836" s="6">
        <v>14</v>
      </c>
      <c r="W3836" s="6">
        <v>269</v>
      </c>
      <c r="X3836" s="6">
        <v>0</v>
      </c>
      <c r="Z3836" s="6">
        <v>0</v>
      </c>
      <c r="AA3836" s="6">
        <v>0</v>
      </c>
      <c r="AB3836" s="6" t="str">
        <f t="shared" si="946"/>
        <v/>
      </c>
      <c r="AC3836" s="6" t="str">
        <f t="shared" si="947"/>
        <v/>
      </c>
      <c r="AD3836" s="16">
        <f t="shared" si="948"/>
        <v>12.20264702853023</v>
      </c>
      <c r="AE3836" s="16">
        <f t="shared" si="949"/>
        <v>0</v>
      </c>
      <c r="AF3836" s="16">
        <f t="shared" si="950"/>
        <v>19.214285714285715</v>
      </c>
      <c r="AG3836" s="16">
        <f t="shared" si="951"/>
        <v>19.214285714285715</v>
      </c>
      <c r="AH3836" s="17">
        <f t="shared" si="952"/>
        <v>0.3650030858834315</v>
      </c>
      <c r="AI3836" s="17">
        <f t="shared" si="953"/>
        <v>3.4189251538447709</v>
      </c>
      <c r="AJ3836" s="17">
        <f t="shared" si="954"/>
        <v>3.4189251538447709</v>
      </c>
      <c r="AK3836" s="17">
        <f t="shared" si="955"/>
        <v>3.4189251538447709</v>
      </c>
      <c r="AL3836" s="17" t="str">
        <f t="shared" si="956"/>
        <v/>
      </c>
      <c r="AM3836" s="17" t="str">
        <f t="shared" si="957"/>
        <v/>
      </c>
      <c r="AN3836" s="17" t="str">
        <f t="shared" si="958"/>
        <v/>
      </c>
      <c r="AO3836" s="17" t="str">
        <f t="shared" si="959"/>
        <v/>
      </c>
      <c r="AP3836" s="17" t="str">
        <f t="shared" si="961"/>
        <v/>
      </c>
      <c r="AQ3836" s="17">
        <f t="shared" si="960"/>
        <v>2.4080126270832367</v>
      </c>
    </row>
    <row r="3837" spans="1:43" x14ac:dyDescent="0.2">
      <c r="A3837" s="4" t="s">
        <v>4074</v>
      </c>
      <c r="B3837" s="5" t="s">
        <v>4075</v>
      </c>
      <c r="C3837" t="s">
        <v>4076</v>
      </c>
      <c r="D3837" t="s">
        <v>133</v>
      </c>
      <c r="E3837" t="s">
        <v>134</v>
      </c>
      <c r="F3837" t="s">
        <v>17</v>
      </c>
      <c r="G3837" t="s">
        <v>15</v>
      </c>
      <c r="J3837" s="6"/>
      <c r="K3837" s="6"/>
      <c r="L3837" s="6"/>
      <c r="M3837" s="6">
        <v>70741</v>
      </c>
      <c r="N3837" s="6">
        <v>0</v>
      </c>
      <c r="O3837" s="6">
        <v>181660</v>
      </c>
      <c r="P3837" s="6">
        <v>12700</v>
      </c>
      <c r="Q3837" s="6">
        <v>0</v>
      </c>
      <c r="R3837" s="6">
        <v>28606</v>
      </c>
      <c r="S3837" s="6">
        <v>702295</v>
      </c>
      <c r="T3837" s="6">
        <v>69664</v>
      </c>
      <c r="U3837" s="6">
        <v>0</v>
      </c>
      <c r="V3837" s="6">
        <v>13</v>
      </c>
      <c r="W3837" s="6">
        <v>244</v>
      </c>
      <c r="X3837" s="6">
        <v>0</v>
      </c>
      <c r="Z3837" s="6">
        <v>0</v>
      </c>
      <c r="AA3837" s="6">
        <v>0</v>
      </c>
      <c r="AB3837" s="6" t="str">
        <f t="shared" si="946"/>
        <v/>
      </c>
      <c r="AC3837" s="6" t="str">
        <f t="shared" si="947"/>
        <v/>
      </c>
      <c r="AD3837" s="16">
        <f t="shared" si="948"/>
        <v>14.303937007874016</v>
      </c>
      <c r="AE3837" s="16">
        <f t="shared" si="949"/>
        <v>0</v>
      </c>
      <c r="AF3837" s="16">
        <f t="shared" si="950"/>
        <v>18.76923076923077</v>
      </c>
      <c r="AG3837" s="16">
        <f t="shared" si="951"/>
        <v>18.76923076923077</v>
      </c>
      <c r="AH3837" s="17">
        <f t="shared" si="952"/>
        <v>0.40437652846298466</v>
      </c>
      <c r="AI3837" s="17">
        <f t="shared" si="953"/>
        <v>9.9276939822733627</v>
      </c>
      <c r="AJ3837" s="17">
        <f t="shared" si="954"/>
        <v>10.912469430740305</v>
      </c>
      <c r="AK3837" s="17">
        <f t="shared" si="955"/>
        <v>10.912469430740305</v>
      </c>
      <c r="AL3837" s="17" t="str">
        <f t="shared" si="956"/>
        <v/>
      </c>
      <c r="AM3837" s="17" t="str">
        <f t="shared" si="957"/>
        <v/>
      </c>
      <c r="AN3837" s="17" t="str">
        <f t="shared" si="958"/>
        <v/>
      </c>
      <c r="AO3837" s="17" t="str">
        <f t="shared" si="959"/>
        <v/>
      </c>
      <c r="AP3837" s="17" t="str">
        <f t="shared" si="961"/>
        <v/>
      </c>
      <c r="AQ3837" s="17">
        <f t="shared" si="960"/>
        <v>3.8659859077397334</v>
      </c>
    </row>
    <row r="3838" spans="1:43" x14ac:dyDescent="0.2">
      <c r="A3838" s="4" t="s">
        <v>4080</v>
      </c>
      <c r="B3838" s="5" t="s">
        <v>4081</v>
      </c>
      <c r="C3838" t="s">
        <v>4082</v>
      </c>
      <c r="D3838" t="s">
        <v>133</v>
      </c>
      <c r="E3838" t="s">
        <v>134</v>
      </c>
      <c r="F3838" t="s">
        <v>17</v>
      </c>
      <c r="G3838" t="s">
        <v>15</v>
      </c>
      <c r="J3838" s="6"/>
      <c r="K3838" s="6"/>
      <c r="L3838" s="6"/>
      <c r="M3838" s="6">
        <v>25156</v>
      </c>
      <c r="N3838" s="6">
        <v>0</v>
      </c>
      <c r="O3838" s="6">
        <v>76014</v>
      </c>
      <c r="P3838" s="6">
        <v>5382</v>
      </c>
      <c r="Q3838" s="6">
        <v>0</v>
      </c>
      <c r="R3838" s="6">
        <v>150</v>
      </c>
      <c r="S3838" s="6">
        <v>197945</v>
      </c>
      <c r="T3838" s="6">
        <v>0</v>
      </c>
      <c r="U3838" s="6">
        <v>0</v>
      </c>
      <c r="V3838" s="6">
        <v>9</v>
      </c>
      <c r="W3838" s="6">
        <v>109</v>
      </c>
      <c r="X3838" s="6">
        <v>0</v>
      </c>
      <c r="Z3838" s="6">
        <v>0</v>
      </c>
      <c r="AA3838" s="6">
        <v>0</v>
      </c>
      <c r="AB3838" s="6" t="str">
        <f t="shared" si="946"/>
        <v/>
      </c>
      <c r="AC3838" s="6" t="str">
        <f t="shared" si="947"/>
        <v/>
      </c>
      <c r="AD3838" s="16">
        <f t="shared" si="948"/>
        <v>14.123745819397993</v>
      </c>
      <c r="AE3838" s="16">
        <f t="shared" si="949"/>
        <v>0</v>
      </c>
      <c r="AF3838" s="16">
        <f t="shared" si="950"/>
        <v>12.111111111111111</v>
      </c>
      <c r="AG3838" s="16">
        <f t="shared" si="951"/>
        <v>12.111111111111111</v>
      </c>
      <c r="AH3838" s="17">
        <f t="shared" si="952"/>
        <v>5.9627921768166644E-3</v>
      </c>
      <c r="AI3838" s="17">
        <f t="shared" si="953"/>
        <v>7.8686993162664969</v>
      </c>
      <c r="AJ3838" s="17">
        <f t="shared" si="954"/>
        <v>7.8686993162664969</v>
      </c>
      <c r="AK3838" s="17">
        <f t="shared" si="955"/>
        <v>7.8686993162664969</v>
      </c>
      <c r="AL3838" s="17" t="str">
        <f t="shared" si="956"/>
        <v/>
      </c>
      <c r="AM3838" s="17" t="str">
        <f t="shared" si="957"/>
        <v/>
      </c>
      <c r="AN3838" s="17" t="str">
        <f t="shared" si="958"/>
        <v/>
      </c>
      <c r="AO3838" s="17" t="str">
        <f t="shared" si="959"/>
        <v/>
      </c>
      <c r="AP3838" s="17" t="str">
        <f t="shared" si="961"/>
        <v/>
      </c>
      <c r="AQ3838" s="17">
        <f t="shared" si="960"/>
        <v>2.6040597784618624</v>
      </c>
    </row>
    <row r="3839" spans="1:43" x14ac:dyDescent="0.2">
      <c r="A3839" s="4" t="s">
        <v>4140</v>
      </c>
      <c r="B3839" s="5" t="s">
        <v>4141</v>
      </c>
      <c r="C3839" t="s">
        <v>4142</v>
      </c>
      <c r="D3839" t="s">
        <v>133</v>
      </c>
      <c r="E3839" t="s">
        <v>134</v>
      </c>
      <c r="F3839" t="s">
        <v>17</v>
      </c>
      <c r="G3839" t="s">
        <v>15</v>
      </c>
      <c r="J3839" s="6"/>
      <c r="K3839" s="6"/>
      <c r="L3839" s="6"/>
      <c r="M3839" s="6">
        <v>30433</v>
      </c>
      <c r="N3839" s="6">
        <v>0</v>
      </c>
      <c r="O3839" s="6">
        <v>143990</v>
      </c>
      <c r="P3839" s="6">
        <v>8971</v>
      </c>
      <c r="Q3839" s="6">
        <v>0</v>
      </c>
      <c r="R3839" s="6">
        <v>21306</v>
      </c>
      <c r="S3839" s="6">
        <v>393602</v>
      </c>
      <c r="T3839" s="6">
        <v>42405</v>
      </c>
      <c r="U3839" s="6">
        <v>0</v>
      </c>
      <c r="V3839" s="6">
        <v>5</v>
      </c>
      <c r="W3839" s="6">
        <v>100</v>
      </c>
      <c r="X3839" s="6">
        <v>0</v>
      </c>
      <c r="Z3839" s="6">
        <v>0</v>
      </c>
      <c r="AA3839" s="6">
        <v>0</v>
      </c>
      <c r="AB3839" s="6" t="str">
        <f t="shared" si="946"/>
        <v/>
      </c>
      <c r="AC3839" s="6" t="str">
        <f t="shared" si="947"/>
        <v/>
      </c>
      <c r="AD3839" s="16">
        <f t="shared" si="948"/>
        <v>16.050607513097759</v>
      </c>
      <c r="AE3839" s="16">
        <f t="shared" si="949"/>
        <v>0</v>
      </c>
      <c r="AF3839" s="16">
        <f t="shared" si="950"/>
        <v>20</v>
      </c>
      <c r="AG3839" s="16">
        <f t="shared" si="951"/>
        <v>20</v>
      </c>
      <c r="AH3839" s="17">
        <f t="shared" si="952"/>
        <v>0.70009529129563308</v>
      </c>
      <c r="AI3839" s="17">
        <f t="shared" si="953"/>
        <v>12.933394670259258</v>
      </c>
      <c r="AJ3839" s="17">
        <f t="shared" si="954"/>
        <v>14.326783425886374</v>
      </c>
      <c r="AK3839" s="17">
        <f t="shared" si="955"/>
        <v>14.326783425886374</v>
      </c>
      <c r="AL3839" s="17" t="str">
        <f t="shared" si="956"/>
        <v/>
      </c>
      <c r="AM3839" s="17" t="str">
        <f t="shared" si="957"/>
        <v/>
      </c>
      <c r="AN3839" s="17" t="str">
        <f t="shared" si="958"/>
        <v/>
      </c>
      <c r="AO3839" s="17" t="str">
        <f t="shared" si="959"/>
        <v/>
      </c>
      <c r="AP3839" s="17" t="str">
        <f t="shared" si="961"/>
        <v/>
      </c>
      <c r="AQ3839" s="17">
        <f t="shared" si="960"/>
        <v>2.7335370511841099</v>
      </c>
    </row>
    <row r="3840" spans="1:43" x14ac:dyDescent="0.2">
      <c r="A3840" s="4" t="s">
        <v>4152</v>
      </c>
      <c r="B3840" s="5" t="s">
        <v>4153</v>
      </c>
      <c r="C3840" t="s">
        <v>4154</v>
      </c>
      <c r="D3840" t="s">
        <v>133</v>
      </c>
      <c r="E3840" t="s">
        <v>134</v>
      </c>
      <c r="F3840" t="s">
        <v>17</v>
      </c>
      <c r="G3840" t="s">
        <v>15</v>
      </c>
      <c r="J3840" s="6"/>
      <c r="K3840" s="6"/>
      <c r="L3840" s="6"/>
      <c r="M3840" s="6">
        <v>280384</v>
      </c>
      <c r="N3840" s="6">
        <v>0</v>
      </c>
      <c r="O3840" s="6">
        <v>548147</v>
      </c>
      <c r="P3840" s="6">
        <v>35355</v>
      </c>
      <c r="Q3840" s="6">
        <v>0</v>
      </c>
      <c r="R3840" s="6">
        <v>150833</v>
      </c>
      <c r="S3840" s="6">
        <v>1549258</v>
      </c>
      <c r="T3840" s="6">
        <v>274712</v>
      </c>
      <c r="U3840" s="6">
        <v>0</v>
      </c>
      <c r="V3840" s="6">
        <v>19</v>
      </c>
      <c r="W3840" s="6">
        <v>341</v>
      </c>
      <c r="X3840" s="6">
        <v>0</v>
      </c>
      <c r="Z3840" s="6">
        <v>0</v>
      </c>
      <c r="AA3840" s="6">
        <v>0</v>
      </c>
      <c r="AB3840" s="6" t="str">
        <f t="shared" si="946"/>
        <v/>
      </c>
      <c r="AC3840" s="6" t="str">
        <f t="shared" si="947"/>
        <v/>
      </c>
      <c r="AD3840" s="16">
        <f t="shared" si="948"/>
        <v>15.504087116390892</v>
      </c>
      <c r="AE3840" s="16">
        <f t="shared" si="949"/>
        <v>0</v>
      </c>
      <c r="AF3840" s="16">
        <f t="shared" si="950"/>
        <v>17.94736842105263</v>
      </c>
      <c r="AG3840" s="16">
        <f t="shared" si="951"/>
        <v>17.94736842105263</v>
      </c>
      <c r="AH3840" s="17">
        <f t="shared" si="952"/>
        <v>0.53795152362474319</v>
      </c>
      <c r="AI3840" s="17">
        <f t="shared" si="953"/>
        <v>5.5254864756904816</v>
      </c>
      <c r="AJ3840" s="17">
        <f t="shared" si="954"/>
        <v>6.505257076010043</v>
      </c>
      <c r="AK3840" s="17">
        <f t="shared" si="955"/>
        <v>6.505257076010043</v>
      </c>
      <c r="AL3840" s="17" t="str">
        <f t="shared" si="956"/>
        <v/>
      </c>
      <c r="AM3840" s="17" t="str">
        <f t="shared" si="957"/>
        <v/>
      </c>
      <c r="AN3840" s="17" t="str">
        <f t="shared" si="958"/>
        <v/>
      </c>
      <c r="AO3840" s="17" t="str">
        <f t="shared" si="959"/>
        <v/>
      </c>
      <c r="AP3840" s="17" t="str">
        <f t="shared" si="961"/>
        <v/>
      </c>
      <c r="AQ3840" s="17">
        <f t="shared" si="960"/>
        <v>2.8263549741219052</v>
      </c>
    </row>
    <row r="3841" spans="1:43" x14ac:dyDescent="0.2">
      <c r="A3841" s="4" t="s">
        <v>4176</v>
      </c>
      <c r="B3841" s="5" t="s">
        <v>4177</v>
      </c>
      <c r="C3841" t="s">
        <v>4178</v>
      </c>
      <c r="D3841" t="s">
        <v>133</v>
      </c>
      <c r="E3841" t="s">
        <v>134</v>
      </c>
      <c r="F3841" t="s">
        <v>17</v>
      </c>
      <c r="G3841" t="s">
        <v>15</v>
      </c>
      <c r="J3841" s="6"/>
      <c r="K3841" s="6"/>
      <c r="L3841" s="6"/>
      <c r="M3841" s="6">
        <v>93468</v>
      </c>
      <c r="N3841" s="6">
        <v>0</v>
      </c>
      <c r="O3841" s="6">
        <v>290466</v>
      </c>
      <c r="P3841" s="6">
        <v>15201</v>
      </c>
      <c r="Q3841" s="6">
        <v>0</v>
      </c>
      <c r="R3841" s="6">
        <v>56922</v>
      </c>
      <c r="S3841" s="6">
        <v>612063</v>
      </c>
      <c r="T3841" s="6">
        <v>212724</v>
      </c>
      <c r="U3841" s="6">
        <v>0</v>
      </c>
      <c r="V3841" s="6">
        <v>8</v>
      </c>
      <c r="W3841" s="6">
        <v>148</v>
      </c>
      <c r="X3841" s="6">
        <v>0</v>
      </c>
      <c r="Z3841" s="6">
        <v>0</v>
      </c>
      <c r="AA3841" s="6">
        <v>0</v>
      </c>
      <c r="AB3841" s="6" t="str">
        <f t="shared" si="946"/>
        <v/>
      </c>
      <c r="AC3841" s="6" t="str">
        <f t="shared" si="947"/>
        <v/>
      </c>
      <c r="AD3841" s="16">
        <f t="shared" si="948"/>
        <v>19.108348134991118</v>
      </c>
      <c r="AE3841" s="16">
        <f t="shared" si="949"/>
        <v>0</v>
      </c>
      <c r="AF3841" s="16">
        <f t="shared" si="950"/>
        <v>18.5</v>
      </c>
      <c r="AG3841" s="16">
        <f t="shared" si="951"/>
        <v>18.5</v>
      </c>
      <c r="AH3841" s="17">
        <f t="shared" si="952"/>
        <v>0.6089998716138143</v>
      </c>
      <c r="AI3841" s="17">
        <f t="shared" si="953"/>
        <v>6.54836949544229</v>
      </c>
      <c r="AJ3841" s="17">
        <f t="shared" si="954"/>
        <v>8.8242714083964557</v>
      </c>
      <c r="AK3841" s="17">
        <f t="shared" si="955"/>
        <v>8.8242714083964557</v>
      </c>
      <c r="AL3841" s="17" t="str">
        <f t="shared" si="956"/>
        <v/>
      </c>
      <c r="AM3841" s="17" t="str">
        <f t="shared" si="957"/>
        <v/>
      </c>
      <c r="AN3841" s="17" t="str">
        <f t="shared" si="958"/>
        <v/>
      </c>
      <c r="AO3841" s="17" t="str">
        <f t="shared" si="959"/>
        <v/>
      </c>
      <c r="AP3841" s="17" t="str">
        <f t="shared" si="961"/>
        <v/>
      </c>
      <c r="AQ3841" s="17">
        <f t="shared" si="960"/>
        <v>2.1071760550288157</v>
      </c>
    </row>
    <row r="3842" spans="1:43" x14ac:dyDescent="0.2">
      <c r="A3842" s="4" t="s">
        <v>4236</v>
      </c>
      <c r="B3842" s="5" t="s">
        <v>4237</v>
      </c>
      <c r="C3842" t="s">
        <v>4238</v>
      </c>
      <c r="D3842" t="s">
        <v>133</v>
      </c>
      <c r="E3842" t="s">
        <v>134</v>
      </c>
      <c r="F3842" t="s">
        <v>17</v>
      </c>
      <c r="G3842" t="s">
        <v>15</v>
      </c>
      <c r="J3842" s="6"/>
      <c r="K3842" s="6"/>
      <c r="L3842" s="6"/>
      <c r="M3842" s="6">
        <v>21840</v>
      </c>
      <c r="N3842" s="6">
        <v>0</v>
      </c>
      <c r="O3842" s="6">
        <v>114129</v>
      </c>
      <c r="P3842" s="6">
        <v>9183</v>
      </c>
      <c r="Q3842" s="6">
        <v>0</v>
      </c>
      <c r="R3842" s="6">
        <v>13819</v>
      </c>
      <c r="S3842" s="6">
        <v>274734</v>
      </c>
      <c r="T3842" s="6">
        <v>0</v>
      </c>
      <c r="U3842" s="6">
        <v>0</v>
      </c>
      <c r="V3842" s="6">
        <v>6</v>
      </c>
      <c r="W3842" s="6">
        <v>84</v>
      </c>
      <c r="X3842" s="6">
        <v>0</v>
      </c>
      <c r="Z3842" s="6">
        <v>0</v>
      </c>
      <c r="AA3842" s="6">
        <v>0</v>
      </c>
      <c r="AB3842" s="6" t="str">
        <f t="shared" si="946"/>
        <v/>
      </c>
      <c r="AC3842" s="6" t="str">
        <f t="shared" si="947"/>
        <v/>
      </c>
      <c r="AD3842" s="16">
        <f t="shared" si="948"/>
        <v>12.428291408036589</v>
      </c>
      <c r="AE3842" s="16">
        <f t="shared" si="949"/>
        <v>0</v>
      </c>
      <c r="AF3842" s="16">
        <f t="shared" si="950"/>
        <v>14</v>
      </c>
      <c r="AG3842" s="16">
        <f t="shared" si="951"/>
        <v>14</v>
      </c>
      <c r="AH3842" s="17">
        <f t="shared" si="952"/>
        <v>0.63273809523809521</v>
      </c>
      <c r="AI3842" s="17">
        <f t="shared" si="953"/>
        <v>12.579395604395604</v>
      </c>
      <c r="AJ3842" s="17">
        <f t="shared" si="954"/>
        <v>12.579395604395604</v>
      </c>
      <c r="AK3842" s="17">
        <f t="shared" si="955"/>
        <v>12.579395604395604</v>
      </c>
      <c r="AL3842" s="17" t="str">
        <f t="shared" si="956"/>
        <v/>
      </c>
      <c r="AM3842" s="17" t="str">
        <f t="shared" si="957"/>
        <v/>
      </c>
      <c r="AN3842" s="17" t="str">
        <f t="shared" si="958"/>
        <v/>
      </c>
      <c r="AO3842" s="17" t="str">
        <f t="shared" si="959"/>
        <v/>
      </c>
      <c r="AP3842" s="17" t="str">
        <f t="shared" si="961"/>
        <v/>
      </c>
      <c r="AQ3842" s="17">
        <f t="shared" si="960"/>
        <v>2.4072234050942356</v>
      </c>
    </row>
    <row r="3843" spans="1:43" x14ac:dyDescent="0.2">
      <c r="A3843" s="4" t="s">
        <v>4254</v>
      </c>
      <c r="B3843" s="5" t="s">
        <v>4255</v>
      </c>
      <c r="C3843" t="s">
        <v>4256</v>
      </c>
      <c r="D3843" t="s">
        <v>133</v>
      </c>
      <c r="E3843" t="s">
        <v>134</v>
      </c>
      <c r="F3843" t="s">
        <v>17</v>
      </c>
      <c r="G3843" t="s">
        <v>15</v>
      </c>
      <c r="J3843" s="6"/>
      <c r="K3843" s="6"/>
      <c r="L3843" s="6"/>
      <c r="M3843" s="6">
        <v>19591</v>
      </c>
      <c r="N3843" s="6">
        <v>0</v>
      </c>
      <c r="O3843" s="6">
        <v>60451</v>
      </c>
      <c r="P3843" s="6">
        <v>4792</v>
      </c>
      <c r="Q3843" s="6">
        <v>0</v>
      </c>
      <c r="R3843" s="6">
        <v>9143</v>
      </c>
      <c r="S3843" s="6">
        <v>180857</v>
      </c>
      <c r="T3843" s="6">
        <v>0</v>
      </c>
      <c r="U3843" s="6">
        <v>0</v>
      </c>
      <c r="V3843" s="6">
        <v>2</v>
      </c>
      <c r="W3843" s="6">
        <v>40</v>
      </c>
      <c r="X3843" s="6">
        <v>0</v>
      </c>
      <c r="Z3843" s="6">
        <v>0</v>
      </c>
      <c r="AA3843" s="6">
        <v>0</v>
      </c>
      <c r="AB3843" s="6" t="str">
        <f t="shared" ref="AB3843:AB3906" si="962">IF(N3843&gt;0, Z3843/N3843,"")</f>
        <v/>
      </c>
      <c r="AC3843" s="6" t="str">
        <f t="shared" ref="AC3843:AC3906" si="963">IF(N3843&gt;0, AA3843/N3843, "")</f>
        <v/>
      </c>
      <c r="AD3843" s="16">
        <f t="shared" ref="AD3843:AD3906" si="964">IF(P3843&gt;0, O3843/P3843, "")</f>
        <v>12.614983305509181</v>
      </c>
      <c r="AE3843" s="16">
        <f t="shared" ref="AE3843:AE3906" si="965">IF(O3843&gt;0, N3843/O3843, "")</f>
        <v>0</v>
      </c>
      <c r="AF3843" s="16">
        <f t="shared" ref="AF3843:AF3906" si="966">IF(V3843&gt;0,(W3843)/V3843,"")</f>
        <v>20</v>
      </c>
      <c r="AG3843" s="16">
        <f t="shared" ref="AG3843:AG3906" si="967">IF(V3843&gt;0,(W3843+X3843)/V3843,"")</f>
        <v>20</v>
      </c>
      <c r="AH3843" s="17">
        <f t="shared" ref="AH3843:AH3906" si="968">IF($M3843&gt;0,R3843/$M3843,"")</f>
        <v>0.46669389005155426</v>
      </c>
      <c r="AI3843" s="17">
        <f t="shared" ref="AI3843:AI3906" si="969">IF($M3843&gt;0,S3843/$M3843,"")</f>
        <v>9.2316369761625232</v>
      </c>
      <c r="AJ3843" s="17">
        <f t="shared" ref="AJ3843:AJ3906" si="970">IF($M3843&gt;0,(S3843+T3843)/$M3843,"")</f>
        <v>9.2316369761625232</v>
      </c>
      <c r="AK3843" s="17">
        <f t="shared" ref="AK3843:AK3906" si="971">IF($M3843&gt;0,(S3843+T3843+U3843)/$M3843,"")</f>
        <v>9.2316369761625232</v>
      </c>
      <c r="AL3843" s="17" t="str">
        <f t="shared" ref="AL3843:AL3906" si="972">IF($N3843&gt;0,R3843/$N3843,"")</f>
        <v/>
      </c>
      <c r="AM3843" s="17" t="str">
        <f t="shared" ref="AM3843:AM3906" si="973">IF($N3843&gt;0,(S3843)/$N3843,"")</f>
        <v/>
      </c>
      <c r="AN3843" s="17" t="str">
        <f t="shared" ref="AN3843:AN3906" si="974">IF($N3843&gt;0,(S3843+T3843)/$N3843,"")</f>
        <v/>
      </c>
      <c r="AO3843" s="17" t="str">
        <f t="shared" ref="AO3843:AO3906" si="975">IF($N3843&gt;0,(S3843+T3843+U3843)/$N3843,"")</f>
        <v/>
      </c>
      <c r="AP3843" s="17" t="str">
        <f t="shared" si="961"/>
        <v/>
      </c>
      <c r="AQ3843" s="17">
        <f t="shared" ref="AQ3843:AQ3906" si="976">IF(O3843&gt;0,S3843/O3843,"")</f>
        <v>2.9917950075267572</v>
      </c>
    </row>
    <row r="3844" spans="1:43" x14ac:dyDescent="0.2">
      <c r="A3844" s="4" t="s">
        <v>4325</v>
      </c>
      <c r="B3844" s="5" t="s">
        <v>4326</v>
      </c>
      <c r="C3844" t="s">
        <v>4327</v>
      </c>
      <c r="D3844" t="s">
        <v>133</v>
      </c>
      <c r="E3844" t="s">
        <v>134</v>
      </c>
      <c r="F3844" t="s">
        <v>17</v>
      </c>
      <c r="G3844" t="s">
        <v>15</v>
      </c>
      <c r="J3844" s="6"/>
      <c r="K3844" s="6"/>
      <c r="L3844" s="6"/>
      <c r="M3844" s="6">
        <v>7473</v>
      </c>
      <c r="N3844" s="6">
        <v>0</v>
      </c>
      <c r="O3844" s="6">
        <v>22674</v>
      </c>
      <c r="P3844" s="6">
        <v>2008</v>
      </c>
      <c r="Q3844" s="6">
        <v>0</v>
      </c>
      <c r="R3844" s="6">
        <v>14135</v>
      </c>
      <c r="S3844" s="6">
        <v>161773</v>
      </c>
      <c r="T3844" s="6">
        <v>57711</v>
      </c>
      <c r="U3844" s="6">
        <v>0</v>
      </c>
      <c r="V3844" s="6">
        <v>3</v>
      </c>
      <c r="W3844" s="6">
        <v>60</v>
      </c>
      <c r="X3844" s="6">
        <v>0</v>
      </c>
      <c r="Z3844" s="6">
        <v>0</v>
      </c>
      <c r="AA3844" s="6">
        <v>0</v>
      </c>
      <c r="AB3844" s="6" t="str">
        <f t="shared" si="962"/>
        <v/>
      </c>
      <c r="AC3844" s="6" t="str">
        <f t="shared" si="963"/>
        <v/>
      </c>
      <c r="AD3844" s="16">
        <f t="shared" si="964"/>
        <v>11.291832669322709</v>
      </c>
      <c r="AE3844" s="16">
        <f t="shared" si="965"/>
        <v>0</v>
      </c>
      <c r="AF3844" s="16">
        <f t="shared" si="966"/>
        <v>20</v>
      </c>
      <c r="AG3844" s="16">
        <f t="shared" si="967"/>
        <v>20</v>
      </c>
      <c r="AH3844" s="17">
        <f t="shared" si="968"/>
        <v>1.89147598019537</v>
      </c>
      <c r="AI3844" s="17">
        <f t="shared" si="969"/>
        <v>21.647664927070789</v>
      </c>
      <c r="AJ3844" s="17">
        <f t="shared" si="970"/>
        <v>29.370266291984478</v>
      </c>
      <c r="AK3844" s="17">
        <f t="shared" si="971"/>
        <v>29.370266291984478</v>
      </c>
      <c r="AL3844" s="17" t="str">
        <f t="shared" si="972"/>
        <v/>
      </c>
      <c r="AM3844" s="17" t="str">
        <f t="shared" si="973"/>
        <v/>
      </c>
      <c r="AN3844" s="17" t="str">
        <f t="shared" si="974"/>
        <v/>
      </c>
      <c r="AO3844" s="17" t="str">
        <f t="shared" si="975"/>
        <v/>
      </c>
      <c r="AP3844" s="17" t="str">
        <f t="shared" ref="AP3844:AP3907" si="977">IF(AO3844&lt;&gt;"", AO3844-AL3844,"")</f>
        <v/>
      </c>
      <c r="AQ3844" s="17">
        <f t="shared" si="976"/>
        <v>7.1347358207638703</v>
      </c>
    </row>
    <row r="3845" spans="1:43" x14ac:dyDescent="0.2">
      <c r="A3845" s="4" t="s">
        <v>4358</v>
      </c>
      <c r="B3845" s="5" t="s">
        <v>4359</v>
      </c>
      <c r="C3845" t="s">
        <v>4360</v>
      </c>
      <c r="D3845" t="s">
        <v>133</v>
      </c>
      <c r="E3845" t="s">
        <v>134</v>
      </c>
      <c r="F3845" t="s">
        <v>17</v>
      </c>
      <c r="G3845" t="s">
        <v>15</v>
      </c>
      <c r="J3845" s="6"/>
      <c r="K3845" s="6"/>
      <c r="L3845" s="6"/>
      <c r="M3845" s="6">
        <v>12137</v>
      </c>
      <c r="N3845" s="6">
        <v>0</v>
      </c>
      <c r="O3845" s="6">
        <v>46201</v>
      </c>
      <c r="P3845" s="6">
        <v>3150</v>
      </c>
      <c r="Q3845" s="6">
        <v>0</v>
      </c>
      <c r="R3845" s="6">
        <v>13625</v>
      </c>
      <c r="S3845" s="6">
        <v>166789</v>
      </c>
      <c r="T3845" s="6">
        <v>58380</v>
      </c>
      <c r="U3845" s="6">
        <v>0</v>
      </c>
      <c r="V3845" s="6">
        <v>0</v>
      </c>
      <c r="W3845" s="6">
        <v>0</v>
      </c>
      <c r="X3845" s="6">
        <v>0</v>
      </c>
      <c r="Z3845" s="6">
        <v>0</v>
      </c>
      <c r="AA3845" s="6">
        <v>0</v>
      </c>
      <c r="AB3845" s="6" t="str">
        <f t="shared" si="962"/>
        <v/>
      </c>
      <c r="AC3845" s="6" t="str">
        <f t="shared" si="963"/>
        <v/>
      </c>
      <c r="AD3845" s="16">
        <f t="shared" si="964"/>
        <v>14.666984126984127</v>
      </c>
      <c r="AE3845" s="16">
        <f t="shared" si="965"/>
        <v>0</v>
      </c>
      <c r="AF3845" s="16" t="str">
        <f t="shared" si="966"/>
        <v/>
      </c>
      <c r="AG3845" s="16" t="str">
        <f t="shared" si="967"/>
        <v/>
      </c>
      <c r="AH3845" s="17">
        <f t="shared" si="968"/>
        <v>1.1226003130921973</v>
      </c>
      <c r="AI3845" s="17">
        <f t="shared" si="969"/>
        <v>13.742193293235561</v>
      </c>
      <c r="AJ3845" s="17">
        <f t="shared" si="970"/>
        <v>18.552278157699597</v>
      </c>
      <c r="AK3845" s="17">
        <f t="shared" si="971"/>
        <v>18.552278157699597</v>
      </c>
      <c r="AL3845" s="17" t="str">
        <f t="shared" si="972"/>
        <v/>
      </c>
      <c r="AM3845" s="17" t="str">
        <f t="shared" si="973"/>
        <v/>
      </c>
      <c r="AN3845" s="17" t="str">
        <f t="shared" si="974"/>
        <v/>
      </c>
      <c r="AO3845" s="17" t="str">
        <f t="shared" si="975"/>
        <v/>
      </c>
      <c r="AP3845" s="17" t="str">
        <f t="shared" si="977"/>
        <v/>
      </c>
      <c r="AQ3845" s="17">
        <f t="shared" si="976"/>
        <v>3.6100733750351726</v>
      </c>
    </row>
    <row r="3846" spans="1:43" x14ac:dyDescent="0.2">
      <c r="A3846" s="4" t="s">
        <v>4440</v>
      </c>
      <c r="B3846" s="5" t="s">
        <v>4441</v>
      </c>
      <c r="C3846" t="s">
        <v>4442</v>
      </c>
      <c r="D3846" t="s">
        <v>133</v>
      </c>
      <c r="E3846" t="s">
        <v>134</v>
      </c>
      <c r="F3846" t="s">
        <v>17</v>
      </c>
      <c r="G3846" t="s">
        <v>15</v>
      </c>
      <c r="J3846" s="6"/>
      <c r="K3846" s="6"/>
      <c r="L3846" s="6"/>
      <c r="M3846" s="6">
        <v>10975</v>
      </c>
      <c r="N3846" s="6">
        <v>0</v>
      </c>
      <c r="O3846" s="6">
        <v>130578</v>
      </c>
      <c r="P3846" s="6">
        <v>5437</v>
      </c>
      <c r="Q3846" s="6">
        <v>0</v>
      </c>
      <c r="R3846" s="6">
        <v>21707</v>
      </c>
      <c r="S3846" s="6">
        <v>241513</v>
      </c>
      <c r="T3846" s="6">
        <v>116762</v>
      </c>
      <c r="U3846" s="6">
        <v>0</v>
      </c>
      <c r="V3846" s="6">
        <v>0</v>
      </c>
      <c r="W3846" s="6">
        <v>0</v>
      </c>
      <c r="X3846" s="6">
        <v>0</v>
      </c>
      <c r="Z3846" s="6">
        <v>0</v>
      </c>
      <c r="AA3846" s="6">
        <v>0</v>
      </c>
      <c r="AB3846" s="6" t="str">
        <f t="shared" si="962"/>
        <v/>
      </c>
      <c r="AC3846" s="6" t="str">
        <f t="shared" si="963"/>
        <v/>
      </c>
      <c r="AD3846" s="16">
        <f t="shared" si="964"/>
        <v>24.016553246275521</v>
      </c>
      <c r="AE3846" s="16">
        <f t="shared" si="965"/>
        <v>0</v>
      </c>
      <c r="AF3846" s="16" t="str">
        <f t="shared" si="966"/>
        <v/>
      </c>
      <c r="AG3846" s="16" t="str">
        <f t="shared" si="967"/>
        <v/>
      </c>
      <c r="AH3846" s="17">
        <f t="shared" si="968"/>
        <v>1.9778587699316628</v>
      </c>
      <c r="AI3846" s="17">
        <f t="shared" si="969"/>
        <v>22.005740318906607</v>
      </c>
      <c r="AJ3846" s="17">
        <f t="shared" si="970"/>
        <v>32.644646924829161</v>
      </c>
      <c r="AK3846" s="17">
        <f t="shared" si="971"/>
        <v>32.644646924829161</v>
      </c>
      <c r="AL3846" s="17" t="str">
        <f t="shared" si="972"/>
        <v/>
      </c>
      <c r="AM3846" s="17" t="str">
        <f t="shared" si="973"/>
        <v/>
      </c>
      <c r="AN3846" s="17" t="str">
        <f t="shared" si="974"/>
        <v/>
      </c>
      <c r="AO3846" s="17" t="str">
        <f t="shared" si="975"/>
        <v/>
      </c>
      <c r="AP3846" s="17" t="str">
        <f t="shared" si="977"/>
        <v/>
      </c>
      <c r="AQ3846" s="17">
        <f t="shared" si="976"/>
        <v>1.8495688400802586</v>
      </c>
    </row>
    <row r="3847" spans="1:43" x14ac:dyDescent="0.2">
      <c r="A3847" s="4">
        <v>80001</v>
      </c>
      <c r="B3847" s="5">
        <v>8001</v>
      </c>
      <c r="C3847" t="s">
        <v>4508</v>
      </c>
      <c r="D3847" t="s">
        <v>8</v>
      </c>
      <c r="E3847" t="s">
        <v>9</v>
      </c>
      <c r="F3847" t="s">
        <v>17</v>
      </c>
      <c r="G3847" t="s">
        <v>15</v>
      </c>
      <c r="H3847">
        <v>42</v>
      </c>
      <c r="I3847" t="s">
        <v>6086</v>
      </c>
      <c r="J3847" s="6">
        <v>1021243</v>
      </c>
      <c r="K3847" s="6">
        <v>3675</v>
      </c>
      <c r="L3847" s="6">
        <v>278</v>
      </c>
      <c r="M3847" s="6">
        <v>18996520</v>
      </c>
      <c r="N3847" s="6">
        <v>79147942</v>
      </c>
      <c r="O3847" s="6">
        <v>16634864</v>
      </c>
      <c r="P3847" s="6">
        <v>1227254</v>
      </c>
      <c r="Q3847" s="6">
        <v>66918</v>
      </c>
      <c r="R3847" s="6">
        <v>17775145</v>
      </c>
      <c r="S3847" s="6">
        <v>138606269</v>
      </c>
      <c r="T3847" s="6">
        <v>26014462</v>
      </c>
      <c r="U3847" s="6">
        <v>2208671</v>
      </c>
      <c r="V3847" s="6">
        <v>463</v>
      </c>
      <c r="W3847" s="6">
        <v>17790</v>
      </c>
      <c r="X3847" s="6">
        <v>9768</v>
      </c>
      <c r="Z3847" s="6">
        <v>510443671200</v>
      </c>
      <c r="AA3847" s="6">
        <v>37878766742.1744</v>
      </c>
      <c r="AB3847" s="6">
        <f t="shared" si="962"/>
        <v>6449.234917567408</v>
      </c>
      <c r="AC3847" s="6">
        <f t="shared" si="963"/>
        <v>478.58182771416091</v>
      </c>
      <c r="AD3847" s="16">
        <f t="shared" si="964"/>
        <v>13.554540461876677</v>
      </c>
      <c r="AE3847" s="16">
        <f t="shared" si="965"/>
        <v>4.7579554602911092</v>
      </c>
      <c r="AF3847" s="16">
        <f t="shared" si="966"/>
        <v>38.423326133909285</v>
      </c>
      <c r="AG3847" s="16">
        <f t="shared" si="967"/>
        <v>59.520518358531319</v>
      </c>
      <c r="AH3847" s="17">
        <f t="shared" si="968"/>
        <v>0.93570532918660887</v>
      </c>
      <c r="AI3847" s="17">
        <f t="shared" si="969"/>
        <v>7.2964031833198923</v>
      </c>
      <c r="AJ3847" s="17">
        <f t="shared" si="970"/>
        <v>8.6658362163175156</v>
      </c>
      <c r="AK3847" s="17">
        <f t="shared" si="971"/>
        <v>8.7821033536668818</v>
      </c>
      <c r="AL3847" s="17">
        <f t="shared" si="972"/>
        <v>0.22458126580221124</v>
      </c>
      <c r="AM3847" s="17">
        <f t="shared" si="973"/>
        <v>1.7512302341354624</v>
      </c>
      <c r="AN3847" s="17">
        <f t="shared" si="974"/>
        <v>2.0799117050952507</v>
      </c>
      <c r="AO3847" s="17">
        <f t="shared" si="975"/>
        <v>2.1078173074923412</v>
      </c>
      <c r="AP3847" s="17">
        <f t="shared" si="977"/>
        <v>1.8832360416901299</v>
      </c>
      <c r="AQ3847" s="17">
        <f t="shared" si="976"/>
        <v>8.3322754547317004</v>
      </c>
    </row>
    <row r="3848" spans="1:43" x14ac:dyDescent="0.2">
      <c r="A3848" s="4">
        <v>80001</v>
      </c>
      <c r="B3848" s="5">
        <v>8001</v>
      </c>
      <c r="C3848" t="s">
        <v>4508</v>
      </c>
      <c r="D3848" t="s">
        <v>8</v>
      </c>
      <c r="E3848" t="s">
        <v>9</v>
      </c>
      <c r="F3848" t="s">
        <v>17</v>
      </c>
      <c r="G3848" t="s">
        <v>11</v>
      </c>
      <c r="H3848">
        <v>42</v>
      </c>
      <c r="I3848" t="s">
        <v>6086</v>
      </c>
      <c r="J3848" s="6">
        <v>1021243</v>
      </c>
      <c r="K3848" s="6">
        <v>3675</v>
      </c>
      <c r="L3848" s="6">
        <v>278</v>
      </c>
      <c r="M3848" s="6">
        <v>64852</v>
      </c>
      <c r="N3848" s="6">
        <v>196496</v>
      </c>
      <c r="O3848" s="6">
        <v>210359</v>
      </c>
      <c r="P3848" s="6">
        <v>15804</v>
      </c>
      <c r="Q3848" s="6">
        <v>247</v>
      </c>
      <c r="R3848" s="6">
        <v>13111</v>
      </c>
      <c r="S3848" s="6">
        <v>1395392</v>
      </c>
      <c r="T3848" s="6">
        <v>0</v>
      </c>
      <c r="U3848" s="6">
        <v>0</v>
      </c>
      <c r="V3848" s="6">
        <v>34</v>
      </c>
      <c r="W3848" s="6">
        <v>412</v>
      </c>
      <c r="X3848" s="6">
        <v>204</v>
      </c>
      <c r="Z3848" s="6">
        <v>4468920600</v>
      </c>
      <c r="AA3848" s="6">
        <v>320572762.47360003</v>
      </c>
      <c r="AB3848" s="6">
        <f t="shared" si="962"/>
        <v>22743.061436365118</v>
      </c>
      <c r="AC3848" s="6">
        <f t="shared" si="963"/>
        <v>1631.4467595961241</v>
      </c>
      <c r="AD3848" s="16">
        <f t="shared" si="964"/>
        <v>13.310491014932929</v>
      </c>
      <c r="AE3848" s="16">
        <f t="shared" si="965"/>
        <v>0.9340983746832795</v>
      </c>
      <c r="AF3848" s="16">
        <f t="shared" si="966"/>
        <v>12.117647058823529</v>
      </c>
      <c r="AG3848" s="16">
        <f t="shared" si="967"/>
        <v>18.117647058823529</v>
      </c>
      <c r="AH3848" s="17">
        <f t="shared" si="968"/>
        <v>0.20216801332264234</v>
      </c>
      <c r="AI3848" s="17">
        <f t="shared" si="969"/>
        <v>21.516560784555605</v>
      </c>
      <c r="AJ3848" s="17">
        <f t="shared" si="970"/>
        <v>21.516560784555605</v>
      </c>
      <c r="AK3848" s="17">
        <f t="shared" si="971"/>
        <v>21.516560784555605</v>
      </c>
      <c r="AL3848" s="17">
        <f t="shared" si="972"/>
        <v>6.6724004559889263E-2</v>
      </c>
      <c r="AM3848" s="17">
        <f t="shared" si="973"/>
        <v>7.101376109437342</v>
      </c>
      <c r="AN3848" s="17">
        <f t="shared" si="974"/>
        <v>7.101376109437342</v>
      </c>
      <c r="AO3848" s="17">
        <f t="shared" si="975"/>
        <v>7.101376109437342</v>
      </c>
      <c r="AP3848" s="17">
        <f t="shared" si="977"/>
        <v>7.0346521048774528</v>
      </c>
      <c r="AQ3848" s="17">
        <f t="shared" si="976"/>
        <v>6.6333838818400928</v>
      </c>
    </row>
    <row r="3849" spans="1:43" x14ac:dyDescent="0.2">
      <c r="A3849" s="4">
        <v>80002</v>
      </c>
      <c r="B3849" s="5">
        <v>8002</v>
      </c>
      <c r="C3849" t="s">
        <v>4509</v>
      </c>
      <c r="D3849" t="s">
        <v>8</v>
      </c>
      <c r="E3849" t="s">
        <v>9</v>
      </c>
      <c r="F3849" t="s">
        <v>17</v>
      </c>
      <c r="G3849" t="s">
        <v>15</v>
      </c>
      <c r="H3849">
        <v>212</v>
      </c>
      <c r="I3849" t="s">
        <v>6087</v>
      </c>
      <c r="J3849" s="6">
        <v>156777</v>
      </c>
      <c r="K3849" s="6">
        <v>2443</v>
      </c>
      <c r="L3849" s="6">
        <v>64</v>
      </c>
      <c r="M3849" s="6">
        <v>782129</v>
      </c>
      <c r="N3849" s="6">
        <v>3270399</v>
      </c>
      <c r="O3849" s="6">
        <v>736227</v>
      </c>
      <c r="P3849" s="6">
        <v>61935</v>
      </c>
      <c r="Q3849" s="6">
        <v>2829</v>
      </c>
      <c r="R3849" s="6">
        <v>434313</v>
      </c>
      <c r="S3849" s="6">
        <v>4794455</v>
      </c>
      <c r="T3849" s="6">
        <v>1187851</v>
      </c>
      <c r="U3849" s="6">
        <v>0</v>
      </c>
      <c r="V3849" s="6">
        <v>29</v>
      </c>
      <c r="W3849" s="6">
        <v>844</v>
      </c>
      <c r="X3849" s="6">
        <v>591</v>
      </c>
      <c r="Z3849" s="6">
        <v>20284875000</v>
      </c>
      <c r="AA3849" s="6">
        <v>1484932176</v>
      </c>
      <c r="AB3849" s="6">
        <f t="shared" si="962"/>
        <v>6202.5688608637665</v>
      </c>
      <c r="AC3849" s="6">
        <f t="shared" si="963"/>
        <v>454.05229637117674</v>
      </c>
      <c r="AD3849" s="16">
        <f t="shared" si="964"/>
        <v>11.887091305400823</v>
      </c>
      <c r="AE3849" s="16">
        <f t="shared" si="965"/>
        <v>4.4421068501970185</v>
      </c>
      <c r="AF3849" s="16">
        <f t="shared" si="966"/>
        <v>29.103448275862068</v>
      </c>
      <c r="AG3849" s="16">
        <f t="shared" si="967"/>
        <v>49.482758620689658</v>
      </c>
      <c r="AH3849" s="17">
        <f t="shared" si="968"/>
        <v>0.55529586551579091</v>
      </c>
      <c r="AI3849" s="17">
        <f t="shared" si="969"/>
        <v>6.1300054083149966</v>
      </c>
      <c r="AJ3849" s="17">
        <f t="shared" si="970"/>
        <v>7.6487459229871284</v>
      </c>
      <c r="AK3849" s="17">
        <f t="shared" si="971"/>
        <v>7.6487459229871284</v>
      </c>
      <c r="AL3849" s="17">
        <f t="shared" si="972"/>
        <v>0.13280122700624603</v>
      </c>
      <c r="AM3849" s="17">
        <f t="shared" si="973"/>
        <v>1.4660153088354051</v>
      </c>
      <c r="AN3849" s="17">
        <f t="shared" si="974"/>
        <v>1.8292281767454064</v>
      </c>
      <c r="AO3849" s="17">
        <f t="shared" si="975"/>
        <v>1.8292281767454064</v>
      </c>
      <c r="AP3849" s="17">
        <f t="shared" si="977"/>
        <v>1.6964269497391604</v>
      </c>
      <c r="AQ3849" s="17">
        <f t="shared" si="976"/>
        <v>6.51219664587145</v>
      </c>
    </row>
    <row r="3850" spans="1:43" x14ac:dyDescent="0.2">
      <c r="A3850" s="4">
        <v>80003</v>
      </c>
      <c r="B3850" s="5">
        <v>8003</v>
      </c>
      <c r="C3850" t="s">
        <v>4510</v>
      </c>
      <c r="D3850" t="s">
        <v>8</v>
      </c>
      <c r="E3850" t="s">
        <v>9</v>
      </c>
      <c r="F3850" t="s">
        <v>17</v>
      </c>
      <c r="G3850" t="s">
        <v>11</v>
      </c>
      <c r="H3850">
        <v>194</v>
      </c>
      <c r="I3850" t="s">
        <v>5946</v>
      </c>
      <c r="J3850" s="6">
        <v>176676</v>
      </c>
      <c r="K3850" s="6">
        <v>2514</v>
      </c>
      <c r="L3850" s="6">
        <v>70</v>
      </c>
      <c r="M3850" s="6">
        <v>1439017</v>
      </c>
      <c r="N3850" s="6">
        <v>5852450</v>
      </c>
      <c r="O3850" s="6">
        <v>1008093</v>
      </c>
      <c r="P3850" s="6">
        <v>82895</v>
      </c>
      <c r="Q3850" s="6">
        <v>5207</v>
      </c>
      <c r="R3850" s="6">
        <v>609385</v>
      </c>
      <c r="S3850" s="6">
        <v>6407291</v>
      </c>
      <c r="T3850" s="6">
        <v>3616931</v>
      </c>
      <c r="U3850" s="6">
        <v>0</v>
      </c>
      <c r="V3850" s="6">
        <v>38</v>
      </c>
      <c r="W3850" s="6">
        <v>1204</v>
      </c>
      <c r="X3850" s="6">
        <v>2335</v>
      </c>
      <c r="Z3850" s="6">
        <v>32199343700</v>
      </c>
      <c r="AA3850" s="6">
        <v>2357117877.5424004</v>
      </c>
      <c r="AB3850" s="6">
        <f t="shared" si="962"/>
        <v>5501.8571196678313</v>
      </c>
      <c r="AC3850" s="6">
        <f t="shared" si="963"/>
        <v>402.7574567134107</v>
      </c>
      <c r="AD3850" s="16">
        <f t="shared" si="964"/>
        <v>12.16108329814826</v>
      </c>
      <c r="AE3850" s="16">
        <f t="shared" si="965"/>
        <v>5.8054663607425105</v>
      </c>
      <c r="AF3850" s="16">
        <f t="shared" si="966"/>
        <v>31.684210526315791</v>
      </c>
      <c r="AG3850" s="16">
        <f t="shared" si="967"/>
        <v>93.131578947368425</v>
      </c>
      <c r="AH3850" s="17">
        <f t="shared" si="968"/>
        <v>0.42347310698900709</v>
      </c>
      <c r="AI3850" s="17">
        <f t="shared" si="969"/>
        <v>4.4525471207080942</v>
      </c>
      <c r="AJ3850" s="17">
        <f t="shared" si="970"/>
        <v>6.9660205543089484</v>
      </c>
      <c r="AK3850" s="17">
        <f t="shared" si="971"/>
        <v>6.9660205543089484</v>
      </c>
      <c r="AL3850" s="17">
        <f t="shared" si="972"/>
        <v>0.1041247682594469</v>
      </c>
      <c r="AM3850" s="17">
        <f t="shared" si="973"/>
        <v>1.0948049107638682</v>
      </c>
      <c r="AN3850" s="17">
        <f t="shared" si="974"/>
        <v>1.7128248853044452</v>
      </c>
      <c r="AO3850" s="17">
        <f t="shared" si="975"/>
        <v>1.7128248853044452</v>
      </c>
      <c r="AP3850" s="17">
        <f t="shared" si="977"/>
        <v>1.6087001170449984</v>
      </c>
      <c r="AQ3850" s="17">
        <f t="shared" si="976"/>
        <v>6.3558530810153426</v>
      </c>
    </row>
    <row r="3851" spans="1:43" x14ac:dyDescent="0.2">
      <c r="A3851" s="4">
        <v>80004</v>
      </c>
      <c r="B3851" s="5">
        <v>8004</v>
      </c>
      <c r="C3851" t="s">
        <v>4511</v>
      </c>
      <c r="D3851" t="s">
        <v>8</v>
      </c>
      <c r="E3851" t="s">
        <v>9</v>
      </c>
      <c r="F3851" t="s">
        <v>17</v>
      </c>
      <c r="G3851" t="s">
        <v>15</v>
      </c>
      <c r="H3851">
        <v>273</v>
      </c>
      <c r="I3851" t="s">
        <v>6088</v>
      </c>
      <c r="J3851" s="6">
        <v>114773</v>
      </c>
      <c r="K3851" s="6">
        <v>2167</v>
      </c>
      <c r="L3851" s="6">
        <v>53</v>
      </c>
      <c r="M3851" s="6">
        <v>454395</v>
      </c>
      <c r="N3851" s="6">
        <v>1925547</v>
      </c>
      <c r="O3851" s="6">
        <v>593699</v>
      </c>
      <c r="P3851" s="6">
        <v>39814</v>
      </c>
      <c r="Q3851" s="6">
        <v>1672</v>
      </c>
      <c r="R3851" s="6">
        <v>377703</v>
      </c>
      <c r="S3851" s="6">
        <v>3738774</v>
      </c>
      <c r="T3851" s="6">
        <v>77884</v>
      </c>
      <c r="U3851" s="6">
        <v>0</v>
      </c>
      <c r="V3851" s="6">
        <v>25</v>
      </c>
      <c r="W3851" s="6">
        <v>796</v>
      </c>
      <c r="X3851" s="6">
        <v>719</v>
      </c>
      <c r="Z3851" s="6">
        <v>17220575900</v>
      </c>
      <c r="AA3851" s="6">
        <v>1260613498.6368001</v>
      </c>
      <c r="AB3851" s="6">
        <f t="shared" si="962"/>
        <v>8943.2124482030304</v>
      </c>
      <c r="AC3851" s="6">
        <f t="shared" si="963"/>
        <v>654.67812452087639</v>
      </c>
      <c r="AD3851" s="16">
        <f t="shared" si="964"/>
        <v>14.911814939468529</v>
      </c>
      <c r="AE3851" s="16">
        <f t="shared" si="965"/>
        <v>3.243305109154639</v>
      </c>
      <c r="AF3851" s="16">
        <f t="shared" si="966"/>
        <v>31.84</v>
      </c>
      <c r="AG3851" s="16">
        <f t="shared" si="967"/>
        <v>60.6</v>
      </c>
      <c r="AH3851" s="17">
        <f t="shared" si="968"/>
        <v>0.83122173439408442</v>
      </c>
      <c r="AI3851" s="17">
        <f t="shared" si="969"/>
        <v>8.2280262766975873</v>
      </c>
      <c r="AJ3851" s="17">
        <f t="shared" si="970"/>
        <v>8.3994278106053102</v>
      </c>
      <c r="AK3851" s="17">
        <f t="shared" si="971"/>
        <v>8.3994278106053102</v>
      </c>
      <c r="AL3851" s="17">
        <f t="shared" si="972"/>
        <v>0.19615361245401955</v>
      </c>
      <c r="AM3851" s="17">
        <f t="shared" si="973"/>
        <v>1.9416685232819557</v>
      </c>
      <c r="AN3851" s="17">
        <f t="shared" si="974"/>
        <v>1.9821162506030754</v>
      </c>
      <c r="AO3851" s="17">
        <f t="shared" si="975"/>
        <v>1.9821162506030754</v>
      </c>
      <c r="AP3851" s="17">
        <f t="shared" si="977"/>
        <v>1.7859626381490559</v>
      </c>
      <c r="AQ3851" s="17">
        <f t="shared" si="976"/>
        <v>6.29742344184511</v>
      </c>
    </row>
    <row r="3852" spans="1:43" x14ac:dyDescent="0.2">
      <c r="A3852" s="4">
        <v>80005</v>
      </c>
      <c r="B3852" s="5">
        <v>8005</v>
      </c>
      <c r="C3852" t="s">
        <v>4512</v>
      </c>
      <c r="D3852" t="s">
        <v>8</v>
      </c>
      <c r="E3852" t="s">
        <v>9</v>
      </c>
      <c r="F3852" t="s">
        <v>17</v>
      </c>
      <c r="G3852" t="s">
        <v>11</v>
      </c>
      <c r="H3852">
        <v>73</v>
      </c>
      <c r="I3852" t="s">
        <v>6089</v>
      </c>
      <c r="J3852" s="6">
        <v>559409</v>
      </c>
      <c r="K3852" s="6">
        <v>2978</v>
      </c>
      <c r="L3852" s="6">
        <v>188</v>
      </c>
      <c r="M3852" s="6">
        <v>3082981</v>
      </c>
      <c r="N3852" s="6">
        <v>10582664</v>
      </c>
      <c r="O3852" s="6">
        <v>2291115</v>
      </c>
      <c r="P3852" s="6">
        <v>179546</v>
      </c>
      <c r="Q3852" s="6">
        <v>10304</v>
      </c>
      <c r="R3852" s="6">
        <v>2654033</v>
      </c>
      <c r="S3852" s="6">
        <v>14596216</v>
      </c>
      <c r="T3852" s="6">
        <v>5833158</v>
      </c>
      <c r="U3852" s="6">
        <v>0</v>
      </c>
      <c r="V3852" s="6">
        <v>60</v>
      </c>
      <c r="W3852" s="6">
        <v>2024</v>
      </c>
      <c r="X3852" s="6">
        <v>980</v>
      </c>
      <c r="Z3852" s="6">
        <v>71636053400</v>
      </c>
      <c r="AA3852" s="6">
        <v>5244039248.7167997</v>
      </c>
      <c r="AB3852" s="6">
        <f t="shared" si="962"/>
        <v>6769.1890624137741</v>
      </c>
      <c r="AC3852" s="6">
        <f t="shared" si="963"/>
        <v>495.53111094869871</v>
      </c>
      <c r="AD3852" s="16">
        <f t="shared" si="964"/>
        <v>12.760601739944081</v>
      </c>
      <c r="AE3852" s="16">
        <f t="shared" si="965"/>
        <v>4.6190016651281143</v>
      </c>
      <c r="AF3852" s="16">
        <f t="shared" si="966"/>
        <v>33.733333333333334</v>
      </c>
      <c r="AG3852" s="16">
        <f t="shared" si="967"/>
        <v>50.06666666666667</v>
      </c>
      <c r="AH3852" s="17">
        <f t="shared" si="968"/>
        <v>0.86086583083061496</v>
      </c>
      <c r="AI3852" s="17">
        <f t="shared" si="969"/>
        <v>4.7344488986471207</v>
      </c>
      <c r="AJ3852" s="17">
        <f t="shared" si="970"/>
        <v>6.6265001308798208</v>
      </c>
      <c r="AK3852" s="17">
        <f t="shared" si="971"/>
        <v>6.6265001308798208</v>
      </c>
      <c r="AL3852" s="17">
        <f t="shared" si="972"/>
        <v>0.25079063268001328</v>
      </c>
      <c r="AM3852" s="17">
        <f t="shared" si="973"/>
        <v>1.3792572456235972</v>
      </c>
      <c r="AN3852" s="17">
        <f t="shared" si="974"/>
        <v>1.9304566411633215</v>
      </c>
      <c r="AO3852" s="17">
        <f t="shared" si="975"/>
        <v>1.9304566411633215</v>
      </c>
      <c r="AP3852" s="17">
        <f t="shared" si="977"/>
        <v>1.6796660084833082</v>
      </c>
      <c r="AQ3852" s="17">
        <f t="shared" si="976"/>
        <v>6.3707915141754121</v>
      </c>
    </row>
    <row r="3853" spans="1:43" x14ac:dyDescent="0.2">
      <c r="A3853" s="4">
        <v>80006</v>
      </c>
      <c r="B3853" s="5">
        <v>8006</v>
      </c>
      <c r="C3853" t="s">
        <v>4513</v>
      </c>
      <c r="D3853" t="s">
        <v>8</v>
      </c>
      <c r="E3853" t="s">
        <v>9</v>
      </c>
      <c r="F3853" t="s">
        <v>17</v>
      </c>
      <c r="G3853" t="s">
        <v>15</v>
      </c>
      <c r="H3853">
        <v>18</v>
      </c>
      <c r="I3853" t="s">
        <v>6090</v>
      </c>
      <c r="J3853" s="6">
        <v>2374203</v>
      </c>
      <c r="K3853" s="6">
        <v>3554</v>
      </c>
      <c r="L3853" s="6">
        <v>668</v>
      </c>
      <c r="M3853" s="6">
        <v>47758949</v>
      </c>
      <c r="N3853" s="6">
        <v>230220501</v>
      </c>
      <c r="O3853" s="6">
        <v>21081198</v>
      </c>
      <c r="P3853" s="6">
        <v>1607540</v>
      </c>
      <c r="Q3853" s="6">
        <v>158453</v>
      </c>
      <c r="R3853" s="6">
        <v>51718021</v>
      </c>
      <c r="S3853" s="6">
        <v>256545975</v>
      </c>
      <c r="T3853" s="6">
        <v>17458804</v>
      </c>
      <c r="U3853" s="6">
        <v>1855366</v>
      </c>
      <c r="V3853" s="6">
        <v>589</v>
      </c>
      <c r="W3853" s="6">
        <v>26274</v>
      </c>
      <c r="X3853" s="6">
        <v>14694</v>
      </c>
      <c r="Z3853" s="6">
        <v>772428426318</v>
      </c>
      <c r="AA3853" s="6">
        <v>56411996270.011208</v>
      </c>
      <c r="AB3853" s="6">
        <f t="shared" si="962"/>
        <v>3355.1678628220866</v>
      </c>
      <c r="AC3853" s="6">
        <f t="shared" si="963"/>
        <v>245.03463429614902</v>
      </c>
      <c r="AD3853" s="16">
        <f t="shared" si="964"/>
        <v>13.113949264092962</v>
      </c>
      <c r="AE3853" s="16">
        <f t="shared" si="965"/>
        <v>10.920655505441388</v>
      </c>
      <c r="AF3853" s="16">
        <f t="shared" si="966"/>
        <v>44.607809847198645</v>
      </c>
      <c r="AG3853" s="16">
        <f t="shared" si="967"/>
        <v>69.555178268251268</v>
      </c>
      <c r="AH3853" s="17">
        <f t="shared" si="968"/>
        <v>1.0828969665978203</v>
      </c>
      <c r="AI3853" s="17">
        <f t="shared" si="969"/>
        <v>5.371683849240485</v>
      </c>
      <c r="AJ3853" s="17">
        <f t="shared" si="970"/>
        <v>5.7372447412944538</v>
      </c>
      <c r="AK3853" s="17">
        <f t="shared" si="971"/>
        <v>5.7760932930077669</v>
      </c>
      <c r="AL3853" s="17">
        <f t="shared" si="972"/>
        <v>0.22464559313942245</v>
      </c>
      <c r="AM3853" s="17">
        <f t="shared" si="973"/>
        <v>1.114348956264325</v>
      </c>
      <c r="AN3853" s="17">
        <f t="shared" si="974"/>
        <v>1.1901840965935522</v>
      </c>
      <c r="AO3853" s="17">
        <f t="shared" si="975"/>
        <v>1.1982431790468564</v>
      </c>
      <c r="AP3853" s="17">
        <f t="shared" si="977"/>
        <v>0.97359758590743395</v>
      </c>
      <c r="AQ3853" s="17">
        <f t="shared" si="976"/>
        <v>12.169421064210868</v>
      </c>
    </row>
    <row r="3854" spans="1:43" x14ac:dyDescent="0.2">
      <c r="A3854" s="4">
        <v>80006</v>
      </c>
      <c r="B3854" s="5">
        <v>8006</v>
      </c>
      <c r="C3854" t="s">
        <v>4513</v>
      </c>
      <c r="D3854" t="s">
        <v>8</v>
      </c>
      <c r="E3854" t="s">
        <v>9</v>
      </c>
      <c r="F3854" t="s">
        <v>17</v>
      </c>
      <c r="G3854" t="s">
        <v>11</v>
      </c>
      <c r="H3854">
        <v>18</v>
      </c>
      <c r="I3854" t="s">
        <v>6090</v>
      </c>
      <c r="J3854" s="6">
        <v>2374203</v>
      </c>
      <c r="K3854" s="6">
        <v>3554</v>
      </c>
      <c r="L3854" s="6">
        <v>668</v>
      </c>
      <c r="M3854" s="6">
        <v>22781565</v>
      </c>
      <c r="N3854" s="6">
        <v>89162452</v>
      </c>
      <c r="O3854" s="6">
        <v>14913711</v>
      </c>
      <c r="P3854" s="6">
        <v>1230102</v>
      </c>
      <c r="Q3854" s="6">
        <v>74293</v>
      </c>
      <c r="R3854" s="6">
        <v>25099917</v>
      </c>
      <c r="S3854" s="6">
        <v>94393352</v>
      </c>
      <c r="T3854" s="6">
        <v>21346896</v>
      </c>
      <c r="U3854" s="6">
        <v>0</v>
      </c>
      <c r="V3854" s="6">
        <v>454</v>
      </c>
      <c r="W3854" s="6">
        <v>15578</v>
      </c>
      <c r="X3854" s="6">
        <v>7842</v>
      </c>
      <c r="Z3854" s="6">
        <v>543092749100</v>
      </c>
      <c r="AA3854" s="6">
        <v>39756513051.763199</v>
      </c>
      <c r="AB3854" s="6">
        <f t="shared" si="962"/>
        <v>6091.0477103074736</v>
      </c>
      <c r="AC3854" s="6">
        <f t="shared" si="963"/>
        <v>445.88851203602161</v>
      </c>
      <c r="AD3854" s="16">
        <f t="shared" si="964"/>
        <v>12.12396289088222</v>
      </c>
      <c r="AE3854" s="16">
        <f t="shared" si="965"/>
        <v>5.9785557062222807</v>
      </c>
      <c r="AF3854" s="16">
        <f t="shared" si="966"/>
        <v>34.312775330396477</v>
      </c>
      <c r="AG3854" s="16">
        <f t="shared" si="967"/>
        <v>51.585903083700444</v>
      </c>
      <c r="AH3854" s="17">
        <f t="shared" si="968"/>
        <v>1.1017643871261698</v>
      </c>
      <c r="AI3854" s="17">
        <f t="shared" si="969"/>
        <v>4.1434094628705269</v>
      </c>
      <c r="AJ3854" s="17">
        <f t="shared" si="970"/>
        <v>5.0804344653231679</v>
      </c>
      <c r="AK3854" s="17">
        <f t="shared" si="971"/>
        <v>5.0804344653231679</v>
      </c>
      <c r="AL3854" s="17">
        <f t="shared" si="972"/>
        <v>0.28150770236780837</v>
      </c>
      <c r="AM3854" s="17">
        <f t="shared" si="973"/>
        <v>1.0586670720989144</v>
      </c>
      <c r="AN3854" s="17">
        <f t="shared" si="974"/>
        <v>1.2980828297543903</v>
      </c>
      <c r="AO3854" s="17">
        <f t="shared" si="975"/>
        <v>1.2980828297543903</v>
      </c>
      <c r="AP3854" s="17">
        <f t="shared" si="977"/>
        <v>1.016575127386582</v>
      </c>
      <c r="AQ3854" s="17">
        <f t="shared" si="976"/>
        <v>6.3293000648866</v>
      </c>
    </row>
    <row r="3855" spans="1:43" x14ac:dyDescent="0.2">
      <c r="A3855" s="4">
        <v>80007</v>
      </c>
      <c r="B3855" s="5">
        <v>8007</v>
      </c>
      <c r="C3855" t="s">
        <v>4514</v>
      </c>
      <c r="D3855" t="s">
        <v>8</v>
      </c>
      <c r="E3855" t="s">
        <v>9</v>
      </c>
      <c r="F3855" t="s">
        <v>17</v>
      </c>
      <c r="G3855" t="s">
        <v>15</v>
      </c>
      <c r="H3855">
        <v>236</v>
      </c>
      <c r="I3855" t="s">
        <v>6091</v>
      </c>
      <c r="J3855" s="6">
        <v>136550</v>
      </c>
      <c r="K3855" s="6">
        <v>1840</v>
      </c>
      <c r="L3855" s="6">
        <v>74</v>
      </c>
      <c r="M3855" s="6">
        <v>806352</v>
      </c>
      <c r="N3855" s="6">
        <v>2907728</v>
      </c>
      <c r="O3855" s="6">
        <v>546635</v>
      </c>
      <c r="P3855" s="6">
        <v>38485</v>
      </c>
      <c r="Q3855" s="6">
        <v>2695</v>
      </c>
      <c r="R3855" s="6">
        <v>507439</v>
      </c>
      <c r="S3855" s="6">
        <v>3684789</v>
      </c>
      <c r="T3855" s="6">
        <v>490112</v>
      </c>
      <c r="U3855" s="6">
        <v>0</v>
      </c>
      <c r="V3855" s="6">
        <v>21</v>
      </c>
      <c r="W3855" s="6">
        <v>777</v>
      </c>
      <c r="X3855" s="6">
        <v>210</v>
      </c>
      <c r="Z3855" s="6">
        <v>16220965000</v>
      </c>
      <c r="AA3855" s="6">
        <v>1187438071.6800001</v>
      </c>
      <c r="AB3855" s="6">
        <f t="shared" si="962"/>
        <v>5578.5702789256766</v>
      </c>
      <c r="AC3855" s="6">
        <f t="shared" si="963"/>
        <v>408.37315996544385</v>
      </c>
      <c r="AD3855" s="16">
        <f t="shared" si="964"/>
        <v>14.203845654150967</v>
      </c>
      <c r="AE3855" s="16">
        <f t="shared" si="965"/>
        <v>5.3193227656480104</v>
      </c>
      <c r="AF3855" s="16">
        <f t="shared" si="966"/>
        <v>37</v>
      </c>
      <c r="AG3855" s="16">
        <f t="shared" si="967"/>
        <v>47</v>
      </c>
      <c r="AH3855" s="17">
        <f t="shared" si="968"/>
        <v>0.62930209139432902</v>
      </c>
      <c r="AI3855" s="17">
        <f t="shared" si="969"/>
        <v>4.5697028096910532</v>
      </c>
      <c r="AJ3855" s="17">
        <f t="shared" si="970"/>
        <v>5.1775167668710438</v>
      </c>
      <c r="AK3855" s="17">
        <f t="shared" si="971"/>
        <v>5.1775167668710438</v>
      </c>
      <c r="AL3855" s="17">
        <f t="shared" si="972"/>
        <v>0.17451391601965521</v>
      </c>
      <c r="AM3855" s="17">
        <f t="shared" si="973"/>
        <v>1.2672399206528258</v>
      </c>
      <c r="AN3855" s="17">
        <f t="shared" si="974"/>
        <v>1.4357948886553351</v>
      </c>
      <c r="AO3855" s="17">
        <f t="shared" si="975"/>
        <v>1.4357948886553351</v>
      </c>
      <c r="AP3855" s="17">
        <f t="shared" si="977"/>
        <v>1.26128097263568</v>
      </c>
      <c r="AQ3855" s="17">
        <f t="shared" si="976"/>
        <v>6.7408581594665549</v>
      </c>
    </row>
    <row r="3856" spans="1:43" x14ac:dyDescent="0.2">
      <c r="A3856" s="4">
        <v>80008</v>
      </c>
      <c r="B3856" s="5">
        <v>8008</v>
      </c>
      <c r="C3856" t="s">
        <v>4515</v>
      </c>
      <c r="D3856" t="s">
        <v>8</v>
      </c>
      <c r="E3856" t="s">
        <v>9</v>
      </c>
      <c r="F3856" t="s">
        <v>17</v>
      </c>
      <c r="G3856" t="s">
        <v>15</v>
      </c>
      <c r="H3856">
        <v>440</v>
      </c>
      <c r="I3856" t="s">
        <v>6092</v>
      </c>
      <c r="J3856" s="6">
        <v>61270</v>
      </c>
      <c r="K3856" s="6">
        <v>2507</v>
      </c>
      <c r="L3856" s="6">
        <v>24</v>
      </c>
      <c r="M3856" s="6">
        <v>253657</v>
      </c>
      <c r="N3856" s="6">
        <v>1080992</v>
      </c>
      <c r="O3856" s="6">
        <v>370412</v>
      </c>
      <c r="P3856" s="6">
        <v>27506</v>
      </c>
      <c r="Q3856" s="6">
        <v>874</v>
      </c>
      <c r="R3856" s="6">
        <v>188143</v>
      </c>
      <c r="S3856" s="6">
        <v>2251929</v>
      </c>
      <c r="T3856" s="6">
        <v>1179762</v>
      </c>
      <c r="U3856" s="6">
        <v>0</v>
      </c>
      <c r="V3856" s="6">
        <v>15</v>
      </c>
      <c r="W3856" s="6">
        <v>374</v>
      </c>
      <c r="X3856" s="6">
        <v>212</v>
      </c>
      <c r="Z3856" s="6">
        <v>11104162600</v>
      </c>
      <c r="AA3856" s="6">
        <v>806703419.49120009</v>
      </c>
      <c r="AB3856" s="6">
        <f t="shared" si="962"/>
        <v>10272.196834019123</v>
      </c>
      <c r="AC3856" s="6">
        <f t="shared" si="963"/>
        <v>746.26215503093465</v>
      </c>
      <c r="AD3856" s="16">
        <f t="shared" si="964"/>
        <v>13.466589107831018</v>
      </c>
      <c r="AE3856" s="16">
        <f t="shared" si="965"/>
        <v>2.9183503774175783</v>
      </c>
      <c r="AF3856" s="16">
        <f t="shared" si="966"/>
        <v>24.933333333333334</v>
      </c>
      <c r="AG3856" s="16">
        <f t="shared" si="967"/>
        <v>39.06666666666667</v>
      </c>
      <c r="AH3856" s="17">
        <f t="shared" si="968"/>
        <v>0.74172208927804084</v>
      </c>
      <c r="AI3856" s="17">
        <f t="shared" si="969"/>
        <v>8.8778507985192601</v>
      </c>
      <c r="AJ3856" s="17">
        <f t="shared" si="970"/>
        <v>13.528863780617133</v>
      </c>
      <c r="AK3856" s="17">
        <f t="shared" si="971"/>
        <v>13.528863780617133</v>
      </c>
      <c r="AL3856" s="17">
        <f t="shared" si="972"/>
        <v>0.17404661644119476</v>
      </c>
      <c r="AM3856" s="17">
        <f t="shared" si="973"/>
        <v>2.0832059811728487</v>
      </c>
      <c r="AN3856" s="17">
        <f t="shared" si="974"/>
        <v>3.1745757600426274</v>
      </c>
      <c r="AO3856" s="17">
        <f t="shared" si="975"/>
        <v>3.1745757600426274</v>
      </c>
      <c r="AP3856" s="17">
        <f t="shared" si="977"/>
        <v>3.0005291436014327</v>
      </c>
      <c r="AQ3856" s="17">
        <f t="shared" si="976"/>
        <v>6.0795249613943394</v>
      </c>
    </row>
    <row r="3857" spans="1:43" x14ac:dyDescent="0.2">
      <c r="A3857" s="4">
        <v>80009</v>
      </c>
      <c r="B3857" s="5">
        <v>8009</v>
      </c>
      <c r="C3857" t="s">
        <v>4516</v>
      </c>
      <c r="D3857" t="s">
        <v>8</v>
      </c>
      <c r="E3857" t="s">
        <v>9</v>
      </c>
      <c r="F3857" t="s">
        <v>17</v>
      </c>
      <c r="G3857" t="s">
        <v>15</v>
      </c>
      <c r="H3857">
        <v>348</v>
      </c>
      <c r="I3857" t="s">
        <v>6093</v>
      </c>
      <c r="J3857" s="6">
        <v>82157</v>
      </c>
      <c r="K3857" s="6">
        <v>1818</v>
      </c>
      <c r="L3857" s="6">
        <v>45</v>
      </c>
      <c r="M3857" s="6">
        <v>1570567</v>
      </c>
      <c r="N3857" s="6">
        <v>3268988</v>
      </c>
      <c r="O3857" s="6">
        <v>700424</v>
      </c>
      <c r="P3857" s="6">
        <v>50288</v>
      </c>
      <c r="Q3857" s="6">
        <v>5882</v>
      </c>
      <c r="R3857" s="6">
        <v>0</v>
      </c>
      <c r="S3857" s="6">
        <v>5373043</v>
      </c>
      <c r="T3857" s="6">
        <v>481606</v>
      </c>
      <c r="U3857" s="6">
        <v>0</v>
      </c>
      <c r="V3857" s="6">
        <v>25</v>
      </c>
      <c r="W3857" s="6">
        <v>732</v>
      </c>
      <c r="X3857" s="6">
        <v>432</v>
      </c>
      <c r="Z3857" s="6">
        <v>22911714300</v>
      </c>
      <c r="AA3857" s="6">
        <v>1677227085.2736001</v>
      </c>
      <c r="AB3857" s="6">
        <f t="shared" si="962"/>
        <v>7008.8095459512242</v>
      </c>
      <c r="AC3857" s="6">
        <f t="shared" si="963"/>
        <v>513.07226740312296</v>
      </c>
      <c r="AD3857" s="16">
        <f t="shared" si="964"/>
        <v>13.928253261215399</v>
      </c>
      <c r="AE3857" s="16">
        <f t="shared" si="965"/>
        <v>4.667155894144118</v>
      </c>
      <c r="AF3857" s="16">
        <f t="shared" si="966"/>
        <v>29.28</v>
      </c>
      <c r="AG3857" s="16">
        <f t="shared" si="967"/>
        <v>46.56</v>
      </c>
      <c r="AH3857" s="17">
        <f t="shared" si="968"/>
        <v>0</v>
      </c>
      <c r="AI3857" s="17">
        <f t="shared" si="969"/>
        <v>3.4210848693497318</v>
      </c>
      <c r="AJ3857" s="17">
        <f t="shared" si="970"/>
        <v>3.7277295397140016</v>
      </c>
      <c r="AK3857" s="17">
        <f t="shared" si="971"/>
        <v>3.7277295397140016</v>
      </c>
      <c r="AL3857" s="17">
        <f t="shared" si="972"/>
        <v>0</v>
      </c>
      <c r="AM3857" s="17">
        <f t="shared" si="973"/>
        <v>1.6436410901477767</v>
      </c>
      <c r="AN3857" s="17">
        <f t="shared" si="974"/>
        <v>1.7909668068527631</v>
      </c>
      <c r="AO3857" s="17">
        <f t="shared" si="975"/>
        <v>1.7909668068527631</v>
      </c>
      <c r="AP3857" s="17">
        <f t="shared" si="977"/>
        <v>1.7909668068527631</v>
      </c>
      <c r="AQ3857" s="17">
        <f t="shared" si="976"/>
        <v>7.6711292017406603</v>
      </c>
    </row>
    <row r="3858" spans="1:43" x14ac:dyDescent="0.2">
      <c r="A3858" s="4">
        <v>80010</v>
      </c>
      <c r="B3858" s="5">
        <v>8010</v>
      </c>
      <c r="C3858" t="s">
        <v>4517</v>
      </c>
      <c r="D3858" t="s">
        <v>25</v>
      </c>
      <c r="E3858" t="s">
        <v>9</v>
      </c>
      <c r="F3858" t="s">
        <v>17</v>
      </c>
      <c r="G3858" t="s">
        <v>15</v>
      </c>
      <c r="H3858">
        <v>264</v>
      </c>
      <c r="I3858" t="s">
        <v>6094</v>
      </c>
      <c r="J3858" s="6">
        <v>117825</v>
      </c>
      <c r="K3858" s="6">
        <v>2858</v>
      </c>
      <c r="L3858" s="6">
        <v>41</v>
      </c>
      <c r="M3858" s="6">
        <v>818992</v>
      </c>
      <c r="N3858" s="6">
        <v>0</v>
      </c>
      <c r="O3858" s="6">
        <v>546927</v>
      </c>
      <c r="P3858" s="6">
        <v>41644</v>
      </c>
      <c r="Q3858" s="6">
        <v>0</v>
      </c>
      <c r="R3858" s="6">
        <v>449374</v>
      </c>
      <c r="S3858" s="6">
        <v>3434416</v>
      </c>
      <c r="T3858" s="6">
        <v>2456296</v>
      </c>
      <c r="U3858" s="6">
        <v>0</v>
      </c>
      <c r="V3858" s="6">
        <v>22</v>
      </c>
      <c r="W3858" s="6">
        <v>586</v>
      </c>
      <c r="X3858" s="6">
        <v>356</v>
      </c>
      <c r="Z3858" s="6">
        <v>0</v>
      </c>
      <c r="AA3858" s="6">
        <v>0</v>
      </c>
      <c r="AB3858" s="6" t="str">
        <f t="shared" si="962"/>
        <v/>
      </c>
      <c r="AC3858" s="6" t="str">
        <f t="shared" si="963"/>
        <v/>
      </c>
      <c r="AD3858" s="16">
        <f t="shared" si="964"/>
        <v>13.133392565555662</v>
      </c>
      <c r="AE3858" s="16">
        <f t="shared" si="965"/>
        <v>0</v>
      </c>
      <c r="AF3858" s="16">
        <f t="shared" si="966"/>
        <v>26.636363636363637</v>
      </c>
      <c r="AG3858" s="16">
        <f t="shared" si="967"/>
        <v>42.81818181818182</v>
      </c>
      <c r="AH3858" s="17">
        <f t="shared" si="968"/>
        <v>0.54869156231074301</v>
      </c>
      <c r="AI3858" s="17">
        <f t="shared" si="969"/>
        <v>4.1934670912536385</v>
      </c>
      <c r="AJ3858" s="17">
        <f t="shared" si="970"/>
        <v>7.1926368023130873</v>
      </c>
      <c r="AK3858" s="17">
        <f t="shared" si="971"/>
        <v>7.1926368023130873</v>
      </c>
      <c r="AL3858" s="17" t="str">
        <f t="shared" si="972"/>
        <v/>
      </c>
      <c r="AM3858" s="17" t="str">
        <f t="shared" si="973"/>
        <v/>
      </c>
      <c r="AN3858" s="17" t="str">
        <f t="shared" si="974"/>
        <v/>
      </c>
      <c r="AO3858" s="17" t="str">
        <f t="shared" si="975"/>
        <v/>
      </c>
      <c r="AP3858" s="17" t="str">
        <f t="shared" si="977"/>
        <v/>
      </c>
      <c r="AQ3858" s="17">
        <f t="shared" si="976"/>
        <v>6.2794778827887452</v>
      </c>
    </row>
    <row r="3859" spans="1:43" x14ac:dyDescent="0.2">
      <c r="A3859" s="4">
        <v>80011</v>
      </c>
      <c r="B3859" s="5">
        <v>8011</v>
      </c>
      <c r="C3859" t="s">
        <v>4518</v>
      </c>
      <c r="D3859" t="s">
        <v>8</v>
      </c>
      <c r="E3859" t="s">
        <v>9</v>
      </c>
      <c r="F3859" t="s">
        <v>17</v>
      </c>
      <c r="G3859" t="s">
        <v>15</v>
      </c>
      <c r="H3859">
        <v>141</v>
      </c>
      <c r="I3859" t="s">
        <v>6095</v>
      </c>
      <c r="J3859" s="6">
        <v>264465</v>
      </c>
      <c r="K3859" s="6">
        <v>2412</v>
      </c>
      <c r="L3859" s="6">
        <v>110</v>
      </c>
      <c r="M3859" s="6">
        <v>2918654</v>
      </c>
      <c r="N3859" s="6">
        <v>9167118</v>
      </c>
      <c r="O3859" s="6">
        <v>1307947</v>
      </c>
      <c r="P3859" s="6">
        <v>99476</v>
      </c>
      <c r="Q3859" s="6">
        <v>10545</v>
      </c>
      <c r="R3859" s="6">
        <v>1693987</v>
      </c>
      <c r="S3859" s="6">
        <v>12262374</v>
      </c>
      <c r="T3859" s="6">
        <v>1026885</v>
      </c>
      <c r="U3859" s="6">
        <v>0</v>
      </c>
      <c r="V3859" s="6">
        <v>43</v>
      </c>
      <c r="W3859" s="6">
        <v>1363</v>
      </c>
      <c r="X3859" s="6">
        <v>1287</v>
      </c>
      <c r="Z3859" s="6">
        <v>48372499552</v>
      </c>
      <c r="AA3859" s="6">
        <v>3943611239.6016002</v>
      </c>
      <c r="AB3859" s="6">
        <f t="shared" si="962"/>
        <v>5276.7401436307464</v>
      </c>
      <c r="AC3859" s="6">
        <f t="shared" si="963"/>
        <v>430.19095419101183</v>
      </c>
      <c r="AD3859" s="16">
        <f t="shared" si="964"/>
        <v>13.148367445413969</v>
      </c>
      <c r="AE3859" s="16">
        <f t="shared" si="965"/>
        <v>7.0087839950701367</v>
      </c>
      <c r="AF3859" s="16">
        <f t="shared" si="966"/>
        <v>31.697674418604652</v>
      </c>
      <c r="AG3859" s="16">
        <f t="shared" si="967"/>
        <v>61.627906976744185</v>
      </c>
      <c r="AH3859" s="17">
        <f t="shared" si="968"/>
        <v>0.58040007482901368</v>
      </c>
      <c r="AI3859" s="17">
        <f t="shared" si="969"/>
        <v>4.2013798141197967</v>
      </c>
      <c r="AJ3859" s="17">
        <f t="shared" si="970"/>
        <v>4.5532149408597249</v>
      </c>
      <c r="AK3859" s="17">
        <f t="shared" si="971"/>
        <v>4.5532149408597249</v>
      </c>
      <c r="AL3859" s="17">
        <f t="shared" si="972"/>
        <v>0.1847894834559782</v>
      </c>
      <c r="AM3859" s="17">
        <f t="shared" si="973"/>
        <v>1.3376476663658088</v>
      </c>
      <c r="AN3859" s="17">
        <f t="shared" si="974"/>
        <v>1.4496659691737359</v>
      </c>
      <c r="AO3859" s="17">
        <f t="shared" si="975"/>
        <v>1.4496659691737359</v>
      </c>
      <c r="AP3859" s="17">
        <f t="shared" si="977"/>
        <v>1.2648764857177577</v>
      </c>
      <c r="AQ3859" s="17">
        <f t="shared" si="976"/>
        <v>9.3752835550675986</v>
      </c>
    </row>
    <row r="3860" spans="1:43" x14ac:dyDescent="0.2">
      <c r="A3860" s="4">
        <v>80011</v>
      </c>
      <c r="B3860" s="5">
        <v>8011</v>
      </c>
      <c r="C3860" t="s">
        <v>4518</v>
      </c>
      <c r="D3860" t="s">
        <v>8</v>
      </c>
      <c r="E3860" t="s">
        <v>9</v>
      </c>
      <c r="F3860" t="s">
        <v>17</v>
      </c>
      <c r="G3860" t="s">
        <v>11</v>
      </c>
      <c r="H3860">
        <v>141</v>
      </c>
      <c r="I3860" t="s">
        <v>6095</v>
      </c>
      <c r="J3860" s="6">
        <v>264465</v>
      </c>
      <c r="K3860" s="6">
        <v>2412</v>
      </c>
      <c r="L3860" s="6">
        <v>110</v>
      </c>
      <c r="M3860" s="6">
        <v>20304</v>
      </c>
      <c r="N3860" s="6">
        <v>81334</v>
      </c>
      <c r="O3860" s="6">
        <v>37145</v>
      </c>
      <c r="P3860" s="6">
        <v>2661</v>
      </c>
      <c r="Q3860" s="6">
        <v>70</v>
      </c>
      <c r="R3860" s="6">
        <v>0</v>
      </c>
      <c r="S3860" s="6">
        <v>174437</v>
      </c>
      <c r="T3860" s="6">
        <v>0</v>
      </c>
      <c r="U3860" s="6">
        <v>0</v>
      </c>
      <c r="V3860" s="6">
        <v>3</v>
      </c>
      <c r="W3860" s="6">
        <v>75</v>
      </c>
      <c r="X3860" s="6">
        <v>30</v>
      </c>
      <c r="Z3860" s="6">
        <v>1137340000</v>
      </c>
      <c r="AA3860" s="6">
        <v>83257735.679999992</v>
      </c>
      <c r="AB3860" s="6">
        <f t="shared" si="962"/>
        <v>13983.573905131925</v>
      </c>
      <c r="AC3860" s="6">
        <f t="shared" si="963"/>
        <v>1023.65229399759</v>
      </c>
      <c r="AD3860" s="16">
        <f t="shared" si="964"/>
        <v>13.959037955655768</v>
      </c>
      <c r="AE3860" s="16">
        <f t="shared" si="965"/>
        <v>2.1896352133530756</v>
      </c>
      <c r="AF3860" s="16">
        <f t="shared" si="966"/>
        <v>25</v>
      </c>
      <c r="AG3860" s="16">
        <f t="shared" si="967"/>
        <v>35</v>
      </c>
      <c r="AH3860" s="17">
        <f t="shared" si="968"/>
        <v>0</v>
      </c>
      <c r="AI3860" s="17">
        <f t="shared" si="969"/>
        <v>8.59126280535855</v>
      </c>
      <c r="AJ3860" s="17">
        <f t="shared" si="970"/>
        <v>8.59126280535855</v>
      </c>
      <c r="AK3860" s="17">
        <f t="shared" si="971"/>
        <v>8.59126280535855</v>
      </c>
      <c r="AL3860" s="17">
        <f t="shared" si="972"/>
        <v>0</v>
      </c>
      <c r="AM3860" s="17">
        <f t="shared" si="973"/>
        <v>2.1446996336095605</v>
      </c>
      <c r="AN3860" s="17">
        <f t="shared" si="974"/>
        <v>2.1446996336095605</v>
      </c>
      <c r="AO3860" s="17">
        <f t="shared" si="975"/>
        <v>2.1446996336095605</v>
      </c>
      <c r="AP3860" s="17">
        <f t="shared" si="977"/>
        <v>2.1446996336095605</v>
      </c>
      <c r="AQ3860" s="17">
        <f t="shared" si="976"/>
        <v>4.6961098398169332</v>
      </c>
    </row>
    <row r="3861" spans="1:43" x14ac:dyDescent="0.2">
      <c r="A3861" s="4">
        <v>80012</v>
      </c>
      <c r="B3861" s="5">
        <v>8012</v>
      </c>
      <c r="C3861" t="s">
        <v>4519</v>
      </c>
      <c r="D3861" t="s">
        <v>8</v>
      </c>
      <c r="E3861" t="s">
        <v>9</v>
      </c>
      <c r="F3861" t="s">
        <v>17</v>
      </c>
      <c r="G3861" t="s">
        <v>15</v>
      </c>
      <c r="H3861">
        <v>422</v>
      </c>
      <c r="I3861" t="s">
        <v>6096</v>
      </c>
      <c r="J3861" s="6">
        <v>65207</v>
      </c>
      <c r="K3861" s="6">
        <v>2096</v>
      </c>
      <c r="L3861" s="6">
        <v>31</v>
      </c>
      <c r="M3861" s="6">
        <v>407397</v>
      </c>
      <c r="N3861" s="6">
        <v>1201454</v>
      </c>
      <c r="O3861" s="6">
        <v>426398</v>
      </c>
      <c r="P3861" s="6">
        <v>33049</v>
      </c>
      <c r="Q3861" s="6">
        <v>1503</v>
      </c>
      <c r="R3861" s="6">
        <v>211939</v>
      </c>
      <c r="S3861" s="6">
        <v>2688598</v>
      </c>
      <c r="T3861" s="6">
        <v>69994</v>
      </c>
      <c r="U3861" s="6">
        <v>0</v>
      </c>
      <c r="V3861" s="6">
        <v>18</v>
      </c>
      <c r="W3861" s="6">
        <v>486</v>
      </c>
      <c r="X3861" s="6">
        <v>794</v>
      </c>
      <c r="Z3861" s="6">
        <v>13816739200</v>
      </c>
      <c r="AA3861" s="6">
        <v>1011439341.1584002</v>
      </c>
      <c r="AB3861" s="6">
        <f t="shared" si="962"/>
        <v>11500.015148311963</v>
      </c>
      <c r="AC3861" s="6">
        <f t="shared" si="963"/>
        <v>841.84608079743396</v>
      </c>
      <c r="AD3861" s="16">
        <f t="shared" si="964"/>
        <v>12.901994008895882</v>
      </c>
      <c r="AE3861" s="16">
        <f t="shared" si="965"/>
        <v>2.8176820716795108</v>
      </c>
      <c r="AF3861" s="16">
        <f t="shared" si="966"/>
        <v>27</v>
      </c>
      <c r="AG3861" s="16">
        <f t="shared" si="967"/>
        <v>71.111111111111114</v>
      </c>
      <c r="AH3861" s="17">
        <f t="shared" si="968"/>
        <v>0.5202271985311625</v>
      </c>
      <c r="AI3861" s="17">
        <f t="shared" si="969"/>
        <v>6.5994545860671527</v>
      </c>
      <c r="AJ3861" s="17">
        <f t="shared" si="970"/>
        <v>6.7712624295220634</v>
      </c>
      <c r="AK3861" s="17">
        <f t="shared" si="971"/>
        <v>6.7712624295220634</v>
      </c>
      <c r="AL3861" s="17">
        <f t="shared" si="972"/>
        <v>0.17640209279756028</v>
      </c>
      <c r="AM3861" s="17">
        <f t="shared" si="973"/>
        <v>2.2377868815618407</v>
      </c>
      <c r="AN3861" s="17">
        <f t="shared" si="974"/>
        <v>2.2960446259282503</v>
      </c>
      <c r="AO3861" s="17">
        <f t="shared" si="975"/>
        <v>2.2960446259282503</v>
      </c>
      <c r="AP3861" s="17">
        <f t="shared" si="977"/>
        <v>2.1196425331306901</v>
      </c>
      <c r="AQ3861" s="17">
        <f t="shared" si="976"/>
        <v>6.3053719764163993</v>
      </c>
    </row>
    <row r="3862" spans="1:43" x14ac:dyDescent="0.2">
      <c r="A3862" s="4">
        <v>80013</v>
      </c>
      <c r="B3862" s="5">
        <v>8013</v>
      </c>
      <c r="C3862" t="s">
        <v>4520</v>
      </c>
      <c r="D3862" t="s">
        <v>25</v>
      </c>
      <c r="E3862" t="s">
        <v>9</v>
      </c>
      <c r="F3862" t="s">
        <v>17</v>
      </c>
      <c r="G3862" t="s">
        <v>11</v>
      </c>
      <c r="H3862">
        <v>424</v>
      </c>
      <c r="I3862" t="s">
        <v>6097</v>
      </c>
      <c r="J3862" s="6">
        <v>64548</v>
      </c>
      <c r="K3862" s="6">
        <v>2127</v>
      </c>
      <c r="L3862" s="6">
        <v>30</v>
      </c>
      <c r="M3862" s="6">
        <v>159799</v>
      </c>
      <c r="N3862" s="6">
        <v>0</v>
      </c>
      <c r="O3862" s="6">
        <v>234024</v>
      </c>
      <c r="P3862" s="6">
        <v>19481</v>
      </c>
      <c r="Q3862" s="6">
        <v>0</v>
      </c>
      <c r="R3862" s="6">
        <v>64357</v>
      </c>
      <c r="S3862" s="6">
        <v>818373</v>
      </c>
      <c r="T3862" s="6">
        <v>150943</v>
      </c>
      <c r="U3862" s="6">
        <v>0</v>
      </c>
      <c r="V3862" s="6">
        <v>9</v>
      </c>
      <c r="W3862" s="6">
        <v>208</v>
      </c>
      <c r="X3862" s="6">
        <v>23</v>
      </c>
      <c r="Z3862" s="6">
        <v>0</v>
      </c>
      <c r="AA3862" s="6">
        <v>0</v>
      </c>
      <c r="AB3862" s="6" t="str">
        <f t="shared" si="962"/>
        <v/>
      </c>
      <c r="AC3862" s="6" t="str">
        <f t="shared" si="963"/>
        <v/>
      </c>
      <c r="AD3862" s="16">
        <f t="shared" si="964"/>
        <v>12.01293568091987</v>
      </c>
      <c r="AE3862" s="16">
        <f t="shared" si="965"/>
        <v>0</v>
      </c>
      <c r="AF3862" s="16">
        <f t="shared" si="966"/>
        <v>23.111111111111111</v>
      </c>
      <c r="AG3862" s="16">
        <f t="shared" si="967"/>
        <v>25.666666666666668</v>
      </c>
      <c r="AH3862" s="17">
        <f t="shared" si="968"/>
        <v>0.40273718859317015</v>
      </c>
      <c r="AI3862" s="17">
        <f t="shared" si="969"/>
        <v>5.1212648389539357</v>
      </c>
      <c r="AJ3862" s="17">
        <f t="shared" si="970"/>
        <v>6.0658452180551814</v>
      </c>
      <c r="AK3862" s="17">
        <f t="shared" si="971"/>
        <v>6.0658452180551814</v>
      </c>
      <c r="AL3862" s="17" t="str">
        <f t="shared" si="972"/>
        <v/>
      </c>
      <c r="AM3862" s="17" t="str">
        <f t="shared" si="973"/>
        <v/>
      </c>
      <c r="AN3862" s="17" t="str">
        <f t="shared" si="974"/>
        <v/>
      </c>
      <c r="AO3862" s="17" t="str">
        <f t="shared" si="975"/>
        <v/>
      </c>
      <c r="AP3862" s="17" t="str">
        <f t="shared" si="977"/>
        <v/>
      </c>
      <c r="AQ3862" s="17">
        <f t="shared" si="976"/>
        <v>3.4969618500666599</v>
      </c>
    </row>
    <row r="3863" spans="1:43" x14ac:dyDescent="0.2">
      <c r="A3863" s="4">
        <v>80014</v>
      </c>
      <c r="B3863" s="5">
        <v>8014</v>
      </c>
      <c r="C3863" t="s">
        <v>4521</v>
      </c>
      <c r="D3863" t="s">
        <v>25</v>
      </c>
      <c r="E3863" t="s">
        <v>9</v>
      </c>
      <c r="F3863" t="s">
        <v>17</v>
      </c>
      <c r="G3863" t="s">
        <v>15</v>
      </c>
      <c r="H3863">
        <v>352</v>
      </c>
      <c r="I3863" t="s">
        <v>6098</v>
      </c>
      <c r="J3863" s="6">
        <v>81251</v>
      </c>
      <c r="K3863" s="6">
        <v>1923</v>
      </c>
      <c r="L3863" s="6">
        <v>42</v>
      </c>
      <c r="M3863" s="6">
        <v>369697</v>
      </c>
      <c r="N3863" s="6">
        <v>0</v>
      </c>
      <c r="O3863" s="6">
        <v>287944</v>
      </c>
      <c r="P3863" s="6">
        <v>20987</v>
      </c>
      <c r="Q3863" s="6">
        <v>0</v>
      </c>
      <c r="R3863" s="6">
        <v>209652</v>
      </c>
      <c r="S3863" s="6">
        <v>1211152</v>
      </c>
      <c r="T3863" s="6">
        <v>0</v>
      </c>
      <c r="U3863" s="6">
        <v>0</v>
      </c>
      <c r="V3863" s="6">
        <v>20</v>
      </c>
      <c r="W3863" s="6">
        <v>514</v>
      </c>
      <c r="X3863" s="6">
        <v>0</v>
      </c>
      <c r="Z3863" s="6">
        <v>0</v>
      </c>
      <c r="AA3863" s="6">
        <v>0</v>
      </c>
      <c r="AB3863" s="6" t="str">
        <f t="shared" si="962"/>
        <v/>
      </c>
      <c r="AC3863" s="6" t="str">
        <f t="shared" si="963"/>
        <v/>
      </c>
      <c r="AD3863" s="16">
        <f t="shared" si="964"/>
        <v>13.720112450564635</v>
      </c>
      <c r="AE3863" s="16">
        <f t="shared" si="965"/>
        <v>0</v>
      </c>
      <c r="AF3863" s="16">
        <f t="shared" si="966"/>
        <v>25.7</v>
      </c>
      <c r="AG3863" s="16">
        <f t="shared" si="967"/>
        <v>25.7</v>
      </c>
      <c r="AH3863" s="17">
        <f t="shared" si="968"/>
        <v>0.5670914289269321</v>
      </c>
      <c r="AI3863" s="17">
        <f t="shared" si="969"/>
        <v>3.276066616715851</v>
      </c>
      <c r="AJ3863" s="17">
        <f t="shared" si="970"/>
        <v>3.276066616715851</v>
      </c>
      <c r="AK3863" s="17">
        <f t="shared" si="971"/>
        <v>3.276066616715851</v>
      </c>
      <c r="AL3863" s="17" t="str">
        <f t="shared" si="972"/>
        <v/>
      </c>
      <c r="AM3863" s="17" t="str">
        <f t="shared" si="973"/>
        <v/>
      </c>
      <c r="AN3863" s="17" t="str">
        <f t="shared" si="974"/>
        <v/>
      </c>
      <c r="AO3863" s="17" t="str">
        <f t="shared" si="975"/>
        <v/>
      </c>
      <c r="AP3863" s="17" t="str">
        <f t="shared" si="977"/>
        <v/>
      </c>
      <c r="AQ3863" s="17">
        <f t="shared" si="976"/>
        <v>4.2062067624260271</v>
      </c>
    </row>
    <row r="3864" spans="1:43" x14ac:dyDescent="0.2">
      <c r="A3864" s="4">
        <v>80016</v>
      </c>
      <c r="B3864" s="5">
        <v>8016</v>
      </c>
      <c r="C3864" t="s">
        <v>4524</v>
      </c>
      <c r="D3864" t="s">
        <v>25</v>
      </c>
      <c r="E3864" t="s">
        <v>9</v>
      </c>
      <c r="F3864" t="s">
        <v>17</v>
      </c>
      <c r="G3864" t="s">
        <v>11</v>
      </c>
      <c r="H3864">
        <v>251</v>
      </c>
      <c r="I3864" t="s">
        <v>6100</v>
      </c>
      <c r="J3864" s="6">
        <v>128124</v>
      </c>
      <c r="K3864" s="6">
        <v>1626</v>
      </c>
      <c r="L3864" s="6">
        <v>79</v>
      </c>
      <c r="M3864" s="6">
        <v>747347</v>
      </c>
      <c r="N3864" s="6">
        <v>0</v>
      </c>
      <c r="O3864" s="6">
        <v>824920</v>
      </c>
      <c r="P3864" s="6">
        <v>54156</v>
      </c>
      <c r="Q3864" s="6">
        <v>0</v>
      </c>
      <c r="R3864" s="6">
        <v>462209</v>
      </c>
      <c r="S3864" s="6">
        <v>2907182</v>
      </c>
      <c r="T3864" s="6">
        <v>1386160</v>
      </c>
      <c r="U3864" s="6">
        <v>0</v>
      </c>
      <c r="V3864" s="6">
        <v>18</v>
      </c>
      <c r="W3864" s="6">
        <v>462</v>
      </c>
      <c r="X3864" s="6">
        <v>331</v>
      </c>
      <c r="Z3864" s="6">
        <v>0</v>
      </c>
      <c r="AA3864" s="6">
        <v>0</v>
      </c>
      <c r="AB3864" s="6" t="str">
        <f t="shared" si="962"/>
        <v/>
      </c>
      <c r="AC3864" s="6" t="str">
        <f t="shared" si="963"/>
        <v/>
      </c>
      <c r="AD3864" s="16">
        <f t="shared" si="964"/>
        <v>15.23229189748135</v>
      </c>
      <c r="AE3864" s="16">
        <f t="shared" si="965"/>
        <v>0</v>
      </c>
      <c r="AF3864" s="16">
        <f t="shared" si="966"/>
        <v>25.666666666666668</v>
      </c>
      <c r="AG3864" s="16">
        <f t="shared" si="967"/>
        <v>44.055555555555557</v>
      </c>
      <c r="AH3864" s="17">
        <f t="shared" si="968"/>
        <v>0.61846638843803481</v>
      </c>
      <c r="AI3864" s="17">
        <f t="shared" si="969"/>
        <v>3.89000290360435</v>
      </c>
      <c r="AJ3864" s="17">
        <f t="shared" si="970"/>
        <v>5.7447771918533155</v>
      </c>
      <c r="AK3864" s="17">
        <f t="shared" si="971"/>
        <v>5.7447771918533155</v>
      </c>
      <c r="AL3864" s="17" t="str">
        <f t="shared" si="972"/>
        <v/>
      </c>
      <c r="AM3864" s="17" t="str">
        <f t="shared" si="973"/>
        <v/>
      </c>
      <c r="AN3864" s="17" t="str">
        <f t="shared" si="974"/>
        <v/>
      </c>
      <c r="AO3864" s="17" t="str">
        <f t="shared" si="975"/>
        <v/>
      </c>
      <c r="AP3864" s="17" t="str">
        <f t="shared" si="977"/>
        <v/>
      </c>
      <c r="AQ3864" s="17">
        <f t="shared" si="976"/>
        <v>3.5241987101779566</v>
      </c>
    </row>
    <row r="3865" spans="1:43" x14ac:dyDescent="0.2">
      <c r="A3865" s="4">
        <v>80018</v>
      </c>
      <c r="B3865" s="5" t="s">
        <v>4527</v>
      </c>
      <c r="C3865" t="s">
        <v>4528</v>
      </c>
      <c r="D3865" t="s">
        <v>25</v>
      </c>
      <c r="E3865" t="s">
        <v>26</v>
      </c>
      <c r="F3865" t="s">
        <v>17</v>
      </c>
      <c r="G3865" t="s">
        <v>15</v>
      </c>
      <c r="H3865">
        <v>0</v>
      </c>
      <c r="I3865" t="s">
        <v>6102</v>
      </c>
      <c r="J3865" s="6">
        <v>0</v>
      </c>
      <c r="K3865" s="6">
        <v>0</v>
      </c>
      <c r="L3865" s="6">
        <v>0</v>
      </c>
      <c r="M3865" s="6">
        <v>16489</v>
      </c>
      <c r="N3865" s="6">
        <v>0</v>
      </c>
      <c r="O3865" s="6">
        <v>54355</v>
      </c>
      <c r="P3865" s="6">
        <v>3637</v>
      </c>
      <c r="Q3865" s="6">
        <v>0</v>
      </c>
      <c r="R3865" s="6">
        <v>2850</v>
      </c>
      <c r="S3865" s="6">
        <v>146397</v>
      </c>
      <c r="T3865" s="6">
        <v>0</v>
      </c>
      <c r="U3865" s="6">
        <v>0</v>
      </c>
      <c r="V3865" s="6">
        <v>0</v>
      </c>
      <c r="W3865" s="6">
        <v>0</v>
      </c>
      <c r="X3865" s="6">
        <v>0</v>
      </c>
      <c r="Z3865" s="6">
        <v>0</v>
      </c>
      <c r="AA3865" s="6">
        <v>0</v>
      </c>
      <c r="AB3865" s="6" t="str">
        <f t="shared" si="962"/>
        <v/>
      </c>
      <c r="AC3865" s="6" t="str">
        <f t="shared" si="963"/>
        <v/>
      </c>
      <c r="AD3865" s="16">
        <f t="shared" si="964"/>
        <v>14.94500962331592</v>
      </c>
      <c r="AE3865" s="16">
        <f t="shared" si="965"/>
        <v>0</v>
      </c>
      <c r="AF3865" s="16" t="str">
        <f t="shared" si="966"/>
        <v/>
      </c>
      <c r="AG3865" s="16" t="str">
        <f t="shared" si="967"/>
        <v/>
      </c>
      <c r="AH3865" s="17">
        <f t="shared" si="968"/>
        <v>0.1728425010613136</v>
      </c>
      <c r="AI3865" s="17">
        <f t="shared" si="969"/>
        <v>8.8784644308326754</v>
      </c>
      <c r="AJ3865" s="17">
        <f t="shared" si="970"/>
        <v>8.8784644308326754</v>
      </c>
      <c r="AK3865" s="17">
        <f t="shared" si="971"/>
        <v>8.8784644308326754</v>
      </c>
      <c r="AL3865" s="17" t="str">
        <f t="shared" si="972"/>
        <v/>
      </c>
      <c r="AM3865" s="17" t="str">
        <f t="shared" si="973"/>
        <v/>
      </c>
      <c r="AN3865" s="17" t="str">
        <f t="shared" si="974"/>
        <v/>
      </c>
      <c r="AO3865" s="17" t="str">
        <f t="shared" si="975"/>
        <v/>
      </c>
      <c r="AP3865" s="17" t="str">
        <f t="shared" si="977"/>
        <v/>
      </c>
      <c r="AQ3865" s="17">
        <f t="shared" si="976"/>
        <v>2.6933492778953179</v>
      </c>
    </row>
    <row r="3866" spans="1:43" x14ac:dyDescent="0.2">
      <c r="A3866" s="4">
        <v>80019</v>
      </c>
      <c r="B3866" s="5">
        <v>8019</v>
      </c>
      <c r="C3866" t="s">
        <v>4529</v>
      </c>
      <c r="D3866" t="s">
        <v>25</v>
      </c>
      <c r="E3866" t="s">
        <v>9</v>
      </c>
      <c r="F3866" t="s">
        <v>17</v>
      </c>
      <c r="G3866" t="s">
        <v>11</v>
      </c>
      <c r="H3866">
        <v>349</v>
      </c>
      <c r="I3866" t="s">
        <v>6103</v>
      </c>
      <c r="J3866" s="6">
        <v>81955</v>
      </c>
      <c r="K3866" s="6">
        <v>2115</v>
      </c>
      <c r="L3866" s="6">
        <v>39</v>
      </c>
      <c r="M3866" s="6">
        <v>107172</v>
      </c>
      <c r="N3866" s="6">
        <v>0</v>
      </c>
      <c r="O3866" s="6">
        <v>358470</v>
      </c>
      <c r="P3866" s="6">
        <v>21340</v>
      </c>
      <c r="Q3866" s="6">
        <v>0</v>
      </c>
      <c r="R3866" s="6">
        <v>78141</v>
      </c>
      <c r="S3866" s="6">
        <v>1574148</v>
      </c>
      <c r="T3866" s="6">
        <v>166425</v>
      </c>
      <c r="U3866" s="6">
        <v>0</v>
      </c>
      <c r="V3866" s="6">
        <v>9</v>
      </c>
      <c r="W3866" s="6">
        <v>237</v>
      </c>
      <c r="X3866" s="6">
        <v>390</v>
      </c>
      <c r="Z3866" s="6">
        <v>0</v>
      </c>
      <c r="AA3866" s="6">
        <v>0</v>
      </c>
      <c r="AB3866" s="6" t="str">
        <f t="shared" si="962"/>
        <v/>
      </c>
      <c r="AC3866" s="6" t="str">
        <f t="shared" si="963"/>
        <v/>
      </c>
      <c r="AD3866" s="16">
        <f t="shared" si="964"/>
        <v>16.798031865042173</v>
      </c>
      <c r="AE3866" s="16">
        <f t="shared" si="965"/>
        <v>0</v>
      </c>
      <c r="AF3866" s="16">
        <f t="shared" si="966"/>
        <v>26.333333333333332</v>
      </c>
      <c r="AG3866" s="16">
        <f t="shared" si="967"/>
        <v>69.666666666666671</v>
      </c>
      <c r="AH3866" s="17">
        <f t="shared" si="968"/>
        <v>0.72911767999104249</v>
      </c>
      <c r="AI3866" s="17">
        <f t="shared" si="969"/>
        <v>14.688052849624903</v>
      </c>
      <c r="AJ3866" s="17">
        <f t="shared" si="970"/>
        <v>16.240930466912999</v>
      </c>
      <c r="AK3866" s="17">
        <f t="shared" si="971"/>
        <v>16.240930466912999</v>
      </c>
      <c r="AL3866" s="17" t="str">
        <f t="shared" si="972"/>
        <v/>
      </c>
      <c r="AM3866" s="17" t="str">
        <f t="shared" si="973"/>
        <v/>
      </c>
      <c r="AN3866" s="17" t="str">
        <f t="shared" si="974"/>
        <v/>
      </c>
      <c r="AO3866" s="17" t="str">
        <f t="shared" si="975"/>
        <v/>
      </c>
      <c r="AP3866" s="17" t="str">
        <f t="shared" si="977"/>
        <v/>
      </c>
      <c r="AQ3866" s="17">
        <f t="shared" si="976"/>
        <v>4.3912963427901914</v>
      </c>
    </row>
    <row r="3867" spans="1:43" x14ac:dyDescent="0.2">
      <c r="A3867" s="4">
        <v>80020</v>
      </c>
      <c r="B3867" s="5">
        <v>8020</v>
      </c>
      <c r="C3867" t="s">
        <v>4530</v>
      </c>
      <c r="D3867" t="s">
        <v>25</v>
      </c>
      <c r="E3867" t="s">
        <v>9</v>
      </c>
      <c r="F3867" t="s">
        <v>17</v>
      </c>
      <c r="G3867" t="s">
        <v>15</v>
      </c>
      <c r="H3867">
        <v>377</v>
      </c>
      <c r="I3867" t="s">
        <v>6104</v>
      </c>
      <c r="J3867" s="6">
        <v>73588</v>
      </c>
      <c r="K3867" s="6">
        <v>2095</v>
      </c>
      <c r="L3867" s="6">
        <v>35</v>
      </c>
      <c r="M3867" s="6">
        <v>158950</v>
      </c>
      <c r="N3867" s="6">
        <v>0</v>
      </c>
      <c r="O3867" s="6">
        <v>306936</v>
      </c>
      <c r="P3867" s="6">
        <v>25809</v>
      </c>
      <c r="Q3867" s="6">
        <v>0</v>
      </c>
      <c r="R3867" s="6">
        <v>106149</v>
      </c>
      <c r="S3867" s="6">
        <v>964700</v>
      </c>
      <c r="T3867" s="6">
        <v>527399</v>
      </c>
      <c r="U3867" s="6">
        <v>0</v>
      </c>
      <c r="V3867" s="6">
        <v>12</v>
      </c>
      <c r="W3867" s="6">
        <v>202</v>
      </c>
      <c r="X3867" s="6">
        <v>139</v>
      </c>
      <c r="Z3867" s="6">
        <v>0</v>
      </c>
      <c r="AA3867" s="6">
        <v>0</v>
      </c>
      <c r="AB3867" s="6" t="str">
        <f t="shared" si="962"/>
        <v/>
      </c>
      <c r="AC3867" s="6" t="str">
        <f t="shared" si="963"/>
        <v/>
      </c>
      <c r="AD3867" s="16">
        <f t="shared" si="964"/>
        <v>11.892595606183889</v>
      </c>
      <c r="AE3867" s="16">
        <f t="shared" si="965"/>
        <v>0</v>
      </c>
      <c r="AF3867" s="16">
        <f t="shared" si="966"/>
        <v>16.833333333333332</v>
      </c>
      <c r="AG3867" s="16">
        <f t="shared" si="967"/>
        <v>28.416666666666668</v>
      </c>
      <c r="AH3867" s="17">
        <f t="shared" si="968"/>
        <v>0.66781377791758412</v>
      </c>
      <c r="AI3867" s="17">
        <f t="shared" si="969"/>
        <v>6.0692041522491351</v>
      </c>
      <c r="AJ3867" s="17">
        <f t="shared" si="970"/>
        <v>9.3872223969801816</v>
      </c>
      <c r="AK3867" s="17">
        <f t="shared" si="971"/>
        <v>9.3872223969801816</v>
      </c>
      <c r="AL3867" s="17" t="str">
        <f t="shared" si="972"/>
        <v/>
      </c>
      <c r="AM3867" s="17" t="str">
        <f t="shared" si="973"/>
        <v/>
      </c>
      <c r="AN3867" s="17" t="str">
        <f t="shared" si="974"/>
        <v/>
      </c>
      <c r="AO3867" s="17" t="str">
        <f t="shared" si="975"/>
        <v/>
      </c>
      <c r="AP3867" s="17" t="str">
        <f t="shared" si="977"/>
        <v/>
      </c>
      <c r="AQ3867" s="17">
        <f t="shared" si="976"/>
        <v>3.1430004952172439</v>
      </c>
    </row>
    <row r="3868" spans="1:43" x14ac:dyDescent="0.2">
      <c r="A3868" s="4">
        <v>80025</v>
      </c>
      <c r="B3868" s="5">
        <v>8025</v>
      </c>
      <c r="C3868" t="s">
        <v>4531</v>
      </c>
      <c r="D3868" t="s">
        <v>8</v>
      </c>
      <c r="E3868" t="s">
        <v>9</v>
      </c>
      <c r="F3868" t="s">
        <v>17</v>
      </c>
      <c r="G3868" t="s">
        <v>15</v>
      </c>
      <c r="H3868">
        <v>141</v>
      </c>
      <c r="I3868" t="s">
        <v>6095</v>
      </c>
      <c r="J3868" s="6">
        <v>264465</v>
      </c>
      <c r="K3868" s="6">
        <v>2412</v>
      </c>
      <c r="L3868" s="6">
        <v>110</v>
      </c>
      <c r="M3868" s="6">
        <v>95470</v>
      </c>
      <c r="N3868" s="6">
        <v>457301</v>
      </c>
      <c r="O3868" s="6">
        <v>225184</v>
      </c>
      <c r="P3868" s="6">
        <v>13250</v>
      </c>
      <c r="Q3868" s="6">
        <v>338</v>
      </c>
      <c r="R3868" s="6">
        <v>50021</v>
      </c>
      <c r="S3868" s="6">
        <v>1745313</v>
      </c>
      <c r="T3868" s="6">
        <v>522811</v>
      </c>
      <c r="U3868" s="6">
        <v>0</v>
      </c>
      <c r="V3868" s="6">
        <v>6</v>
      </c>
      <c r="W3868" s="6">
        <v>171</v>
      </c>
      <c r="X3868" s="6">
        <v>90</v>
      </c>
      <c r="Z3868" s="6">
        <v>5407476900</v>
      </c>
      <c r="AA3868" s="6">
        <v>391373069.06880003</v>
      </c>
      <c r="AB3868" s="6">
        <f t="shared" si="962"/>
        <v>11824.765089076998</v>
      </c>
      <c r="AC3868" s="6">
        <f t="shared" si="963"/>
        <v>855.83252402422045</v>
      </c>
      <c r="AD3868" s="16">
        <f t="shared" si="964"/>
        <v>16.995018867924529</v>
      </c>
      <c r="AE3868" s="16">
        <f t="shared" si="965"/>
        <v>2.0307881554639762</v>
      </c>
      <c r="AF3868" s="16">
        <f t="shared" si="966"/>
        <v>28.5</v>
      </c>
      <c r="AG3868" s="16">
        <f t="shared" si="967"/>
        <v>43.5</v>
      </c>
      <c r="AH3868" s="17">
        <f t="shared" si="968"/>
        <v>0.52394469466848226</v>
      </c>
      <c r="AI3868" s="17">
        <f t="shared" si="969"/>
        <v>18.281271603645123</v>
      </c>
      <c r="AJ3868" s="17">
        <f t="shared" si="970"/>
        <v>23.757452602911908</v>
      </c>
      <c r="AK3868" s="17">
        <f t="shared" si="971"/>
        <v>23.757452602911908</v>
      </c>
      <c r="AL3868" s="17">
        <f t="shared" si="972"/>
        <v>0.10938309778461014</v>
      </c>
      <c r="AM3868" s="17">
        <f t="shared" si="973"/>
        <v>3.816551899077413</v>
      </c>
      <c r="AN3868" s="17">
        <f t="shared" si="974"/>
        <v>4.9598054672961576</v>
      </c>
      <c r="AO3868" s="17">
        <f t="shared" si="975"/>
        <v>4.9598054672961576</v>
      </c>
      <c r="AP3868" s="17">
        <f t="shared" si="977"/>
        <v>4.8504223695115476</v>
      </c>
      <c r="AQ3868" s="17">
        <f t="shared" si="976"/>
        <v>7.7506083913599548</v>
      </c>
    </row>
    <row r="3869" spans="1:43" x14ac:dyDescent="0.2">
      <c r="A3869" s="4">
        <v>80026</v>
      </c>
      <c r="B3869" s="5">
        <v>8026</v>
      </c>
      <c r="C3869" t="s">
        <v>4532</v>
      </c>
      <c r="D3869" t="s">
        <v>25</v>
      </c>
      <c r="E3869" t="s">
        <v>9</v>
      </c>
      <c r="F3869" t="s">
        <v>17</v>
      </c>
      <c r="G3869" t="s">
        <v>15</v>
      </c>
      <c r="H3869">
        <v>305</v>
      </c>
      <c r="I3869" t="s">
        <v>6105</v>
      </c>
      <c r="J3869" s="6">
        <v>98370</v>
      </c>
      <c r="K3869" s="6">
        <v>2191</v>
      </c>
      <c r="L3869" s="6">
        <v>45</v>
      </c>
      <c r="M3869" s="6">
        <v>419727</v>
      </c>
      <c r="N3869" s="6">
        <v>0</v>
      </c>
      <c r="O3869" s="6">
        <v>349556</v>
      </c>
      <c r="P3869" s="6">
        <v>22956</v>
      </c>
      <c r="Q3869" s="6">
        <v>0</v>
      </c>
      <c r="R3869" s="6">
        <v>212283</v>
      </c>
      <c r="S3869" s="6">
        <v>1454718</v>
      </c>
      <c r="T3869" s="6">
        <v>1685999</v>
      </c>
      <c r="U3869" s="6">
        <v>0</v>
      </c>
      <c r="V3869" s="6">
        <v>11</v>
      </c>
      <c r="W3869" s="6">
        <v>309</v>
      </c>
      <c r="X3869" s="6">
        <v>229</v>
      </c>
      <c r="Z3869" s="6">
        <v>0</v>
      </c>
      <c r="AA3869" s="6">
        <v>0</v>
      </c>
      <c r="AB3869" s="6" t="str">
        <f t="shared" si="962"/>
        <v/>
      </c>
      <c r="AC3869" s="6" t="str">
        <f t="shared" si="963"/>
        <v/>
      </c>
      <c r="AD3869" s="16">
        <f t="shared" si="964"/>
        <v>15.227217285241331</v>
      </c>
      <c r="AE3869" s="16">
        <f t="shared" si="965"/>
        <v>0</v>
      </c>
      <c r="AF3869" s="16">
        <f t="shared" si="966"/>
        <v>28.09090909090909</v>
      </c>
      <c r="AG3869" s="16">
        <f t="shared" si="967"/>
        <v>48.909090909090907</v>
      </c>
      <c r="AH3869" s="17">
        <f t="shared" si="968"/>
        <v>0.5057644611854849</v>
      </c>
      <c r="AI3869" s="17">
        <f t="shared" si="969"/>
        <v>3.4658670993288494</v>
      </c>
      <c r="AJ3869" s="17">
        <f t="shared" si="970"/>
        <v>7.4827614139666974</v>
      </c>
      <c r="AK3869" s="17">
        <f t="shared" si="971"/>
        <v>7.4827614139666974</v>
      </c>
      <c r="AL3869" s="17" t="str">
        <f t="shared" si="972"/>
        <v/>
      </c>
      <c r="AM3869" s="17" t="str">
        <f t="shared" si="973"/>
        <v/>
      </c>
      <c r="AN3869" s="17" t="str">
        <f t="shared" si="974"/>
        <v/>
      </c>
      <c r="AO3869" s="17" t="str">
        <f t="shared" si="975"/>
        <v/>
      </c>
      <c r="AP3869" s="17" t="str">
        <f t="shared" si="977"/>
        <v/>
      </c>
      <c r="AQ3869" s="17">
        <f t="shared" si="976"/>
        <v>4.1616164505830255</v>
      </c>
    </row>
    <row r="3870" spans="1:43" x14ac:dyDescent="0.2">
      <c r="A3870" s="4">
        <v>80028</v>
      </c>
      <c r="B3870" s="5">
        <v>8028</v>
      </c>
      <c r="C3870" t="s">
        <v>4533</v>
      </c>
      <c r="D3870" t="s">
        <v>8</v>
      </c>
      <c r="E3870" t="s">
        <v>9</v>
      </c>
      <c r="F3870" t="s">
        <v>17</v>
      </c>
      <c r="G3870" t="s">
        <v>15</v>
      </c>
      <c r="H3870">
        <v>311</v>
      </c>
      <c r="I3870" t="s">
        <v>6106</v>
      </c>
      <c r="J3870" s="6">
        <v>94983</v>
      </c>
      <c r="K3870" s="6">
        <v>2162</v>
      </c>
      <c r="L3870" s="6">
        <v>44</v>
      </c>
      <c r="M3870" s="6">
        <v>1507093</v>
      </c>
      <c r="N3870" s="6">
        <v>4858236</v>
      </c>
      <c r="O3870" s="6">
        <v>819159</v>
      </c>
      <c r="P3870" s="6">
        <v>53152</v>
      </c>
      <c r="Q3870" s="6">
        <v>5563</v>
      </c>
      <c r="R3870" s="6">
        <v>0</v>
      </c>
      <c r="S3870" s="6">
        <v>4559493</v>
      </c>
      <c r="T3870" s="6">
        <v>71911</v>
      </c>
      <c r="U3870" s="6">
        <v>0</v>
      </c>
      <c r="V3870" s="6">
        <v>26</v>
      </c>
      <c r="W3870" s="6">
        <v>879</v>
      </c>
      <c r="X3870" s="6">
        <v>1108</v>
      </c>
      <c r="Z3870" s="6">
        <v>24525072700</v>
      </c>
      <c r="AA3870" s="6">
        <v>1795331229.3504</v>
      </c>
      <c r="AB3870" s="6">
        <f t="shared" si="962"/>
        <v>5048.1435442823276</v>
      </c>
      <c r="AC3870" s="6">
        <f t="shared" si="963"/>
        <v>369.54384870360354</v>
      </c>
      <c r="AD3870" s="16">
        <f t="shared" si="964"/>
        <v>15.411630794701987</v>
      </c>
      <c r="AE3870" s="16">
        <f t="shared" si="965"/>
        <v>5.9307606948101652</v>
      </c>
      <c r="AF3870" s="16">
        <f t="shared" si="966"/>
        <v>33.807692307692307</v>
      </c>
      <c r="AG3870" s="16">
        <f t="shared" si="967"/>
        <v>76.42307692307692</v>
      </c>
      <c r="AH3870" s="17">
        <f t="shared" si="968"/>
        <v>0</v>
      </c>
      <c r="AI3870" s="17">
        <f t="shared" si="969"/>
        <v>3.0253560994576976</v>
      </c>
      <c r="AJ3870" s="17">
        <f t="shared" si="970"/>
        <v>3.0730711376139364</v>
      </c>
      <c r="AK3870" s="17">
        <f t="shared" si="971"/>
        <v>3.0730711376139364</v>
      </c>
      <c r="AL3870" s="17">
        <f t="shared" si="972"/>
        <v>0</v>
      </c>
      <c r="AM3870" s="17">
        <f t="shared" si="973"/>
        <v>0.93850792756877188</v>
      </c>
      <c r="AN3870" s="17">
        <f t="shared" si="974"/>
        <v>0.95330980215864358</v>
      </c>
      <c r="AO3870" s="17">
        <f t="shared" si="975"/>
        <v>0.95330980215864358</v>
      </c>
      <c r="AP3870" s="17">
        <f t="shared" si="977"/>
        <v>0.95330980215864358</v>
      </c>
      <c r="AQ3870" s="17">
        <f t="shared" si="976"/>
        <v>5.566065928592618</v>
      </c>
    </row>
    <row r="3871" spans="1:43" x14ac:dyDescent="0.2">
      <c r="A3871" s="4">
        <v>80107</v>
      </c>
      <c r="B3871" s="5">
        <v>8107</v>
      </c>
      <c r="C3871" t="s">
        <v>4535</v>
      </c>
      <c r="D3871" t="s">
        <v>8</v>
      </c>
      <c r="E3871" t="s">
        <v>9</v>
      </c>
      <c r="F3871" t="s">
        <v>17</v>
      </c>
      <c r="G3871" t="s">
        <v>15</v>
      </c>
      <c r="H3871">
        <v>348</v>
      </c>
      <c r="I3871" t="s">
        <v>6093</v>
      </c>
      <c r="J3871" s="6">
        <v>82157</v>
      </c>
      <c r="K3871" s="6">
        <v>1818</v>
      </c>
      <c r="L3871" s="6">
        <v>45</v>
      </c>
      <c r="M3871" s="6">
        <v>275084</v>
      </c>
      <c r="N3871" s="6">
        <v>456558</v>
      </c>
      <c r="O3871" s="6">
        <v>98432</v>
      </c>
      <c r="P3871" s="6">
        <v>9080</v>
      </c>
      <c r="Q3871" s="6">
        <v>1752</v>
      </c>
      <c r="R3871" s="6">
        <v>769513</v>
      </c>
      <c r="S3871" s="6">
        <v>532392</v>
      </c>
      <c r="T3871" s="6">
        <v>0</v>
      </c>
      <c r="U3871" s="6">
        <v>0</v>
      </c>
      <c r="V3871" s="6">
        <v>9</v>
      </c>
      <c r="W3871" s="6">
        <v>279</v>
      </c>
      <c r="X3871" s="6">
        <v>265</v>
      </c>
      <c r="Z3871" s="6">
        <v>3176819756</v>
      </c>
      <c r="AA3871" s="6">
        <v>213640584.99840003</v>
      </c>
      <c r="AB3871" s="6">
        <f t="shared" si="962"/>
        <v>6958.1953574354193</v>
      </c>
      <c r="AC3871" s="6">
        <f t="shared" si="963"/>
        <v>467.93744715545461</v>
      </c>
      <c r="AD3871" s="16">
        <f t="shared" si="964"/>
        <v>10.840528634361233</v>
      </c>
      <c r="AE3871" s="16">
        <f t="shared" si="965"/>
        <v>4.6383086801040312</v>
      </c>
      <c r="AF3871" s="16">
        <f t="shared" si="966"/>
        <v>31</v>
      </c>
      <c r="AG3871" s="16">
        <f t="shared" si="967"/>
        <v>60.444444444444443</v>
      </c>
      <c r="AH3871" s="17">
        <f t="shared" si="968"/>
        <v>2.7973746201160372</v>
      </c>
      <c r="AI3871" s="17">
        <f t="shared" si="969"/>
        <v>1.9353797385525875</v>
      </c>
      <c r="AJ3871" s="17">
        <f t="shared" si="970"/>
        <v>1.9353797385525875</v>
      </c>
      <c r="AK3871" s="17">
        <f t="shared" si="971"/>
        <v>1.9353797385525875</v>
      </c>
      <c r="AL3871" s="17">
        <f t="shared" si="972"/>
        <v>1.6854660306029026</v>
      </c>
      <c r="AM3871" s="17">
        <f t="shared" si="973"/>
        <v>1.1660993783922307</v>
      </c>
      <c r="AN3871" s="17">
        <f t="shared" si="974"/>
        <v>1.1660993783922307</v>
      </c>
      <c r="AO3871" s="17">
        <f t="shared" si="975"/>
        <v>1.1660993783922307</v>
      </c>
      <c r="AP3871" s="17">
        <f t="shared" si="977"/>
        <v>-0.51936665221067191</v>
      </c>
      <c r="AQ3871" s="17">
        <f t="shared" si="976"/>
        <v>5.4087288686605985</v>
      </c>
    </row>
    <row r="3872" spans="1:43" x14ac:dyDescent="0.2">
      <c r="A3872" s="4">
        <v>80292</v>
      </c>
      <c r="B3872" s="5" t="s">
        <v>4540</v>
      </c>
      <c r="C3872" t="s">
        <v>4541</v>
      </c>
      <c r="D3872" t="s">
        <v>25</v>
      </c>
      <c r="E3872" t="s">
        <v>9</v>
      </c>
      <c r="F3872" t="s">
        <v>17</v>
      </c>
      <c r="G3872" t="s">
        <v>15</v>
      </c>
      <c r="H3872">
        <v>18</v>
      </c>
      <c r="I3872" t="s">
        <v>6090</v>
      </c>
      <c r="J3872" s="6">
        <v>2374203</v>
      </c>
      <c r="K3872" s="6">
        <v>3554</v>
      </c>
      <c r="L3872" s="6">
        <v>668</v>
      </c>
      <c r="M3872" s="6">
        <v>19487</v>
      </c>
      <c r="N3872" s="6">
        <v>0</v>
      </c>
      <c r="O3872" s="6">
        <v>65039</v>
      </c>
      <c r="P3872" s="6">
        <v>2441</v>
      </c>
      <c r="Q3872" s="6">
        <v>0</v>
      </c>
      <c r="R3872" s="6">
        <v>3285</v>
      </c>
      <c r="S3872" s="6">
        <v>83295</v>
      </c>
      <c r="T3872" s="6">
        <v>0</v>
      </c>
      <c r="U3872" s="6">
        <v>0</v>
      </c>
      <c r="V3872" s="6">
        <v>1</v>
      </c>
      <c r="W3872" s="6">
        <v>20</v>
      </c>
      <c r="X3872" s="6">
        <v>0</v>
      </c>
      <c r="Z3872" s="6">
        <v>0</v>
      </c>
      <c r="AA3872" s="6">
        <v>0</v>
      </c>
      <c r="AB3872" s="6" t="str">
        <f t="shared" si="962"/>
        <v/>
      </c>
      <c r="AC3872" s="6" t="str">
        <f t="shared" si="963"/>
        <v/>
      </c>
      <c r="AD3872" s="16">
        <f t="shared" si="964"/>
        <v>26.644408029496109</v>
      </c>
      <c r="AE3872" s="16">
        <f t="shared" si="965"/>
        <v>0</v>
      </c>
      <c r="AF3872" s="16">
        <f t="shared" si="966"/>
        <v>20</v>
      </c>
      <c r="AG3872" s="16">
        <f t="shared" si="967"/>
        <v>20</v>
      </c>
      <c r="AH3872" s="17">
        <f t="shared" si="968"/>
        <v>0.16857392107558886</v>
      </c>
      <c r="AI3872" s="17">
        <f t="shared" si="969"/>
        <v>4.2743880535741781</v>
      </c>
      <c r="AJ3872" s="17">
        <f t="shared" si="970"/>
        <v>4.2743880535741781</v>
      </c>
      <c r="AK3872" s="17">
        <f t="shared" si="971"/>
        <v>4.2743880535741781</v>
      </c>
      <c r="AL3872" s="17" t="str">
        <f t="shared" si="972"/>
        <v/>
      </c>
      <c r="AM3872" s="17" t="str">
        <f t="shared" si="973"/>
        <v/>
      </c>
      <c r="AN3872" s="17" t="str">
        <f t="shared" si="974"/>
        <v/>
      </c>
      <c r="AO3872" s="17" t="str">
        <f t="shared" si="975"/>
        <v/>
      </c>
      <c r="AP3872" s="17" t="str">
        <f t="shared" si="977"/>
        <v/>
      </c>
      <c r="AQ3872" s="17">
        <f t="shared" si="976"/>
        <v>1.2806931225879856</v>
      </c>
    </row>
    <row r="3873" spans="1:43" x14ac:dyDescent="0.2">
      <c r="A3873" s="4">
        <v>88116</v>
      </c>
      <c r="B3873" s="5" t="s">
        <v>4543</v>
      </c>
      <c r="C3873" t="s">
        <v>4544</v>
      </c>
      <c r="D3873" t="s">
        <v>25</v>
      </c>
      <c r="E3873" t="s">
        <v>26</v>
      </c>
      <c r="F3873" t="s">
        <v>17</v>
      </c>
      <c r="G3873" t="s">
        <v>15</v>
      </c>
      <c r="H3873">
        <v>0</v>
      </c>
      <c r="I3873" t="s">
        <v>6102</v>
      </c>
      <c r="J3873" s="6">
        <v>0</v>
      </c>
      <c r="K3873" s="6">
        <v>0</v>
      </c>
      <c r="L3873" s="6">
        <v>0</v>
      </c>
      <c r="M3873" s="6">
        <v>3195</v>
      </c>
      <c r="N3873" s="6">
        <v>0</v>
      </c>
      <c r="O3873" s="6">
        <v>30637</v>
      </c>
      <c r="P3873" s="6">
        <v>1106</v>
      </c>
      <c r="Q3873" s="6">
        <v>0</v>
      </c>
      <c r="R3873" s="6">
        <v>0</v>
      </c>
      <c r="S3873" s="6">
        <v>143126</v>
      </c>
      <c r="T3873" s="6">
        <v>0</v>
      </c>
      <c r="U3873" s="6">
        <v>0</v>
      </c>
      <c r="V3873" s="6">
        <v>3</v>
      </c>
      <c r="W3873" s="6">
        <v>27</v>
      </c>
      <c r="X3873" s="6">
        <v>0</v>
      </c>
      <c r="Z3873" s="6">
        <v>0</v>
      </c>
      <c r="AA3873" s="6">
        <v>0</v>
      </c>
      <c r="AB3873" s="6" t="str">
        <f t="shared" si="962"/>
        <v/>
      </c>
      <c r="AC3873" s="6" t="str">
        <f t="shared" si="963"/>
        <v/>
      </c>
      <c r="AD3873" s="16">
        <f t="shared" si="964"/>
        <v>27.700723327305607</v>
      </c>
      <c r="AE3873" s="16">
        <f t="shared" si="965"/>
        <v>0</v>
      </c>
      <c r="AF3873" s="16">
        <f t="shared" si="966"/>
        <v>9</v>
      </c>
      <c r="AG3873" s="16">
        <f t="shared" si="967"/>
        <v>9</v>
      </c>
      <c r="AH3873" s="17">
        <f t="shared" si="968"/>
        <v>0</v>
      </c>
      <c r="AI3873" s="17">
        <f t="shared" si="969"/>
        <v>44.796870109546163</v>
      </c>
      <c r="AJ3873" s="17">
        <f t="shared" si="970"/>
        <v>44.796870109546163</v>
      </c>
      <c r="AK3873" s="17">
        <f t="shared" si="971"/>
        <v>44.796870109546163</v>
      </c>
      <c r="AL3873" s="17" t="str">
        <f t="shared" si="972"/>
        <v/>
      </c>
      <c r="AM3873" s="17" t="str">
        <f t="shared" si="973"/>
        <v/>
      </c>
      <c r="AN3873" s="17" t="str">
        <f t="shared" si="974"/>
        <v/>
      </c>
      <c r="AO3873" s="17" t="str">
        <f t="shared" si="975"/>
        <v/>
      </c>
      <c r="AP3873" s="17" t="str">
        <f t="shared" si="977"/>
        <v/>
      </c>
      <c r="AQ3873" s="17">
        <f t="shared" si="976"/>
        <v>4.6716715083069493</v>
      </c>
    </row>
    <row r="3874" spans="1:43" x14ac:dyDescent="0.2">
      <c r="A3874" s="4">
        <v>88122</v>
      </c>
      <c r="B3874" s="5" t="s">
        <v>4545</v>
      </c>
      <c r="C3874" t="s">
        <v>4546</v>
      </c>
      <c r="D3874" t="s">
        <v>25</v>
      </c>
      <c r="E3874" t="s">
        <v>26</v>
      </c>
      <c r="F3874" t="s">
        <v>17</v>
      </c>
      <c r="G3874" t="s">
        <v>15</v>
      </c>
      <c r="H3874">
        <v>0</v>
      </c>
      <c r="I3874" t="s">
        <v>6108</v>
      </c>
      <c r="J3874" s="6">
        <v>0</v>
      </c>
      <c r="K3874" s="6">
        <v>0</v>
      </c>
      <c r="L3874" s="6">
        <v>0</v>
      </c>
      <c r="M3874" s="6">
        <v>21208</v>
      </c>
      <c r="N3874" s="6">
        <v>0</v>
      </c>
      <c r="O3874" s="6">
        <v>435831</v>
      </c>
      <c r="P3874" s="6">
        <v>12734</v>
      </c>
      <c r="Q3874" s="6">
        <v>0</v>
      </c>
      <c r="R3874" s="6">
        <v>21191</v>
      </c>
      <c r="S3874" s="6">
        <v>927239</v>
      </c>
      <c r="T3874" s="6">
        <v>0</v>
      </c>
      <c r="U3874" s="6">
        <v>0</v>
      </c>
      <c r="V3874" s="6">
        <v>11</v>
      </c>
      <c r="W3874" s="6">
        <v>166</v>
      </c>
      <c r="X3874" s="6">
        <v>0</v>
      </c>
      <c r="Z3874" s="6">
        <v>0</v>
      </c>
      <c r="AA3874" s="6">
        <v>0</v>
      </c>
      <c r="AB3874" s="6" t="str">
        <f t="shared" si="962"/>
        <v/>
      </c>
      <c r="AC3874" s="6" t="str">
        <f t="shared" si="963"/>
        <v/>
      </c>
      <c r="AD3874" s="16">
        <f t="shared" si="964"/>
        <v>34.225773519711012</v>
      </c>
      <c r="AE3874" s="16">
        <f t="shared" si="965"/>
        <v>0</v>
      </c>
      <c r="AF3874" s="16">
        <f t="shared" si="966"/>
        <v>15.090909090909092</v>
      </c>
      <c r="AG3874" s="16">
        <f t="shared" si="967"/>
        <v>15.090909090909092</v>
      </c>
      <c r="AH3874" s="17">
        <f t="shared" si="968"/>
        <v>0.99919841569219159</v>
      </c>
      <c r="AI3874" s="17">
        <f t="shared" si="969"/>
        <v>43.721190116937002</v>
      </c>
      <c r="AJ3874" s="17">
        <f t="shared" si="970"/>
        <v>43.721190116937002</v>
      </c>
      <c r="AK3874" s="17">
        <f t="shared" si="971"/>
        <v>43.721190116937002</v>
      </c>
      <c r="AL3874" s="17" t="str">
        <f t="shared" si="972"/>
        <v/>
      </c>
      <c r="AM3874" s="17" t="str">
        <f t="shared" si="973"/>
        <v/>
      </c>
      <c r="AN3874" s="17" t="str">
        <f t="shared" si="974"/>
        <v/>
      </c>
      <c r="AO3874" s="17" t="str">
        <f t="shared" si="975"/>
        <v/>
      </c>
      <c r="AP3874" s="17" t="str">
        <f t="shared" si="977"/>
        <v/>
      </c>
      <c r="AQ3874" s="17">
        <f t="shared" si="976"/>
        <v>2.1275196119596815</v>
      </c>
    </row>
    <row r="3875" spans="1:43" x14ac:dyDescent="0.2">
      <c r="A3875" s="4">
        <v>88146</v>
      </c>
      <c r="B3875" s="5" t="s">
        <v>4553</v>
      </c>
      <c r="C3875" t="s">
        <v>4554</v>
      </c>
      <c r="D3875" t="s">
        <v>25</v>
      </c>
      <c r="E3875" t="s">
        <v>26</v>
      </c>
      <c r="F3875" t="s">
        <v>17</v>
      </c>
      <c r="G3875" t="s">
        <v>15</v>
      </c>
      <c r="H3875">
        <v>0</v>
      </c>
      <c r="I3875" t="s">
        <v>6107</v>
      </c>
      <c r="J3875" s="6">
        <v>0</v>
      </c>
      <c r="K3875" s="6">
        <v>0</v>
      </c>
      <c r="L3875" s="6">
        <v>0</v>
      </c>
      <c r="M3875" s="6">
        <v>6010</v>
      </c>
      <c r="N3875" s="6">
        <v>0</v>
      </c>
      <c r="O3875" s="6">
        <v>101925</v>
      </c>
      <c r="P3875" s="6">
        <v>7250</v>
      </c>
      <c r="Q3875" s="6">
        <v>0</v>
      </c>
      <c r="R3875" s="6">
        <v>3856</v>
      </c>
      <c r="S3875" s="6">
        <v>260441</v>
      </c>
      <c r="T3875" s="6">
        <v>0</v>
      </c>
      <c r="U3875" s="6">
        <v>0</v>
      </c>
      <c r="V3875" s="6">
        <v>4</v>
      </c>
      <c r="W3875" s="6">
        <v>67</v>
      </c>
      <c r="X3875" s="6">
        <v>0</v>
      </c>
      <c r="Z3875" s="6">
        <v>0</v>
      </c>
      <c r="AA3875" s="6">
        <v>0</v>
      </c>
      <c r="AB3875" s="6" t="str">
        <f t="shared" si="962"/>
        <v/>
      </c>
      <c r="AC3875" s="6" t="str">
        <f t="shared" si="963"/>
        <v/>
      </c>
      <c r="AD3875" s="16">
        <f t="shared" si="964"/>
        <v>14.058620689655172</v>
      </c>
      <c r="AE3875" s="16">
        <f t="shared" si="965"/>
        <v>0</v>
      </c>
      <c r="AF3875" s="16">
        <f t="shared" si="966"/>
        <v>16.75</v>
      </c>
      <c r="AG3875" s="16">
        <f t="shared" si="967"/>
        <v>16.75</v>
      </c>
      <c r="AH3875" s="17">
        <f t="shared" si="968"/>
        <v>0.64159733777038275</v>
      </c>
      <c r="AI3875" s="17">
        <f t="shared" si="969"/>
        <v>43.334608985024957</v>
      </c>
      <c r="AJ3875" s="17">
        <f t="shared" si="970"/>
        <v>43.334608985024957</v>
      </c>
      <c r="AK3875" s="17">
        <f t="shared" si="971"/>
        <v>43.334608985024957</v>
      </c>
      <c r="AL3875" s="17" t="str">
        <f t="shared" si="972"/>
        <v/>
      </c>
      <c r="AM3875" s="17" t="str">
        <f t="shared" si="973"/>
        <v/>
      </c>
      <c r="AN3875" s="17" t="str">
        <f t="shared" si="974"/>
        <v/>
      </c>
      <c r="AO3875" s="17" t="str">
        <f t="shared" si="975"/>
        <v/>
      </c>
      <c r="AP3875" s="17" t="str">
        <f t="shared" si="977"/>
        <v/>
      </c>
      <c r="AQ3875" s="17">
        <f t="shared" si="976"/>
        <v>2.5552219769438311</v>
      </c>
    </row>
    <row r="3876" spans="1:43" x14ac:dyDescent="0.2">
      <c r="A3876" s="4">
        <v>88164</v>
      </c>
      <c r="B3876" s="5" t="s">
        <v>4559</v>
      </c>
      <c r="C3876" t="s">
        <v>4560</v>
      </c>
      <c r="D3876" t="s">
        <v>25</v>
      </c>
      <c r="E3876" t="s">
        <v>26</v>
      </c>
      <c r="F3876" t="s">
        <v>17</v>
      </c>
      <c r="G3876" t="s">
        <v>15</v>
      </c>
      <c r="H3876">
        <v>0</v>
      </c>
      <c r="I3876" t="s">
        <v>6102</v>
      </c>
      <c r="J3876" s="6">
        <v>0</v>
      </c>
      <c r="K3876" s="6">
        <v>0</v>
      </c>
      <c r="L3876" s="6">
        <v>0</v>
      </c>
      <c r="M3876" s="6">
        <v>5012</v>
      </c>
      <c r="N3876" s="6">
        <v>0</v>
      </c>
      <c r="O3876" s="6">
        <v>51546</v>
      </c>
      <c r="P3876" s="6">
        <v>3214</v>
      </c>
      <c r="Q3876" s="6">
        <v>0</v>
      </c>
      <c r="R3876" s="6">
        <v>0</v>
      </c>
      <c r="S3876" s="6">
        <v>220100</v>
      </c>
      <c r="T3876" s="6">
        <v>0</v>
      </c>
      <c r="U3876" s="6">
        <v>0</v>
      </c>
      <c r="V3876" s="6">
        <v>1</v>
      </c>
      <c r="W3876" s="6">
        <v>14</v>
      </c>
      <c r="X3876" s="6">
        <v>0</v>
      </c>
      <c r="Z3876" s="6">
        <v>0</v>
      </c>
      <c r="AA3876" s="6">
        <v>0</v>
      </c>
      <c r="AB3876" s="6" t="str">
        <f t="shared" si="962"/>
        <v/>
      </c>
      <c r="AC3876" s="6" t="str">
        <f t="shared" si="963"/>
        <v/>
      </c>
      <c r="AD3876" s="16">
        <f t="shared" si="964"/>
        <v>16.037958929682638</v>
      </c>
      <c r="AE3876" s="16">
        <f t="shared" si="965"/>
        <v>0</v>
      </c>
      <c r="AF3876" s="16">
        <f t="shared" si="966"/>
        <v>14</v>
      </c>
      <c r="AG3876" s="16">
        <f t="shared" si="967"/>
        <v>14</v>
      </c>
      <c r="AH3876" s="17">
        <f t="shared" si="968"/>
        <v>0</v>
      </c>
      <c r="AI3876" s="17">
        <f t="shared" si="969"/>
        <v>43.914604948124499</v>
      </c>
      <c r="AJ3876" s="17">
        <f t="shared" si="970"/>
        <v>43.914604948124499</v>
      </c>
      <c r="AK3876" s="17">
        <f t="shared" si="971"/>
        <v>43.914604948124499</v>
      </c>
      <c r="AL3876" s="17" t="str">
        <f t="shared" si="972"/>
        <v/>
      </c>
      <c r="AM3876" s="17" t="str">
        <f t="shared" si="973"/>
        <v/>
      </c>
      <c r="AN3876" s="17" t="str">
        <f t="shared" si="974"/>
        <v/>
      </c>
      <c r="AO3876" s="17" t="str">
        <f t="shared" si="975"/>
        <v/>
      </c>
      <c r="AP3876" s="17" t="str">
        <f t="shared" si="977"/>
        <v/>
      </c>
      <c r="AQ3876" s="17">
        <f t="shared" si="976"/>
        <v>4.2699724517906334</v>
      </c>
    </row>
    <row r="3877" spans="1:43" x14ac:dyDescent="0.2">
      <c r="A3877" s="4">
        <v>88170</v>
      </c>
      <c r="B3877" s="5" t="s">
        <v>4561</v>
      </c>
      <c r="C3877" t="s">
        <v>4562</v>
      </c>
      <c r="D3877" t="s">
        <v>25</v>
      </c>
      <c r="E3877" t="s">
        <v>26</v>
      </c>
      <c r="F3877" t="s">
        <v>17</v>
      </c>
      <c r="G3877" t="s">
        <v>15</v>
      </c>
      <c r="H3877">
        <v>0</v>
      </c>
      <c r="I3877" t="s">
        <v>6102</v>
      </c>
      <c r="J3877" s="6">
        <v>0</v>
      </c>
      <c r="K3877" s="6">
        <v>0</v>
      </c>
      <c r="L3877" s="6">
        <v>0</v>
      </c>
      <c r="M3877" s="6">
        <v>13232</v>
      </c>
      <c r="N3877" s="6">
        <v>0</v>
      </c>
      <c r="O3877" s="6">
        <v>92880</v>
      </c>
      <c r="P3877" s="6">
        <v>3680</v>
      </c>
      <c r="Q3877" s="6">
        <v>0</v>
      </c>
      <c r="R3877" s="6">
        <v>0</v>
      </c>
      <c r="S3877" s="6">
        <v>183996</v>
      </c>
      <c r="T3877" s="6">
        <v>99754</v>
      </c>
      <c r="U3877" s="6">
        <v>0</v>
      </c>
      <c r="V3877" s="6">
        <v>4</v>
      </c>
      <c r="W3877" s="6">
        <v>70</v>
      </c>
      <c r="X3877" s="6">
        <v>0</v>
      </c>
      <c r="Z3877" s="6">
        <v>0</v>
      </c>
      <c r="AA3877" s="6">
        <v>0</v>
      </c>
      <c r="AB3877" s="6" t="str">
        <f t="shared" si="962"/>
        <v/>
      </c>
      <c r="AC3877" s="6" t="str">
        <f t="shared" si="963"/>
        <v/>
      </c>
      <c r="AD3877" s="16">
        <f t="shared" si="964"/>
        <v>25.239130434782609</v>
      </c>
      <c r="AE3877" s="16">
        <f t="shared" si="965"/>
        <v>0</v>
      </c>
      <c r="AF3877" s="16">
        <f t="shared" si="966"/>
        <v>17.5</v>
      </c>
      <c r="AG3877" s="16">
        <f t="shared" si="967"/>
        <v>17.5</v>
      </c>
      <c r="AH3877" s="17">
        <f t="shared" si="968"/>
        <v>0</v>
      </c>
      <c r="AI3877" s="17">
        <f t="shared" si="969"/>
        <v>13.905380894800484</v>
      </c>
      <c r="AJ3877" s="17">
        <f t="shared" si="970"/>
        <v>21.444226118500605</v>
      </c>
      <c r="AK3877" s="17">
        <f t="shared" si="971"/>
        <v>21.444226118500605</v>
      </c>
      <c r="AL3877" s="17" t="str">
        <f t="shared" si="972"/>
        <v/>
      </c>
      <c r="AM3877" s="17" t="str">
        <f t="shared" si="973"/>
        <v/>
      </c>
      <c r="AN3877" s="17" t="str">
        <f t="shared" si="974"/>
        <v/>
      </c>
      <c r="AO3877" s="17" t="str">
        <f t="shared" si="975"/>
        <v/>
      </c>
      <c r="AP3877" s="17" t="str">
        <f t="shared" si="977"/>
        <v/>
      </c>
      <c r="AQ3877" s="17">
        <f t="shared" si="976"/>
        <v>1.9810077519379845</v>
      </c>
    </row>
    <row r="3878" spans="1:43" x14ac:dyDescent="0.2">
      <c r="A3878" s="4">
        <v>88188</v>
      </c>
      <c r="B3878" s="5" t="s">
        <v>4567</v>
      </c>
      <c r="C3878" t="s">
        <v>4568</v>
      </c>
      <c r="D3878" t="s">
        <v>25</v>
      </c>
      <c r="E3878" t="s">
        <v>26</v>
      </c>
      <c r="F3878" t="s">
        <v>17</v>
      </c>
      <c r="G3878" t="s">
        <v>15</v>
      </c>
      <c r="H3878">
        <v>0</v>
      </c>
      <c r="I3878" t="s">
        <v>6102</v>
      </c>
      <c r="J3878" s="6">
        <v>0</v>
      </c>
      <c r="K3878" s="6">
        <v>0</v>
      </c>
      <c r="L3878" s="6">
        <v>0</v>
      </c>
      <c r="M3878" s="6">
        <v>8982</v>
      </c>
      <c r="N3878" s="6">
        <v>0</v>
      </c>
      <c r="O3878" s="6">
        <v>244948</v>
      </c>
      <c r="P3878" s="6">
        <v>5964</v>
      </c>
      <c r="Q3878" s="6">
        <v>0</v>
      </c>
      <c r="R3878" s="6">
        <v>8480</v>
      </c>
      <c r="S3878" s="6">
        <v>398957</v>
      </c>
      <c r="T3878" s="6">
        <v>0</v>
      </c>
      <c r="U3878" s="6">
        <v>0</v>
      </c>
      <c r="V3878" s="6">
        <v>5</v>
      </c>
      <c r="W3878" s="6">
        <v>84</v>
      </c>
      <c r="X3878" s="6">
        <v>0</v>
      </c>
      <c r="Z3878" s="6">
        <v>0</v>
      </c>
      <c r="AA3878" s="6">
        <v>0</v>
      </c>
      <c r="AB3878" s="6" t="str">
        <f t="shared" si="962"/>
        <v/>
      </c>
      <c r="AC3878" s="6" t="str">
        <f t="shared" si="963"/>
        <v/>
      </c>
      <c r="AD3878" s="16">
        <f t="shared" si="964"/>
        <v>41.071093226022803</v>
      </c>
      <c r="AE3878" s="16">
        <f t="shared" si="965"/>
        <v>0</v>
      </c>
      <c r="AF3878" s="16">
        <f t="shared" si="966"/>
        <v>16.8</v>
      </c>
      <c r="AG3878" s="16">
        <f t="shared" si="967"/>
        <v>16.8</v>
      </c>
      <c r="AH3878" s="17">
        <f t="shared" si="968"/>
        <v>0.94411044310843906</v>
      </c>
      <c r="AI3878" s="17">
        <f t="shared" si="969"/>
        <v>44.41739033622801</v>
      </c>
      <c r="AJ3878" s="17">
        <f t="shared" si="970"/>
        <v>44.41739033622801</v>
      </c>
      <c r="AK3878" s="17">
        <f t="shared" si="971"/>
        <v>44.41739033622801</v>
      </c>
      <c r="AL3878" s="17" t="str">
        <f t="shared" si="972"/>
        <v/>
      </c>
      <c r="AM3878" s="17" t="str">
        <f t="shared" si="973"/>
        <v/>
      </c>
      <c r="AN3878" s="17" t="str">
        <f t="shared" si="974"/>
        <v/>
      </c>
      <c r="AO3878" s="17" t="str">
        <f t="shared" si="975"/>
        <v/>
      </c>
      <c r="AP3878" s="17" t="str">
        <f t="shared" si="977"/>
        <v/>
      </c>
      <c r="AQ3878" s="17">
        <f t="shared" si="976"/>
        <v>1.6287416104642618</v>
      </c>
    </row>
    <row r="3879" spans="1:43" x14ac:dyDescent="0.2">
      <c r="A3879" s="4">
        <v>88194</v>
      </c>
      <c r="B3879" s="5" t="s">
        <v>4569</v>
      </c>
      <c r="C3879" t="s">
        <v>4570</v>
      </c>
      <c r="D3879" t="s">
        <v>25</v>
      </c>
      <c r="E3879" t="s">
        <v>26</v>
      </c>
      <c r="F3879" t="s">
        <v>17</v>
      </c>
      <c r="G3879" t="s">
        <v>15</v>
      </c>
      <c r="H3879">
        <v>0</v>
      </c>
      <c r="I3879" t="s">
        <v>6108</v>
      </c>
      <c r="J3879" s="6">
        <v>0</v>
      </c>
      <c r="K3879" s="6">
        <v>0</v>
      </c>
      <c r="L3879" s="6">
        <v>0</v>
      </c>
      <c r="M3879" s="6">
        <v>15040</v>
      </c>
      <c r="N3879" s="6">
        <v>0</v>
      </c>
      <c r="O3879" s="6">
        <v>162023</v>
      </c>
      <c r="P3879" s="6">
        <v>6720</v>
      </c>
      <c r="Q3879" s="6">
        <v>0</v>
      </c>
      <c r="R3879" s="6">
        <v>14178</v>
      </c>
      <c r="S3879" s="6">
        <v>312277</v>
      </c>
      <c r="T3879" s="6">
        <v>0</v>
      </c>
      <c r="U3879" s="6">
        <v>0</v>
      </c>
      <c r="V3879" s="6">
        <v>0</v>
      </c>
      <c r="W3879" s="6">
        <v>0</v>
      </c>
      <c r="X3879" s="6">
        <v>0</v>
      </c>
      <c r="Z3879" s="6">
        <v>0</v>
      </c>
      <c r="AA3879" s="6">
        <v>0</v>
      </c>
      <c r="AB3879" s="6" t="str">
        <f t="shared" si="962"/>
        <v/>
      </c>
      <c r="AC3879" s="6" t="str">
        <f t="shared" si="963"/>
        <v/>
      </c>
      <c r="AD3879" s="16">
        <f t="shared" si="964"/>
        <v>24.110565476190477</v>
      </c>
      <c r="AE3879" s="16">
        <f t="shared" si="965"/>
        <v>0</v>
      </c>
      <c r="AF3879" s="16" t="str">
        <f t="shared" si="966"/>
        <v/>
      </c>
      <c r="AG3879" s="16" t="str">
        <f t="shared" si="967"/>
        <v/>
      </c>
      <c r="AH3879" s="17">
        <f t="shared" si="968"/>
        <v>0.94268617021276591</v>
      </c>
      <c r="AI3879" s="17">
        <f t="shared" si="969"/>
        <v>20.76309840425532</v>
      </c>
      <c r="AJ3879" s="17">
        <f t="shared" si="970"/>
        <v>20.76309840425532</v>
      </c>
      <c r="AK3879" s="17">
        <f t="shared" si="971"/>
        <v>20.76309840425532</v>
      </c>
      <c r="AL3879" s="17" t="str">
        <f t="shared" si="972"/>
        <v/>
      </c>
      <c r="AM3879" s="17" t="str">
        <f t="shared" si="973"/>
        <v/>
      </c>
      <c r="AN3879" s="17" t="str">
        <f t="shared" si="974"/>
        <v/>
      </c>
      <c r="AO3879" s="17" t="str">
        <f t="shared" si="975"/>
        <v/>
      </c>
      <c r="AP3879" s="17" t="str">
        <f t="shared" si="977"/>
        <v/>
      </c>
      <c r="AQ3879" s="17">
        <f t="shared" si="976"/>
        <v>1.9273621646309476</v>
      </c>
    </row>
    <row r="3880" spans="1:43" x14ac:dyDescent="0.2">
      <c r="A3880" s="4">
        <v>88200</v>
      </c>
      <c r="B3880" s="5" t="s">
        <v>4571</v>
      </c>
      <c r="C3880" t="s">
        <v>4572</v>
      </c>
      <c r="D3880" t="s">
        <v>25</v>
      </c>
      <c r="E3880" t="s">
        <v>26</v>
      </c>
      <c r="F3880" t="s">
        <v>17</v>
      </c>
      <c r="G3880" t="s">
        <v>15</v>
      </c>
      <c r="H3880">
        <v>0</v>
      </c>
      <c r="I3880" t="s">
        <v>6109</v>
      </c>
      <c r="J3880" s="6">
        <v>0</v>
      </c>
      <c r="K3880" s="6">
        <v>0</v>
      </c>
      <c r="L3880" s="6">
        <v>0</v>
      </c>
      <c r="M3880" s="6">
        <v>4593</v>
      </c>
      <c r="N3880" s="6">
        <v>0</v>
      </c>
      <c r="O3880" s="6">
        <v>56454</v>
      </c>
      <c r="P3880" s="6">
        <v>1985</v>
      </c>
      <c r="Q3880" s="6">
        <v>0</v>
      </c>
      <c r="R3880" s="6">
        <v>4924</v>
      </c>
      <c r="S3880" s="6">
        <v>214145</v>
      </c>
      <c r="T3880" s="6">
        <v>0</v>
      </c>
      <c r="U3880" s="6">
        <v>0</v>
      </c>
      <c r="V3880" s="6">
        <v>6</v>
      </c>
      <c r="W3880" s="6">
        <v>103</v>
      </c>
      <c r="X3880" s="6">
        <v>0</v>
      </c>
      <c r="Z3880" s="6">
        <v>0</v>
      </c>
      <c r="AA3880" s="6">
        <v>0</v>
      </c>
      <c r="AB3880" s="6" t="str">
        <f t="shared" si="962"/>
        <v/>
      </c>
      <c r="AC3880" s="6" t="str">
        <f t="shared" si="963"/>
        <v/>
      </c>
      <c r="AD3880" s="16">
        <f t="shared" si="964"/>
        <v>28.440302267002519</v>
      </c>
      <c r="AE3880" s="16">
        <f t="shared" si="965"/>
        <v>0</v>
      </c>
      <c r="AF3880" s="16">
        <f t="shared" si="966"/>
        <v>17.166666666666668</v>
      </c>
      <c r="AG3880" s="16">
        <f t="shared" si="967"/>
        <v>17.166666666666668</v>
      </c>
      <c r="AH3880" s="17">
        <f t="shared" si="968"/>
        <v>1.0720661876768995</v>
      </c>
      <c r="AI3880" s="17">
        <f t="shared" si="969"/>
        <v>46.624210755497494</v>
      </c>
      <c r="AJ3880" s="17">
        <f t="shared" si="970"/>
        <v>46.624210755497494</v>
      </c>
      <c r="AK3880" s="17">
        <f t="shared" si="971"/>
        <v>46.624210755497494</v>
      </c>
      <c r="AL3880" s="17" t="str">
        <f t="shared" si="972"/>
        <v/>
      </c>
      <c r="AM3880" s="17" t="str">
        <f t="shared" si="973"/>
        <v/>
      </c>
      <c r="AN3880" s="17" t="str">
        <f t="shared" si="974"/>
        <v/>
      </c>
      <c r="AO3880" s="17" t="str">
        <f t="shared" si="975"/>
        <v/>
      </c>
      <c r="AP3880" s="17" t="str">
        <f t="shared" si="977"/>
        <v/>
      </c>
      <c r="AQ3880" s="17">
        <f t="shared" si="976"/>
        <v>3.7932653133524639</v>
      </c>
    </row>
    <row r="3881" spans="1:43" x14ac:dyDescent="0.2">
      <c r="A3881" s="4" t="s">
        <v>4579</v>
      </c>
      <c r="B3881" s="5" t="s">
        <v>4580</v>
      </c>
      <c r="C3881" t="s">
        <v>4581</v>
      </c>
      <c r="D3881" t="s">
        <v>133</v>
      </c>
      <c r="E3881" t="s">
        <v>134</v>
      </c>
      <c r="F3881" t="s">
        <v>17</v>
      </c>
      <c r="G3881" t="s">
        <v>11</v>
      </c>
      <c r="J3881" s="6"/>
      <c r="K3881" s="6"/>
      <c r="L3881" s="6"/>
      <c r="M3881" s="6">
        <v>237777</v>
      </c>
      <c r="N3881" s="6">
        <v>0</v>
      </c>
      <c r="O3881" s="6">
        <v>76533</v>
      </c>
      <c r="P3881" s="6">
        <v>8396</v>
      </c>
      <c r="Q3881" s="6">
        <v>0</v>
      </c>
      <c r="R3881" s="6">
        <v>0</v>
      </c>
      <c r="S3881" s="6">
        <v>633643</v>
      </c>
      <c r="T3881" s="6">
        <v>0</v>
      </c>
      <c r="U3881" s="6">
        <v>0</v>
      </c>
      <c r="V3881" s="6">
        <v>6</v>
      </c>
      <c r="W3881" s="6">
        <v>147</v>
      </c>
      <c r="X3881" s="6">
        <v>0</v>
      </c>
      <c r="Z3881" s="6">
        <v>0</v>
      </c>
      <c r="AA3881" s="6">
        <v>0</v>
      </c>
      <c r="AB3881" s="6" t="str">
        <f t="shared" si="962"/>
        <v/>
      </c>
      <c r="AC3881" s="6" t="str">
        <f t="shared" si="963"/>
        <v/>
      </c>
      <c r="AD3881" s="16">
        <f t="shared" si="964"/>
        <v>9.1154121010004765</v>
      </c>
      <c r="AE3881" s="16">
        <f t="shared" si="965"/>
        <v>0</v>
      </c>
      <c r="AF3881" s="16">
        <f t="shared" si="966"/>
        <v>24.5</v>
      </c>
      <c r="AG3881" s="16">
        <f t="shared" si="967"/>
        <v>24.5</v>
      </c>
      <c r="AH3881" s="17">
        <f t="shared" si="968"/>
        <v>0</v>
      </c>
      <c r="AI3881" s="17">
        <f t="shared" si="969"/>
        <v>2.6648624551575635</v>
      </c>
      <c r="AJ3881" s="17">
        <f t="shared" si="970"/>
        <v>2.6648624551575635</v>
      </c>
      <c r="AK3881" s="17">
        <f t="shared" si="971"/>
        <v>2.6648624551575635</v>
      </c>
      <c r="AL3881" s="17" t="str">
        <f t="shared" si="972"/>
        <v/>
      </c>
      <c r="AM3881" s="17" t="str">
        <f t="shared" si="973"/>
        <v/>
      </c>
      <c r="AN3881" s="17" t="str">
        <f t="shared" si="974"/>
        <v/>
      </c>
      <c r="AO3881" s="17" t="str">
        <f t="shared" si="975"/>
        <v/>
      </c>
      <c r="AP3881" s="17" t="str">
        <f t="shared" si="977"/>
        <v/>
      </c>
      <c r="AQ3881" s="17">
        <f t="shared" si="976"/>
        <v>8.2793435511478712</v>
      </c>
    </row>
    <row r="3882" spans="1:43" x14ac:dyDescent="0.2">
      <c r="A3882" s="4" t="s">
        <v>4585</v>
      </c>
      <c r="B3882" s="5" t="s">
        <v>4586</v>
      </c>
      <c r="C3882" t="s">
        <v>4587</v>
      </c>
      <c r="D3882" t="s">
        <v>133</v>
      </c>
      <c r="E3882" t="s">
        <v>134</v>
      </c>
      <c r="F3882" t="s">
        <v>17</v>
      </c>
      <c r="G3882" t="s">
        <v>15</v>
      </c>
      <c r="J3882" s="6"/>
      <c r="K3882" s="6"/>
      <c r="L3882" s="6"/>
      <c r="M3882" s="6">
        <v>1058885</v>
      </c>
      <c r="N3882" s="6">
        <v>0</v>
      </c>
      <c r="O3882" s="6">
        <v>1984302</v>
      </c>
      <c r="P3882" s="6">
        <v>85189</v>
      </c>
      <c r="Q3882" s="6">
        <v>0</v>
      </c>
      <c r="R3882" s="6">
        <v>1860359</v>
      </c>
      <c r="S3882" s="6">
        <v>10091853</v>
      </c>
      <c r="T3882" s="6">
        <v>1086717</v>
      </c>
      <c r="U3882" s="6">
        <v>0</v>
      </c>
      <c r="V3882" s="6">
        <v>37</v>
      </c>
      <c r="W3882" s="6">
        <v>1321</v>
      </c>
      <c r="X3882" s="6">
        <v>0</v>
      </c>
      <c r="Z3882" s="6">
        <v>0</v>
      </c>
      <c r="AA3882" s="6">
        <v>0</v>
      </c>
      <c r="AB3882" s="6" t="str">
        <f t="shared" si="962"/>
        <v/>
      </c>
      <c r="AC3882" s="6" t="str">
        <f t="shared" si="963"/>
        <v/>
      </c>
      <c r="AD3882" s="16">
        <f t="shared" si="964"/>
        <v>23.292936881522262</v>
      </c>
      <c r="AE3882" s="16">
        <f t="shared" si="965"/>
        <v>0</v>
      </c>
      <c r="AF3882" s="16">
        <f t="shared" si="966"/>
        <v>35.702702702702702</v>
      </c>
      <c r="AG3882" s="16">
        <f t="shared" si="967"/>
        <v>35.702702702702702</v>
      </c>
      <c r="AH3882" s="17">
        <f t="shared" si="968"/>
        <v>1.7569037242004562</v>
      </c>
      <c r="AI3882" s="17">
        <f t="shared" si="969"/>
        <v>9.5306411933307214</v>
      </c>
      <c r="AJ3882" s="17">
        <f t="shared" si="970"/>
        <v>10.556925445161657</v>
      </c>
      <c r="AK3882" s="17">
        <f t="shared" si="971"/>
        <v>10.556925445161657</v>
      </c>
      <c r="AL3882" s="17" t="str">
        <f t="shared" si="972"/>
        <v/>
      </c>
      <c r="AM3882" s="17" t="str">
        <f t="shared" si="973"/>
        <v/>
      </c>
      <c r="AN3882" s="17" t="str">
        <f t="shared" si="974"/>
        <v/>
      </c>
      <c r="AO3882" s="17" t="str">
        <f t="shared" si="975"/>
        <v/>
      </c>
      <c r="AP3882" s="17" t="str">
        <f t="shared" si="977"/>
        <v/>
      </c>
      <c r="AQ3882" s="17">
        <f t="shared" si="976"/>
        <v>5.085845299757799</v>
      </c>
    </row>
    <row r="3883" spans="1:43" x14ac:dyDescent="0.2">
      <c r="A3883" s="4" t="s">
        <v>4588</v>
      </c>
      <c r="B3883" s="5" t="s">
        <v>4589</v>
      </c>
      <c r="C3883" t="s">
        <v>4590</v>
      </c>
      <c r="D3883" t="s">
        <v>133</v>
      </c>
      <c r="E3883" t="s">
        <v>134</v>
      </c>
      <c r="F3883" t="s">
        <v>17</v>
      </c>
      <c r="G3883" t="s">
        <v>15</v>
      </c>
      <c r="J3883" s="6"/>
      <c r="K3883" s="6"/>
      <c r="L3883" s="6"/>
      <c r="M3883" s="6">
        <v>690774</v>
      </c>
      <c r="N3883" s="6">
        <v>0</v>
      </c>
      <c r="O3883" s="6">
        <v>218361</v>
      </c>
      <c r="P3883" s="6">
        <v>19575</v>
      </c>
      <c r="Q3883" s="6">
        <v>0</v>
      </c>
      <c r="R3883" s="6">
        <v>0</v>
      </c>
      <c r="S3883" s="6">
        <v>1567386</v>
      </c>
      <c r="T3883" s="6">
        <v>1477884</v>
      </c>
      <c r="U3883" s="6">
        <v>0</v>
      </c>
      <c r="V3883" s="6">
        <v>26</v>
      </c>
      <c r="W3883" s="6">
        <v>808</v>
      </c>
      <c r="X3883" s="6">
        <v>0</v>
      </c>
      <c r="Z3883" s="6">
        <v>0</v>
      </c>
      <c r="AA3883" s="6">
        <v>0</v>
      </c>
      <c r="AB3883" s="6" t="str">
        <f t="shared" si="962"/>
        <v/>
      </c>
      <c r="AC3883" s="6" t="str">
        <f t="shared" si="963"/>
        <v/>
      </c>
      <c r="AD3883" s="16">
        <f t="shared" si="964"/>
        <v>11.155095785440613</v>
      </c>
      <c r="AE3883" s="16">
        <f t="shared" si="965"/>
        <v>0</v>
      </c>
      <c r="AF3883" s="16">
        <f t="shared" si="966"/>
        <v>31.076923076923077</v>
      </c>
      <c r="AG3883" s="16">
        <f t="shared" si="967"/>
        <v>31.076923076923077</v>
      </c>
      <c r="AH3883" s="17">
        <f t="shared" si="968"/>
        <v>0</v>
      </c>
      <c r="AI3883" s="17">
        <f t="shared" si="969"/>
        <v>2.2690286548132965</v>
      </c>
      <c r="AJ3883" s="17">
        <f t="shared" si="970"/>
        <v>4.4084896073100612</v>
      </c>
      <c r="AK3883" s="17">
        <f t="shared" si="971"/>
        <v>4.4084896073100612</v>
      </c>
      <c r="AL3883" s="17" t="str">
        <f t="shared" si="972"/>
        <v/>
      </c>
      <c r="AM3883" s="17" t="str">
        <f t="shared" si="973"/>
        <v/>
      </c>
      <c r="AN3883" s="17" t="str">
        <f t="shared" si="974"/>
        <v/>
      </c>
      <c r="AO3883" s="17" t="str">
        <f t="shared" si="975"/>
        <v/>
      </c>
      <c r="AP3883" s="17" t="str">
        <f t="shared" si="977"/>
        <v/>
      </c>
      <c r="AQ3883" s="17">
        <f t="shared" si="976"/>
        <v>7.1779576023190952</v>
      </c>
    </row>
    <row r="3884" spans="1:43" x14ac:dyDescent="0.2">
      <c r="A3884" s="4" t="s">
        <v>4591</v>
      </c>
      <c r="B3884" s="5" t="s">
        <v>4592</v>
      </c>
      <c r="C3884" t="s">
        <v>4593</v>
      </c>
      <c r="D3884" t="s">
        <v>133</v>
      </c>
      <c r="E3884" t="s">
        <v>134</v>
      </c>
      <c r="F3884" t="s">
        <v>17</v>
      </c>
      <c r="G3884" t="s">
        <v>15</v>
      </c>
      <c r="J3884" s="6"/>
      <c r="K3884" s="6"/>
      <c r="L3884" s="6"/>
      <c r="M3884" s="6">
        <v>1649328</v>
      </c>
      <c r="N3884" s="6">
        <v>0</v>
      </c>
      <c r="O3884" s="6">
        <v>1451303</v>
      </c>
      <c r="P3884" s="6">
        <v>73468</v>
      </c>
      <c r="Q3884" s="6">
        <v>0</v>
      </c>
      <c r="R3884" s="6">
        <v>0</v>
      </c>
      <c r="S3884" s="6">
        <v>9201494</v>
      </c>
      <c r="T3884" s="6">
        <v>2720391</v>
      </c>
      <c r="U3884" s="6">
        <v>0</v>
      </c>
      <c r="V3884" s="6">
        <v>0</v>
      </c>
      <c r="W3884" s="6">
        <v>0</v>
      </c>
      <c r="X3884" s="6">
        <v>0</v>
      </c>
      <c r="Z3884" s="6">
        <v>0</v>
      </c>
      <c r="AA3884" s="6">
        <v>0</v>
      </c>
      <c r="AB3884" s="6" t="str">
        <f t="shared" si="962"/>
        <v/>
      </c>
      <c r="AC3884" s="6" t="str">
        <f t="shared" si="963"/>
        <v/>
      </c>
      <c r="AD3884" s="16">
        <f t="shared" si="964"/>
        <v>19.754219524146567</v>
      </c>
      <c r="AE3884" s="16">
        <f t="shared" si="965"/>
        <v>0</v>
      </c>
      <c r="AF3884" s="16" t="str">
        <f t="shared" si="966"/>
        <v/>
      </c>
      <c r="AG3884" s="16" t="str">
        <f t="shared" si="967"/>
        <v/>
      </c>
      <c r="AH3884" s="17">
        <f t="shared" si="968"/>
        <v>0</v>
      </c>
      <c r="AI3884" s="17">
        <f t="shared" si="969"/>
        <v>5.5789351784484351</v>
      </c>
      <c r="AJ3884" s="17">
        <f t="shared" si="970"/>
        <v>7.2283287496483419</v>
      </c>
      <c r="AK3884" s="17">
        <f t="shared" si="971"/>
        <v>7.2283287496483419</v>
      </c>
      <c r="AL3884" s="17" t="str">
        <f t="shared" si="972"/>
        <v/>
      </c>
      <c r="AM3884" s="17" t="str">
        <f t="shared" si="973"/>
        <v/>
      </c>
      <c r="AN3884" s="17" t="str">
        <f t="shared" si="974"/>
        <v/>
      </c>
      <c r="AO3884" s="17" t="str">
        <f t="shared" si="975"/>
        <v/>
      </c>
      <c r="AP3884" s="17" t="str">
        <f t="shared" si="977"/>
        <v/>
      </c>
      <c r="AQ3884" s="17">
        <f t="shared" si="976"/>
        <v>6.3401605316050471</v>
      </c>
    </row>
    <row r="3885" spans="1:43" x14ac:dyDescent="0.2">
      <c r="A3885" s="4" t="s">
        <v>4600</v>
      </c>
      <c r="B3885" s="5" t="s">
        <v>4601</v>
      </c>
      <c r="C3885" t="s">
        <v>4602</v>
      </c>
      <c r="D3885" t="s">
        <v>133</v>
      </c>
      <c r="E3885" t="s">
        <v>134</v>
      </c>
      <c r="F3885" t="s">
        <v>17</v>
      </c>
      <c r="G3885" t="s">
        <v>15</v>
      </c>
      <c r="J3885" s="6"/>
      <c r="K3885" s="6"/>
      <c r="L3885" s="6"/>
      <c r="M3885" s="6">
        <v>1174127</v>
      </c>
      <c r="N3885" s="6">
        <v>0</v>
      </c>
      <c r="O3885" s="6">
        <v>498839</v>
      </c>
      <c r="P3885" s="6">
        <v>52224</v>
      </c>
      <c r="Q3885" s="6">
        <v>0</v>
      </c>
      <c r="R3885" s="6">
        <v>0</v>
      </c>
      <c r="S3885" s="6">
        <v>4292123</v>
      </c>
      <c r="T3885" s="6">
        <v>1341746</v>
      </c>
      <c r="U3885" s="6">
        <v>0</v>
      </c>
      <c r="V3885" s="6">
        <v>16</v>
      </c>
      <c r="W3885" s="6">
        <v>379</v>
      </c>
      <c r="X3885" s="6">
        <v>0</v>
      </c>
      <c r="Z3885" s="6">
        <v>0</v>
      </c>
      <c r="AA3885" s="6">
        <v>0</v>
      </c>
      <c r="AB3885" s="6" t="str">
        <f t="shared" si="962"/>
        <v/>
      </c>
      <c r="AC3885" s="6" t="str">
        <f t="shared" si="963"/>
        <v/>
      </c>
      <c r="AD3885" s="16">
        <f t="shared" si="964"/>
        <v>9.5519109987745097</v>
      </c>
      <c r="AE3885" s="16">
        <f t="shared" si="965"/>
        <v>0</v>
      </c>
      <c r="AF3885" s="16">
        <f t="shared" si="966"/>
        <v>23.6875</v>
      </c>
      <c r="AG3885" s="16">
        <f t="shared" si="967"/>
        <v>23.6875</v>
      </c>
      <c r="AH3885" s="17">
        <f t="shared" si="968"/>
        <v>0</v>
      </c>
      <c r="AI3885" s="17">
        <f t="shared" si="969"/>
        <v>3.6555866614088597</v>
      </c>
      <c r="AJ3885" s="17">
        <f t="shared" si="970"/>
        <v>4.7983471975348495</v>
      </c>
      <c r="AK3885" s="17">
        <f t="shared" si="971"/>
        <v>4.7983471975348495</v>
      </c>
      <c r="AL3885" s="17" t="str">
        <f t="shared" si="972"/>
        <v/>
      </c>
      <c r="AM3885" s="17" t="str">
        <f t="shared" si="973"/>
        <v/>
      </c>
      <c r="AN3885" s="17" t="str">
        <f t="shared" si="974"/>
        <v/>
      </c>
      <c r="AO3885" s="17" t="str">
        <f t="shared" si="975"/>
        <v/>
      </c>
      <c r="AP3885" s="17" t="str">
        <f t="shared" si="977"/>
        <v/>
      </c>
      <c r="AQ3885" s="17">
        <f t="shared" si="976"/>
        <v>8.6042250104743214</v>
      </c>
    </row>
    <row r="3886" spans="1:43" x14ac:dyDescent="0.2">
      <c r="A3886" s="4" t="s">
        <v>4603</v>
      </c>
      <c r="B3886" s="5" t="s">
        <v>4604</v>
      </c>
      <c r="C3886" t="s">
        <v>4605</v>
      </c>
      <c r="D3886" t="s">
        <v>133</v>
      </c>
      <c r="E3886" t="s">
        <v>134</v>
      </c>
      <c r="F3886" t="s">
        <v>17</v>
      </c>
      <c r="G3886" t="s">
        <v>15</v>
      </c>
      <c r="J3886" s="6"/>
      <c r="K3886" s="6"/>
      <c r="L3886" s="6"/>
      <c r="M3886" s="6">
        <v>1062531</v>
      </c>
      <c r="N3886" s="6">
        <v>0</v>
      </c>
      <c r="O3886" s="6">
        <v>533069</v>
      </c>
      <c r="P3886" s="6">
        <v>40621</v>
      </c>
      <c r="Q3886" s="6">
        <v>0</v>
      </c>
      <c r="R3886" s="6">
        <v>0</v>
      </c>
      <c r="S3886" s="6">
        <v>3216459</v>
      </c>
      <c r="T3886" s="6">
        <v>208729</v>
      </c>
      <c r="U3886" s="6">
        <v>0</v>
      </c>
      <c r="V3886" s="6">
        <v>15</v>
      </c>
      <c r="W3886" s="6">
        <v>474</v>
      </c>
      <c r="X3886" s="6">
        <v>0</v>
      </c>
      <c r="Z3886" s="6">
        <v>0</v>
      </c>
      <c r="AA3886" s="6">
        <v>0</v>
      </c>
      <c r="AB3886" s="6" t="str">
        <f t="shared" si="962"/>
        <v/>
      </c>
      <c r="AC3886" s="6" t="str">
        <f t="shared" si="963"/>
        <v/>
      </c>
      <c r="AD3886" s="16">
        <f t="shared" si="964"/>
        <v>13.122990571379336</v>
      </c>
      <c r="AE3886" s="16">
        <f t="shared" si="965"/>
        <v>0</v>
      </c>
      <c r="AF3886" s="16">
        <f t="shared" si="966"/>
        <v>31.6</v>
      </c>
      <c r="AG3886" s="16">
        <f t="shared" si="967"/>
        <v>31.6</v>
      </c>
      <c r="AH3886" s="17">
        <f t="shared" si="968"/>
        <v>0</v>
      </c>
      <c r="AI3886" s="17">
        <f t="shared" si="969"/>
        <v>3.0271672073567735</v>
      </c>
      <c r="AJ3886" s="17">
        <f t="shared" si="970"/>
        <v>3.2236122993117378</v>
      </c>
      <c r="AK3886" s="17">
        <f t="shared" si="971"/>
        <v>3.2236122993117378</v>
      </c>
      <c r="AL3886" s="17" t="str">
        <f t="shared" si="972"/>
        <v/>
      </c>
      <c r="AM3886" s="17" t="str">
        <f t="shared" si="973"/>
        <v/>
      </c>
      <c r="AN3886" s="17" t="str">
        <f t="shared" si="974"/>
        <v/>
      </c>
      <c r="AO3886" s="17" t="str">
        <f t="shared" si="975"/>
        <v/>
      </c>
      <c r="AP3886" s="17" t="str">
        <f t="shared" si="977"/>
        <v/>
      </c>
      <c r="AQ3886" s="17">
        <f t="shared" si="976"/>
        <v>6.033851152477447</v>
      </c>
    </row>
    <row r="3887" spans="1:43" x14ac:dyDescent="0.2">
      <c r="A3887" s="4" t="s">
        <v>4606</v>
      </c>
      <c r="B3887" s="5" t="s">
        <v>4607</v>
      </c>
      <c r="C3887" t="s">
        <v>4608</v>
      </c>
      <c r="D3887" t="s">
        <v>133</v>
      </c>
      <c r="E3887" t="s">
        <v>134</v>
      </c>
      <c r="F3887" t="s">
        <v>17</v>
      </c>
      <c r="G3887" t="s">
        <v>15</v>
      </c>
      <c r="J3887" s="6"/>
      <c r="K3887" s="6"/>
      <c r="L3887" s="6"/>
      <c r="M3887" s="6">
        <v>11487</v>
      </c>
      <c r="N3887" s="6">
        <v>0</v>
      </c>
      <c r="O3887" s="6">
        <v>147506</v>
      </c>
      <c r="P3887" s="6">
        <v>5302</v>
      </c>
      <c r="Q3887" s="6">
        <v>0</v>
      </c>
      <c r="R3887" s="6">
        <v>28019</v>
      </c>
      <c r="S3887" s="6">
        <v>322992</v>
      </c>
      <c r="T3887" s="6">
        <v>71573</v>
      </c>
      <c r="U3887" s="6">
        <v>0</v>
      </c>
      <c r="V3887" s="6">
        <v>3</v>
      </c>
      <c r="W3887" s="6">
        <v>38</v>
      </c>
      <c r="X3887" s="6">
        <v>0</v>
      </c>
      <c r="Z3887" s="6">
        <v>0</v>
      </c>
      <c r="AA3887" s="6">
        <v>0</v>
      </c>
      <c r="AB3887" s="6" t="str">
        <f t="shared" si="962"/>
        <v/>
      </c>
      <c r="AC3887" s="6" t="str">
        <f t="shared" si="963"/>
        <v/>
      </c>
      <c r="AD3887" s="16">
        <f t="shared" si="964"/>
        <v>27.820822331195775</v>
      </c>
      <c r="AE3887" s="16">
        <f t="shared" si="965"/>
        <v>0</v>
      </c>
      <c r="AF3887" s="16">
        <f t="shared" si="966"/>
        <v>12.666666666666666</v>
      </c>
      <c r="AG3887" s="16">
        <f t="shared" si="967"/>
        <v>12.666666666666666</v>
      </c>
      <c r="AH3887" s="17">
        <f t="shared" si="968"/>
        <v>2.4391921302341779</v>
      </c>
      <c r="AI3887" s="17">
        <f t="shared" si="969"/>
        <v>28.118046487333508</v>
      </c>
      <c r="AJ3887" s="17">
        <f t="shared" si="970"/>
        <v>34.348829111169145</v>
      </c>
      <c r="AK3887" s="17">
        <f t="shared" si="971"/>
        <v>34.348829111169145</v>
      </c>
      <c r="AL3887" s="17" t="str">
        <f t="shared" si="972"/>
        <v/>
      </c>
      <c r="AM3887" s="17" t="str">
        <f t="shared" si="973"/>
        <v/>
      </c>
      <c r="AN3887" s="17" t="str">
        <f t="shared" si="974"/>
        <v/>
      </c>
      <c r="AO3887" s="17" t="str">
        <f t="shared" si="975"/>
        <v/>
      </c>
      <c r="AP3887" s="17" t="str">
        <f t="shared" si="977"/>
        <v/>
      </c>
      <c r="AQ3887" s="17">
        <f t="shared" si="976"/>
        <v>2.1896871991647799</v>
      </c>
    </row>
    <row r="3888" spans="1:43" x14ac:dyDescent="0.2">
      <c r="A3888" s="4" t="s">
        <v>4615</v>
      </c>
      <c r="B3888" s="5" t="s">
        <v>4616</v>
      </c>
      <c r="C3888" t="s">
        <v>4617</v>
      </c>
      <c r="D3888" t="s">
        <v>133</v>
      </c>
      <c r="E3888" t="s">
        <v>134</v>
      </c>
      <c r="F3888" t="s">
        <v>17</v>
      </c>
      <c r="G3888" t="s">
        <v>15</v>
      </c>
      <c r="J3888" s="6"/>
      <c r="K3888" s="6"/>
      <c r="L3888" s="6"/>
      <c r="M3888" s="6">
        <v>355753</v>
      </c>
      <c r="N3888" s="6">
        <v>0</v>
      </c>
      <c r="O3888" s="6">
        <v>318979</v>
      </c>
      <c r="P3888" s="6">
        <v>22925</v>
      </c>
      <c r="Q3888" s="6">
        <v>0</v>
      </c>
      <c r="R3888" s="6">
        <v>272578</v>
      </c>
      <c r="S3888" s="6">
        <v>1720039</v>
      </c>
      <c r="T3888" s="6">
        <v>933</v>
      </c>
      <c r="U3888" s="6">
        <v>0</v>
      </c>
      <c r="V3888" s="6">
        <v>10</v>
      </c>
      <c r="W3888" s="6">
        <v>220</v>
      </c>
      <c r="X3888" s="6">
        <v>0</v>
      </c>
      <c r="Z3888" s="6">
        <v>0</v>
      </c>
      <c r="AA3888" s="6">
        <v>0</v>
      </c>
      <c r="AB3888" s="6" t="str">
        <f t="shared" si="962"/>
        <v/>
      </c>
      <c r="AC3888" s="6" t="str">
        <f t="shared" si="963"/>
        <v/>
      </c>
      <c r="AD3888" s="16">
        <f t="shared" si="964"/>
        <v>13.914023991275899</v>
      </c>
      <c r="AE3888" s="16">
        <f t="shared" si="965"/>
        <v>0</v>
      </c>
      <c r="AF3888" s="16">
        <f t="shared" si="966"/>
        <v>22</v>
      </c>
      <c r="AG3888" s="16">
        <f t="shared" si="967"/>
        <v>22</v>
      </c>
      <c r="AH3888" s="17">
        <f t="shared" si="968"/>
        <v>0.76620014448226714</v>
      </c>
      <c r="AI3888" s="17">
        <f t="shared" si="969"/>
        <v>4.8349247933257065</v>
      </c>
      <c r="AJ3888" s="17">
        <f t="shared" si="970"/>
        <v>4.8375473994597371</v>
      </c>
      <c r="AK3888" s="17">
        <f t="shared" si="971"/>
        <v>4.8375473994597371</v>
      </c>
      <c r="AL3888" s="17" t="str">
        <f t="shared" si="972"/>
        <v/>
      </c>
      <c r="AM3888" s="17" t="str">
        <f t="shared" si="973"/>
        <v/>
      </c>
      <c r="AN3888" s="17" t="str">
        <f t="shared" si="974"/>
        <v/>
      </c>
      <c r="AO3888" s="17" t="str">
        <f t="shared" si="975"/>
        <v/>
      </c>
      <c r="AP3888" s="17" t="str">
        <f t="shared" si="977"/>
        <v/>
      </c>
      <c r="AQ3888" s="17">
        <f t="shared" si="976"/>
        <v>5.3923267675928512</v>
      </c>
    </row>
    <row r="3889" spans="1:43" x14ac:dyDescent="0.2">
      <c r="A3889" s="4" t="s">
        <v>4618</v>
      </c>
      <c r="B3889" s="5" t="s">
        <v>4619</v>
      </c>
      <c r="C3889" t="s">
        <v>4620</v>
      </c>
      <c r="D3889" t="s">
        <v>133</v>
      </c>
      <c r="E3889" t="s">
        <v>134</v>
      </c>
      <c r="F3889" t="s">
        <v>17</v>
      </c>
      <c r="G3889" t="s">
        <v>15</v>
      </c>
      <c r="J3889" s="6"/>
      <c r="K3889" s="6"/>
      <c r="L3889" s="6"/>
      <c r="M3889" s="6">
        <v>34351</v>
      </c>
      <c r="N3889" s="6">
        <v>0</v>
      </c>
      <c r="O3889" s="6">
        <v>62235</v>
      </c>
      <c r="P3889" s="6">
        <v>3905</v>
      </c>
      <c r="Q3889" s="6">
        <v>0</v>
      </c>
      <c r="R3889" s="6">
        <v>25036</v>
      </c>
      <c r="S3889" s="6">
        <v>199731</v>
      </c>
      <c r="T3889" s="6">
        <v>0</v>
      </c>
      <c r="U3889" s="6">
        <v>0</v>
      </c>
      <c r="V3889" s="6">
        <v>5</v>
      </c>
      <c r="W3889" s="6">
        <v>70</v>
      </c>
      <c r="X3889" s="6">
        <v>0</v>
      </c>
      <c r="Z3889" s="6">
        <v>0</v>
      </c>
      <c r="AA3889" s="6">
        <v>0</v>
      </c>
      <c r="AB3889" s="6" t="str">
        <f t="shared" si="962"/>
        <v/>
      </c>
      <c r="AC3889" s="6" t="str">
        <f t="shared" si="963"/>
        <v/>
      </c>
      <c r="AD3889" s="16">
        <f t="shared" si="964"/>
        <v>15.937259923175416</v>
      </c>
      <c r="AE3889" s="16">
        <f t="shared" si="965"/>
        <v>0</v>
      </c>
      <c r="AF3889" s="16">
        <f t="shared" si="966"/>
        <v>14</v>
      </c>
      <c r="AG3889" s="16">
        <f t="shared" si="967"/>
        <v>14</v>
      </c>
      <c r="AH3889" s="17">
        <f t="shared" si="968"/>
        <v>0.72882885505516581</v>
      </c>
      <c r="AI3889" s="17">
        <f t="shared" si="969"/>
        <v>5.8144158830892838</v>
      </c>
      <c r="AJ3889" s="17">
        <f t="shared" si="970"/>
        <v>5.8144158830892838</v>
      </c>
      <c r="AK3889" s="17">
        <f t="shared" si="971"/>
        <v>5.8144158830892838</v>
      </c>
      <c r="AL3889" s="17" t="str">
        <f t="shared" si="972"/>
        <v/>
      </c>
      <c r="AM3889" s="17" t="str">
        <f t="shared" si="973"/>
        <v/>
      </c>
      <c r="AN3889" s="17" t="str">
        <f t="shared" si="974"/>
        <v/>
      </c>
      <c r="AO3889" s="17" t="str">
        <f t="shared" si="975"/>
        <v/>
      </c>
      <c r="AP3889" s="17" t="str">
        <f t="shared" si="977"/>
        <v/>
      </c>
      <c r="AQ3889" s="17">
        <f t="shared" si="976"/>
        <v>3.2093034466136419</v>
      </c>
    </row>
    <row r="3890" spans="1:43" x14ac:dyDescent="0.2">
      <c r="A3890" s="4" t="s">
        <v>4621</v>
      </c>
      <c r="B3890" s="5" t="s">
        <v>4622</v>
      </c>
      <c r="C3890" t="s">
        <v>4623</v>
      </c>
      <c r="D3890" t="s">
        <v>133</v>
      </c>
      <c r="E3890" t="s">
        <v>134</v>
      </c>
      <c r="F3890" t="s">
        <v>17</v>
      </c>
      <c r="G3890" t="s">
        <v>15</v>
      </c>
      <c r="J3890" s="6"/>
      <c r="K3890" s="6"/>
      <c r="L3890" s="6"/>
      <c r="M3890" s="6">
        <v>635</v>
      </c>
      <c r="N3890" s="6">
        <v>0</v>
      </c>
      <c r="O3890" s="6">
        <v>947</v>
      </c>
      <c r="P3890" s="6">
        <v>71</v>
      </c>
      <c r="Q3890" s="6">
        <v>0</v>
      </c>
      <c r="R3890" s="6">
        <v>0</v>
      </c>
      <c r="S3890" s="6">
        <v>4680</v>
      </c>
      <c r="T3890" s="6">
        <v>0</v>
      </c>
      <c r="U3890" s="6">
        <v>0</v>
      </c>
      <c r="V3890" s="6">
        <v>2</v>
      </c>
      <c r="W3890" s="6">
        <v>26</v>
      </c>
      <c r="X3890" s="6">
        <v>0</v>
      </c>
      <c r="Z3890" s="6">
        <v>0</v>
      </c>
      <c r="AA3890" s="6">
        <v>0</v>
      </c>
      <c r="AB3890" s="6" t="str">
        <f t="shared" si="962"/>
        <v/>
      </c>
      <c r="AC3890" s="6" t="str">
        <f t="shared" si="963"/>
        <v/>
      </c>
      <c r="AD3890" s="16">
        <f t="shared" si="964"/>
        <v>13.338028169014084</v>
      </c>
      <c r="AE3890" s="16">
        <f t="shared" si="965"/>
        <v>0</v>
      </c>
      <c r="AF3890" s="16">
        <f t="shared" si="966"/>
        <v>13</v>
      </c>
      <c r="AG3890" s="16">
        <f t="shared" si="967"/>
        <v>13</v>
      </c>
      <c r="AH3890" s="17">
        <f t="shared" si="968"/>
        <v>0</v>
      </c>
      <c r="AI3890" s="17">
        <f t="shared" si="969"/>
        <v>7.3700787401574805</v>
      </c>
      <c r="AJ3890" s="17">
        <f t="shared" si="970"/>
        <v>7.3700787401574805</v>
      </c>
      <c r="AK3890" s="17">
        <f t="shared" si="971"/>
        <v>7.3700787401574805</v>
      </c>
      <c r="AL3890" s="17" t="str">
        <f t="shared" si="972"/>
        <v/>
      </c>
      <c r="AM3890" s="17" t="str">
        <f t="shared" si="973"/>
        <v/>
      </c>
      <c r="AN3890" s="17" t="str">
        <f t="shared" si="974"/>
        <v/>
      </c>
      <c r="AO3890" s="17" t="str">
        <f t="shared" si="975"/>
        <v/>
      </c>
      <c r="AP3890" s="17" t="str">
        <f t="shared" si="977"/>
        <v/>
      </c>
      <c r="AQ3890" s="17">
        <f t="shared" si="976"/>
        <v>4.9419218585005282</v>
      </c>
    </row>
    <row r="3891" spans="1:43" x14ac:dyDescent="0.2">
      <c r="A3891" s="4" t="s">
        <v>4630</v>
      </c>
      <c r="B3891" s="5" t="s">
        <v>4631</v>
      </c>
      <c r="C3891" t="s">
        <v>4632</v>
      </c>
      <c r="D3891" t="s">
        <v>133</v>
      </c>
      <c r="E3891" t="s">
        <v>134</v>
      </c>
      <c r="F3891" t="s">
        <v>17</v>
      </c>
      <c r="G3891" t="s">
        <v>15</v>
      </c>
      <c r="J3891" s="6"/>
      <c r="K3891" s="6"/>
      <c r="L3891" s="6"/>
      <c r="M3891" s="6">
        <v>53264</v>
      </c>
      <c r="N3891" s="6">
        <v>0</v>
      </c>
      <c r="O3891" s="6">
        <v>65147</v>
      </c>
      <c r="P3891" s="6">
        <v>4075</v>
      </c>
      <c r="Q3891" s="6">
        <v>0</v>
      </c>
      <c r="R3891" s="6">
        <v>0</v>
      </c>
      <c r="S3891" s="6">
        <v>217479</v>
      </c>
      <c r="T3891" s="6">
        <v>0</v>
      </c>
      <c r="U3891" s="6">
        <v>0</v>
      </c>
      <c r="V3891" s="6">
        <v>4</v>
      </c>
      <c r="W3891" s="6">
        <v>52</v>
      </c>
      <c r="X3891" s="6">
        <v>0</v>
      </c>
      <c r="Z3891" s="6">
        <v>0</v>
      </c>
      <c r="AA3891" s="6">
        <v>0</v>
      </c>
      <c r="AB3891" s="6" t="str">
        <f t="shared" si="962"/>
        <v/>
      </c>
      <c r="AC3891" s="6" t="str">
        <f t="shared" si="963"/>
        <v/>
      </c>
      <c r="AD3891" s="16">
        <f t="shared" si="964"/>
        <v>15.986993865030675</v>
      </c>
      <c r="AE3891" s="16">
        <f t="shared" si="965"/>
        <v>0</v>
      </c>
      <c r="AF3891" s="16">
        <f t="shared" si="966"/>
        <v>13</v>
      </c>
      <c r="AG3891" s="16">
        <f t="shared" si="967"/>
        <v>13</v>
      </c>
      <c r="AH3891" s="17">
        <f t="shared" si="968"/>
        <v>0</v>
      </c>
      <c r="AI3891" s="17">
        <f t="shared" si="969"/>
        <v>4.0830392009612497</v>
      </c>
      <c r="AJ3891" s="17">
        <f t="shared" si="970"/>
        <v>4.0830392009612497</v>
      </c>
      <c r="AK3891" s="17">
        <f t="shared" si="971"/>
        <v>4.0830392009612497</v>
      </c>
      <c r="AL3891" s="17" t="str">
        <f t="shared" si="972"/>
        <v/>
      </c>
      <c r="AM3891" s="17" t="str">
        <f t="shared" si="973"/>
        <v/>
      </c>
      <c r="AN3891" s="17" t="str">
        <f t="shared" si="974"/>
        <v/>
      </c>
      <c r="AO3891" s="17" t="str">
        <f t="shared" si="975"/>
        <v/>
      </c>
      <c r="AP3891" s="17" t="str">
        <f t="shared" si="977"/>
        <v/>
      </c>
      <c r="AQ3891" s="17">
        <f t="shared" si="976"/>
        <v>3.3382811180867882</v>
      </c>
    </row>
    <row r="3892" spans="1:43" x14ac:dyDescent="0.2">
      <c r="A3892" s="4" t="s">
        <v>4633</v>
      </c>
      <c r="B3892" s="5" t="s">
        <v>4634</v>
      </c>
      <c r="C3892" t="s">
        <v>4635</v>
      </c>
      <c r="D3892" t="s">
        <v>133</v>
      </c>
      <c r="E3892" t="s">
        <v>134</v>
      </c>
      <c r="F3892" t="s">
        <v>17</v>
      </c>
      <c r="G3892" t="s">
        <v>15</v>
      </c>
      <c r="J3892" s="6"/>
      <c r="K3892" s="6"/>
      <c r="L3892" s="6"/>
      <c r="M3892" s="6">
        <v>169868</v>
      </c>
      <c r="N3892" s="6">
        <v>0</v>
      </c>
      <c r="O3892" s="6">
        <v>119766</v>
      </c>
      <c r="P3892" s="6">
        <v>9814</v>
      </c>
      <c r="Q3892" s="6">
        <v>0</v>
      </c>
      <c r="R3892" s="6">
        <v>96119</v>
      </c>
      <c r="S3892" s="6">
        <v>1271292</v>
      </c>
      <c r="T3892" s="6">
        <v>0</v>
      </c>
      <c r="U3892" s="6">
        <v>0</v>
      </c>
      <c r="V3892" s="6">
        <v>3</v>
      </c>
      <c r="W3892" s="6">
        <v>122</v>
      </c>
      <c r="X3892" s="6">
        <v>0</v>
      </c>
      <c r="Z3892" s="6">
        <v>0</v>
      </c>
      <c r="AA3892" s="6">
        <v>0</v>
      </c>
      <c r="AB3892" s="6" t="str">
        <f t="shared" si="962"/>
        <v/>
      </c>
      <c r="AC3892" s="6" t="str">
        <f t="shared" si="963"/>
        <v/>
      </c>
      <c r="AD3892" s="16">
        <f t="shared" si="964"/>
        <v>12.203586712859181</v>
      </c>
      <c r="AE3892" s="16">
        <f t="shared" si="965"/>
        <v>0</v>
      </c>
      <c r="AF3892" s="16">
        <f t="shared" si="966"/>
        <v>40.666666666666664</v>
      </c>
      <c r="AG3892" s="16">
        <f t="shared" si="967"/>
        <v>40.666666666666664</v>
      </c>
      <c r="AH3892" s="17">
        <f t="shared" si="968"/>
        <v>0.56584524454282148</v>
      </c>
      <c r="AI3892" s="17">
        <f t="shared" si="969"/>
        <v>7.483999340664516</v>
      </c>
      <c r="AJ3892" s="17">
        <f t="shared" si="970"/>
        <v>7.483999340664516</v>
      </c>
      <c r="AK3892" s="17">
        <f t="shared" si="971"/>
        <v>7.483999340664516</v>
      </c>
      <c r="AL3892" s="17" t="str">
        <f t="shared" si="972"/>
        <v/>
      </c>
      <c r="AM3892" s="17" t="str">
        <f t="shared" si="973"/>
        <v/>
      </c>
      <c r="AN3892" s="17" t="str">
        <f t="shared" si="974"/>
        <v/>
      </c>
      <c r="AO3892" s="17" t="str">
        <f t="shared" si="975"/>
        <v/>
      </c>
      <c r="AP3892" s="17" t="str">
        <f t="shared" si="977"/>
        <v/>
      </c>
      <c r="AQ3892" s="17">
        <f t="shared" si="976"/>
        <v>10.614798857772657</v>
      </c>
    </row>
    <row r="3893" spans="1:43" x14ac:dyDescent="0.2">
      <c r="A3893" s="4" t="s">
        <v>4636</v>
      </c>
      <c r="B3893" s="5" t="s">
        <v>4637</v>
      </c>
      <c r="C3893" t="s">
        <v>4638</v>
      </c>
      <c r="D3893" t="s">
        <v>133</v>
      </c>
      <c r="E3893" t="s">
        <v>134</v>
      </c>
      <c r="F3893" t="s">
        <v>17</v>
      </c>
      <c r="G3893" t="s">
        <v>15</v>
      </c>
      <c r="J3893" s="6"/>
      <c r="K3893" s="6"/>
      <c r="L3893" s="6"/>
      <c r="M3893" s="6">
        <v>531940</v>
      </c>
      <c r="N3893" s="6">
        <v>0</v>
      </c>
      <c r="O3893" s="6">
        <v>370084</v>
      </c>
      <c r="P3893" s="6">
        <v>35825</v>
      </c>
      <c r="Q3893" s="6">
        <v>0</v>
      </c>
      <c r="R3893" s="6">
        <v>0</v>
      </c>
      <c r="S3893" s="6">
        <v>3429838</v>
      </c>
      <c r="T3893" s="6">
        <v>285346</v>
      </c>
      <c r="U3893" s="6">
        <v>0</v>
      </c>
      <c r="V3893" s="6">
        <v>29</v>
      </c>
      <c r="W3893" s="6">
        <v>692</v>
      </c>
      <c r="X3893" s="6">
        <v>0</v>
      </c>
      <c r="Z3893" s="6">
        <v>0</v>
      </c>
      <c r="AA3893" s="6">
        <v>0</v>
      </c>
      <c r="AB3893" s="6" t="str">
        <f t="shared" si="962"/>
        <v/>
      </c>
      <c r="AC3893" s="6" t="str">
        <f t="shared" si="963"/>
        <v/>
      </c>
      <c r="AD3893" s="16">
        <f t="shared" si="964"/>
        <v>10.330327983251919</v>
      </c>
      <c r="AE3893" s="16">
        <f t="shared" si="965"/>
        <v>0</v>
      </c>
      <c r="AF3893" s="16">
        <f t="shared" si="966"/>
        <v>23.862068965517242</v>
      </c>
      <c r="AG3893" s="16">
        <f t="shared" si="967"/>
        <v>23.862068965517242</v>
      </c>
      <c r="AH3893" s="17">
        <f t="shared" si="968"/>
        <v>0</v>
      </c>
      <c r="AI3893" s="17">
        <f t="shared" si="969"/>
        <v>6.4477911042598786</v>
      </c>
      <c r="AJ3893" s="17">
        <f t="shared" si="970"/>
        <v>6.9842162649922921</v>
      </c>
      <c r="AK3893" s="17">
        <f t="shared" si="971"/>
        <v>6.9842162649922921</v>
      </c>
      <c r="AL3893" s="17" t="str">
        <f t="shared" si="972"/>
        <v/>
      </c>
      <c r="AM3893" s="17" t="str">
        <f t="shared" si="973"/>
        <v/>
      </c>
      <c r="AN3893" s="17" t="str">
        <f t="shared" si="974"/>
        <v/>
      </c>
      <c r="AO3893" s="17" t="str">
        <f t="shared" si="975"/>
        <v/>
      </c>
      <c r="AP3893" s="17" t="str">
        <f t="shared" si="977"/>
        <v/>
      </c>
      <c r="AQ3893" s="17">
        <f t="shared" si="976"/>
        <v>9.2677284076047606</v>
      </c>
    </row>
    <row r="3894" spans="1:43" x14ac:dyDescent="0.2">
      <c r="A3894" s="4" t="s">
        <v>4639</v>
      </c>
      <c r="B3894" s="5" t="s">
        <v>4640</v>
      </c>
      <c r="C3894" t="s">
        <v>4641</v>
      </c>
      <c r="D3894" t="s">
        <v>133</v>
      </c>
      <c r="E3894" t="s">
        <v>134</v>
      </c>
      <c r="F3894" t="s">
        <v>17</v>
      </c>
      <c r="G3894" t="s">
        <v>15</v>
      </c>
      <c r="J3894" s="6"/>
      <c r="K3894" s="6"/>
      <c r="L3894" s="6"/>
      <c r="M3894" s="6">
        <v>3586</v>
      </c>
      <c r="N3894" s="6">
        <v>0</v>
      </c>
      <c r="O3894" s="6">
        <v>148362</v>
      </c>
      <c r="P3894" s="6">
        <v>4247</v>
      </c>
      <c r="Q3894" s="6">
        <v>0</v>
      </c>
      <c r="R3894" s="6">
        <v>34217</v>
      </c>
      <c r="S3894" s="6">
        <v>208253</v>
      </c>
      <c r="T3894" s="6">
        <v>0</v>
      </c>
      <c r="U3894" s="6">
        <v>0</v>
      </c>
      <c r="V3894" s="6">
        <v>3</v>
      </c>
      <c r="W3894" s="6">
        <v>114</v>
      </c>
      <c r="X3894" s="6">
        <v>0</v>
      </c>
      <c r="Z3894" s="6">
        <v>0</v>
      </c>
      <c r="AA3894" s="6">
        <v>0</v>
      </c>
      <c r="AB3894" s="6" t="str">
        <f t="shared" si="962"/>
        <v/>
      </c>
      <c r="AC3894" s="6" t="str">
        <f t="shared" si="963"/>
        <v/>
      </c>
      <c r="AD3894" s="16">
        <f t="shared" si="964"/>
        <v>34.933364728043323</v>
      </c>
      <c r="AE3894" s="16">
        <f t="shared" si="965"/>
        <v>0</v>
      </c>
      <c r="AF3894" s="16">
        <f t="shared" si="966"/>
        <v>38</v>
      </c>
      <c r="AG3894" s="16">
        <f t="shared" si="967"/>
        <v>38</v>
      </c>
      <c r="AH3894" s="17">
        <f t="shared" si="968"/>
        <v>9.5418293363078632</v>
      </c>
      <c r="AI3894" s="17">
        <f t="shared" si="969"/>
        <v>58.07389849414389</v>
      </c>
      <c r="AJ3894" s="17">
        <f t="shared" si="970"/>
        <v>58.07389849414389</v>
      </c>
      <c r="AK3894" s="17">
        <f t="shared" si="971"/>
        <v>58.07389849414389</v>
      </c>
      <c r="AL3894" s="17" t="str">
        <f t="shared" si="972"/>
        <v/>
      </c>
      <c r="AM3894" s="17" t="str">
        <f t="shared" si="973"/>
        <v/>
      </c>
      <c r="AN3894" s="17" t="str">
        <f t="shared" si="974"/>
        <v/>
      </c>
      <c r="AO3894" s="17" t="str">
        <f t="shared" si="975"/>
        <v/>
      </c>
      <c r="AP3894" s="17" t="str">
        <f t="shared" si="977"/>
        <v/>
      </c>
      <c r="AQ3894" s="17">
        <f t="shared" si="976"/>
        <v>1.4036815357032124</v>
      </c>
    </row>
    <row r="3895" spans="1:43" x14ac:dyDescent="0.2">
      <c r="A3895" s="4" t="s">
        <v>4645</v>
      </c>
      <c r="B3895" s="5" t="s">
        <v>4646</v>
      </c>
      <c r="C3895" t="s">
        <v>4647</v>
      </c>
      <c r="D3895" t="s">
        <v>133</v>
      </c>
      <c r="E3895" t="s">
        <v>134</v>
      </c>
      <c r="F3895" t="s">
        <v>17</v>
      </c>
      <c r="G3895" t="s">
        <v>15</v>
      </c>
      <c r="J3895" s="6"/>
      <c r="K3895" s="6"/>
      <c r="L3895" s="6"/>
      <c r="M3895" s="6">
        <v>4577</v>
      </c>
      <c r="N3895" s="6">
        <v>0</v>
      </c>
      <c r="O3895" s="6">
        <v>865</v>
      </c>
      <c r="P3895" s="6">
        <v>365</v>
      </c>
      <c r="Q3895" s="6">
        <v>0</v>
      </c>
      <c r="R3895" s="6">
        <v>2784</v>
      </c>
      <c r="S3895" s="6">
        <v>57145</v>
      </c>
      <c r="T3895" s="6">
        <v>0</v>
      </c>
      <c r="U3895" s="6">
        <v>0</v>
      </c>
      <c r="V3895" s="6">
        <v>1</v>
      </c>
      <c r="W3895" s="6">
        <v>22</v>
      </c>
      <c r="X3895" s="6">
        <v>0</v>
      </c>
      <c r="Z3895" s="6">
        <v>0</v>
      </c>
      <c r="AA3895" s="6">
        <v>0</v>
      </c>
      <c r="AB3895" s="6" t="str">
        <f t="shared" si="962"/>
        <v/>
      </c>
      <c r="AC3895" s="6" t="str">
        <f t="shared" si="963"/>
        <v/>
      </c>
      <c r="AD3895" s="16">
        <f t="shared" si="964"/>
        <v>2.3698630136986303</v>
      </c>
      <c r="AE3895" s="16">
        <f t="shared" si="965"/>
        <v>0</v>
      </c>
      <c r="AF3895" s="16">
        <f t="shared" si="966"/>
        <v>22</v>
      </c>
      <c r="AG3895" s="16">
        <f t="shared" si="967"/>
        <v>22</v>
      </c>
      <c r="AH3895" s="17">
        <f t="shared" si="968"/>
        <v>0.60825868472798772</v>
      </c>
      <c r="AI3895" s="17">
        <f t="shared" si="969"/>
        <v>12.485252348700023</v>
      </c>
      <c r="AJ3895" s="17">
        <f t="shared" si="970"/>
        <v>12.485252348700023</v>
      </c>
      <c r="AK3895" s="17">
        <f t="shared" si="971"/>
        <v>12.485252348700023</v>
      </c>
      <c r="AL3895" s="17" t="str">
        <f t="shared" si="972"/>
        <v/>
      </c>
      <c r="AM3895" s="17" t="str">
        <f t="shared" si="973"/>
        <v/>
      </c>
      <c r="AN3895" s="17" t="str">
        <f t="shared" si="974"/>
        <v/>
      </c>
      <c r="AO3895" s="17" t="str">
        <f t="shared" si="975"/>
        <v/>
      </c>
      <c r="AP3895" s="17" t="str">
        <f t="shared" si="977"/>
        <v/>
      </c>
      <c r="AQ3895" s="17">
        <f t="shared" si="976"/>
        <v>66.063583815028906</v>
      </c>
    </row>
    <row r="3896" spans="1:43" x14ac:dyDescent="0.2">
      <c r="A3896" s="4" t="s">
        <v>4648</v>
      </c>
      <c r="B3896" s="5" t="s">
        <v>4649</v>
      </c>
      <c r="C3896" t="s">
        <v>4650</v>
      </c>
      <c r="D3896" t="s">
        <v>133</v>
      </c>
      <c r="E3896" t="s">
        <v>134</v>
      </c>
      <c r="F3896" t="s">
        <v>17</v>
      </c>
      <c r="G3896" t="s">
        <v>15</v>
      </c>
      <c r="J3896" s="6"/>
      <c r="K3896" s="6"/>
      <c r="L3896" s="6"/>
      <c r="M3896" s="6">
        <v>6388</v>
      </c>
      <c r="N3896" s="6">
        <v>0</v>
      </c>
      <c r="O3896" s="6">
        <v>45533</v>
      </c>
      <c r="P3896" s="6">
        <v>2837</v>
      </c>
      <c r="Q3896" s="6">
        <v>0</v>
      </c>
      <c r="R3896" s="6">
        <v>4060</v>
      </c>
      <c r="S3896" s="6">
        <v>152189</v>
      </c>
      <c r="T3896" s="6">
        <v>0</v>
      </c>
      <c r="U3896" s="6">
        <v>0</v>
      </c>
      <c r="V3896" s="6">
        <v>2</v>
      </c>
      <c r="W3896" s="6">
        <v>29</v>
      </c>
      <c r="X3896" s="6">
        <v>0</v>
      </c>
      <c r="Z3896" s="6">
        <v>0</v>
      </c>
      <c r="AA3896" s="6">
        <v>0</v>
      </c>
      <c r="AB3896" s="6" t="str">
        <f t="shared" si="962"/>
        <v/>
      </c>
      <c r="AC3896" s="6" t="str">
        <f t="shared" si="963"/>
        <v/>
      </c>
      <c r="AD3896" s="16">
        <f t="shared" si="964"/>
        <v>16.04970038773352</v>
      </c>
      <c r="AE3896" s="16">
        <f t="shared" si="965"/>
        <v>0</v>
      </c>
      <c r="AF3896" s="16">
        <f t="shared" si="966"/>
        <v>14.5</v>
      </c>
      <c r="AG3896" s="16">
        <f t="shared" si="967"/>
        <v>14.5</v>
      </c>
      <c r="AH3896" s="17">
        <f t="shared" si="968"/>
        <v>0.63556668753913592</v>
      </c>
      <c r="AI3896" s="17">
        <f t="shared" si="969"/>
        <v>23.824201628052599</v>
      </c>
      <c r="AJ3896" s="17">
        <f t="shared" si="970"/>
        <v>23.824201628052599</v>
      </c>
      <c r="AK3896" s="17">
        <f t="shared" si="971"/>
        <v>23.824201628052599</v>
      </c>
      <c r="AL3896" s="17" t="str">
        <f t="shared" si="972"/>
        <v/>
      </c>
      <c r="AM3896" s="17" t="str">
        <f t="shared" si="973"/>
        <v/>
      </c>
      <c r="AN3896" s="17" t="str">
        <f t="shared" si="974"/>
        <v/>
      </c>
      <c r="AO3896" s="17" t="str">
        <f t="shared" si="975"/>
        <v/>
      </c>
      <c r="AP3896" s="17" t="str">
        <f t="shared" si="977"/>
        <v/>
      </c>
      <c r="AQ3896" s="17">
        <f t="shared" si="976"/>
        <v>3.3423890365229614</v>
      </c>
    </row>
    <row r="3897" spans="1:43" x14ac:dyDescent="0.2">
      <c r="A3897" s="4" t="s">
        <v>4654</v>
      </c>
      <c r="B3897" s="5" t="s">
        <v>4655</v>
      </c>
      <c r="C3897" t="s">
        <v>4656</v>
      </c>
      <c r="D3897" t="s">
        <v>133</v>
      </c>
      <c r="E3897" t="s">
        <v>134</v>
      </c>
      <c r="F3897" t="s">
        <v>17</v>
      </c>
      <c r="G3897" t="s">
        <v>15</v>
      </c>
      <c r="J3897" s="6"/>
      <c r="K3897" s="6"/>
      <c r="L3897" s="6"/>
      <c r="M3897" s="6">
        <v>2413419</v>
      </c>
      <c r="N3897" s="6">
        <v>0</v>
      </c>
      <c r="O3897" s="6">
        <v>917247</v>
      </c>
      <c r="P3897" s="6">
        <v>94021</v>
      </c>
      <c r="Q3897" s="6">
        <v>0</v>
      </c>
      <c r="R3897" s="6">
        <v>762817</v>
      </c>
      <c r="S3897" s="6">
        <v>9997962</v>
      </c>
      <c r="T3897" s="6">
        <v>890109</v>
      </c>
      <c r="U3897" s="6">
        <v>0</v>
      </c>
      <c r="V3897" s="6">
        <v>66</v>
      </c>
      <c r="W3897" s="6">
        <v>2149</v>
      </c>
      <c r="X3897" s="6">
        <v>0</v>
      </c>
      <c r="Z3897" s="6">
        <v>0</v>
      </c>
      <c r="AA3897" s="6">
        <v>0</v>
      </c>
      <c r="AB3897" s="6" t="str">
        <f t="shared" si="962"/>
        <v/>
      </c>
      <c r="AC3897" s="6" t="str">
        <f t="shared" si="963"/>
        <v/>
      </c>
      <c r="AD3897" s="16">
        <f t="shared" si="964"/>
        <v>9.7557673285755317</v>
      </c>
      <c r="AE3897" s="16">
        <f t="shared" si="965"/>
        <v>0</v>
      </c>
      <c r="AF3897" s="16">
        <f t="shared" si="966"/>
        <v>32.560606060606062</v>
      </c>
      <c r="AG3897" s="16">
        <f t="shared" si="967"/>
        <v>32.560606060606062</v>
      </c>
      <c r="AH3897" s="17">
        <f t="shared" si="968"/>
        <v>0.3160731725406985</v>
      </c>
      <c r="AI3897" s="17">
        <f t="shared" si="969"/>
        <v>4.1426548808971839</v>
      </c>
      <c r="AJ3897" s="17">
        <f t="shared" si="970"/>
        <v>4.5114714850591628</v>
      </c>
      <c r="AK3897" s="17">
        <f t="shared" si="971"/>
        <v>4.5114714850591628</v>
      </c>
      <c r="AL3897" s="17" t="str">
        <f t="shared" si="972"/>
        <v/>
      </c>
      <c r="AM3897" s="17" t="str">
        <f t="shared" si="973"/>
        <v/>
      </c>
      <c r="AN3897" s="17" t="str">
        <f t="shared" si="974"/>
        <v/>
      </c>
      <c r="AO3897" s="17" t="str">
        <f t="shared" si="975"/>
        <v/>
      </c>
      <c r="AP3897" s="17" t="str">
        <f t="shared" si="977"/>
        <v/>
      </c>
      <c r="AQ3897" s="17">
        <f t="shared" si="976"/>
        <v>10.899966966367838</v>
      </c>
    </row>
    <row r="3898" spans="1:43" x14ac:dyDescent="0.2">
      <c r="A3898" s="4" t="s">
        <v>4657</v>
      </c>
      <c r="B3898" s="5"/>
      <c r="C3898" t="s">
        <v>4658</v>
      </c>
      <c r="D3898" t="s">
        <v>133</v>
      </c>
      <c r="E3898" t="s">
        <v>134</v>
      </c>
      <c r="F3898" t="s">
        <v>17</v>
      </c>
      <c r="G3898" t="s">
        <v>11</v>
      </c>
      <c r="J3898" s="6"/>
      <c r="K3898" s="6"/>
      <c r="L3898" s="6"/>
      <c r="M3898" s="6">
        <v>32475</v>
      </c>
      <c r="N3898" s="6">
        <v>0</v>
      </c>
      <c r="O3898" s="6">
        <v>120978</v>
      </c>
      <c r="P3898" s="6">
        <v>3460</v>
      </c>
      <c r="Q3898" s="6">
        <v>0</v>
      </c>
      <c r="R3898" s="6">
        <v>91379</v>
      </c>
      <c r="S3898" s="6">
        <v>303639</v>
      </c>
      <c r="T3898" s="6">
        <v>10232</v>
      </c>
      <c r="U3898" s="6">
        <v>0</v>
      </c>
      <c r="V3898" s="6">
        <v>8</v>
      </c>
      <c r="W3898" s="6">
        <v>320</v>
      </c>
      <c r="X3898" s="6">
        <v>0</v>
      </c>
      <c r="Z3898" s="6">
        <v>0</v>
      </c>
      <c r="AA3898" s="6">
        <v>0</v>
      </c>
      <c r="AB3898" s="6" t="str">
        <f t="shared" si="962"/>
        <v/>
      </c>
      <c r="AC3898" s="6" t="str">
        <f t="shared" si="963"/>
        <v/>
      </c>
      <c r="AD3898" s="16">
        <f t="shared" si="964"/>
        <v>34.964739884393062</v>
      </c>
      <c r="AE3898" s="16">
        <f t="shared" si="965"/>
        <v>0</v>
      </c>
      <c r="AF3898" s="16">
        <f t="shared" si="966"/>
        <v>40</v>
      </c>
      <c r="AG3898" s="16">
        <f t="shared" si="967"/>
        <v>40</v>
      </c>
      <c r="AH3898" s="17">
        <f t="shared" si="968"/>
        <v>2.8138260200153966</v>
      </c>
      <c r="AI3898" s="17">
        <f t="shared" si="969"/>
        <v>9.3499307159353346</v>
      </c>
      <c r="AJ3898" s="17">
        <f t="shared" si="970"/>
        <v>9.6650038491147043</v>
      </c>
      <c r="AK3898" s="17">
        <f t="shared" si="971"/>
        <v>9.6650038491147043</v>
      </c>
      <c r="AL3898" s="17" t="str">
        <f t="shared" si="972"/>
        <v/>
      </c>
      <c r="AM3898" s="17" t="str">
        <f t="shared" si="973"/>
        <v/>
      </c>
      <c r="AN3898" s="17" t="str">
        <f t="shared" si="974"/>
        <v/>
      </c>
      <c r="AO3898" s="17" t="str">
        <f t="shared" si="975"/>
        <v/>
      </c>
      <c r="AP3898" s="17" t="str">
        <f t="shared" si="977"/>
        <v/>
      </c>
      <c r="AQ3898" s="17">
        <f t="shared" si="976"/>
        <v>2.5098695630610526</v>
      </c>
    </row>
    <row r="3899" spans="1:43" x14ac:dyDescent="0.2">
      <c r="A3899" s="4" t="s">
        <v>4661</v>
      </c>
      <c r="B3899" s="5"/>
      <c r="C3899" t="s">
        <v>4662</v>
      </c>
      <c r="D3899" t="s">
        <v>133</v>
      </c>
      <c r="E3899" t="s">
        <v>134</v>
      </c>
      <c r="F3899" t="s">
        <v>17</v>
      </c>
      <c r="G3899" t="s">
        <v>15</v>
      </c>
      <c r="J3899" s="6"/>
      <c r="K3899" s="6"/>
      <c r="L3899" s="6"/>
      <c r="M3899" s="6">
        <v>38296</v>
      </c>
      <c r="N3899" s="6">
        <v>0</v>
      </c>
      <c r="O3899" s="6">
        <v>119181</v>
      </c>
      <c r="P3899" s="6">
        <v>10796</v>
      </c>
      <c r="Q3899" s="6">
        <v>0</v>
      </c>
      <c r="R3899" s="6">
        <v>32307</v>
      </c>
      <c r="S3899" s="6">
        <v>361779</v>
      </c>
      <c r="T3899" s="6">
        <v>149131</v>
      </c>
      <c r="U3899" s="6">
        <v>0</v>
      </c>
      <c r="V3899" s="6">
        <v>4</v>
      </c>
      <c r="W3899" s="6">
        <v>68</v>
      </c>
      <c r="X3899" s="6">
        <v>0</v>
      </c>
      <c r="Z3899" s="6">
        <v>0</v>
      </c>
      <c r="AA3899" s="6">
        <v>0</v>
      </c>
      <c r="AB3899" s="6" t="str">
        <f t="shared" si="962"/>
        <v/>
      </c>
      <c r="AC3899" s="6" t="str">
        <f t="shared" si="963"/>
        <v/>
      </c>
      <c r="AD3899" s="16">
        <f t="shared" si="964"/>
        <v>11.039366432011857</v>
      </c>
      <c r="AE3899" s="16">
        <f t="shared" si="965"/>
        <v>0</v>
      </c>
      <c r="AF3899" s="16">
        <f t="shared" si="966"/>
        <v>17</v>
      </c>
      <c r="AG3899" s="16">
        <f t="shared" si="967"/>
        <v>17</v>
      </c>
      <c r="AH3899" s="17">
        <f t="shared" si="968"/>
        <v>0.84361290996448712</v>
      </c>
      <c r="AI3899" s="17">
        <f t="shared" si="969"/>
        <v>9.4469135157718824</v>
      </c>
      <c r="AJ3899" s="17">
        <f t="shared" si="970"/>
        <v>13.341080008355965</v>
      </c>
      <c r="AK3899" s="17">
        <f t="shared" si="971"/>
        <v>13.341080008355965</v>
      </c>
      <c r="AL3899" s="17" t="str">
        <f t="shared" si="972"/>
        <v/>
      </c>
      <c r="AM3899" s="17" t="str">
        <f t="shared" si="973"/>
        <v/>
      </c>
      <c r="AN3899" s="17" t="str">
        <f t="shared" si="974"/>
        <v/>
      </c>
      <c r="AO3899" s="17" t="str">
        <f t="shared" si="975"/>
        <v/>
      </c>
      <c r="AP3899" s="17" t="str">
        <f t="shared" si="977"/>
        <v/>
      </c>
      <c r="AQ3899" s="17">
        <f t="shared" si="976"/>
        <v>3.0355425780955017</v>
      </c>
    </row>
    <row r="3900" spans="1:43" x14ac:dyDescent="0.2">
      <c r="A3900" s="4" t="s">
        <v>4663</v>
      </c>
      <c r="B3900" s="5"/>
      <c r="C3900" t="s">
        <v>4664</v>
      </c>
      <c r="D3900" t="s">
        <v>133</v>
      </c>
      <c r="E3900" t="s">
        <v>134</v>
      </c>
      <c r="F3900" t="s">
        <v>17</v>
      </c>
      <c r="G3900" t="s">
        <v>11</v>
      </c>
      <c r="J3900" s="6"/>
      <c r="K3900" s="6"/>
      <c r="L3900" s="6"/>
      <c r="M3900" s="6">
        <v>482244</v>
      </c>
      <c r="N3900" s="6">
        <v>0</v>
      </c>
      <c r="O3900" s="6">
        <v>343101</v>
      </c>
      <c r="P3900" s="6">
        <v>25769</v>
      </c>
      <c r="Q3900" s="6">
        <v>0</v>
      </c>
      <c r="R3900" s="6">
        <v>0</v>
      </c>
      <c r="S3900" s="6">
        <v>1920364</v>
      </c>
      <c r="T3900" s="6">
        <v>840998</v>
      </c>
      <c r="U3900" s="6">
        <v>0</v>
      </c>
      <c r="V3900" s="6">
        <v>2</v>
      </c>
      <c r="W3900" s="6">
        <v>70</v>
      </c>
      <c r="X3900" s="6">
        <v>0</v>
      </c>
      <c r="Z3900" s="6">
        <v>0</v>
      </c>
      <c r="AA3900" s="6">
        <v>0</v>
      </c>
      <c r="AB3900" s="6" t="str">
        <f t="shared" si="962"/>
        <v/>
      </c>
      <c r="AC3900" s="6" t="str">
        <f t="shared" si="963"/>
        <v/>
      </c>
      <c r="AD3900" s="16">
        <f t="shared" si="964"/>
        <v>13.314486398385657</v>
      </c>
      <c r="AE3900" s="16">
        <f t="shared" si="965"/>
        <v>0</v>
      </c>
      <c r="AF3900" s="16">
        <f t="shared" si="966"/>
        <v>35</v>
      </c>
      <c r="AG3900" s="16">
        <f t="shared" si="967"/>
        <v>35</v>
      </c>
      <c r="AH3900" s="17">
        <f t="shared" si="968"/>
        <v>0</v>
      </c>
      <c r="AI3900" s="17">
        <f t="shared" si="969"/>
        <v>3.9821418203233216</v>
      </c>
      <c r="AJ3900" s="17">
        <f t="shared" si="970"/>
        <v>5.7260681314853059</v>
      </c>
      <c r="AK3900" s="17">
        <f t="shared" si="971"/>
        <v>5.7260681314853059</v>
      </c>
      <c r="AL3900" s="17" t="str">
        <f t="shared" si="972"/>
        <v/>
      </c>
      <c r="AM3900" s="17" t="str">
        <f t="shared" si="973"/>
        <v/>
      </c>
      <c r="AN3900" s="17" t="str">
        <f t="shared" si="974"/>
        <v/>
      </c>
      <c r="AO3900" s="17" t="str">
        <f t="shared" si="975"/>
        <v/>
      </c>
      <c r="AP3900" s="17" t="str">
        <f t="shared" si="977"/>
        <v/>
      </c>
      <c r="AQ3900" s="17">
        <f t="shared" si="976"/>
        <v>5.5970807429882159</v>
      </c>
    </row>
    <row r="3901" spans="1:43" x14ac:dyDescent="0.2">
      <c r="A3901" s="4" t="s">
        <v>4665</v>
      </c>
      <c r="B3901" s="5"/>
      <c r="C3901" t="s">
        <v>4666</v>
      </c>
      <c r="D3901" t="s">
        <v>133</v>
      </c>
      <c r="E3901" t="s">
        <v>134</v>
      </c>
      <c r="F3901" t="s">
        <v>17</v>
      </c>
      <c r="G3901" t="s">
        <v>15</v>
      </c>
      <c r="J3901" s="6"/>
      <c r="K3901" s="6"/>
      <c r="L3901" s="6"/>
      <c r="M3901" s="6">
        <v>301154</v>
      </c>
      <c r="N3901" s="6">
        <v>0</v>
      </c>
      <c r="O3901" s="6">
        <v>195565</v>
      </c>
      <c r="P3901" s="6">
        <v>16927</v>
      </c>
      <c r="Q3901" s="6">
        <v>0</v>
      </c>
      <c r="R3901" s="6">
        <v>34500</v>
      </c>
      <c r="S3901" s="6">
        <v>854709</v>
      </c>
      <c r="T3901" s="6">
        <v>257157</v>
      </c>
      <c r="U3901" s="6">
        <v>0</v>
      </c>
      <c r="V3901" s="6">
        <v>8</v>
      </c>
      <c r="W3901" s="6">
        <v>150</v>
      </c>
      <c r="X3901" s="6">
        <v>0</v>
      </c>
      <c r="Z3901" s="6">
        <v>0</v>
      </c>
      <c r="AA3901" s="6">
        <v>0</v>
      </c>
      <c r="AB3901" s="6" t="str">
        <f t="shared" si="962"/>
        <v/>
      </c>
      <c r="AC3901" s="6" t="str">
        <f t="shared" si="963"/>
        <v/>
      </c>
      <c r="AD3901" s="16">
        <f t="shared" si="964"/>
        <v>11.553435339989367</v>
      </c>
      <c r="AE3901" s="16">
        <f t="shared" si="965"/>
        <v>0</v>
      </c>
      <c r="AF3901" s="16">
        <f t="shared" si="966"/>
        <v>18.75</v>
      </c>
      <c r="AG3901" s="16">
        <f t="shared" si="967"/>
        <v>18.75</v>
      </c>
      <c r="AH3901" s="17">
        <f t="shared" si="968"/>
        <v>0.11455932844989607</v>
      </c>
      <c r="AI3901" s="17">
        <f t="shared" si="969"/>
        <v>2.8381127263791948</v>
      </c>
      <c r="AJ3901" s="17">
        <f t="shared" si="970"/>
        <v>3.6920180372832503</v>
      </c>
      <c r="AK3901" s="17">
        <f t="shared" si="971"/>
        <v>3.6920180372832503</v>
      </c>
      <c r="AL3901" s="17" t="str">
        <f t="shared" si="972"/>
        <v/>
      </c>
      <c r="AM3901" s="17" t="str">
        <f t="shared" si="973"/>
        <v/>
      </c>
      <c r="AN3901" s="17" t="str">
        <f t="shared" si="974"/>
        <v/>
      </c>
      <c r="AO3901" s="17" t="str">
        <f t="shared" si="975"/>
        <v/>
      </c>
      <c r="AP3901" s="17" t="str">
        <f t="shared" si="977"/>
        <v/>
      </c>
      <c r="AQ3901" s="17">
        <f t="shared" si="976"/>
        <v>4.3704599493774445</v>
      </c>
    </row>
    <row r="3902" spans="1:43" x14ac:dyDescent="0.2">
      <c r="A3902" s="4" t="s">
        <v>4667</v>
      </c>
      <c r="B3902" s="5"/>
      <c r="C3902" t="s">
        <v>4668</v>
      </c>
      <c r="D3902" t="s">
        <v>133</v>
      </c>
      <c r="E3902" t="s">
        <v>134</v>
      </c>
      <c r="F3902" t="s">
        <v>17</v>
      </c>
      <c r="G3902" t="s">
        <v>15</v>
      </c>
      <c r="J3902" s="6"/>
      <c r="K3902" s="6"/>
      <c r="L3902" s="6"/>
      <c r="M3902" s="6">
        <v>424696</v>
      </c>
      <c r="N3902" s="6">
        <v>0</v>
      </c>
      <c r="O3902" s="6">
        <v>204661</v>
      </c>
      <c r="P3902" s="6">
        <v>14365</v>
      </c>
      <c r="Q3902" s="6">
        <v>0</v>
      </c>
      <c r="R3902" s="6">
        <v>0</v>
      </c>
      <c r="S3902" s="6">
        <v>1334966</v>
      </c>
      <c r="T3902" s="6">
        <v>0</v>
      </c>
      <c r="U3902" s="6">
        <v>0</v>
      </c>
      <c r="V3902" s="6">
        <v>9</v>
      </c>
      <c r="W3902" s="6">
        <v>327</v>
      </c>
      <c r="X3902" s="6">
        <v>0</v>
      </c>
      <c r="Z3902" s="6">
        <v>0</v>
      </c>
      <c r="AA3902" s="6">
        <v>0</v>
      </c>
      <c r="AB3902" s="6" t="str">
        <f t="shared" si="962"/>
        <v/>
      </c>
      <c r="AC3902" s="6" t="str">
        <f t="shared" si="963"/>
        <v/>
      </c>
      <c r="AD3902" s="16">
        <f t="shared" si="964"/>
        <v>14.247198050817961</v>
      </c>
      <c r="AE3902" s="16">
        <f t="shared" si="965"/>
        <v>0</v>
      </c>
      <c r="AF3902" s="16">
        <f t="shared" si="966"/>
        <v>36.333333333333336</v>
      </c>
      <c r="AG3902" s="16">
        <f t="shared" si="967"/>
        <v>36.333333333333336</v>
      </c>
      <c r="AH3902" s="17">
        <f t="shared" si="968"/>
        <v>0</v>
      </c>
      <c r="AI3902" s="17">
        <f t="shared" si="969"/>
        <v>3.1433448866954246</v>
      </c>
      <c r="AJ3902" s="17">
        <f t="shared" si="970"/>
        <v>3.1433448866954246</v>
      </c>
      <c r="AK3902" s="17">
        <f t="shared" si="971"/>
        <v>3.1433448866954246</v>
      </c>
      <c r="AL3902" s="17" t="str">
        <f t="shared" si="972"/>
        <v/>
      </c>
      <c r="AM3902" s="17" t="str">
        <f t="shared" si="973"/>
        <v/>
      </c>
      <c r="AN3902" s="17" t="str">
        <f t="shared" si="974"/>
        <v/>
      </c>
      <c r="AO3902" s="17" t="str">
        <f t="shared" si="975"/>
        <v/>
      </c>
      <c r="AP3902" s="17" t="str">
        <f t="shared" si="977"/>
        <v/>
      </c>
      <c r="AQ3902" s="17">
        <f t="shared" si="976"/>
        <v>6.5228157782870211</v>
      </c>
    </row>
    <row r="3903" spans="1:43" x14ac:dyDescent="0.2">
      <c r="A3903" s="4" t="s">
        <v>4669</v>
      </c>
      <c r="B3903" s="5"/>
      <c r="C3903" t="s">
        <v>4670</v>
      </c>
      <c r="D3903" t="s">
        <v>133</v>
      </c>
      <c r="E3903" t="s">
        <v>134</v>
      </c>
      <c r="F3903" t="s">
        <v>17</v>
      </c>
      <c r="G3903" t="s">
        <v>15</v>
      </c>
      <c r="J3903" s="6"/>
      <c r="K3903" s="6"/>
      <c r="L3903" s="6"/>
      <c r="M3903" s="6">
        <v>33437</v>
      </c>
      <c r="N3903" s="6">
        <v>0</v>
      </c>
      <c r="O3903" s="6">
        <v>204091</v>
      </c>
      <c r="P3903" s="6">
        <v>5859</v>
      </c>
      <c r="Q3903" s="6">
        <v>0</v>
      </c>
      <c r="R3903" s="6">
        <v>4123</v>
      </c>
      <c r="S3903" s="6">
        <v>223097</v>
      </c>
      <c r="T3903" s="6">
        <v>0</v>
      </c>
      <c r="U3903" s="6">
        <v>0</v>
      </c>
      <c r="V3903" s="6">
        <v>4</v>
      </c>
      <c r="W3903" s="6">
        <v>92</v>
      </c>
      <c r="X3903" s="6">
        <v>0</v>
      </c>
      <c r="Z3903" s="6">
        <v>0</v>
      </c>
      <c r="AA3903" s="6">
        <v>0</v>
      </c>
      <c r="AB3903" s="6" t="str">
        <f t="shared" si="962"/>
        <v/>
      </c>
      <c r="AC3903" s="6" t="str">
        <f t="shared" si="963"/>
        <v/>
      </c>
      <c r="AD3903" s="16">
        <f t="shared" si="964"/>
        <v>34.833760027308415</v>
      </c>
      <c r="AE3903" s="16">
        <f t="shared" si="965"/>
        <v>0</v>
      </c>
      <c r="AF3903" s="16">
        <f t="shared" si="966"/>
        <v>23</v>
      </c>
      <c r="AG3903" s="16">
        <f t="shared" si="967"/>
        <v>23</v>
      </c>
      <c r="AH3903" s="17">
        <f t="shared" si="968"/>
        <v>0.12330651673296049</v>
      </c>
      <c r="AI3903" s="17">
        <f t="shared" si="969"/>
        <v>6.6721595836947092</v>
      </c>
      <c r="AJ3903" s="17">
        <f t="shared" si="970"/>
        <v>6.6721595836947092</v>
      </c>
      <c r="AK3903" s="17">
        <f t="shared" si="971"/>
        <v>6.6721595836947092</v>
      </c>
      <c r="AL3903" s="17" t="str">
        <f t="shared" si="972"/>
        <v/>
      </c>
      <c r="AM3903" s="17" t="str">
        <f t="shared" si="973"/>
        <v/>
      </c>
      <c r="AN3903" s="17" t="str">
        <f t="shared" si="974"/>
        <v/>
      </c>
      <c r="AO3903" s="17" t="str">
        <f t="shared" si="975"/>
        <v/>
      </c>
      <c r="AP3903" s="17" t="str">
        <f t="shared" si="977"/>
        <v/>
      </c>
      <c r="AQ3903" s="17">
        <f t="shared" si="976"/>
        <v>1.0931251255567369</v>
      </c>
    </row>
    <row r="3904" spans="1:43" x14ac:dyDescent="0.2">
      <c r="A3904" s="4" t="s">
        <v>4671</v>
      </c>
      <c r="B3904" s="5"/>
      <c r="C3904" t="s">
        <v>4672</v>
      </c>
      <c r="D3904" t="s">
        <v>133</v>
      </c>
      <c r="E3904" t="s">
        <v>134</v>
      </c>
      <c r="F3904" t="s">
        <v>17</v>
      </c>
      <c r="G3904" t="s">
        <v>15</v>
      </c>
      <c r="J3904" s="6"/>
      <c r="K3904" s="6"/>
      <c r="L3904" s="6"/>
      <c r="M3904" s="6">
        <v>1187</v>
      </c>
      <c r="N3904" s="6">
        <v>0</v>
      </c>
      <c r="O3904" s="6">
        <v>4677</v>
      </c>
      <c r="P3904" s="6">
        <v>452</v>
      </c>
      <c r="Q3904" s="6">
        <v>0</v>
      </c>
      <c r="R3904" s="6">
        <v>9</v>
      </c>
      <c r="S3904" s="6">
        <v>18853</v>
      </c>
      <c r="T3904" s="6">
        <v>0</v>
      </c>
      <c r="U3904" s="6">
        <v>0</v>
      </c>
      <c r="V3904" s="6">
        <v>1</v>
      </c>
      <c r="W3904" s="6">
        <v>14</v>
      </c>
      <c r="X3904" s="6">
        <v>0</v>
      </c>
      <c r="Z3904" s="6">
        <v>0</v>
      </c>
      <c r="AA3904" s="6">
        <v>0</v>
      </c>
      <c r="AB3904" s="6" t="str">
        <f t="shared" si="962"/>
        <v/>
      </c>
      <c r="AC3904" s="6" t="str">
        <f t="shared" si="963"/>
        <v/>
      </c>
      <c r="AD3904" s="16">
        <f t="shared" si="964"/>
        <v>10.347345132743364</v>
      </c>
      <c r="AE3904" s="16">
        <f t="shared" si="965"/>
        <v>0</v>
      </c>
      <c r="AF3904" s="16">
        <f t="shared" si="966"/>
        <v>14</v>
      </c>
      <c r="AG3904" s="16">
        <f t="shared" si="967"/>
        <v>14</v>
      </c>
      <c r="AH3904" s="17">
        <f t="shared" si="968"/>
        <v>7.582139848357203E-3</v>
      </c>
      <c r="AI3904" s="17">
        <f t="shared" si="969"/>
        <v>15.882898062342038</v>
      </c>
      <c r="AJ3904" s="17">
        <f t="shared" si="970"/>
        <v>15.882898062342038</v>
      </c>
      <c r="AK3904" s="17">
        <f t="shared" si="971"/>
        <v>15.882898062342038</v>
      </c>
      <c r="AL3904" s="17" t="str">
        <f t="shared" si="972"/>
        <v/>
      </c>
      <c r="AM3904" s="17" t="str">
        <f t="shared" si="973"/>
        <v/>
      </c>
      <c r="AN3904" s="17" t="str">
        <f t="shared" si="974"/>
        <v/>
      </c>
      <c r="AO3904" s="17" t="str">
        <f t="shared" si="975"/>
        <v/>
      </c>
      <c r="AP3904" s="17" t="str">
        <f t="shared" si="977"/>
        <v/>
      </c>
      <c r="AQ3904" s="17">
        <f t="shared" si="976"/>
        <v>4.0310027795595467</v>
      </c>
    </row>
    <row r="3905" spans="1:43" x14ac:dyDescent="0.2">
      <c r="A3905" s="4" t="s">
        <v>4679</v>
      </c>
      <c r="B3905" s="5"/>
      <c r="C3905" t="s">
        <v>4680</v>
      </c>
      <c r="D3905" t="s">
        <v>150</v>
      </c>
      <c r="E3905" t="s">
        <v>151</v>
      </c>
      <c r="F3905" t="s">
        <v>17</v>
      </c>
      <c r="G3905" t="s">
        <v>15</v>
      </c>
      <c r="J3905" s="6"/>
      <c r="K3905" s="6"/>
      <c r="L3905" s="6"/>
      <c r="M3905" s="6">
        <v>0</v>
      </c>
      <c r="N3905" s="6">
        <v>0</v>
      </c>
      <c r="O3905" s="6">
        <v>0</v>
      </c>
      <c r="P3905" s="6">
        <v>0</v>
      </c>
      <c r="Q3905" s="6">
        <v>0</v>
      </c>
      <c r="R3905" s="6">
        <v>0</v>
      </c>
      <c r="S3905" s="6">
        <v>0</v>
      </c>
      <c r="T3905" s="6">
        <v>0</v>
      </c>
      <c r="U3905" s="6">
        <v>0</v>
      </c>
      <c r="V3905" s="6">
        <v>5</v>
      </c>
      <c r="W3905" s="6">
        <v>100</v>
      </c>
      <c r="X3905" s="6">
        <v>0</v>
      </c>
      <c r="Z3905" s="6">
        <v>0</v>
      </c>
      <c r="AA3905" s="6">
        <v>0</v>
      </c>
      <c r="AB3905" s="6" t="str">
        <f t="shared" si="962"/>
        <v/>
      </c>
      <c r="AC3905" s="6" t="str">
        <f t="shared" si="963"/>
        <v/>
      </c>
      <c r="AD3905" s="16" t="str">
        <f t="shared" si="964"/>
        <v/>
      </c>
      <c r="AE3905" s="16" t="str">
        <f t="shared" si="965"/>
        <v/>
      </c>
      <c r="AF3905" s="16">
        <f t="shared" si="966"/>
        <v>20</v>
      </c>
      <c r="AG3905" s="16">
        <f t="shared" si="967"/>
        <v>20</v>
      </c>
      <c r="AH3905" s="17" t="str">
        <f t="shared" si="968"/>
        <v/>
      </c>
      <c r="AI3905" s="17" t="str">
        <f t="shared" si="969"/>
        <v/>
      </c>
      <c r="AJ3905" s="17" t="str">
        <f t="shared" si="970"/>
        <v/>
      </c>
      <c r="AK3905" s="17" t="str">
        <f t="shared" si="971"/>
        <v/>
      </c>
      <c r="AL3905" s="17" t="str">
        <f t="shared" si="972"/>
        <v/>
      </c>
      <c r="AM3905" s="17" t="str">
        <f t="shared" si="973"/>
        <v/>
      </c>
      <c r="AN3905" s="17" t="str">
        <f t="shared" si="974"/>
        <v/>
      </c>
      <c r="AO3905" s="17" t="str">
        <f t="shared" si="975"/>
        <v/>
      </c>
      <c r="AP3905" s="17" t="str">
        <f t="shared" si="977"/>
        <v/>
      </c>
      <c r="AQ3905" s="17" t="str">
        <f t="shared" si="976"/>
        <v/>
      </c>
    </row>
    <row r="3906" spans="1:43" x14ac:dyDescent="0.2">
      <c r="A3906" s="4" t="s">
        <v>4689</v>
      </c>
      <c r="B3906" s="5"/>
      <c r="C3906" t="s">
        <v>4690</v>
      </c>
      <c r="D3906" t="s">
        <v>150</v>
      </c>
      <c r="E3906" t="s">
        <v>151</v>
      </c>
      <c r="F3906" t="s">
        <v>17</v>
      </c>
      <c r="G3906" t="s">
        <v>11</v>
      </c>
      <c r="J3906" s="6"/>
      <c r="K3906" s="6"/>
      <c r="L3906" s="6"/>
      <c r="M3906" s="6">
        <v>0</v>
      </c>
      <c r="N3906" s="6">
        <v>0</v>
      </c>
      <c r="O3906" s="6">
        <v>0</v>
      </c>
      <c r="P3906" s="6">
        <v>0</v>
      </c>
      <c r="Q3906" s="6">
        <v>0</v>
      </c>
      <c r="R3906" s="6">
        <v>0</v>
      </c>
      <c r="S3906" s="6">
        <v>0</v>
      </c>
      <c r="T3906" s="6">
        <v>0</v>
      </c>
      <c r="U3906" s="6">
        <v>0</v>
      </c>
      <c r="V3906" s="6">
        <v>14</v>
      </c>
      <c r="W3906" s="6">
        <v>306</v>
      </c>
      <c r="X3906" s="6">
        <v>0</v>
      </c>
      <c r="Z3906" s="6">
        <v>0</v>
      </c>
      <c r="AA3906" s="6">
        <v>0</v>
      </c>
      <c r="AB3906" s="6" t="str">
        <f t="shared" si="962"/>
        <v/>
      </c>
      <c r="AC3906" s="6" t="str">
        <f t="shared" si="963"/>
        <v/>
      </c>
      <c r="AD3906" s="16" t="str">
        <f t="shared" si="964"/>
        <v/>
      </c>
      <c r="AE3906" s="16" t="str">
        <f t="shared" si="965"/>
        <v/>
      </c>
      <c r="AF3906" s="16">
        <f t="shared" si="966"/>
        <v>21.857142857142858</v>
      </c>
      <c r="AG3906" s="16">
        <f t="shared" si="967"/>
        <v>21.857142857142858</v>
      </c>
      <c r="AH3906" s="17" t="str">
        <f t="shared" si="968"/>
        <v/>
      </c>
      <c r="AI3906" s="17" t="str">
        <f t="shared" si="969"/>
        <v/>
      </c>
      <c r="AJ3906" s="17" t="str">
        <f t="shared" si="970"/>
        <v/>
      </c>
      <c r="AK3906" s="17" t="str">
        <f t="shared" si="971"/>
        <v/>
      </c>
      <c r="AL3906" s="17" t="str">
        <f t="shared" si="972"/>
        <v/>
      </c>
      <c r="AM3906" s="17" t="str">
        <f t="shared" si="973"/>
        <v/>
      </c>
      <c r="AN3906" s="17" t="str">
        <f t="shared" si="974"/>
        <v/>
      </c>
      <c r="AO3906" s="17" t="str">
        <f t="shared" si="975"/>
        <v/>
      </c>
      <c r="AP3906" s="17" t="str">
        <f t="shared" si="977"/>
        <v/>
      </c>
      <c r="AQ3906" s="17" t="str">
        <f t="shared" si="976"/>
        <v/>
      </c>
    </row>
    <row r="3907" spans="1:43" x14ac:dyDescent="0.2">
      <c r="A3907" s="4" t="s">
        <v>4708</v>
      </c>
      <c r="B3907" s="5" t="s">
        <v>4709</v>
      </c>
      <c r="C3907" t="s">
        <v>4710</v>
      </c>
      <c r="D3907" t="s">
        <v>133</v>
      </c>
      <c r="E3907" t="s">
        <v>134</v>
      </c>
      <c r="F3907" t="s">
        <v>17</v>
      </c>
      <c r="G3907" t="s">
        <v>15</v>
      </c>
      <c r="J3907" s="6"/>
      <c r="K3907" s="6"/>
      <c r="L3907" s="6"/>
      <c r="M3907" s="6">
        <v>76365</v>
      </c>
      <c r="N3907" s="6">
        <v>0</v>
      </c>
      <c r="O3907" s="6">
        <v>192174</v>
      </c>
      <c r="P3907" s="6">
        <v>16257</v>
      </c>
      <c r="Q3907" s="6">
        <v>0</v>
      </c>
      <c r="R3907" s="6">
        <v>45935</v>
      </c>
      <c r="S3907" s="6">
        <v>1271352</v>
      </c>
      <c r="T3907" s="6">
        <v>0</v>
      </c>
      <c r="U3907" s="6">
        <v>0</v>
      </c>
      <c r="V3907" s="6">
        <v>6</v>
      </c>
      <c r="W3907" s="6">
        <v>141</v>
      </c>
      <c r="X3907" s="6">
        <v>0</v>
      </c>
      <c r="Z3907" s="6">
        <v>0</v>
      </c>
      <c r="AA3907" s="6">
        <v>0</v>
      </c>
      <c r="AB3907" s="6" t="str">
        <f t="shared" ref="AB3907:AB3970" si="978">IF(N3907&gt;0, Z3907/N3907,"")</f>
        <v/>
      </c>
      <c r="AC3907" s="6" t="str">
        <f t="shared" ref="AC3907:AC3970" si="979">IF(N3907&gt;0, AA3907/N3907, "")</f>
        <v/>
      </c>
      <c r="AD3907" s="16">
        <f t="shared" ref="AD3907:AD3970" si="980">IF(P3907&gt;0, O3907/P3907, "")</f>
        <v>11.821000184535892</v>
      </c>
      <c r="AE3907" s="16">
        <f t="shared" ref="AE3907:AE3970" si="981">IF(O3907&gt;0, N3907/O3907, "")</f>
        <v>0</v>
      </c>
      <c r="AF3907" s="16">
        <f t="shared" ref="AF3907:AF3970" si="982">IF(V3907&gt;0,(W3907)/V3907,"")</f>
        <v>23.5</v>
      </c>
      <c r="AG3907" s="16">
        <f t="shared" ref="AG3907:AG3970" si="983">IF(V3907&gt;0,(W3907+X3907)/V3907,"")</f>
        <v>23.5</v>
      </c>
      <c r="AH3907" s="17">
        <f t="shared" ref="AH3907:AH3970" si="984">IF($M3907&gt;0,R3907/$M3907,"")</f>
        <v>0.60151902049368167</v>
      </c>
      <c r="AI3907" s="17">
        <f t="shared" ref="AI3907:AI3970" si="985">IF($M3907&gt;0,S3907/$M3907,"")</f>
        <v>16.64835985071695</v>
      </c>
      <c r="AJ3907" s="17">
        <f t="shared" ref="AJ3907:AJ3970" si="986">IF($M3907&gt;0,(S3907+T3907)/$M3907,"")</f>
        <v>16.64835985071695</v>
      </c>
      <c r="AK3907" s="17">
        <f t="shared" ref="AK3907:AK3970" si="987">IF($M3907&gt;0,(S3907+T3907+U3907)/$M3907,"")</f>
        <v>16.64835985071695</v>
      </c>
      <c r="AL3907" s="17" t="str">
        <f t="shared" ref="AL3907:AL3970" si="988">IF($N3907&gt;0,R3907/$N3907,"")</f>
        <v/>
      </c>
      <c r="AM3907" s="17" t="str">
        <f t="shared" ref="AM3907:AM3970" si="989">IF($N3907&gt;0,(S3907)/$N3907,"")</f>
        <v/>
      </c>
      <c r="AN3907" s="17" t="str">
        <f t="shared" ref="AN3907:AN3970" si="990">IF($N3907&gt;0,(S3907+T3907)/$N3907,"")</f>
        <v/>
      </c>
      <c r="AO3907" s="17" t="str">
        <f t="shared" ref="AO3907:AO3970" si="991">IF($N3907&gt;0,(S3907+T3907+U3907)/$N3907,"")</f>
        <v/>
      </c>
      <c r="AP3907" s="17" t="str">
        <f t="shared" si="977"/>
        <v/>
      </c>
      <c r="AQ3907" s="17">
        <f t="shared" ref="AQ3907:AQ3970" si="992">IF(O3907&gt;0,S3907/O3907,"")</f>
        <v>6.6156295856879703</v>
      </c>
    </row>
    <row r="3908" spans="1:43" x14ac:dyDescent="0.2">
      <c r="A3908" s="4" t="s">
        <v>4729</v>
      </c>
      <c r="B3908" s="5" t="s">
        <v>4730</v>
      </c>
      <c r="C3908" t="s">
        <v>4731</v>
      </c>
      <c r="D3908" t="s">
        <v>133</v>
      </c>
      <c r="E3908" t="s">
        <v>134</v>
      </c>
      <c r="F3908" t="s">
        <v>17</v>
      </c>
      <c r="G3908" t="s">
        <v>15</v>
      </c>
      <c r="J3908" s="6"/>
      <c r="K3908" s="6"/>
      <c r="L3908" s="6"/>
      <c r="M3908" s="6">
        <v>13257</v>
      </c>
      <c r="N3908" s="6">
        <v>0</v>
      </c>
      <c r="O3908" s="6">
        <v>121265</v>
      </c>
      <c r="P3908" s="6">
        <v>2231</v>
      </c>
      <c r="Q3908" s="6">
        <v>0</v>
      </c>
      <c r="R3908" s="6">
        <v>2040</v>
      </c>
      <c r="S3908" s="6">
        <v>252017</v>
      </c>
      <c r="T3908" s="6">
        <v>197320</v>
      </c>
      <c r="U3908" s="6">
        <v>0</v>
      </c>
      <c r="V3908" s="6">
        <v>6</v>
      </c>
      <c r="W3908" s="6">
        <v>114</v>
      </c>
      <c r="X3908" s="6">
        <v>0</v>
      </c>
      <c r="Z3908" s="6">
        <v>0</v>
      </c>
      <c r="AA3908" s="6">
        <v>0</v>
      </c>
      <c r="AB3908" s="6" t="str">
        <f t="shared" si="978"/>
        <v/>
      </c>
      <c r="AC3908" s="6" t="str">
        <f t="shared" si="979"/>
        <v/>
      </c>
      <c r="AD3908" s="16">
        <f t="shared" si="980"/>
        <v>54.354549529359033</v>
      </c>
      <c r="AE3908" s="16">
        <f t="shared" si="981"/>
        <v>0</v>
      </c>
      <c r="AF3908" s="16">
        <f t="shared" si="982"/>
        <v>19</v>
      </c>
      <c r="AG3908" s="16">
        <f t="shared" si="983"/>
        <v>19</v>
      </c>
      <c r="AH3908" s="17">
        <f t="shared" si="984"/>
        <v>0.15388096854491967</v>
      </c>
      <c r="AI3908" s="17">
        <f t="shared" si="985"/>
        <v>19.010107867541677</v>
      </c>
      <c r="AJ3908" s="17">
        <f t="shared" si="986"/>
        <v>33.894319981896359</v>
      </c>
      <c r="AK3908" s="17">
        <f t="shared" si="987"/>
        <v>33.894319981896359</v>
      </c>
      <c r="AL3908" s="17" t="str">
        <f t="shared" si="988"/>
        <v/>
      </c>
      <c r="AM3908" s="17" t="str">
        <f t="shared" si="989"/>
        <v/>
      </c>
      <c r="AN3908" s="17" t="str">
        <f t="shared" si="990"/>
        <v/>
      </c>
      <c r="AO3908" s="17" t="str">
        <f t="shared" si="991"/>
        <v/>
      </c>
      <c r="AP3908" s="17" t="str">
        <f t="shared" ref="AP3908:AP3971" si="993">IF(AO3908&lt;&gt;"", AO3908-AL3908,"")</f>
        <v/>
      </c>
      <c r="AQ3908" s="17">
        <f t="shared" si="992"/>
        <v>2.0782336205830205</v>
      </c>
    </row>
    <row r="3909" spans="1:43" x14ac:dyDescent="0.2">
      <c r="A3909" s="4" t="s">
        <v>4738</v>
      </c>
      <c r="B3909" s="5" t="s">
        <v>4739</v>
      </c>
      <c r="C3909" t="s">
        <v>4740</v>
      </c>
      <c r="D3909" t="s">
        <v>133</v>
      </c>
      <c r="E3909" t="s">
        <v>134</v>
      </c>
      <c r="F3909" t="s">
        <v>17</v>
      </c>
      <c r="G3909" t="s">
        <v>15</v>
      </c>
      <c r="J3909" s="6"/>
      <c r="K3909" s="6"/>
      <c r="L3909" s="6"/>
      <c r="M3909" s="6">
        <v>204859</v>
      </c>
      <c r="N3909" s="6">
        <v>0</v>
      </c>
      <c r="O3909" s="6">
        <v>168202</v>
      </c>
      <c r="P3909" s="6">
        <v>11112</v>
      </c>
      <c r="Q3909" s="6">
        <v>0</v>
      </c>
      <c r="R3909" s="6">
        <v>0</v>
      </c>
      <c r="S3909" s="6">
        <v>852014</v>
      </c>
      <c r="T3909" s="6">
        <v>0</v>
      </c>
      <c r="U3909" s="6">
        <v>0</v>
      </c>
      <c r="V3909" s="6">
        <v>6</v>
      </c>
      <c r="W3909" s="6">
        <v>153</v>
      </c>
      <c r="X3909" s="6">
        <v>0</v>
      </c>
      <c r="Z3909" s="6">
        <v>0</v>
      </c>
      <c r="AA3909" s="6">
        <v>0</v>
      </c>
      <c r="AB3909" s="6" t="str">
        <f t="shared" si="978"/>
        <v/>
      </c>
      <c r="AC3909" s="6" t="str">
        <f t="shared" si="979"/>
        <v/>
      </c>
      <c r="AD3909" s="16">
        <f t="shared" si="980"/>
        <v>15.136969042476602</v>
      </c>
      <c r="AE3909" s="16">
        <f t="shared" si="981"/>
        <v>0</v>
      </c>
      <c r="AF3909" s="16">
        <f t="shared" si="982"/>
        <v>25.5</v>
      </c>
      <c r="AG3909" s="16">
        <f t="shared" si="983"/>
        <v>25.5</v>
      </c>
      <c r="AH3909" s="17">
        <f t="shared" si="984"/>
        <v>0</v>
      </c>
      <c r="AI3909" s="17">
        <f t="shared" si="985"/>
        <v>4.1590264523403899</v>
      </c>
      <c r="AJ3909" s="17">
        <f t="shared" si="986"/>
        <v>4.1590264523403899</v>
      </c>
      <c r="AK3909" s="17">
        <f t="shared" si="987"/>
        <v>4.1590264523403899</v>
      </c>
      <c r="AL3909" s="17" t="str">
        <f t="shared" si="988"/>
        <v/>
      </c>
      <c r="AM3909" s="17" t="str">
        <f t="shared" si="989"/>
        <v/>
      </c>
      <c r="AN3909" s="17" t="str">
        <f t="shared" si="990"/>
        <v/>
      </c>
      <c r="AO3909" s="17" t="str">
        <f t="shared" si="991"/>
        <v/>
      </c>
      <c r="AP3909" s="17" t="str">
        <f t="shared" si="993"/>
        <v/>
      </c>
      <c r="AQ3909" s="17">
        <f t="shared" si="992"/>
        <v>5.0654213386285534</v>
      </c>
    </row>
    <row r="3910" spans="1:43" x14ac:dyDescent="0.2">
      <c r="A3910" s="4" t="s">
        <v>4750</v>
      </c>
      <c r="B3910" s="5" t="s">
        <v>4751</v>
      </c>
      <c r="C3910" t="s">
        <v>4752</v>
      </c>
      <c r="D3910" t="s">
        <v>133</v>
      </c>
      <c r="E3910" t="s">
        <v>134</v>
      </c>
      <c r="F3910" t="s">
        <v>17</v>
      </c>
      <c r="G3910" t="s">
        <v>15</v>
      </c>
      <c r="J3910" s="6"/>
      <c r="K3910" s="6"/>
      <c r="L3910" s="6"/>
      <c r="M3910" s="6">
        <v>18528</v>
      </c>
      <c r="N3910" s="6">
        <v>0</v>
      </c>
      <c r="O3910" s="6">
        <v>106567</v>
      </c>
      <c r="P3910" s="6">
        <v>8382</v>
      </c>
      <c r="Q3910" s="6">
        <v>0</v>
      </c>
      <c r="R3910" s="6">
        <v>8382</v>
      </c>
      <c r="S3910" s="6">
        <v>315945</v>
      </c>
      <c r="T3910" s="6">
        <v>0</v>
      </c>
      <c r="U3910" s="6">
        <v>0</v>
      </c>
      <c r="V3910" s="6">
        <v>4</v>
      </c>
      <c r="W3910" s="6">
        <v>98</v>
      </c>
      <c r="X3910" s="6">
        <v>0</v>
      </c>
      <c r="Z3910" s="6">
        <v>0</v>
      </c>
      <c r="AA3910" s="6">
        <v>0</v>
      </c>
      <c r="AB3910" s="6" t="str">
        <f t="shared" si="978"/>
        <v/>
      </c>
      <c r="AC3910" s="6" t="str">
        <f t="shared" si="979"/>
        <v/>
      </c>
      <c r="AD3910" s="16">
        <f t="shared" si="980"/>
        <v>12.713791457885947</v>
      </c>
      <c r="AE3910" s="16">
        <f t="shared" si="981"/>
        <v>0</v>
      </c>
      <c r="AF3910" s="16">
        <f t="shared" si="982"/>
        <v>24.5</v>
      </c>
      <c r="AG3910" s="16">
        <f t="shared" si="983"/>
        <v>24.5</v>
      </c>
      <c r="AH3910" s="17">
        <f t="shared" si="984"/>
        <v>0.45239637305699482</v>
      </c>
      <c r="AI3910" s="17">
        <f t="shared" si="985"/>
        <v>17.052299222797927</v>
      </c>
      <c r="AJ3910" s="17">
        <f t="shared" si="986"/>
        <v>17.052299222797927</v>
      </c>
      <c r="AK3910" s="17">
        <f t="shared" si="987"/>
        <v>17.052299222797927</v>
      </c>
      <c r="AL3910" s="17" t="str">
        <f t="shared" si="988"/>
        <v/>
      </c>
      <c r="AM3910" s="17" t="str">
        <f t="shared" si="989"/>
        <v/>
      </c>
      <c r="AN3910" s="17" t="str">
        <f t="shared" si="990"/>
        <v/>
      </c>
      <c r="AO3910" s="17" t="str">
        <f t="shared" si="991"/>
        <v/>
      </c>
      <c r="AP3910" s="17" t="str">
        <f t="shared" si="993"/>
        <v/>
      </c>
      <c r="AQ3910" s="17">
        <f t="shared" si="992"/>
        <v>2.9647545675490536</v>
      </c>
    </row>
    <row r="3911" spans="1:43" x14ac:dyDescent="0.2">
      <c r="A3911" s="4" t="s">
        <v>4756</v>
      </c>
      <c r="B3911" s="5" t="s">
        <v>4757</v>
      </c>
      <c r="C3911" t="s">
        <v>4758</v>
      </c>
      <c r="D3911" t="s">
        <v>133</v>
      </c>
      <c r="E3911" t="s">
        <v>134</v>
      </c>
      <c r="F3911" t="s">
        <v>17</v>
      </c>
      <c r="G3911" t="s">
        <v>15</v>
      </c>
      <c r="J3911" s="6"/>
      <c r="K3911" s="6"/>
      <c r="L3911" s="6"/>
      <c r="M3911" s="6">
        <v>67463</v>
      </c>
      <c r="N3911" s="6">
        <v>0</v>
      </c>
      <c r="O3911" s="6">
        <v>184716</v>
      </c>
      <c r="P3911" s="6">
        <v>11373</v>
      </c>
      <c r="Q3911" s="6">
        <v>0</v>
      </c>
      <c r="R3911" s="6">
        <v>24843</v>
      </c>
      <c r="S3911" s="6">
        <v>702271</v>
      </c>
      <c r="T3911" s="6">
        <v>95985</v>
      </c>
      <c r="U3911" s="6">
        <v>0</v>
      </c>
      <c r="V3911" s="6">
        <v>24</v>
      </c>
      <c r="W3911" s="6">
        <v>459</v>
      </c>
      <c r="X3911" s="6">
        <v>0</v>
      </c>
      <c r="Z3911" s="6">
        <v>0</v>
      </c>
      <c r="AA3911" s="6">
        <v>0</v>
      </c>
      <c r="AB3911" s="6" t="str">
        <f t="shared" si="978"/>
        <v/>
      </c>
      <c r="AC3911" s="6" t="str">
        <f t="shared" si="979"/>
        <v/>
      </c>
      <c r="AD3911" s="16">
        <f t="shared" si="980"/>
        <v>16.241624901081508</v>
      </c>
      <c r="AE3911" s="16">
        <f t="shared" si="981"/>
        <v>0</v>
      </c>
      <c r="AF3911" s="16">
        <f t="shared" si="982"/>
        <v>19.125</v>
      </c>
      <c r="AG3911" s="16">
        <f t="shared" si="983"/>
        <v>19.125</v>
      </c>
      <c r="AH3911" s="17">
        <f t="shared" si="984"/>
        <v>0.36824629797073949</v>
      </c>
      <c r="AI3911" s="17">
        <f t="shared" si="985"/>
        <v>10.409720884040141</v>
      </c>
      <c r="AJ3911" s="17">
        <f t="shared" si="986"/>
        <v>11.832500778204349</v>
      </c>
      <c r="AK3911" s="17">
        <f t="shared" si="987"/>
        <v>11.832500778204349</v>
      </c>
      <c r="AL3911" s="17" t="str">
        <f t="shared" si="988"/>
        <v/>
      </c>
      <c r="AM3911" s="17" t="str">
        <f t="shared" si="989"/>
        <v/>
      </c>
      <c r="AN3911" s="17" t="str">
        <f t="shared" si="990"/>
        <v/>
      </c>
      <c r="AO3911" s="17" t="str">
        <f t="shared" si="991"/>
        <v/>
      </c>
      <c r="AP3911" s="17" t="str">
        <f t="shared" si="993"/>
        <v/>
      </c>
      <c r="AQ3911" s="17">
        <f t="shared" si="992"/>
        <v>3.8018958834102081</v>
      </c>
    </row>
    <row r="3912" spans="1:43" x14ac:dyDescent="0.2">
      <c r="A3912" s="4" t="s">
        <v>4762</v>
      </c>
      <c r="B3912" s="5" t="s">
        <v>4763</v>
      </c>
      <c r="C3912" t="s">
        <v>4764</v>
      </c>
      <c r="D3912" t="s">
        <v>133</v>
      </c>
      <c r="E3912" t="s">
        <v>134</v>
      </c>
      <c r="F3912" t="s">
        <v>17</v>
      </c>
      <c r="G3912" t="s">
        <v>15</v>
      </c>
      <c r="J3912" s="6"/>
      <c r="K3912" s="6"/>
      <c r="L3912" s="6"/>
      <c r="M3912" s="6">
        <v>223146</v>
      </c>
      <c r="N3912" s="6">
        <v>0</v>
      </c>
      <c r="O3912" s="6">
        <v>318400</v>
      </c>
      <c r="P3912" s="6">
        <v>18516</v>
      </c>
      <c r="Q3912" s="6">
        <v>0</v>
      </c>
      <c r="R3912" s="6">
        <v>0</v>
      </c>
      <c r="S3912" s="6">
        <v>967426</v>
      </c>
      <c r="T3912" s="6">
        <v>559500</v>
      </c>
      <c r="U3912" s="6">
        <v>0</v>
      </c>
      <c r="V3912" s="6">
        <v>15</v>
      </c>
      <c r="W3912" s="6">
        <v>401</v>
      </c>
      <c r="X3912" s="6">
        <v>0</v>
      </c>
      <c r="Z3912" s="6">
        <v>0</v>
      </c>
      <c r="AA3912" s="6">
        <v>0</v>
      </c>
      <c r="AB3912" s="6" t="str">
        <f t="shared" si="978"/>
        <v/>
      </c>
      <c r="AC3912" s="6" t="str">
        <f t="shared" si="979"/>
        <v/>
      </c>
      <c r="AD3912" s="16">
        <f t="shared" si="980"/>
        <v>17.195938647656082</v>
      </c>
      <c r="AE3912" s="16">
        <f t="shared" si="981"/>
        <v>0</v>
      </c>
      <c r="AF3912" s="16">
        <f t="shared" si="982"/>
        <v>26.733333333333334</v>
      </c>
      <c r="AG3912" s="16">
        <f t="shared" si="983"/>
        <v>26.733333333333334</v>
      </c>
      <c r="AH3912" s="17">
        <f t="shared" si="984"/>
        <v>0</v>
      </c>
      <c r="AI3912" s="17">
        <f t="shared" si="985"/>
        <v>4.3353947639661925</v>
      </c>
      <c r="AJ3912" s="17">
        <f t="shared" si="986"/>
        <v>6.8427218054547243</v>
      </c>
      <c r="AK3912" s="17">
        <f t="shared" si="987"/>
        <v>6.8427218054547243</v>
      </c>
      <c r="AL3912" s="17" t="str">
        <f t="shared" si="988"/>
        <v/>
      </c>
      <c r="AM3912" s="17" t="str">
        <f t="shared" si="989"/>
        <v/>
      </c>
      <c r="AN3912" s="17" t="str">
        <f t="shared" si="990"/>
        <v/>
      </c>
      <c r="AO3912" s="17" t="str">
        <f t="shared" si="991"/>
        <v/>
      </c>
      <c r="AP3912" s="17" t="str">
        <f t="shared" si="993"/>
        <v/>
      </c>
      <c r="AQ3912" s="17">
        <f t="shared" si="992"/>
        <v>3.0383982412060302</v>
      </c>
    </row>
    <row r="3913" spans="1:43" x14ac:dyDescent="0.2">
      <c r="A3913" s="4" t="s">
        <v>4771</v>
      </c>
      <c r="B3913" s="5" t="s">
        <v>4772</v>
      </c>
      <c r="C3913" t="s">
        <v>4773</v>
      </c>
      <c r="D3913" t="s">
        <v>133</v>
      </c>
      <c r="E3913" t="s">
        <v>134</v>
      </c>
      <c r="F3913" t="s">
        <v>17</v>
      </c>
      <c r="G3913" t="s">
        <v>15</v>
      </c>
      <c r="J3913" s="6"/>
      <c r="K3913" s="6"/>
      <c r="L3913" s="6"/>
      <c r="M3913" s="6">
        <v>187502</v>
      </c>
      <c r="N3913" s="6">
        <v>0</v>
      </c>
      <c r="O3913" s="6">
        <v>518426</v>
      </c>
      <c r="P3913" s="6">
        <v>22387</v>
      </c>
      <c r="Q3913" s="6">
        <v>0</v>
      </c>
      <c r="R3913" s="6">
        <v>239242</v>
      </c>
      <c r="S3913" s="6">
        <v>1849279</v>
      </c>
      <c r="T3913" s="6">
        <v>200450</v>
      </c>
      <c r="U3913" s="6">
        <v>0</v>
      </c>
      <c r="V3913" s="6">
        <v>11</v>
      </c>
      <c r="W3913" s="6">
        <v>354</v>
      </c>
      <c r="X3913" s="6">
        <v>0</v>
      </c>
      <c r="Z3913" s="6">
        <v>0</v>
      </c>
      <c r="AA3913" s="6">
        <v>0</v>
      </c>
      <c r="AB3913" s="6" t="str">
        <f t="shared" si="978"/>
        <v/>
      </c>
      <c r="AC3913" s="6" t="str">
        <f t="shared" si="979"/>
        <v/>
      </c>
      <c r="AD3913" s="16">
        <f t="shared" si="980"/>
        <v>23.157457452986108</v>
      </c>
      <c r="AE3913" s="16">
        <f t="shared" si="981"/>
        <v>0</v>
      </c>
      <c r="AF3913" s="16">
        <f t="shared" si="982"/>
        <v>32.18181818181818</v>
      </c>
      <c r="AG3913" s="16">
        <f t="shared" si="983"/>
        <v>32.18181818181818</v>
      </c>
      <c r="AH3913" s="17">
        <f t="shared" si="984"/>
        <v>1.2759437232669517</v>
      </c>
      <c r="AI3913" s="17">
        <f t="shared" si="985"/>
        <v>9.8627161310279359</v>
      </c>
      <c r="AJ3913" s="17">
        <f t="shared" si="986"/>
        <v>10.93177139443846</v>
      </c>
      <c r="AK3913" s="17">
        <f t="shared" si="987"/>
        <v>10.93177139443846</v>
      </c>
      <c r="AL3913" s="17" t="str">
        <f t="shared" si="988"/>
        <v/>
      </c>
      <c r="AM3913" s="17" t="str">
        <f t="shared" si="989"/>
        <v/>
      </c>
      <c r="AN3913" s="17" t="str">
        <f t="shared" si="990"/>
        <v/>
      </c>
      <c r="AO3913" s="17" t="str">
        <f t="shared" si="991"/>
        <v/>
      </c>
      <c r="AP3913" s="17" t="str">
        <f t="shared" si="993"/>
        <v/>
      </c>
      <c r="AQ3913" s="17">
        <f t="shared" si="992"/>
        <v>3.567103115970264</v>
      </c>
    </row>
    <row r="3914" spans="1:43" x14ac:dyDescent="0.2">
      <c r="A3914" s="4" t="s">
        <v>4849</v>
      </c>
      <c r="B3914" s="5" t="s">
        <v>4850</v>
      </c>
      <c r="C3914" t="s">
        <v>4851</v>
      </c>
      <c r="D3914" t="s">
        <v>133</v>
      </c>
      <c r="E3914" t="s">
        <v>134</v>
      </c>
      <c r="F3914" t="s">
        <v>17</v>
      </c>
      <c r="G3914" t="s">
        <v>15</v>
      </c>
      <c r="J3914" s="6"/>
      <c r="K3914" s="6"/>
      <c r="L3914" s="6"/>
      <c r="M3914" s="6">
        <v>87361</v>
      </c>
      <c r="N3914" s="6">
        <v>0</v>
      </c>
      <c r="O3914" s="6">
        <v>159440</v>
      </c>
      <c r="P3914" s="6">
        <v>11327</v>
      </c>
      <c r="Q3914" s="6">
        <v>0</v>
      </c>
      <c r="R3914" s="6">
        <v>71045</v>
      </c>
      <c r="S3914" s="6">
        <v>999556</v>
      </c>
      <c r="T3914" s="6">
        <v>0</v>
      </c>
      <c r="U3914" s="6">
        <v>0</v>
      </c>
      <c r="V3914" s="6">
        <v>11</v>
      </c>
      <c r="W3914" s="6">
        <v>349</v>
      </c>
      <c r="X3914" s="6">
        <v>0</v>
      </c>
      <c r="Z3914" s="6">
        <v>0</v>
      </c>
      <c r="AA3914" s="6">
        <v>0</v>
      </c>
      <c r="AB3914" s="6" t="str">
        <f t="shared" si="978"/>
        <v/>
      </c>
      <c r="AC3914" s="6" t="str">
        <f t="shared" si="979"/>
        <v/>
      </c>
      <c r="AD3914" s="16">
        <f t="shared" si="980"/>
        <v>14.076101350754833</v>
      </c>
      <c r="AE3914" s="16">
        <f t="shared" si="981"/>
        <v>0</v>
      </c>
      <c r="AF3914" s="16">
        <f t="shared" si="982"/>
        <v>31.727272727272727</v>
      </c>
      <c r="AG3914" s="16">
        <f t="shared" si="983"/>
        <v>31.727272727272727</v>
      </c>
      <c r="AH3914" s="17">
        <f t="shared" si="984"/>
        <v>0.81323473861334006</v>
      </c>
      <c r="AI3914" s="17">
        <f t="shared" si="985"/>
        <v>11.441673057771775</v>
      </c>
      <c r="AJ3914" s="17">
        <f t="shared" si="986"/>
        <v>11.441673057771775</v>
      </c>
      <c r="AK3914" s="17">
        <f t="shared" si="987"/>
        <v>11.441673057771775</v>
      </c>
      <c r="AL3914" s="17" t="str">
        <f t="shared" si="988"/>
        <v/>
      </c>
      <c r="AM3914" s="17" t="str">
        <f t="shared" si="989"/>
        <v/>
      </c>
      <c r="AN3914" s="17" t="str">
        <f t="shared" si="990"/>
        <v/>
      </c>
      <c r="AO3914" s="17" t="str">
        <f t="shared" si="991"/>
        <v/>
      </c>
      <c r="AP3914" s="17" t="str">
        <f t="shared" si="993"/>
        <v/>
      </c>
      <c r="AQ3914" s="17">
        <f t="shared" si="992"/>
        <v>6.2691670847967886</v>
      </c>
    </row>
    <row r="3915" spans="1:43" x14ac:dyDescent="0.2">
      <c r="A3915" s="4" t="s">
        <v>4913</v>
      </c>
      <c r="B3915" s="5" t="s">
        <v>4914</v>
      </c>
      <c r="C3915" t="s">
        <v>4915</v>
      </c>
      <c r="D3915" t="s">
        <v>133</v>
      </c>
      <c r="E3915" t="s">
        <v>134</v>
      </c>
      <c r="F3915" t="s">
        <v>17</v>
      </c>
      <c r="G3915" t="s">
        <v>15</v>
      </c>
      <c r="J3915" s="6"/>
      <c r="K3915" s="6"/>
      <c r="L3915" s="6"/>
      <c r="M3915" s="6">
        <v>48435</v>
      </c>
      <c r="N3915" s="6">
        <v>0</v>
      </c>
      <c r="O3915" s="6">
        <v>249964</v>
      </c>
      <c r="P3915" s="6">
        <v>14954</v>
      </c>
      <c r="Q3915" s="6">
        <v>0</v>
      </c>
      <c r="R3915" s="6">
        <v>4874</v>
      </c>
      <c r="S3915" s="6">
        <v>622872</v>
      </c>
      <c r="T3915" s="6">
        <v>0</v>
      </c>
      <c r="U3915" s="6">
        <v>0</v>
      </c>
      <c r="V3915" s="6">
        <v>0</v>
      </c>
      <c r="W3915" s="6">
        <v>0</v>
      </c>
      <c r="X3915" s="6">
        <v>0</v>
      </c>
      <c r="Z3915" s="6">
        <v>0</v>
      </c>
      <c r="AA3915" s="6">
        <v>0</v>
      </c>
      <c r="AB3915" s="6" t="str">
        <f t="shared" si="978"/>
        <v/>
      </c>
      <c r="AC3915" s="6" t="str">
        <f t="shared" si="979"/>
        <v/>
      </c>
      <c r="AD3915" s="16">
        <f t="shared" si="980"/>
        <v>16.71552761802862</v>
      </c>
      <c r="AE3915" s="16">
        <f t="shared" si="981"/>
        <v>0</v>
      </c>
      <c r="AF3915" s="16" t="str">
        <f t="shared" si="982"/>
        <v/>
      </c>
      <c r="AG3915" s="16" t="str">
        <f t="shared" si="983"/>
        <v/>
      </c>
      <c r="AH3915" s="17">
        <f t="shared" si="984"/>
        <v>0.10062970992051203</v>
      </c>
      <c r="AI3915" s="17">
        <f t="shared" si="985"/>
        <v>12.859956642923505</v>
      </c>
      <c r="AJ3915" s="17">
        <f t="shared" si="986"/>
        <v>12.859956642923505</v>
      </c>
      <c r="AK3915" s="17">
        <f t="shared" si="987"/>
        <v>12.859956642923505</v>
      </c>
      <c r="AL3915" s="17" t="str">
        <f t="shared" si="988"/>
        <v/>
      </c>
      <c r="AM3915" s="17" t="str">
        <f t="shared" si="989"/>
        <v/>
      </c>
      <c r="AN3915" s="17" t="str">
        <f t="shared" si="990"/>
        <v/>
      </c>
      <c r="AO3915" s="17" t="str">
        <f t="shared" si="991"/>
        <v/>
      </c>
      <c r="AP3915" s="17" t="str">
        <f t="shared" si="993"/>
        <v/>
      </c>
      <c r="AQ3915" s="17">
        <f t="shared" si="992"/>
        <v>2.4918468259429356</v>
      </c>
    </row>
    <row r="3916" spans="1:43" x14ac:dyDescent="0.2">
      <c r="A3916" s="4" t="s">
        <v>4919</v>
      </c>
      <c r="B3916" s="5" t="s">
        <v>4920</v>
      </c>
      <c r="C3916" t="s">
        <v>4921</v>
      </c>
      <c r="D3916" t="s">
        <v>133</v>
      </c>
      <c r="E3916" t="s">
        <v>134</v>
      </c>
      <c r="F3916" t="s">
        <v>17</v>
      </c>
      <c r="G3916" t="s">
        <v>15</v>
      </c>
      <c r="J3916" s="6"/>
      <c r="K3916" s="6"/>
      <c r="L3916" s="6"/>
      <c r="M3916" s="6">
        <v>591630</v>
      </c>
      <c r="N3916" s="6">
        <v>0</v>
      </c>
      <c r="O3916" s="6">
        <v>229595</v>
      </c>
      <c r="P3916" s="6">
        <v>29402</v>
      </c>
      <c r="Q3916" s="6">
        <v>0</v>
      </c>
      <c r="R3916" s="6">
        <v>0</v>
      </c>
      <c r="S3916" s="6">
        <v>1305400</v>
      </c>
      <c r="T3916" s="6">
        <v>411208</v>
      </c>
      <c r="U3916" s="6">
        <v>0</v>
      </c>
      <c r="V3916" s="6">
        <v>25</v>
      </c>
      <c r="W3916" s="6">
        <v>651</v>
      </c>
      <c r="X3916" s="6">
        <v>0</v>
      </c>
      <c r="Z3916" s="6">
        <v>0</v>
      </c>
      <c r="AA3916" s="6">
        <v>0</v>
      </c>
      <c r="AB3916" s="6" t="str">
        <f t="shared" si="978"/>
        <v/>
      </c>
      <c r="AC3916" s="6" t="str">
        <f t="shared" si="979"/>
        <v/>
      </c>
      <c r="AD3916" s="16">
        <f t="shared" si="980"/>
        <v>7.808822529079654</v>
      </c>
      <c r="AE3916" s="16">
        <f t="shared" si="981"/>
        <v>0</v>
      </c>
      <c r="AF3916" s="16">
        <f t="shared" si="982"/>
        <v>26.04</v>
      </c>
      <c r="AG3916" s="16">
        <f t="shared" si="983"/>
        <v>26.04</v>
      </c>
      <c r="AH3916" s="17">
        <f t="shared" si="984"/>
        <v>0</v>
      </c>
      <c r="AI3916" s="17">
        <f t="shared" si="985"/>
        <v>2.2064465966904989</v>
      </c>
      <c r="AJ3916" s="17">
        <f t="shared" si="986"/>
        <v>2.9014891063671553</v>
      </c>
      <c r="AK3916" s="17">
        <f t="shared" si="987"/>
        <v>2.9014891063671553</v>
      </c>
      <c r="AL3916" s="17" t="str">
        <f t="shared" si="988"/>
        <v/>
      </c>
      <c r="AM3916" s="17" t="str">
        <f t="shared" si="989"/>
        <v/>
      </c>
      <c r="AN3916" s="17" t="str">
        <f t="shared" si="990"/>
        <v/>
      </c>
      <c r="AO3916" s="17" t="str">
        <f t="shared" si="991"/>
        <v/>
      </c>
      <c r="AP3916" s="17" t="str">
        <f t="shared" si="993"/>
        <v/>
      </c>
      <c r="AQ3916" s="17">
        <f t="shared" si="992"/>
        <v>5.6856638864086761</v>
      </c>
    </row>
    <row r="3917" spans="1:43" x14ac:dyDescent="0.2">
      <c r="A3917" s="4" t="s">
        <v>4937</v>
      </c>
      <c r="B3917" s="5" t="s">
        <v>241</v>
      </c>
      <c r="C3917" t="s">
        <v>242</v>
      </c>
      <c r="D3917" t="s">
        <v>133</v>
      </c>
      <c r="E3917" t="s">
        <v>134</v>
      </c>
      <c r="F3917" t="s">
        <v>17</v>
      </c>
      <c r="G3917" t="s">
        <v>15</v>
      </c>
      <c r="J3917" s="6"/>
      <c r="K3917" s="6"/>
      <c r="L3917" s="6"/>
      <c r="M3917" s="6">
        <v>1058371</v>
      </c>
      <c r="N3917" s="6">
        <v>0</v>
      </c>
      <c r="O3917" s="6">
        <v>853424</v>
      </c>
      <c r="P3917" s="6">
        <v>52643</v>
      </c>
      <c r="Q3917" s="6">
        <v>0</v>
      </c>
      <c r="R3917" s="6">
        <v>382942</v>
      </c>
      <c r="S3917" s="6">
        <v>3584967</v>
      </c>
      <c r="T3917" s="6">
        <v>0</v>
      </c>
      <c r="U3917" s="6">
        <v>0</v>
      </c>
      <c r="V3917" s="6">
        <v>28</v>
      </c>
      <c r="W3917" s="6">
        <v>970</v>
      </c>
      <c r="X3917" s="6">
        <v>0</v>
      </c>
      <c r="Z3917" s="6">
        <v>0</v>
      </c>
      <c r="AA3917" s="6">
        <v>0</v>
      </c>
      <c r="AB3917" s="6" t="str">
        <f t="shared" si="978"/>
        <v/>
      </c>
      <c r="AC3917" s="6" t="str">
        <f t="shared" si="979"/>
        <v/>
      </c>
      <c r="AD3917" s="16">
        <f t="shared" si="980"/>
        <v>16.211538096233117</v>
      </c>
      <c r="AE3917" s="16">
        <f t="shared" si="981"/>
        <v>0</v>
      </c>
      <c r="AF3917" s="16">
        <f t="shared" si="982"/>
        <v>34.642857142857146</v>
      </c>
      <c r="AG3917" s="16">
        <f t="shared" si="983"/>
        <v>34.642857142857146</v>
      </c>
      <c r="AH3917" s="17">
        <f t="shared" si="984"/>
        <v>0.36182208318255132</v>
      </c>
      <c r="AI3917" s="17">
        <f t="shared" si="985"/>
        <v>3.3872498396120077</v>
      </c>
      <c r="AJ3917" s="17">
        <f t="shared" si="986"/>
        <v>3.3872498396120077</v>
      </c>
      <c r="AK3917" s="17">
        <f t="shared" si="987"/>
        <v>3.3872498396120077</v>
      </c>
      <c r="AL3917" s="17" t="str">
        <f t="shared" si="988"/>
        <v/>
      </c>
      <c r="AM3917" s="17" t="str">
        <f t="shared" si="989"/>
        <v/>
      </c>
      <c r="AN3917" s="17" t="str">
        <f t="shared" si="990"/>
        <v/>
      </c>
      <c r="AO3917" s="17" t="str">
        <f t="shared" si="991"/>
        <v/>
      </c>
      <c r="AP3917" s="17" t="str">
        <f t="shared" si="993"/>
        <v/>
      </c>
      <c r="AQ3917" s="17">
        <f t="shared" si="992"/>
        <v>4.2006868801439845</v>
      </c>
    </row>
    <row r="3918" spans="1:43" x14ac:dyDescent="0.2">
      <c r="A3918" s="4" t="s">
        <v>4953</v>
      </c>
      <c r="B3918" s="5" t="s">
        <v>4954</v>
      </c>
      <c r="C3918" t="s">
        <v>4955</v>
      </c>
      <c r="D3918" t="s">
        <v>133</v>
      </c>
      <c r="E3918" t="s">
        <v>134</v>
      </c>
      <c r="F3918" t="s">
        <v>17</v>
      </c>
      <c r="G3918" t="s">
        <v>15</v>
      </c>
      <c r="J3918" s="6"/>
      <c r="K3918" s="6"/>
      <c r="L3918" s="6"/>
      <c r="M3918" s="6">
        <v>22811</v>
      </c>
      <c r="N3918" s="6">
        <v>0</v>
      </c>
      <c r="O3918" s="6">
        <v>89556</v>
      </c>
      <c r="P3918" s="6">
        <v>6631</v>
      </c>
      <c r="Q3918" s="6">
        <v>0</v>
      </c>
      <c r="R3918" s="6">
        <v>7191</v>
      </c>
      <c r="S3918" s="6">
        <v>272173</v>
      </c>
      <c r="T3918" s="6">
        <v>0</v>
      </c>
      <c r="U3918" s="6">
        <v>0</v>
      </c>
      <c r="V3918" s="6">
        <v>2</v>
      </c>
      <c r="W3918" s="6">
        <v>36</v>
      </c>
      <c r="X3918" s="6">
        <v>0</v>
      </c>
      <c r="Z3918" s="6">
        <v>0</v>
      </c>
      <c r="AA3918" s="6">
        <v>0</v>
      </c>
      <c r="AB3918" s="6" t="str">
        <f t="shared" si="978"/>
        <v/>
      </c>
      <c r="AC3918" s="6" t="str">
        <f t="shared" si="979"/>
        <v/>
      </c>
      <c r="AD3918" s="16">
        <f t="shared" si="980"/>
        <v>13.505655255617555</v>
      </c>
      <c r="AE3918" s="16">
        <f t="shared" si="981"/>
        <v>0</v>
      </c>
      <c r="AF3918" s="16">
        <f t="shared" si="982"/>
        <v>18</v>
      </c>
      <c r="AG3918" s="16">
        <f t="shared" si="983"/>
        <v>18</v>
      </c>
      <c r="AH3918" s="17">
        <f t="shared" si="984"/>
        <v>0.31524264609179781</v>
      </c>
      <c r="AI3918" s="17">
        <f t="shared" si="985"/>
        <v>11.931655780106089</v>
      </c>
      <c r="AJ3918" s="17">
        <f t="shared" si="986"/>
        <v>11.931655780106089</v>
      </c>
      <c r="AK3918" s="17">
        <f t="shared" si="987"/>
        <v>11.931655780106089</v>
      </c>
      <c r="AL3918" s="17" t="str">
        <f t="shared" si="988"/>
        <v/>
      </c>
      <c r="AM3918" s="17" t="str">
        <f t="shared" si="989"/>
        <v/>
      </c>
      <c r="AN3918" s="17" t="str">
        <f t="shared" si="990"/>
        <v/>
      </c>
      <c r="AO3918" s="17" t="str">
        <f t="shared" si="991"/>
        <v/>
      </c>
      <c r="AP3918" s="17" t="str">
        <f t="shared" si="993"/>
        <v/>
      </c>
      <c r="AQ3918" s="17">
        <f t="shared" si="992"/>
        <v>3.0391375228907052</v>
      </c>
    </row>
    <row r="3919" spans="1:43" x14ac:dyDescent="0.2">
      <c r="A3919" s="4" t="s">
        <v>4997</v>
      </c>
      <c r="B3919" s="5" t="s">
        <v>4998</v>
      </c>
      <c r="C3919" t="s">
        <v>4999</v>
      </c>
      <c r="D3919" t="s">
        <v>133</v>
      </c>
      <c r="E3919" t="s">
        <v>134</v>
      </c>
      <c r="F3919" t="s">
        <v>17</v>
      </c>
      <c r="G3919" t="s">
        <v>15</v>
      </c>
      <c r="J3919" s="6"/>
      <c r="K3919" s="6"/>
      <c r="L3919" s="6"/>
      <c r="M3919" s="6">
        <v>13838</v>
      </c>
      <c r="N3919" s="6">
        <v>0</v>
      </c>
      <c r="O3919" s="6">
        <v>46336</v>
      </c>
      <c r="P3919" s="6">
        <v>3026</v>
      </c>
      <c r="Q3919" s="6">
        <v>0</v>
      </c>
      <c r="R3919" s="6">
        <v>17989</v>
      </c>
      <c r="S3919" s="6">
        <v>78758</v>
      </c>
      <c r="T3919" s="6">
        <v>0</v>
      </c>
      <c r="U3919" s="6">
        <v>0</v>
      </c>
      <c r="V3919" s="6">
        <v>3</v>
      </c>
      <c r="W3919" s="6">
        <v>39</v>
      </c>
      <c r="X3919" s="6">
        <v>0</v>
      </c>
      <c r="Z3919" s="6">
        <v>0</v>
      </c>
      <c r="AA3919" s="6">
        <v>0</v>
      </c>
      <c r="AB3919" s="6" t="str">
        <f t="shared" si="978"/>
        <v/>
      </c>
      <c r="AC3919" s="6" t="str">
        <f t="shared" si="979"/>
        <v/>
      </c>
      <c r="AD3919" s="16">
        <f t="shared" si="980"/>
        <v>15.312623925974885</v>
      </c>
      <c r="AE3919" s="16">
        <f t="shared" si="981"/>
        <v>0</v>
      </c>
      <c r="AF3919" s="16">
        <f t="shared" si="982"/>
        <v>13</v>
      </c>
      <c r="AG3919" s="16">
        <f t="shared" si="983"/>
        <v>13</v>
      </c>
      <c r="AH3919" s="17">
        <f t="shared" si="984"/>
        <v>1.2999710940887412</v>
      </c>
      <c r="AI3919" s="17">
        <f t="shared" si="985"/>
        <v>5.69142939731175</v>
      </c>
      <c r="AJ3919" s="17">
        <f t="shared" si="986"/>
        <v>5.69142939731175</v>
      </c>
      <c r="AK3919" s="17">
        <f t="shared" si="987"/>
        <v>5.69142939731175</v>
      </c>
      <c r="AL3919" s="17" t="str">
        <f t="shared" si="988"/>
        <v/>
      </c>
      <c r="AM3919" s="17" t="str">
        <f t="shared" si="989"/>
        <v/>
      </c>
      <c r="AN3919" s="17" t="str">
        <f t="shared" si="990"/>
        <v/>
      </c>
      <c r="AO3919" s="17" t="str">
        <f t="shared" si="991"/>
        <v/>
      </c>
      <c r="AP3919" s="17" t="str">
        <f t="shared" si="993"/>
        <v/>
      </c>
      <c r="AQ3919" s="17">
        <f t="shared" si="992"/>
        <v>1.6997151243093922</v>
      </c>
    </row>
    <row r="3920" spans="1:43" x14ac:dyDescent="0.2">
      <c r="A3920" s="4" t="s">
        <v>5000</v>
      </c>
      <c r="B3920" s="5" t="s">
        <v>5001</v>
      </c>
      <c r="C3920" t="s">
        <v>5002</v>
      </c>
      <c r="D3920" t="s">
        <v>133</v>
      </c>
      <c r="E3920" t="s">
        <v>134</v>
      </c>
      <c r="F3920" t="s">
        <v>17</v>
      </c>
      <c r="G3920" t="s">
        <v>15</v>
      </c>
      <c r="J3920" s="6"/>
      <c r="K3920" s="6"/>
      <c r="L3920" s="6"/>
      <c r="M3920" s="6">
        <v>41044</v>
      </c>
      <c r="N3920" s="6">
        <v>0</v>
      </c>
      <c r="O3920" s="6">
        <v>259614</v>
      </c>
      <c r="P3920" s="6">
        <v>10038</v>
      </c>
      <c r="Q3920" s="6">
        <v>0</v>
      </c>
      <c r="R3920" s="6">
        <v>9702</v>
      </c>
      <c r="S3920" s="6">
        <v>634811</v>
      </c>
      <c r="T3920" s="6">
        <v>0</v>
      </c>
      <c r="U3920" s="6">
        <v>0</v>
      </c>
      <c r="V3920" s="6">
        <v>13</v>
      </c>
      <c r="W3920" s="6">
        <v>215</v>
      </c>
      <c r="X3920" s="6">
        <v>0</v>
      </c>
      <c r="Z3920" s="6">
        <v>0</v>
      </c>
      <c r="AA3920" s="6">
        <v>0</v>
      </c>
      <c r="AB3920" s="6" t="str">
        <f t="shared" si="978"/>
        <v/>
      </c>
      <c r="AC3920" s="6" t="str">
        <f t="shared" si="979"/>
        <v/>
      </c>
      <c r="AD3920" s="16">
        <f t="shared" si="980"/>
        <v>25.863120143454871</v>
      </c>
      <c r="AE3920" s="16">
        <f t="shared" si="981"/>
        <v>0</v>
      </c>
      <c r="AF3920" s="16">
        <f t="shared" si="982"/>
        <v>16.53846153846154</v>
      </c>
      <c r="AG3920" s="16">
        <f t="shared" si="983"/>
        <v>16.53846153846154</v>
      </c>
      <c r="AH3920" s="17">
        <f t="shared" si="984"/>
        <v>0.23638046973979143</v>
      </c>
      <c r="AI3920" s="17">
        <f t="shared" si="985"/>
        <v>15.466596822921742</v>
      </c>
      <c r="AJ3920" s="17">
        <f t="shared" si="986"/>
        <v>15.466596822921742</v>
      </c>
      <c r="AK3920" s="17">
        <f t="shared" si="987"/>
        <v>15.466596822921742</v>
      </c>
      <c r="AL3920" s="17" t="str">
        <f t="shared" si="988"/>
        <v/>
      </c>
      <c r="AM3920" s="17" t="str">
        <f t="shared" si="989"/>
        <v/>
      </c>
      <c r="AN3920" s="17" t="str">
        <f t="shared" si="990"/>
        <v/>
      </c>
      <c r="AO3920" s="17" t="str">
        <f t="shared" si="991"/>
        <v/>
      </c>
      <c r="AP3920" s="17" t="str">
        <f t="shared" si="993"/>
        <v/>
      </c>
      <c r="AQ3920" s="17">
        <f t="shared" si="992"/>
        <v>2.4452109670510835</v>
      </c>
    </row>
    <row r="3921" spans="1:43" x14ac:dyDescent="0.2">
      <c r="A3921" s="4" t="s">
        <v>5003</v>
      </c>
      <c r="B3921" s="5" t="s">
        <v>5004</v>
      </c>
      <c r="C3921" t="s">
        <v>5005</v>
      </c>
      <c r="D3921" t="s">
        <v>133</v>
      </c>
      <c r="E3921" t="s">
        <v>134</v>
      </c>
      <c r="F3921" t="s">
        <v>17</v>
      </c>
      <c r="G3921" t="s">
        <v>15</v>
      </c>
      <c r="J3921" s="6"/>
      <c r="K3921" s="6"/>
      <c r="L3921" s="6"/>
      <c r="M3921" s="6">
        <v>2313740</v>
      </c>
      <c r="N3921" s="6">
        <v>0</v>
      </c>
      <c r="O3921" s="6">
        <v>1928053</v>
      </c>
      <c r="P3921" s="6">
        <v>111296</v>
      </c>
      <c r="Q3921" s="6">
        <v>0</v>
      </c>
      <c r="R3921" s="6">
        <v>0</v>
      </c>
      <c r="S3921" s="6">
        <v>12479083</v>
      </c>
      <c r="T3921" s="6">
        <v>9642816</v>
      </c>
      <c r="U3921" s="6">
        <v>0</v>
      </c>
      <c r="V3921" s="6">
        <v>37</v>
      </c>
      <c r="W3921" s="6">
        <v>760</v>
      </c>
      <c r="X3921" s="6">
        <v>0</v>
      </c>
      <c r="Z3921" s="6">
        <v>0</v>
      </c>
      <c r="AA3921" s="6">
        <v>0</v>
      </c>
      <c r="AB3921" s="6" t="str">
        <f t="shared" si="978"/>
        <v/>
      </c>
      <c r="AC3921" s="6" t="str">
        <f t="shared" si="979"/>
        <v/>
      </c>
      <c r="AD3921" s="16">
        <f t="shared" si="980"/>
        <v>17.323650445658423</v>
      </c>
      <c r="AE3921" s="16">
        <f t="shared" si="981"/>
        <v>0</v>
      </c>
      <c r="AF3921" s="16">
        <f t="shared" si="982"/>
        <v>20.54054054054054</v>
      </c>
      <c r="AG3921" s="16">
        <f t="shared" si="983"/>
        <v>20.54054054054054</v>
      </c>
      <c r="AH3921" s="17">
        <f t="shared" si="984"/>
        <v>0</v>
      </c>
      <c r="AI3921" s="17">
        <f t="shared" si="985"/>
        <v>5.393468151131934</v>
      </c>
      <c r="AJ3921" s="17">
        <f t="shared" si="986"/>
        <v>9.5610997778488507</v>
      </c>
      <c r="AK3921" s="17">
        <f t="shared" si="987"/>
        <v>9.5610997778488507</v>
      </c>
      <c r="AL3921" s="17" t="str">
        <f t="shared" si="988"/>
        <v/>
      </c>
      <c r="AM3921" s="17" t="str">
        <f t="shared" si="989"/>
        <v/>
      </c>
      <c r="AN3921" s="17" t="str">
        <f t="shared" si="990"/>
        <v/>
      </c>
      <c r="AO3921" s="17" t="str">
        <f t="shared" si="991"/>
        <v/>
      </c>
      <c r="AP3921" s="17" t="str">
        <f t="shared" si="993"/>
        <v/>
      </c>
      <c r="AQ3921" s="17">
        <f t="shared" si="992"/>
        <v>6.4723755000510881</v>
      </c>
    </row>
    <row r="3922" spans="1:43" x14ac:dyDescent="0.2">
      <c r="A3922" s="4">
        <v>90001</v>
      </c>
      <c r="B3922" s="5">
        <v>9001</v>
      </c>
      <c r="C3922" t="s">
        <v>5024</v>
      </c>
      <c r="D3922" t="s">
        <v>8</v>
      </c>
      <c r="E3922" t="s">
        <v>9</v>
      </c>
      <c r="F3922" t="s">
        <v>17</v>
      </c>
      <c r="G3922" t="s">
        <v>11</v>
      </c>
      <c r="H3922">
        <v>94</v>
      </c>
      <c r="I3922" t="s">
        <v>6110</v>
      </c>
      <c r="J3922" s="6">
        <v>392141</v>
      </c>
      <c r="K3922" s="6">
        <v>2386</v>
      </c>
      <c r="L3922" s="6">
        <v>164</v>
      </c>
      <c r="M3922" s="6">
        <v>7372181</v>
      </c>
      <c r="N3922" s="6">
        <v>21710799</v>
      </c>
      <c r="O3922" s="6">
        <v>2720365</v>
      </c>
      <c r="P3922" s="6">
        <v>244291</v>
      </c>
      <c r="Q3922" s="6">
        <v>22747</v>
      </c>
      <c r="R3922" s="6">
        <v>5540278</v>
      </c>
      <c r="S3922" s="6">
        <v>24487892</v>
      </c>
      <c r="T3922" s="6">
        <v>13393194</v>
      </c>
      <c r="U3922" s="6">
        <v>0</v>
      </c>
      <c r="V3922" s="6">
        <v>71</v>
      </c>
      <c r="W3922" s="6">
        <v>2856</v>
      </c>
      <c r="X3922" s="6">
        <v>2499</v>
      </c>
      <c r="Z3922" s="6">
        <v>94649120750</v>
      </c>
      <c r="AA3922" s="6">
        <v>6735167583.4800005</v>
      </c>
      <c r="AB3922" s="6">
        <f t="shared" si="978"/>
        <v>4359.5411090121561</v>
      </c>
      <c r="AC3922" s="6">
        <f t="shared" si="979"/>
        <v>310.22200442646078</v>
      </c>
      <c r="AD3922" s="16">
        <f t="shared" si="980"/>
        <v>11.135756126914213</v>
      </c>
      <c r="AE3922" s="16">
        <f t="shared" si="981"/>
        <v>7.9808404386911311</v>
      </c>
      <c r="AF3922" s="16">
        <f t="shared" si="982"/>
        <v>40.225352112676056</v>
      </c>
      <c r="AG3922" s="16">
        <f t="shared" si="983"/>
        <v>75.422535211267601</v>
      </c>
      <c r="AH3922" s="17">
        <f t="shared" si="984"/>
        <v>0.75151139126942212</v>
      </c>
      <c r="AI3922" s="17">
        <f t="shared" si="985"/>
        <v>3.3216617985912174</v>
      </c>
      <c r="AJ3922" s="17">
        <f t="shared" si="986"/>
        <v>5.1383825220786088</v>
      </c>
      <c r="AK3922" s="17">
        <f t="shared" si="987"/>
        <v>5.1383825220786088</v>
      </c>
      <c r="AL3922" s="17">
        <f t="shared" si="988"/>
        <v>0.25518535729615477</v>
      </c>
      <c r="AM3922" s="17">
        <f t="shared" si="989"/>
        <v>1.1279129800796368</v>
      </c>
      <c r="AN3922" s="17">
        <f t="shared" si="990"/>
        <v>1.7448038646573993</v>
      </c>
      <c r="AO3922" s="17">
        <f t="shared" si="991"/>
        <v>1.7448038646573993</v>
      </c>
      <c r="AP3922" s="17">
        <f t="shared" si="993"/>
        <v>1.4896185073612447</v>
      </c>
      <c r="AQ3922" s="17">
        <f t="shared" si="992"/>
        <v>9.0016935227441905</v>
      </c>
    </row>
    <row r="3923" spans="1:43" x14ac:dyDescent="0.2">
      <c r="A3923" s="4">
        <v>90002</v>
      </c>
      <c r="B3923" s="5">
        <v>9002</v>
      </c>
      <c r="C3923" t="s">
        <v>5025</v>
      </c>
      <c r="D3923" t="s">
        <v>8</v>
      </c>
      <c r="E3923" t="s">
        <v>9</v>
      </c>
      <c r="F3923" t="s">
        <v>17</v>
      </c>
      <c r="G3923" t="s">
        <v>11</v>
      </c>
      <c r="H3923">
        <v>54</v>
      </c>
      <c r="I3923" t="s">
        <v>6111</v>
      </c>
      <c r="J3923" s="6">
        <v>802459</v>
      </c>
      <c r="K3923" s="6">
        <v>4716</v>
      </c>
      <c r="L3923" s="6">
        <v>170</v>
      </c>
      <c r="M3923" s="6">
        <v>64119604</v>
      </c>
      <c r="N3923" s="6">
        <v>311654913</v>
      </c>
      <c r="O3923" s="6">
        <v>17933771</v>
      </c>
      <c r="P3923" s="6">
        <v>1401130</v>
      </c>
      <c r="Q3923" s="6">
        <v>200269</v>
      </c>
      <c r="R3923" s="6">
        <v>54147373</v>
      </c>
      <c r="S3923" s="6">
        <v>202882013</v>
      </c>
      <c r="T3923" s="6">
        <v>5443854</v>
      </c>
      <c r="U3923" s="6">
        <v>0</v>
      </c>
      <c r="V3923" s="6">
        <v>546</v>
      </c>
      <c r="W3923" s="6">
        <v>23271</v>
      </c>
      <c r="X3923" s="6">
        <v>16654</v>
      </c>
      <c r="Z3923" s="6">
        <v>744248616100</v>
      </c>
      <c r="AA3923" s="6">
        <v>54480028664.880005</v>
      </c>
      <c r="AB3923" s="6">
        <f t="shared" si="978"/>
        <v>2388.0535331076267</v>
      </c>
      <c r="AC3923" s="6">
        <f t="shared" si="979"/>
        <v>174.80882345300941</v>
      </c>
      <c r="AD3923" s="16">
        <f t="shared" si="980"/>
        <v>12.799505399213492</v>
      </c>
      <c r="AE3923" s="16">
        <f t="shared" si="981"/>
        <v>17.378102631064042</v>
      </c>
      <c r="AF3923" s="16">
        <f t="shared" si="982"/>
        <v>42.620879120879124</v>
      </c>
      <c r="AG3923" s="16">
        <f t="shared" si="983"/>
        <v>73.122710622710628</v>
      </c>
      <c r="AH3923" s="17">
        <f t="shared" si="984"/>
        <v>0.8444745385514234</v>
      </c>
      <c r="AI3923" s="17">
        <f t="shared" si="985"/>
        <v>3.1641183092771441</v>
      </c>
      <c r="AJ3923" s="17">
        <f t="shared" si="986"/>
        <v>3.2490198629423848</v>
      </c>
      <c r="AK3923" s="17">
        <f t="shared" si="987"/>
        <v>3.2490198629423848</v>
      </c>
      <c r="AL3923" s="17">
        <f t="shared" si="988"/>
        <v>0.17374143882018636</v>
      </c>
      <c r="AM3923" s="17">
        <f t="shared" si="989"/>
        <v>0.65098288054262121</v>
      </c>
      <c r="AN3923" s="17">
        <f t="shared" si="990"/>
        <v>0.66845045051479746</v>
      </c>
      <c r="AO3923" s="17">
        <f t="shared" si="991"/>
        <v>0.66845045051479746</v>
      </c>
      <c r="AP3923" s="17">
        <f t="shared" si="993"/>
        <v>0.49470901169461112</v>
      </c>
      <c r="AQ3923" s="17">
        <f t="shared" si="992"/>
        <v>11.312847309135373</v>
      </c>
    </row>
    <row r="3924" spans="1:43" x14ac:dyDescent="0.2">
      <c r="A3924" s="4">
        <v>90003</v>
      </c>
      <c r="B3924" s="5">
        <v>9003</v>
      </c>
      <c r="C3924" t="s">
        <v>5026</v>
      </c>
      <c r="D3924" t="s">
        <v>8</v>
      </c>
      <c r="E3924" t="s">
        <v>9</v>
      </c>
      <c r="F3924" t="s">
        <v>17</v>
      </c>
      <c r="G3924" t="s">
        <v>11</v>
      </c>
      <c r="H3924">
        <v>13</v>
      </c>
      <c r="I3924" t="s">
        <v>6112</v>
      </c>
      <c r="J3924" s="6">
        <v>3281212</v>
      </c>
      <c r="K3924" s="6">
        <v>6266</v>
      </c>
      <c r="L3924" s="6">
        <v>524</v>
      </c>
      <c r="M3924" s="6">
        <v>0</v>
      </c>
      <c r="N3924" s="6">
        <v>0</v>
      </c>
      <c r="O3924" s="6">
        <v>0</v>
      </c>
      <c r="P3924" s="6">
        <v>0</v>
      </c>
      <c r="Q3924" s="6">
        <v>0</v>
      </c>
      <c r="R3924" s="6">
        <v>46925</v>
      </c>
      <c r="S3924" s="6">
        <v>492823</v>
      </c>
      <c r="T3924" s="6">
        <v>0</v>
      </c>
      <c r="U3924" s="6">
        <v>0</v>
      </c>
      <c r="V3924" s="6">
        <v>0</v>
      </c>
      <c r="W3924" s="6">
        <v>0</v>
      </c>
      <c r="X3924" s="6">
        <v>0</v>
      </c>
      <c r="Z3924" s="6">
        <v>0</v>
      </c>
      <c r="AA3924" s="6">
        <v>0</v>
      </c>
      <c r="AB3924" s="6" t="str">
        <f t="shared" si="978"/>
        <v/>
      </c>
      <c r="AC3924" s="6" t="str">
        <f t="shared" si="979"/>
        <v/>
      </c>
      <c r="AD3924" s="16" t="str">
        <f t="shared" si="980"/>
        <v/>
      </c>
      <c r="AE3924" s="16" t="str">
        <f t="shared" si="981"/>
        <v/>
      </c>
      <c r="AF3924" s="16" t="str">
        <f t="shared" si="982"/>
        <v/>
      </c>
      <c r="AG3924" s="16" t="str">
        <f t="shared" si="983"/>
        <v/>
      </c>
      <c r="AH3924" s="17" t="str">
        <f t="shared" si="984"/>
        <v/>
      </c>
      <c r="AI3924" s="17" t="str">
        <f t="shared" si="985"/>
        <v/>
      </c>
      <c r="AJ3924" s="17" t="str">
        <f t="shared" si="986"/>
        <v/>
      </c>
      <c r="AK3924" s="17" t="str">
        <f t="shared" si="987"/>
        <v/>
      </c>
      <c r="AL3924" s="17" t="str">
        <f t="shared" si="988"/>
        <v/>
      </c>
      <c r="AM3924" s="17" t="str">
        <f t="shared" si="989"/>
        <v/>
      </c>
      <c r="AN3924" s="17" t="str">
        <f t="shared" si="990"/>
        <v/>
      </c>
      <c r="AO3924" s="17" t="str">
        <f t="shared" si="991"/>
        <v/>
      </c>
      <c r="AP3924" s="17" t="str">
        <f t="shared" si="993"/>
        <v/>
      </c>
      <c r="AQ3924" s="17" t="str">
        <f t="shared" si="992"/>
        <v/>
      </c>
    </row>
    <row r="3925" spans="1:43" x14ac:dyDescent="0.2">
      <c r="A3925" s="4">
        <v>90004</v>
      </c>
      <c r="B3925" s="5">
        <v>9004</v>
      </c>
      <c r="C3925" t="s">
        <v>5027</v>
      </c>
      <c r="D3925" t="s">
        <v>8</v>
      </c>
      <c r="E3925" t="s">
        <v>9</v>
      </c>
      <c r="F3925" t="s">
        <v>17</v>
      </c>
      <c r="G3925" t="s">
        <v>15</v>
      </c>
      <c r="H3925">
        <v>79</v>
      </c>
      <c r="I3925" t="s">
        <v>6113</v>
      </c>
      <c r="J3925" s="6">
        <v>523994</v>
      </c>
      <c r="K3925" s="6">
        <v>3785</v>
      </c>
      <c r="L3925" s="6">
        <v>138</v>
      </c>
      <c r="M3925" s="6">
        <v>6377043</v>
      </c>
      <c r="N3925" s="6">
        <v>21948633</v>
      </c>
      <c r="O3925" s="6">
        <v>3902753</v>
      </c>
      <c r="P3925" s="6">
        <v>309645</v>
      </c>
      <c r="Q3925" s="6">
        <v>20665</v>
      </c>
      <c r="R3925" s="6">
        <v>4319308</v>
      </c>
      <c r="S3925" s="6">
        <v>28071400</v>
      </c>
      <c r="T3925" s="6">
        <v>2318015</v>
      </c>
      <c r="U3925" s="6">
        <v>0</v>
      </c>
      <c r="V3925" s="6">
        <v>88</v>
      </c>
      <c r="W3925" s="6">
        <v>3443</v>
      </c>
      <c r="X3925" s="6">
        <v>1720</v>
      </c>
      <c r="Z3925" s="6">
        <v>230353739200</v>
      </c>
      <c r="AA3925" s="6">
        <v>19055012264.870403</v>
      </c>
      <c r="AB3925" s="6">
        <f t="shared" si="978"/>
        <v>10495.129204629737</v>
      </c>
      <c r="AC3925" s="6">
        <f t="shared" si="979"/>
        <v>868.16396560416331</v>
      </c>
      <c r="AD3925" s="16">
        <f t="shared" si="980"/>
        <v>12.603959372830177</v>
      </c>
      <c r="AE3925" s="16">
        <f t="shared" si="981"/>
        <v>5.6238847295742262</v>
      </c>
      <c r="AF3925" s="16">
        <f t="shared" si="982"/>
        <v>39.125</v>
      </c>
      <c r="AG3925" s="16">
        <f t="shared" si="983"/>
        <v>58.670454545454547</v>
      </c>
      <c r="AH3925" s="17">
        <f t="shared" si="984"/>
        <v>0.67732144820099216</v>
      </c>
      <c r="AI3925" s="17">
        <f t="shared" si="985"/>
        <v>4.4019461684671093</v>
      </c>
      <c r="AJ3925" s="17">
        <f t="shared" si="986"/>
        <v>4.7654398755034268</v>
      </c>
      <c r="AK3925" s="17">
        <f t="shared" si="987"/>
        <v>4.7654398755034268</v>
      </c>
      <c r="AL3925" s="17">
        <f t="shared" si="988"/>
        <v>0.19679166351726779</v>
      </c>
      <c r="AM3925" s="17">
        <f t="shared" si="989"/>
        <v>1.2789589219519959</v>
      </c>
      <c r="AN3925" s="17">
        <f t="shared" si="990"/>
        <v>1.3845698271960718</v>
      </c>
      <c r="AO3925" s="17">
        <f t="shared" si="991"/>
        <v>1.3845698271960718</v>
      </c>
      <c r="AP3925" s="17">
        <f t="shared" si="993"/>
        <v>1.1877781636788041</v>
      </c>
      <c r="AQ3925" s="17">
        <f t="shared" si="992"/>
        <v>7.1927175509185437</v>
      </c>
    </row>
    <row r="3926" spans="1:43" x14ac:dyDescent="0.2">
      <c r="A3926" s="4">
        <v>90006</v>
      </c>
      <c r="B3926" s="5">
        <v>9006</v>
      </c>
      <c r="C3926" t="s">
        <v>5030</v>
      </c>
      <c r="D3926" t="s">
        <v>8</v>
      </c>
      <c r="E3926" t="s">
        <v>9</v>
      </c>
      <c r="F3926" t="s">
        <v>17</v>
      </c>
      <c r="G3926" t="s">
        <v>15</v>
      </c>
      <c r="H3926">
        <v>204</v>
      </c>
      <c r="I3926" t="s">
        <v>6115</v>
      </c>
      <c r="J3926" s="6">
        <v>163703</v>
      </c>
      <c r="K3926" s="6">
        <v>2806</v>
      </c>
      <c r="L3926" s="6">
        <v>58</v>
      </c>
      <c r="M3926" s="6">
        <v>4758093</v>
      </c>
      <c r="N3926" s="6">
        <v>21231214</v>
      </c>
      <c r="O3926" s="6">
        <v>2255120</v>
      </c>
      <c r="P3926" s="6">
        <v>184384</v>
      </c>
      <c r="Q3926" s="6">
        <v>15840</v>
      </c>
      <c r="R3926" s="6">
        <v>7905278</v>
      </c>
      <c r="S3926" s="6">
        <v>35983301</v>
      </c>
      <c r="T3926" s="6">
        <v>2306089</v>
      </c>
      <c r="U3926" s="6">
        <v>0</v>
      </c>
      <c r="V3926" s="6">
        <v>85</v>
      </c>
      <c r="W3926" s="6">
        <v>3061</v>
      </c>
      <c r="X3926" s="6">
        <v>2069</v>
      </c>
      <c r="Z3926" s="6">
        <v>86649316800</v>
      </c>
      <c r="AA3926" s="6">
        <v>7001496919.2672005</v>
      </c>
      <c r="AB3926" s="6">
        <f t="shared" si="978"/>
        <v>4081.222901337625</v>
      </c>
      <c r="AC3926" s="6">
        <f t="shared" si="979"/>
        <v>329.77374347351031</v>
      </c>
      <c r="AD3926" s="16">
        <f t="shared" si="980"/>
        <v>12.230562304755294</v>
      </c>
      <c r="AE3926" s="16">
        <f t="shared" si="981"/>
        <v>9.4146715030685737</v>
      </c>
      <c r="AF3926" s="16">
        <f t="shared" si="982"/>
        <v>36.011764705882356</v>
      </c>
      <c r="AG3926" s="16">
        <f t="shared" si="983"/>
        <v>60.352941176470587</v>
      </c>
      <c r="AH3926" s="17">
        <f t="shared" si="984"/>
        <v>1.6614383115252267</v>
      </c>
      <c r="AI3926" s="17">
        <f t="shared" si="985"/>
        <v>7.5625468018384678</v>
      </c>
      <c r="AJ3926" s="17">
        <f t="shared" si="986"/>
        <v>8.0472134529526844</v>
      </c>
      <c r="AK3926" s="17">
        <f t="shared" si="987"/>
        <v>8.0472134529526844</v>
      </c>
      <c r="AL3926" s="17">
        <f t="shared" si="988"/>
        <v>0.37234225042430452</v>
      </c>
      <c r="AM3926" s="17">
        <f t="shared" si="989"/>
        <v>1.6948301213486898</v>
      </c>
      <c r="AN3926" s="17">
        <f t="shared" si="990"/>
        <v>1.8034479799412317</v>
      </c>
      <c r="AO3926" s="17">
        <f t="shared" si="991"/>
        <v>1.8034479799412317</v>
      </c>
      <c r="AP3926" s="17">
        <f t="shared" si="993"/>
        <v>1.4311057295169272</v>
      </c>
      <c r="AQ3926" s="17">
        <f t="shared" si="992"/>
        <v>15.956268846003761</v>
      </c>
    </row>
    <row r="3927" spans="1:43" x14ac:dyDescent="0.2">
      <c r="A3927" s="4">
        <v>90007</v>
      </c>
      <c r="B3927" s="5">
        <v>9007</v>
      </c>
      <c r="C3927" t="s">
        <v>5031</v>
      </c>
      <c r="D3927" t="s">
        <v>8</v>
      </c>
      <c r="E3927" t="s">
        <v>9</v>
      </c>
      <c r="F3927" t="s">
        <v>17</v>
      </c>
      <c r="G3927" t="s">
        <v>11</v>
      </c>
      <c r="H3927">
        <v>105</v>
      </c>
      <c r="I3927" t="s">
        <v>6116</v>
      </c>
      <c r="J3927" s="6">
        <v>358172</v>
      </c>
      <c r="K3927" s="6">
        <v>3898</v>
      </c>
      <c r="L3927" s="6">
        <v>92</v>
      </c>
      <c r="M3927" s="6">
        <v>2589049</v>
      </c>
      <c r="N3927" s="6">
        <v>9171930</v>
      </c>
      <c r="O3927" s="6">
        <v>1903908</v>
      </c>
      <c r="P3927" s="6">
        <v>161231</v>
      </c>
      <c r="Q3927" s="6">
        <v>8869</v>
      </c>
      <c r="R3927" s="6">
        <v>2512594</v>
      </c>
      <c r="S3927" s="6">
        <v>14420807</v>
      </c>
      <c r="T3927" s="6">
        <v>3646362</v>
      </c>
      <c r="U3927" s="6">
        <v>0</v>
      </c>
      <c r="V3927" s="6">
        <v>60</v>
      </c>
      <c r="W3927" s="6">
        <v>2308</v>
      </c>
      <c r="X3927" s="6">
        <v>1230</v>
      </c>
      <c r="Z3927" s="6">
        <v>61098459600</v>
      </c>
      <c r="AA3927" s="6">
        <v>4472646174.2592001</v>
      </c>
      <c r="AB3927" s="6">
        <f t="shared" si="978"/>
        <v>6661.4616116782399</v>
      </c>
      <c r="AC3927" s="6">
        <f t="shared" si="979"/>
        <v>487.64504027605966</v>
      </c>
      <c r="AD3927" s="16">
        <f t="shared" si="980"/>
        <v>11.808572793073292</v>
      </c>
      <c r="AE3927" s="16">
        <f t="shared" si="981"/>
        <v>4.8174229006863776</v>
      </c>
      <c r="AF3927" s="16">
        <f t="shared" si="982"/>
        <v>38.466666666666669</v>
      </c>
      <c r="AG3927" s="16">
        <f t="shared" si="983"/>
        <v>58.966666666666669</v>
      </c>
      <c r="AH3927" s="17">
        <f t="shared" si="984"/>
        <v>0.97046985205764746</v>
      </c>
      <c r="AI3927" s="17">
        <f t="shared" si="985"/>
        <v>5.5699243235643667</v>
      </c>
      <c r="AJ3927" s="17">
        <f t="shared" si="986"/>
        <v>6.9783032302594501</v>
      </c>
      <c r="AK3927" s="17">
        <f t="shared" si="987"/>
        <v>6.9783032302594501</v>
      </c>
      <c r="AL3927" s="17">
        <f t="shared" si="988"/>
        <v>0.27394387004698029</v>
      </c>
      <c r="AM3927" s="17">
        <f t="shared" si="989"/>
        <v>1.5722761730628123</v>
      </c>
      <c r="AN3927" s="17">
        <f t="shared" si="990"/>
        <v>1.9698328487025087</v>
      </c>
      <c r="AO3927" s="17">
        <f t="shared" si="991"/>
        <v>1.9698328487025087</v>
      </c>
      <c r="AP3927" s="17">
        <f t="shared" si="993"/>
        <v>1.6958889786555285</v>
      </c>
      <c r="AQ3927" s="17">
        <f t="shared" si="992"/>
        <v>7.5743192423163306</v>
      </c>
    </row>
    <row r="3928" spans="1:43" x14ac:dyDescent="0.2">
      <c r="A3928" s="4">
        <v>90008</v>
      </c>
      <c r="B3928" s="5">
        <v>9008</v>
      </c>
      <c r="C3928" t="s">
        <v>5032</v>
      </c>
      <c r="D3928" t="s">
        <v>8</v>
      </c>
      <c r="E3928" t="s">
        <v>9</v>
      </c>
      <c r="F3928" t="s">
        <v>17</v>
      </c>
      <c r="G3928" t="s">
        <v>15</v>
      </c>
      <c r="H3928">
        <v>2</v>
      </c>
      <c r="I3928" t="s">
        <v>6117</v>
      </c>
      <c r="J3928" s="6">
        <v>12150996</v>
      </c>
      <c r="K3928" s="6">
        <v>6999</v>
      </c>
      <c r="L3928" s="6">
        <v>1736</v>
      </c>
      <c r="M3928" s="6">
        <v>13187418</v>
      </c>
      <c r="N3928" s="6">
        <v>49197389</v>
      </c>
      <c r="O3928" s="6">
        <v>5024449</v>
      </c>
      <c r="P3928" s="6">
        <v>561840</v>
      </c>
      <c r="Q3928" s="6">
        <v>44087</v>
      </c>
      <c r="R3928" s="6">
        <v>11721083</v>
      </c>
      <c r="S3928" s="6">
        <v>79692328</v>
      </c>
      <c r="T3928" s="6">
        <v>7952817</v>
      </c>
      <c r="U3928" s="6">
        <v>0</v>
      </c>
      <c r="V3928" s="6">
        <v>199</v>
      </c>
      <c r="W3928" s="6">
        <v>7770</v>
      </c>
      <c r="X3928" s="6">
        <v>6825</v>
      </c>
      <c r="Z3928" s="6">
        <v>292375118200</v>
      </c>
      <c r="AA3928" s="6">
        <v>22846295000.894402</v>
      </c>
      <c r="AB3928" s="6">
        <f t="shared" si="978"/>
        <v>5942.8990875918234</v>
      </c>
      <c r="AC3928" s="6">
        <f t="shared" si="979"/>
        <v>464.3802336927759</v>
      </c>
      <c r="AD3928" s="16">
        <f t="shared" si="980"/>
        <v>8.9428467179268125</v>
      </c>
      <c r="AE3928" s="16">
        <f t="shared" si="981"/>
        <v>9.791598839992206</v>
      </c>
      <c r="AF3928" s="16">
        <f t="shared" si="982"/>
        <v>39.045226130653269</v>
      </c>
      <c r="AG3928" s="16">
        <f t="shared" si="983"/>
        <v>73.341708542713562</v>
      </c>
      <c r="AH3928" s="17">
        <f t="shared" si="984"/>
        <v>0.8888080289864172</v>
      </c>
      <c r="AI3928" s="17">
        <f t="shared" si="985"/>
        <v>6.0430577084915331</v>
      </c>
      <c r="AJ3928" s="17">
        <f t="shared" si="986"/>
        <v>6.6461186716004601</v>
      </c>
      <c r="AK3928" s="17">
        <f t="shared" si="987"/>
        <v>6.6461186716004601</v>
      </c>
      <c r="AL3928" s="17">
        <f t="shared" si="988"/>
        <v>0.23824603781310427</v>
      </c>
      <c r="AM3928" s="17">
        <f t="shared" si="989"/>
        <v>1.6198487281510001</v>
      </c>
      <c r="AN3928" s="17">
        <f t="shared" si="990"/>
        <v>1.7814999287868711</v>
      </c>
      <c r="AO3928" s="17">
        <f t="shared" si="991"/>
        <v>1.7814999287868711</v>
      </c>
      <c r="AP3928" s="17">
        <f t="shared" si="993"/>
        <v>1.5432538909737668</v>
      </c>
      <c r="AQ3928" s="17">
        <f t="shared" si="992"/>
        <v>15.860908927526182</v>
      </c>
    </row>
    <row r="3929" spans="1:43" x14ac:dyDescent="0.2">
      <c r="A3929" s="4">
        <v>90009</v>
      </c>
      <c r="B3929" s="5">
        <v>9009</v>
      </c>
      <c r="C3929" t="s">
        <v>5033</v>
      </c>
      <c r="D3929" t="s">
        <v>8</v>
      </c>
      <c r="E3929" t="s">
        <v>9</v>
      </c>
      <c r="F3929" t="s">
        <v>17</v>
      </c>
      <c r="G3929" t="s">
        <v>15</v>
      </c>
      <c r="H3929">
        <v>13</v>
      </c>
      <c r="I3929" t="s">
        <v>6112</v>
      </c>
      <c r="J3929" s="6">
        <v>3281212</v>
      </c>
      <c r="K3929" s="6">
        <v>6266</v>
      </c>
      <c r="L3929" s="6">
        <v>524</v>
      </c>
      <c r="M3929" s="6">
        <v>8618906</v>
      </c>
      <c r="N3929" s="6">
        <v>26963687</v>
      </c>
      <c r="O3929" s="6">
        <v>4216109</v>
      </c>
      <c r="P3929" s="6">
        <v>479633</v>
      </c>
      <c r="Q3929" s="6">
        <v>28267</v>
      </c>
      <c r="R3929" s="6">
        <v>11225497</v>
      </c>
      <c r="S3929" s="6">
        <v>98615853</v>
      </c>
      <c r="T3929" s="6">
        <v>17545630</v>
      </c>
      <c r="U3929" s="6">
        <v>0</v>
      </c>
      <c r="V3929" s="6">
        <v>288</v>
      </c>
      <c r="W3929" s="6">
        <v>11497</v>
      </c>
      <c r="X3929" s="6">
        <v>6738</v>
      </c>
      <c r="Z3929" s="6">
        <v>209171805600</v>
      </c>
      <c r="AA3929" s="6">
        <v>15312194156.851202</v>
      </c>
      <c r="AB3929" s="6">
        <f t="shared" si="978"/>
        <v>7757.5372240450652</v>
      </c>
      <c r="AC3929" s="6">
        <f t="shared" si="979"/>
        <v>567.88206141286253</v>
      </c>
      <c r="AD3929" s="16">
        <f t="shared" si="980"/>
        <v>8.7902813192586837</v>
      </c>
      <c r="AE3929" s="16">
        <f t="shared" si="981"/>
        <v>6.3953960867710018</v>
      </c>
      <c r="AF3929" s="16">
        <f t="shared" si="982"/>
        <v>39.920138888888886</v>
      </c>
      <c r="AG3929" s="16">
        <f t="shared" si="983"/>
        <v>63.315972222222221</v>
      </c>
      <c r="AH3929" s="17">
        <f t="shared" si="984"/>
        <v>1.3024271293827778</v>
      </c>
      <c r="AI3929" s="17">
        <f t="shared" si="985"/>
        <v>11.441806303491418</v>
      </c>
      <c r="AJ3929" s="17">
        <f t="shared" si="986"/>
        <v>13.477520580918274</v>
      </c>
      <c r="AK3929" s="17">
        <f t="shared" si="987"/>
        <v>13.477520580918274</v>
      </c>
      <c r="AL3929" s="17">
        <f t="shared" si="988"/>
        <v>0.41631906645407951</v>
      </c>
      <c r="AM3929" s="17">
        <f t="shared" si="989"/>
        <v>3.657357875427051</v>
      </c>
      <c r="AN3929" s="17">
        <f t="shared" si="990"/>
        <v>4.3080711847752866</v>
      </c>
      <c r="AO3929" s="17">
        <f t="shared" si="991"/>
        <v>4.3080711847752866</v>
      </c>
      <c r="AP3929" s="17">
        <f t="shared" si="993"/>
        <v>3.8917521183212069</v>
      </c>
      <c r="AQ3929" s="17">
        <f t="shared" si="992"/>
        <v>23.390252244427266</v>
      </c>
    </row>
    <row r="3930" spans="1:43" x14ac:dyDescent="0.2">
      <c r="A3930" s="4">
        <v>90009</v>
      </c>
      <c r="B3930" s="5">
        <v>9009</v>
      </c>
      <c r="C3930" t="s">
        <v>5033</v>
      </c>
      <c r="D3930" t="s">
        <v>8</v>
      </c>
      <c r="E3930" t="s">
        <v>9</v>
      </c>
      <c r="F3930" t="s">
        <v>17</v>
      </c>
      <c r="G3930" t="s">
        <v>11</v>
      </c>
      <c r="H3930">
        <v>13</v>
      </c>
      <c r="I3930" t="s">
        <v>6112</v>
      </c>
      <c r="J3930" s="6">
        <v>3281212</v>
      </c>
      <c r="K3930" s="6">
        <v>6266</v>
      </c>
      <c r="L3930" s="6">
        <v>524</v>
      </c>
      <c r="M3930" s="6">
        <v>2838831</v>
      </c>
      <c r="N3930" s="6">
        <v>19812865</v>
      </c>
      <c r="O3930" s="6">
        <v>2571694</v>
      </c>
      <c r="P3930" s="6">
        <v>173474</v>
      </c>
      <c r="Q3930" s="6">
        <v>9330</v>
      </c>
      <c r="R3930" s="6">
        <v>3605834</v>
      </c>
      <c r="S3930" s="6">
        <v>21860635</v>
      </c>
      <c r="T3930" s="6">
        <v>0</v>
      </c>
      <c r="U3930" s="6">
        <v>0</v>
      </c>
      <c r="V3930" s="6">
        <v>90</v>
      </c>
      <c r="W3930" s="6">
        <v>3361</v>
      </c>
      <c r="X3930" s="6">
        <v>1521</v>
      </c>
      <c r="Z3930" s="6">
        <v>105554227546</v>
      </c>
      <c r="AA3930" s="6">
        <v>7719227609.5872011</v>
      </c>
      <c r="AB3930" s="6">
        <f t="shared" si="978"/>
        <v>5327.5600245597998</v>
      </c>
      <c r="AC3930" s="6">
        <f t="shared" si="979"/>
        <v>389.60683422549948</v>
      </c>
      <c r="AD3930" s="16">
        <f t="shared" si="980"/>
        <v>14.824665367720812</v>
      </c>
      <c r="AE3930" s="16">
        <f t="shared" si="981"/>
        <v>7.7042078101049345</v>
      </c>
      <c r="AF3930" s="16">
        <f t="shared" si="982"/>
        <v>37.344444444444441</v>
      </c>
      <c r="AG3930" s="16">
        <f t="shared" si="983"/>
        <v>54.244444444444447</v>
      </c>
      <c r="AH3930" s="17">
        <f t="shared" si="984"/>
        <v>1.2701826913965644</v>
      </c>
      <c r="AI3930" s="17">
        <f t="shared" si="985"/>
        <v>7.700576399229119</v>
      </c>
      <c r="AJ3930" s="17">
        <f t="shared" si="986"/>
        <v>7.700576399229119</v>
      </c>
      <c r="AK3930" s="17">
        <f t="shared" si="987"/>
        <v>7.700576399229119</v>
      </c>
      <c r="AL3930" s="17">
        <f t="shared" si="988"/>
        <v>0.1819945777655074</v>
      </c>
      <c r="AM3930" s="17">
        <f t="shared" si="989"/>
        <v>1.1033555722506563</v>
      </c>
      <c r="AN3930" s="17">
        <f t="shared" si="990"/>
        <v>1.1033555722506563</v>
      </c>
      <c r="AO3930" s="17">
        <f t="shared" si="991"/>
        <v>1.1033555722506563</v>
      </c>
      <c r="AP3930" s="17">
        <f t="shared" si="993"/>
        <v>0.92136099448514885</v>
      </c>
      <c r="AQ3930" s="17">
        <f t="shared" si="992"/>
        <v>8.5004806170563061</v>
      </c>
    </row>
    <row r="3931" spans="1:43" x14ac:dyDescent="0.2">
      <c r="A3931" s="4">
        <v>90010</v>
      </c>
      <c r="B3931" s="5">
        <v>9010</v>
      </c>
      <c r="C3931" t="s">
        <v>5034</v>
      </c>
      <c r="D3931" t="s">
        <v>8</v>
      </c>
      <c r="E3931" t="s">
        <v>9</v>
      </c>
      <c r="F3931" t="s">
        <v>17</v>
      </c>
      <c r="G3931" t="s">
        <v>15</v>
      </c>
      <c r="H3931">
        <v>2</v>
      </c>
      <c r="I3931" t="s">
        <v>6117</v>
      </c>
      <c r="J3931" s="6">
        <v>12150996</v>
      </c>
      <c r="K3931" s="6">
        <v>6999</v>
      </c>
      <c r="L3931" s="6">
        <v>1736</v>
      </c>
      <c r="M3931" s="6">
        <v>3712548</v>
      </c>
      <c r="N3931" s="6">
        <v>18221365</v>
      </c>
      <c r="O3931" s="6">
        <v>2109995</v>
      </c>
      <c r="P3931" s="6">
        <v>168336</v>
      </c>
      <c r="Q3931" s="6">
        <v>12287</v>
      </c>
      <c r="R3931" s="6">
        <v>2442015</v>
      </c>
      <c r="S3931" s="6">
        <v>24682469</v>
      </c>
      <c r="T3931" s="6">
        <v>31590</v>
      </c>
      <c r="U3931" s="6">
        <v>0</v>
      </c>
      <c r="V3931" s="6">
        <v>63</v>
      </c>
      <c r="W3931" s="6">
        <v>2394</v>
      </c>
      <c r="X3931" s="6">
        <v>945</v>
      </c>
      <c r="Z3931" s="6">
        <v>92325181600</v>
      </c>
      <c r="AA3931" s="6">
        <v>7554805477.7328005</v>
      </c>
      <c r="AB3931" s="6">
        <f t="shared" si="978"/>
        <v>5066.8641783971725</v>
      </c>
      <c r="AC3931" s="6">
        <f t="shared" si="979"/>
        <v>414.61248801792846</v>
      </c>
      <c r="AD3931" s="16">
        <f t="shared" si="980"/>
        <v>12.534425197224598</v>
      </c>
      <c r="AE3931" s="16">
        <f t="shared" si="981"/>
        <v>8.6357384733139178</v>
      </c>
      <c r="AF3931" s="16">
        <f t="shared" si="982"/>
        <v>38</v>
      </c>
      <c r="AG3931" s="16">
        <f t="shared" si="983"/>
        <v>53</v>
      </c>
      <c r="AH3931" s="17">
        <f t="shared" si="984"/>
        <v>0.6577733136379651</v>
      </c>
      <c r="AI3931" s="17">
        <f t="shared" si="985"/>
        <v>6.648390539327707</v>
      </c>
      <c r="AJ3931" s="17">
        <f t="shared" si="986"/>
        <v>6.6568995202216916</v>
      </c>
      <c r="AK3931" s="17">
        <f t="shared" si="987"/>
        <v>6.6568995202216916</v>
      </c>
      <c r="AL3931" s="17">
        <f t="shared" si="988"/>
        <v>0.13401932292119717</v>
      </c>
      <c r="AM3931" s="17">
        <f t="shared" si="989"/>
        <v>1.3545894613274032</v>
      </c>
      <c r="AN3931" s="17">
        <f t="shared" si="990"/>
        <v>1.356323140445296</v>
      </c>
      <c r="AO3931" s="17">
        <f t="shared" si="991"/>
        <v>1.356323140445296</v>
      </c>
      <c r="AP3931" s="17">
        <f t="shared" si="993"/>
        <v>1.2223038175240988</v>
      </c>
      <c r="AQ3931" s="17">
        <f t="shared" si="992"/>
        <v>11.697880326730631</v>
      </c>
    </row>
    <row r="3932" spans="1:43" x14ac:dyDescent="0.2">
      <c r="A3932" s="4">
        <v>90011</v>
      </c>
      <c r="B3932" s="5" t="s">
        <v>5035</v>
      </c>
      <c r="C3932" t="s">
        <v>5036</v>
      </c>
      <c r="D3932" t="s">
        <v>25</v>
      </c>
      <c r="E3932" t="s">
        <v>26</v>
      </c>
      <c r="F3932" t="s">
        <v>17</v>
      </c>
      <c r="G3932" t="s">
        <v>15</v>
      </c>
      <c r="H3932">
        <v>0</v>
      </c>
      <c r="I3932" t="s">
        <v>6118</v>
      </c>
      <c r="J3932" s="6">
        <v>0</v>
      </c>
      <c r="K3932" s="6">
        <v>0</v>
      </c>
      <c r="L3932" s="6">
        <v>0</v>
      </c>
      <c r="M3932" s="6">
        <v>9964</v>
      </c>
      <c r="N3932" s="6">
        <v>0</v>
      </c>
      <c r="O3932" s="6">
        <v>93721</v>
      </c>
      <c r="P3932" s="6">
        <v>3812</v>
      </c>
      <c r="Q3932" s="6">
        <v>0</v>
      </c>
      <c r="R3932" s="6">
        <v>5015</v>
      </c>
      <c r="S3932" s="6">
        <v>154271</v>
      </c>
      <c r="T3932" s="6">
        <v>7955</v>
      </c>
      <c r="U3932" s="6">
        <v>0</v>
      </c>
      <c r="V3932" s="6">
        <v>3</v>
      </c>
      <c r="W3932" s="6">
        <v>58</v>
      </c>
      <c r="X3932" s="6">
        <v>0</v>
      </c>
      <c r="Z3932" s="6">
        <v>0</v>
      </c>
      <c r="AA3932" s="6">
        <v>0</v>
      </c>
      <c r="AB3932" s="6" t="str">
        <f t="shared" si="978"/>
        <v/>
      </c>
      <c r="AC3932" s="6" t="str">
        <f t="shared" si="979"/>
        <v/>
      </c>
      <c r="AD3932" s="16">
        <f t="shared" si="980"/>
        <v>24.585781741867788</v>
      </c>
      <c r="AE3932" s="16">
        <f t="shared" si="981"/>
        <v>0</v>
      </c>
      <c r="AF3932" s="16">
        <f t="shared" si="982"/>
        <v>19.333333333333332</v>
      </c>
      <c r="AG3932" s="16">
        <f t="shared" si="983"/>
        <v>19.333333333333332</v>
      </c>
      <c r="AH3932" s="17">
        <f t="shared" si="984"/>
        <v>0.50331192292252103</v>
      </c>
      <c r="AI3932" s="17">
        <f t="shared" si="985"/>
        <v>15.4828382175833</v>
      </c>
      <c r="AJ3932" s="17">
        <f t="shared" si="986"/>
        <v>16.281212364512243</v>
      </c>
      <c r="AK3932" s="17">
        <f t="shared" si="987"/>
        <v>16.281212364512243</v>
      </c>
      <c r="AL3932" s="17" t="str">
        <f t="shared" si="988"/>
        <v/>
      </c>
      <c r="AM3932" s="17" t="str">
        <f t="shared" si="989"/>
        <v/>
      </c>
      <c r="AN3932" s="17" t="str">
        <f t="shared" si="990"/>
        <v/>
      </c>
      <c r="AO3932" s="17" t="str">
        <f t="shared" si="991"/>
        <v/>
      </c>
      <c r="AP3932" s="17" t="str">
        <f t="shared" si="993"/>
        <v/>
      </c>
      <c r="AQ3932" s="17">
        <f t="shared" si="992"/>
        <v>1.6460665165757942</v>
      </c>
    </row>
    <row r="3933" spans="1:43" x14ac:dyDescent="0.2">
      <c r="A3933" s="4">
        <v>90012</v>
      </c>
      <c r="B3933" s="5">
        <v>9012</v>
      </c>
      <c r="C3933" t="s">
        <v>5037</v>
      </c>
      <c r="D3933" t="s">
        <v>8</v>
      </c>
      <c r="E3933" t="s">
        <v>9</v>
      </c>
      <c r="F3933" t="s">
        <v>17</v>
      </c>
      <c r="G3933" t="s">
        <v>15</v>
      </c>
      <c r="H3933">
        <v>102</v>
      </c>
      <c r="I3933" t="s">
        <v>6119</v>
      </c>
      <c r="J3933" s="6">
        <v>370583</v>
      </c>
      <c r="K3933" s="6">
        <v>4005</v>
      </c>
      <c r="L3933" s="6">
        <v>93</v>
      </c>
      <c r="M3933" s="6">
        <v>2803917</v>
      </c>
      <c r="N3933" s="6">
        <v>9880682</v>
      </c>
      <c r="O3933" s="6">
        <v>1316670</v>
      </c>
      <c r="P3933" s="6">
        <v>111207</v>
      </c>
      <c r="Q3933" s="6">
        <v>9912</v>
      </c>
      <c r="R3933" s="6">
        <v>2123633</v>
      </c>
      <c r="S3933" s="6">
        <v>21876314</v>
      </c>
      <c r="T3933" s="6">
        <v>9858689</v>
      </c>
      <c r="U3933" s="6">
        <v>0</v>
      </c>
      <c r="V3933" s="6">
        <v>74</v>
      </c>
      <c r="W3933" s="6">
        <v>2846</v>
      </c>
      <c r="X3933" s="6">
        <v>1957</v>
      </c>
      <c r="Z3933" s="6">
        <v>43506621395</v>
      </c>
      <c r="AA3933" s="6">
        <v>2987673323.9471998</v>
      </c>
      <c r="AB3933" s="6">
        <f t="shared" si="978"/>
        <v>4403.2002441734285</v>
      </c>
      <c r="AC3933" s="6">
        <f t="shared" si="979"/>
        <v>302.37521296072475</v>
      </c>
      <c r="AD3933" s="16">
        <f t="shared" si="980"/>
        <v>11.839812242035123</v>
      </c>
      <c r="AE3933" s="16">
        <f t="shared" si="981"/>
        <v>7.5042964448191274</v>
      </c>
      <c r="AF3933" s="16">
        <f t="shared" si="982"/>
        <v>38.45945945945946</v>
      </c>
      <c r="AG3933" s="16">
        <f t="shared" si="983"/>
        <v>64.905405405405403</v>
      </c>
      <c r="AH3933" s="17">
        <f t="shared" si="984"/>
        <v>0.75738083545268997</v>
      </c>
      <c r="AI3933" s="17">
        <f t="shared" si="985"/>
        <v>7.802054768382944</v>
      </c>
      <c r="AJ3933" s="17">
        <f t="shared" si="986"/>
        <v>11.318096434380903</v>
      </c>
      <c r="AK3933" s="17">
        <f t="shared" si="987"/>
        <v>11.318096434380903</v>
      </c>
      <c r="AL3933" s="17">
        <f t="shared" si="988"/>
        <v>0.21492777522847106</v>
      </c>
      <c r="AM3933" s="17">
        <f t="shared" si="989"/>
        <v>2.2140489897357289</v>
      </c>
      <c r="AN3933" s="17">
        <f t="shared" si="990"/>
        <v>3.2118231312372973</v>
      </c>
      <c r="AO3933" s="17">
        <f t="shared" si="991"/>
        <v>3.2118231312372973</v>
      </c>
      <c r="AP3933" s="17">
        <f t="shared" si="993"/>
        <v>2.9968953560088263</v>
      </c>
      <c r="AQ3933" s="17">
        <f t="shared" si="992"/>
        <v>16.614879962329208</v>
      </c>
    </row>
    <row r="3934" spans="1:43" x14ac:dyDescent="0.2">
      <c r="A3934" s="4">
        <v>90012</v>
      </c>
      <c r="B3934" s="5">
        <v>9012</v>
      </c>
      <c r="C3934" t="s">
        <v>5037</v>
      </c>
      <c r="D3934" t="s">
        <v>8</v>
      </c>
      <c r="E3934" t="s">
        <v>9</v>
      </c>
      <c r="F3934" t="s">
        <v>17</v>
      </c>
      <c r="G3934" t="s">
        <v>11</v>
      </c>
      <c r="H3934">
        <v>102</v>
      </c>
      <c r="I3934" t="s">
        <v>6119</v>
      </c>
      <c r="J3934" s="6">
        <v>370583</v>
      </c>
      <c r="K3934" s="6">
        <v>4005</v>
      </c>
      <c r="L3934" s="6">
        <v>93</v>
      </c>
      <c r="M3934" s="6">
        <v>387639</v>
      </c>
      <c r="N3934" s="6">
        <v>1765195</v>
      </c>
      <c r="O3934" s="6">
        <v>720162</v>
      </c>
      <c r="P3934" s="6">
        <v>47447</v>
      </c>
      <c r="Q3934" s="6">
        <v>1465</v>
      </c>
      <c r="R3934" s="6">
        <v>292694</v>
      </c>
      <c r="S3934" s="6">
        <v>6601267</v>
      </c>
      <c r="T3934" s="6">
        <v>2817270</v>
      </c>
      <c r="U3934" s="6">
        <v>0</v>
      </c>
      <c r="V3934" s="6">
        <v>36</v>
      </c>
      <c r="W3934" s="6">
        <v>592</v>
      </c>
      <c r="X3934" s="6">
        <v>125</v>
      </c>
      <c r="Z3934" s="6">
        <v>19958279300</v>
      </c>
      <c r="AA3934" s="6">
        <v>1449527046.7104001</v>
      </c>
      <c r="AB3934" s="6">
        <f t="shared" si="978"/>
        <v>11306.55780239577</v>
      </c>
      <c r="AC3934" s="6">
        <f t="shared" si="979"/>
        <v>821.17105855749651</v>
      </c>
      <c r="AD3934" s="16">
        <f t="shared" si="980"/>
        <v>15.17824098467764</v>
      </c>
      <c r="AE3934" s="16">
        <f t="shared" si="981"/>
        <v>2.451108222872076</v>
      </c>
      <c r="AF3934" s="16">
        <f t="shared" si="982"/>
        <v>16.444444444444443</v>
      </c>
      <c r="AG3934" s="16">
        <f t="shared" si="983"/>
        <v>19.916666666666668</v>
      </c>
      <c r="AH3934" s="17">
        <f t="shared" si="984"/>
        <v>0.75506850445904561</v>
      </c>
      <c r="AI3934" s="17">
        <f t="shared" si="985"/>
        <v>17.029419124494698</v>
      </c>
      <c r="AJ3934" s="17">
        <f t="shared" si="986"/>
        <v>24.297186299624133</v>
      </c>
      <c r="AK3934" s="17">
        <f t="shared" si="987"/>
        <v>24.297186299624133</v>
      </c>
      <c r="AL3934" s="17">
        <f t="shared" si="988"/>
        <v>0.16581397522653304</v>
      </c>
      <c r="AM3934" s="17">
        <f t="shared" si="989"/>
        <v>3.7396814516243246</v>
      </c>
      <c r="AN3934" s="17">
        <f t="shared" si="990"/>
        <v>5.3356920906755345</v>
      </c>
      <c r="AO3934" s="17">
        <f t="shared" si="991"/>
        <v>5.3356920906755345</v>
      </c>
      <c r="AP3934" s="17">
        <f t="shared" si="993"/>
        <v>5.1698781154490012</v>
      </c>
      <c r="AQ3934" s="17">
        <f t="shared" si="992"/>
        <v>9.1663639569985644</v>
      </c>
    </row>
    <row r="3935" spans="1:43" x14ac:dyDescent="0.2">
      <c r="A3935" s="4">
        <v>90013</v>
      </c>
      <c r="B3935" s="5">
        <v>9013</v>
      </c>
      <c r="C3935" t="s">
        <v>5038</v>
      </c>
      <c r="D3935" t="s">
        <v>8</v>
      </c>
      <c r="E3935" t="s">
        <v>9</v>
      </c>
      <c r="F3935" t="s">
        <v>17</v>
      </c>
      <c r="G3935" t="s">
        <v>15</v>
      </c>
      <c r="H3935">
        <v>29</v>
      </c>
      <c r="I3935" t="s">
        <v>6120</v>
      </c>
      <c r="J3935" s="6">
        <v>1664496</v>
      </c>
      <c r="K3935" s="6">
        <v>5820</v>
      </c>
      <c r="L3935" s="6">
        <v>286</v>
      </c>
      <c r="M3935" s="6">
        <v>28048405</v>
      </c>
      <c r="N3935" s="6">
        <v>136901868</v>
      </c>
      <c r="O3935" s="6">
        <v>15889222</v>
      </c>
      <c r="P3935" s="6">
        <v>1361557</v>
      </c>
      <c r="Q3935" s="6">
        <v>91270</v>
      </c>
      <c r="R3935" s="6">
        <v>26479369</v>
      </c>
      <c r="S3935" s="6">
        <v>258487093</v>
      </c>
      <c r="T3935" s="6">
        <v>33240829</v>
      </c>
      <c r="U3935" s="6">
        <v>0</v>
      </c>
      <c r="V3935" s="6">
        <v>487</v>
      </c>
      <c r="W3935" s="6">
        <v>18984</v>
      </c>
      <c r="X3935" s="6">
        <v>11619</v>
      </c>
      <c r="Z3935" s="6">
        <v>573323210891</v>
      </c>
      <c r="AA3935" s="6">
        <v>41963665903.992004</v>
      </c>
      <c r="AB3935" s="6">
        <f t="shared" si="978"/>
        <v>4187.8406720571556</v>
      </c>
      <c r="AC3935" s="6">
        <f t="shared" si="979"/>
        <v>306.52369114490097</v>
      </c>
      <c r="AD3935" s="16">
        <f t="shared" si="980"/>
        <v>11.669891161368932</v>
      </c>
      <c r="AE3935" s="16">
        <f t="shared" si="981"/>
        <v>8.6160208473391577</v>
      </c>
      <c r="AF3935" s="16">
        <f t="shared" si="982"/>
        <v>38.98151950718686</v>
      </c>
      <c r="AG3935" s="16">
        <f t="shared" si="983"/>
        <v>62.839835728952771</v>
      </c>
      <c r="AH3935" s="17">
        <f t="shared" si="984"/>
        <v>0.94405970678190076</v>
      </c>
      <c r="AI3935" s="17">
        <f t="shared" si="985"/>
        <v>9.2157501647598146</v>
      </c>
      <c r="AJ3935" s="17">
        <f t="shared" si="986"/>
        <v>10.400873846480753</v>
      </c>
      <c r="AK3935" s="17">
        <f t="shared" si="987"/>
        <v>10.400873846480753</v>
      </c>
      <c r="AL3935" s="17">
        <f t="shared" si="988"/>
        <v>0.19341860989069923</v>
      </c>
      <c r="AM3935" s="17">
        <f t="shared" si="989"/>
        <v>1.8881195470612571</v>
      </c>
      <c r="AN3935" s="17">
        <f t="shared" si="990"/>
        <v>2.1309272565952133</v>
      </c>
      <c r="AO3935" s="17">
        <f t="shared" si="991"/>
        <v>2.1309272565952133</v>
      </c>
      <c r="AP3935" s="17">
        <f t="shared" si="993"/>
        <v>1.9375086467045142</v>
      </c>
      <c r="AQ3935" s="17">
        <f t="shared" si="992"/>
        <v>16.268077379748359</v>
      </c>
    </row>
    <row r="3936" spans="1:43" x14ac:dyDescent="0.2">
      <c r="A3936" s="4">
        <v>90013</v>
      </c>
      <c r="B3936" s="5">
        <v>9013</v>
      </c>
      <c r="C3936" t="s">
        <v>5038</v>
      </c>
      <c r="D3936" t="s">
        <v>8</v>
      </c>
      <c r="E3936" t="s">
        <v>9</v>
      </c>
      <c r="F3936" t="s">
        <v>17</v>
      </c>
      <c r="G3936" t="s">
        <v>11</v>
      </c>
      <c r="H3936">
        <v>29</v>
      </c>
      <c r="I3936" t="s">
        <v>6120</v>
      </c>
      <c r="J3936" s="6">
        <v>1664496</v>
      </c>
      <c r="K3936" s="6">
        <v>5820</v>
      </c>
      <c r="L3936" s="6">
        <v>286</v>
      </c>
      <c r="M3936" s="6">
        <v>424941</v>
      </c>
      <c r="N3936" s="6">
        <v>1564903</v>
      </c>
      <c r="O3936" s="6">
        <v>188493</v>
      </c>
      <c r="P3936" s="6">
        <v>17556</v>
      </c>
      <c r="Q3936" s="6">
        <v>1686</v>
      </c>
      <c r="R3936" s="6">
        <v>0</v>
      </c>
      <c r="S3936" s="6">
        <v>1771267</v>
      </c>
      <c r="T3936" s="6">
        <v>0</v>
      </c>
      <c r="U3936" s="6">
        <v>0</v>
      </c>
      <c r="V3936" s="6">
        <v>12</v>
      </c>
      <c r="W3936" s="6">
        <v>481</v>
      </c>
      <c r="X3936" s="6">
        <v>601</v>
      </c>
      <c r="Z3936" s="6">
        <v>5803667100</v>
      </c>
      <c r="AA3936" s="6">
        <v>369219257.31599998</v>
      </c>
      <c r="AB3936" s="6">
        <f t="shared" si="978"/>
        <v>3708.643347223438</v>
      </c>
      <c r="AC3936" s="6">
        <f t="shared" si="979"/>
        <v>235.93747172572355</v>
      </c>
      <c r="AD3936" s="16">
        <f t="shared" si="980"/>
        <v>10.736671223513328</v>
      </c>
      <c r="AE3936" s="16">
        <f t="shared" si="981"/>
        <v>8.302180982848169</v>
      </c>
      <c r="AF3936" s="16">
        <f t="shared" si="982"/>
        <v>40.083333333333336</v>
      </c>
      <c r="AG3936" s="16">
        <f t="shared" si="983"/>
        <v>90.166666666666671</v>
      </c>
      <c r="AH3936" s="17">
        <f t="shared" si="984"/>
        <v>0</v>
      </c>
      <c r="AI3936" s="17">
        <f t="shared" si="985"/>
        <v>4.1682657121812206</v>
      </c>
      <c r="AJ3936" s="17">
        <f t="shared" si="986"/>
        <v>4.1682657121812206</v>
      </c>
      <c r="AK3936" s="17">
        <f t="shared" si="987"/>
        <v>4.1682657121812206</v>
      </c>
      <c r="AL3936" s="17">
        <f t="shared" si="988"/>
        <v>0</v>
      </c>
      <c r="AM3936" s="17">
        <f t="shared" si="989"/>
        <v>1.1318701542523721</v>
      </c>
      <c r="AN3936" s="17">
        <f t="shared" si="990"/>
        <v>1.1318701542523721</v>
      </c>
      <c r="AO3936" s="17">
        <f t="shared" si="991"/>
        <v>1.1318701542523721</v>
      </c>
      <c r="AP3936" s="17">
        <f t="shared" si="993"/>
        <v>1.1318701542523721</v>
      </c>
      <c r="AQ3936" s="17">
        <f t="shared" si="992"/>
        <v>9.3969908696874693</v>
      </c>
    </row>
    <row r="3937" spans="1:43" x14ac:dyDescent="0.2">
      <c r="A3937" s="4">
        <v>90014</v>
      </c>
      <c r="B3937" s="5">
        <v>9014</v>
      </c>
      <c r="C3937" t="s">
        <v>5039</v>
      </c>
      <c r="D3937" t="s">
        <v>8</v>
      </c>
      <c r="E3937" t="s">
        <v>9</v>
      </c>
      <c r="F3937" t="s">
        <v>17</v>
      </c>
      <c r="G3937" t="s">
        <v>15</v>
      </c>
      <c r="H3937">
        <v>13</v>
      </c>
      <c r="I3937" t="s">
        <v>6112</v>
      </c>
      <c r="J3937" s="6">
        <v>3281212</v>
      </c>
      <c r="K3937" s="6">
        <v>6266</v>
      </c>
      <c r="L3937" s="6">
        <v>524</v>
      </c>
      <c r="M3937" s="6">
        <v>49214076</v>
      </c>
      <c r="N3937" s="6">
        <v>161462049</v>
      </c>
      <c r="O3937" s="6">
        <v>18774173</v>
      </c>
      <c r="P3937" s="6">
        <v>1907795</v>
      </c>
      <c r="Q3937" s="6">
        <v>158774</v>
      </c>
      <c r="R3937" s="6">
        <v>59162328</v>
      </c>
      <c r="S3937" s="6">
        <v>372030019</v>
      </c>
      <c r="T3937" s="6">
        <v>24584375</v>
      </c>
      <c r="U3937" s="6">
        <v>0</v>
      </c>
      <c r="V3937" s="6">
        <v>558</v>
      </c>
      <c r="W3937" s="6">
        <v>20106</v>
      </c>
      <c r="X3937" s="6">
        <v>23088</v>
      </c>
      <c r="Z3937" s="6">
        <v>663912603230</v>
      </c>
      <c r="AA3937" s="6">
        <v>47856170399.990402</v>
      </c>
      <c r="AB3937" s="6">
        <f t="shared" si="978"/>
        <v>4111.8802055460101</v>
      </c>
      <c r="AC3937" s="6">
        <f t="shared" si="979"/>
        <v>296.39268606079935</v>
      </c>
      <c r="AD3937" s="16">
        <f t="shared" si="980"/>
        <v>9.8407706278714429</v>
      </c>
      <c r="AE3937" s="16">
        <f t="shared" si="981"/>
        <v>8.6002216449161306</v>
      </c>
      <c r="AF3937" s="16">
        <f t="shared" si="982"/>
        <v>36.032258064516128</v>
      </c>
      <c r="AG3937" s="16">
        <f t="shared" si="983"/>
        <v>77.408602150537632</v>
      </c>
      <c r="AH3937" s="17">
        <f t="shared" si="984"/>
        <v>1.2021424114515531</v>
      </c>
      <c r="AI3937" s="17">
        <f t="shared" si="985"/>
        <v>7.559423019544246</v>
      </c>
      <c r="AJ3937" s="17">
        <f t="shared" si="986"/>
        <v>8.058962521210395</v>
      </c>
      <c r="AK3937" s="17">
        <f t="shared" si="987"/>
        <v>8.058962521210395</v>
      </c>
      <c r="AL3937" s="17">
        <f t="shared" si="988"/>
        <v>0.36641630876367731</v>
      </c>
      <c r="AM3937" s="17">
        <f t="shared" si="989"/>
        <v>2.3041328987469991</v>
      </c>
      <c r="AN3937" s="17">
        <f t="shared" si="990"/>
        <v>2.4563939108688011</v>
      </c>
      <c r="AO3937" s="17">
        <f t="shared" si="991"/>
        <v>2.4563939108688011</v>
      </c>
      <c r="AP3937" s="17">
        <f t="shared" si="993"/>
        <v>2.0899776021051237</v>
      </c>
      <c r="AQ3937" s="17">
        <f t="shared" si="992"/>
        <v>19.816053628567289</v>
      </c>
    </row>
    <row r="3938" spans="1:43" x14ac:dyDescent="0.2">
      <c r="A3938" s="4">
        <v>90014</v>
      </c>
      <c r="B3938" s="5">
        <v>9014</v>
      </c>
      <c r="C3938" t="s">
        <v>5039</v>
      </c>
      <c r="D3938" t="s">
        <v>8</v>
      </c>
      <c r="E3938" t="s">
        <v>9</v>
      </c>
      <c r="F3938" t="s">
        <v>17</v>
      </c>
      <c r="G3938" t="s">
        <v>11</v>
      </c>
      <c r="H3938">
        <v>13</v>
      </c>
      <c r="I3938" t="s">
        <v>6112</v>
      </c>
      <c r="J3938" s="6">
        <v>3281212</v>
      </c>
      <c r="K3938" s="6">
        <v>6266</v>
      </c>
      <c r="L3938" s="6">
        <v>524</v>
      </c>
      <c r="M3938" s="6">
        <v>259318</v>
      </c>
      <c r="N3938" s="6">
        <v>3371244</v>
      </c>
      <c r="O3938" s="6">
        <v>445005</v>
      </c>
      <c r="P3938" s="6">
        <v>28394</v>
      </c>
      <c r="Q3938" s="6">
        <v>1025</v>
      </c>
      <c r="R3938" s="6">
        <v>625273</v>
      </c>
      <c r="S3938" s="6">
        <v>2900898</v>
      </c>
      <c r="T3938" s="6">
        <v>20788</v>
      </c>
      <c r="U3938" s="6">
        <v>0</v>
      </c>
      <c r="V3938" s="6">
        <v>16</v>
      </c>
      <c r="W3938" s="6">
        <v>576</v>
      </c>
      <c r="X3938" s="6">
        <v>240</v>
      </c>
      <c r="Z3938" s="6">
        <v>12472458800</v>
      </c>
      <c r="AA3938" s="6">
        <v>913032758.93760014</v>
      </c>
      <c r="AB3938" s="6">
        <f t="shared" si="978"/>
        <v>3699.6606593886413</v>
      </c>
      <c r="AC3938" s="6">
        <f t="shared" si="979"/>
        <v>270.82962815435491</v>
      </c>
      <c r="AD3938" s="16">
        <f t="shared" si="980"/>
        <v>15.672501232654787</v>
      </c>
      <c r="AE3938" s="16">
        <f t="shared" si="981"/>
        <v>7.5757440927630029</v>
      </c>
      <c r="AF3938" s="16">
        <f t="shared" si="982"/>
        <v>36</v>
      </c>
      <c r="AG3938" s="16">
        <f t="shared" si="983"/>
        <v>51</v>
      </c>
      <c r="AH3938" s="17">
        <f t="shared" si="984"/>
        <v>2.4112209719340734</v>
      </c>
      <c r="AI3938" s="17">
        <f t="shared" si="985"/>
        <v>11.186643426218003</v>
      </c>
      <c r="AJ3938" s="17">
        <f t="shared" si="986"/>
        <v>11.266807549032462</v>
      </c>
      <c r="AK3938" s="17">
        <f t="shared" si="987"/>
        <v>11.266807549032462</v>
      </c>
      <c r="AL3938" s="17">
        <f t="shared" si="988"/>
        <v>0.1854724843410919</v>
      </c>
      <c r="AM3938" s="17">
        <f t="shared" si="989"/>
        <v>0.86048295525331298</v>
      </c>
      <c r="AN3938" s="17">
        <f t="shared" si="990"/>
        <v>0.86664922503384512</v>
      </c>
      <c r="AO3938" s="17">
        <f t="shared" si="991"/>
        <v>0.86664922503384512</v>
      </c>
      <c r="AP3938" s="17">
        <f t="shared" si="993"/>
        <v>0.68117674069275325</v>
      </c>
      <c r="AQ3938" s="17">
        <f t="shared" si="992"/>
        <v>6.518798665183537</v>
      </c>
    </row>
    <row r="3939" spans="1:43" x14ac:dyDescent="0.2">
      <c r="A3939" s="4">
        <v>90015</v>
      </c>
      <c r="B3939" s="5">
        <v>9015</v>
      </c>
      <c r="C3939" t="s">
        <v>5040</v>
      </c>
      <c r="D3939" t="s">
        <v>8</v>
      </c>
      <c r="E3939" t="s">
        <v>9</v>
      </c>
      <c r="F3939" t="s">
        <v>17</v>
      </c>
      <c r="G3939" t="s">
        <v>15</v>
      </c>
      <c r="H3939">
        <v>13</v>
      </c>
      <c r="I3939" t="s">
        <v>6112</v>
      </c>
      <c r="J3939" s="6">
        <v>3281212</v>
      </c>
      <c r="K3939" s="6">
        <v>6266</v>
      </c>
      <c r="L3939" s="6">
        <v>524</v>
      </c>
      <c r="M3939" s="6">
        <v>111809076</v>
      </c>
      <c r="N3939" s="6">
        <v>220051925</v>
      </c>
      <c r="O3939" s="6">
        <v>14626744</v>
      </c>
      <c r="P3939" s="6">
        <v>1868233</v>
      </c>
      <c r="Q3939" s="6">
        <v>358431</v>
      </c>
      <c r="R3939" s="6">
        <v>89852474</v>
      </c>
      <c r="S3939" s="6">
        <v>341478471</v>
      </c>
      <c r="T3939" s="6">
        <v>146413652</v>
      </c>
      <c r="U3939" s="6">
        <v>0</v>
      </c>
      <c r="V3939" s="6">
        <v>735</v>
      </c>
      <c r="W3939" s="6">
        <v>31503</v>
      </c>
      <c r="X3939" s="6">
        <v>36729</v>
      </c>
      <c r="Z3939" s="6">
        <v>633543596200</v>
      </c>
      <c r="AA3939" s="6">
        <v>46377868776.422401</v>
      </c>
      <c r="AB3939" s="6">
        <f t="shared" si="978"/>
        <v>2879.0640945313248</v>
      </c>
      <c r="AC3939" s="6">
        <f t="shared" si="979"/>
        <v>210.75875058317442</v>
      </c>
      <c r="AD3939" s="16">
        <f t="shared" si="980"/>
        <v>7.8291861882324101</v>
      </c>
      <c r="AE3939" s="16">
        <f t="shared" si="981"/>
        <v>15.044491446626809</v>
      </c>
      <c r="AF3939" s="16">
        <f t="shared" si="982"/>
        <v>42.861224489795916</v>
      </c>
      <c r="AG3939" s="16">
        <f t="shared" si="983"/>
        <v>92.832653061224491</v>
      </c>
      <c r="AH3939" s="17">
        <f t="shared" si="984"/>
        <v>0.80362415301598589</v>
      </c>
      <c r="AI3939" s="17">
        <f t="shared" si="985"/>
        <v>3.0541212146319858</v>
      </c>
      <c r="AJ3939" s="17">
        <f t="shared" si="986"/>
        <v>4.3636182361439069</v>
      </c>
      <c r="AK3939" s="17">
        <f t="shared" si="987"/>
        <v>4.3636182361439069</v>
      </c>
      <c r="AL3939" s="17">
        <f t="shared" si="988"/>
        <v>0.40832396262836601</v>
      </c>
      <c r="AM3939" s="17">
        <f t="shared" si="989"/>
        <v>1.5518086060824052</v>
      </c>
      <c r="AN3939" s="17">
        <f t="shared" si="990"/>
        <v>2.217168166104432</v>
      </c>
      <c r="AO3939" s="17">
        <f t="shared" si="991"/>
        <v>2.217168166104432</v>
      </c>
      <c r="AP3939" s="17">
        <f t="shared" si="993"/>
        <v>1.8088442034760659</v>
      </c>
      <c r="AQ3939" s="17">
        <f t="shared" si="992"/>
        <v>23.346171301008617</v>
      </c>
    </row>
    <row r="3940" spans="1:43" x14ac:dyDescent="0.2">
      <c r="A3940" s="4">
        <v>90016</v>
      </c>
      <c r="B3940" s="5">
        <v>9016</v>
      </c>
      <c r="C3940" t="s">
        <v>5042</v>
      </c>
      <c r="D3940" t="s">
        <v>8</v>
      </c>
      <c r="E3940" t="s">
        <v>9</v>
      </c>
      <c r="F3940" t="s">
        <v>17</v>
      </c>
      <c r="G3940" t="s">
        <v>15</v>
      </c>
      <c r="H3940">
        <v>13</v>
      </c>
      <c r="I3940" t="s">
        <v>6112</v>
      </c>
      <c r="J3940" s="6">
        <v>3281212</v>
      </c>
      <c r="K3940" s="6">
        <v>6266</v>
      </c>
      <c r="L3940" s="6">
        <v>524</v>
      </c>
      <c r="M3940" s="6">
        <v>3159082</v>
      </c>
      <c r="N3940" s="6">
        <v>58490893</v>
      </c>
      <c r="O3940" s="6">
        <v>4228479</v>
      </c>
      <c r="P3940" s="6">
        <v>249334</v>
      </c>
      <c r="Q3940" s="6">
        <v>10970</v>
      </c>
      <c r="R3940" s="6">
        <v>15070720</v>
      </c>
      <c r="S3940" s="6">
        <v>70563355</v>
      </c>
      <c r="T3940" s="6">
        <v>2909188</v>
      </c>
      <c r="U3940" s="6">
        <v>0</v>
      </c>
      <c r="V3940" s="6">
        <v>150</v>
      </c>
      <c r="W3940" s="6">
        <v>7430</v>
      </c>
      <c r="X3940" s="6">
        <v>1500</v>
      </c>
      <c r="Z3940" s="6">
        <v>183681103500</v>
      </c>
      <c r="AA3940" s="6">
        <v>13446175079.232</v>
      </c>
      <c r="AB3940" s="6">
        <f t="shared" si="978"/>
        <v>3140.3367956786024</v>
      </c>
      <c r="AC3940" s="6">
        <f t="shared" si="979"/>
        <v>229.88493403976582</v>
      </c>
      <c r="AD3940" s="16">
        <f t="shared" si="980"/>
        <v>16.959095029157677</v>
      </c>
      <c r="AE3940" s="16">
        <f t="shared" si="981"/>
        <v>13.832608131670986</v>
      </c>
      <c r="AF3940" s="16">
        <f t="shared" si="982"/>
        <v>49.533333333333331</v>
      </c>
      <c r="AG3940" s="16">
        <f t="shared" si="983"/>
        <v>59.533333333333331</v>
      </c>
      <c r="AH3940" s="17">
        <f t="shared" si="984"/>
        <v>4.770601079680743</v>
      </c>
      <c r="AI3940" s="17">
        <f t="shared" si="985"/>
        <v>22.336664575341825</v>
      </c>
      <c r="AJ3940" s="17">
        <f t="shared" si="986"/>
        <v>23.25756121556832</v>
      </c>
      <c r="AK3940" s="17">
        <f t="shared" si="987"/>
        <v>23.25756121556832</v>
      </c>
      <c r="AL3940" s="17">
        <f t="shared" si="988"/>
        <v>0.25765925645894994</v>
      </c>
      <c r="AM3940" s="17">
        <f t="shared" si="989"/>
        <v>1.2063990030037668</v>
      </c>
      <c r="AN3940" s="17">
        <f t="shared" si="990"/>
        <v>1.2561364552939891</v>
      </c>
      <c r="AO3940" s="17">
        <f t="shared" si="991"/>
        <v>1.2561364552939891</v>
      </c>
      <c r="AP3940" s="17">
        <f t="shared" si="993"/>
        <v>0.99847719883503916</v>
      </c>
      <c r="AQ3940" s="17">
        <f t="shared" si="992"/>
        <v>16.687644658989676</v>
      </c>
    </row>
    <row r="3941" spans="1:43" x14ac:dyDescent="0.2">
      <c r="A3941" s="4">
        <v>90017</v>
      </c>
      <c r="B3941" s="5">
        <v>9017</v>
      </c>
      <c r="C3941" t="s">
        <v>5043</v>
      </c>
      <c r="D3941" t="s">
        <v>8</v>
      </c>
      <c r="E3941" t="s">
        <v>9</v>
      </c>
      <c r="F3941" t="s">
        <v>17</v>
      </c>
      <c r="G3941" t="s">
        <v>15</v>
      </c>
      <c r="H3941">
        <v>123</v>
      </c>
      <c r="I3941" t="s">
        <v>6121</v>
      </c>
      <c r="J3941" s="6">
        <v>308231</v>
      </c>
      <c r="K3941" s="6">
        <v>3146</v>
      </c>
      <c r="L3941" s="6">
        <v>98</v>
      </c>
      <c r="M3941" s="6">
        <v>1763505</v>
      </c>
      <c r="N3941" s="6">
        <v>6948210</v>
      </c>
      <c r="O3941" s="6">
        <v>933894</v>
      </c>
      <c r="P3941" s="6">
        <v>86438</v>
      </c>
      <c r="Q3941" s="6">
        <v>6187</v>
      </c>
      <c r="R3941" s="6">
        <v>1350103</v>
      </c>
      <c r="S3941" s="6">
        <v>11172671</v>
      </c>
      <c r="T3941" s="6">
        <v>113905</v>
      </c>
      <c r="U3941" s="6">
        <v>0</v>
      </c>
      <c r="V3941" s="6">
        <v>28</v>
      </c>
      <c r="W3941" s="6">
        <v>1009</v>
      </c>
      <c r="X3941" s="6">
        <v>520</v>
      </c>
      <c r="Z3941" s="6">
        <v>30094432500</v>
      </c>
      <c r="AA3941" s="6">
        <v>2203030146.2400002</v>
      </c>
      <c r="AB3941" s="6">
        <f t="shared" si="978"/>
        <v>4331.2497031609582</v>
      </c>
      <c r="AC3941" s="6">
        <f t="shared" si="979"/>
        <v>317.06441604960128</v>
      </c>
      <c r="AD3941" s="16">
        <f t="shared" si="980"/>
        <v>10.804206483259678</v>
      </c>
      <c r="AE3941" s="16">
        <f t="shared" si="981"/>
        <v>7.4400413751453591</v>
      </c>
      <c r="AF3941" s="16">
        <f t="shared" si="982"/>
        <v>36.035714285714285</v>
      </c>
      <c r="AG3941" s="16">
        <f t="shared" si="983"/>
        <v>54.607142857142854</v>
      </c>
      <c r="AH3941" s="17">
        <f t="shared" si="984"/>
        <v>0.76557934340985712</v>
      </c>
      <c r="AI3941" s="17">
        <f t="shared" si="985"/>
        <v>6.3354915353231211</v>
      </c>
      <c r="AJ3941" s="17">
        <f t="shared" si="986"/>
        <v>6.4000816555666127</v>
      </c>
      <c r="AK3941" s="17">
        <f t="shared" si="987"/>
        <v>6.4000816555666127</v>
      </c>
      <c r="AL3941" s="17">
        <f t="shared" si="988"/>
        <v>0.1943094696331861</v>
      </c>
      <c r="AM3941" s="17">
        <f t="shared" si="989"/>
        <v>1.6079927060350796</v>
      </c>
      <c r="AN3941" s="17">
        <f t="shared" si="990"/>
        <v>1.6243861368611485</v>
      </c>
      <c r="AO3941" s="17">
        <f t="shared" si="991"/>
        <v>1.6243861368611485</v>
      </c>
      <c r="AP3941" s="17">
        <f t="shared" si="993"/>
        <v>1.4300766672279623</v>
      </c>
      <c r="AQ3941" s="17">
        <f t="shared" si="992"/>
        <v>11.96353226383294</v>
      </c>
    </row>
    <row r="3942" spans="1:43" x14ac:dyDescent="0.2">
      <c r="A3942" s="4">
        <v>90017</v>
      </c>
      <c r="B3942" s="5">
        <v>9017</v>
      </c>
      <c r="C3942" t="s">
        <v>5043</v>
      </c>
      <c r="D3942" t="s">
        <v>8</v>
      </c>
      <c r="E3942" t="s">
        <v>9</v>
      </c>
      <c r="F3942" t="s">
        <v>17</v>
      </c>
      <c r="G3942" t="s">
        <v>11</v>
      </c>
      <c r="H3942">
        <v>123</v>
      </c>
      <c r="I3942" t="s">
        <v>6121</v>
      </c>
      <c r="J3942" s="6">
        <v>308231</v>
      </c>
      <c r="K3942" s="6">
        <v>3146</v>
      </c>
      <c r="L3942" s="6">
        <v>98</v>
      </c>
      <c r="M3942" s="6">
        <v>8369</v>
      </c>
      <c r="N3942" s="6">
        <v>24103</v>
      </c>
      <c r="O3942" s="6">
        <v>27059</v>
      </c>
      <c r="P3942" s="6">
        <v>3670</v>
      </c>
      <c r="Q3942" s="6">
        <v>34</v>
      </c>
      <c r="R3942" s="6">
        <v>66079</v>
      </c>
      <c r="S3942" s="6">
        <v>231559</v>
      </c>
      <c r="T3942" s="6">
        <v>0</v>
      </c>
      <c r="U3942" s="6">
        <v>0</v>
      </c>
      <c r="V3942" s="6">
        <v>2</v>
      </c>
      <c r="W3942" s="6">
        <v>31</v>
      </c>
      <c r="X3942" s="6">
        <v>16</v>
      </c>
      <c r="Z3942" s="6">
        <v>636625000</v>
      </c>
      <c r="AA3942" s="6">
        <v>45196455.427200004</v>
      </c>
      <c r="AB3942" s="6">
        <f t="shared" si="978"/>
        <v>26412.687217358834</v>
      </c>
      <c r="AC3942" s="6">
        <f t="shared" si="979"/>
        <v>1875.1381747998175</v>
      </c>
      <c r="AD3942" s="16">
        <f t="shared" si="980"/>
        <v>7.3730245231607627</v>
      </c>
      <c r="AE3942" s="16">
        <f t="shared" si="981"/>
        <v>0.89075723419195096</v>
      </c>
      <c r="AF3942" s="16">
        <f t="shared" si="982"/>
        <v>15.5</v>
      </c>
      <c r="AG3942" s="16">
        <f t="shared" si="983"/>
        <v>23.5</v>
      </c>
      <c r="AH3942" s="17">
        <f t="shared" si="984"/>
        <v>7.8956864619428844</v>
      </c>
      <c r="AI3942" s="17">
        <f t="shared" si="985"/>
        <v>27.668658143147329</v>
      </c>
      <c r="AJ3942" s="17">
        <f t="shared" si="986"/>
        <v>27.668658143147329</v>
      </c>
      <c r="AK3942" s="17">
        <f t="shared" si="987"/>
        <v>27.668658143147329</v>
      </c>
      <c r="AL3942" s="17">
        <f t="shared" si="988"/>
        <v>2.7415259511264156</v>
      </c>
      <c r="AM3942" s="17">
        <f t="shared" si="989"/>
        <v>9.6070613616562248</v>
      </c>
      <c r="AN3942" s="17">
        <f t="shared" si="990"/>
        <v>9.6070613616562248</v>
      </c>
      <c r="AO3942" s="17">
        <f t="shared" si="991"/>
        <v>9.6070613616562248</v>
      </c>
      <c r="AP3942" s="17">
        <f t="shared" si="993"/>
        <v>6.8655354105298088</v>
      </c>
      <c r="AQ3942" s="17">
        <f t="shared" si="992"/>
        <v>8.5575594072212571</v>
      </c>
    </row>
    <row r="3943" spans="1:43" x14ac:dyDescent="0.2">
      <c r="A3943" s="4">
        <v>90019</v>
      </c>
      <c r="B3943" s="5">
        <v>9019</v>
      </c>
      <c r="C3943" t="s">
        <v>5044</v>
      </c>
      <c r="D3943" t="s">
        <v>8</v>
      </c>
      <c r="E3943" t="s">
        <v>9</v>
      </c>
      <c r="F3943" t="s">
        <v>17</v>
      </c>
      <c r="G3943" t="s">
        <v>15</v>
      </c>
      <c r="H3943">
        <v>28</v>
      </c>
      <c r="I3943" t="s">
        <v>6122</v>
      </c>
      <c r="J3943" s="6">
        <v>1723634</v>
      </c>
      <c r="K3943" s="6">
        <v>3660</v>
      </c>
      <c r="L3943" s="6">
        <v>471</v>
      </c>
      <c r="M3943" s="6">
        <v>10501555</v>
      </c>
      <c r="N3943" s="6">
        <v>37924763</v>
      </c>
      <c r="O3943" s="6">
        <v>6214397</v>
      </c>
      <c r="P3943" s="6">
        <v>552703</v>
      </c>
      <c r="Q3943" s="6">
        <v>36985</v>
      </c>
      <c r="R3943" s="6">
        <v>14223640</v>
      </c>
      <c r="S3943" s="6">
        <v>81093177</v>
      </c>
      <c r="T3943" s="6">
        <v>1862483</v>
      </c>
      <c r="U3943" s="6">
        <v>890492</v>
      </c>
      <c r="V3943" s="6">
        <v>213</v>
      </c>
      <c r="W3943" s="6">
        <v>7122</v>
      </c>
      <c r="X3943" s="6">
        <v>5586</v>
      </c>
      <c r="Z3943" s="6">
        <v>318175211400</v>
      </c>
      <c r="AA3943" s="6">
        <v>26317470549.484798</v>
      </c>
      <c r="AB3943" s="6">
        <f t="shared" si="978"/>
        <v>8389.642709171314</v>
      </c>
      <c r="AC3943" s="6">
        <f t="shared" si="979"/>
        <v>693.93895881392325</v>
      </c>
      <c r="AD3943" s="16">
        <f t="shared" si="980"/>
        <v>11.243646225911565</v>
      </c>
      <c r="AE3943" s="16">
        <f t="shared" si="981"/>
        <v>6.1027261373871031</v>
      </c>
      <c r="AF3943" s="16">
        <f t="shared" si="982"/>
        <v>33.436619718309856</v>
      </c>
      <c r="AG3943" s="16">
        <f t="shared" si="983"/>
        <v>59.661971830985912</v>
      </c>
      <c r="AH3943" s="17">
        <f t="shared" si="984"/>
        <v>1.3544317960530607</v>
      </c>
      <c r="AI3943" s="17">
        <f t="shared" si="985"/>
        <v>7.7220161204697781</v>
      </c>
      <c r="AJ3943" s="17">
        <f t="shared" si="986"/>
        <v>7.8993691886582509</v>
      </c>
      <c r="AK3943" s="17">
        <f t="shared" si="987"/>
        <v>7.9841653926489933</v>
      </c>
      <c r="AL3943" s="17">
        <f t="shared" si="988"/>
        <v>0.3750488829686292</v>
      </c>
      <c r="AM3943" s="17">
        <f t="shared" si="989"/>
        <v>2.1382645687199151</v>
      </c>
      <c r="AN3943" s="17">
        <f t="shared" si="990"/>
        <v>2.1873745130589213</v>
      </c>
      <c r="AO3943" s="17">
        <f t="shared" si="991"/>
        <v>2.2108550025744393</v>
      </c>
      <c r="AP3943" s="17">
        <f t="shared" si="993"/>
        <v>1.8358061196058102</v>
      </c>
      <c r="AQ3943" s="17">
        <f t="shared" si="992"/>
        <v>13.049243072175788</v>
      </c>
    </row>
    <row r="3944" spans="1:43" x14ac:dyDescent="0.2">
      <c r="A3944" s="4">
        <v>90020</v>
      </c>
      <c r="B3944" s="5">
        <v>9020</v>
      </c>
      <c r="C3944" t="s">
        <v>5045</v>
      </c>
      <c r="D3944" t="s">
        <v>8</v>
      </c>
      <c r="E3944" t="s">
        <v>9</v>
      </c>
      <c r="F3944" t="s">
        <v>17</v>
      </c>
      <c r="G3944" t="s">
        <v>15</v>
      </c>
      <c r="H3944">
        <v>184</v>
      </c>
      <c r="I3944" t="s">
        <v>6123</v>
      </c>
      <c r="J3944" s="6">
        <v>195861</v>
      </c>
      <c r="K3944" s="6">
        <v>3507</v>
      </c>
      <c r="L3944" s="6">
        <v>56</v>
      </c>
      <c r="M3944" s="6">
        <v>6288980</v>
      </c>
      <c r="N3944" s="6">
        <v>25748791</v>
      </c>
      <c r="O3944" s="6">
        <v>2627848</v>
      </c>
      <c r="P3944" s="6">
        <v>219011</v>
      </c>
      <c r="Q3944" s="6">
        <v>20860</v>
      </c>
      <c r="R3944" s="6">
        <v>6990789</v>
      </c>
      <c r="S3944" s="6">
        <v>25014834</v>
      </c>
      <c r="T3944" s="6">
        <v>2603444</v>
      </c>
      <c r="U3944" s="6">
        <v>0</v>
      </c>
      <c r="V3944" s="6">
        <v>123</v>
      </c>
      <c r="W3944" s="6">
        <v>4119</v>
      </c>
      <c r="X3944" s="6">
        <v>2577</v>
      </c>
      <c r="Z3944" s="6">
        <v>87012684877</v>
      </c>
      <c r="AA3944" s="6">
        <v>6226218119.4192009</v>
      </c>
      <c r="AB3944" s="6">
        <f t="shared" si="978"/>
        <v>3379.2920559648801</v>
      </c>
      <c r="AC3944" s="6">
        <f t="shared" si="979"/>
        <v>241.80623157876425</v>
      </c>
      <c r="AD3944" s="16">
        <f t="shared" si="980"/>
        <v>11.998703261480017</v>
      </c>
      <c r="AE3944" s="16">
        <f t="shared" si="981"/>
        <v>9.7984324055272598</v>
      </c>
      <c r="AF3944" s="16">
        <f t="shared" si="982"/>
        <v>33.487804878048777</v>
      </c>
      <c r="AG3944" s="16">
        <f t="shared" si="983"/>
        <v>54.439024390243901</v>
      </c>
      <c r="AH3944" s="17">
        <f t="shared" si="984"/>
        <v>1.1115934539464269</v>
      </c>
      <c r="AI3944" s="17">
        <f t="shared" si="985"/>
        <v>3.977566155401989</v>
      </c>
      <c r="AJ3944" s="17">
        <f t="shared" si="986"/>
        <v>4.3915353523146834</v>
      </c>
      <c r="AK3944" s="17">
        <f t="shared" si="987"/>
        <v>4.3915353523146834</v>
      </c>
      <c r="AL3944" s="17">
        <f t="shared" si="988"/>
        <v>0.27149969876255547</v>
      </c>
      <c r="AM3944" s="17">
        <f t="shared" si="989"/>
        <v>0.97149547720512397</v>
      </c>
      <c r="AN3944" s="17">
        <f t="shared" si="990"/>
        <v>1.0726048457964492</v>
      </c>
      <c r="AO3944" s="17">
        <f t="shared" si="991"/>
        <v>1.0726048457964492</v>
      </c>
      <c r="AP3944" s="17">
        <f t="shared" si="993"/>
        <v>0.80110514703389368</v>
      </c>
      <c r="AQ3944" s="17">
        <f t="shared" si="992"/>
        <v>9.5191327656698554</v>
      </c>
    </row>
    <row r="3945" spans="1:43" x14ac:dyDescent="0.2">
      <c r="A3945" s="4">
        <v>90022</v>
      </c>
      <c r="B3945" s="5">
        <v>9022</v>
      </c>
      <c r="C3945" t="s">
        <v>5046</v>
      </c>
      <c r="D3945" t="s">
        <v>8</v>
      </c>
      <c r="E3945" t="s">
        <v>9</v>
      </c>
      <c r="F3945" t="s">
        <v>17</v>
      </c>
      <c r="G3945" t="s">
        <v>15</v>
      </c>
      <c r="H3945">
        <v>2</v>
      </c>
      <c r="I3945" t="s">
        <v>6117</v>
      </c>
      <c r="J3945" s="6">
        <v>12150996</v>
      </c>
      <c r="K3945" s="6">
        <v>6999</v>
      </c>
      <c r="L3945" s="6">
        <v>1736</v>
      </c>
      <c r="M3945" s="6">
        <v>1461068</v>
      </c>
      <c r="N3945" s="6">
        <v>6132234</v>
      </c>
      <c r="O3945" s="6">
        <v>1052553</v>
      </c>
      <c r="P3945" s="6">
        <v>94736</v>
      </c>
      <c r="Q3945" s="6">
        <v>5330</v>
      </c>
      <c r="R3945" s="6">
        <v>1219874</v>
      </c>
      <c r="S3945" s="6">
        <v>11874195</v>
      </c>
      <c r="T3945" s="6">
        <v>2549728</v>
      </c>
      <c r="U3945" s="6">
        <v>0</v>
      </c>
      <c r="V3945" s="6">
        <v>33</v>
      </c>
      <c r="W3945" s="6">
        <v>1226</v>
      </c>
      <c r="X3945" s="6">
        <v>834</v>
      </c>
      <c r="Z3945" s="6">
        <v>44657212800</v>
      </c>
      <c r="AA3945" s="6">
        <v>3569338789.8335996</v>
      </c>
      <c r="AB3945" s="6">
        <f t="shared" si="978"/>
        <v>7282.3725904784451</v>
      </c>
      <c r="AC3945" s="6">
        <f t="shared" si="979"/>
        <v>582.06173962598291</v>
      </c>
      <c r="AD3945" s="16">
        <f t="shared" si="980"/>
        <v>11.110380425603783</v>
      </c>
      <c r="AE3945" s="16">
        <f t="shared" si="981"/>
        <v>5.8260572151711125</v>
      </c>
      <c r="AF3945" s="16">
        <f t="shared" si="982"/>
        <v>37.151515151515149</v>
      </c>
      <c r="AG3945" s="16">
        <f t="shared" si="983"/>
        <v>62.424242424242422</v>
      </c>
      <c r="AH3945" s="17">
        <f t="shared" si="984"/>
        <v>0.83491938773554686</v>
      </c>
      <c r="AI3945" s="17">
        <f t="shared" si="985"/>
        <v>8.1270652700627206</v>
      </c>
      <c r="AJ3945" s="17">
        <f t="shared" si="986"/>
        <v>9.8721777494271308</v>
      </c>
      <c r="AK3945" s="17">
        <f t="shared" si="987"/>
        <v>9.8721777494271308</v>
      </c>
      <c r="AL3945" s="17">
        <f t="shared" si="988"/>
        <v>0.19892815570964839</v>
      </c>
      <c r="AM3945" s="17">
        <f t="shared" si="989"/>
        <v>1.9363571253151788</v>
      </c>
      <c r="AN3945" s="17">
        <f t="shared" si="990"/>
        <v>2.352148173080153</v>
      </c>
      <c r="AO3945" s="17">
        <f t="shared" si="991"/>
        <v>2.352148173080153</v>
      </c>
      <c r="AP3945" s="17">
        <f t="shared" si="993"/>
        <v>2.1532200173705047</v>
      </c>
      <c r="AQ3945" s="17">
        <f t="shared" si="992"/>
        <v>11.281327401090492</v>
      </c>
    </row>
    <row r="3946" spans="1:43" x14ac:dyDescent="0.2">
      <c r="A3946" s="4">
        <v>90023</v>
      </c>
      <c r="B3946" s="5">
        <v>9023</v>
      </c>
      <c r="C3946" t="s">
        <v>5047</v>
      </c>
      <c r="D3946" t="s">
        <v>8</v>
      </c>
      <c r="E3946" t="s">
        <v>9</v>
      </c>
      <c r="F3946" t="s">
        <v>17</v>
      </c>
      <c r="G3946" t="s">
        <v>15</v>
      </c>
      <c r="H3946">
        <v>2</v>
      </c>
      <c r="I3946" t="s">
        <v>6117</v>
      </c>
      <c r="J3946" s="6">
        <v>12150996</v>
      </c>
      <c r="K3946" s="6">
        <v>6999</v>
      </c>
      <c r="L3946" s="6">
        <v>1736</v>
      </c>
      <c r="M3946" s="6">
        <v>23781730</v>
      </c>
      <c r="N3946" s="6">
        <v>73821438</v>
      </c>
      <c r="O3946" s="6">
        <v>6953722</v>
      </c>
      <c r="P3946" s="6">
        <v>715544</v>
      </c>
      <c r="Q3946" s="6">
        <v>74771</v>
      </c>
      <c r="R3946" s="6">
        <v>14231904</v>
      </c>
      <c r="S3946" s="6">
        <v>86577255</v>
      </c>
      <c r="T3946" s="6">
        <v>29808867</v>
      </c>
      <c r="U3946" s="6">
        <v>0</v>
      </c>
      <c r="V3946" s="6">
        <v>224</v>
      </c>
      <c r="W3946" s="6">
        <v>8581</v>
      </c>
      <c r="X3946" s="6">
        <v>5793</v>
      </c>
      <c r="Z3946" s="6">
        <v>311382615916</v>
      </c>
      <c r="AA3946" s="6">
        <v>23659605194.198399</v>
      </c>
      <c r="AB3946" s="6">
        <f t="shared" si="978"/>
        <v>4218.0513459518361</v>
      </c>
      <c r="AC3946" s="6">
        <f t="shared" si="979"/>
        <v>320.4977556004585</v>
      </c>
      <c r="AD3946" s="16">
        <f t="shared" si="980"/>
        <v>9.7180914101718407</v>
      </c>
      <c r="AE3946" s="16">
        <f t="shared" si="981"/>
        <v>10.616104296375379</v>
      </c>
      <c r="AF3946" s="16">
        <f t="shared" si="982"/>
        <v>38.308035714285715</v>
      </c>
      <c r="AG3946" s="16">
        <f t="shared" si="983"/>
        <v>64.169642857142861</v>
      </c>
      <c r="AH3946" s="17">
        <f t="shared" si="984"/>
        <v>0.59843854925608864</v>
      </c>
      <c r="AI3946" s="17">
        <f t="shared" si="985"/>
        <v>3.6404944047384276</v>
      </c>
      <c r="AJ3946" s="17">
        <f t="shared" si="986"/>
        <v>4.8939300042511622</v>
      </c>
      <c r="AK3946" s="17">
        <f t="shared" si="987"/>
        <v>4.8939300042511622</v>
      </c>
      <c r="AL3946" s="17">
        <f t="shared" si="988"/>
        <v>0.19278822501398576</v>
      </c>
      <c r="AM3946" s="17">
        <f t="shared" si="989"/>
        <v>1.1727928545634672</v>
      </c>
      <c r="AN3946" s="17">
        <f t="shared" si="990"/>
        <v>1.5765897434834579</v>
      </c>
      <c r="AO3946" s="17">
        <f t="shared" si="991"/>
        <v>1.5765897434834579</v>
      </c>
      <c r="AP3946" s="17">
        <f t="shared" si="993"/>
        <v>1.3838015184694721</v>
      </c>
      <c r="AQ3946" s="17">
        <f t="shared" si="992"/>
        <v>12.450491262089569</v>
      </c>
    </row>
    <row r="3947" spans="1:43" x14ac:dyDescent="0.2">
      <c r="A3947" s="4">
        <v>90026</v>
      </c>
      <c r="B3947" s="5">
        <v>9026</v>
      </c>
      <c r="C3947" t="s">
        <v>5049</v>
      </c>
      <c r="D3947" t="s">
        <v>8</v>
      </c>
      <c r="E3947" t="s">
        <v>9</v>
      </c>
      <c r="F3947" t="s">
        <v>17</v>
      </c>
      <c r="G3947" t="s">
        <v>15</v>
      </c>
      <c r="H3947">
        <v>15</v>
      </c>
      <c r="I3947" t="s">
        <v>6124</v>
      </c>
      <c r="J3947" s="6">
        <v>2956746</v>
      </c>
      <c r="K3947" s="6">
        <v>4037</v>
      </c>
      <c r="L3947" s="6">
        <v>732</v>
      </c>
      <c r="M3947" s="6">
        <v>22866573</v>
      </c>
      <c r="N3947" s="6">
        <v>104544729</v>
      </c>
      <c r="O3947" s="6">
        <v>9683731</v>
      </c>
      <c r="P3947" s="6">
        <v>820677</v>
      </c>
      <c r="Q3947" s="6">
        <v>74981</v>
      </c>
      <c r="R3947" s="6">
        <v>23034059</v>
      </c>
      <c r="S3947" s="6">
        <v>110955049</v>
      </c>
      <c r="T3947" s="6">
        <v>80495923</v>
      </c>
      <c r="U3947" s="6">
        <v>0</v>
      </c>
      <c r="V3947" s="6">
        <v>270</v>
      </c>
      <c r="W3947" s="6">
        <v>11476</v>
      </c>
      <c r="X3947" s="6">
        <v>6002</v>
      </c>
      <c r="Z3947" s="6">
        <v>479249343600</v>
      </c>
      <c r="AA3947" s="6">
        <v>39475825857.115196</v>
      </c>
      <c r="AB3947" s="6">
        <f t="shared" si="978"/>
        <v>4584.1559702163468</v>
      </c>
      <c r="AC3947" s="6">
        <f t="shared" si="979"/>
        <v>377.59747655106742</v>
      </c>
      <c r="AD3947" s="16">
        <f t="shared" si="980"/>
        <v>11.799686112806866</v>
      </c>
      <c r="AE3947" s="16">
        <f t="shared" si="981"/>
        <v>10.795914198773179</v>
      </c>
      <c r="AF3947" s="16">
        <f t="shared" si="982"/>
        <v>42.503703703703707</v>
      </c>
      <c r="AG3947" s="16">
        <f t="shared" si="983"/>
        <v>64.733333333333334</v>
      </c>
      <c r="AH3947" s="17">
        <f t="shared" si="984"/>
        <v>1.0073244906440506</v>
      </c>
      <c r="AI3947" s="17">
        <f t="shared" si="985"/>
        <v>4.8522814940393557</v>
      </c>
      <c r="AJ3947" s="17">
        <f t="shared" si="986"/>
        <v>8.372525782503569</v>
      </c>
      <c r="AK3947" s="17">
        <f t="shared" si="987"/>
        <v>8.372525782503569</v>
      </c>
      <c r="AL3947" s="17">
        <f t="shared" si="988"/>
        <v>0.22032731081066745</v>
      </c>
      <c r="AM3947" s="17">
        <f t="shared" si="989"/>
        <v>1.0613165298845435</v>
      </c>
      <c r="AN3947" s="17">
        <f t="shared" si="990"/>
        <v>1.8312828760596815</v>
      </c>
      <c r="AO3947" s="17">
        <f t="shared" si="991"/>
        <v>1.8312828760596815</v>
      </c>
      <c r="AP3947" s="17">
        <f t="shared" si="993"/>
        <v>1.6109555652490142</v>
      </c>
      <c r="AQ3947" s="17">
        <f t="shared" si="992"/>
        <v>11.457882194373223</v>
      </c>
    </row>
    <row r="3948" spans="1:43" x14ac:dyDescent="0.2">
      <c r="A3948" s="4">
        <v>90026</v>
      </c>
      <c r="B3948" s="5">
        <v>9026</v>
      </c>
      <c r="C3948" t="s">
        <v>5049</v>
      </c>
      <c r="D3948" t="s">
        <v>8</v>
      </c>
      <c r="E3948" t="s">
        <v>9</v>
      </c>
      <c r="F3948" t="s">
        <v>17</v>
      </c>
      <c r="G3948" t="s">
        <v>11</v>
      </c>
      <c r="H3948">
        <v>15</v>
      </c>
      <c r="I3948" t="s">
        <v>6124</v>
      </c>
      <c r="J3948" s="6">
        <v>2956746</v>
      </c>
      <c r="K3948" s="6">
        <v>4037</v>
      </c>
      <c r="L3948" s="6">
        <v>732</v>
      </c>
      <c r="M3948" s="6">
        <v>24687604</v>
      </c>
      <c r="N3948" s="6">
        <v>80770023</v>
      </c>
      <c r="O3948" s="6">
        <v>9965429</v>
      </c>
      <c r="P3948" s="6">
        <v>986768</v>
      </c>
      <c r="Q3948" s="6">
        <v>83371</v>
      </c>
      <c r="R3948" s="6">
        <v>23963800</v>
      </c>
      <c r="S3948" s="6">
        <v>60588478</v>
      </c>
      <c r="T3948" s="6">
        <v>37351912</v>
      </c>
      <c r="U3948" s="6">
        <v>16025316</v>
      </c>
      <c r="V3948" s="6">
        <v>308</v>
      </c>
      <c r="W3948" s="6">
        <v>11690</v>
      </c>
      <c r="X3948" s="6">
        <v>6249</v>
      </c>
      <c r="Z3948" s="6">
        <v>516674344500</v>
      </c>
      <c r="AA3948" s="6">
        <v>42081581128.658401</v>
      </c>
      <c r="AB3948" s="6">
        <f t="shared" si="978"/>
        <v>6396.8577116785027</v>
      </c>
      <c r="AC3948" s="6">
        <f t="shared" si="979"/>
        <v>521.00494175491815</v>
      </c>
      <c r="AD3948" s="16">
        <f t="shared" si="980"/>
        <v>10.099059758727481</v>
      </c>
      <c r="AE3948" s="16">
        <f t="shared" si="981"/>
        <v>8.1050221721513438</v>
      </c>
      <c r="AF3948" s="16">
        <f t="shared" si="982"/>
        <v>37.954545454545453</v>
      </c>
      <c r="AG3948" s="16">
        <f t="shared" si="983"/>
        <v>58.243506493506494</v>
      </c>
      <c r="AH3948" s="17">
        <f t="shared" si="984"/>
        <v>0.97068148047092784</v>
      </c>
      <c r="AI3948" s="17">
        <f t="shared" si="985"/>
        <v>2.4542064916465769</v>
      </c>
      <c r="AJ3948" s="17">
        <f t="shared" si="986"/>
        <v>3.9671889584748685</v>
      </c>
      <c r="AK3948" s="17">
        <f t="shared" si="987"/>
        <v>4.6163129479879865</v>
      </c>
      <c r="AL3948" s="17">
        <f t="shared" si="988"/>
        <v>0.29669175654438035</v>
      </c>
      <c r="AM3948" s="17">
        <f t="shared" si="989"/>
        <v>0.75013570319275502</v>
      </c>
      <c r="AN3948" s="17">
        <f t="shared" si="990"/>
        <v>1.2125834110509044</v>
      </c>
      <c r="AO3948" s="17">
        <f t="shared" si="991"/>
        <v>1.4109901392500532</v>
      </c>
      <c r="AP3948" s="17">
        <f t="shared" si="993"/>
        <v>1.1142983827056729</v>
      </c>
      <c r="AQ3948" s="17">
        <f t="shared" si="992"/>
        <v>6.07986650649962</v>
      </c>
    </row>
    <row r="3949" spans="1:43" x14ac:dyDescent="0.2">
      <c r="A3949" s="4">
        <v>90027</v>
      </c>
      <c r="B3949" s="5">
        <v>9027</v>
      </c>
      <c r="C3949" t="s">
        <v>5050</v>
      </c>
      <c r="D3949" t="s">
        <v>8</v>
      </c>
      <c r="E3949" t="s">
        <v>9</v>
      </c>
      <c r="F3949" t="s">
        <v>17</v>
      </c>
      <c r="G3949" t="s">
        <v>15</v>
      </c>
      <c r="H3949">
        <v>63</v>
      </c>
      <c r="I3949" t="s">
        <v>6125</v>
      </c>
      <c r="J3949" s="6">
        <v>654628</v>
      </c>
      <c r="K3949" s="6">
        <v>3822</v>
      </c>
      <c r="L3949" s="6">
        <v>171</v>
      </c>
      <c r="M3949" s="6">
        <v>9750802</v>
      </c>
      <c r="N3949" s="6">
        <v>25898642</v>
      </c>
      <c r="O3949" s="6">
        <v>4337684</v>
      </c>
      <c r="P3949" s="6">
        <v>374764</v>
      </c>
      <c r="Q3949" s="6">
        <v>31513</v>
      </c>
      <c r="R3949" s="6">
        <v>6068176</v>
      </c>
      <c r="S3949" s="6">
        <v>41979373</v>
      </c>
      <c r="T3949" s="6">
        <v>27764624</v>
      </c>
      <c r="U3949" s="6">
        <v>0</v>
      </c>
      <c r="V3949" s="6">
        <v>109</v>
      </c>
      <c r="W3949" s="6">
        <v>4410</v>
      </c>
      <c r="X3949" s="6">
        <v>1521</v>
      </c>
      <c r="Z3949" s="6">
        <v>190340903500</v>
      </c>
      <c r="AA3949" s="6">
        <v>15717221594.726398</v>
      </c>
      <c r="AB3949" s="6">
        <f t="shared" si="978"/>
        <v>7349.4549830064452</v>
      </c>
      <c r="AC3949" s="6">
        <f t="shared" si="979"/>
        <v>606.87435251340196</v>
      </c>
      <c r="AD3949" s="16">
        <f t="shared" si="980"/>
        <v>11.574441515193563</v>
      </c>
      <c r="AE3949" s="16">
        <f t="shared" si="981"/>
        <v>5.9706151946522619</v>
      </c>
      <c r="AF3949" s="16">
        <f t="shared" si="982"/>
        <v>40.458715596330272</v>
      </c>
      <c r="AG3949" s="16">
        <f t="shared" si="983"/>
        <v>54.412844036697251</v>
      </c>
      <c r="AH3949" s="17">
        <f t="shared" si="984"/>
        <v>0.62232583535179975</v>
      </c>
      <c r="AI3949" s="17">
        <f t="shared" si="985"/>
        <v>4.3052225857934561</v>
      </c>
      <c r="AJ3949" s="17">
        <f t="shared" si="986"/>
        <v>7.1526421108745719</v>
      </c>
      <c r="AK3949" s="17">
        <f t="shared" si="987"/>
        <v>7.1526421108745719</v>
      </c>
      <c r="AL3949" s="17">
        <f t="shared" si="988"/>
        <v>0.23430479482283278</v>
      </c>
      <c r="AM3949" s="17">
        <f t="shared" si="989"/>
        <v>1.6209102006197853</v>
      </c>
      <c r="AN3949" s="17">
        <f t="shared" si="990"/>
        <v>2.6929596154114952</v>
      </c>
      <c r="AO3949" s="17">
        <f t="shared" si="991"/>
        <v>2.6929596154114952</v>
      </c>
      <c r="AP3949" s="17">
        <f t="shared" si="993"/>
        <v>2.4586548205886625</v>
      </c>
      <c r="AQ3949" s="17">
        <f t="shared" si="992"/>
        <v>9.6778310729873365</v>
      </c>
    </row>
    <row r="3950" spans="1:43" x14ac:dyDescent="0.2">
      <c r="A3950" s="4">
        <v>90029</v>
      </c>
      <c r="B3950" s="5">
        <v>9029</v>
      </c>
      <c r="C3950" t="s">
        <v>5051</v>
      </c>
      <c r="D3950" t="s">
        <v>8</v>
      </c>
      <c r="E3950" t="s">
        <v>9</v>
      </c>
      <c r="F3950" t="s">
        <v>17</v>
      </c>
      <c r="G3950" t="s">
        <v>15</v>
      </c>
      <c r="H3950">
        <v>22</v>
      </c>
      <c r="I3950" t="s">
        <v>6126</v>
      </c>
      <c r="J3950" s="6">
        <v>1932666</v>
      </c>
      <c r="K3950" s="6">
        <v>3546</v>
      </c>
      <c r="L3950" s="6">
        <v>545</v>
      </c>
      <c r="M3950" s="6">
        <v>10731052</v>
      </c>
      <c r="N3950" s="6">
        <v>56569834</v>
      </c>
      <c r="O3950" s="6">
        <v>8632182</v>
      </c>
      <c r="P3950" s="6">
        <v>645792</v>
      </c>
      <c r="Q3950" s="6">
        <v>34941</v>
      </c>
      <c r="R3950" s="6">
        <v>11131618</v>
      </c>
      <c r="S3950" s="6">
        <v>69849619</v>
      </c>
      <c r="T3950" s="6">
        <v>21985191</v>
      </c>
      <c r="U3950" s="6">
        <v>2026860</v>
      </c>
      <c r="V3950" s="6">
        <v>172</v>
      </c>
      <c r="W3950" s="6">
        <v>6694</v>
      </c>
      <c r="X3950" s="6">
        <v>6836</v>
      </c>
      <c r="Z3950" s="6">
        <v>425731823000</v>
      </c>
      <c r="AA3950" s="6">
        <v>35216815394.375999</v>
      </c>
      <c r="AB3950" s="6">
        <f t="shared" si="978"/>
        <v>7525.774655799768</v>
      </c>
      <c r="AC3950" s="6">
        <f t="shared" si="979"/>
        <v>622.53701141099339</v>
      </c>
      <c r="AD3950" s="16">
        <f t="shared" si="980"/>
        <v>13.366814701947376</v>
      </c>
      <c r="AE3950" s="16">
        <f t="shared" si="981"/>
        <v>6.5533643753109008</v>
      </c>
      <c r="AF3950" s="16">
        <f t="shared" si="982"/>
        <v>38.918604651162788</v>
      </c>
      <c r="AG3950" s="16">
        <f t="shared" si="983"/>
        <v>78.662790697674424</v>
      </c>
      <c r="AH3950" s="17">
        <f t="shared" si="984"/>
        <v>1.0373277475498208</v>
      </c>
      <c r="AI3950" s="17">
        <f t="shared" si="985"/>
        <v>6.5091119677735234</v>
      </c>
      <c r="AJ3950" s="17">
        <f t="shared" si="986"/>
        <v>8.557857142058392</v>
      </c>
      <c r="AK3950" s="17">
        <f t="shared" si="987"/>
        <v>8.7467351756379532</v>
      </c>
      <c r="AL3950" s="17">
        <f t="shared" si="988"/>
        <v>0.19677657176791433</v>
      </c>
      <c r="AM3950" s="17">
        <f t="shared" si="989"/>
        <v>1.2347502911180541</v>
      </c>
      <c r="AN3950" s="17">
        <f t="shared" si="990"/>
        <v>1.6233883592446108</v>
      </c>
      <c r="AO3950" s="17">
        <f t="shared" si="991"/>
        <v>1.6592177024949375</v>
      </c>
      <c r="AP3950" s="17">
        <f t="shared" si="993"/>
        <v>1.4624411307270231</v>
      </c>
      <c r="AQ3950" s="17">
        <f t="shared" si="992"/>
        <v>8.0917685702178197</v>
      </c>
    </row>
    <row r="3951" spans="1:43" x14ac:dyDescent="0.2">
      <c r="A3951" s="4">
        <v>90029</v>
      </c>
      <c r="B3951" s="5">
        <v>9029</v>
      </c>
      <c r="C3951" t="s">
        <v>5051</v>
      </c>
      <c r="D3951" t="s">
        <v>8</v>
      </c>
      <c r="E3951" t="s">
        <v>9</v>
      </c>
      <c r="F3951" t="s">
        <v>17</v>
      </c>
      <c r="G3951" t="s">
        <v>11</v>
      </c>
      <c r="H3951">
        <v>22</v>
      </c>
      <c r="I3951" t="s">
        <v>6126</v>
      </c>
      <c r="J3951" s="6">
        <v>1932666</v>
      </c>
      <c r="K3951" s="6">
        <v>3546</v>
      </c>
      <c r="L3951" s="6">
        <v>545</v>
      </c>
      <c r="M3951" s="6">
        <v>101107</v>
      </c>
      <c r="N3951" s="6">
        <v>340264</v>
      </c>
      <c r="O3951" s="6">
        <v>352398</v>
      </c>
      <c r="P3951" s="6">
        <v>26935</v>
      </c>
      <c r="Q3951" s="6">
        <v>351</v>
      </c>
      <c r="R3951" s="6">
        <v>118247</v>
      </c>
      <c r="S3951" s="6">
        <v>1954662</v>
      </c>
      <c r="T3951" s="6">
        <v>0</v>
      </c>
      <c r="U3951" s="6">
        <v>0</v>
      </c>
      <c r="V3951" s="6">
        <v>0</v>
      </c>
      <c r="W3951" s="6">
        <v>0</v>
      </c>
      <c r="X3951" s="6">
        <v>0</v>
      </c>
      <c r="Z3951" s="6">
        <v>6667713600</v>
      </c>
      <c r="AA3951" s="6">
        <v>518274014.02560002</v>
      </c>
      <c r="AB3951" s="6">
        <f t="shared" si="978"/>
        <v>19595.706862906449</v>
      </c>
      <c r="AC3951" s="6">
        <f t="shared" si="979"/>
        <v>1523.1526521336375</v>
      </c>
      <c r="AD3951" s="16">
        <f t="shared" si="980"/>
        <v>13.083274549842212</v>
      </c>
      <c r="AE3951" s="16">
        <f t="shared" si="981"/>
        <v>0.96556734147185852</v>
      </c>
      <c r="AF3951" s="16" t="str">
        <f t="shared" si="982"/>
        <v/>
      </c>
      <c r="AG3951" s="16" t="str">
        <f t="shared" si="983"/>
        <v/>
      </c>
      <c r="AH3951" s="17">
        <f t="shared" si="984"/>
        <v>1.1695233762251871</v>
      </c>
      <c r="AI3951" s="17">
        <f t="shared" si="985"/>
        <v>19.332608029117669</v>
      </c>
      <c r="AJ3951" s="17">
        <f t="shared" si="986"/>
        <v>19.332608029117669</v>
      </c>
      <c r="AK3951" s="17">
        <f t="shared" si="987"/>
        <v>19.332608029117669</v>
      </c>
      <c r="AL3951" s="17">
        <f t="shared" si="988"/>
        <v>0.34751545858509864</v>
      </c>
      <c r="AM3951" s="17">
        <f t="shared" si="989"/>
        <v>5.7445454117978985</v>
      </c>
      <c r="AN3951" s="17">
        <f t="shared" si="990"/>
        <v>5.7445454117978985</v>
      </c>
      <c r="AO3951" s="17">
        <f t="shared" si="991"/>
        <v>5.7445454117978985</v>
      </c>
      <c r="AP3951" s="17">
        <f t="shared" si="993"/>
        <v>5.3970299532128001</v>
      </c>
      <c r="AQ3951" s="17">
        <f t="shared" si="992"/>
        <v>5.5467454412340595</v>
      </c>
    </row>
    <row r="3952" spans="1:43" x14ac:dyDescent="0.2">
      <c r="A3952" s="4">
        <v>90030</v>
      </c>
      <c r="B3952" s="5">
        <v>9030</v>
      </c>
      <c r="C3952" t="s">
        <v>5052</v>
      </c>
      <c r="D3952" t="s">
        <v>8</v>
      </c>
      <c r="E3952" t="s">
        <v>9</v>
      </c>
      <c r="F3952" t="s">
        <v>17</v>
      </c>
      <c r="G3952" t="s">
        <v>11</v>
      </c>
      <c r="H3952">
        <v>15</v>
      </c>
      <c r="I3952" t="s">
        <v>6124</v>
      </c>
      <c r="J3952" s="6">
        <v>2956746</v>
      </c>
      <c r="K3952" s="6">
        <v>4037</v>
      </c>
      <c r="L3952" s="6">
        <v>732</v>
      </c>
      <c r="M3952" s="6">
        <v>6508713</v>
      </c>
      <c r="N3952" s="6">
        <v>28003119</v>
      </c>
      <c r="O3952" s="6">
        <v>5456012</v>
      </c>
      <c r="P3952" s="6">
        <v>463855</v>
      </c>
      <c r="Q3952" s="6">
        <v>21253</v>
      </c>
      <c r="R3952" s="6">
        <v>6633740</v>
      </c>
      <c r="S3952" s="6">
        <v>46639573</v>
      </c>
      <c r="T3952" s="6">
        <v>3363839</v>
      </c>
      <c r="U3952" s="6">
        <v>0</v>
      </c>
      <c r="V3952" s="6">
        <v>158</v>
      </c>
      <c r="W3952" s="6">
        <v>5620</v>
      </c>
      <c r="X3952" s="6">
        <v>5350</v>
      </c>
      <c r="Z3952" s="6">
        <v>225111318300</v>
      </c>
      <c r="AA3952" s="6">
        <v>18295556417.409599</v>
      </c>
      <c r="AB3952" s="6">
        <f t="shared" si="978"/>
        <v>8038.7944750011593</v>
      </c>
      <c r="AC3952" s="6">
        <f t="shared" si="979"/>
        <v>653.33995178928456</v>
      </c>
      <c r="AD3952" s="16">
        <f t="shared" si="980"/>
        <v>11.762322277435837</v>
      </c>
      <c r="AE3952" s="16">
        <f t="shared" si="981"/>
        <v>5.13252518506191</v>
      </c>
      <c r="AF3952" s="16">
        <f t="shared" si="982"/>
        <v>35.569620253164558</v>
      </c>
      <c r="AG3952" s="16">
        <f t="shared" si="983"/>
        <v>69.430379746835442</v>
      </c>
      <c r="AH3952" s="17">
        <f t="shared" si="984"/>
        <v>1.0192091739181002</v>
      </c>
      <c r="AI3952" s="17">
        <f t="shared" si="985"/>
        <v>7.1657135596545736</v>
      </c>
      <c r="AJ3952" s="17">
        <f t="shared" si="986"/>
        <v>7.6825344734051111</v>
      </c>
      <c r="AK3952" s="17">
        <f t="shared" si="987"/>
        <v>7.6825344734051111</v>
      </c>
      <c r="AL3952" s="17">
        <f t="shared" si="988"/>
        <v>0.23689289753759216</v>
      </c>
      <c r="AM3952" s="17">
        <f t="shared" si="989"/>
        <v>1.6655135094058631</v>
      </c>
      <c r="AN3952" s="17">
        <f t="shared" si="990"/>
        <v>1.7856372356236461</v>
      </c>
      <c r="AO3952" s="17">
        <f t="shared" si="991"/>
        <v>1.7856372356236461</v>
      </c>
      <c r="AP3952" s="17">
        <f t="shared" si="993"/>
        <v>1.5487443380860539</v>
      </c>
      <c r="AQ3952" s="17">
        <f t="shared" si="992"/>
        <v>8.5482900330864382</v>
      </c>
    </row>
    <row r="3953" spans="1:43" x14ac:dyDescent="0.2">
      <c r="A3953" s="4">
        <v>90031</v>
      </c>
      <c r="B3953" s="5">
        <v>9031</v>
      </c>
      <c r="C3953" t="s">
        <v>5053</v>
      </c>
      <c r="D3953" t="s">
        <v>8</v>
      </c>
      <c r="E3953" t="s">
        <v>9</v>
      </c>
      <c r="F3953" t="s">
        <v>17</v>
      </c>
      <c r="G3953" t="s">
        <v>15</v>
      </c>
      <c r="H3953">
        <v>22</v>
      </c>
      <c r="I3953" t="s">
        <v>6126</v>
      </c>
      <c r="J3953" s="6">
        <v>1932666</v>
      </c>
      <c r="K3953" s="6">
        <v>3546</v>
      </c>
      <c r="L3953" s="6">
        <v>545</v>
      </c>
      <c r="M3953" s="6">
        <v>6492170</v>
      </c>
      <c r="N3953" s="6">
        <v>43555509</v>
      </c>
      <c r="O3953" s="6">
        <v>5571112</v>
      </c>
      <c r="P3953" s="6">
        <v>418552</v>
      </c>
      <c r="Q3953" s="6">
        <v>21085</v>
      </c>
      <c r="R3953" s="6">
        <v>5773871</v>
      </c>
      <c r="S3953" s="6">
        <v>43959138</v>
      </c>
      <c r="T3953" s="6">
        <v>4588397</v>
      </c>
      <c r="U3953" s="6">
        <v>0</v>
      </c>
      <c r="V3953" s="6">
        <v>120</v>
      </c>
      <c r="W3953" s="6">
        <v>4560</v>
      </c>
      <c r="X3953" s="6">
        <v>2640</v>
      </c>
      <c r="Z3953" s="6">
        <v>237111136600</v>
      </c>
      <c r="AA3953" s="6">
        <v>19613988606.139202</v>
      </c>
      <c r="AB3953" s="6">
        <f t="shared" si="978"/>
        <v>5443.8839550698394</v>
      </c>
      <c r="AC3953" s="6">
        <f t="shared" si="979"/>
        <v>450.32164831638636</v>
      </c>
      <c r="AD3953" s="16">
        <f t="shared" si="980"/>
        <v>13.3104417133355</v>
      </c>
      <c r="AE3953" s="16">
        <f t="shared" si="981"/>
        <v>7.8180996899721276</v>
      </c>
      <c r="AF3953" s="16">
        <f t="shared" si="982"/>
        <v>38</v>
      </c>
      <c r="AG3953" s="16">
        <f t="shared" si="983"/>
        <v>60</v>
      </c>
      <c r="AH3953" s="17">
        <f t="shared" si="984"/>
        <v>0.88935918190682006</v>
      </c>
      <c r="AI3953" s="17">
        <f t="shared" si="985"/>
        <v>6.771100879983118</v>
      </c>
      <c r="AJ3953" s="17">
        <f t="shared" si="986"/>
        <v>7.4778594830387988</v>
      </c>
      <c r="AK3953" s="17">
        <f t="shared" si="987"/>
        <v>7.4778594830387988</v>
      </c>
      <c r="AL3953" s="17">
        <f t="shared" si="988"/>
        <v>0.13256350649007453</v>
      </c>
      <c r="AM3953" s="17">
        <f t="shared" si="989"/>
        <v>1.0092670022522294</v>
      </c>
      <c r="AN3953" s="17">
        <f t="shared" si="990"/>
        <v>1.1146129643439593</v>
      </c>
      <c r="AO3953" s="17">
        <f t="shared" si="991"/>
        <v>1.1146129643439593</v>
      </c>
      <c r="AP3953" s="17">
        <f t="shared" si="993"/>
        <v>0.98204945785388476</v>
      </c>
      <c r="AQ3953" s="17">
        <f t="shared" si="992"/>
        <v>7.8905500374072535</v>
      </c>
    </row>
    <row r="3954" spans="1:43" x14ac:dyDescent="0.2">
      <c r="A3954" s="4">
        <v>90031</v>
      </c>
      <c r="B3954" s="5">
        <v>9031</v>
      </c>
      <c r="C3954" t="s">
        <v>5053</v>
      </c>
      <c r="D3954" t="s">
        <v>8</v>
      </c>
      <c r="E3954" t="s">
        <v>9</v>
      </c>
      <c r="F3954" t="s">
        <v>17</v>
      </c>
      <c r="G3954" t="s">
        <v>11</v>
      </c>
      <c r="H3954">
        <v>22</v>
      </c>
      <c r="I3954" t="s">
        <v>6126</v>
      </c>
      <c r="J3954" s="6">
        <v>1932666</v>
      </c>
      <c r="K3954" s="6">
        <v>3546</v>
      </c>
      <c r="L3954" s="6">
        <v>545</v>
      </c>
      <c r="M3954" s="6">
        <v>1343680</v>
      </c>
      <c r="N3954" s="6">
        <v>10660866</v>
      </c>
      <c r="O3954" s="6">
        <v>2714607</v>
      </c>
      <c r="P3954" s="6">
        <v>177587</v>
      </c>
      <c r="Q3954" s="6">
        <v>4576</v>
      </c>
      <c r="R3954" s="6">
        <v>2668334</v>
      </c>
      <c r="S3954" s="6">
        <v>13372738</v>
      </c>
      <c r="T3954" s="6">
        <v>1582949</v>
      </c>
      <c r="U3954" s="6">
        <v>0</v>
      </c>
      <c r="V3954" s="6">
        <v>54</v>
      </c>
      <c r="W3954" s="6">
        <v>1372</v>
      </c>
      <c r="X3954" s="6">
        <v>420</v>
      </c>
      <c r="Z3954" s="6">
        <v>94842261200</v>
      </c>
      <c r="AA3954" s="6">
        <v>7061627591.3232012</v>
      </c>
      <c r="AB3954" s="6">
        <f t="shared" si="978"/>
        <v>8896.2999065929544</v>
      </c>
      <c r="AC3954" s="6">
        <f t="shared" si="979"/>
        <v>662.38780145282772</v>
      </c>
      <c r="AD3954" s="16">
        <f t="shared" si="980"/>
        <v>15.286068236976806</v>
      </c>
      <c r="AE3954" s="16">
        <f t="shared" si="981"/>
        <v>3.9272226145442048</v>
      </c>
      <c r="AF3954" s="16">
        <f t="shared" si="982"/>
        <v>25.407407407407408</v>
      </c>
      <c r="AG3954" s="16">
        <f t="shared" si="983"/>
        <v>33.185185185185183</v>
      </c>
      <c r="AH3954" s="17">
        <f t="shared" si="984"/>
        <v>1.9858403786615861</v>
      </c>
      <c r="AI3954" s="17">
        <f t="shared" si="985"/>
        <v>9.9523234698737788</v>
      </c>
      <c r="AJ3954" s="17">
        <f t="shared" si="986"/>
        <v>11.130393397237437</v>
      </c>
      <c r="AK3954" s="17">
        <f t="shared" si="987"/>
        <v>11.130393397237437</v>
      </c>
      <c r="AL3954" s="17">
        <f t="shared" si="988"/>
        <v>0.25029242464917956</v>
      </c>
      <c r="AM3954" s="17">
        <f t="shared" si="989"/>
        <v>1.2543763330296056</v>
      </c>
      <c r="AN3954" s="17">
        <f t="shared" si="990"/>
        <v>1.4028585482642779</v>
      </c>
      <c r="AO3954" s="17">
        <f t="shared" si="991"/>
        <v>1.4028585482642779</v>
      </c>
      <c r="AP3954" s="17">
        <f t="shared" si="993"/>
        <v>1.1525661236150984</v>
      </c>
      <c r="AQ3954" s="17">
        <f t="shared" si="992"/>
        <v>4.9262151022229004</v>
      </c>
    </row>
    <row r="3955" spans="1:43" x14ac:dyDescent="0.2">
      <c r="A3955" s="4">
        <v>90032</v>
      </c>
      <c r="B3955" s="5">
        <v>9032</v>
      </c>
      <c r="C3955" t="s">
        <v>5054</v>
      </c>
      <c r="D3955" t="s">
        <v>8</v>
      </c>
      <c r="E3955" t="s">
        <v>9</v>
      </c>
      <c r="F3955" t="s">
        <v>17</v>
      </c>
      <c r="G3955" t="s">
        <v>11</v>
      </c>
      <c r="H3955">
        <v>12</v>
      </c>
      <c r="I3955" t="s">
        <v>6127</v>
      </c>
      <c r="J3955" s="6">
        <v>3629114</v>
      </c>
      <c r="K3955" s="6">
        <v>3165</v>
      </c>
      <c r="L3955" s="6">
        <v>1147</v>
      </c>
      <c r="M3955" s="6">
        <v>37451567</v>
      </c>
      <c r="N3955" s="6">
        <v>132678717</v>
      </c>
      <c r="O3955" s="6">
        <v>21408613</v>
      </c>
      <c r="P3955" s="6">
        <v>1679337</v>
      </c>
      <c r="Q3955" s="6">
        <v>125934</v>
      </c>
      <c r="R3955" s="6">
        <v>27725802</v>
      </c>
      <c r="S3955" s="6">
        <v>179228276</v>
      </c>
      <c r="T3955" s="6">
        <v>65316694</v>
      </c>
      <c r="U3955" s="6">
        <v>1672</v>
      </c>
      <c r="V3955" s="6">
        <v>529</v>
      </c>
      <c r="W3955" s="6">
        <v>20590</v>
      </c>
      <c r="X3955" s="6">
        <v>20311</v>
      </c>
      <c r="Z3955" s="6">
        <v>1004378725600</v>
      </c>
      <c r="AA3955" s="6">
        <v>78265748287.036804</v>
      </c>
      <c r="AB3955" s="6">
        <f t="shared" si="978"/>
        <v>7570.0063153308911</v>
      </c>
      <c r="AC3955" s="6">
        <f t="shared" si="979"/>
        <v>589.88924566580488</v>
      </c>
      <c r="AD3955" s="16">
        <f t="shared" si="980"/>
        <v>12.748253030809183</v>
      </c>
      <c r="AE3955" s="16">
        <f t="shared" si="981"/>
        <v>6.1974457196269555</v>
      </c>
      <c r="AF3955" s="16">
        <f t="shared" si="982"/>
        <v>38.922495274102083</v>
      </c>
      <c r="AG3955" s="16">
        <f t="shared" si="983"/>
        <v>77.317580340264655</v>
      </c>
      <c r="AH3955" s="17">
        <f t="shared" si="984"/>
        <v>0.7403108660313199</v>
      </c>
      <c r="AI3955" s="17">
        <f t="shared" si="985"/>
        <v>4.7856015210258089</v>
      </c>
      <c r="AJ3955" s="17">
        <f t="shared" si="986"/>
        <v>6.5296325251223797</v>
      </c>
      <c r="AK3955" s="17">
        <f t="shared" si="987"/>
        <v>6.5296771694492781</v>
      </c>
      <c r="AL3955" s="17">
        <f t="shared" si="988"/>
        <v>0.20896947624237278</v>
      </c>
      <c r="AM3955" s="17">
        <f t="shared" si="989"/>
        <v>1.3508442051033702</v>
      </c>
      <c r="AN3955" s="17">
        <f t="shared" si="990"/>
        <v>1.8431363788361022</v>
      </c>
      <c r="AO3955" s="17">
        <f t="shared" si="991"/>
        <v>1.8431489807065289</v>
      </c>
      <c r="AP3955" s="17">
        <f t="shared" si="993"/>
        <v>1.6341795044641561</v>
      </c>
      <c r="AQ3955" s="17">
        <f t="shared" si="992"/>
        <v>8.3717836368007585</v>
      </c>
    </row>
    <row r="3956" spans="1:43" x14ac:dyDescent="0.2">
      <c r="A3956" s="4">
        <v>90033</v>
      </c>
      <c r="B3956" s="5">
        <v>9033</v>
      </c>
      <c r="C3956" t="s">
        <v>5055</v>
      </c>
      <c r="D3956" t="s">
        <v>8</v>
      </c>
      <c r="E3956" t="s">
        <v>9</v>
      </c>
      <c r="F3956" t="s">
        <v>17</v>
      </c>
      <c r="G3956" t="s">
        <v>15</v>
      </c>
      <c r="H3956">
        <v>52</v>
      </c>
      <c r="I3956" t="s">
        <v>6128</v>
      </c>
      <c r="J3956" s="6">
        <v>843168</v>
      </c>
      <c r="K3956" s="6">
        <v>2385</v>
      </c>
      <c r="L3956" s="6">
        <v>353</v>
      </c>
      <c r="M3956" s="6">
        <v>15205419</v>
      </c>
      <c r="N3956" s="6">
        <v>74155142</v>
      </c>
      <c r="O3956" s="6">
        <v>8458300</v>
      </c>
      <c r="P3956" s="6">
        <v>707441</v>
      </c>
      <c r="Q3956" s="6">
        <v>51246</v>
      </c>
      <c r="R3956" s="6">
        <v>10943859</v>
      </c>
      <c r="S3956" s="6">
        <v>61293025</v>
      </c>
      <c r="T3956" s="6">
        <v>1996691</v>
      </c>
      <c r="U3956" s="6">
        <v>0</v>
      </c>
      <c r="V3956" s="6">
        <v>246</v>
      </c>
      <c r="W3956" s="6">
        <v>9148</v>
      </c>
      <c r="X3956" s="6">
        <v>5412</v>
      </c>
      <c r="Z3956" s="6">
        <v>335580805454</v>
      </c>
      <c r="AA3956" s="6">
        <v>25023384158.673603</v>
      </c>
      <c r="AB3956" s="6">
        <f t="shared" si="978"/>
        <v>4525.3882118383644</v>
      </c>
      <c r="AC3956" s="6">
        <f t="shared" si="979"/>
        <v>337.44637908823103</v>
      </c>
      <c r="AD3956" s="16">
        <f t="shared" si="980"/>
        <v>11.95619139970683</v>
      </c>
      <c r="AE3956" s="16">
        <f t="shared" si="981"/>
        <v>8.767144934561319</v>
      </c>
      <c r="AF3956" s="16">
        <f t="shared" si="982"/>
        <v>37.1869918699187</v>
      </c>
      <c r="AG3956" s="16">
        <f t="shared" si="983"/>
        <v>59.1869918699187</v>
      </c>
      <c r="AH3956" s="17">
        <f t="shared" si="984"/>
        <v>0.71973412899703715</v>
      </c>
      <c r="AI3956" s="17">
        <f t="shared" si="985"/>
        <v>4.0309987511689087</v>
      </c>
      <c r="AJ3956" s="17">
        <f t="shared" si="986"/>
        <v>4.1623131858451252</v>
      </c>
      <c r="AK3956" s="17">
        <f t="shared" si="987"/>
        <v>4.1623131858451252</v>
      </c>
      <c r="AL3956" s="17">
        <f t="shared" si="988"/>
        <v>0.14758058180240555</v>
      </c>
      <c r="AM3956" s="17">
        <f t="shared" si="989"/>
        <v>0.82655124576526329</v>
      </c>
      <c r="AN3956" s="17">
        <f t="shared" si="990"/>
        <v>0.85347710614592309</v>
      </c>
      <c r="AO3956" s="17">
        <f t="shared" si="991"/>
        <v>0.85347710614592309</v>
      </c>
      <c r="AP3956" s="17">
        <f t="shared" si="993"/>
        <v>0.70589652434351757</v>
      </c>
      <c r="AQ3956" s="17">
        <f t="shared" si="992"/>
        <v>7.246494567466276</v>
      </c>
    </row>
    <row r="3957" spans="1:43" x14ac:dyDescent="0.2">
      <c r="A3957" s="4">
        <v>90034</v>
      </c>
      <c r="B3957" s="5">
        <v>9034</v>
      </c>
      <c r="C3957" t="s">
        <v>5056</v>
      </c>
      <c r="D3957" t="s">
        <v>8</v>
      </c>
      <c r="E3957" t="s">
        <v>9</v>
      </c>
      <c r="F3957" t="s">
        <v>17</v>
      </c>
      <c r="G3957" t="s">
        <v>15</v>
      </c>
      <c r="H3957">
        <v>12</v>
      </c>
      <c r="I3957" t="s">
        <v>6127</v>
      </c>
      <c r="J3957" s="6">
        <v>3629114</v>
      </c>
      <c r="K3957" s="6">
        <v>3165</v>
      </c>
      <c r="L3957" s="6">
        <v>1147</v>
      </c>
      <c r="M3957" s="6">
        <v>102659</v>
      </c>
      <c r="N3957" s="6">
        <v>196079</v>
      </c>
      <c r="O3957" s="6">
        <v>98756</v>
      </c>
      <c r="P3957" s="6">
        <v>8902</v>
      </c>
      <c r="Q3957" s="6">
        <v>335</v>
      </c>
      <c r="R3957" s="6">
        <v>6233</v>
      </c>
      <c r="S3957" s="6">
        <v>966039</v>
      </c>
      <c r="T3957" s="6">
        <v>30226</v>
      </c>
      <c r="U3957" s="6">
        <v>0</v>
      </c>
      <c r="V3957" s="6">
        <v>9</v>
      </c>
      <c r="W3957" s="6">
        <v>213</v>
      </c>
      <c r="X3957" s="6">
        <v>38</v>
      </c>
      <c r="Z3957" s="6">
        <v>2861720300</v>
      </c>
      <c r="AA3957" s="6">
        <v>204608768.96880001</v>
      </c>
      <c r="AB3957" s="6">
        <f t="shared" si="978"/>
        <v>14594.731205279504</v>
      </c>
      <c r="AC3957" s="6">
        <f t="shared" si="979"/>
        <v>1043.5016955859628</v>
      </c>
      <c r="AD3957" s="16">
        <f t="shared" si="980"/>
        <v>11.09368681195237</v>
      </c>
      <c r="AE3957" s="16">
        <f t="shared" si="981"/>
        <v>1.9854894892462229</v>
      </c>
      <c r="AF3957" s="16">
        <f t="shared" si="982"/>
        <v>23.666666666666668</v>
      </c>
      <c r="AG3957" s="16">
        <f t="shared" si="983"/>
        <v>27.888888888888889</v>
      </c>
      <c r="AH3957" s="17">
        <f t="shared" si="984"/>
        <v>6.0715572916159324E-2</v>
      </c>
      <c r="AI3957" s="17">
        <f t="shared" si="985"/>
        <v>9.4101734869811704</v>
      </c>
      <c r="AJ3957" s="17">
        <f t="shared" si="986"/>
        <v>9.7046045646265799</v>
      </c>
      <c r="AK3957" s="17">
        <f t="shared" si="987"/>
        <v>9.7046045646265799</v>
      </c>
      <c r="AL3957" s="17">
        <f t="shared" si="988"/>
        <v>3.178820781419734E-2</v>
      </c>
      <c r="AM3957" s="17">
        <f t="shared" si="989"/>
        <v>4.9267846123246244</v>
      </c>
      <c r="AN3957" s="17">
        <f t="shared" si="990"/>
        <v>5.080936765283381</v>
      </c>
      <c r="AO3957" s="17">
        <f t="shared" si="991"/>
        <v>5.080936765283381</v>
      </c>
      <c r="AP3957" s="17">
        <f t="shared" si="993"/>
        <v>5.0491485574691835</v>
      </c>
      <c r="AQ3957" s="17">
        <f t="shared" si="992"/>
        <v>9.7820790635505688</v>
      </c>
    </row>
    <row r="3958" spans="1:43" x14ac:dyDescent="0.2">
      <c r="A3958" s="4">
        <v>90035</v>
      </c>
      <c r="B3958" s="5">
        <v>9035</v>
      </c>
      <c r="C3958" t="s">
        <v>5057</v>
      </c>
      <c r="D3958" t="s">
        <v>8</v>
      </c>
      <c r="E3958" t="s">
        <v>9</v>
      </c>
      <c r="F3958" t="s">
        <v>17</v>
      </c>
      <c r="G3958" t="s">
        <v>15</v>
      </c>
      <c r="H3958">
        <v>103</v>
      </c>
      <c r="I3958" t="s">
        <v>6129</v>
      </c>
      <c r="J3958" s="6">
        <v>367260</v>
      </c>
      <c r="K3958" s="6">
        <v>4352</v>
      </c>
      <c r="L3958" s="6">
        <v>84</v>
      </c>
      <c r="M3958" s="6">
        <v>3474161</v>
      </c>
      <c r="N3958" s="6">
        <v>14383778</v>
      </c>
      <c r="O3958" s="6">
        <v>2163750</v>
      </c>
      <c r="P3958" s="6">
        <v>201970</v>
      </c>
      <c r="Q3958" s="6">
        <v>10862</v>
      </c>
      <c r="R3958" s="6">
        <v>2808293</v>
      </c>
      <c r="S3958" s="6">
        <v>20327043</v>
      </c>
      <c r="T3958" s="6">
        <v>10849059</v>
      </c>
      <c r="U3958" s="6">
        <v>0</v>
      </c>
      <c r="V3958" s="6">
        <v>56</v>
      </c>
      <c r="W3958" s="6">
        <v>2018</v>
      </c>
      <c r="X3958" s="6">
        <v>1720</v>
      </c>
      <c r="Z3958" s="6">
        <v>109885574200</v>
      </c>
      <c r="AA3958" s="6">
        <v>9089806709.3903999</v>
      </c>
      <c r="AB3958" s="6">
        <f t="shared" si="978"/>
        <v>7639.5488167295125</v>
      </c>
      <c r="AC3958" s="6">
        <f t="shared" si="979"/>
        <v>631.94848456298473</v>
      </c>
      <c r="AD3958" s="16">
        <f t="shared" si="980"/>
        <v>10.713224736346982</v>
      </c>
      <c r="AE3958" s="16">
        <f t="shared" si="981"/>
        <v>6.647615482380127</v>
      </c>
      <c r="AF3958" s="16">
        <f t="shared" si="982"/>
        <v>36.035714285714285</v>
      </c>
      <c r="AG3958" s="16">
        <f t="shared" si="983"/>
        <v>66.75</v>
      </c>
      <c r="AH3958" s="17">
        <f t="shared" si="984"/>
        <v>0.80833703446673888</v>
      </c>
      <c r="AI3958" s="17">
        <f t="shared" si="985"/>
        <v>5.8509214167103947</v>
      </c>
      <c r="AJ3958" s="17">
        <f t="shared" si="986"/>
        <v>8.9737067453120343</v>
      </c>
      <c r="AK3958" s="17">
        <f t="shared" si="987"/>
        <v>8.9737067453120343</v>
      </c>
      <c r="AL3958" s="17">
        <f t="shared" si="988"/>
        <v>0.19524029083318722</v>
      </c>
      <c r="AM3958" s="17">
        <f t="shared" si="989"/>
        <v>1.4131922086116735</v>
      </c>
      <c r="AN3958" s="17">
        <f t="shared" si="990"/>
        <v>2.1674487745848134</v>
      </c>
      <c r="AO3958" s="17">
        <f t="shared" si="991"/>
        <v>2.1674487745848134</v>
      </c>
      <c r="AP3958" s="17">
        <f t="shared" si="993"/>
        <v>1.9722084837516263</v>
      </c>
      <c r="AQ3958" s="17">
        <f t="shared" si="992"/>
        <v>9.3943584055459279</v>
      </c>
    </row>
    <row r="3959" spans="1:43" x14ac:dyDescent="0.2">
      <c r="A3959" s="4">
        <v>90036</v>
      </c>
      <c r="B3959" s="5">
        <v>9036</v>
      </c>
      <c r="C3959" t="s">
        <v>5058</v>
      </c>
      <c r="D3959" t="s">
        <v>8</v>
      </c>
      <c r="E3959" t="s">
        <v>9</v>
      </c>
      <c r="F3959" t="s">
        <v>17</v>
      </c>
      <c r="G3959" t="s">
        <v>15</v>
      </c>
      <c r="H3959">
        <v>2</v>
      </c>
      <c r="I3959" t="s">
        <v>6117</v>
      </c>
      <c r="J3959" s="6">
        <v>12150996</v>
      </c>
      <c r="K3959" s="6">
        <v>6999</v>
      </c>
      <c r="L3959" s="6">
        <v>1736</v>
      </c>
      <c r="M3959" s="6">
        <v>26928446</v>
      </c>
      <c r="N3959" s="6">
        <v>103488637</v>
      </c>
      <c r="O3959" s="6">
        <v>11096815</v>
      </c>
      <c r="P3959" s="6">
        <v>946984</v>
      </c>
      <c r="Q3959" s="6">
        <v>84873</v>
      </c>
      <c r="R3959" s="6">
        <v>29666932</v>
      </c>
      <c r="S3959" s="6">
        <v>125763540</v>
      </c>
      <c r="T3959" s="6">
        <v>16986212</v>
      </c>
      <c r="U3959" s="6">
        <v>0</v>
      </c>
      <c r="V3959" s="6">
        <v>269</v>
      </c>
      <c r="W3959" s="6">
        <v>10669</v>
      </c>
      <c r="X3959" s="6">
        <v>10273</v>
      </c>
      <c r="Z3959" s="6">
        <v>559218404400</v>
      </c>
      <c r="AA3959" s="6">
        <v>46258912885.852798</v>
      </c>
      <c r="AB3959" s="6">
        <f t="shared" si="978"/>
        <v>5403.6696260672561</v>
      </c>
      <c r="AC3959" s="6">
        <f t="shared" si="979"/>
        <v>446.99509266754376</v>
      </c>
      <c r="AD3959" s="16">
        <f t="shared" si="980"/>
        <v>11.71805965042704</v>
      </c>
      <c r="AE3959" s="16">
        <f t="shared" si="981"/>
        <v>9.3259765977895466</v>
      </c>
      <c r="AF3959" s="16">
        <f t="shared" si="982"/>
        <v>39.661710037174721</v>
      </c>
      <c r="AG3959" s="16">
        <f t="shared" si="983"/>
        <v>77.85130111524164</v>
      </c>
      <c r="AH3959" s="17">
        <f t="shared" si="984"/>
        <v>1.1016949139954084</v>
      </c>
      <c r="AI3959" s="17">
        <f t="shared" si="985"/>
        <v>4.6702858382544612</v>
      </c>
      <c r="AJ3959" s="17">
        <f t="shared" si="986"/>
        <v>5.3010764898947382</v>
      </c>
      <c r="AK3959" s="17">
        <f t="shared" si="987"/>
        <v>5.3010764898947382</v>
      </c>
      <c r="AL3959" s="17">
        <f t="shared" si="988"/>
        <v>0.28666849675486594</v>
      </c>
      <c r="AM3959" s="17">
        <f t="shared" si="989"/>
        <v>1.2152400847640887</v>
      </c>
      <c r="AN3959" s="17">
        <f t="shared" si="990"/>
        <v>1.3793760951745841</v>
      </c>
      <c r="AO3959" s="17">
        <f t="shared" si="991"/>
        <v>1.3793760951745841</v>
      </c>
      <c r="AP3959" s="17">
        <f t="shared" si="993"/>
        <v>1.0927075984197181</v>
      </c>
      <c r="AQ3959" s="17">
        <f t="shared" si="992"/>
        <v>11.333300591205674</v>
      </c>
    </row>
    <row r="3960" spans="1:43" x14ac:dyDescent="0.2">
      <c r="A3960" s="4">
        <v>90036</v>
      </c>
      <c r="B3960" s="5">
        <v>9036</v>
      </c>
      <c r="C3960" t="s">
        <v>5058</v>
      </c>
      <c r="D3960" t="s">
        <v>8</v>
      </c>
      <c r="E3960" t="s">
        <v>9</v>
      </c>
      <c r="F3960" t="s">
        <v>17</v>
      </c>
      <c r="G3960" t="s">
        <v>11</v>
      </c>
      <c r="H3960">
        <v>2</v>
      </c>
      <c r="I3960" t="s">
        <v>6117</v>
      </c>
      <c r="J3960" s="6">
        <v>12150996</v>
      </c>
      <c r="K3960" s="6">
        <v>6999</v>
      </c>
      <c r="L3960" s="6">
        <v>1736</v>
      </c>
      <c r="M3960" s="6">
        <v>12127541</v>
      </c>
      <c r="N3960" s="6">
        <v>45960212</v>
      </c>
      <c r="O3960" s="6">
        <v>7659726</v>
      </c>
      <c r="P3960" s="6">
        <v>626110</v>
      </c>
      <c r="Q3960" s="6">
        <v>41193</v>
      </c>
      <c r="R3960" s="6">
        <v>11942696</v>
      </c>
      <c r="S3960" s="6">
        <v>61680909</v>
      </c>
      <c r="T3960" s="6">
        <v>78111</v>
      </c>
      <c r="U3960" s="6">
        <v>0</v>
      </c>
      <c r="V3960" s="6">
        <v>138</v>
      </c>
      <c r="W3960" s="6">
        <v>4563</v>
      </c>
      <c r="X3960" s="6">
        <v>4669</v>
      </c>
      <c r="Z3960" s="6">
        <v>389174252600</v>
      </c>
      <c r="AA3960" s="6">
        <v>32192749213.531197</v>
      </c>
      <c r="AB3960" s="6">
        <f t="shared" si="978"/>
        <v>8467.6339743602566</v>
      </c>
      <c r="AC3960" s="6">
        <f t="shared" si="979"/>
        <v>700.44823147315321</v>
      </c>
      <c r="AD3960" s="16">
        <f t="shared" si="980"/>
        <v>12.233834310264969</v>
      </c>
      <c r="AE3960" s="16">
        <f t="shared" si="981"/>
        <v>6.0002423063174843</v>
      </c>
      <c r="AF3960" s="16">
        <f t="shared" si="982"/>
        <v>33.065217391304351</v>
      </c>
      <c r="AG3960" s="16">
        <f t="shared" si="983"/>
        <v>66.898550724637687</v>
      </c>
      <c r="AH3960" s="17">
        <f t="shared" si="984"/>
        <v>0.98475824571526904</v>
      </c>
      <c r="AI3960" s="17">
        <f t="shared" si="985"/>
        <v>5.0860194164670318</v>
      </c>
      <c r="AJ3960" s="17">
        <f t="shared" si="986"/>
        <v>5.0924602110188699</v>
      </c>
      <c r="AK3960" s="17">
        <f t="shared" si="987"/>
        <v>5.0924602110188699</v>
      </c>
      <c r="AL3960" s="17">
        <f t="shared" si="988"/>
        <v>0.25984858381419129</v>
      </c>
      <c r="AM3960" s="17">
        <f t="shared" si="989"/>
        <v>1.3420501411090098</v>
      </c>
      <c r="AN3960" s="17">
        <f t="shared" si="990"/>
        <v>1.3437496763504921</v>
      </c>
      <c r="AO3960" s="17">
        <f t="shared" si="991"/>
        <v>1.3437496763504921</v>
      </c>
      <c r="AP3960" s="17">
        <f t="shared" si="993"/>
        <v>1.0839010925363008</v>
      </c>
      <c r="AQ3960" s="17">
        <f t="shared" si="992"/>
        <v>8.05262603388163</v>
      </c>
    </row>
    <row r="3961" spans="1:43" x14ac:dyDescent="0.2">
      <c r="A3961" s="4">
        <v>90039</v>
      </c>
      <c r="B3961" s="5">
        <v>9039</v>
      </c>
      <c r="C3961" t="s">
        <v>5059</v>
      </c>
      <c r="D3961" t="s">
        <v>8</v>
      </c>
      <c r="E3961" t="s">
        <v>9</v>
      </c>
      <c r="F3961" t="s">
        <v>17</v>
      </c>
      <c r="G3961" t="s">
        <v>15</v>
      </c>
      <c r="H3961">
        <v>2</v>
      </c>
      <c r="I3961" t="s">
        <v>6117</v>
      </c>
      <c r="J3961" s="6">
        <v>12150996</v>
      </c>
      <c r="K3961" s="6">
        <v>6999</v>
      </c>
      <c r="L3961" s="6">
        <v>1736</v>
      </c>
      <c r="M3961" s="6">
        <v>4864138</v>
      </c>
      <c r="N3961" s="6">
        <v>16103312</v>
      </c>
      <c r="O3961" s="6">
        <v>1658631</v>
      </c>
      <c r="P3961" s="6">
        <v>167316</v>
      </c>
      <c r="Q3961" s="6">
        <v>16283</v>
      </c>
      <c r="R3961" s="6">
        <v>3041100</v>
      </c>
      <c r="S3961" s="6">
        <v>23125119</v>
      </c>
      <c r="T3961" s="6">
        <v>1203881</v>
      </c>
      <c r="U3961" s="6">
        <v>0</v>
      </c>
      <c r="V3961" s="6">
        <v>56</v>
      </c>
      <c r="W3961" s="6">
        <v>2240</v>
      </c>
      <c r="X3961" s="6">
        <v>1400</v>
      </c>
      <c r="Z3961" s="6">
        <v>146289676200</v>
      </c>
      <c r="AA3961" s="6">
        <v>12101177883.614401</v>
      </c>
      <c r="AB3961" s="6">
        <f t="shared" si="978"/>
        <v>9084.4464915043573</v>
      </c>
      <c r="AC3961" s="6">
        <f t="shared" si="979"/>
        <v>751.47136710848065</v>
      </c>
      <c r="AD3961" s="16">
        <f t="shared" si="980"/>
        <v>9.9131643118410668</v>
      </c>
      <c r="AE3961" s="16">
        <f t="shared" si="981"/>
        <v>9.7087971947949843</v>
      </c>
      <c r="AF3961" s="16">
        <f t="shared" si="982"/>
        <v>40</v>
      </c>
      <c r="AG3961" s="16">
        <f t="shared" si="983"/>
        <v>65</v>
      </c>
      <c r="AH3961" s="17">
        <f t="shared" si="984"/>
        <v>0.62520841308367481</v>
      </c>
      <c r="AI3961" s="17">
        <f t="shared" si="985"/>
        <v>4.7542070146858499</v>
      </c>
      <c r="AJ3961" s="17">
        <f t="shared" si="986"/>
        <v>5.001708421923885</v>
      </c>
      <c r="AK3961" s="17">
        <f t="shared" si="987"/>
        <v>5.001708421923885</v>
      </c>
      <c r="AL3961" s="17">
        <f t="shared" si="988"/>
        <v>0.18884934974867282</v>
      </c>
      <c r="AM3961" s="17">
        <f t="shared" si="989"/>
        <v>1.4360473795701159</v>
      </c>
      <c r="AN3961" s="17">
        <f t="shared" si="990"/>
        <v>1.5108072177946996</v>
      </c>
      <c r="AO3961" s="17">
        <f t="shared" si="991"/>
        <v>1.5108072177946996</v>
      </c>
      <c r="AP3961" s="17">
        <f t="shared" si="993"/>
        <v>1.3219578680460269</v>
      </c>
      <c r="AQ3961" s="17">
        <f t="shared" si="992"/>
        <v>13.942292770363029</v>
      </c>
    </row>
    <row r="3962" spans="1:43" x14ac:dyDescent="0.2">
      <c r="A3962" s="4">
        <v>90041</v>
      </c>
      <c r="B3962" s="5">
        <v>9041</v>
      </c>
      <c r="C3962" t="s">
        <v>5060</v>
      </c>
      <c r="D3962" t="s">
        <v>8</v>
      </c>
      <c r="E3962" t="s">
        <v>9</v>
      </c>
      <c r="F3962" t="s">
        <v>17</v>
      </c>
      <c r="G3962" t="s">
        <v>15</v>
      </c>
      <c r="H3962">
        <v>2</v>
      </c>
      <c r="I3962" t="s">
        <v>6117</v>
      </c>
      <c r="J3962" s="6">
        <v>12150996</v>
      </c>
      <c r="K3962" s="6">
        <v>6999</v>
      </c>
      <c r="L3962" s="6">
        <v>1736</v>
      </c>
      <c r="M3962" s="6">
        <v>5629770</v>
      </c>
      <c r="N3962" s="6">
        <v>20323470</v>
      </c>
      <c r="O3962" s="6">
        <v>2267269</v>
      </c>
      <c r="P3962" s="6">
        <v>230237</v>
      </c>
      <c r="Q3962" s="6">
        <v>18474</v>
      </c>
      <c r="R3962" s="6">
        <v>4202524</v>
      </c>
      <c r="S3962" s="6">
        <v>25518819</v>
      </c>
      <c r="T3962" s="6">
        <v>4885350</v>
      </c>
      <c r="U3962" s="6">
        <v>0</v>
      </c>
      <c r="V3962" s="6">
        <v>73</v>
      </c>
      <c r="W3962" s="6">
        <v>2836</v>
      </c>
      <c r="X3962" s="6">
        <v>1420</v>
      </c>
      <c r="Z3962" s="6">
        <v>111084831500</v>
      </c>
      <c r="AA3962" s="6">
        <v>8416856592.2448006</v>
      </c>
      <c r="AB3962" s="6">
        <f t="shared" si="978"/>
        <v>5465.8398147560429</v>
      </c>
      <c r="AC3962" s="6">
        <f t="shared" si="979"/>
        <v>414.14466093855037</v>
      </c>
      <c r="AD3962" s="16">
        <f t="shared" si="980"/>
        <v>9.8475440524329283</v>
      </c>
      <c r="AE3962" s="16">
        <f t="shared" si="981"/>
        <v>8.9638547521268972</v>
      </c>
      <c r="AF3962" s="16">
        <f t="shared" si="982"/>
        <v>38.849315068493148</v>
      </c>
      <c r="AG3962" s="16">
        <f t="shared" si="983"/>
        <v>58.301369863013697</v>
      </c>
      <c r="AH3962" s="17">
        <f t="shared" si="984"/>
        <v>0.74648236073587371</v>
      </c>
      <c r="AI3962" s="17">
        <f t="shared" si="985"/>
        <v>4.5328350891777109</v>
      </c>
      <c r="AJ3962" s="17">
        <f t="shared" si="986"/>
        <v>5.4006058862084956</v>
      </c>
      <c r="AK3962" s="17">
        <f t="shared" si="987"/>
        <v>5.4006058862084956</v>
      </c>
      <c r="AL3962" s="17">
        <f t="shared" si="988"/>
        <v>0.20678181432599846</v>
      </c>
      <c r="AM3962" s="17">
        <f t="shared" si="989"/>
        <v>1.2556329701571631</v>
      </c>
      <c r="AN3962" s="17">
        <f t="shared" si="990"/>
        <v>1.4960126887780483</v>
      </c>
      <c r="AO3962" s="17">
        <f t="shared" si="991"/>
        <v>1.4960126887780483</v>
      </c>
      <c r="AP3962" s="17">
        <f t="shared" si="993"/>
        <v>1.2892308744520498</v>
      </c>
      <c r="AQ3962" s="17">
        <f t="shared" si="992"/>
        <v>11.255311566470498</v>
      </c>
    </row>
    <row r="3963" spans="1:43" x14ac:dyDescent="0.2">
      <c r="A3963" s="4">
        <v>90041</v>
      </c>
      <c r="B3963" s="5">
        <v>9041</v>
      </c>
      <c r="C3963" t="s">
        <v>5060</v>
      </c>
      <c r="D3963" t="s">
        <v>8</v>
      </c>
      <c r="E3963" t="s">
        <v>9</v>
      </c>
      <c r="F3963" t="s">
        <v>17</v>
      </c>
      <c r="G3963" t="s">
        <v>11</v>
      </c>
      <c r="H3963">
        <v>2</v>
      </c>
      <c r="I3963" t="s">
        <v>6117</v>
      </c>
      <c r="J3963" s="6">
        <v>12150996</v>
      </c>
      <c r="K3963" s="6">
        <v>6999</v>
      </c>
      <c r="L3963" s="6">
        <v>1736</v>
      </c>
      <c r="M3963" s="6">
        <v>69636</v>
      </c>
      <c r="N3963" s="6">
        <v>198713</v>
      </c>
      <c r="O3963" s="6">
        <v>36700</v>
      </c>
      <c r="P3963" s="6">
        <v>3368</v>
      </c>
      <c r="Q3963" s="6">
        <v>274</v>
      </c>
      <c r="R3963" s="6">
        <v>76600</v>
      </c>
      <c r="S3963" s="6">
        <v>424558</v>
      </c>
      <c r="T3963" s="6">
        <v>0</v>
      </c>
      <c r="U3963" s="6">
        <v>0</v>
      </c>
      <c r="V3963" s="6">
        <v>5</v>
      </c>
      <c r="W3963" s="6">
        <v>125</v>
      </c>
      <c r="X3963" s="6">
        <v>50</v>
      </c>
      <c r="Z3963" s="6">
        <v>1420125000</v>
      </c>
      <c r="AA3963" s="6">
        <v>100820131.57440001</v>
      </c>
      <c r="AB3963" s="6">
        <f t="shared" si="978"/>
        <v>7146.6134575996539</v>
      </c>
      <c r="AC3963" s="6">
        <f t="shared" si="979"/>
        <v>507.36555521983973</v>
      </c>
      <c r="AD3963" s="16">
        <f t="shared" si="980"/>
        <v>10.896674584323041</v>
      </c>
      <c r="AE3963" s="16">
        <f t="shared" si="981"/>
        <v>5.4145231607629425</v>
      </c>
      <c r="AF3963" s="16">
        <f t="shared" si="982"/>
        <v>25</v>
      </c>
      <c r="AG3963" s="16">
        <f t="shared" si="983"/>
        <v>35</v>
      </c>
      <c r="AH3963" s="17">
        <f t="shared" si="984"/>
        <v>1.1000057441553219</v>
      </c>
      <c r="AI3963" s="17">
        <f t="shared" si="985"/>
        <v>6.0968177379516346</v>
      </c>
      <c r="AJ3963" s="17">
        <f t="shared" si="986"/>
        <v>6.0968177379516346</v>
      </c>
      <c r="AK3963" s="17">
        <f t="shared" si="987"/>
        <v>6.0968177379516346</v>
      </c>
      <c r="AL3963" s="17">
        <f t="shared" si="988"/>
        <v>0.38548056745155074</v>
      </c>
      <c r="AM3963" s="17">
        <f t="shared" si="989"/>
        <v>2.1365386260586878</v>
      </c>
      <c r="AN3963" s="17">
        <f t="shared" si="990"/>
        <v>2.1365386260586878</v>
      </c>
      <c r="AO3963" s="17">
        <f t="shared" si="991"/>
        <v>2.1365386260586878</v>
      </c>
      <c r="AP3963" s="17">
        <f t="shared" si="993"/>
        <v>1.7510580586071371</v>
      </c>
      <c r="AQ3963" s="17">
        <f t="shared" si="992"/>
        <v>11.568337874659401</v>
      </c>
    </row>
    <row r="3964" spans="1:43" x14ac:dyDescent="0.2">
      <c r="A3964" s="4">
        <v>90042</v>
      </c>
      <c r="B3964" s="5">
        <v>9042</v>
      </c>
      <c r="C3964" t="s">
        <v>5061</v>
      </c>
      <c r="D3964" t="s">
        <v>8</v>
      </c>
      <c r="E3964" t="s">
        <v>9</v>
      </c>
      <c r="F3964" t="s">
        <v>17</v>
      </c>
      <c r="G3964" t="s">
        <v>15</v>
      </c>
      <c r="H3964">
        <v>2</v>
      </c>
      <c r="I3964" t="s">
        <v>6117</v>
      </c>
      <c r="J3964" s="6">
        <v>12150996</v>
      </c>
      <c r="K3964" s="6">
        <v>6999</v>
      </c>
      <c r="L3964" s="6">
        <v>1736</v>
      </c>
      <c r="M3964" s="6">
        <v>3086911</v>
      </c>
      <c r="N3964" s="6">
        <v>11281212</v>
      </c>
      <c r="O3964" s="6">
        <v>1680040</v>
      </c>
      <c r="P3964" s="6">
        <v>136486</v>
      </c>
      <c r="Q3964" s="6">
        <v>10678</v>
      </c>
      <c r="R3964" s="6">
        <v>2324257</v>
      </c>
      <c r="S3964" s="6">
        <v>21166877</v>
      </c>
      <c r="T3964" s="6">
        <v>451298</v>
      </c>
      <c r="U3964" s="6">
        <v>0</v>
      </c>
      <c r="V3964" s="6">
        <v>56</v>
      </c>
      <c r="W3964" s="6">
        <v>2124</v>
      </c>
      <c r="X3964" s="6">
        <v>1008</v>
      </c>
      <c r="Z3964" s="6">
        <v>63835507847</v>
      </c>
      <c r="AA3964" s="6">
        <v>4436965240.7472</v>
      </c>
      <c r="AB3964" s="6">
        <f t="shared" si="978"/>
        <v>5658.5682324736026</v>
      </c>
      <c r="AC3964" s="6">
        <f t="shared" si="979"/>
        <v>393.30572289105106</v>
      </c>
      <c r="AD3964" s="16">
        <f t="shared" si="980"/>
        <v>12.309247834942777</v>
      </c>
      <c r="AE3964" s="16">
        <f t="shared" si="981"/>
        <v>6.7148472655412963</v>
      </c>
      <c r="AF3964" s="16">
        <f t="shared" si="982"/>
        <v>37.928571428571431</v>
      </c>
      <c r="AG3964" s="16">
        <f t="shared" si="983"/>
        <v>55.928571428571431</v>
      </c>
      <c r="AH3964" s="17">
        <f t="shared" si="984"/>
        <v>0.75293942714901729</v>
      </c>
      <c r="AI3964" s="17">
        <f t="shared" si="985"/>
        <v>6.8569767641503105</v>
      </c>
      <c r="AJ3964" s="17">
        <f t="shared" si="986"/>
        <v>7.0031740468060137</v>
      </c>
      <c r="AK3964" s="17">
        <f t="shared" si="987"/>
        <v>7.0031740468060137</v>
      </c>
      <c r="AL3964" s="17">
        <f t="shared" si="988"/>
        <v>0.20602901532211254</v>
      </c>
      <c r="AM3964" s="17">
        <f t="shared" si="989"/>
        <v>1.8762945860781626</v>
      </c>
      <c r="AN3964" s="17">
        <f t="shared" si="990"/>
        <v>1.916298975677436</v>
      </c>
      <c r="AO3964" s="17">
        <f t="shared" si="991"/>
        <v>1.916298975677436</v>
      </c>
      <c r="AP3964" s="17">
        <f t="shared" si="993"/>
        <v>1.7102699603553235</v>
      </c>
      <c r="AQ3964" s="17">
        <f t="shared" si="992"/>
        <v>12.599031570676889</v>
      </c>
    </row>
    <row r="3965" spans="1:43" x14ac:dyDescent="0.2">
      <c r="A3965" s="4">
        <v>90043</v>
      </c>
      <c r="B3965" s="5">
        <v>9043</v>
      </c>
      <c r="C3965" t="s">
        <v>5062</v>
      </c>
      <c r="D3965" t="s">
        <v>8</v>
      </c>
      <c r="E3965" t="s">
        <v>9</v>
      </c>
      <c r="F3965" t="s">
        <v>17</v>
      </c>
      <c r="G3965" t="s">
        <v>15</v>
      </c>
      <c r="H3965">
        <v>2</v>
      </c>
      <c r="I3965" t="s">
        <v>6117</v>
      </c>
      <c r="J3965" s="6">
        <v>12150996</v>
      </c>
      <c r="K3965" s="6">
        <v>6999</v>
      </c>
      <c r="L3965" s="6">
        <v>1736</v>
      </c>
      <c r="M3965" s="6">
        <v>500498</v>
      </c>
      <c r="N3965" s="6">
        <v>2113828</v>
      </c>
      <c r="O3965" s="6">
        <v>403011</v>
      </c>
      <c r="P3965" s="6">
        <v>31853</v>
      </c>
      <c r="Q3965" s="6">
        <v>1690</v>
      </c>
      <c r="R3965" s="6">
        <v>0</v>
      </c>
      <c r="S3965" s="6">
        <v>4062643</v>
      </c>
      <c r="T3965" s="6">
        <v>271603</v>
      </c>
      <c r="U3965" s="6">
        <v>0</v>
      </c>
      <c r="V3965" s="6">
        <v>13</v>
      </c>
      <c r="W3965" s="6">
        <v>391</v>
      </c>
      <c r="X3965" s="6">
        <v>258</v>
      </c>
      <c r="Z3965" s="6">
        <v>16437682000</v>
      </c>
      <c r="AA3965" s="6">
        <v>1359735827.184</v>
      </c>
      <c r="AB3965" s="6">
        <f t="shared" si="978"/>
        <v>7776.2627801315903</v>
      </c>
      <c r="AC3965" s="6">
        <f t="shared" si="979"/>
        <v>643.25755320868109</v>
      </c>
      <c r="AD3965" s="16">
        <f t="shared" si="980"/>
        <v>12.652214862022415</v>
      </c>
      <c r="AE3965" s="16">
        <f t="shared" si="981"/>
        <v>5.2450876030679066</v>
      </c>
      <c r="AF3965" s="16">
        <f t="shared" si="982"/>
        <v>30.076923076923077</v>
      </c>
      <c r="AG3965" s="16">
        <f t="shared" si="983"/>
        <v>49.92307692307692</v>
      </c>
      <c r="AH3965" s="17">
        <f t="shared" si="984"/>
        <v>0</v>
      </c>
      <c r="AI3965" s="17">
        <f t="shared" si="985"/>
        <v>8.1172012675375331</v>
      </c>
      <c r="AJ3965" s="17">
        <f t="shared" si="986"/>
        <v>8.6598667726943965</v>
      </c>
      <c r="AK3965" s="17">
        <f t="shared" si="987"/>
        <v>8.6598667726943965</v>
      </c>
      <c r="AL3965" s="17">
        <f t="shared" si="988"/>
        <v>0</v>
      </c>
      <c r="AM3965" s="17">
        <f t="shared" si="989"/>
        <v>1.9219364110987271</v>
      </c>
      <c r="AN3965" s="17">
        <f t="shared" si="990"/>
        <v>2.0504251055431189</v>
      </c>
      <c r="AO3965" s="17">
        <f t="shared" si="991"/>
        <v>2.0504251055431189</v>
      </c>
      <c r="AP3965" s="17">
        <f t="shared" si="993"/>
        <v>2.0504251055431189</v>
      </c>
      <c r="AQ3965" s="17">
        <f t="shared" si="992"/>
        <v>10.080724843738757</v>
      </c>
    </row>
    <row r="3966" spans="1:43" x14ac:dyDescent="0.2">
      <c r="A3966" s="4">
        <v>90044</v>
      </c>
      <c r="B3966" s="5">
        <v>9044</v>
      </c>
      <c r="C3966" t="s">
        <v>5063</v>
      </c>
      <c r="D3966" t="s">
        <v>25</v>
      </c>
      <c r="E3966" t="s">
        <v>9</v>
      </c>
      <c r="F3966" t="s">
        <v>17</v>
      </c>
      <c r="G3966" t="s">
        <v>11</v>
      </c>
      <c r="H3966">
        <v>2</v>
      </c>
      <c r="I3966" t="s">
        <v>6117</v>
      </c>
      <c r="J3966" s="6">
        <v>12150996</v>
      </c>
      <c r="K3966" s="6">
        <v>6999</v>
      </c>
      <c r="L3966" s="6">
        <v>1736</v>
      </c>
      <c r="M3966" s="6">
        <v>53562</v>
      </c>
      <c r="N3966" s="6">
        <v>0</v>
      </c>
      <c r="O3966" s="6">
        <v>154997</v>
      </c>
      <c r="P3966" s="6">
        <v>13417</v>
      </c>
      <c r="Q3966" s="6">
        <v>0</v>
      </c>
      <c r="R3966" s="6">
        <v>7192</v>
      </c>
      <c r="S3966" s="6">
        <v>947512</v>
      </c>
      <c r="T3966" s="6">
        <v>0</v>
      </c>
      <c r="U3966" s="6">
        <v>0</v>
      </c>
      <c r="V3966" s="6">
        <v>0</v>
      </c>
      <c r="W3966" s="6">
        <v>0</v>
      </c>
      <c r="X3966" s="6">
        <v>0</v>
      </c>
      <c r="Z3966" s="6">
        <v>0</v>
      </c>
      <c r="AA3966" s="6">
        <v>0</v>
      </c>
      <c r="AB3966" s="6" t="str">
        <f t="shared" si="978"/>
        <v/>
      </c>
      <c r="AC3966" s="6" t="str">
        <f t="shared" si="979"/>
        <v/>
      </c>
      <c r="AD3966" s="16">
        <f t="shared" si="980"/>
        <v>11.55228441529403</v>
      </c>
      <c r="AE3966" s="16">
        <f t="shared" si="981"/>
        <v>0</v>
      </c>
      <c r="AF3966" s="16" t="str">
        <f t="shared" si="982"/>
        <v/>
      </c>
      <c r="AG3966" s="16" t="str">
        <f t="shared" si="983"/>
        <v/>
      </c>
      <c r="AH3966" s="17">
        <f t="shared" si="984"/>
        <v>0.13427429894328069</v>
      </c>
      <c r="AI3966" s="17">
        <f t="shared" si="985"/>
        <v>17.690004107389566</v>
      </c>
      <c r="AJ3966" s="17">
        <f t="shared" si="986"/>
        <v>17.690004107389566</v>
      </c>
      <c r="AK3966" s="17">
        <f t="shared" si="987"/>
        <v>17.690004107389566</v>
      </c>
      <c r="AL3966" s="17" t="str">
        <f t="shared" si="988"/>
        <v/>
      </c>
      <c r="AM3966" s="17" t="str">
        <f t="shared" si="989"/>
        <v/>
      </c>
      <c r="AN3966" s="17" t="str">
        <f t="shared" si="990"/>
        <v/>
      </c>
      <c r="AO3966" s="17" t="str">
        <f t="shared" si="991"/>
        <v/>
      </c>
      <c r="AP3966" s="17" t="str">
        <f t="shared" si="993"/>
        <v/>
      </c>
      <c r="AQ3966" s="17">
        <f t="shared" si="992"/>
        <v>6.1130989632057391</v>
      </c>
    </row>
    <row r="3967" spans="1:43" x14ac:dyDescent="0.2">
      <c r="A3967" s="4">
        <v>90045</v>
      </c>
      <c r="B3967" s="5">
        <v>9045</v>
      </c>
      <c r="C3967" t="s">
        <v>5064</v>
      </c>
      <c r="D3967" t="s">
        <v>8</v>
      </c>
      <c r="E3967" t="s">
        <v>9</v>
      </c>
      <c r="F3967" t="s">
        <v>17</v>
      </c>
      <c r="G3967" t="s">
        <v>11</v>
      </c>
      <c r="H3967">
        <v>23</v>
      </c>
      <c r="I3967" t="s">
        <v>6130</v>
      </c>
      <c r="J3967" s="6">
        <v>1886011</v>
      </c>
      <c r="K3967" s="6">
        <v>4525</v>
      </c>
      <c r="L3967" s="6">
        <v>417</v>
      </c>
      <c r="M3967" s="6">
        <v>64425687</v>
      </c>
      <c r="N3967" s="6">
        <v>244372814</v>
      </c>
      <c r="O3967" s="6">
        <v>18679256</v>
      </c>
      <c r="P3967" s="6">
        <v>1606141</v>
      </c>
      <c r="Q3967" s="6">
        <v>189990</v>
      </c>
      <c r="R3967" s="6">
        <v>63960633</v>
      </c>
      <c r="S3967" s="6">
        <v>170890337</v>
      </c>
      <c r="T3967" s="6">
        <v>73044553</v>
      </c>
      <c r="U3967" s="6">
        <v>0</v>
      </c>
      <c r="V3967" s="6">
        <v>404</v>
      </c>
      <c r="W3967" s="6">
        <v>21213</v>
      </c>
      <c r="X3967" s="6">
        <v>8523</v>
      </c>
      <c r="Z3967" s="6">
        <v>864635018692</v>
      </c>
      <c r="AA3967" s="6">
        <v>68331208513.780807</v>
      </c>
      <c r="AB3967" s="6">
        <f t="shared" si="978"/>
        <v>3538.180064055734</v>
      </c>
      <c r="AC3967" s="6">
        <f t="shared" si="979"/>
        <v>279.61869978622423</v>
      </c>
      <c r="AD3967" s="16">
        <f t="shared" si="980"/>
        <v>11.629897997747396</v>
      </c>
      <c r="AE3967" s="16">
        <f t="shared" si="981"/>
        <v>13.082577485955543</v>
      </c>
      <c r="AF3967" s="16">
        <f t="shared" si="982"/>
        <v>52.507425742574256</v>
      </c>
      <c r="AG3967" s="16">
        <f t="shared" si="983"/>
        <v>73.603960396039611</v>
      </c>
      <c r="AH3967" s="17">
        <f t="shared" si="984"/>
        <v>0.9927815437963432</v>
      </c>
      <c r="AI3967" s="17">
        <f t="shared" si="985"/>
        <v>2.6525186607633691</v>
      </c>
      <c r="AJ3967" s="17">
        <f t="shared" si="986"/>
        <v>3.7862986234046678</v>
      </c>
      <c r="AK3967" s="17">
        <f t="shared" si="987"/>
        <v>3.7862986234046678</v>
      </c>
      <c r="AL3967" s="17">
        <f t="shared" si="988"/>
        <v>0.26173383181649656</v>
      </c>
      <c r="AM3967" s="17">
        <f t="shared" si="989"/>
        <v>0.69930175211715651</v>
      </c>
      <c r="AN3967" s="17">
        <f t="shared" si="990"/>
        <v>0.99820796760150254</v>
      </c>
      <c r="AO3967" s="17">
        <f t="shared" si="991"/>
        <v>0.99820796760150254</v>
      </c>
      <c r="AP3967" s="17">
        <f t="shared" si="993"/>
        <v>0.73647413578500598</v>
      </c>
      <c r="AQ3967" s="17">
        <f t="shared" si="992"/>
        <v>9.1486693581371767</v>
      </c>
    </row>
    <row r="3968" spans="1:43" x14ac:dyDescent="0.2">
      <c r="A3968" s="4">
        <v>90050</v>
      </c>
      <c r="B3968" s="5">
        <v>9050</v>
      </c>
      <c r="C3968" t="s">
        <v>5065</v>
      </c>
      <c r="D3968" t="s">
        <v>25</v>
      </c>
      <c r="E3968" t="s">
        <v>9</v>
      </c>
      <c r="F3968" t="s">
        <v>17</v>
      </c>
      <c r="G3968" t="s">
        <v>15</v>
      </c>
      <c r="H3968">
        <v>254</v>
      </c>
      <c r="I3968" t="s">
        <v>6131</v>
      </c>
      <c r="J3968" s="6">
        <v>125206</v>
      </c>
      <c r="K3968" s="6">
        <v>3983</v>
      </c>
      <c r="L3968" s="6">
        <v>31</v>
      </c>
      <c r="M3968" s="6">
        <v>262024</v>
      </c>
      <c r="N3968" s="6">
        <v>0</v>
      </c>
      <c r="O3968" s="6">
        <v>378284</v>
      </c>
      <c r="P3968" s="6">
        <v>27340</v>
      </c>
      <c r="Q3968" s="6">
        <v>0</v>
      </c>
      <c r="R3968" s="6">
        <v>288787</v>
      </c>
      <c r="S3968" s="6">
        <v>4046940</v>
      </c>
      <c r="T3968" s="6">
        <v>42458</v>
      </c>
      <c r="U3968" s="6">
        <v>0</v>
      </c>
      <c r="V3968" s="6">
        <v>11</v>
      </c>
      <c r="W3968" s="6">
        <v>401</v>
      </c>
      <c r="X3968" s="6">
        <v>315</v>
      </c>
      <c r="Z3968" s="6">
        <v>0</v>
      </c>
      <c r="AA3968" s="6">
        <v>0</v>
      </c>
      <c r="AB3968" s="6" t="str">
        <f t="shared" si="978"/>
        <v/>
      </c>
      <c r="AC3968" s="6" t="str">
        <f t="shared" si="979"/>
        <v/>
      </c>
      <c r="AD3968" s="16">
        <f t="shared" si="980"/>
        <v>13.836283833211413</v>
      </c>
      <c r="AE3968" s="16">
        <f t="shared" si="981"/>
        <v>0</v>
      </c>
      <c r="AF3968" s="16">
        <f t="shared" si="982"/>
        <v>36.454545454545453</v>
      </c>
      <c r="AG3968" s="16">
        <f t="shared" si="983"/>
        <v>65.090909090909093</v>
      </c>
      <c r="AH3968" s="17">
        <f t="shared" si="984"/>
        <v>1.1021394986718773</v>
      </c>
      <c r="AI3968" s="17">
        <f t="shared" si="985"/>
        <v>15.444921075931976</v>
      </c>
      <c r="AJ3968" s="17">
        <f t="shared" si="986"/>
        <v>15.606959667816689</v>
      </c>
      <c r="AK3968" s="17">
        <f t="shared" si="987"/>
        <v>15.606959667816689</v>
      </c>
      <c r="AL3968" s="17" t="str">
        <f t="shared" si="988"/>
        <v/>
      </c>
      <c r="AM3968" s="17" t="str">
        <f t="shared" si="989"/>
        <v/>
      </c>
      <c r="AN3968" s="17" t="str">
        <f t="shared" si="990"/>
        <v/>
      </c>
      <c r="AO3968" s="17" t="str">
        <f t="shared" si="991"/>
        <v/>
      </c>
      <c r="AP3968" s="17" t="str">
        <f t="shared" si="993"/>
        <v/>
      </c>
      <c r="AQ3968" s="17">
        <f t="shared" si="992"/>
        <v>10.69815271066183</v>
      </c>
    </row>
    <row r="3969" spans="1:43" x14ac:dyDescent="0.2">
      <c r="A3969" s="4">
        <v>90052</v>
      </c>
      <c r="B3969" s="5">
        <v>9052</v>
      </c>
      <c r="C3969" t="s">
        <v>5066</v>
      </c>
      <c r="D3969" t="s">
        <v>25</v>
      </c>
      <c r="E3969" t="s">
        <v>9</v>
      </c>
      <c r="F3969" t="s">
        <v>17</v>
      </c>
      <c r="G3969" t="s">
        <v>11</v>
      </c>
      <c r="H3969">
        <v>22</v>
      </c>
      <c r="I3969" t="s">
        <v>6126</v>
      </c>
      <c r="J3969" s="6">
        <v>1932666</v>
      </c>
      <c r="K3969" s="6">
        <v>3546</v>
      </c>
      <c r="L3969" s="6">
        <v>545</v>
      </c>
      <c r="M3969" s="6">
        <v>129972</v>
      </c>
      <c r="N3969" s="6">
        <v>0</v>
      </c>
      <c r="O3969" s="6">
        <v>173434</v>
      </c>
      <c r="P3969" s="6">
        <v>14559</v>
      </c>
      <c r="Q3969" s="6">
        <v>0</v>
      </c>
      <c r="R3969" s="6">
        <v>132810</v>
      </c>
      <c r="S3969" s="6">
        <v>1111926</v>
      </c>
      <c r="T3969" s="6">
        <v>0</v>
      </c>
      <c r="U3969" s="6">
        <v>0</v>
      </c>
      <c r="V3969" s="6">
        <v>7</v>
      </c>
      <c r="W3969" s="6">
        <v>203</v>
      </c>
      <c r="X3969" s="6">
        <v>119</v>
      </c>
      <c r="Z3969" s="6">
        <v>0</v>
      </c>
      <c r="AA3969" s="6">
        <v>0</v>
      </c>
      <c r="AB3969" s="6" t="str">
        <f t="shared" si="978"/>
        <v/>
      </c>
      <c r="AC3969" s="6" t="str">
        <f t="shared" si="979"/>
        <v/>
      </c>
      <c r="AD3969" s="16">
        <f t="shared" si="980"/>
        <v>11.912493989971839</v>
      </c>
      <c r="AE3969" s="16">
        <f t="shared" si="981"/>
        <v>0</v>
      </c>
      <c r="AF3969" s="16">
        <f t="shared" si="982"/>
        <v>29</v>
      </c>
      <c r="AG3969" s="16">
        <f t="shared" si="983"/>
        <v>46</v>
      </c>
      <c r="AH3969" s="17">
        <f t="shared" si="984"/>
        <v>1.0218354722555627</v>
      </c>
      <c r="AI3969" s="17">
        <f t="shared" si="985"/>
        <v>8.5551195642138307</v>
      </c>
      <c r="AJ3969" s="17">
        <f t="shared" si="986"/>
        <v>8.5551195642138307</v>
      </c>
      <c r="AK3969" s="17">
        <f t="shared" si="987"/>
        <v>8.5551195642138307</v>
      </c>
      <c r="AL3969" s="17" t="str">
        <f t="shared" si="988"/>
        <v/>
      </c>
      <c r="AM3969" s="17" t="str">
        <f t="shared" si="989"/>
        <v/>
      </c>
      <c r="AN3969" s="17" t="str">
        <f t="shared" si="990"/>
        <v/>
      </c>
      <c r="AO3969" s="17" t="str">
        <f t="shared" si="991"/>
        <v/>
      </c>
      <c r="AP3969" s="17" t="str">
        <f t="shared" si="993"/>
        <v/>
      </c>
      <c r="AQ3969" s="17">
        <f t="shared" si="992"/>
        <v>6.4112342447271011</v>
      </c>
    </row>
    <row r="3970" spans="1:43" x14ac:dyDescent="0.2">
      <c r="A3970" s="4">
        <v>90061</v>
      </c>
      <c r="B3970" s="5">
        <v>9061</v>
      </c>
      <c r="C3970" t="s">
        <v>5067</v>
      </c>
      <c r="D3970" t="s">
        <v>8</v>
      </c>
      <c r="E3970" t="s">
        <v>9</v>
      </c>
      <c r="F3970" t="s">
        <v>17</v>
      </c>
      <c r="G3970" t="s">
        <v>11</v>
      </c>
      <c r="H3970">
        <v>270</v>
      </c>
      <c r="I3970" t="s">
        <v>6132</v>
      </c>
      <c r="J3970" s="6">
        <v>116719</v>
      </c>
      <c r="K3970" s="6">
        <v>3019</v>
      </c>
      <c r="L3970" s="6">
        <v>39</v>
      </c>
      <c r="M3970" s="6">
        <v>817937</v>
      </c>
      <c r="N3970" s="6">
        <v>2452542</v>
      </c>
      <c r="O3970" s="6">
        <v>583656</v>
      </c>
      <c r="P3970" s="6">
        <v>49564</v>
      </c>
      <c r="Q3970" s="6">
        <v>2886</v>
      </c>
      <c r="R3970" s="6">
        <v>520642</v>
      </c>
      <c r="S3970" s="6">
        <v>4037366</v>
      </c>
      <c r="T3970" s="6">
        <v>381750</v>
      </c>
      <c r="U3970" s="6">
        <v>0</v>
      </c>
      <c r="V3970" s="6">
        <v>0</v>
      </c>
      <c r="W3970" s="6">
        <v>0</v>
      </c>
      <c r="X3970" s="6">
        <v>0</v>
      </c>
      <c r="Z3970" s="6">
        <v>20583080000</v>
      </c>
      <c r="AA3970" s="6">
        <v>1506761948.1600001</v>
      </c>
      <c r="AB3970" s="6">
        <f t="shared" si="978"/>
        <v>8392.5494446170542</v>
      </c>
      <c r="AC3970" s="6">
        <f t="shared" si="979"/>
        <v>614.36743923651466</v>
      </c>
      <c r="AD3970" s="16">
        <f t="shared" si="980"/>
        <v>11.775805019772415</v>
      </c>
      <c r="AE3970" s="16">
        <f t="shared" si="981"/>
        <v>4.2020333895308193</v>
      </c>
      <c r="AF3970" s="16" t="str">
        <f t="shared" si="982"/>
        <v/>
      </c>
      <c r="AG3970" s="16" t="str">
        <f t="shared" si="983"/>
        <v/>
      </c>
      <c r="AH3970" s="17">
        <f t="shared" si="984"/>
        <v>0.63653068634870413</v>
      </c>
      <c r="AI3970" s="17">
        <f t="shared" si="985"/>
        <v>4.9360354159305668</v>
      </c>
      <c r="AJ3970" s="17">
        <f t="shared" si="986"/>
        <v>5.4027584031532987</v>
      </c>
      <c r="AK3970" s="17">
        <f t="shared" si="987"/>
        <v>5.4027584031532987</v>
      </c>
      <c r="AL3970" s="17">
        <f t="shared" si="988"/>
        <v>0.21228668051352434</v>
      </c>
      <c r="AM3970" s="17">
        <f t="shared" si="989"/>
        <v>1.6461964769614548</v>
      </c>
      <c r="AN3970" s="17">
        <f t="shared" si="990"/>
        <v>1.8018513036677863</v>
      </c>
      <c r="AO3970" s="17">
        <f t="shared" si="991"/>
        <v>1.8018513036677863</v>
      </c>
      <c r="AP3970" s="17">
        <f t="shared" si="993"/>
        <v>1.5895646231542619</v>
      </c>
      <c r="AQ3970" s="17">
        <f t="shared" si="992"/>
        <v>6.9173725619200352</v>
      </c>
    </row>
    <row r="3971" spans="1:43" x14ac:dyDescent="0.2">
      <c r="A3971" s="4">
        <v>90062</v>
      </c>
      <c r="B3971" s="5">
        <v>9062</v>
      </c>
      <c r="C3971" t="s">
        <v>5068</v>
      </c>
      <c r="D3971" t="s">
        <v>8</v>
      </c>
      <c r="E3971" t="s">
        <v>9</v>
      </c>
      <c r="F3971" t="s">
        <v>17</v>
      </c>
      <c r="G3971" t="s">
        <v>15</v>
      </c>
      <c r="H3971">
        <v>276</v>
      </c>
      <c r="I3971" t="s">
        <v>6133</v>
      </c>
      <c r="J3971" s="6">
        <v>114237</v>
      </c>
      <c r="K3971" s="6">
        <v>2952</v>
      </c>
      <c r="L3971" s="6">
        <v>39</v>
      </c>
      <c r="M3971" s="6">
        <v>3686694</v>
      </c>
      <c r="N3971" s="6">
        <v>22886996</v>
      </c>
      <c r="O3971" s="6">
        <v>2750297</v>
      </c>
      <c r="P3971" s="6">
        <v>181914</v>
      </c>
      <c r="Q3971" s="6">
        <v>11410</v>
      </c>
      <c r="R3971" s="6">
        <v>8137389</v>
      </c>
      <c r="S3971" s="6">
        <v>27782596</v>
      </c>
      <c r="T3971" s="6">
        <v>32620939</v>
      </c>
      <c r="U3971" s="6">
        <v>0</v>
      </c>
      <c r="V3971" s="6">
        <v>69</v>
      </c>
      <c r="W3971" s="6">
        <v>2376</v>
      </c>
      <c r="X3971" s="6">
        <v>1505</v>
      </c>
      <c r="Z3971" s="6">
        <v>91496285417</v>
      </c>
      <c r="AA3971" s="6">
        <v>6679257413.5728006</v>
      </c>
      <c r="AB3971" s="6">
        <f t="shared" ref="AB3971:AB4034" si="994">IF(N3971&gt;0, Z3971/N3971,"")</f>
        <v>3997.741137237932</v>
      </c>
      <c r="AC3971" s="6">
        <f t="shared" ref="AC3971:AC4034" si="995">IF(N3971&gt;0, AA3971/N3971, "")</f>
        <v>291.83635168078854</v>
      </c>
      <c r="AD3971" s="16">
        <f t="shared" ref="AD3971:AD4034" si="996">IF(P3971&gt;0, O3971/P3971, "")</f>
        <v>15.118665963037479</v>
      </c>
      <c r="AE3971" s="16">
        <f t="shared" ref="AE3971:AE4034" si="997">IF(O3971&gt;0, N3971/O3971, "")</f>
        <v>8.3216452623116695</v>
      </c>
      <c r="AF3971" s="16">
        <f t="shared" ref="AF3971:AF4034" si="998">IF(V3971&gt;0,(W3971)/V3971,"")</f>
        <v>34.434782608695649</v>
      </c>
      <c r="AG3971" s="16">
        <f t="shared" ref="AG3971:AG4034" si="999">IF(V3971&gt;0,(W3971+X3971)/V3971,"")</f>
        <v>56.246376811594203</v>
      </c>
      <c r="AH3971" s="17">
        <f t="shared" ref="AH3971:AH4034" si="1000">IF($M3971&gt;0,R3971/$M3971,"")</f>
        <v>2.207232007863956</v>
      </c>
      <c r="AI3971" s="17">
        <f t="shared" ref="AI3971:AI4034" si="1001">IF($M3971&gt;0,S3971/$M3971,"")</f>
        <v>7.5359104932495073</v>
      </c>
      <c r="AJ3971" s="17">
        <f t="shared" ref="AJ3971:AJ4034" si="1002">IF($M3971&gt;0,(S3971+T3971)/$M3971,"")</f>
        <v>16.384200858546979</v>
      </c>
      <c r="AK3971" s="17">
        <f t="shared" ref="AK3971:AK4034" si="1003">IF($M3971&gt;0,(S3971+T3971+U3971)/$M3971,"")</f>
        <v>16.384200858546979</v>
      </c>
      <c r="AL3971" s="17">
        <f t="shared" ref="AL3971:AL4034" si="1004">IF($N3971&gt;0,R3971/$N3971,"")</f>
        <v>0.35554639848759534</v>
      </c>
      <c r="AM3971" s="17">
        <f t="shared" ref="AM3971:AM4034" si="1005">IF($N3971&gt;0,(S3971)/$N3971,"")</f>
        <v>1.2139031264740903</v>
      </c>
      <c r="AN3971" s="17">
        <f t="shared" ref="AN3971:AN4034" si="1006">IF($N3971&gt;0,(S3971+T3971)/$N3971,"")</f>
        <v>2.6392076531144584</v>
      </c>
      <c r="AO3971" s="17">
        <f t="shared" ref="AO3971:AO4034" si="1007">IF($N3971&gt;0,(S3971+T3971+U3971)/$N3971,"")</f>
        <v>2.6392076531144584</v>
      </c>
      <c r="AP3971" s="17">
        <f t="shared" si="993"/>
        <v>2.2836612546268631</v>
      </c>
      <c r="AQ3971" s="17">
        <f t="shared" ref="AQ3971:AQ4034" si="1008">IF(O3971&gt;0,S3971/O3971,"")</f>
        <v>10.101671201328438</v>
      </c>
    </row>
    <row r="3972" spans="1:43" x14ac:dyDescent="0.2">
      <c r="A3972" s="4">
        <v>90062</v>
      </c>
      <c r="B3972" s="5">
        <v>9062</v>
      </c>
      <c r="C3972" t="s">
        <v>5068</v>
      </c>
      <c r="D3972" t="s">
        <v>8</v>
      </c>
      <c r="E3972" t="s">
        <v>9</v>
      </c>
      <c r="F3972" t="s">
        <v>17</v>
      </c>
      <c r="G3972" t="s">
        <v>11</v>
      </c>
      <c r="H3972">
        <v>276</v>
      </c>
      <c r="I3972" t="s">
        <v>6133</v>
      </c>
      <c r="J3972" s="6">
        <v>114237</v>
      </c>
      <c r="K3972" s="6">
        <v>2952</v>
      </c>
      <c r="L3972" s="6">
        <v>39</v>
      </c>
      <c r="M3972" s="6">
        <v>631329</v>
      </c>
      <c r="N3972" s="6">
        <v>2339074</v>
      </c>
      <c r="O3972" s="6">
        <v>995414</v>
      </c>
      <c r="P3972" s="6">
        <v>64920</v>
      </c>
      <c r="Q3972" s="6">
        <v>1818</v>
      </c>
      <c r="R3972" s="6">
        <v>1131499</v>
      </c>
      <c r="S3972" s="6">
        <v>4794339</v>
      </c>
      <c r="T3972" s="6">
        <v>303408</v>
      </c>
      <c r="U3972" s="6">
        <v>0</v>
      </c>
      <c r="V3972" s="6">
        <v>33</v>
      </c>
      <c r="W3972" s="6">
        <v>694</v>
      </c>
      <c r="X3972" s="6">
        <v>245</v>
      </c>
      <c r="Z3972" s="6">
        <v>26676526800</v>
      </c>
      <c r="AA3972" s="6">
        <v>1946613030.9696</v>
      </c>
      <c r="AB3972" s="6">
        <f t="shared" si="994"/>
        <v>11404.738285321457</v>
      </c>
      <c r="AC3972" s="6">
        <f t="shared" si="995"/>
        <v>832.21524029149998</v>
      </c>
      <c r="AD3972" s="16">
        <f t="shared" si="996"/>
        <v>15.332932840418977</v>
      </c>
      <c r="AE3972" s="16">
        <f t="shared" si="997"/>
        <v>2.3498504139985976</v>
      </c>
      <c r="AF3972" s="16">
        <f t="shared" si="998"/>
        <v>21.030303030303031</v>
      </c>
      <c r="AG3972" s="16">
        <f t="shared" si="999"/>
        <v>28.454545454545453</v>
      </c>
      <c r="AH3972" s="17">
        <f t="shared" si="1000"/>
        <v>1.7922493660199357</v>
      </c>
      <c r="AI3972" s="17">
        <f t="shared" si="1001"/>
        <v>7.5940420921579719</v>
      </c>
      <c r="AJ3972" s="17">
        <f t="shared" si="1002"/>
        <v>8.0746282841434489</v>
      </c>
      <c r="AK3972" s="17">
        <f t="shared" si="1003"/>
        <v>8.0746282841434489</v>
      </c>
      <c r="AL3972" s="17">
        <f t="shared" si="1004"/>
        <v>0.48373800914378939</v>
      </c>
      <c r="AM3972" s="17">
        <f t="shared" si="1005"/>
        <v>2.0496739307948357</v>
      </c>
      <c r="AN3972" s="17">
        <f t="shared" si="1006"/>
        <v>2.1793868000755854</v>
      </c>
      <c r="AO3972" s="17">
        <f t="shared" si="1007"/>
        <v>2.1793868000755854</v>
      </c>
      <c r="AP3972" s="17">
        <f t="shared" ref="AP3972:AP4035" si="1009">IF(AO3972&lt;&gt;"", AO3972-AL3972,"")</f>
        <v>1.6956487909317959</v>
      </c>
      <c r="AQ3972" s="17">
        <f t="shared" si="1008"/>
        <v>4.816427134840378</v>
      </c>
    </row>
    <row r="3973" spans="1:43" x14ac:dyDescent="0.2">
      <c r="A3973" s="4">
        <v>90078</v>
      </c>
      <c r="B3973" s="5">
        <v>9078</v>
      </c>
      <c r="C3973" t="s">
        <v>5069</v>
      </c>
      <c r="D3973" t="s">
        <v>8</v>
      </c>
      <c r="E3973" t="s">
        <v>9</v>
      </c>
      <c r="F3973" t="s">
        <v>17</v>
      </c>
      <c r="G3973" t="s">
        <v>15</v>
      </c>
      <c r="H3973">
        <v>66</v>
      </c>
      <c r="I3973" t="s">
        <v>6134</v>
      </c>
      <c r="J3973" s="6">
        <v>615968</v>
      </c>
      <c r="K3973" s="6">
        <v>3023</v>
      </c>
      <c r="L3973" s="6">
        <v>204</v>
      </c>
      <c r="M3973" s="6">
        <v>3414611</v>
      </c>
      <c r="N3973" s="6">
        <v>15738196</v>
      </c>
      <c r="O3973" s="6">
        <v>2468673</v>
      </c>
      <c r="P3973" s="6">
        <v>228294</v>
      </c>
      <c r="Q3973" s="6">
        <v>12305</v>
      </c>
      <c r="R3973" s="6">
        <v>3998920</v>
      </c>
      <c r="S3973" s="6">
        <v>29924176</v>
      </c>
      <c r="T3973" s="6">
        <v>2498834</v>
      </c>
      <c r="U3973" s="6">
        <v>0</v>
      </c>
      <c r="V3973" s="6">
        <v>128</v>
      </c>
      <c r="W3973" s="6">
        <v>4276</v>
      </c>
      <c r="X3973" s="6">
        <v>3810</v>
      </c>
      <c r="Z3973" s="6">
        <v>91057913306</v>
      </c>
      <c r="AA3973" s="6">
        <v>6573218304.6431999</v>
      </c>
      <c r="AB3973" s="6">
        <f t="shared" si="994"/>
        <v>5785.7910338643642</v>
      </c>
      <c r="AC3973" s="6">
        <f t="shared" si="995"/>
        <v>417.66021370195159</v>
      </c>
      <c r="AD3973" s="16">
        <f t="shared" si="996"/>
        <v>10.813569344792242</v>
      </c>
      <c r="AE3973" s="16">
        <f t="shared" si="997"/>
        <v>6.3751643089222432</v>
      </c>
      <c r="AF3973" s="16">
        <f t="shared" si="998"/>
        <v>33.40625</v>
      </c>
      <c r="AG3973" s="16">
        <f t="shared" si="999"/>
        <v>63.171875</v>
      </c>
      <c r="AH3973" s="17">
        <f t="shared" si="1000"/>
        <v>1.1711202242363772</v>
      </c>
      <c r="AI3973" s="17">
        <f t="shared" si="1001"/>
        <v>8.7635680901865545</v>
      </c>
      <c r="AJ3973" s="17">
        <f t="shared" si="1002"/>
        <v>9.4953744365024306</v>
      </c>
      <c r="AK3973" s="17">
        <f t="shared" si="1003"/>
        <v>9.4953744365024306</v>
      </c>
      <c r="AL3973" s="17">
        <f t="shared" si="1004"/>
        <v>0.25409011299643236</v>
      </c>
      <c r="AM3973" s="17">
        <f t="shared" si="1005"/>
        <v>1.9013726859164799</v>
      </c>
      <c r="AN3973" s="17">
        <f t="shared" si="1006"/>
        <v>2.060147808554424</v>
      </c>
      <c r="AO3973" s="17">
        <f t="shared" si="1007"/>
        <v>2.060147808554424</v>
      </c>
      <c r="AP3973" s="17">
        <f t="shared" si="1009"/>
        <v>1.8060576955579917</v>
      </c>
      <c r="AQ3973" s="17">
        <f t="shared" si="1008"/>
        <v>12.121563285214364</v>
      </c>
    </row>
    <row r="3974" spans="1:43" x14ac:dyDescent="0.2">
      <c r="A3974" s="4">
        <v>90079</v>
      </c>
      <c r="B3974" s="5">
        <v>9079</v>
      </c>
      <c r="C3974" t="s">
        <v>5070</v>
      </c>
      <c r="D3974" t="s">
        <v>8</v>
      </c>
      <c r="E3974" t="s">
        <v>9</v>
      </c>
      <c r="F3974" t="s">
        <v>17</v>
      </c>
      <c r="G3974" t="s">
        <v>15</v>
      </c>
      <c r="H3974">
        <v>111</v>
      </c>
      <c r="I3974" t="s">
        <v>6135</v>
      </c>
      <c r="J3974" s="6">
        <v>345580</v>
      </c>
      <c r="K3974" s="6">
        <v>2403</v>
      </c>
      <c r="L3974" s="6">
        <v>144</v>
      </c>
      <c r="M3974" s="6">
        <v>3947023</v>
      </c>
      <c r="N3974" s="6">
        <v>38247959</v>
      </c>
      <c r="O3974" s="6">
        <v>3402692</v>
      </c>
      <c r="P3974" s="6">
        <v>231781</v>
      </c>
      <c r="Q3974" s="6">
        <v>12439</v>
      </c>
      <c r="R3974" s="6">
        <v>2574580</v>
      </c>
      <c r="S3974" s="6">
        <v>26209335</v>
      </c>
      <c r="T3974" s="6">
        <v>16302024</v>
      </c>
      <c r="U3974" s="6">
        <v>0</v>
      </c>
      <c r="V3974" s="6">
        <v>80</v>
      </c>
      <c r="W3974" s="6">
        <v>3277</v>
      </c>
      <c r="X3974" s="6">
        <v>1054</v>
      </c>
      <c r="Z3974" s="6">
        <v>150974059773</v>
      </c>
      <c r="AA3974" s="6">
        <v>12163102979.1264</v>
      </c>
      <c r="AB3974" s="6">
        <f t="shared" si="994"/>
        <v>3947.2448653534689</v>
      </c>
      <c r="AC3974" s="6">
        <f t="shared" si="995"/>
        <v>318.00658903463057</v>
      </c>
      <c r="AD3974" s="16">
        <f t="shared" si="996"/>
        <v>14.680633874217472</v>
      </c>
      <c r="AE3974" s="16">
        <f t="shared" si="997"/>
        <v>11.240499874805007</v>
      </c>
      <c r="AF3974" s="16">
        <f t="shared" si="998"/>
        <v>40.962499999999999</v>
      </c>
      <c r="AG3974" s="16">
        <f t="shared" si="999"/>
        <v>54.137500000000003</v>
      </c>
      <c r="AH3974" s="17">
        <f t="shared" si="1000"/>
        <v>0.65228401253299007</v>
      </c>
      <c r="AI3974" s="17">
        <f t="shared" si="1001"/>
        <v>6.64027926870454</v>
      </c>
      <c r="AJ3974" s="17">
        <f t="shared" si="1002"/>
        <v>10.770486769395568</v>
      </c>
      <c r="AK3974" s="17">
        <f t="shared" si="1003"/>
        <v>10.770486769395568</v>
      </c>
      <c r="AL3974" s="17">
        <f t="shared" si="1004"/>
        <v>6.731287282544933E-2</v>
      </c>
      <c r="AM3974" s="17">
        <f t="shared" si="1005"/>
        <v>0.68524793702063946</v>
      </c>
      <c r="AN3974" s="17">
        <f t="shared" si="1006"/>
        <v>1.1114673857499167</v>
      </c>
      <c r="AO3974" s="17">
        <f t="shared" si="1007"/>
        <v>1.1114673857499167</v>
      </c>
      <c r="AP3974" s="17">
        <f t="shared" si="1009"/>
        <v>1.0441545129244674</v>
      </c>
      <c r="AQ3974" s="17">
        <f t="shared" si="1008"/>
        <v>7.7025293502908871</v>
      </c>
    </row>
    <row r="3975" spans="1:43" x14ac:dyDescent="0.2">
      <c r="A3975" s="4">
        <v>90087</v>
      </c>
      <c r="B3975" s="5">
        <v>9087</v>
      </c>
      <c r="C3975" t="s">
        <v>5072</v>
      </c>
      <c r="D3975" t="s">
        <v>8</v>
      </c>
      <c r="E3975" t="s">
        <v>9</v>
      </c>
      <c r="F3975" t="s">
        <v>17</v>
      </c>
      <c r="G3975" t="s">
        <v>11</v>
      </c>
      <c r="H3975">
        <v>246</v>
      </c>
      <c r="I3975" t="s">
        <v>6136</v>
      </c>
      <c r="J3975" s="6">
        <v>130447</v>
      </c>
      <c r="K3975" s="6">
        <v>4479</v>
      </c>
      <c r="L3975" s="6">
        <v>29</v>
      </c>
      <c r="M3975" s="6">
        <v>685563</v>
      </c>
      <c r="N3975" s="6">
        <v>2636677</v>
      </c>
      <c r="O3975" s="6">
        <v>850680</v>
      </c>
      <c r="P3975" s="6">
        <v>57262</v>
      </c>
      <c r="Q3975" s="6">
        <v>2495</v>
      </c>
      <c r="R3975" s="6">
        <v>767374</v>
      </c>
      <c r="S3975" s="6">
        <v>4095924</v>
      </c>
      <c r="T3975" s="6">
        <v>4254154</v>
      </c>
      <c r="U3975" s="6">
        <v>0</v>
      </c>
      <c r="V3975" s="6">
        <v>27</v>
      </c>
      <c r="W3975" s="6">
        <v>985</v>
      </c>
      <c r="X3975" s="6">
        <v>388</v>
      </c>
      <c r="Z3975" s="6">
        <v>30393184900</v>
      </c>
      <c r="AA3975" s="6">
        <v>2221711415.4816003</v>
      </c>
      <c r="AB3975" s="6">
        <f t="shared" si="994"/>
        <v>11527.079312331392</v>
      </c>
      <c r="AC3975" s="6">
        <f t="shared" si="995"/>
        <v>842.61796779871042</v>
      </c>
      <c r="AD3975" s="16">
        <f t="shared" si="996"/>
        <v>14.855925395550278</v>
      </c>
      <c r="AE3975" s="16">
        <f t="shared" si="997"/>
        <v>3.0994933464992713</v>
      </c>
      <c r="AF3975" s="16">
        <f t="shared" si="998"/>
        <v>36.481481481481481</v>
      </c>
      <c r="AG3975" s="16">
        <f t="shared" si="999"/>
        <v>50.851851851851855</v>
      </c>
      <c r="AH3975" s="17">
        <f t="shared" si="1000"/>
        <v>1.1193340364051152</v>
      </c>
      <c r="AI3975" s="17">
        <f t="shared" si="1001"/>
        <v>5.9745406330271615</v>
      </c>
      <c r="AJ3975" s="17">
        <f t="shared" si="1002"/>
        <v>12.179884270300468</v>
      </c>
      <c r="AK3975" s="17">
        <f t="shared" si="1003"/>
        <v>12.179884270300468</v>
      </c>
      <c r="AL3975" s="17">
        <f t="shared" si="1004"/>
        <v>0.29103830313686507</v>
      </c>
      <c r="AM3975" s="17">
        <f t="shared" si="1005"/>
        <v>1.5534416995331624</v>
      </c>
      <c r="AN3975" s="17">
        <f t="shared" si="1006"/>
        <v>3.166894541879798</v>
      </c>
      <c r="AO3975" s="17">
        <f t="shared" si="1007"/>
        <v>3.166894541879798</v>
      </c>
      <c r="AP3975" s="17">
        <f t="shared" si="1009"/>
        <v>2.8758562387429327</v>
      </c>
      <c r="AQ3975" s="17">
        <f t="shared" si="1008"/>
        <v>4.8148822118775572</v>
      </c>
    </row>
    <row r="3976" spans="1:43" x14ac:dyDescent="0.2">
      <c r="A3976" s="4">
        <v>90088</v>
      </c>
      <c r="B3976" s="5">
        <v>9088</v>
      </c>
      <c r="C3976" t="s">
        <v>5073</v>
      </c>
      <c r="D3976" t="s">
        <v>8</v>
      </c>
      <c r="E3976" t="s">
        <v>9</v>
      </c>
      <c r="F3976" t="s">
        <v>17</v>
      </c>
      <c r="G3976" t="s">
        <v>11</v>
      </c>
      <c r="H3976">
        <v>342</v>
      </c>
      <c r="I3976" t="s">
        <v>6137</v>
      </c>
      <c r="J3976" s="6">
        <v>83913</v>
      </c>
      <c r="K3976" s="6">
        <v>3250</v>
      </c>
      <c r="L3976" s="6">
        <v>26</v>
      </c>
      <c r="M3976" s="6">
        <v>902000</v>
      </c>
      <c r="N3976" s="6">
        <v>6494400</v>
      </c>
      <c r="O3976" s="6">
        <v>1081022</v>
      </c>
      <c r="P3976" s="6">
        <v>67905</v>
      </c>
      <c r="Q3976" s="6">
        <v>3093</v>
      </c>
      <c r="R3976" s="6">
        <v>774638</v>
      </c>
      <c r="S3976" s="6">
        <v>6589949</v>
      </c>
      <c r="T3976" s="6">
        <v>84414</v>
      </c>
      <c r="U3976" s="6">
        <v>0</v>
      </c>
      <c r="V3976" s="6">
        <v>19</v>
      </c>
      <c r="W3976" s="6">
        <v>632</v>
      </c>
      <c r="X3976" s="6">
        <v>342</v>
      </c>
      <c r="Z3976" s="6">
        <v>34201888900</v>
      </c>
      <c r="AA3976" s="6">
        <v>2556765122.9903998</v>
      </c>
      <c r="AB3976" s="6">
        <f t="shared" si="994"/>
        <v>5266.3662386055676</v>
      </c>
      <c r="AC3976" s="6">
        <f t="shared" si="995"/>
        <v>393.687657518847</v>
      </c>
      <c r="AD3976" s="16">
        <f t="shared" si="996"/>
        <v>15.919623002724395</v>
      </c>
      <c r="AE3976" s="16">
        <f t="shared" si="997"/>
        <v>6.0076483179805775</v>
      </c>
      <c r="AF3976" s="16">
        <f t="shared" si="998"/>
        <v>33.263157894736842</v>
      </c>
      <c r="AG3976" s="16">
        <f t="shared" si="999"/>
        <v>51.263157894736842</v>
      </c>
      <c r="AH3976" s="17">
        <f t="shared" si="1000"/>
        <v>0.85880044345897999</v>
      </c>
      <c r="AI3976" s="17">
        <f t="shared" si="1001"/>
        <v>7.3059301552106426</v>
      </c>
      <c r="AJ3976" s="17">
        <f t="shared" si="1002"/>
        <v>7.399515521064302</v>
      </c>
      <c r="AK3976" s="17">
        <f t="shared" si="1003"/>
        <v>7.399515521064302</v>
      </c>
      <c r="AL3976" s="17">
        <f t="shared" si="1004"/>
        <v>0.11927783936930278</v>
      </c>
      <c r="AM3976" s="17">
        <f t="shared" si="1005"/>
        <v>1.0147125215570338</v>
      </c>
      <c r="AN3976" s="17">
        <f t="shared" si="1006"/>
        <v>1.0277104890367086</v>
      </c>
      <c r="AO3976" s="17">
        <f t="shared" si="1007"/>
        <v>1.0277104890367086</v>
      </c>
      <c r="AP3976" s="17">
        <f t="shared" si="1009"/>
        <v>0.90843264966740578</v>
      </c>
      <c r="AQ3976" s="17">
        <f t="shared" si="1008"/>
        <v>6.0960359733659448</v>
      </c>
    </row>
    <row r="3977" spans="1:43" x14ac:dyDescent="0.2">
      <c r="A3977" s="4">
        <v>90089</v>
      </c>
      <c r="B3977" s="5">
        <v>9089</v>
      </c>
      <c r="C3977" t="s">
        <v>5074</v>
      </c>
      <c r="D3977" t="s">
        <v>8</v>
      </c>
      <c r="E3977" t="s">
        <v>9</v>
      </c>
      <c r="F3977" t="s">
        <v>17</v>
      </c>
      <c r="G3977" t="s">
        <v>11</v>
      </c>
      <c r="H3977">
        <v>123</v>
      </c>
      <c r="I3977" t="s">
        <v>6121</v>
      </c>
      <c r="J3977" s="6">
        <v>308231</v>
      </c>
      <c r="K3977" s="6">
        <v>3146</v>
      </c>
      <c r="L3977" s="6">
        <v>98</v>
      </c>
      <c r="M3977" s="6">
        <v>916541</v>
      </c>
      <c r="N3977" s="6">
        <v>7632918</v>
      </c>
      <c r="O3977" s="6">
        <v>1532817</v>
      </c>
      <c r="P3977" s="6">
        <v>92142</v>
      </c>
      <c r="Q3977" s="6">
        <v>3306</v>
      </c>
      <c r="R3977" s="6">
        <v>1699162</v>
      </c>
      <c r="S3977" s="6">
        <v>12468868</v>
      </c>
      <c r="T3977" s="6">
        <v>529264</v>
      </c>
      <c r="U3977" s="6">
        <v>0</v>
      </c>
      <c r="V3977" s="6">
        <v>50</v>
      </c>
      <c r="W3977" s="6">
        <v>1642</v>
      </c>
      <c r="X3977" s="6">
        <v>628</v>
      </c>
      <c r="Z3977" s="6">
        <v>53809756600</v>
      </c>
      <c r="AA3977" s="6">
        <v>4406752767.3120003</v>
      </c>
      <c r="AB3977" s="6">
        <f t="shared" si="994"/>
        <v>7049.6966690851386</v>
      </c>
      <c r="AC3977" s="6">
        <f t="shared" si="995"/>
        <v>577.3352690690507</v>
      </c>
      <c r="AD3977" s="16">
        <f t="shared" si="996"/>
        <v>16.635378003516312</v>
      </c>
      <c r="AE3977" s="16">
        <f t="shared" si="997"/>
        <v>4.9796668486844808</v>
      </c>
      <c r="AF3977" s="16">
        <f t="shared" si="998"/>
        <v>32.840000000000003</v>
      </c>
      <c r="AG3977" s="16">
        <f t="shared" si="999"/>
        <v>45.4</v>
      </c>
      <c r="AH3977" s="17">
        <f t="shared" si="1000"/>
        <v>1.8538854235653397</v>
      </c>
      <c r="AI3977" s="17">
        <f t="shared" si="1001"/>
        <v>13.604266475804138</v>
      </c>
      <c r="AJ3977" s="17">
        <f t="shared" si="1002"/>
        <v>14.181724549147283</v>
      </c>
      <c r="AK3977" s="17">
        <f t="shared" si="1003"/>
        <v>14.181724549147283</v>
      </c>
      <c r="AL3977" s="17">
        <f t="shared" si="1004"/>
        <v>0.22260975422505522</v>
      </c>
      <c r="AM3977" s="17">
        <f t="shared" si="1005"/>
        <v>1.6335650402637629</v>
      </c>
      <c r="AN3977" s="17">
        <f t="shared" si="1006"/>
        <v>1.7029047082649125</v>
      </c>
      <c r="AO3977" s="17">
        <f t="shared" si="1007"/>
        <v>1.7029047082649125</v>
      </c>
      <c r="AP3977" s="17">
        <f t="shared" si="1009"/>
        <v>1.4802949540398573</v>
      </c>
      <c r="AQ3977" s="17">
        <f t="shared" si="1008"/>
        <v>8.1346096761713884</v>
      </c>
    </row>
    <row r="3978" spans="1:43" x14ac:dyDescent="0.2">
      <c r="A3978" s="4">
        <v>90090</v>
      </c>
      <c r="B3978" s="5">
        <v>9090</v>
      </c>
      <c r="C3978" t="s">
        <v>5075</v>
      </c>
      <c r="D3978" t="s">
        <v>8</v>
      </c>
      <c r="E3978" t="s">
        <v>9</v>
      </c>
      <c r="F3978" t="s">
        <v>17</v>
      </c>
      <c r="G3978" t="s">
        <v>11</v>
      </c>
      <c r="H3978">
        <v>28</v>
      </c>
      <c r="I3978" t="s">
        <v>6122</v>
      </c>
      <c r="J3978" s="6">
        <v>1723634</v>
      </c>
      <c r="K3978" s="6">
        <v>3660</v>
      </c>
      <c r="L3978" s="6">
        <v>471</v>
      </c>
      <c r="M3978" s="6">
        <v>1264771</v>
      </c>
      <c r="N3978" s="6">
        <v>13444516</v>
      </c>
      <c r="O3978" s="6">
        <v>1979490</v>
      </c>
      <c r="P3978" s="6">
        <v>101805</v>
      </c>
      <c r="Q3978" s="6">
        <v>4034</v>
      </c>
      <c r="R3978" s="6">
        <v>2287229</v>
      </c>
      <c r="S3978" s="6">
        <v>11581612</v>
      </c>
      <c r="T3978" s="6">
        <v>4571894</v>
      </c>
      <c r="U3978" s="6">
        <v>0</v>
      </c>
      <c r="V3978" s="6">
        <v>60</v>
      </c>
      <c r="W3978" s="6">
        <v>2361</v>
      </c>
      <c r="X3978" s="6">
        <v>912</v>
      </c>
      <c r="Z3978" s="6">
        <v>76227521200</v>
      </c>
      <c r="AA3978" s="6">
        <v>6228390596.7024002</v>
      </c>
      <c r="AB3978" s="6">
        <f t="shared" si="994"/>
        <v>5669.7854500675221</v>
      </c>
      <c r="AC3978" s="6">
        <f t="shared" si="995"/>
        <v>463.26625642026835</v>
      </c>
      <c r="AD3978" s="16">
        <f t="shared" si="996"/>
        <v>19.443936938264329</v>
      </c>
      <c r="AE3978" s="16">
        <f t="shared" si="997"/>
        <v>6.7919090270726299</v>
      </c>
      <c r="AF3978" s="16">
        <f t="shared" si="998"/>
        <v>39.35</v>
      </c>
      <c r="AG3978" s="16">
        <f t="shared" si="999"/>
        <v>54.55</v>
      </c>
      <c r="AH3978" s="17">
        <f t="shared" si="1000"/>
        <v>1.808413538893602</v>
      </c>
      <c r="AI3978" s="17">
        <f t="shared" si="1001"/>
        <v>9.1570821911634592</v>
      </c>
      <c r="AJ3978" s="17">
        <f t="shared" si="1002"/>
        <v>12.771882024492971</v>
      </c>
      <c r="AK3978" s="17">
        <f t="shared" si="1003"/>
        <v>12.771882024492971</v>
      </c>
      <c r="AL3978" s="17">
        <f t="shared" si="1004"/>
        <v>0.17012356562333669</v>
      </c>
      <c r="AM3978" s="17">
        <f t="shared" si="1005"/>
        <v>0.86143763003443186</v>
      </c>
      <c r="AN3978" s="17">
        <f t="shared" si="1006"/>
        <v>1.2014940515523207</v>
      </c>
      <c r="AO3978" s="17">
        <f t="shared" si="1007"/>
        <v>1.2014940515523207</v>
      </c>
      <c r="AP3978" s="17">
        <f t="shared" si="1009"/>
        <v>1.0313704859289841</v>
      </c>
      <c r="AQ3978" s="17">
        <f t="shared" si="1008"/>
        <v>5.8508060156909103</v>
      </c>
    </row>
    <row r="3979" spans="1:43" x14ac:dyDescent="0.2">
      <c r="A3979" s="4">
        <v>90091</v>
      </c>
      <c r="B3979" s="5">
        <v>9091</v>
      </c>
      <c r="C3979" t="s">
        <v>5076</v>
      </c>
      <c r="D3979" t="s">
        <v>8</v>
      </c>
      <c r="E3979" t="s">
        <v>9</v>
      </c>
      <c r="F3979" t="s">
        <v>17</v>
      </c>
      <c r="G3979" t="s">
        <v>11</v>
      </c>
      <c r="H3979">
        <v>162</v>
      </c>
      <c r="I3979" t="s">
        <v>6138</v>
      </c>
      <c r="J3979" s="6">
        <v>219454</v>
      </c>
      <c r="K3979" s="6">
        <v>3460</v>
      </c>
      <c r="L3979" s="6">
        <v>63</v>
      </c>
      <c r="M3979" s="6">
        <v>1410244</v>
      </c>
      <c r="N3979" s="6">
        <v>8598378</v>
      </c>
      <c r="O3979" s="6">
        <v>1793627</v>
      </c>
      <c r="P3979" s="6">
        <v>129125</v>
      </c>
      <c r="Q3979" s="6">
        <v>4773</v>
      </c>
      <c r="R3979" s="6">
        <v>1320282</v>
      </c>
      <c r="S3979" s="6">
        <v>8777150</v>
      </c>
      <c r="T3979" s="6">
        <v>719691</v>
      </c>
      <c r="U3979" s="6">
        <v>0</v>
      </c>
      <c r="V3979" s="6">
        <v>38</v>
      </c>
      <c r="W3979" s="6">
        <v>1359</v>
      </c>
      <c r="X3979" s="6">
        <v>592</v>
      </c>
      <c r="Z3979" s="6">
        <v>74967113600</v>
      </c>
      <c r="AA3979" s="6">
        <v>6201328765.3632002</v>
      </c>
      <c r="AB3979" s="6">
        <f t="shared" si="994"/>
        <v>8718.7506294791874</v>
      </c>
      <c r="AC3979" s="6">
        <f t="shared" si="995"/>
        <v>721.2207657494472</v>
      </c>
      <c r="AD3979" s="16">
        <f t="shared" si="996"/>
        <v>13.890625363020328</v>
      </c>
      <c r="AE3979" s="16">
        <f t="shared" si="997"/>
        <v>4.7938495573494375</v>
      </c>
      <c r="AF3979" s="16">
        <f t="shared" si="998"/>
        <v>35.763157894736842</v>
      </c>
      <c r="AG3979" s="16">
        <f t="shared" si="999"/>
        <v>51.342105263157897</v>
      </c>
      <c r="AH3979" s="17">
        <f t="shared" si="1000"/>
        <v>0.93620820226854362</v>
      </c>
      <c r="AI3979" s="17">
        <f t="shared" si="1001"/>
        <v>6.2238520426252482</v>
      </c>
      <c r="AJ3979" s="17">
        <f t="shared" si="1002"/>
        <v>6.7341828789911533</v>
      </c>
      <c r="AK3979" s="17">
        <f t="shared" si="1003"/>
        <v>6.7341828789911533</v>
      </c>
      <c r="AL3979" s="17">
        <f t="shared" si="1004"/>
        <v>0.15355012305809304</v>
      </c>
      <c r="AM3979" s="17">
        <f t="shared" si="1005"/>
        <v>1.0207913632082701</v>
      </c>
      <c r="AN3979" s="17">
        <f t="shared" si="1006"/>
        <v>1.1044921495658833</v>
      </c>
      <c r="AO3979" s="17">
        <f t="shared" si="1007"/>
        <v>1.1044921495658833</v>
      </c>
      <c r="AP3979" s="17">
        <f t="shared" si="1009"/>
        <v>0.95094202650779025</v>
      </c>
      <c r="AQ3979" s="17">
        <f t="shared" si="1008"/>
        <v>4.8935202246620957</v>
      </c>
    </row>
    <row r="3980" spans="1:43" x14ac:dyDescent="0.2">
      <c r="A3980" s="4">
        <v>90092</v>
      </c>
      <c r="B3980" s="5">
        <v>9092</v>
      </c>
      <c r="C3980" t="s">
        <v>5077</v>
      </c>
      <c r="D3980" t="s">
        <v>8</v>
      </c>
      <c r="E3980" t="s">
        <v>9</v>
      </c>
      <c r="F3980" t="s">
        <v>17</v>
      </c>
      <c r="G3980" t="s">
        <v>11</v>
      </c>
      <c r="H3980">
        <v>240</v>
      </c>
      <c r="I3980" t="s">
        <v>6139</v>
      </c>
      <c r="J3980" s="6">
        <v>133683</v>
      </c>
      <c r="K3980" s="6">
        <v>3388</v>
      </c>
      <c r="L3980" s="6">
        <v>39</v>
      </c>
      <c r="M3980" s="6">
        <v>570239</v>
      </c>
      <c r="N3980" s="6">
        <v>1288740</v>
      </c>
      <c r="O3980" s="6">
        <v>698527</v>
      </c>
      <c r="P3980" s="6">
        <v>52119</v>
      </c>
      <c r="Q3980" s="6">
        <v>2119</v>
      </c>
      <c r="R3980" s="6">
        <v>557857</v>
      </c>
      <c r="S3980" s="6">
        <v>5974701</v>
      </c>
      <c r="T3980" s="6">
        <v>14415066</v>
      </c>
      <c r="U3980" s="6">
        <v>0</v>
      </c>
      <c r="V3980" s="6">
        <v>27</v>
      </c>
      <c r="W3980" s="6">
        <v>897</v>
      </c>
      <c r="X3980" s="6">
        <v>499</v>
      </c>
      <c r="Z3980" s="6">
        <v>23775676600</v>
      </c>
      <c r="AA3980" s="6">
        <v>1740472504.2432001</v>
      </c>
      <c r="AB3980" s="6">
        <f t="shared" si="994"/>
        <v>18448.776789732608</v>
      </c>
      <c r="AC3980" s="6">
        <f t="shared" si="995"/>
        <v>1350.5226067656781</v>
      </c>
      <c r="AD3980" s="16">
        <f t="shared" si="996"/>
        <v>13.402540340374911</v>
      </c>
      <c r="AE3980" s="16">
        <f t="shared" si="997"/>
        <v>1.8449394225276905</v>
      </c>
      <c r="AF3980" s="16">
        <f t="shared" si="998"/>
        <v>33.222222222222221</v>
      </c>
      <c r="AG3980" s="16">
        <f t="shared" si="999"/>
        <v>51.703703703703702</v>
      </c>
      <c r="AH3980" s="17">
        <f t="shared" si="1000"/>
        <v>0.97828629749982021</v>
      </c>
      <c r="AI3980" s="17">
        <f t="shared" si="1001"/>
        <v>10.477538365492364</v>
      </c>
      <c r="AJ3980" s="17">
        <f t="shared" si="1002"/>
        <v>35.756528403002953</v>
      </c>
      <c r="AK3980" s="17">
        <f t="shared" si="1003"/>
        <v>35.756528403002953</v>
      </c>
      <c r="AL3980" s="17">
        <f t="shared" si="1004"/>
        <v>0.43287009016558808</v>
      </c>
      <c r="AM3980" s="17">
        <f t="shared" si="1005"/>
        <v>4.6360794264164999</v>
      </c>
      <c r="AN3980" s="17">
        <f t="shared" si="1006"/>
        <v>15.821474463429396</v>
      </c>
      <c r="AO3980" s="17">
        <f t="shared" si="1007"/>
        <v>15.821474463429396</v>
      </c>
      <c r="AP3980" s="17">
        <f t="shared" si="1009"/>
        <v>15.388604373263808</v>
      </c>
      <c r="AQ3980" s="17">
        <f t="shared" si="1008"/>
        <v>8.5532856997653628</v>
      </c>
    </row>
    <row r="3981" spans="1:43" x14ac:dyDescent="0.2">
      <c r="A3981" s="4">
        <v>90093</v>
      </c>
      <c r="B3981" s="5">
        <v>9093</v>
      </c>
      <c r="C3981" t="s">
        <v>5078</v>
      </c>
      <c r="D3981" t="s">
        <v>8</v>
      </c>
      <c r="E3981" t="s">
        <v>9</v>
      </c>
      <c r="F3981" t="s">
        <v>17</v>
      </c>
      <c r="G3981" t="s">
        <v>11</v>
      </c>
      <c r="H3981">
        <v>267</v>
      </c>
      <c r="I3981" t="s">
        <v>6140</v>
      </c>
      <c r="J3981" s="6">
        <v>117731</v>
      </c>
      <c r="K3981" s="6">
        <v>1657</v>
      </c>
      <c r="L3981" s="6">
        <v>71</v>
      </c>
      <c r="M3981" s="6">
        <v>665600</v>
      </c>
      <c r="N3981" s="6">
        <v>4777496</v>
      </c>
      <c r="O3981" s="6">
        <v>724332</v>
      </c>
      <c r="P3981" s="6">
        <v>43830</v>
      </c>
      <c r="Q3981" s="6">
        <v>2367</v>
      </c>
      <c r="R3981" s="6">
        <v>654894</v>
      </c>
      <c r="S3981" s="6">
        <v>4253390</v>
      </c>
      <c r="T3981" s="6">
        <v>2653671</v>
      </c>
      <c r="U3981" s="6">
        <v>0</v>
      </c>
      <c r="V3981" s="6">
        <v>19</v>
      </c>
      <c r="W3981" s="6">
        <v>617</v>
      </c>
      <c r="X3981" s="6">
        <v>708</v>
      </c>
      <c r="Z3981" s="6">
        <v>22192975300</v>
      </c>
      <c r="AA3981" s="6">
        <v>1622148630.8832002</v>
      </c>
      <c r="AB3981" s="6">
        <f t="shared" si="994"/>
        <v>4645.3153074330148</v>
      </c>
      <c r="AC3981" s="6">
        <f t="shared" si="995"/>
        <v>339.53950581710592</v>
      </c>
      <c r="AD3981" s="16">
        <f t="shared" si="996"/>
        <v>16.525941136208075</v>
      </c>
      <c r="AE3981" s="16">
        <f t="shared" si="997"/>
        <v>6.5957268214023408</v>
      </c>
      <c r="AF3981" s="16">
        <f t="shared" si="998"/>
        <v>32.473684210526315</v>
      </c>
      <c r="AG3981" s="16">
        <f t="shared" si="999"/>
        <v>69.736842105263165</v>
      </c>
      <c r="AH3981" s="17">
        <f t="shared" si="1000"/>
        <v>0.98391526442307697</v>
      </c>
      <c r="AI3981" s="17">
        <f t="shared" si="1001"/>
        <v>6.3903094951923078</v>
      </c>
      <c r="AJ3981" s="17">
        <f t="shared" si="1002"/>
        <v>10.37719501201923</v>
      </c>
      <c r="AK3981" s="17">
        <f t="shared" si="1003"/>
        <v>10.37719501201923</v>
      </c>
      <c r="AL3981" s="17">
        <f t="shared" si="1004"/>
        <v>0.13707892167779942</v>
      </c>
      <c r="AM3981" s="17">
        <f t="shared" si="1005"/>
        <v>0.89029692541867123</v>
      </c>
      <c r="AN3981" s="17">
        <f t="shared" si="1006"/>
        <v>1.4457491958130368</v>
      </c>
      <c r="AO3981" s="17">
        <f t="shared" si="1007"/>
        <v>1.4457491958130368</v>
      </c>
      <c r="AP3981" s="17">
        <f t="shared" si="1009"/>
        <v>1.3086702741352374</v>
      </c>
      <c r="AQ3981" s="17">
        <f t="shared" si="1008"/>
        <v>5.8721553099959687</v>
      </c>
    </row>
    <row r="3982" spans="1:43" x14ac:dyDescent="0.2">
      <c r="A3982" s="4">
        <v>90119</v>
      </c>
      <c r="B3982" s="5">
        <v>9119</v>
      </c>
      <c r="C3982" t="s">
        <v>5080</v>
      </c>
      <c r="D3982" t="s">
        <v>8</v>
      </c>
      <c r="E3982" t="s">
        <v>9</v>
      </c>
      <c r="F3982" t="s">
        <v>17</v>
      </c>
      <c r="G3982" t="s">
        <v>15</v>
      </c>
      <c r="H3982">
        <v>69</v>
      </c>
      <c r="I3982" t="s">
        <v>6141</v>
      </c>
      <c r="J3982" s="6">
        <v>583681</v>
      </c>
      <c r="K3982" s="6">
        <v>3878</v>
      </c>
      <c r="L3982" s="6">
        <v>151</v>
      </c>
      <c r="M3982" s="6">
        <v>841985</v>
      </c>
      <c r="N3982" s="6">
        <v>1871078</v>
      </c>
      <c r="O3982" s="6">
        <v>355543</v>
      </c>
      <c r="P3982" s="6">
        <v>41320</v>
      </c>
      <c r="Q3982" s="6">
        <v>1856</v>
      </c>
      <c r="R3982" s="6">
        <v>29914</v>
      </c>
      <c r="S3982" s="6">
        <v>3198672</v>
      </c>
      <c r="T3982" s="6">
        <v>480212</v>
      </c>
      <c r="U3982" s="6">
        <v>0</v>
      </c>
      <c r="V3982" s="6">
        <v>28</v>
      </c>
      <c r="W3982" s="6">
        <v>767</v>
      </c>
      <c r="X3982" s="6">
        <v>243</v>
      </c>
      <c r="Z3982" s="6">
        <v>10453576100</v>
      </c>
      <c r="AA3982" s="6">
        <v>665038420.95599997</v>
      </c>
      <c r="AB3982" s="6">
        <f t="shared" si="994"/>
        <v>5586.9269479946852</v>
      </c>
      <c r="AC3982" s="6">
        <f t="shared" si="995"/>
        <v>355.43062392695543</v>
      </c>
      <c r="AD3982" s="16">
        <f t="shared" si="996"/>
        <v>8.6046224588576958</v>
      </c>
      <c r="AE3982" s="16">
        <f t="shared" si="997"/>
        <v>5.2625927103050829</v>
      </c>
      <c r="AF3982" s="16">
        <f t="shared" si="998"/>
        <v>27.392857142857142</v>
      </c>
      <c r="AG3982" s="16">
        <f t="shared" si="999"/>
        <v>36.071428571428569</v>
      </c>
      <c r="AH3982" s="17">
        <f t="shared" si="1000"/>
        <v>3.5527948835193023E-2</v>
      </c>
      <c r="AI3982" s="17">
        <f t="shared" si="1001"/>
        <v>3.7989655397661477</v>
      </c>
      <c r="AJ3982" s="17">
        <f t="shared" si="1002"/>
        <v>4.3692987404763741</v>
      </c>
      <c r="AK3982" s="17">
        <f t="shared" si="1003"/>
        <v>4.3692987404763741</v>
      </c>
      <c r="AL3982" s="17">
        <f t="shared" si="1004"/>
        <v>1.5987575077041148E-2</v>
      </c>
      <c r="AM3982" s="17">
        <f t="shared" si="1005"/>
        <v>1.7095342898585735</v>
      </c>
      <c r="AN3982" s="17">
        <f t="shared" si="1006"/>
        <v>1.9661841996966454</v>
      </c>
      <c r="AO3982" s="17">
        <f t="shared" si="1007"/>
        <v>1.9661841996966454</v>
      </c>
      <c r="AP3982" s="17">
        <f t="shared" si="1009"/>
        <v>1.9501966246196043</v>
      </c>
      <c r="AQ3982" s="17">
        <f t="shared" si="1008"/>
        <v>8.9965826918263048</v>
      </c>
    </row>
    <row r="3983" spans="1:43" x14ac:dyDescent="0.2">
      <c r="A3983" s="4">
        <v>90121</v>
      </c>
      <c r="B3983" s="5">
        <v>9121</v>
      </c>
      <c r="C3983" t="s">
        <v>5081</v>
      </c>
      <c r="D3983" t="s">
        <v>8</v>
      </c>
      <c r="E3983" t="s">
        <v>9</v>
      </c>
      <c r="F3983" t="s">
        <v>17</v>
      </c>
      <c r="G3983" t="s">
        <v>11</v>
      </c>
      <c r="H3983">
        <v>112</v>
      </c>
      <c r="I3983" t="s">
        <v>6142</v>
      </c>
      <c r="J3983" s="6">
        <v>341219</v>
      </c>
      <c r="K3983" s="6">
        <v>2954</v>
      </c>
      <c r="L3983" s="6">
        <v>116</v>
      </c>
      <c r="M3983" s="6">
        <v>2166653</v>
      </c>
      <c r="N3983" s="6">
        <v>14636320</v>
      </c>
      <c r="O3983" s="6">
        <v>2247937</v>
      </c>
      <c r="P3983" s="6">
        <v>149557</v>
      </c>
      <c r="Q3983" s="6">
        <v>7267</v>
      </c>
      <c r="R3983" s="6">
        <v>2650140</v>
      </c>
      <c r="S3983" s="6">
        <v>15604389</v>
      </c>
      <c r="T3983" s="6">
        <v>11654235</v>
      </c>
      <c r="U3983" s="6">
        <v>0</v>
      </c>
      <c r="V3983" s="6">
        <v>50</v>
      </c>
      <c r="W3983" s="6">
        <v>2050</v>
      </c>
      <c r="X3983" s="6">
        <v>1705</v>
      </c>
      <c r="Z3983" s="6">
        <v>68138306172</v>
      </c>
      <c r="AA3983" s="6">
        <v>4639230556.5312004</v>
      </c>
      <c r="AB3983" s="6">
        <f t="shared" si="994"/>
        <v>4655.4261024629141</v>
      </c>
      <c r="AC3983" s="6">
        <f t="shared" si="995"/>
        <v>316.96700786339738</v>
      </c>
      <c r="AD3983" s="16">
        <f t="shared" si="996"/>
        <v>15.03063714837821</v>
      </c>
      <c r="AE3983" s="16">
        <f t="shared" si="997"/>
        <v>6.5110009755611475</v>
      </c>
      <c r="AF3983" s="16">
        <f t="shared" si="998"/>
        <v>41</v>
      </c>
      <c r="AG3983" s="16">
        <f t="shared" si="999"/>
        <v>75.099999999999994</v>
      </c>
      <c r="AH3983" s="17">
        <f t="shared" si="1000"/>
        <v>1.2231492537106772</v>
      </c>
      <c r="AI3983" s="17">
        <f t="shared" si="1001"/>
        <v>7.2020711207563002</v>
      </c>
      <c r="AJ3983" s="17">
        <f t="shared" si="1002"/>
        <v>12.580982741583448</v>
      </c>
      <c r="AK3983" s="17">
        <f t="shared" si="1003"/>
        <v>12.580982741583448</v>
      </c>
      <c r="AL3983" s="17">
        <f t="shared" si="1004"/>
        <v>0.18106600566262557</v>
      </c>
      <c r="AM3983" s="17">
        <f t="shared" si="1005"/>
        <v>1.0661415574406681</v>
      </c>
      <c r="AN3983" s="17">
        <f t="shared" si="1006"/>
        <v>1.8623960121123342</v>
      </c>
      <c r="AO3983" s="17">
        <f t="shared" si="1007"/>
        <v>1.8623960121123342</v>
      </c>
      <c r="AP3983" s="17">
        <f t="shared" si="1009"/>
        <v>1.6813300064497085</v>
      </c>
      <c r="AQ3983" s="17">
        <f t="shared" si="1008"/>
        <v>6.9416487205824717</v>
      </c>
    </row>
    <row r="3984" spans="1:43" x14ac:dyDescent="0.2">
      <c r="A3984" s="4">
        <v>90131</v>
      </c>
      <c r="B3984" s="5">
        <v>9131</v>
      </c>
      <c r="C3984" t="s">
        <v>5082</v>
      </c>
      <c r="D3984" t="s">
        <v>8</v>
      </c>
      <c r="E3984" t="s">
        <v>9</v>
      </c>
      <c r="F3984" t="s">
        <v>17</v>
      </c>
      <c r="G3984" t="s">
        <v>11</v>
      </c>
      <c r="H3984">
        <v>12</v>
      </c>
      <c r="I3984" t="s">
        <v>6127</v>
      </c>
      <c r="J3984" s="6">
        <v>3629114</v>
      </c>
      <c r="K3984" s="6">
        <v>3165</v>
      </c>
      <c r="L3984" s="6">
        <v>1147</v>
      </c>
      <c r="M3984" s="6">
        <v>798280</v>
      </c>
      <c r="N3984" s="6">
        <v>765303</v>
      </c>
      <c r="O3984" s="6">
        <v>843559</v>
      </c>
      <c r="P3984" s="6">
        <v>69801</v>
      </c>
      <c r="Q3984" s="6">
        <v>2515</v>
      </c>
      <c r="R3984" s="6">
        <v>0</v>
      </c>
      <c r="S3984" s="6">
        <v>4470349</v>
      </c>
      <c r="T3984" s="6">
        <v>7359225</v>
      </c>
      <c r="U3984" s="6">
        <v>0</v>
      </c>
      <c r="V3984" s="6">
        <v>29</v>
      </c>
      <c r="W3984" s="6">
        <v>711</v>
      </c>
      <c r="X3984" s="6">
        <v>473</v>
      </c>
      <c r="Z3984" s="6">
        <v>17876626354</v>
      </c>
      <c r="AA3984" s="6">
        <v>1348329286.7856002</v>
      </c>
      <c r="AB3984" s="6">
        <f t="shared" si="994"/>
        <v>23358.887073485927</v>
      </c>
      <c r="AC3984" s="6">
        <f t="shared" si="995"/>
        <v>1761.8241229756061</v>
      </c>
      <c r="AD3984" s="16">
        <f t="shared" si="996"/>
        <v>12.085199352444807</v>
      </c>
      <c r="AE3984" s="16">
        <f t="shared" si="997"/>
        <v>0.90723114802876859</v>
      </c>
      <c r="AF3984" s="16">
        <f t="shared" si="998"/>
        <v>24.517241379310345</v>
      </c>
      <c r="AG3984" s="16">
        <f t="shared" si="999"/>
        <v>40.827586206896555</v>
      </c>
      <c r="AH3984" s="17">
        <f t="shared" si="1000"/>
        <v>0</v>
      </c>
      <c r="AI3984" s="17">
        <f t="shared" si="1001"/>
        <v>5.5999761988274788</v>
      </c>
      <c r="AJ3984" s="17">
        <f t="shared" si="1002"/>
        <v>14.818827980157339</v>
      </c>
      <c r="AK3984" s="17">
        <f t="shared" si="1003"/>
        <v>14.818827980157339</v>
      </c>
      <c r="AL3984" s="17">
        <f t="shared" si="1004"/>
        <v>0</v>
      </c>
      <c r="AM3984" s="17">
        <f t="shared" si="1005"/>
        <v>5.841279859088492</v>
      </c>
      <c r="AN3984" s="17">
        <f t="shared" si="1006"/>
        <v>15.457373092748885</v>
      </c>
      <c r="AO3984" s="17">
        <f t="shared" si="1007"/>
        <v>15.457373092748885</v>
      </c>
      <c r="AP3984" s="17">
        <f t="shared" si="1009"/>
        <v>15.457373092748885</v>
      </c>
      <c r="AQ3984" s="17">
        <f t="shared" si="1008"/>
        <v>5.2993910325181757</v>
      </c>
    </row>
    <row r="3985" spans="1:43" x14ac:dyDescent="0.2">
      <c r="A3985" s="4">
        <v>90134</v>
      </c>
      <c r="B3985" s="5">
        <v>9134</v>
      </c>
      <c r="C3985" t="s">
        <v>5083</v>
      </c>
      <c r="D3985" t="s">
        <v>8</v>
      </c>
      <c r="E3985" t="s">
        <v>9</v>
      </c>
      <c r="F3985" t="s">
        <v>17</v>
      </c>
      <c r="G3985" t="s">
        <v>11</v>
      </c>
      <c r="H3985">
        <v>13</v>
      </c>
      <c r="I3985" t="s">
        <v>6112</v>
      </c>
      <c r="J3985" s="6">
        <v>3281212</v>
      </c>
      <c r="K3985" s="6">
        <v>6266</v>
      </c>
      <c r="L3985" s="6">
        <v>524</v>
      </c>
      <c r="M3985" s="6">
        <v>583624</v>
      </c>
      <c r="N3985" s="6">
        <v>1934267</v>
      </c>
      <c r="O3985" s="6">
        <v>562506</v>
      </c>
      <c r="P3985" s="6">
        <v>53130</v>
      </c>
      <c r="Q3985" s="6">
        <v>2289</v>
      </c>
      <c r="R3985" s="6">
        <v>0</v>
      </c>
      <c r="S3985" s="6">
        <v>4307954</v>
      </c>
      <c r="T3985" s="6">
        <v>0</v>
      </c>
      <c r="U3985" s="6">
        <v>0</v>
      </c>
      <c r="V3985" s="6">
        <v>33</v>
      </c>
      <c r="W3985" s="6">
        <v>753</v>
      </c>
      <c r="X3985" s="6">
        <v>0</v>
      </c>
      <c r="Z3985" s="6">
        <v>15381026500</v>
      </c>
      <c r="AA3985" s="6">
        <v>1106277339.6864002</v>
      </c>
      <c r="AB3985" s="6">
        <f t="shared" si="994"/>
        <v>7951.8631605667679</v>
      </c>
      <c r="AC3985" s="6">
        <f t="shared" si="995"/>
        <v>571.93621133297529</v>
      </c>
      <c r="AD3985" s="16">
        <f t="shared" si="996"/>
        <v>10.587351778656126</v>
      </c>
      <c r="AE3985" s="16">
        <f t="shared" si="997"/>
        <v>3.4386602098466503</v>
      </c>
      <c r="AF3985" s="16">
        <f t="shared" si="998"/>
        <v>22.818181818181817</v>
      </c>
      <c r="AG3985" s="16">
        <f t="shared" si="999"/>
        <v>22.818181818181817</v>
      </c>
      <c r="AH3985" s="17">
        <f t="shared" si="1000"/>
        <v>0</v>
      </c>
      <c r="AI3985" s="17">
        <f t="shared" si="1001"/>
        <v>7.3813859608240922</v>
      </c>
      <c r="AJ3985" s="17">
        <f t="shared" si="1002"/>
        <v>7.3813859608240922</v>
      </c>
      <c r="AK3985" s="17">
        <f t="shared" si="1003"/>
        <v>7.3813859608240922</v>
      </c>
      <c r="AL3985" s="17">
        <f t="shared" si="1004"/>
        <v>0</v>
      </c>
      <c r="AM3985" s="17">
        <f t="shared" si="1005"/>
        <v>2.2271764963161758</v>
      </c>
      <c r="AN3985" s="17">
        <f t="shared" si="1006"/>
        <v>2.2271764963161758</v>
      </c>
      <c r="AO3985" s="17">
        <f t="shared" si="1007"/>
        <v>2.2271764963161758</v>
      </c>
      <c r="AP3985" s="17">
        <f t="shared" si="1009"/>
        <v>2.2271764963161758</v>
      </c>
      <c r="AQ3985" s="17">
        <f t="shared" si="1008"/>
        <v>7.6585031981881082</v>
      </c>
    </row>
    <row r="3986" spans="1:43" x14ac:dyDescent="0.2">
      <c r="A3986" s="4">
        <v>90136</v>
      </c>
      <c r="B3986" s="5">
        <v>9136</v>
      </c>
      <c r="C3986" t="s">
        <v>5084</v>
      </c>
      <c r="D3986" t="s">
        <v>8</v>
      </c>
      <c r="E3986" t="s">
        <v>9</v>
      </c>
      <c r="F3986" t="s">
        <v>17</v>
      </c>
      <c r="G3986" t="s">
        <v>11</v>
      </c>
      <c r="H3986">
        <v>12</v>
      </c>
      <c r="I3986" t="s">
        <v>6127</v>
      </c>
      <c r="J3986" s="6">
        <v>3629114</v>
      </c>
      <c r="K3986" s="6">
        <v>3165</v>
      </c>
      <c r="L3986" s="6">
        <v>1147</v>
      </c>
      <c r="M3986" s="6">
        <v>14730245</v>
      </c>
      <c r="N3986" s="6">
        <v>65696893</v>
      </c>
      <c r="O3986" s="6">
        <v>12823615</v>
      </c>
      <c r="P3986" s="6">
        <v>1016910</v>
      </c>
      <c r="Q3986" s="6">
        <v>49521</v>
      </c>
      <c r="R3986" s="6">
        <v>10120526</v>
      </c>
      <c r="S3986" s="6">
        <v>90722984</v>
      </c>
      <c r="T3986" s="6">
        <v>40168487</v>
      </c>
      <c r="U3986" s="6">
        <v>5276884</v>
      </c>
      <c r="V3986" s="6">
        <v>372</v>
      </c>
      <c r="W3986" s="6">
        <v>13031</v>
      </c>
      <c r="X3986" s="6">
        <v>6391</v>
      </c>
      <c r="Z3986" s="6">
        <v>525344202600</v>
      </c>
      <c r="AA3986" s="6">
        <v>42317036841.340805</v>
      </c>
      <c r="AB3986" s="6">
        <f t="shared" si="994"/>
        <v>7996.4847439588966</v>
      </c>
      <c r="AC3986" s="6">
        <f t="shared" si="995"/>
        <v>644.12539024243972</v>
      </c>
      <c r="AD3986" s="16">
        <f t="shared" si="996"/>
        <v>12.610373582716267</v>
      </c>
      <c r="AE3986" s="16">
        <f t="shared" si="997"/>
        <v>5.1231180131343619</v>
      </c>
      <c r="AF3986" s="16">
        <f t="shared" si="998"/>
        <v>35.02956989247312</v>
      </c>
      <c r="AG3986" s="16">
        <f t="shared" si="999"/>
        <v>52.20967741935484</v>
      </c>
      <c r="AH3986" s="17">
        <f t="shared" si="1000"/>
        <v>0.6870575472437831</v>
      </c>
      <c r="AI3986" s="17">
        <f t="shared" si="1001"/>
        <v>6.158959609972543</v>
      </c>
      <c r="AJ3986" s="17">
        <f t="shared" si="1002"/>
        <v>8.8858991143731831</v>
      </c>
      <c r="AK3986" s="17">
        <f t="shared" si="1003"/>
        <v>9.2441337533761327</v>
      </c>
      <c r="AL3986" s="17">
        <f t="shared" si="1004"/>
        <v>0.15404877670546763</v>
      </c>
      <c r="AM3986" s="17">
        <f t="shared" si="1005"/>
        <v>1.3809326416699796</v>
      </c>
      <c r="AN3986" s="17">
        <f t="shared" si="1006"/>
        <v>1.9923540524207135</v>
      </c>
      <c r="AO3986" s="17">
        <f t="shared" si="1007"/>
        <v>2.0726757199918113</v>
      </c>
      <c r="AP3986" s="17">
        <f t="shared" si="1009"/>
        <v>1.9186269432863436</v>
      </c>
      <c r="AQ3986" s="17">
        <f t="shared" si="1008"/>
        <v>7.0746808914646921</v>
      </c>
    </row>
    <row r="3987" spans="1:43" x14ac:dyDescent="0.2">
      <c r="A3987" s="4">
        <v>90142</v>
      </c>
      <c r="B3987" s="5">
        <v>9142</v>
      </c>
      <c r="C3987" t="s">
        <v>5086</v>
      </c>
      <c r="D3987" t="s">
        <v>8</v>
      </c>
      <c r="E3987" t="s">
        <v>9</v>
      </c>
      <c r="F3987" t="s">
        <v>17</v>
      </c>
      <c r="G3987" t="s">
        <v>15</v>
      </c>
      <c r="H3987">
        <v>382</v>
      </c>
      <c r="I3987" t="s">
        <v>6143</v>
      </c>
      <c r="J3987" s="6">
        <v>72794</v>
      </c>
      <c r="K3987" s="6">
        <v>5157</v>
      </c>
      <c r="L3987" s="6">
        <v>14</v>
      </c>
      <c r="M3987" s="6">
        <v>4021956</v>
      </c>
      <c r="N3987" s="6">
        <v>8674173</v>
      </c>
      <c r="O3987" s="6">
        <v>835743</v>
      </c>
      <c r="P3987" s="6">
        <v>79258</v>
      </c>
      <c r="Q3987" s="6">
        <v>15625</v>
      </c>
      <c r="R3987" s="6">
        <v>3267620</v>
      </c>
      <c r="S3987" s="6">
        <v>5819026</v>
      </c>
      <c r="T3987" s="6">
        <v>276536</v>
      </c>
      <c r="U3987" s="6">
        <v>0</v>
      </c>
      <c r="V3987" s="6">
        <v>47</v>
      </c>
      <c r="W3987" s="6">
        <v>1904</v>
      </c>
      <c r="X3987" s="6">
        <v>786</v>
      </c>
      <c r="Z3987" s="6">
        <v>35880221500</v>
      </c>
      <c r="AA3987" s="6">
        <v>2945510105.3280001</v>
      </c>
      <c r="AB3987" s="6">
        <f t="shared" si="994"/>
        <v>4136.4429208409838</v>
      </c>
      <c r="AC3987" s="6">
        <f t="shared" si="995"/>
        <v>339.5724416988225</v>
      </c>
      <c r="AD3987" s="16">
        <f t="shared" si="996"/>
        <v>10.544588558883646</v>
      </c>
      <c r="AE3987" s="16">
        <f t="shared" si="997"/>
        <v>10.378995696045315</v>
      </c>
      <c r="AF3987" s="16">
        <f t="shared" si="998"/>
        <v>40.51063829787234</v>
      </c>
      <c r="AG3987" s="16">
        <f t="shared" si="999"/>
        <v>57.234042553191486</v>
      </c>
      <c r="AH3987" s="17">
        <f t="shared" si="1000"/>
        <v>0.81244548672337535</v>
      </c>
      <c r="AI3987" s="17">
        <f t="shared" si="1001"/>
        <v>1.4468149328336759</v>
      </c>
      <c r="AJ3987" s="17">
        <f t="shared" si="1002"/>
        <v>1.5155715278834478</v>
      </c>
      <c r="AK3987" s="17">
        <f t="shared" si="1003"/>
        <v>1.5155715278834478</v>
      </c>
      <c r="AL3987" s="17">
        <f t="shared" si="1004"/>
        <v>0.37670680536346229</v>
      </c>
      <c r="AM3987" s="17">
        <f t="shared" si="1005"/>
        <v>0.67084504770656528</v>
      </c>
      <c r="AN3987" s="17">
        <f t="shared" si="1006"/>
        <v>0.70272543561213274</v>
      </c>
      <c r="AO3987" s="17">
        <f t="shared" si="1007"/>
        <v>0.70272543561213274</v>
      </c>
      <c r="AP3987" s="17">
        <f t="shared" si="1009"/>
        <v>0.32601863024867045</v>
      </c>
      <c r="AQ3987" s="17">
        <f t="shared" si="1008"/>
        <v>6.9626978628597547</v>
      </c>
    </row>
    <row r="3988" spans="1:43" x14ac:dyDescent="0.2">
      <c r="A3988" s="4">
        <v>90144</v>
      </c>
      <c r="B3988" s="5">
        <v>9144</v>
      </c>
      <c r="C3988" t="s">
        <v>5087</v>
      </c>
      <c r="D3988" t="s">
        <v>8</v>
      </c>
      <c r="E3988" t="s">
        <v>9</v>
      </c>
      <c r="F3988" t="s">
        <v>17</v>
      </c>
      <c r="G3988" t="s">
        <v>11</v>
      </c>
      <c r="H3988">
        <v>66</v>
      </c>
      <c r="I3988" t="s">
        <v>6134</v>
      </c>
      <c r="J3988" s="6">
        <v>615968</v>
      </c>
      <c r="K3988" s="6">
        <v>3023</v>
      </c>
      <c r="L3988" s="6">
        <v>204</v>
      </c>
      <c r="M3988" s="6">
        <v>1647002</v>
      </c>
      <c r="N3988" s="6">
        <v>7602329</v>
      </c>
      <c r="O3988" s="6">
        <v>1748847</v>
      </c>
      <c r="P3988" s="6">
        <v>125619</v>
      </c>
      <c r="Q3988" s="6">
        <v>5871</v>
      </c>
      <c r="R3988" s="6">
        <v>2141469</v>
      </c>
      <c r="S3988" s="6">
        <v>13643794</v>
      </c>
      <c r="T3988" s="6">
        <v>15825599</v>
      </c>
      <c r="U3988" s="6">
        <v>0</v>
      </c>
      <c r="V3988" s="6">
        <v>82</v>
      </c>
      <c r="W3988" s="6">
        <v>2554</v>
      </c>
      <c r="X3988" s="6">
        <v>1569</v>
      </c>
      <c r="Z3988" s="6">
        <v>51578646400</v>
      </c>
      <c r="AA3988" s="6">
        <v>3775758619.8528004</v>
      </c>
      <c r="AB3988" s="6">
        <f t="shared" si="994"/>
        <v>6784.584881817138</v>
      </c>
      <c r="AC3988" s="6">
        <f t="shared" si="995"/>
        <v>496.65814513589197</v>
      </c>
      <c r="AD3988" s="16">
        <f t="shared" si="996"/>
        <v>13.92183507271989</v>
      </c>
      <c r="AE3988" s="16">
        <f t="shared" si="997"/>
        <v>4.3470520863174427</v>
      </c>
      <c r="AF3988" s="16">
        <f t="shared" si="998"/>
        <v>31.146341463414632</v>
      </c>
      <c r="AG3988" s="16">
        <f t="shared" si="999"/>
        <v>50.280487804878049</v>
      </c>
      <c r="AH3988" s="17">
        <f t="shared" si="1000"/>
        <v>1.3002224648178933</v>
      </c>
      <c r="AI3988" s="17">
        <f t="shared" si="1001"/>
        <v>8.2840178700450888</v>
      </c>
      <c r="AJ3988" s="17">
        <f t="shared" si="1002"/>
        <v>17.892748764118075</v>
      </c>
      <c r="AK3988" s="17">
        <f t="shared" si="1003"/>
        <v>17.892748764118075</v>
      </c>
      <c r="AL3988" s="17">
        <f t="shared" si="1004"/>
        <v>0.28168591493475226</v>
      </c>
      <c r="AM3988" s="17">
        <f t="shared" si="1005"/>
        <v>1.7946860758065062</v>
      </c>
      <c r="AN3988" s="17">
        <f t="shared" si="1006"/>
        <v>3.8763638090379935</v>
      </c>
      <c r="AO3988" s="17">
        <f t="shared" si="1007"/>
        <v>3.8763638090379935</v>
      </c>
      <c r="AP3988" s="17">
        <f t="shared" si="1009"/>
        <v>3.5946778941032411</v>
      </c>
      <c r="AQ3988" s="17">
        <f t="shared" si="1008"/>
        <v>7.8015938501195361</v>
      </c>
    </row>
    <row r="3989" spans="1:43" x14ac:dyDescent="0.2">
      <c r="A3989" s="4">
        <v>90146</v>
      </c>
      <c r="B3989" s="5">
        <v>9146</v>
      </c>
      <c r="C3989" t="s">
        <v>5088</v>
      </c>
      <c r="D3989" t="s">
        <v>8</v>
      </c>
      <c r="E3989" t="s">
        <v>9</v>
      </c>
      <c r="F3989" t="s">
        <v>17</v>
      </c>
      <c r="G3989" t="s">
        <v>11</v>
      </c>
      <c r="H3989">
        <v>2</v>
      </c>
      <c r="I3989" t="s">
        <v>6117</v>
      </c>
      <c r="J3989" s="6">
        <v>12150996</v>
      </c>
      <c r="K3989" s="6">
        <v>6999</v>
      </c>
      <c r="L3989" s="6">
        <v>1736</v>
      </c>
      <c r="M3989" s="6">
        <v>12543650</v>
      </c>
      <c r="N3989" s="6">
        <v>95300385</v>
      </c>
      <c r="O3989" s="6">
        <v>12342787</v>
      </c>
      <c r="P3989" s="6">
        <v>863855</v>
      </c>
      <c r="Q3989" s="6">
        <v>42099</v>
      </c>
      <c r="R3989" s="6">
        <v>16343392</v>
      </c>
      <c r="S3989" s="6">
        <v>93218066</v>
      </c>
      <c r="T3989" s="6">
        <v>27778636</v>
      </c>
      <c r="U3989" s="6">
        <v>0</v>
      </c>
      <c r="V3989" s="6">
        <v>354</v>
      </c>
      <c r="W3989" s="6">
        <v>14398</v>
      </c>
      <c r="X3989" s="6">
        <v>6511</v>
      </c>
      <c r="Z3989" s="6">
        <v>722199367729</v>
      </c>
      <c r="AA3989" s="6">
        <v>59237183220.969597</v>
      </c>
      <c r="AB3989" s="6">
        <f t="shared" si="994"/>
        <v>7578.1369375265376</v>
      </c>
      <c r="AC3989" s="6">
        <f t="shared" si="995"/>
        <v>621.58388154433578</v>
      </c>
      <c r="AD3989" s="16">
        <f t="shared" si="996"/>
        <v>14.288030977420979</v>
      </c>
      <c r="AE3989" s="16">
        <f t="shared" si="997"/>
        <v>7.7211398851815236</v>
      </c>
      <c r="AF3989" s="16">
        <f t="shared" si="998"/>
        <v>40.672316384180789</v>
      </c>
      <c r="AG3989" s="16">
        <f t="shared" si="999"/>
        <v>59.064971751412429</v>
      </c>
      <c r="AH3989" s="17">
        <f t="shared" si="1000"/>
        <v>1.3029215579197442</v>
      </c>
      <c r="AI3989" s="17">
        <f t="shared" si="1001"/>
        <v>7.4314945012018034</v>
      </c>
      <c r="AJ3989" s="17">
        <f t="shared" si="1002"/>
        <v>9.646052145906495</v>
      </c>
      <c r="AK3989" s="17">
        <f t="shared" si="1003"/>
        <v>9.646052145906495</v>
      </c>
      <c r="AL3989" s="17">
        <f t="shared" si="1004"/>
        <v>0.17149345199392427</v>
      </c>
      <c r="AM3989" s="17">
        <f t="shared" si="1005"/>
        <v>0.97814994136697353</v>
      </c>
      <c r="AN3989" s="17">
        <f t="shared" si="1006"/>
        <v>1.2696349757663623</v>
      </c>
      <c r="AO3989" s="17">
        <f t="shared" si="1007"/>
        <v>1.2696349757663623</v>
      </c>
      <c r="AP3989" s="17">
        <f t="shared" si="1009"/>
        <v>1.0981415237724381</v>
      </c>
      <c r="AQ3989" s="17">
        <f t="shared" si="1008"/>
        <v>7.5524325259765073</v>
      </c>
    </row>
    <row r="3990" spans="1:43" x14ac:dyDescent="0.2">
      <c r="A3990" s="4">
        <v>90147</v>
      </c>
      <c r="B3990" s="5">
        <v>9147</v>
      </c>
      <c r="C3990" t="s">
        <v>5089</v>
      </c>
      <c r="D3990" t="s">
        <v>8</v>
      </c>
      <c r="E3990" t="s">
        <v>9</v>
      </c>
      <c r="F3990" t="s">
        <v>17</v>
      </c>
      <c r="G3990" t="s">
        <v>11</v>
      </c>
      <c r="H3990">
        <v>2</v>
      </c>
      <c r="I3990" t="s">
        <v>6117</v>
      </c>
      <c r="J3990" s="6">
        <v>12150996</v>
      </c>
      <c r="K3990" s="6">
        <v>6999</v>
      </c>
      <c r="L3990" s="6">
        <v>1736</v>
      </c>
      <c r="M3990" s="6">
        <v>16772781</v>
      </c>
      <c r="N3990" s="6">
        <v>30243844</v>
      </c>
      <c r="O3990" s="6">
        <v>4860106</v>
      </c>
      <c r="P3990" s="6">
        <v>591920</v>
      </c>
      <c r="Q3990" s="6">
        <v>54996</v>
      </c>
      <c r="R3990" s="6">
        <v>7186819</v>
      </c>
      <c r="S3990" s="6">
        <v>64307586</v>
      </c>
      <c r="T3990" s="6">
        <v>34691717</v>
      </c>
      <c r="U3990" s="6">
        <v>0</v>
      </c>
      <c r="V3990" s="6">
        <v>204</v>
      </c>
      <c r="W3990" s="6">
        <v>5599</v>
      </c>
      <c r="X3990" s="6">
        <v>2572</v>
      </c>
      <c r="Z3990" s="6">
        <v>303277234559</v>
      </c>
      <c r="AA3990" s="6">
        <v>23179158616.017601</v>
      </c>
      <c r="AB3990" s="6">
        <f t="shared" si="994"/>
        <v>10027.734389814997</v>
      </c>
      <c r="AC3990" s="6">
        <f t="shared" si="995"/>
        <v>766.40914481696177</v>
      </c>
      <c r="AD3990" s="16">
        <f t="shared" si="996"/>
        <v>8.2107480740640622</v>
      </c>
      <c r="AE3990" s="16">
        <f t="shared" si="997"/>
        <v>6.2228774434137852</v>
      </c>
      <c r="AF3990" s="16">
        <f t="shared" si="998"/>
        <v>27.446078431372548</v>
      </c>
      <c r="AG3990" s="16">
        <f t="shared" si="999"/>
        <v>40.053921568627452</v>
      </c>
      <c r="AH3990" s="17">
        <f t="shared" si="1000"/>
        <v>0.4284810610715063</v>
      </c>
      <c r="AI3990" s="17">
        <f t="shared" si="1001"/>
        <v>3.8340443364758654</v>
      </c>
      <c r="AJ3990" s="17">
        <f t="shared" si="1002"/>
        <v>5.9023785620285629</v>
      </c>
      <c r="AK3990" s="17">
        <f t="shared" si="1003"/>
        <v>5.9023785620285629</v>
      </c>
      <c r="AL3990" s="17">
        <f t="shared" si="1004"/>
        <v>0.23762915190278061</v>
      </c>
      <c r="AM3990" s="17">
        <f t="shared" si="1005"/>
        <v>2.1263033230828725</v>
      </c>
      <c r="AN3990" s="17">
        <f t="shared" si="1006"/>
        <v>3.2733703758027586</v>
      </c>
      <c r="AO3990" s="17">
        <f t="shared" si="1007"/>
        <v>3.2733703758027586</v>
      </c>
      <c r="AP3990" s="17">
        <f t="shared" si="1009"/>
        <v>3.0357412238999779</v>
      </c>
      <c r="AQ3990" s="17">
        <f t="shared" si="1008"/>
        <v>13.231724987068183</v>
      </c>
    </row>
    <row r="3991" spans="1:43" x14ac:dyDescent="0.2">
      <c r="A3991" s="4">
        <v>90148</v>
      </c>
      <c r="B3991" s="5">
        <v>9148</v>
      </c>
      <c r="C3991" t="s">
        <v>5090</v>
      </c>
      <c r="D3991" t="s">
        <v>8</v>
      </c>
      <c r="E3991" t="s">
        <v>9</v>
      </c>
      <c r="F3991" t="s">
        <v>17</v>
      </c>
      <c r="G3991" t="s">
        <v>11</v>
      </c>
      <c r="H3991">
        <v>114</v>
      </c>
      <c r="I3991" t="s">
        <v>6144</v>
      </c>
      <c r="J3991" s="6">
        <v>328454</v>
      </c>
      <c r="K3991" s="6">
        <v>1969</v>
      </c>
      <c r="L3991" s="6">
        <v>167</v>
      </c>
      <c r="M3991" s="6">
        <v>1474542</v>
      </c>
      <c r="N3991" s="6">
        <v>10107573</v>
      </c>
      <c r="O3991" s="6">
        <v>3264496</v>
      </c>
      <c r="P3991" s="6">
        <v>188050</v>
      </c>
      <c r="Q3991" s="6">
        <v>4963</v>
      </c>
      <c r="R3991" s="6">
        <v>1771981</v>
      </c>
      <c r="S3991" s="6">
        <v>14499089</v>
      </c>
      <c r="T3991" s="6">
        <v>4595086</v>
      </c>
      <c r="U3991" s="6">
        <v>2198763</v>
      </c>
      <c r="V3991" s="6">
        <v>64</v>
      </c>
      <c r="W3991" s="6">
        <v>2238</v>
      </c>
      <c r="X3991" s="6">
        <v>1083</v>
      </c>
      <c r="Z3991" s="6">
        <v>118468632600</v>
      </c>
      <c r="AA3991" s="6">
        <v>9705465118.9440002</v>
      </c>
      <c r="AB3991" s="6">
        <f t="shared" si="994"/>
        <v>11720.779320614356</v>
      </c>
      <c r="AC3991" s="6">
        <f t="shared" si="995"/>
        <v>960.21716775570167</v>
      </c>
      <c r="AD3991" s="16">
        <f t="shared" si="996"/>
        <v>17.359723477798457</v>
      </c>
      <c r="AE3991" s="16">
        <f t="shared" si="997"/>
        <v>3.0962124015468238</v>
      </c>
      <c r="AF3991" s="16">
        <f t="shared" si="998"/>
        <v>34.96875</v>
      </c>
      <c r="AG3991" s="16">
        <f t="shared" si="999"/>
        <v>51.890625</v>
      </c>
      <c r="AH3991" s="17">
        <f t="shared" si="1000"/>
        <v>1.2017161939097021</v>
      </c>
      <c r="AI3991" s="17">
        <f t="shared" si="1001"/>
        <v>9.8329440599182654</v>
      </c>
      <c r="AJ3991" s="17">
        <f t="shared" si="1002"/>
        <v>12.94922423369426</v>
      </c>
      <c r="AK3991" s="17">
        <f t="shared" si="1003"/>
        <v>14.440374028003271</v>
      </c>
      <c r="AL3991" s="17">
        <f t="shared" si="1004"/>
        <v>0.17531221392118562</v>
      </c>
      <c r="AM3991" s="17">
        <f t="shared" si="1005"/>
        <v>1.4344777920476064</v>
      </c>
      <c r="AN3991" s="17">
        <f t="shared" si="1006"/>
        <v>1.8890959283697482</v>
      </c>
      <c r="AO3991" s="17">
        <f t="shared" si="1007"/>
        <v>2.1066321262285221</v>
      </c>
      <c r="AP3991" s="17">
        <f t="shared" si="1009"/>
        <v>1.9313199123073366</v>
      </c>
      <c r="AQ3991" s="17">
        <f t="shared" si="1008"/>
        <v>4.4414479294813045</v>
      </c>
    </row>
    <row r="3992" spans="1:43" x14ac:dyDescent="0.2">
      <c r="A3992" s="4">
        <v>90149</v>
      </c>
      <c r="B3992" s="5">
        <v>9149</v>
      </c>
      <c r="C3992" t="s">
        <v>5091</v>
      </c>
      <c r="D3992" t="s">
        <v>25</v>
      </c>
      <c r="E3992" t="s">
        <v>9</v>
      </c>
      <c r="F3992" t="s">
        <v>17</v>
      </c>
      <c r="G3992" t="s">
        <v>11</v>
      </c>
      <c r="H3992">
        <v>485</v>
      </c>
      <c r="I3992" t="s">
        <v>6145</v>
      </c>
      <c r="J3992" s="6">
        <v>51509</v>
      </c>
      <c r="K3992" s="6">
        <v>4816</v>
      </c>
      <c r="L3992" s="6">
        <v>11</v>
      </c>
      <c r="M3992" s="6">
        <v>79812</v>
      </c>
      <c r="N3992" s="6">
        <v>0</v>
      </c>
      <c r="O3992" s="6">
        <v>218890</v>
      </c>
      <c r="P3992" s="6">
        <v>12809</v>
      </c>
      <c r="Q3992" s="6">
        <v>0</v>
      </c>
      <c r="R3992" s="6">
        <v>122988</v>
      </c>
      <c r="S3992" s="6">
        <v>1456278</v>
      </c>
      <c r="T3992" s="6">
        <v>1819945</v>
      </c>
      <c r="U3992" s="6">
        <v>0</v>
      </c>
      <c r="V3992" s="6">
        <v>0</v>
      </c>
      <c r="W3992" s="6">
        <v>0</v>
      </c>
      <c r="X3992" s="6">
        <v>0</v>
      </c>
      <c r="Z3992" s="6">
        <v>0</v>
      </c>
      <c r="AA3992" s="6">
        <v>0</v>
      </c>
      <c r="AB3992" s="6" t="str">
        <f t="shared" si="994"/>
        <v/>
      </c>
      <c r="AC3992" s="6" t="str">
        <f t="shared" si="995"/>
        <v/>
      </c>
      <c r="AD3992" s="16">
        <f t="shared" si="996"/>
        <v>17.088765711609025</v>
      </c>
      <c r="AE3992" s="16">
        <f t="shared" si="997"/>
        <v>0</v>
      </c>
      <c r="AF3992" s="16" t="str">
        <f t="shared" si="998"/>
        <v/>
      </c>
      <c r="AG3992" s="16" t="str">
        <f t="shared" si="999"/>
        <v/>
      </c>
      <c r="AH3992" s="17">
        <f t="shared" si="1000"/>
        <v>1.5409712825139077</v>
      </c>
      <c r="AI3992" s="17">
        <f t="shared" si="1001"/>
        <v>18.246353931739588</v>
      </c>
      <c r="AJ3992" s="17">
        <f t="shared" si="1002"/>
        <v>41.049253245126046</v>
      </c>
      <c r="AK3992" s="17">
        <f t="shared" si="1003"/>
        <v>41.049253245126046</v>
      </c>
      <c r="AL3992" s="17" t="str">
        <f t="shared" si="1004"/>
        <v/>
      </c>
      <c r="AM3992" s="17" t="str">
        <f t="shared" si="1005"/>
        <v/>
      </c>
      <c r="AN3992" s="17" t="str">
        <f t="shared" si="1006"/>
        <v/>
      </c>
      <c r="AO3992" s="17" t="str">
        <f t="shared" si="1007"/>
        <v/>
      </c>
      <c r="AP3992" s="17" t="str">
        <f t="shared" si="1009"/>
        <v/>
      </c>
      <c r="AQ3992" s="17">
        <f t="shared" si="1008"/>
        <v>6.6530129288683817</v>
      </c>
    </row>
    <row r="3993" spans="1:43" x14ac:dyDescent="0.2">
      <c r="A3993" s="4">
        <v>90154</v>
      </c>
      <c r="B3993" s="5">
        <v>9154</v>
      </c>
      <c r="C3993" t="s">
        <v>5093</v>
      </c>
      <c r="D3993" t="s">
        <v>8</v>
      </c>
      <c r="E3993" t="s">
        <v>9</v>
      </c>
      <c r="F3993" t="s">
        <v>17</v>
      </c>
      <c r="G3993" t="s">
        <v>15</v>
      </c>
      <c r="H3993">
        <v>2</v>
      </c>
      <c r="I3993" t="s">
        <v>6117</v>
      </c>
      <c r="J3993" s="6">
        <v>12150996</v>
      </c>
      <c r="K3993" s="6">
        <v>6999</v>
      </c>
      <c r="L3993" s="6">
        <v>1736</v>
      </c>
      <c r="M3993" s="6">
        <v>260902211</v>
      </c>
      <c r="N3993" s="6">
        <v>1050459894</v>
      </c>
      <c r="O3993" s="6">
        <v>65506552</v>
      </c>
      <c r="P3993" s="6">
        <v>6301677</v>
      </c>
      <c r="Q3993" s="6">
        <v>823665</v>
      </c>
      <c r="R3993" s="6">
        <v>208201105</v>
      </c>
      <c r="S3993" s="6">
        <v>1128817799</v>
      </c>
      <c r="T3993" s="6">
        <v>100135647</v>
      </c>
      <c r="U3993" s="6">
        <v>0</v>
      </c>
      <c r="V3993" s="6">
        <v>2144</v>
      </c>
      <c r="W3993" s="6">
        <v>94252</v>
      </c>
      <c r="X3993" s="6">
        <v>22419</v>
      </c>
      <c r="Z3993" s="6">
        <v>4598119139400</v>
      </c>
      <c r="AA3993" s="6">
        <v>380359428507.17279</v>
      </c>
      <c r="AB3993" s="6">
        <f t="shared" si="994"/>
        <v>4377.2438773374051</v>
      </c>
      <c r="AC3993" s="6">
        <f t="shared" si="995"/>
        <v>362.08848208266085</v>
      </c>
      <c r="AD3993" s="16">
        <f t="shared" si="996"/>
        <v>10.395098320653375</v>
      </c>
      <c r="AE3993" s="16">
        <f t="shared" si="997"/>
        <v>16.035951548785533</v>
      </c>
      <c r="AF3993" s="16">
        <f t="shared" si="998"/>
        <v>43.960820895522389</v>
      </c>
      <c r="AG3993" s="16">
        <f t="shared" si="999"/>
        <v>54.417444029850749</v>
      </c>
      <c r="AH3993" s="17">
        <f t="shared" si="1000"/>
        <v>0.79800437183723216</v>
      </c>
      <c r="AI3993" s="17">
        <f t="shared" si="1001"/>
        <v>4.3265934568871858</v>
      </c>
      <c r="AJ3993" s="17">
        <f t="shared" si="1002"/>
        <v>4.710398740162459</v>
      </c>
      <c r="AK3993" s="17">
        <f t="shared" si="1003"/>
        <v>4.710398740162459</v>
      </c>
      <c r="AL3993" s="17">
        <f t="shared" si="1004"/>
        <v>0.19819995621841419</v>
      </c>
      <c r="AM3993" s="17">
        <f t="shared" si="1005"/>
        <v>1.074593904486562</v>
      </c>
      <c r="AN3993" s="17">
        <f t="shared" si="1006"/>
        <v>1.1699194353059232</v>
      </c>
      <c r="AO3993" s="17">
        <f t="shared" si="1007"/>
        <v>1.1699194353059232</v>
      </c>
      <c r="AP3993" s="17">
        <f t="shared" si="1009"/>
        <v>0.971719479087509</v>
      </c>
      <c r="AQ3993" s="17">
        <f t="shared" si="1008"/>
        <v>17.232135786966776</v>
      </c>
    </row>
    <row r="3994" spans="1:43" x14ac:dyDescent="0.2">
      <c r="A3994" s="4">
        <v>90154</v>
      </c>
      <c r="B3994" s="5">
        <v>9154</v>
      </c>
      <c r="C3994" t="s">
        <v>5093</v>
      </c>
      <c r="D3994" t="s">
        <v>8</v>
      </c>
      <c r="E3994" t="s">
        <v>9</v>
      </c>
      <c r="F3994" t="s">
        <v>17</v>
      </c>
      <c r="G3994" t="s">
        <v>11</v>
      </c>
      <c r="H3994">
        <v>2</v>
      </c>
      <c r="I3994" t="s">
        <v>6117</v>
      </c>
      <c r="J3994" s="6">
        <v>12150996</v>
      </c>
      <c r="K3994" s="6">
        <v>6999</v>
      </c>
      <c r="L3994" s="6">
        <v>1736</v>
      </c>
      <c r="M3994" s="6">
        <v>12723209</v>
      </c>
      <c r="N3994" s="6">
        <v>60785294</v>
      </c>
      <c r="O3994" s="6">
        <v>5741745</v>
      </c>
      <c r="P3994" s="6">
        <v>490280</v>
      </c>
      <c r="Q3994" s="6">
        <v>41189</v>
      </c>
      <c r="R3994" s="6">
        <v>5101263</v>
      </c>
      <c r="S3994" s="6">
        <v>50338142</v>
      </c>
      <c r="T3994" s="6">
        <v>0</v>
      </c>
      <c r="U3994" s="6">
        <v>0</v>
      </c>
      <c r="V3994" s="6">
        <v>170</v>
      </c>
      <c r="W3994" s="6">
        <v>5938</v>
      </c>
      <c r="X3994" s="6">
        <v>2550</v>
      </c>
      <c r="Z3994" s="6">
        <v>286289661700</v>
      </c>
      <c r="AA3994" s="6">
        <v>22721515206.566399</v>
      </c>
      <c r="AB3994" s="6">
        <f t="shared" si="994"/>
        <v>4709.8507362652554</v>
      </c>
      <c r="AC3994" s="6">
        <f t="shared" si="995"/>
        <v>373.79954445176162</v>
      </c>
      <c r="AD3994" s="16">
        <f t="shared" si="996"/>
        <v>11.711154850289631</v>
      </c>
      <c r="AE3994" s="16">
        <f t="shared" si="997"/>
        <v>10.586554087651054</v>
      </c>
      <c r="AF3994" s="16">
        <f t="shared" si="998"/>
        <v>34.929411764705883</v>
      </c>
      <c r="AG3994" s="16">
        <f t="shared" si="999"/>
        <v>49.929411764705883</v>
      </c>
      <c r="AH3994" s="17">
        <f t="shared" si="1000"/>
        <v>0.40094153919816927</v>
      </c>
      <c r="AI3994" s="17">
        <f t="shared" si="1001"/>
        <v>3.9564029797828519</v>
      </c>
      <c r="AJ3994" s="17">
        <f t="shared" si="1002"/>
        <v>3.9564029797828519</v>
      </c>
      <c r="AK3994" s="17">
        <f t="shared" si="1003"/>
        <v>3.9564029797828519</v>
      </c>
      <c r="AL3994" s="17">
        <f t="shared" si="1004"/>
        <v>8.3922650764837958E-2</v>
      </c>
      <c r="AM3994" s="17">
        <f t="shared" si="1005"/>
        <v>0.82813027111458903</v>
      </c>
      <c r="AN3994" s="17">
        <f t="shared" si="1006"/>
        <v>0.82813027111458903</v>
      </c>
      <c r="AO3994" s="17">
        <f t="shared" si="1007"/>
        <v>0.82813027111458903</v>
      </c>
      <c r="AP3994" s="17">
        <f t="shared" si="1009"/>
        <v>0.74420762034975108</v>
      </c>
      <c r="AQ3994" s="17">
        <f t="shared" si="1008"/>
        <v>8.7670459067757278</v>
      </c>
    </row>
    <row r="3995" spans="1:43" x14ac:dyDescent="0.2">
      <c r="A3995" s="4">
        <v>90155</v>
      </c>
      <c r="B3995" s="5">
        <v>9155</v>
      </c>
      <c r="C3995" t="s">
        <v>5094</v>
      </c>
      <c r="D3995" t="s">
        <v>25</v>
      </c>
      <c r="E3995" t="s">
        <v>9</v>
      </c>
      <c r="F3995" t="s">
        <v>17</v>
      </c>
      <c r="G3995" t="s">
        <v>11</v>
      </c>
      <c r="H3995">
        <v>314</v>
      </c>
      <c r="I3995" t="s">
        <v>6146</v>
      </c>
      <c r="J3995" s="6">
        <v>93141</v>
      </c>
      <c r="K3995" s="6">
        <v>3398</v>
      </c>
      <c r="L3995" s="6">
        <v>27</v>
      </c>
      <c r="M3995" s="6">
        <v>405254</v>
      </c>
      <c r="N3995" s="6">
        <v>0</v>
      </c>
      <c r="O3995" s="6">
        <v>499976</v>
      </c>
      <c r="P3995" s="6">
        <v>36738</v>
      </c>
      <c r="Q3995" s="6">
        <v>0</v>
      </c>
      <c r="R3995" s="6">
        <v>344352</v>
      </c>
      <c r="S3995" s="6">
        <v>2230501</v>
      </c>
      <c r="T3995" s="6">
        <v>0</v>
      </c>
      <c r="U3995" s="6">
        <v>0</v>
      </c>
      <c r="V3995" s="6">
        <v>18</v>
      </c>
      <c r="W3995" s="6">
        <v>540</v>
      </c>
      <c r="X3995" s="6">
        <v>390</v>
      </c>
      <c r="Z3995" s="6">
        <v>0</v>
      </c>
      <c r="AA3995" s="6">
        <v>0</v>
      </c>
      <c r="AB3995" s="6" t="str">
        <f t="shared" si="994"/>
        <v/>
      </c>
      <c r="AC3995" s="6" t="str">
        <f t="shared" si="995"/>
        <v/>
      </c>
      <c r="AD3995" s="16">
        <f t="shared" si="996"/>
        <v>13.609232946812565</v>
      </c>
      <c r="AE3995" s="16">
        <f t="shared" si="997"/>
        <v>0</v>
      </c>
      <c r="AF3995" s="16">
        <f t="shared" si="998"/>
        <v>30</v>
      </c>
      <c r="AG3995" s="16">
        <f t="shared" si="999"/>
        <v>51.666666666666664</v>
      </c>
      <c r="AH3995" s="17">
        <f t="shared" si="1000"/>
        <v>0.84971894170076057</v>
      </c>
      <c r="AI3995" s="17">
        <f t="shared" si="1001"/>
        <v>5.5039580115187015</v>
      </c>
      <c r="AJ3995" s="17">
        <f t="shared" si="1002"/>
        <v>5.5039580115187015</v>
      </c>
      <c r="AK3995" s="17">
        <f t="shared" si="1003"/>
        <v>5.5039580115187015</v>
      </c>
      <c r="AL3995" s="17" t="str">
        <f t="shared" si="1004"/>
        <v/>
      </c>
      <c r="AM3995" s="17" t="str">
        <f t="shared" si="1005"/>
        <v/>
      </c>
      <c r="AN3995" s="17" t="str">
        <f t="shared" si="1006"/>
        <v/>
      </c>
      <c r="AO3995" s="17" t="str">
        <f t="shared" si="1007"/>
        <v/>
      </c>
      <c r="AP3995" s="17" t="str">
        <f t="shared" si="1009"/>
        <v/>
      </c>
      <c r="AQ3995" s="17">
        <f t="shared" si="1008"/>
        <v>4.4612161383746418</v>
      </c>
    </row>
    <row r="3996" spans="1:43" x14ac:dyDescent="0.2">
      <c r="A3996" s="4">
        <v>90156</v>
      </c>
      <c r="B3996" s="5">
        <v>9156</v>
      </c>
      <c r="C3996" t="s">
        <v>5095</v>
      </c>
      <c r="D3996" t="s">
        <v>8</v>
      </c>
      <c r="E3996" t="s">
        <v>9</v>
      </c>
      <c r="F3996" t="s">
        <v>17</v>
      </c>
      <c r="G3996" t="s">
        <v>11</v>
      </c>
      <c r="H3996">
        <v>447</v>
      </c>
      <c r="I3996" t="s">
        <v>6147</v>
      </c>
      <c r="J3996" s="6">
        <v>59219</v>
      </c>
      <c r="K3996" s="6">
        <v>2901</v>
      </c>
      <c r="L3996" s="6">
        <v>20</v>
      </c>
      <c r="M3996" s="6">
        <v>945288</v>
      </c>
      <c r="N3996" s="6">
        <v>2939693</v>
      </c>
      <c r="O3996" s="6">
        <v>382799</v>
      </c>
      <c r="P3996" s="6">
        <v>37535</v>
      </c>
      <c r="Q3996" s="6">
        <v>3298</v>
      </c>
      <c r="R3996" s="6">
        <v>771861</v>
      </c>
      <c r="S3996" s="6">
        <v>3532310</v>
      </c>
      <c r="T3996" s="6">
        <v>49413</v>
      </c>
      <c r="U3996" s="6">
        <v>0</v>
      </c>
      <c r="V3996" s="6">
        <v>17</v>
      </c>
      <c r="W3996" s="6">
        <v>603</v>
      </c>
      <c r="X3996" s="6">
        <v>430</v>
      </c>
      <c r="Z3996" s="6">
        <v>14545096000</v>
      </c>
      <c r="AA3996" s="6">
        <v>1063673592.9120002</v>
      </c>
      <c r="AB3996" s="6">
        <f t="shared" si="994"/>
        <v>4947.8282256004286</v>
      </c>
      <c r="AC3996" s="6">
        <f t="shared" si="995"/>
        <v>361.83152217323379</v>
      </c>
      <c r="AD3996" s="16">
        <f t="shared" si="996"/>
        <v>10.198454775542826</v>
      </c>
      <c r="AE3996" s="16">
        <f t="shared" si="997"/>
        <v>7.6794688596365193</v>
      </c>
      <c r="AF3996" s="16">
        <f t="shared" si="998"/>
        <v>35.470588235294116</v>
      </c>
      <c r="AG3996" s="16">
        <f t="shared" si="999"/>
        <v>60.764705882352942</v>
      </c>
      <c r="AH3996" s="17">
        <f t="shared" si="1000"/>
        <v>0.81653527813745652</v>
      </c>
      <c r="AI3996" s="17">
        <f t="shared" si="1001"/>
        <v>3.736755359213277</v>
      </c>
      <c r="AJ3996" s="17">
        <f t="shared" si="1002"/>
        <v>3.7890283172958927</v>
      </c>
      <c r="AK3996" s="17">
        <f t="shared" si="1003"/>
        <v>3.7890283172958927</v>
      </c>
      <c r="AL3996" s="17">
        <f t="shared" si="1004"/>
        <v>0.26256517262176698</v>
      </c>
      <c r="AM3996" s="17">
        <f t="shared" si="1005"/>
        <v>1.201591458699939</v>
      </c>
      <c r="AN3996" s="17">
        <f t="shared" si="1006"/>
        <v>1.2184003567719486</v>
      </c>
      <c r="AO3996" s="17">
        <f t="shared" si="1007"/>
        <v>1.2184003567719486</v>
      </c>
      <c r="AP3996" s="17">
        <f t="shared" si="1009"/>
        <v>0.95583518415018154</v>
      </c>
      <c r="AQ3996" s="17">
        <f t="shared" si="1008"/>
        <v>9.2275841890914023</v>
      </c>
    </row>
    <row r="3997" spans="1:43" x14ac:dyDescent="0.2">
      <c r="A3997" s="4">
        <v>90159</v>
      </c>
      <c r="B3997" s="5">
        <v>9159</v>
      </c>
      <c r="C3997" t="s">
        <v>5097</v>
      </c>
      <c r="D3997" t="s">
        <v>8</v>
      </c>
      <c r="E3997" t="s">
        <v>9</v>
      </c>
      <c r="F3997" t="s">
        <v>17</v>
      </c>
      <c r="G3997" t="s">
        <v>11</v>
      </c>
      <c r="H3997">
        <v>13</v>
      </c>
      <c r="I3997" t="s">
        <v>6112</v>
      </c>
      <c r="J3997" s="6">
        <v>3281212</v>
      </c>
      <c r="K3997" s="6">
        <v>6266</v>
      </c>
      <c r="L3997" s="6">
        <v>524</v>
      </c>
      <c r="M3997" s="6">
        <v>877124</v>
      </c>
      <c r="N3997" s="6">
        <v>7016090</v>
      </c>
      <c r="O3997" s="6">
        <v>1170327</v>
      </c>
      <c r="P3997" s="6">
        <v>70414</v>
      </c>
      <c r="Q3997" s="6">
        <v>3286</v>
      </c>
      <c r="R3997" s="6">
        <v>1017846</v>
      </c>
      <c r="S3997" s="6">
        <v>7049141</v>
      </c>
      <c r="T3997" s="6">
        <v>445933</v>
      </c>
      <c r="U3997" s="6">
        <v>0</v>
      </c>
      <c r="V3997" s="6">
        <v>34</v>
      </c>
      <c r="W3997" s="6">
        <v>1206</v>
      </c>
      <c r="X3997" s="6">
        <v>1367</v>
      </c>
      <c r="Z3997" s="6">
        <v>41872514800</v>
      </c>
      <c r="AA3997" s="6">
        <v>3064898109.7728004</v>
      </c>
      <c r="AB3997" s="6">
        <f t="shared" si="994"/>
        <v>5968.0697938595431</v>
      </c>
      <c r="AC3997" s="6">
        <f t="shared" si="995"/>
        <v>436.83848265526819</v>
      </c>
      <c r="AD3997" s="16">
        <f t="shared" si="996"/>
        <v>16.620657823728237</v>
      </c>
      <c r="AE3997" s="16">
        <f t="shared" si="997"/>
        <v>5.9949825988804841</v>
      </c>
      <c r="AF3997" s="16">
        <f t="shared" si="998"/>
        <v>35.470588235294116</v>
      </c>
      <c r="AG3997" s="16">
        <f t="shared" si="999"/>
        <v>75.67647058823529</v>
      </c>
      <c r="AH3997" s="17">
        <f t="shared" si="1000"/>
        <v>1.1604356966631857</v>
      </c>
      <c r="AI3997" s="17">
        <f t="shared" si="1001"/>
        <v>8.0366527423716594</v>
      </c>
      <c r="AJ3997" s="17">
        <f t="shared" si="1002"/>
        <v>8.5450563432308311</v>
      </c>
      <c r="AK3997" s="17">
        <f t="shared" si="1003"/>
        <v>8.5450563432308311</v>
      </c>
      <c r="AL3997" s="17">
        <f t="shared" si="1004"/>
        <v>0.14507311052167232</v>
      </c>
      <c r="AM3997" s="17">
        <f t="shared" si="1005"/>
        <v>1.0047107434482738</v>
      </c>
      <c r="AN3997" s="17">
        <f t="shared" si="1006"/>
        <v>1.0682693637054257</v>
      </c>
      <c r="AO3997" s="17">
        <f t="shared" si="1007"/>
        <v>1.0682693637054257</v>
      </c>
      <c r="AP3997" s="17">
        <f t="shared" si="1009"/>
        <v>0.92319625318375342</v>
      </c>
      <c r="AQ3997" s="17">
        <f t="shared" si="1008"/>
        <v>6.0232234238806761</v>
      </c>
    </row>
    <row r="3998" spans="1:43" x14ac:dyDescent="0.2">
      <c r="A3998" s="4">
        <v>90161</v>
      </c>
      <c r="B3998" s="5">
        <v>9161</v>
      </c>
      <c r="C3998" t="s">
        <v>5098</v>
      </c>
      <c r="D3998" t="s">
        <v>25</v>
      </c>
      <c r="E3998" t="s">
        <v>9</v>
      </c>
      <c r="F3998" t="s">
        <v>17</v>
      </c>
      <c r="G3998" t="s">
        <v>11</v>
      </c>
      <c r="H3998">
        <v>13</v>
      </c>
      <c r="I3998" t="s">
        <v>6112</v>
      </c>
      <c r="J3998" s="6">
        <v>3281212</v>
      </c>
      <c r="K3998" s="6">
        <v>6266</v>
      </c>
      <c r="L3998" s="6">
        <v>524</v>
      </c>
      <c r="M3998" s="6">
        <v>277717</v>
      </c>
      <c r="N3998" s="6">
        <v>0</v>
      </c>
      <c r="O3998" s="6">
        <v>469141</v>
      </c>
      <c r="P3998" s="6">
        <v>39027</v>
      </c>
      <c r="Q3998" s="6">
        <v>0</v>
      </c>
      <c r="R3998" s="6">
        <v>283762</v>
      </c>
      <c r="S3998" s="6">
        <v>3799103</v>
      </c>
      <c r="T3998" s="6">
        <v>30098</v>
      </c>
      <c r="U3998" s="6">
        <v>0</v>
      </c>
      <c r="V3998" s="6">
        <v>20</v>
      </c>
      <c r="W3998" s="6">
        <v>648</v>
      </c>
      <c r="X3998" s="6">
        <v>596</v>
      </c>
      <c r="Z3998" s="6">
        <v>0</v>
      </c>
      <c r="AA3998" s="6">
        <v>0</v>
      </c>
      <c r="AB3998" s="6" t="str">
        <f t="shared" si="994"/>
        <v/>
      </c>
      <c r="AC3998" s="6" t="str">
        <f t="shared" si="995"/>
        <v/>
      </c>
      <c r="AD3998" s="16">
        <f t="shared" si="996"/>
        <v>12.020934225023701</v>
      </c>
      <c r="AE3998" s="16">
        <f t="shared" si="997"/>
        <v>0</v>
      </c>
      <c r="AF3998" s="16">
        <f t="shared" si="998"/>
        <v>32.4</v>
      </c>
      <c r="AG3998" s="16">
        <f t="shared" si="999"/>
        <v>62.2</v>
      </c>
      <c r="AH3998" s="17">
        <f t="shared" si="1000"/>
        <v>1.0217667625676499</v>
      </c>
      <c r="AI3998" s="17">
        <f t="shared" si="1001"/>
        <v>13.679763932348397</v>
      </c>
      <c r="AJ3998" s="17">
        <f t="shared" si="1002"/>
        <v>13.788140445129395</v>
      </c>
      <c r="AK3998" s="17">
        <f t="shared" si="1003"/>
        <v>13.788140445129395</v>
      </c>
      <c r="AL3998" s="17" t="str">
        <f t="shared" si="1004"/>
        <v/>
      </c>
      <c r="AM3998" s="17" t="str">
        <f t="shared" si="1005"/>
        <v/>
      </c>
      <c r="AN3998" s="17" t="str">
        <f t="shared" si="1006"/>
        <v/>
      </c>
      <c r="AO3998" s="17" t="str">
        <f t="shared" si="1007"/>
        <v/>
      </c>
      <c r="AP3998" s="17" t="str">
        <f t="shared" si="1009"/>
        <v/>
      </c>
      <c r="AQ3998" s="17">
        <f t="shared" si="1008"/>
        <v>8.0979982563877382</v>
      </c>
    </row>
    <row r="3999" spans="1:43" x14ac:dyDescent="0.2">
      <c r="A3999" s="4">
        <v>90162</v>
      </c>
      <c r="B3999" s="5">
        <v>9162</v>
      </c>
      <c r="C3999" t="s">
        <v>5099</v>
      </c>
      <c r="D3999" t="s">
        <v>8</v>
      </c>
      <c r="E3999" t="s">
        <v>9</v>
      </c>
      <c r="F3999" t="s">
        <v>17</v>
      </c>
      <c r="G3999" t="s">
        <v>11</v>
      </c>
      <c r="H3999">
        <v>137</v>
      </c>
      <c r="I3999" t="s">
        <v>6148</v>
      </c>
      <c r="J3999" s="6">
        <v>277634</v>
      </c>
      <c r="K3999" s="6">
        <v>3412</v>
      </c>
      <c r="L3999" s="6">
        <v>81</v>
      </c>
      <c r="M3999" s="6">
        <v>2232469</v>
      </c>
      <c r="N3999" s="6">
        <v>15847376</v>
      </c>
      <c r="O3999" s="6">
        <v>2061109</v>
      </c>
      <c r="P3999" s="6">
        <v>151949</v>
      </c>
      <c r="Q3999" s="6">
        <v>7886</v>
      </c>
      <c r="R3999" s="6">
        <v>2270168</v>
      </c>
      <c r="S3999" s="6">
        <v>16876269</v>
      </c>
      <c r="T3999" s="6">
        <v>5408367</v>
      </c>
      <c r="U3999" s="6">
        <v>147569</v>
      </c>
      <c r="V3999" s="6">
        <v>53</v>
      </c>
      <c r="W3999" s="6">
        <v>1908</v>
      </c>
      <c r="X3999" s="6">
        <v>1166</v>
      </c>
      <c r="Z3999" s="6">
        <v>79831281600</v>
      </c>
      <c r="AA3999" s="6">
        <v>5843962001.2032003</v>
      </c>
      <c r="AB3999" s="6">
        <f t="shared" si="994"/>
        <v>5037.5078877411634</v>
      </c>
      <c r="AC3999" s="6">
        <f t="shared" si="995"/>
        <v>368.76527705300867</v>
      </c>
      <c r="AD3999" s="16">
        <f t="shared" si="996"/>
        <v>13.564478871200205</v>
      </c>
      <c r="AE3999" s="16">
        <f t="shared" si="997"/>
        <v>7.6887617297289959</v>
      </c>
      <c r="AF3999" s="16">
        <f t="shared" si="998"/>
        <v>36</v>
      </c>
      <c r="AG3999" s="16">
        <f t="shared" si="999"/>
        <v>58</v>
      </c>
      <c r="AH3999" s="17">
        <f t="shared" si="1000"/>
        <v>1.016886684652732</v>
      </c>
      <c r="AI3999" s="17">
        <f t="shared" si="1001"/>
        <v>7.5594639835984285</v>
      </c>
      <c r="AJ3999" s="17">
        <f t="shared" si="1002"/>
        <v>9.9820584294787515</v>
      </c>
      <c r="AK3999" s="17">
        <f t="shared" si="1003"/>
        <v>10.048159683292354</v>
      </c>
      <c r="AL3999" s="17">
        <f t="shared" si="1004"/>
        <v>0.14325198064335698</v>
      </c>
      <c r="AM3999" s="17">
        <f t="shared" si="1005"/>
        <v>1.0649251333469969</v>
      </c>
      <c r="AN3999" s="17">
        <f t="shared" si="1006"/>
        <v>1.4062035254290679</v>
      </c>
      <c r="AO3999" s="17">
        <f t="shared" si="1007"/>
        <v>1.4155154140344748</v>
      </c>
      <c r="AP3999" s="17">
        <f t="shared" si="1009"/>
        <v>1.2722634333911178</v>
      </c>
      <c r="AQ3999" s="17">
        <f t="shared" si="1008"/>
        <v>8.1879556103049378</v>
      </c>
    </row>
    <row r="4000" spans="1:43" x14ac:dyDescent="0.2">
      <c r="A4000" s="4">
        <v>90163</v>
      </c>
      <c r="B4000" s="5">
        <v>9163</v>
      </c>
      <c r="C4000" t="s">
        <v>5100</v>
      </c>
      <c r="D4000" t="s">
        <v>25</v>
      </c>
      <c r="E4000" t="s">
        <v>9</v>
      </c>
      <c r="F4000" t="s">
        <v>17</v>
      </c>
      <c r="G4000" t="s">
        <v>11</v>
      </c>
      <c r="H4000">
        <v>386</v>
      </c>
      <c r="I4000" t="s">
        <v>6149</v>
      </c>
      <c r="J4000" s="6">
        <v>71772</v>
      </c>
      <c r="K4000" s="6">
        <v>3263</v>
      </c>
      <c r="L4000" s="6">
        <v>22</v>
      </c>
      <c r="M4000" s="6">
        <v>77752</v>
      </c>
      <c r="N4000" s="6">
        <v>0</v>
      </c>
      <c r="O4000" s="6">
        <v>54607</v>
      </c>
      <c r="P4000" s="6">
        <v>5385</v>
      </c>
      <c r="Q4000" s="6">
        <v>0</v>
      </c>
      <c r="R4000" s="6">
        <v>56990</v>
      </c>
      <c r="S4000" s="6">
        <v>327500</v>
      </c>
      <c r="T4000" s="6">
        <v>0</v>
      </c>
      <c r="U4000" s="6">
        <v>0</v>
      </c>
      <c r="V4000" s="6">
        <v>2</v>
      </c>
      <c r="W4000" s="6">
        <v>34</v>
      </c>
      <c r="X4000" s="6">
        <v>10</v>
      </c>
      <c r="Z4000" s="6">
        <v>0</v>
      </c>
      <c r="AA4000" s="6">
        <v>0</v>
      </c>
      <c r="AB4000" s="6" t="str">
        <f t="shared" si="994"/>
        <v/>
      </c>
      <c r="AC4000" s="6" t="str">
        <f t="shared" si="995"/>
        <v/>
      </c>
      <c r="AD4000" s="16">
        <f t="shared" si="996"/>
        <v>10.140575673166202</v>
      </c>
      <c r="AE4000" s="16">
        <f t="shared" si="997"/>
        <v>0</v>
      </c>
      <c r="AF4000" s="16">
        <f t="shared" si="998"/>
        <v>17</v>
      </c>
      <c r="AG4000" s="16">
        <f t="shared" si="999"/>
        <v>22</v>
      </c>
      <c r="AH4000" s="17">
        <f t="shared" si="1000"/>
        <v>0.73297149912542447</v>
      </c>
      <c r="AI4000" s="17">
        <f t="shared" si="1001"/>
        <v>4.2121102994135198</v>
      </c>
      <c r="AJ4000" s="17">
        <f t="shared" si="1002"/>
        <v>4.2121102994135198</v>
      </c>
      <c r="AK4000" s="17">
        <f t="shared" si="1003"/>
        <v>4.2121102994135198</v>
      </c>
      <c r="AL4000" s="17" t="str">
        <f t="shared" si="1004"/>
        <v/>
      </c>
      <c r="AM4000" s="17" t="str">
        <f t="shared" si="1005"/>
        <v/>
      </c>
      <c r="AN4000" s="17" t="str">
        <f t="shared" si="1006"/>
        <v/>
      </c>
      <c r="AO4000" s="17" t="str">
        <f t="shared" si="1007"/>
        <v/>
      </c>
      <c r="AP4000" s="17" t="str">
        <f t="shared" si="1009"/>
        <v/>
      </c>
      <c r="AQ4000" s="17">
        <f t="shared" si="1008"/>
        <v>5.9973996007837824</v>
      </c>
    </row>
    <row r="4001" spans="1:43" x14ac:dyDescent="0.2">
      <c r="A4001" s="4">
        <v>90164</v>
      </c>
      <c r="B4001" s="5">
        <v>9164</v>
      </c>
      <c r="C4001" t="s">
        <v>5101</v>
      </c>
      <c r="D4001" t="s">
        <v>8</v>
      </c>
      <c r="E4001" t="s">
        <v>9</v>
      </c>
      <c r="F4001" t="s">
        <v>17</v>
      </c>
      <c r="G4001" t="s">
        <v>11</v>
      </c>
      <c r="H4001">
        <v>103</v>
      </c>
      <c r="I4001" t="s">
        <v>6129</v>
      </c>
      <c r="J4001" s="6">
        <v>367260</v>
      </c>
      <c r="K4001" s="6">
        <v>4352</v>
      </c>
      <c r="L4001" s="6">
        <v>84</v>
      </c>
      <c r="M4001" s="6">
        <v>50315</v>
      </c>
      <c r="N4001" s="6">
        <v>298327</v>
      </c>
      <c r="O4001" s="6">
        <v>104747</v>
      </c>
      <c r="P4001" s="6">
        <v>7030</v>
      </c>
      <c r="Q4001" s="6">
        <v>172</v>
      </c>
      <c r="R4001" s="6">
        <v>40021</v>
      </c>
      <c r="S4001" s="6">
        <v>509156</v>
      </c>
      <c r="T4001" s="6">
        <v>62230</v>
      </c>
      <c r="U4001" s="6">
        <v>0</v>
      </c>
      <c r="V4001" s="6">
        <v>0</v>
      </c>
      <c r="W4001" s="6">
        <v>0</v>
      </c>
      <c r="X4001" s="6">
        <v>0</v>
      </c>
      <c r="Z4001" s="6">
        <v>1879125000</v>
      </c>
      <c r="AA4001" s="6">
        <v>133406305.60320002</v>
      </c>
      <c r="AB4001" s="6">
        <f t="shared" si="994"/>
        <v>6298.8767359307067</v>
      </c>
      <c r="AC4001" s="6">
        <f t="shared" si="995"/>
        <v>447.18146732679247</v>
      </c>
      <c r="AD4001" s="16">
        <f t="shared" si="996"/>
        <v>14.9</v>
      </c>
      <c r="AE4001" s="16">
        <f t="shared" si="997"/>
        <v>2.8480720211557373</v>
      </c>
      <c r="AF4001" s="16" t="str">
        <f t="shared" si="998"/>
        <v/>
      </c>
      <c r="AG4001" s="16" t="str">
        <f t="shared" si="999"/>
        <v/>
      </c>
      <c r="AH4001" s="17">
        <f t="shared" si="1000"/>
        <v>0.7954089237801848</v>
      </c>
      <c r="AI4001" s="17">
        <f t="shared" si="1001"/>
        <v>10.119367981715195</v>
      </c>
      <c r="AJ4001" s="17">
        <f t="shared" si="1002"/>
        <v>11.356176090629036</v>
      </c>
      <c r="AK4001" s="17">
        <f t="shared" si="1003"/>
        <v>11.356176090629036</v>
      </c>
      <c r="AL4001" s="17">
        <f t="shared" si="1004"/>
        <v>0.13415145125985914</v>
      </c>
      <c r="AM4001" s="17">
        <f t="shared" si="1005"/>
        <v>1.7067043881378487</v>
      </c>
      <c r="AN4001" s="17">
        <f t="shared" si="1006"/>
        <v>1.9153009952166582</v>
      </c>
      <c r="AO4001" s="17">
        <f t="shared" si="1007"/>
        <v>1.9153009952166582</v>
      </c>
      <c r="AP4001" s="17">
        <f t="shared" si="1009"/>
        <v>1.781149543956799</v>
      </c>
      <c r="AQ4001" s="17">
        <f t="shared" si="1008"/>
        <v>4.8608170162391282</v>
      </c>
    </row>
    <row r="4002" spans="1:43" x14ac:dyDescent="0.2">
      <c r="A4002" s="4">
        <v>90165</v>
      </c>
      <c r="B4002" s="5">
        <v>9165</v>
      </c>
      <c r="C4002" t="s">
        <v>5102</v>
      </c>
      <c r="D4002" t="s">
        <v>25</v>
      </c>
      <c r="E4002" t="s">
        <v>9</v>
      </c>
      <c r="F4002" t="s">
        <v>17</v>
      </c>
      <c r="G4002" t="s">
        <v>11</v>
      </c>
      <c r="H4002">
        <v>168</v>
      </c>
      <c r="I4002" t="s">
        <v>6150</v>
      </c>
      <c r="J4002" s="6">
        <v>214811</v>
      </c>
      <c r="K4002" s="6">
        <v>2509</v>
      </c>
      <c r="L4002" s="6">
        <v>86</v>
      </c>
      <c r="M4002" s="6">
        <v>159398</v>
      </c>
      <c r="N4002" s="6">
        <v>0</v>
      </c>
      <c r="O4002" s="6">
        <v>368294</v>
      </c>
      <c r="P4002" s="6">
        <v>24237</v>
      </c>
      <c r="Q4002" s="6">
        <v>0</v>
      </c>
      <c r="R4002" s="6">
        <v>151468</v>
      </c>
      <c r="S4002" s="6">
        <v>2735100</v>
      </c>
      <c r="T4002" s="6">
        <v>53635</v>
      </c>
      <c r="U4002" s="6">
        <v>0</v>
      </c>
      <c r="V4002" s="6">
        <v>11</v>
      </c>
      <c r="W4002" s="6">
        <v>295</v>
      </c>
      <c r="X4002" s="6">
        <v>111</v>
      </c>
      <c r="Z4002" s="6">
        <v>0</v>
      </c>
      <c r="AA4002" s="6">
        <v>0</v>
      </c>
      <c r="AB4002" s="6" t="str">
        <f t="shared" si="994"/>
        <v/>
      </c>
      <c r="AC4002" s="6" t="str">
        <f t="shared" si="995"/>
        <v/>
      </c>
      <c r="AD4002" s="16">
        <f t="shared" si="996"/>
        <v>15.195527499277963</v>
      </c>
      <c r="AE4002" s="16">
        <f t="shared" si="997"/>
        <v>0</v>
      </c>
      <c r="AF4002" s="16">
        <f t="shared" si="998"/>
        <v>26.818181818181817</v>
      </c>
      <c r="AG4002" s="16">
        <f t="shared" si="999"/>
        <v>36.909090909090907</v>
      </c>
      <c r="AH4002" s="17">
        <f t="shared" si="1000"/>
        <v>0.9502503168170241</v>
      </c>
      <c r="AI4002" s="17">
        <f t="shared" si="1001"/>
        <v>17.158935494799181</v>
      </c>
      <c r="AJ4002" s="17">
        <f t="shared" si="1002"/>
        <v>17.495420268761215</v>
      </c>
      <c r="AK4002" s="17">
        <f t="shared" si="1003"/>
        <v>17.495420268761215</v>
      </c>
      <c r="AL4002" s="17" t="str">
        <f t="shared" si="1004"/>
        <v/>
      </c>
      <c r="AM4002" s="17" t="str">
        <f t="shared" si="1005"/>
        <v/>
      </c>
      <c r="AN4002" s="17" t="str">
        <f t="shared" si="1006"/>
        <v/>
      </c>
      <c r="AO4002" s="17" t="str">
        <f t="shared" si="1007"/>
        <v/>
      </c>
      <c r="AP4002" s="17" t="str">
        <f t="shared" si="1009"/>
        <v/>
      </c>
      <c r="AQ4002" s="17">
        <f t="shared" si="1008"/>
        <v>7.4264039055754374</v>
      </c>
    </row>
    <row r="4003" spans="1:43" x14ac:dyDescent="0.2">
      <c r="A4003" s="4">
        <v>90168</v>
      </c>
      <c r="B4003" s="5">
        <v>9168</v>
      </c>
      <c r="C4003" t="s">
        <v>5104</v>
      </c>
      <c r="D4003" t="s">
        <v>25</v>
      </c>
      <c r="E4003" t="s">
        <v>9</v>
      </c>
      <c r="F4003" t="s">
        <v>17</v>
      </c>
      <c r="G4003" t="s">
        <v>11</v>
      </c>
      <c r="H4003">
        <v>28</v>
      </c>
      <c r="I4003" t="s">
        <v>6122</v>
      </c>
      <c r="J4003" s="6">
        <v>1723634</v>
      </c>
      <c r="K4003" s="6">
        <v>3660</v>
      </c>
      <c r="L4003" s="6">
        <v>471</v>
      </c>
      <c r="M4003" s="6">
        <v>186909</v>
      </c>
      <c r="N4003" s="6">
        <v>0</v>
      </c>
      <c r="O4003" s="6">
        <v>434982</v>
      </c>
      <c r="P4003" s="6">
        <v>32217</v>
      </c>
      <c r="Q4003" s="6">
        <v>0</v>
      </c>
      <c r="R4003" s="6">
        <v>199365</v>
      </c>
      <c r="S4003" s="6">
        <v>3239209</v>
      </c>
      <c r="T4003" s="6">
        <v>1820683</v>
      </c>
      <c r="U4003" s="6">
        <v>0</v>
      </c>
      <c r="V4003" s="6">
        <v>0</v>
      </c>
      <c r="W4003" s="6">
        <v>0</v>
      </c>
      <c r="X4003" s="6">
        <v>0</v>
      </c>
      <c r="Z4003" s="6">
        <v>0</v>
      </c>
      <c r="AA4003" s="6">
        <v>0</v>
      </c>
      <c r="AB4003" s="6" t="str">
        <f t="shared" si="994"/>
        <v/>
      </c>
      <c r="AC4003" s="6" t="str">
        <f t="shared" si="995"/>
        <v/>
      </c>
      <c r="AD4003" s="16">
        <f t="shared" si="996"/>
        <v>13.501629574448273</v>
      </c>
      <c r="AE4003" s="16">
        <f t="shared" si="997"/>
        <v>0</v>
      </c>
      <c r="AF4003" s="16" t="str">
        <f t="shared" si="998"/>
        <v/>
      </c>
      <c r="AG4003" s="16" t="str">
        <f t="shared" si="999"/>
        <v/>
      </c>
      <c r="AH4003" s="17">
        <f t="shared" si="1000"/>
        <v>1.0666420557597547</v>
      </c>
      <c r="AI4003" s="17">
        <f t="shared" si="1001"/>
        <v>17.330406775489678</v>
      </c>
      <c r="AJ4003" s="17">
        <f t="shared" si="1002"/>
        <v>27.07141978181896</v>
      </c>
      <c r="AK4003" s="17">
        <f t="shared" si="1003"/>
        <v>27.07141978181896</v>
      </c>
      <c r="AL4003" s="17" t="str">
        <f t="shared" si="1004"/>
        <v/>
      </c>
      <c r="AM4003" s="17" t="str">
        <f t="shared" si="1005"/>
        <v/>
      </c>
      <c r="AN4003" s="17" t="str">
        <f t="shared" si="1006"/>
        <v/>
      </c>
      <c r="AO4003" s="17" t="str">
        <f t="shared" si="1007"/>
        <v/>
      </c>
      <c r="AP4003" s="17" t="str">
        <f t="shared" si="1009"/>
        <v/>
      </c>
      <c r="AQ4003" s="17">
        <f t="shared" si="1008"/>
        <v>7.4467656132897453</v>
      </c>
    </row>
    <row r="4004" spans="1:43" x14ac:dyDescent="0.2">
      <c r="A4004" s="4">
        <v>90171</v>
      </c>
      <c r="B4004" s="5">
        <v>9171</v>
      </c>
      <c r="C4004" t="s">
        <v>5105</v>
      </c>
      <c r="D4004" t="s">
        <v>8</v>
      </c>
      <c r="E4004" t="s">
        <v>9</v>
      </c>
      <c r="F4004" t="s">
        <v>17</v>
      </c>
      <c r="G4004" t="s">
        <v>11</v>
      </c>
      <c r="H4004">
        <v>146</v>
      </c>
      <c r="I4004" t="s">
        <v>6151</v>
      </c>
      <c r="J4004" s="6">
        <v>258653</v>
      </c>
      <c r="K4004" s="6">
        <v>3371</v>
      </c>
      <c r="L4004" s="6">
        <v>77</v>
      </c>
      <c r="M4004" s="6">
        <v>2231536</v>
      </c>
      <c r="N4004" s="6">
        <v>9439397</v>
      </c>
      <c r="O4004" s="6">
        <v>1980569</v>
      </c>
      <c r="P4004" s="6">
        <v>133393</v>
      </c>
      <c r="Q4004" s="6">
        <v>7463</v>
      </c>
      <c r="R4004" s="6">
        <v>1889495</v>
      </c>
      <c r="S4004" s="6">
        <v>14591408</v>
      </c>
      <c r="T4004" s="6">
        <v>607428</v>
      </c>
      <c r="U4004" s="6">
        <v>0</v>
      </c>
      <c r="V4004" s="6">
        <v>54</v>
      </c>
      <c r="W4004" s="6">
        <v>2191</v>
      </c>
      <c r="X4004" s="6">
        <v>2299</v>
      </c>
      <c r="Z4004" s="6">
        <v>107685869900</v>
      </c>
      <c r="AA4004" s="6">
        <v>8905848609.7727985</v>
      </c>
      <c r="AB4004" s="6">
        <f t="shared" si="994"/>
        <v>11408.13019094334</v>
      </c>
      <c r="AC4004" s="6">
        <f t="shared" si="995"/>
        <v>943.4764328455301</v>
      </c>
      <c r="AD4004" s="16">
        <f t="shared" si="996"/>
        <v>14.847623188623091</v>
      </c>
      <c r="AE4004" s="16">
        <f t="shared" si="997"/>
        <v>4.7660025982432321</v>
      </c>
      <c r="AF4004" s="16">
        <f t="shared" si="998"/>
        <v>40.574074074074076</v>
      </c>
      <c r="AG4004" s="16">
        <f t="shared" si="999"/>
        <v>83.148148148148152</v>
      </c>
      <c r="AH4004" s="17">
        <f t="shared" si="1000"/>
        <v>0.84672396053659904</v>
      </c>
      <c r="AI4004" s="17">
        <f t="shared" si="1001"/>
        <v>6.5387284811896382</v>
      </c>
      <c r="AJ4004" s="17">
        <f t="shared" si="1002"/>
        <v>6.8109302292232794</v>
      </c>
      <c r="AK4004" s="17">
        <f t="shared" si="1003"/>
        <v>6.8109302292232794</v>
      </c>
      <c r="AL4004" s="17">
        <f t="shared" si="1004"/>
        <v>0.20017115500068489</v>
      </c>
      <c r="AM4004" s="17">
        <f t="shared" si="1005"/>
        <v>1.5457987411695895</v>
      </c>
      <c r="AN4004" s="17">
        <f t="shared" si="1006"/>
        <v>1.6101490381218206</v>
      </c>
      <c r="AO4004" s="17">
        <f t="shared" si="1007"/>
        <v>1.6101490381218206</v>
      </c>
      <c r="AP4004" s="17">
        <f t="shared" si="1009"/>
        <v>1.4099778831211358</v>
      </c>
      <c r="AQ4004" s="17">
        <f t="shared" si="1008"/>
        <v>7.3672808167753816</v>
      </c>
    </row>
    <row r="4005" spans="1:43" x14ac:dyDescent="0.2">
      <c r="A4005" s="4">
        <v>90173</v>
      </c>
      <c r="B4005" s="5">
        <v>9173</v>
      </c>
      <c r="C4005" t="s">
        <v>5106</v>
      </c>
      <c r="D4005" t="s">
        <v>8</v>
      </c>
      <c r="E4005" t="s">
        <v>9</v>
      </c>
      <c r="F4005" t="s">
        <v>17</v>
      </c>
      <c r="G4005" t="s">
        <v>11</v>
      </c>
      <c r="H4005">
        <v>235</v>
      </c>
      <c r="I4005" t="s">
        <v>6152</v>
      </c>
      <c r="J4005" s="6">
        <v>136969</v>
      </c>
      <c r="K4005" s="6">
        <v>2882</v>
      </c>
      <c r="L4005" s="6">
        <v>48</v>
      </c>
      <c r="M4005" s="6">
        <v>834591</v>
      </c>
      <c r="N4005" s="6">
        <v>5187369</v>
      </c>
      <c r="O4005" s="6">
        <v>1747852</v>
      </c>
      <c r="P4005" s="6">
        <v>118294</v>
      </c>
      <c r="Q4005" s="6">
        <v>3005</v>
      </c>
      <c r="R4005" s="6">
        <v>1185148</v>
      </c>
      <c r="S4005" s="6">
        <v>8017208</v>
      </c>
      <c r="T4005" s="6">
        <v>2033583</v>
      </c>
      <c r="U4005" s="6">
        <v>0</v>
      </c>
      <c r="V4005" s="6">
        <v>33</v>
      </c>
      <c r="W4005" s="6">
        <v>1016</v>
      </c>
      <c r="X4005" s="6">
        <v>582</v>
      </c>
      <c r="Z4005" s="6">
        <v>44138210200</v>
      </c>
      <c r="AA4005" s="6">
        <v>3200119642.7424006</v>
      </c>
      <c r="AB4005" s="6">
        <f t="shared" si="994"/>
        <v>8508.7855134269412</v>
      </c>
      <c r="AC4005" s="6">
        <f t="shared" si="995"/>
        <v>616.90611227818965</v>
      </c>
      <c r="AD4005" s="16">
        <f t="shared" si="996"/>
        <v>14.775491571846416</v>
      </c>
      <c r="AE4005" s="16">
        <f t="shared" si="997"/>
        <v>2.9678536855523237</v>
      </c>
      <c r="AF4005" s="16">
        <f t="shared" si="998"/>
        <v>30.787878787878789</v>
      </c>
      <c r="AG4005" s="16">
        <f t="shared" si="999"/>
        <v>48.424242424242422</v>
      </c>
      <c r="AH4005" s="17">
        <f t="shared" si="1000"/>
        <v>1.4200344839568124</v>
      </c>
      <c r="AI4005" s="17">
        <f t="shared" si="1001"/>
        <v>9.6061519954085295</v>
      </c>
      <c r="AJ4005" s="17">
        <f t="shared" si="1002"/>
        <v>12.042774245109282</v>
      </c>
      <c r="AK4005" s="17">
        <f t="shared" si="1003"/>
        <v>12.042774245109282</v>
      </c>
      <c r="AL4005" s="17">
        <f t="shared" si="1004"/>
        <v>0.22846803456627049</v>
      </c>
      <c r="AM4005" s="17">
        <f t="shared" si="1005"/>
        <v>1.5455249086772118</v>
      </c>
      <c r="AN4005" s="17">
        <f t="shared" si="1006"/>
        <v>1.9375508085119837</v>
      </c>
      <c r="AO4005" s="17">
        <f t="shared" si="1007"/>
        <v>1.9375508085119837</v>
      </c>
      <c r="AP4005" s="17">
        <f t="shared" si="1009"/>
        <v>1.7090827739457133</v>
      </c>
      <c r="AQ4005" s="17">
        <f t="shared" si="1008"/>
        <v>4.5868917963305815</v>
      </c>
    </row>
    <row r="4006" spans="1:43" x14ac:dyDescent="0.2">
      <c r="A4006" s="4">
        <v>90175</v>
      </c>
      <c r="B4006" s="5">
        <v>9175</v>
      </c>
      <c r="C4006" t="s">
        <v>5107</v>
      </c>
      <c r="D4006" t="s">
        <v>25</v>
      </c>
      <c r="E4006" t="s">
        <v>9</v>
      </c>
      <c r="F4006" t="s">
        <v>17</v>
      </c>
      <c r="G4006" t="s">
        <v>11</v>
      </c>
      <c r="H4006">
        <v>403</v>
      </c>
      <c r="I4006" t="s">
        <v>6153</v>
      </c>
      <c r="J4006" s="6">
        <v>68738</v>
      </c>
      <c r="K4006" s="6">
        <v>4320</v>
      </c>
      <c r="L4006" s="6">
        <v>16</v>
      </c>
      <c r="M4006" s="6">
        <v>270503</v>
      </c>
      <c r="N4006" s="6">
        <v>0</v>
      </c>
      <c r="O4006" s="6">
        <v>260803</v>
      </c>
      <c r="P4006" s="6">
        <v>22790</v>
      </c>
      <c r="Q4006" s="6">
        <v>0</v>
      </c>
      <c r="R4006" s="6">
        <v>164129</v>
      </c>
      <c r="S4006" s="6">
        <v>2207408</v>
      </c>
      <c r="T4006" s="6">
        <v>1385073</v>
      </c>
      <c r="U4006" s="6">
        <v>0</v>
      </c>
      <c r="V4006" s="6">
        <v>10</v>
      </c>
      <c r="W4006" s="6">
        <v>244</v>
      </c>
      <c r="X4006" s="6">
        <v>136</v>
      </c>
      <c r="Z4006" s="6">
        <v>0</v>
      </c>
      <c r="AA4006" s="6">
        <v>0</v>
      </c>
      <c r="AB4006" s="6" t="str">
        <f t="shared" si="994"/>
        <v/>
      </c>
      <c r="AC4006" s="6" t="str">
        <f t="shared" si="995"/>
        <v/>
      </c>
      <c r="AD4006" s="16">
        <f t="shared" si="996"/>
        <v>11.443747257569109</v>
      </c>
      <c r="AE4006" s="16">
        <f t="shared" si="997"/>
        <v>0</v>
      </c>
      <c r="AF4006" s="16">
        <f t="shared" si="998"/>
        <v>24.4</v>
      </c>
      <c r="AG4006" s="16">
        <f t="shared" si="999"/>
        <v>38</v>
      </c>
      <c r="AH4006" s="17">
        <f t="shared" si="1000"/>
        <v>0.60675482342155174</v>
      </c>
      <c r="AI4006" s="17">
        <f t="shared" si="1001"/>
        <v>8.1603826944617985</v>
      </c>
      <c r="AJ4006" s="17">
        <f t="shared" si="1002"/>
        <v>13.280743651641572</v>
      </c>
      <c r="AK4006" s="17">
        <f t="shared" si="1003"/>
        <v>13.280743651641572</v>
      </c>
      <c r="AL4006" s="17" t="str">
        <f t="shared" si="1004"/>
        <v/>
      </c>
      <c r="AM4006" s="17" t="str">
        <f t="shared" si="1005"/>
        <v/>
      </c>
      <c r="AN4006" s="17" t="str">
        <f t="shared" si="1006"/>
        <v/>
      </c>
      <c r="AO4006" s="17" t="str">
        <f t="shared" si="1007"/>
        <v/>
      </c>
      <c r="AP4006" s="17" t="str">
        <f t="shared" si="1009"/>
        <v/>
      </c>
      <c r="AQ4006" s="17">
        <f t="shared" si="1008"/>
        <v>8.4638903693592482</v>
      </c>
    </row>
    <row r="4007" spans="1:43" x14ac:dyDescent="0.2">
      <c r="A4007" s="4">
        <v>90196</v>
      </c>
      <c r="B4007" s="5">
        <v>9196</v>
      </c>
      <c r="C4007" t="s">
        <v>5111</v>
      </c>
      <c r="D4007" t="s">
        <v>8</v>
      </c>
      <c r="E4007" t="s">
        <v>9</v>
      </c>
      <c r="F4007" t="s">
        <v>17</v>
      </c>
      <c r="G4007" t="s">
        <v>15</v>
      </c>
      <c r="H4007">
        <v>28</v>
      </c>
      <c r="I4007" t="s">
        <v>6122</v>
      </c>
      <c r="J4007" s="6">
        <v>1723634</v>
      </c>
      <c r="K4007" s="6">
        <v>3660</v>
      </c>
      <c r="L4007" s="6">
        <v>471</v>
      </c>
      <c r="M4007" s="6">
        <v>646825</v>
      </c>
      <c r="N4007" s="6">
        <v>4911155</v>
      </c>
      <c r="O4007" s="6">
        <v>1390571</v>
      </c>
      <c r="P4007" s="6">
        <v>67818</v>
      </c>
      <c r="Q4007" s="6">
        <v>2013</v>
      </c>
      <c r="R4007" s="6">
        <v>680393</v>
      </c>
      <c r="S4007" s="6">
        <v>10437879</v>
      </c>
      <c r="T4007" s="6">
        <v>1118753</v>
      </c>
      <c r="U4007" s="6">
        <v>0</v>
      </c>
      <c r="V4007" s="6">
        <v>34</v>
      </c>
      <c r="W4007" s="6">
        <v>1187</v>
      </c>
      <c r="X4007" s="6">
        <v>823</v>
      </c>
      <c r="Z4007" s="6">
        <v>51566421100</v>
      </c>
      <c r="AA4007" s="6">
        <v>4217490137.7504005</v>
      </c>
      <c r="AB4007" s="6">
        <f t="shared" si="994"/>
        <v>10499.856164181338</v>
      </c>
      <c r="AC4007" s="6">
        <f t="shared" si="995"/>
        <v>858.75728576076312</v>
      </c>
      <c r="AD4007" s="16">
        <f t="shared" si="996"/>
        <v>20.504453095048511</v>
      </c>
      <c r="AE4007" s="16">
        <f t="shared" si="997"/>
        <v>3.5317542218268612</v>
      </c>
      <c r="AF4007" s="16">
        <f t="shared" si="998"/>
        <v>34.911764705882355</v>
      </c>
      <c r="AG4007" s="16">
        <f t="shared" si="999"/>
        <v>59.117647058823529</v>
      </c>
      <c r="AH4007" s="17">
        <f t="shared" si="1000"/>
        <v>1.0518965717156881</v>
      </c>
      <c r="AI4007" s="17">
        <f t="shared" si="1001"/>
        <v>16.137098906195646</v>
      </c>
      <c r="AJ4007" s="17">
        <f t="shared" si="1002"/>
        <v>17.866705832334866</v>
      </c>
      <c r="AK4007" s="17">
        <f t="shared" si="1003"/>
        <v>17.866705832334866</v>
      </c>
      <c r="AL4007" s="17">
        <f t="shared" si="1004"/>
        <v>0.13854032299937591</v>
      </c>
      <c r="AM4007" s="17">
        <f t="shared" si="1005"/>
        <v>2.1253409839436954</v>
      </c>
      <c r="AN4007" s="17">
        <f t="shared" si="1006"/>
        <v>2.3531393328046049</v>
      </c>
      <c r="AO4007" s="17">
        <f t="shared" si="1007"/>
        <v>2.3531393328046049</v>
      </c>
      <c r="AP4007" s="17">
        <f t="shared" si="1009"/>
        <v>2.2145990098052288</v>
      </c>
      <c r="AQ4007" s="17">
        <f t="shared" si="1008"/>
        <v>7.5061819928648017</v>
      </c>
    </row>
    <row r="4008" spans="1:43" x14ac:dyDescent="0.2">
      <c r="A4008" s="4">
        <v>90196</v>
      </c>
      <c r="B4008" s="5">
        <v>9196</v>
      </c>
      <c r="C4008" t="s">
        <v>5111</v>
      </c>
      <c r="D4008" t="s">
        <v>8</v>
      </c>
      <c r="E4008" t="s">
        <v>9</v>
      </c>
      <c r="F4008" t="s">
        <v>17</v>
      </c>
      <c r="G4008" t="s">
        <v>11</v>
      </c>
      <c r="H4008">
        <v>28</v>
      </c>
      <c r="I4008" t="s">
        <v>6122</v>
      </c>
      <c r="J4008" s="6">
        <v>1723634</v>
      </c>
      <c r="K4008" s="6">
        <v>3660</v>
      </c>
      <c r="L4008" s="6">
        <v>471</v>
      </c>
      <c r="M4008" s="6">
        <v>7780</v>
      </c>
      <c r="N4008" s="6">
        <v>25746</v>
      </c>
      <c r="O4008" s="6">
        <v>67226</v>
      </c>
      <c r="P4008" s="6">
        <v>4047</v>
      </c>
      <c r="Q4008" s="6">
        <v>28</v>
      </c>
      <c r="R4008" s="6">
        <v>6675</v>
      </c>
      <c r="S4008" s="6">
        <v>260549</v>
      </c>
      <c r="T4008" s="6">
        <v>188233</v>
      </c>
      <c r="U4008" s="6">
        <v>0</v>
      </c>
      <c r="V4008" s="6">
        <v>4</v>
      </c>
      <c r="W4008" s="6">
        <v>64</v>
      </c>
      <c r="X4008" s="6">
        <v>12</v>
      </c>
      <c r="Z4008" s="6">
        <v>1264375000</v>
      </c>
      <c r="AA4008" s="6">
        <v>89762840.495999992</v>
      </c>
      <c r="AB4008" s="6">
        <f t="shared" si="994"/>
        <v>49109.570418705822</v>
      </c>
      <c r="AC4008" s="6">
        <f t="shared" si="995"/>
        <v>3486.4771419249587</v>
      </c>
      <c r="AD4008" s="16">
        <f t="shared" si="996"/>
        <v>16.611317024956758</v>
      </c>
      <c r="AE4008" s="16">
        <f t="shared" si="997"/>
        <v>0.38297682444292386</v>
      </c>
      <c r="AF4008" s="16">
        <f t="shared" si="998"/>
        <v>16</v>
      </c>
      <c r="AG4008" s="16">
        <f t="shared" si="999"/>
        <v>19</v>
      </c>
      <c r="AH4008" s="17">
        <f t="shared" si="1000"/>
        <v>0.85796915167095111</v>
      </c>
      <c r="AI4008" s="17">
        <f t="shared" si="1001"/>
        <v>33.489588688946014</v>
      </c>
      <c r="AJ4008" s="17">
        <f t="shared" si="1002"/>
        <v>57.684061696658098</v>
      </c>
      <c r="AK4008" s="17">
        <f t="shared" si="1003"/>
        <v>57.684061696658098</v>
      </c>
      <c r="AL4008" s="17">
        <f t="shared" si="1004"/>
        <v>0.25926357492426005</v>
      </c>
      <c r="AM4008" s="17">
        <f t="shared" si="1005"/>
        <v>10.119979802687796</v>
      </c>
      <c r="AN4008" s="17">
        <f t="shared" si="1006"/>
        <v>17.431134933581916</v>
      </c>
      <c r="AO4008" s="17">
        <f t="shared" si="1007"/>
        <v>17.431134933581916</v>
      </c>
      <c r="AP4008" s="17">
        <f t="shared" si="1009"/>
        <v>17.171871358657654</v>
      </c>
      <c r="AQ4008" s="17">
        <f t="shared" si="1008"/>
        <v>3.8757177282598994</v>
      </c>
    </row>
    <row r="4009" spans="1:43" x14ac:dyDescent="0.2">
      <c r="A4009" s="4">
        <v>90197</v>
      </c>
      <c r="B4009" s="5">
        <v>9197</v>
      </c>
      <c r="C4009" t="s">
        <v>5112</v>
      </c>
      <c r="D4009" t="s">
        <v>25</v>
      </c>
      <c r="E4009" t="s">
        <v>9</v>
      </c>
      <c r="F4009" t="s">
        <v>17</v>
      </c>
      <c r="G4009" t="s">
        <v>11</v>
      </c>
      <c r="H4009">
        <v>334</v>
      </c>
      <c r="I4009" t="s">
        <v>6155</v>
      </c>
      <c r="J4009" s="6">
        <v>87569</v>
      </c>
      <c r="K4009" s="6">
        <v>3935</v>
      </c>
      <c r="L4009" s="6">
        <v>22</v>
      </c>
      <c r="M4009" s="6">
        <v>148514</v>
      </c>
      <c r="N4009" s="6">
        <v>0</v>
      </c>
      <c r="O4009" s="6">
        <v>341126</v>
      </c>
      <c r="P4009" s="6">
        <v>27345</v>
      </c>
      <c r="Q4009" s="6">
        <v>0</v>
      </c>
      <c r="R4009" s="6">
        <v>89096</v>
      </c>
      <c r="S4009" s="6">
        <v>3561377</v>
      </c>
      <c r="T4009" s="6">
        <v>39314</v>
      </c>
      <c r="U4009" s="6">
        <v>0</v>
      </c>
      <c r="V4009" s="6">
        <v>8</v>
      </c>
      <c r="W4009" s="6">
        <v>264</v>
      </c>
      <c r="X4009" s="6">
        <v>264</v>
      </c>
      <c r="Z4009" s="6">
        <v>0</v>
      </c>
      <c r="AA4009" s="6">
        <v>0</v>
      </c>
      <c r="AB4009" s="6" t="str">
        <f t="shared" si="994"/>
        <v/>
      </c>
      <c r="AC4009" s="6" t="str">
        <f t="shared" si="995"/>
        <v/>
      </c>
      <c r="AD4009" s="16">
        <f t="shared" si="996"/>
        <v>12.474894861949169</v>
      </c>
      <c r="AE4009" s="16">
        <f t="shared" si="997"/>
        <v>0</v>
      </c>
      <c r="AF4009" s="16">
        <f t="shared" si="998"/>
        <v>33</v>
      </c>
      <c r="AG4009" s="16">
        <f t="shared" si="999"/>
        <v>66</v>
      </c>
      <c r="AH4009" s="17">
        <f t="shared" si="1000"/>
        <v>0.59991650618796877</v>
      </c>
      <c r="AI4009" s="17">
        <f t="shared" si="1001"/>
        <v>23.98007595243546</v>
      </c>
      <c r="AJ4009" s="17">
        <f t="shared" si="1002"/>
        <v>24.244791736805958</v>
      </c>
      <c r="AK4009" s="17">
        <f t="shared" si="1003"/>
        <v>24.244791736805958</v>
      </c>
      <c r="AL4009" s="17" t="str">
        <f t="shared" si="1004"/>
        <v/>
      </c>
      <c r="AM4009" s="17" t="str">
        <f t="shared" si="1005"/>
        <v/>
      </c>
      <c r="AN4009" s="17" t="str">
        <f t="shared" si="1006"/>
        <v/>
      </c>
      <c r="AO4009" s="17" t="str">
        <f t="shared" si="1007"/>
        <v/>
      </c>
      <c r="AP4009" s="17" t="str">
        <f t="shared" si="1009"/>
        <v/>
      </c>
      <c r="AQ4009" s="17">
        <f t="shared" si="1008"/>
        <v>10.440063202453052</v>
      </c>
    </row>
    <row r="4010" spans="1:43" x14ac:dyDescent="0.2">
      <c r="A4010" s="4">
        <v>90198</v>
      </c>
      <c r="B4010" s="5">
        <v>9198</v>
      </c>
      <c r="C4010" t="s">
        <v>5113</v>
      </c>
      <c r="D4010" t="s">
        <v>25</v>
      </c>
      <c r="E4010" t="s">
        <v>9</v>
      </c>
      <c r="F4010" t="s">
        <v>17</v>
      </c>
      <c r="G4010" t="s">
        <v>11</v>
      </c>
      <c r="H4010">
        <v>394</v>
      </c>
      <c r="I4010" t="s">
        <v>6156</v>
      </c>
      <c r="J4010" s="6">
        <v>70272</v>
      </c>
      <c r="K4010" s="6">
        <v>3426</v>
      </c>
      <c r="L4010" s="6">
        <v>21</v>
      </c>
      <c r="M4010" s="6">
        <v>635648</v>
      </c>
      <c r="N4010" s="6">
        <v>0</v>
      </c>
      <c r="O4010" s="6">
        <v>700127</v>
      </c>
      <c r="P4010" s="6">
        <v>50140</v>
      </c>
      <c r="Q4010" s="6">
        <v>0</v>
      </c>
      <c r="R4010" s="6">
        <v>548406</v>
      </c>
      <c r="S4010" s="6">
        <v>3460906</v>
      </c>
      <c r="T4010" s="6">
        <v>1763335</v>
      </c>
      <c r="U4010" s="6">
        <v>0</v>
      </c>
      <c r="V4010" s="6">
        <v>17</v>
      </c>
      <c r="W4010" s="6">
        <v>466</v>
      </c>
      <c r="X4010" s="6">
        <v>117</v>
      </c>
      <c r="Z4010" s="6">
        <v>0</v>
      </c>
      <c r="AA4010" s="6">
        <v>0</v>
      </c>
      <c r="AB4010" s="6" t="str">
        <f t="shared" si="994"/>
        <v/>
      </c>
      <c r="AC4010" s="6" t="str">
        <f t="shared" si="995"/>
        <v/>
      </c>
      <c r="AD4010" s="16">
        <f t="shared" si="996"/>
        <v>13.963442361388113</v>
      </c>
      <c r="AE4010" s="16">
        <f t="shared" si="997"/>
        <v>0</v>
      </c>
      <c r="AF4010" s="16">
        <f t="shared" si="998"/>
        <v>27.411764705882351</v>
      </c>
      <c r="AG4010" s="16">
        <f t="shared" si="999"/>
        <v>34.294117647058826</v>
      </c>
      <c r="AH4010" s="17">
        <f t="shared" si="1000"/>
        <v>0.86275108236004838</v>
      </c>
      <c r="AI4010" s="17">
        <f t="shared" si="1001"/>
        <v>5.4446895136931133</v>
      </c>
      <c r="AJ4010" s="17">
        <f t="shared" si="1002"/>
        <v>8.2187641587797025</v>
      </c>
      <c r="AK4010" s="17">
        <f t="shared" si="1003"/>
        <v>8.2187641587797025</v>
      </c>
      <c r="AL4010" s="17" t="str">
        <f t="shared" si="1004"/>
        <v/>
      </c>
      <c r="AM4010" s="17" t="str">
        <f t="shared" si="1005"/>
        <v/>
      </c>
      <c r="AN4010" s="17" t="str">
        <f t="shared" si="1006"/>
        <v/>
      </c>
      <c r="AO4010" s="17" t="str">
        <f t="shared" si="1007"/>
        <v/>
      </c>
      <c r="AP4010" s="17" t="str">
        <f t="shared" si="1009"/>
        <v/>
      </c>
      <c r="AQ4010" s="17">
        <f t="shared" si="1008"/>
        <v>4.9432545809545978</v>
      </c>
    </row>
    <row r="4011" spans="1:43" x14ac:dyDescent="0.2">
      <c r="A4011" s="4">
        <v>90199</v>
      </c>
      <c r="B4011" s="5">
        <v>9199</v>
      </c>
      <c r="C4011" t="s">
        <v>5114</v>
      </c>
      <c r="D4011" t="s">
        <v>25</v>
      </c>
      <c r="E4011" t="s">
        <v>9</v>
      </c>
      <c r="F4011" t="s">
        <v>17</v>
      </c>
      <c r="G4011" t="s">
        <v>11</v>
      </c>
      <c r="H4011">
        <v>362</v>
      </c>
      <c r="I4011" t="s">
        <v>6157</v>
      </c>
      <c r="J4011" s="6">
        <v>78413</v>
      </c>
      <c r="K4011" s="6">
        <v>3502</v>
      </c>
      <c r="L4011" s="6">
        <v>22</v>
      </c>
      <c r="M4011" s="6">
        <v>111564</v>
      </c>
      <c r="N4011" s="6">
        <v>0</v>
      </c>
      <c r="O4011" s="6">
        <v>204726</v>
      </c>
      <c r="P4011" s="6">
        <v>15495</v>
      </c>
      <c r="Q4011" s="6">
        <v>0</v>
      </c>
      <c r="R4011" s="6">
        <v>97935</v>
      </c>
      <c r="S4011" s="6">
        <v>1067811</v>
      </c>
      <c r="T4011" s="6">
        <v>0</v>
      </c>
      <c r="U4011" s="6">
        <v>0</v>
      </c>
      <c r="V4011" s="6">
        <v>7</v>
      </c>
      <c r="W4011" s="6">
        <v>147</v>
      </c>
      <c r="X4011" s="6">
        <v>48</v>
      </c>
      <c r="Z4011" s="6">
        <v>0</v>
      </c>
      <c r="AA4011" s="6">
        <v>0</v>
      </c>
      <c r="AB4011" s="6" t="str">
        <f t="shared" si="994"/>
        <v/>
      </c>
      <c r="AC4011" s="6" t="str">
        <f t="shared" si="995"/>
        <v/>
      </c>
      <c r="AD4011" s="16">
        <f t="shared" si="996"/>
        <v>13.212391093901259</v>
      </c>
      <c r="AE4011" s="16">
        <f t="shared" si="997"/>
        <v>0</v>
      </c>
      <c r="AF4011" s="16">
        <f t="shared" si="998"/>
        <v>21</v>
      </c>
      <c r="AG4011" s="16">
        <f t="shared" si="999"/>
        <v>27.857142857142858</v>
      </c>
      <c r="AH4011" s="17">
        <f t="shared" si="1000"/>
        <v>0.87783693664622997</v>
      </c>
      <c r="AI4011" s="17">
        <f t="shared" si="1001"/>
        <v>9.571286436484888</v>
      </c>
      <c r="AJ4011" s="17">
        <f t="shared" si="1002"/>
        <v>9.571286436484888</v>
      </c>
      <c r="AK4011" s="17">
        <f t="shared" si="1003"/>
        <v>9.571286436484888</v>
      </c>
      <c r="AL4011" s="17" t="str">
        <f t="shared" si="1004"/>
        <v/>
      </c>
      <c r="AM4011" s="17" t="str">
        <f t="shared" si="1005"/>
        <v/>
      </c>
      <c r="AN4011" s="17" t="str">
        <f t="shared" si="1006"/>
        <v/>
      </c>
      <c r="AO4011" s="17" t="str">
        <f t="shared" si="1007"/>
        <v/>
      </c>
      <c r="AP4011" s="17" t="str">
        <f t="shared" si="1009"/>
        <v/>
      </c>
      <c r="AQ4011" s="17">
        <f t="shared" si="1008"/>
        <v>5.2158055156648402</v>
      </c>
    </row>
    <row r="4012" spans="1:43" x14ac:dyDescent="0.2">
      <c r="A4012" s="4">
        <v>90200</v>
      </c>
      <c r="B4012" s="5">
        <v>9200</v>
      </c>
      <c r="C4012" t="s">
        <v>5115</v>
      </c>
      <c r="D4012" t="s">
        <v>8</v>
      </c>
      <c r="E4012" t="s">
        <v>9</v>
      </c>
      <c r="F4012" t="s">
        <v>17</v>
      </c>
      <c r="G4012" t="s">
        <v>11</v>
      </c>
      <c r="H4012">
        <v>333</v>
      </c>
      <c r="I4012" t="s">
        <v>6158</v>
      </c>
      <c r="J4012" s="6">
        <v>87941</v>
      </c>
      <c r="K4012" s="6">
        <v>3170</v>
      </c>
      <c r="L4012" s="6">
        <v>28</v>
      </c>
      <c r="M4012" s="6">
        <v>704929</v>
      </c>
      <c r="N4012" s="6">
        <v>4494587</v>
      </c>
      <c r="O4012" s="6">
        <v>764241</v>
      </c>
      <c r="P4012" s="6">
        <v>47771</v>
      </c>
      <c r="Q4012" s="6">
        <v>2572</v>
      </c>
      <c r="R4012" s="6">
        <v>580579</v>
      </c>
      <c r="S4012" s="6">
        <v>3635656</v>
      </c>
      <c r="T4012" s="6">
        <v>121921</v>
      </c>
      <c r="U4012" s="6">
        <v>0</v>
      </c>
      <c r="V4012" s="6">
        <v>23</v>
      </c>
      <c r="W4012" s="6">
        <v>688</v>
      </c>
      <c r="X4012" s="6">
        <v>276</v>
      </c>
      <c r="Z4012" s="6">
        <v>30092397800</v>
      </c>
      <c r="AA4012" s="6">
        <v>2488327653.2688003</v>
      </c>
      <c r="AB4012" s="6">
        <f t="shared" si="994"/>
        <v>6695.2531567416536</v>
      </c>
      <c r="AC4012" s="6">
        <f t="shared" si="995"/>
        <v>553.62765327911109</v>
      </c>
      <c r="AD4012" s="16">
        <f t="shared" si="996"/>
        <v>15.998011345795566</v>
      </c>
      <c r="AE4012" s="16">
        <f t="shared" si="997"/>
        <v>5.88111210992344</v>
      </c>
      <c r="AF4012" s="16">
        <f t="shared" si="998"/>
        <v>29.913043478260871</v>
      </c>
      <c r="AG4012" s="16">
        <f t="shared" si="999"/>
        <v>41.913043478260867</v>
      </c>
      <c r="AH4012" s="17">
        <f t="shared" si="1000"/>
        <v>0.82359925609529472</v>
      </c>
      <c r="AI4012" s="17">
        <f t="shared" si="1001"/>
        <v>5.1574782708613212</v>
      </c>
      <c r="AJ4012" s="17">
        <f t="shared" si="1002"/>
        <v>5.33043327767761</v>
      </c>
      <c r="AK4012" s="17">
        <f t="shared" si="1003"/>
        <v>5.33043327767761</v>
      </c>
      <c r="AL4012" s="17">
        <f t="shared" si="1004"/>
        <v>0.1291729362453102</v>
      </c>
      <c r="AM4012" s="17">
        <f t="shared" si="1005"/>
        <v>0.80889656824976353</v>
      </c>
      <c r="AN4012" s="17">
        <f t="shared" si="1006"/>
        <v>0.83602275359226552</v>
      </c>
      <c r="AO4012" s="17">
        <f t="shared" si="1007"/>
        <v>0.83602275359226552</v>
      </c>
      <c r="AP4012" s="17">
        <f t="shared" si="1009"/>
        <v>0.70684981734695529</v>
      </c>
      <c r="AQ4012" s="17">
        <f t="shared" si="1008"/>
        <v>4.7572114032091974</v>
      </c>
    </row>
    <row r="4013" spans="1:43" x14ac:dyDescent="0.2">
      <c r="A4013" s="4">
        <v>90201</v>
      </c>
      <c r="B4013" s="5">
        <v>9201</v>
      </c>
      <c r="C4013" t="s">
        <v>5116</v>
      </c>
      <c r="D4013" t="s">
        <v>8</v>
      </c>
      <c r="E4013" t="s">
        <v>9</v>
      </c>
      <c r="F4013" t="s">
        <v>17</v>
      </c>
      <c r="G4013" t="s">
        <v>11</v>
      </c>
      <c r="H4013">
        <v>300</v>
      </c>
      <c r="I4013" t="s">
        <v>6159</v>
      </c>
      <c r="J4013" s="6">
        <v>99904</v>
      </c>
      <c r="K4013" s="6">
        <v>3874</v>
      </c>
      <c r="L4013" s="6">
        <v>26</v>
      </c>
      <c r="M4013" s="6">
        <v>144918</v>
      </c>
      <c r="N4013" s="6">
        <v>482577</v>
      </c>
      <c r="O4013" s="6">
        <v>263694</v>
      </c>
      <c r="P4013" s="6">
        <v>24695</v>
      </c>
      <c r="Q4013" s="6">
        <v>550</v>
      </c>
      <c r="R4013" s="6">
        <v>208154</v>
      </c>
      <c r="S4013" s="6">
        <v>1710891</v>
      </c>
      <c r="T4013" s="6">
        <v>568659</v>
      </c>
      <c r="U4013" s="6">
        <v>5495775</v>
      </c>
      <c r="V4013" s="6">
        <v>8</v>
      </c>
      <c r="W4013" s="6">
        <v>182</v>
      </c>
      <c r="X4013" s="6">
        <v>91</v>
      </c>
      <c r="Z4013" s="6">
        <v>3711257000</v>
      </c>
      <c r="AA4013" s="6">
        <v>277748009.98560005</v>
      </c>
      <c r="AB4013" s="6">
        <f t="shared" si="994"/>
        <v>7690.4970605727167</v>
      </c>
      <c r="AC4013" s="6">
        <f t="shared" si="995"/>
        <v>575.55169431116701</v>
      </c>
      <c r="AD4013" s="16">
        <f t="shared" si="996"/>
        <v>10.678031990281433</v>
      </c>
      <c r="AE4013" s="16">
        <f t="shared" si="997"/>
        <v>1.8300643928189493</v>
      </c>
      <c r="AF4013" s="16">
        <f t="shared" si="998"/>
        <v>22.75</v>
      </c>
      <c r="AG4013" s="16">
        <f t="shared" si="999"/>
        <v>34.125</v>
      </c>
      <c r="AH4013" s="17">
        <f t="shared" si="1000"/>
        <v>1.4363571122979892</v>
      </c>
      <c r="AI4013" s="17">
        <f t="shared" si="1001"/>
        <v>11.805924729847224</v>
      </c>
      <c r="AJ4013" s="17">
        <f t="shared" si="1002"/>
        <v>15.729930029395934</v>
      </c>
      <c r="AK4013" s="17">
        <f t="shared" si="1003"/>
        <v>53.653272885355854</v>
      </c>
      <c r="AL4013" s="17">
        <f t="shared" si="1004"/>
        <v>0.43133841853217209</v>
      </c>
      <c r="AM4013" s="17">
        <f t="shared" si="1005"/>
        <v>3.5453223008970589</v>
      </c>
      <c r="AN4013" s="17">
        <f t="shared" si="1006"/>
        <v>4.7237021242205905</v>
      </c>
      <c r="AO4013" s="17">
        <f t="shared" si="1007"/>
        <v>16.112091956309563</v>
      </c>
      <c r="AP4013" s="17">
        <f t="shared" si="1009"/>
        <v>15.68075353777739</v>
      </c>
      <c r="AQ4013" s="17">
        <f t="shared" si="1008"/>
        <v>6.4881681039386558</v>
      </c>
    </row>
    <row r="4014" spans="1:43" x14ac:dyDescent="0.2">
      <c r="A4014" s="4">
        <v>90205</v>
      </c>
      <c r="B4014" s="5">
        <v>9205</v>
      </c>
      <c r="C4014" t="s">
        <v>5117</v>
      </c>
      <c r="D4014" t="s">
        <v>8</v>
      </c>
      <c r="E4014" t="s">
        <v>9</v>
      </c>
      <c r="F4014" t="s">
        <v>17</v>
      </c>
      <c r="G4014" t="s">
        <v>11</v>
      </c>
      <c r="H4014">
        <v>28</v>
      </c>
      <c r="I4014" t="s">
        <v>6122</v>
      </c>
      <c r="J4014" s="6">
        <v>1723634</v>
      </c>
      <c r="K4014" s="6">
        <v>3660</v>
      </c>
      <c r="L4014" s="6">
        <v>471</v>
      </c>
      <c r="M4014" s="6">
        <v>384453</v>
      </c>
      <c r="N4014" s="6">
        <v>1580254</v>
      </c>
      <c r="O4014" s="6">
        <v>515320</v>
      </c>
      <c r="P4014" s="6">
        <v>37917</v>
      </c>
      <c r="Q4014" s="6">
        <v>1488</v>
      </c>
      <c r="R4014" s="6">
        <v>525232</v>
      </c>
      <c r="S4014" s="6">
        <v>4905365</v>
      </c>
      <c r="T4014" s="6">
        <v>3386364</v>
      </c>
      <c r="U4014" s="6">
        <v>0</v>
      </c>
      <c r="V4014" s="6">
        <v>0</v>
      </c>
      <c r="W4014" s="6">
        <v>0</v>
      </c>
      <c r="X4014" s="6">
        <v>0</v>
      </c>
      <c r="Z4014" s="6">
        <v>15990993200</v>
      </c>
      <c r="AA4014" s="6">
        <v>1322785436.9184</v>
      </c>
      <c r="AB4014" s="6">
        <f t="shared" si="994"/>
        <v>10119.255005840832</v>
      </c>
      <c r="AC4014" s="6">
        <f t="shared" si="995"/>
        <v>837.07140555784076</v>
      </c>
      <c r="AD4014" s="16">
        <f t="shared" si="996"/>
        <v>13.590737663844713</v>
      </c>
      <c r="AE4014" s="16">
        <f t="shared" si="997"/>
        <v>3.0665489404641777</v>
      </c>
      <c r="AF4014" s="16" t="str">
        <f t="shared" si="998"/>
        <v/>
      </c>
      <c r="AG4014" s="16" t="str">
        <f t="shared" si="999"/>
        <v/>
      </c>
      <c r="AH4014" s="17">
        <f t="shared" si="1000"/>
        <v>1.3661800011965051</v>
      </c>
      <c r="AI4014" s="17">
        <f t="shared" si="1001"/>
        <v>12.759335991655677</v>
      </c>
      <c r="AJ4014" s="17">
        <f t="shared" si="1002"/>
        <v>21.567601241244052</v>
      </c>
      <c r="AK4014" s="17">
        <f t="shared" si="1003"/>
        <v>21.567601241244052</v>
      </c>
      <c r="AL4014" s="17">
        <f t="shared" si="1004"/>
        <v>0.33237188451983035</v>
      </c>
      <c r="AM4014" s="17">
        <f t="shared" si="1005"/>
        <v>3.1041623688343774</v>
      </c>
      <c r="AN4014" s="17">
        <f t="shared" si="1006"/>
        <v>5.2470862279101969</v>
      </c>
      <c r="AO4014" s="17">
        <f t="shared" si="1007"/>
        <v>5.2470862279101969</v>
      </c>
      <c r="AP4014" s="17">
        <f t="shared" si="1009"/>
        <v>4.9147143433903668</v>
      </c>
      <c r="AQ4014" s="17">
        <f t="shared" si="1008"/>
        <v>9.5190658231778311</v>
      </c>
    </row>
    <row r="4015" spans="1:43" x14ac:dyDescent="0.2">
      <c r="A4015" s="4">
        <v>90206</v>
      </c>
      <c r="B4015" s="5">
        <v>9206</v>
      </c>
      <c r="C4015" t="s">
        <v>5118</v>
      </c>
      <c r="D4015" t="s">
        <v>8</v>
      </c>
      <c r="E4015" t="s">
        <v>9</v>
      </c>
      <c r="F4015" t="s">
        <v>17</v>
      </c>
      <c r="G4015" t="s">
        <v>15</v>
      </c>
      <c r="H4015">
        <v>447</v>
      </c>
      <c r="I4015" t="s">
        <v>6147</v>
      </c>
      <c r="J4015" s="6">
        <v>59219</v>
      </c>
      <c r="K4015" s="6">
        <v>2901</v>
      </c>
      <c r="L4015" s="6">
        <v>20</v>
      </c>
      <c r="M4015" s="6">
        <v>1060551</v>
      </c>
      <c r="N4015" s="6">
        <v>11896511</v>
      </c>
      <c r="O4015" s="6">
        <v>1353223</v>
      </c>
      <c r="P4015" s="6">
        <v>56617</v>
      </c>
      <c r="Q4015" s="6">
        <v>3694</v>
      </c>
      <c r="R4015" s="6">
        <v>1439732</v>
      </c>
      <c r="S4015" s="6">
        <v>7263705</v>
      </c>
      <c r="T4015" s="6">
        <v>1162520</v>
      </c>
      <c r="U4015" s="6">
        <v>0</v>
      </c>
      <c r="V4015" s="6">
        <v>46</v>
      </c>
      <c r="W4015" s="6">
        <v>1709</v>
      </c>
      <c r="X4015" s="6">
        <v>244</v>
      </c>
      <c r="Z4015" s="6">
        <v>40298618300</v>
      </c>
      <c r="AA4015" s="6">
        <v>2944901526.5376</v>
      </c>
      <c r="AB4015" s="6">
        <f t="shared" si="994"/>
        <v>3387.4316848023759</v>
      </c>
      <c r="AC4015" s="6">
        <f t="shared" si="995"/>
        <v>247.54329454556887</v>
      </c>
      <c r="AD4015" s="16">
        <f t="shared" si="996"/>
        <v>23.901354716781178</v>
      </c>
      <c r="AE4015" s="16">
        <f t="shared" si="997"/>
        <v>8.791242093875141</v>
      </c>
      <c r="AF4015" s="16">
        <f t="shared" si="998"/>
        <v>37.152173913043477</v>
      </c>
      <c r="AG4015" s="16">
        <f t="shared" si="999"/>
        <v>42.456521739130437</v>
      </c>
      <c r="AH4015" s="17">
        <f t="shared" si="1000"/>
        <v>1.3575320753080238</v>
      </c>
      <c r="AI4015" s="17">
        <f t="shared" si="1001"/>
        <v>6.8489917033692862</v>
      </c>
      <c r="AJ4015" s="17">
        <f t="shared" si="1002"/>
        <v>7.945138894782052</v>
      </c>
      <c r="AK4015" s="17">
        <f t="shared" si="1003"/>
        <v>7.945138894782052</v>
      </c>
      <c r="AL4015" s="17">
        <f t="shared" si="1004"/>
        <v>0.12102136500357122</v>
      </c>
      <c r="AM4015" s="17">
        <f t="shared" si="1005"/>
        <v>0.61057439445901407</v>
      </c>
      <c r="AN4015" s="17">
        <f t="shared" si="1006"/>
        <v>0.7082938014347232</v>
      </c>
      <c r="AO4015" s="17">
        <f t="shared" si="1007"/>
        <v>0.7082938014347232</v>
      </c>
      <c r="AP4015" s="17">
        <f t="shared" si="1009"/>
        <v>0.58727243643115201</v>
      </c>
      <c r="AQ4015" s="17">
        <f t="shared" si="1008"/>
        <v>5.3677073180104093</v>
      </c>
    </row>
    <row r="4016" spans="1:43" x14ac:dyDescent="0.2">
      <c r="A4016" s="4">
        <v>90208</v>
      </c>
      <c r="B4016" s="5">
        <v>9208</v>
      </c>
      <c r="C4016" t="s">
        <v>5119</v>
      </c>
      <c r="D4016" t="s">
        <v>8</v>
      </c>
      <c r="E4016" t="s">
        <v>9</v>
      </c>
      <c r="F4016" t="s">
        <v>17</v>
      </c>
      <c r="G4016" t="s">
        <v>11</v>
      </c>
      <c r="H4016">
        <v>306</v>
      </c>
      <c r="I4016" t="s">
        <v>6160</v>
      </c>
      <c r="J4016" s="6">
        <v>98176</v>
      </c>
      <c r="K4016" s="6">
        <v>2853</v>
      </c>
      <c r="L4016" s="6">
        <v>34</v>
      </c>
      <c r="M4016" s="6">
        <v>1079218</v>
      </c>
      <c r="N4016" s="6">
        <v>5309753</v>
      </c>
      <c r="O4016" s="6">
        <v>1047634</v>
      </c>
      <c r="P4016" s="6">
        <v>71367</v>
      </c>
      <c r="Q4016" s="6">
        <v>3922</v>
      </c>
      <c r="R4016" s="6">
        <v>1241356</v>
      </c>
      <c r="S4016" s="6">
        <v>6253781</v>
      </c>
      <c r="T4016" s="6">
        <v>4640411</v>
      </c>
      <c r="U4016" s="6">
        <v>0</v>
      </c>
      <c r="V4016" s="6">
        <v>33</v>
      </c>
      <c r="W4016" s="6">
        <v>1330</v>
      </c>
      <c r="X4016" s="6">
        <v>560</v>
      </c>
      <c r="Z4016" s="6">
        <v>42334426500</v>
      </c>
      <c r="AA4016" s="6">
        <v>3185384939.3520002</v>
      </c>
      <c r="AB4016" s="6">
        <f t="shared" si="994"/>
        <v>7972.9558983252136</v>
      </c>
      <c r="AC4016" s="6">
        <f t="shared" si="995"/>
        <v>599.912074884086</v>
      </c>
      <c r="AD4016" s="16">
        <f t="shared" si="996"/>
        <v>14.679529754648508</v>
      </c>
      <c r="AE4016" s="16">
        <f t="shared" si="997"/>
        <v>5.068328252042221</v>
      </c>
      <c r="AF4016" s="16">
        <f t="shared" si="998"/>
        <v>40.303030303030305</v>
      </c>
      <c r="AG4016" s="16">
        <f t="shared" si="999"/>
        <v>57.272727272727273</v>
      </c>
      <c r="AH4016" s="17">
        <f t="shared" si="1000"/>
        <v>1.1502365601759792</v>
      </c>
      <c r="AI4016" s="17">
        <f t="shared" si="1001"/>
        <v>5.7947337794588307</v>
      </c>
      <c r="AJ4016" s="17">
        <f t="shared" si="1002"/>
        <v>10.094523997931836</v>
      </c>
      <c r="AK4016" s="17">
        <f t="shared" si="1003"/>
        <v>10.094523997931836</v>
      </c>
      <c r="AL4016" s="17">
        <f t="shared" si="1004"/>
        <v>0.23378789936179706</v>
      </c>
      <c r="AM4016" s="17">
        <f t="shared" si="1005"/>
        <v>1.177791320989884</v>
      </c>
      <c r="AN4016" s="17">
        <f t="shared" si="1006"/>
        <v>2.051732349885202</v>
      </c>
      <c r="AO4016" s="17">
        <f t="shared" si="1007"/>
        <v>2.051732349885202</v>
      </c>
      <c r="AP4016" s="17">
        <f t="shared" si="1009"/>
        <v>1.817944450523405</v>
      </c>
      <c r="AQ4016" s="17">
        <f t="shared" si="1008"/>
        <v>5.9694330271831575</v>
      </c>
    </row>
    <row r="4017" spans="1:43" x14ac:dyDescent="0.2">
      <c r="A4017" s="4">
        <v>90211</v>
      </c>
      <c r="B4017" s="5">
        <v>9211</v>
      </c>
      <c r="C4017" t="s">
        <v>5121</v>
      </c>
      <c r="D4017" t="s">
        <v>8</v>
      </c>
      <c r="E4017" t="s">
        <v>9</v>
      </c>
      <c r="F4017" t="s">
        <v>17</v>
      </c>
      <c r="G4017" t="s">
        <v>11</v>
      </c>
      <c r="H4017">
        <v>2</v>
      </c>
      <c r="I4017" t="s">
        <v>6117</v>
      </c>
      <c r="J4017" s="6">
        <v>12150996</v>
      </c>
      <c r="K4017" s="6">
        <v>6999</v>
      </c>
      <c r="L4017" s="6">
        <v>1736</v>
      </c>
      <c r="M4017" s="6">
        <v>9631356</v>
      </c>
      <c r="N4017" s="6">
        <v>19086458</v>
      </c>
      <c r="O4017" s="6">
        <v>1559277</v>
      </c>
      <c r="P4017" s="6">
        <v>242280</v>
      </c>
      <c r="Q4017" s="6">
        <v>25321</v>
      </c>
      <c r="R4017" s="6">
        <v>4540921</v>
      </c>
      <c r="S4017" s="6">
        <v>15610810</v>
      </c>
      <c r="T4017" s="6">
        <v>740892</v>
      </c>
      <c r="U4017" s="6">
        <v>0</v>
      </c>
      <c r="V4017" s="6">
        <v>82</v>
      </c>
      <c r="W4017" s="6">
        <v>2795</v>
      </c>
      <c r="X4017" s="6">
        <v>1734</v>
      </c>
      <c r="Z4017" s="6">
        <v>91884003780</v>
      </c>
      <c r="AA4017" s="6">
        <v>6299283909.8952007</v>
      </c>
      <c r="AB4017" s="6">
        <f t="shared" si="994"/>
        <v>4814.0940440599297</v>
      </c>
      <c r="AC4017" s="6">
        <f t="shared" si="995"/>
        <v>330.03943999956414</v>
      </c>
      <c r="AD4017" s="16">
        <f t="shared" si="996"/>
        <v>6.4358469539375927</v>
      </c>
      <c r="AE4017" s="16">
        <f t="shared" si="997"/>
        <v>12.240582013330537</v>
      </c>
      <c r="AF4017" s="16">
        <f t="shared" si="998"/>
        <v>34.085365853658537</v>
      </c>
      <c r="AG4017" s="16">
        <f t="shared" si="999"/>
        <v>55.231707317073173</v>
      </c>
      <c r="AH4017" s="17">
        <f t="shared" si="1000"/>
        <v>0.47147265660204024</v>
      </c>
      <c r="AI4017" s="17">
        <f t="shared" si="1001"/>
        <v>1.6208319991494449</v>
      </c>
      <c r="AJ4017" s="17">
        <f t="shared" si="1002"/>
        <v>1.6977569928886442</v>
      </c>
      <c r="AK4017" s="17">
        <f t="shared" si="1003"/>
        <v>1.6977569928886442</v>
      </c>
      <c r="AL4017" s="17">
        <f t="shared" si="1004"/>
        <v>0.23791323670426434</v>
      </c>
      <c r="AM4017" s="17">
        <f t="shared" si="1005"/>
        <v>0.81789979052163586</v>
      </c>
      <c r="AN4017" s="17">
        <f t="shared" si="1006"/>
        <v>0.85671746952734762</v>
      </c>
      <c r="AO4017" s="17">
        <f t="shared" si="1007"/>
        <v>0.85671746952734762</v>
      </c>
      <c r="AP4017" s="17">
        <f t="shared" si="1009"/>
        <v>0.61880423282308328</v>
      </c>
      <c r="AQ4017" s="17">
        <f t="shared" si="1008"/>
        <v>10.01156946456595</v>
      </c>
    </row>
    <row r="4018" spans="1:43" x14ac:dyDescent="0.2">
      <c r="A4018" s="4">
        <v>90213</v>
      </c>
      <c r="B4018" s="5">
        <v>9213</v>
      </c>
      <c r="C4018" t="s">
        <v>5122</v>
      </c>
      <c r="D4018" t="s">
        <v>8</v>
      </c>
      <c r="E4018" t="s">
        <v>9</v>
      </c>
      <c r="F4018" t="s">
        <v>17</v>
      </c>
      <c r="G4018" t="s">
        <v>11</v>
      </c>
      <c r="H4018">
        <v>428</v>
      </c>
      <c r="I4018" t="s">
        <v>6161</v>
      </c>
      <c r="J4018" s="6">
        <v>64078</v>
      </c>
      <c r="K4018" s="6">
        <v>3008</v>
      </c>
      <c r="L4018" s="6">
        <v>21</v>
      </c>
      <c r="M4018" s="6">
        <v>323188</v>
      </c>
      <c r="N4018" s="6">
        <v>891999</v>
      </c>
      <c r="O4018" s="6">
        <v>235407</v>
      </c>
      <c r="P4018" s="6">
        <v>19225</v>
      </c>
      <c r="Q4018" s="6">
        <v>1174</v>
      </c>
      <c r="R4018" s="6">
        <v>218074</v>
      </c>
      <c r="S4018" s="6">
        <v>1792038</v>
      </c>
      <c r="T4018" s="6">
        <v>193827</v>
      </c>
      <c r="U4018" s="6">
        <v>0</v>
      </c>
      <c r="V4018" s="6">
        <v>14</v>
      </c>
      <c r="W4018" s="6">
        <v>438</v>
      </c>
      <c r="X4018" s="6">
        <v>346</v>
      </c>
      <c r="Z4018" s="6">
        <v>6799490100</v>
      </c>
      <c r="AA4018" s="6">
        <v>497749265.39520001</v>
      </c>
      <c r="AB4018" s="6">
        <f t="shared" si="994"/>
        <v>7622.7552945687157</v>
      </c>
      <c r="AC4018" s="6">
        <f t="shared" si="995"/>
        <v>558.01549709719404</v>
      </c>
      <c r="AD4018" s="16">
        <f t="shared" si="996"/>
        <v>12.244837451235371</v>
      </c>
      <c r="AE4018" s="16">
        <f t="shared" si="997"/>
        <v>3.7891778919063581</v>
      </c>
      <c r="AF4018" s="16">
        <f t="shared" si="998"/>
        <v>31.285714285714285</v>
      </c>
      <c r="AG4018" s="16">
        <f t="shared" si="999"/>
        <v>56</v>
      </c>
      <c r="AH4018" s="17">
        <f t="shared" si="1000"/>
        <v>0.67475896382291423</v>
      </c>
      <c r="AI4018" s="17">
        <f t="shared" si="1001"/>
        <v>5.5448779038825702</v>
      </c>
      <c r="AJ4018" s="17">
        <f t="shared" si="1002"/>
        <v>6.1446124237286037</v>
      </c>
      <c r="AK4018" s="17">
        <f t="shared" si="1003"/>
        <v>6.1446124237286037</v>
      </c>
      <c r="AL4018" s="17">
        <f t="shared" si="1004"/>
        <v>0.24447785255364637</v>
      </c>
      <c r="AM4018" s="17">
        <f t="shared" si="1005"/>
        <v>2.0090134630195773</v>
      </c>
      <c r="AN4018" s="17">
        <f t="shared" si="1006"/>
        <v>2.226308549673262</v>
      </c>
      <c r="AO4018" s="17">
        <f t="shared" si="1007"/>
        <v>2.226308549673262</v>
      </c>
      <c r="AP4018" s="17">
        <f t="shared" si="1009"/>
        <v>1.9818306971196156</v>
      </c>
      <c r="AQ4018" s="17">
        <f t="shared" si="1008"/>
        <v>7.6125093986160142</v>
      </c>
    </row>
    <row r="4019" spans="1:43" x14ac:dyDescent="0.2">
      <c r="A4019" s="4">
        <v>90214</v>
      </c>
      <c r="B4019" s="5">
        <v>9214</v>
      </c>
      <c r="C4019" t="s">
        <v>5123</v>
      </c>
      <c r="D4019" t="s">
        <v>8</v>
      </c>
      <c r="E4019" t="s">
        <v>9</v>
      </c>
      <c r="F4019" t="s">
        <v>17</v>
      </c>
      <c r="G4019" t="s">
        <v>11</v>
      </c>
      <c r="H4019">
        <v>2</v>
      </c>
      <c r="I4019" t="s">
        <v>6117</v>
      </c>
      <c r="J4019" s="6">
        <v>12150996</v>
      </c>
      <c r="K4019" s="6">
        <v>6999</v>
      </c>
      <c r="L4019" s="6">
        <v>1736</v>
      </c>
      <c r="M4019" s="6">
        <v>361344</v>
      </c>
      <c r="N4019" s="6">
        <v>1445376</v>
      </c>
      <c r="O4019" s="6">
        <v>386879</v>
      </c>
      <c r="P4019" s="6">
        <v>33993</v>
      </c>
      <c r="Q4019" s="6">
        <v>1244</v>
      </c>
      <c r="R4019" s="6">
        <v>314231</v>
      </c>
      <c r="S4019" s="6">
        <v>3225775</v>
      </c>
      <c r="T4019" s="6">
        <v>0</v>
      </c>
      <c r="U4019" s="6">
        <v>0</v>
      </c>
      <c r="V4019" s="6">
        <v>12</v>
      </c>
      <c r="W4019" s="6">
        <v>360</v>
      </c>
      <c r="X4019" s="6">
        <v>178</v>
      </c>
      <c r="Z4019" s="6">
        <v>16288354400</v>
      </c>
      <c r="AA4019" s="6">
        <v>1347383350.2528</v>
      </c>
      <c r="AB4019" s="6">
        <f t="shared" si="994"/>
        <v>11269.285224052426</v>
      </c>
      <c r="AC4019" s="6">
        <f t="shared" si="995"/>
        <v>932.20265886025504</v>
      </c>
      <c r="AD4019" s="16">
        <f t="shared" si="996"/>
        <v>11.381137292972083</v>
      </c>
      <c r="AE4019" s="16">
        <f t="shared" si="997"/>
        <v>3.7359898055981327</v>
      </c>
      <c r="AF4019" s="16">
        <f t="shared" si="998"/>
        <v>30</v>
      </c>
      <c r="AG4019" s="16">
        <f t="shared" si="999"/>
        <v>44.833333333333336</v>
      </c>
      <c r="AH4019" s="17">
        <f t="shared" si="1000"/>
        <v>0.86961731756996108</v>
      </c>
      <c r="AI4019" s="17">
        <f t="shared" si="1001"/>
        <v>8.9271580543747788</v>
      </c>
      <c r="AJ4019" s="17">
        <f t="shared" si="1002"/>
        <v>8.9271580543747788</v>
      </c>
      <c r="AK4019" s="17">
        <f t="shared" si="1003"/>
        <v>8.9271580543747788</v>
      </c>
      <c r="AL4019" s="17">
        <f t="shared" si="1004"/>
        <v>0.21740432939249027</v>
      </c>
      <c r="AM4019" s="17">
        <f t="shared" si="1005"/>
        <v>2.2317895135936947</v>
      </c>
      <c r="AN4019" s="17">
        <f t="shared" si="1006"/>
        <v>2.2317895135936947</v>
      </c>
      <c r="AO4019" s="17">
        <f t="shared" si="1007"/>
        <v>2.2317895135936947</v>
      </c>
      <c r="AP4019" s="17">
        <f t="shared" si="1009"/>
        <v>2.0143851842012044</v>
      </c>
      <c r="AQ4019" s="17">
        <f t="shared" si="1008"/>
        <v>8.3379428710268577</v>
      </c>
    </row>
    <row r="4020" spans="1:43" x14ac:dyDescent="0.2">
      <c r="A4020" s="4">
        <v>90215</v>
      </c>
      <c r="B4020" s="5">
        <v>9215</v>
      </c>
      <c r="C4020" t="s">
        <v>5124</v>
      </c>
      <c r="D4020" t="s">
        <v>25</v>
      </c>
      <c r="E4020" t="s">
        <v>9</v>
      </c>
      <c r="F4020" t="s">
        <v>17</v>
      </c>
      <c r="G4020" t="s">
        <v>11</v>
      </c>
      <c r="H4020">
        <v>454</v>
      </c>
      <c r="I4020" t="s">
        <v>6162</v>
      </c>
      <c r="J4020" s="6">
        <v>58079</v>
      </c>
      <c r="K4020" s="6">
        <v>2516</v>
      </c>
      <c r="L4020" s="6">
        <v>23</v>
      </c>
      <c r="M4020" s="6">
        <v>195160</v>
      </c>
      <c r="N4020" s="6">
        <v>0</v>
      </c>
      <c r="O4020" s="6">
        <v>178612</v>
      </c>
      <c r="P4020" s="6">
        <v>14990</v>
      </c>
      <c r="Q4020" s="6">
        <v>0</v>
      </c>
      <c r="R4020" s="6">
        <v>77304</v>
      </c>
      <c r="S4020" s="6">
        <v>857614</v>
      </c>
      <c r="T4020" s="6">
        <v>321595</v>
      </c>
      <c r="U4020" s="6">
        <v>0</v>
      </c>
      <c r="V4020" s="6">
        <v>7</v>
      </c>
      <c r="W4020" s="6">
        <v>220</v>
      </c>
      <c r="X4020" s="6">
        <v>120</v>
      </c>
      <c r="Z4020" s="6">
        <v>0</v>
      </c>
      <c r="AA4020" s="6">
        <v>0</v>
      </c>
      <c r="AB4020" s="6" t="str">
        <f t="shared" si="994"/>
        <v/>
      </c>
      <c r="AC4020" s="6" t="str">
        <f t="shared" si="995"/>
        <v/>
      </c>
      <c r="AD4020" s="16">
        <f t="shared" si="996"/>
        <v>11.915410273515677</v>
      </c>
      <c r="AE4020" s="16">
        <f t="shared" si="997"/>
        <v>0</v>
      </c>
      <c r="AF4020" s="16">
        <f t="shared" si="998"/>
        <v>31.428571428571427</v>
      </c>
      <c r="AG4020" s="16">
        <f t="shared" si="999"/>
        <v>48.571428571428569</v>
      </c>
      <c r="AH4020" s="17">
        <f t="shared" si="1000"/>
        <v>0.3961057593769215</v>
      </c>
      <c r="AI4020" s="17">
        <f t="shared" si="1001"/>
        <v>4.394414839106374</v>
      </c>
      <c r="AJ4020" s="17">
        <f t="shared" si="1002"/>
        <v>6.0422678827628609</v>
      </c>
      <c r="AK4020" s="17">
        <f t="shared" si="1003"/>
        <v>6.0422678827628609</v>
      </c>
      <c r="AL4020" s="17" t="str">
        <f t="shared" si="1004"/>
        <v/>
      </c>
      <c r="AM4020" s="17" t="str">
        <f t="shared" si="1005"/>
        <v/>
      </c>
      <c r="AN4020" s="17" t="str">
        <f t="shared" si="1006"/>
        <v/>
      </c>
      <c r="AO4020" s="17" t="str">
        <f t="shared" si="1007"/>
        <v/>
      </c>
      <c r="AP4020" s="17" t="str">
        <f t="shared" si="1009"/>
        <v/>
      </c>
      <c r="AQ4020" s="17">
        <f t="shared" si="1008"/>
        <v>4.8015474884106331</v>
      </c>
    </row>
    <row r="4021" spans="1:43" x14ac:dyDescent="0.2">
      <c r="A4021" s="4">
        <v>90217</v>
      </c>
      <c r="B4021" s="5">
        <v>9217</v>
      </c>
      <c r="C4021" t="s">
        <v>5125</v>
      </c>
      <c r="D4021" t="s">
        <v>25</v>
      </c>
      <c r="E4021" t="s">
        <v>9</v>
      </c>
      <c r="F4021" t="s">
        <v>17</v>
      </c>
      <c r="G4021" t="s">
        <v>11</v>
      </c>
      <c r="H4021">
        <v>345</v>
      </c>
      <c r="I4021" t="s">
        <v>6163</v>
      </c>
      <c r="J4021" s="6">
        <v>83578</v>
      </c>
      <c r="K4021" s="6">
        <v>3828</v>
      </c>
      <c r="L4021" s="6">
        <v>22</v>
      </c>
      <c r="M4021" s="6">
        <v>49713</v>
      </c>
      <c r="N4021" s="6">
        <v>0</v>
      </c>
      <c r="O4021" s="6">
        <v>135031</v>
      </c>
      <c r="P4021" s="6">
        <v>10320</v>
      </c>
      <c r="Q4021" s="6">
        <v>0</v>
      </c>
      <c r="R4021" s="6">
        <v>29320</v>
      </c>
      <c r="S4021" s="6">
        <v>1105745</v>
      </c>
      <c r="T4021" s="6">
        <v>845948</v>
      </c>
      <c r="U4021" s="6">
        <v>0</v>
      </c>
      <c r="V4021" s="6">
        <v>4</v>
      </c>
      <c r="W4021" s="6">
        <v>84</v>
      </c>
      <c r="X4021" s="6">
        <v>0</v>
      </c>
      <c r="Z4021" s="6">
        <v>0</v>
      </c>
      <c r="AA4021" s="6">
        <v>0</v>
      </c>
      <c r="AB4021" s="6" t="str">
        <f t="shared" si="994"/>
        <v/>
      </c>
      <c r="AC4021" s="6" t="str">
        <f t="shared" si="995"/>
        <v/>
      </c>
      <c r="AD4021" s="16">
        <f t="shared" si="996"/>
        <v>13.084399224806202</v>
      </c>
      <c r="AE4021" s="16">
        <f t="shared" si="997"/>
        <v>0</v>
      </c>
      <c r="AF4021" s="16">
        <f t="shared" si="998"/>
        <v>21</v>
      </c>
      <c r="AG4021" s="16">
        <f t="shared" si="999"/>
        <v>21</v>
      </c>
      <c r="AH4021" s="17">
        <f t="shared" si="1000"/>
        <v>0.58978536801239112</v>
      </c>
      <c r="AI4021" s="17">
        <f t="shared" si="1001"/>
        <v>22.242572365377267</v>
      </c>
      <c r="AJ4021" s="17">
        <f t="shared" si="1002"/>
        <v>39.25920785307666</v>
      </c>
      <c r="AK4021" s="17">
        <f t="shared" si="1003"/>
        <v>39.25920785307666</v>
      </c>
      <c r="AL4021" s="17" t="str">
        <f t="shared" si="1004"/>
        <v/>
      </c>
      <c r="AM4021" s="17" t="str">
        <f t="shared" si="1005"/>
        <v/>
      </c>
      <c r="AN4021" s="17" t="str">
        <f t="shared" si="1006"/>
        <v/>
      </c>
      <c r="AO4021" s="17" t="str">
        <f t="shared" si="1007"/>
        <v/>
      </c>
      <c r="AP4021" s="17" t="str">
        <f t="shared" si="1009"/>
        <v/>
      </c>
      <c r="AQ4021" s="17">
        <f t="shared" si="1008"/>
        <v>8.1888233072405594</v>
      </c>
    </row>
    <row r="4022" spans="1:43" x14ac:dyDescent="0.2">
      <c r="A4022" s="4">
        <v>90219</v>
      </c>
      <c r="B4022" s="5">
        <v>9219</v>
      </c>
      <c r="C4022" t="s">
        <v>5127</v>
      </c>
      <c r="D4022" t="s">
        <v>8</v>
      </c>
      <c r="E4022" t="s">
        <v>9</v>
      </c>
      <c r="F4022" t="s">
        <v>17</v>
      </c>
      <c r="G4022" t="s">
        <v>15</v>
      </c>
      <c r="H4022">
        <v>384</v>
      </c>
      <c r="I4022" t="s">
        <v>6164</v>
      </c>
      <c r="J4022" s="6">
        <v>71957</v>
      </c>
      <c r="K4022" s="6">
        <v>2066</v>
      </c>
      <c r="L4022" s="6">
        <v>35</v>
      </c>
      <c r="M4022" s="6">
        <v>2440622</v>
      </c>
      <c r="N4022" s="6">
        <v>7519020</v>
      </c>
      <c r="O4022" s="6">
        <v>935755</v>
      </c>
      <c r="P4022" s="6">
        <v>75001</v>
      </c>
      <c r="Q4022" s="6">
        <v>8196</v>
      </c>
      <c r="R4022" s="6">
        <v>1319965</v>
      </c>
      <c r="S4022" s="6">
        <v>6755715</v>
      </c>
      <c r="T4022" s="6">
        <v>4918755</v>
      </c>
      <c r="U4022" s="6">
        <v>0</v>
      </c>
      <c r="V4022" s="6">
        <v>31</v>
      </c>
      <c r="W4022" s="6">
        <v>970</v>
      </c>
      <c r="X4022" s="6">
        <v>895</v>
      </c>
      <c r="Z4022" s="6">
        <v>27420573900</v>
      </c>
      <c r="AA4022" s="6">
        <v>2007293240.3328001</v>
      </c>
      <c r="AB4022" s="6">
        <f t="shared" si="994"/>
        <v>3646.8281637766622</v>
      </c>
      <c r="AC4022" s="6">
        <f t="shared" si="995"/>
        <v>266.96208286888452</v>
      </c>
      <c r="AD4022" s="16">
        <f t="shared" si="996"/>
        <v>12.476566979106945</v>
      </c>
      <c r="AE4022" s="16">
        <f t="shared" si="997"/>
        <v>8.0352442679974985</v>
      </c>
      <c r="AF4022" s="16">
        <f t="shared" si="998"/>
        <v>31.29032258064516</v>
      </c>
      <c r="AG4022" s="16">
        <f t="shared" si="999"/>
        <v>60.161290322580648</v>
      </c>
      <c r="AH4022" s="17">
        <f t="shared" si="1000"/>
        <v>0.54083139461989604</v>
      </c>
      <c r="AI4022" s="17">
        <f t="shared" si="1001"/>
        <v>2.7680300349664964</v>
      </c>
      <c r="AJ4022" s="17">
        <f t="shared" si="1002"/>
        <v>4.7833994776741342</v>
      </c>
      <c r="AK4022" s="17">
        <f t="shared" si="1003"/>
        <v>4.7833994776741342</v>
      </c>
      <c r="AL4022" s="17">
        <f t="shared" si="1004"/>
        <v>0.17555013818290149</v>
      </c>
      <c r="AM4022" s="17">
        <f t="shared" si="1005"/>
        <v>0.89848344598099217</v>
      </c>
      <c r="AN4022" s="17">
        <f t="shared" si="1006"/>
        <v>1.5526584581501313</v>
      </c>
      <c r="AO4022" s="17">
        <f t="shared" si="1007"/>
        <v>1.5526584581501313</v>
      </c>
      <c r="AP4022" s="17">
        <f t="shared" si="1009"/>
        <v>1.3771083199672298</v>
      </c>
      <c r="AQ4022" s="17">
        <f t="shared" si="1008"/>
        <v>7.2195339592094081</v>
      </c>
    </row>
    <row r="4023" spans="1:43" x14ac:dyDescent="0.2">
      <c r="A4023" s="4">
        <v>90220</v>
      </c>
      <c r="B4023" s="5">
        <v>9220</v>
      </c>
      <c r="C4023" t="s">
        <v>5128</v>
      </c>
      <c r="D4023" t="s">
        <v>25</v>
      </c>
      <c r="E4023" t="s">
        <v>9</v>
      </c>
      <c r="F4023" t="s">
        <v>17</v>
      </c>
      <c r="G4023" t="s">
        <v>15</v>
      </c>
      <c r="H4023">
        <v>28</v>
      </c>
      <c r="I4023" t="s">
        <v>6122</v>
      </c>
      <c r="J4023" s="6">
        <v>1723634</v>
      </c>
      <c r="K4023" s="6">
        <v>3660</v>
      </c>
      <c r="L4023" s="6">
        <v>471</v>
      </c>
      <c r="M4023" s="6">
        <v>76503</v>
      </c>
      <c r="N4023" s="6">
        <v>0</v>
      </c>
      <c r="O4023" s="6">
        <v>124662</v>
      </c>
      <c r="P4023" s="6">
        <v>7783</v>
      </c>
      <c r="Q4023" s="6">
        <v>0</v>
      </c>
      <c r="R4023" s="6">
        <v>0</v>
      </c>
      <c r="S4023" s="6">
        <v>1312427</v>
      </c>
      <c r="T4023" s="6">
        <v>0</v>
      </c>
      <c r="U4023" s="6">
        <v>0</v>
      </c>
      <c r="V4023" s="6">
        <v>5</v>
      </c>
      <c r="W4023" s="6">
        <v>105</v>
      </c>
      <c r="X4023" s="6">
        <v>50</v>
      </c>
      <c r="Z4023" s="6">
        <v>0</v>
      </c>
      <c r="AA4023" s="6">
        <v>0</v>
      </c>
      <c r="AB4023" s="6" t="str">
        <f t="shared" si="994"/>
        <v/>
      </c>
      <c r="AC4023" s="6" t="str">
        <f t="shared" si="995"/>
        <v/>
      </c>
      <c r="AD4023" s="16">
        <f t="shared" si="996"/>
        <v>16.017217011435179</v>
      </c>
      <c r="AE4023" s="16">
        <f t="shared" si="997"/>
        <v>0</v>
      </c>
      <c r="AF4023" s="16">
        <f t="shared" si="998"/>
        <v>21</v>
      </c>
      <c r="AG4023" s="16">
        <f t="shared" si="999"/>
        <v>31</v>
      </c>
      <c r="AH4023" s="17">
        <f t="shared" si="1000"/>
        <v>0</v>
      </c>
      <c r="AI4023" s="17">
        <f t="shared" si="1001"/>
        <v>17.155235742389188</v>
      </c>
      <c r="AJ4023" s="17">
        <f t="shared" si="1002"/>
        <v>17.155235742389188</v>
      </c>
      <c r="AK4023" s="17">
        <f t="shared" si="1003"/>
        <v>17.155235742389188</v>
      </c>
      <c r="AL4023" s="17" t="str">
        <f t="shared" si="1004"/>
        <v/>
      </c>
      <c r="AM4023" s="17" t="str">
        <f t="shared" si="1005"/>
        <v/>
      </c>
      <c r="AN4023" s="17" t="str">
        <f t="shared" si="1006"/>
        <v/>
      </c>
      <c r="AO4023" s="17" t="str">
        <f t="shared" si="1007"/>
        <v/>
      </c>
      <c r="AP4023" s="17" t="str">
        <f t="shared" si="1009"/>
        <v/>
      </c>
      <c r="AQ4023" s="17">
        <f t="shared" si="1008"/>
        <v>10.52788339670469</v>
      </c>
    </row>
    <row r="4024" spans="1:43" x14ac:dyDescent="0.2">
      <c r="A4024" s="4">
        <v>90226</v>
      </c>
      <c r="B4024" s="5">
        <v>9226</v>
      </c>
      <c r="C4024" t="s">
        <v>5132</v>
      </c>
      <c r="D4024" t="s">
        <v>8</v>
      </c>
      <c r="E4024" t="s">
        <v>9</v>
      </c>
      <c r="F4024" t="s">
        <v>17</v>
      </c>
      <c r="G4024" t="s">
        <v>11</v>
      </c>
      <c r="H4024">
        <v>289</v>
      </c>
      <c r="I4024" t="s">
        <v>6165</v>
      </c>
      <c r="J4024" s="6">
        <v>107672</v>
      </c>
      <c r="K4024" s="6">
        <v>3590</v>
      </c>
      <c r="L4024" s="6">
        <v>30</v>
      </c>
      <c r="M4024" s="6">
        <v>774947</v>
      </c>
      <c r="N4024" s="6">
        <v>7679725</v>
      </c>
      <c r="O4024" s="6">
        <v>883747</v>
      </c>
      <c r="P4024" s="6">
        <v>44004</v>
      </c>
      <c r="Q4024" s="6">
        <v>2765</v>
      </c>
      <c r="R4024" s="6">
        <v>634555</v>
      </c>
      <c r="S4024" s="6">
        <v>3736912</v>
      </c>
      <c r="T4024" s="6">
        <v>466700</v>
      </c>
      <c r="U4024" s="6">
        <v>0</v>
      </c>
      <c r="V4024" s="6">
        <v>27</v>
      </c>
      <c r="W4024" s="6">
        <v>871</v>
      </c>
      <c r="X4024" s="6">
        <v>485</v>
      </c>
      <c r="Z4024" s="6">
        <v>25896890600</v>
      </c>
      <c r="AA4024" s="6">
        <v>1881860351.8176</v>
      </c>
      <c r="AB4024" s="6">
        <f t="shared" si="994"/>
        <v>3372.1117097291894</v>
      </c>
      <c r="AC4024" s="6">
        <f t="shared" si="995"/>
        <v>245.04267429075912</v>
      </c>
      <c r="AD4024" s="16">
        <f t="shared" si="996"/>
        <v>20.083333333333332</v>
      </c>
      <c r="AE4024" s="16">
        <f t="shared" si="997"/>
        <v>8.6899587777950025</v>
      </c>
      <c r="AF4024" s="16">
        <f t="shared" si="998"/>
        <v>32.25925925925926</v>
      </c>
      <c r="AG4024" s="16">
        <f t="shared" si="999"/>
        <v>50.222222222222221</v>
      </c>
      <c r="AH4024" s="17">
        <f t="shared" si="1000"/>
        <v>0.81883664302203896</v>
      </c>
      <c r="AI4024" s="17">
        <f t="shared" si="1001"/>
        <v>4.8221517084394154</v>
      </c>
      <c r="AJ4024" s="17">
        <f t="shared" si="1002"/>
        <v>5.4243864419115111</v>
      </c>
      <c r="AK4024" s="17">
        <f t="shared" si="1003"/>
        <v>5.4243864419115111</v>
      </c>
      <c r="AL4024" s="17">
        <f t="shared" si="1004"/>
        <v>8.2627307618436854E-2</v>
      </c>
      <c r="AM4024" s="17">
        <f t="shared" si="1005"/>
        <v>0.48659450696476764</v>
      </c>
      <c r="AN4024" s="17">
        <f t="shared" si="1006"/>
        <v>0.54736491215505767</v>
      </c>
      <c r="AO4024" s="17">
        <f t="shared" si="1007"/>
        <v>0.54736491215505767</v>
      </c>
      <c r="AP4024" s="17">
        <f t="shared" si="1009"/>
        <v>0.46473760453662083</v>
      </c>
      <c r="AQ4024" s="17">
        <f t="shared" si="1008"/>
        <v>4.2284862070253135</v>
      </c>
    </row>
    <row r="4025" spans="1:43" x14ac:dyDescent="0.2">
      <c r="A4025" s="4">
        <v>90227</v>
      </c>
      <c r="B4025" s="5">
        <v>9227</v>
      </c>
      <c r="C4025" t="s">
        <v>5133</v>
      </c>
      <c r="D4025" t="s">
        <v>25</v>
      </c>
      <c r="E4025" t="s">
        <v>9</v>
      </c>
      <c r="F4025" t="s">
        <v>17</v>
      </c>
      <c r="G4025" t="s">
        <v>11</v>
      </c>
      <c r="H4025">
        <v>168</v>
      </c>
      <c r="I4025" t="s">
        <v>6150</v>
      </c>
      <c r="J4025" s="6">
        <v>214811</v>
      </c>
      <c r="K4025" s="6">
        <v>2509</v>
      </c>
      <c r="L4025" s="6">
        <v>86</v>
      </c>
      <c r="M4025" s="6">
        <v>50714</v>
      </c>
      <c r="N4025" s="6">
        <v>0</v>
      </c>
      <c r="O4025" s="6">
        <v>84231</v>
      </c>
      <c r="P4025" s="6">
        <v>5780</v>
      </c>
      <c r="Q4025" s="6">
        <v>0</v>
      </c>
      <c r="R4025" s="6">
        <v>36852</v>
      </c>
      <c r="S4025" s="6">
        <v>874896</v>
      </c>
      <c r="T4025" s="6">
        <v>0</v>
      </c>
      <c r="U4025" s="6">
        <v>0</v>
      </c>
      <c r="V4025" s="6">
        <v>4</v>
      </c>
      <c r="W4025" s="6">
        <v>108</v>
      </c>
      <c r="X4025" s="6">
        <v>48</v>
      </c>
      <c r="Z4025" s="6">
        <v>0</v>
      </c>
      <c r="AA4025" s="6">
        <v>0</v>
      </c>
      <c r="AB4025" s="6" t="str">
        <f t="shared" si="994"/>
        <v/>
      </c>
      <c r="AC4025" s="6" t="str">
        <f t="shared" si="995"/>
        <v/>
      </c>
      <c r="AD4025" s="16">
        <f t="shared" si="996"/>
        <v>14.572837370242215</v>
      </c>
      <c r="AE4025" s="16">
        <f t="shared" si="997"/>
        <v>0</v>
      </c>
      <c r="AF4025" s="16">
        <f t="shared" si="998"/>
        <v>27</v>
      </c>
      <c r="AG4025" s="16">
        <f t="shared" si="999"/>
        <v>39</v>
      </c>
      <c r="AH4025" s="17">
        <f t="shared" si="1000"/>
        <v>0.72666324880703548</v>
      </c>
      <c r="AI4025" s="17">
        <f t="shared" si="1001"/>
        <v>17.251567614465433</v>
      </c>
      <c r="AJ4025" s="17">
        <f t="shared" si="1002"/>
        <v>17.251567614465433</v>
      </c>
      <c r="AK4025" s="17">
        <f t="shared" si="1003"/>
        <v>17.251567614465433</v>
      </c>
      <c r="AL4025" s="17" t="str">
        <f t="shared" si="1004"/>
        <v/>
      </c>
      <c r="AM4025" s="17" t="str">
        <f t="shared" si="1005"/>
        <v/>
      </c>
      <c r="AN4025" s="17" t="str">
        <f t="shared" si="1006"/>
        <v/>
      </c>
      <c r="AO4025" s="17" t="str">
        <f t="shared" si="1007"/>
        <v/>
      </c>
      <c r="AP4025" s="17" t="str">
        <f t="shared" si="1009"/>
        <v/>
      </c>
      <c r="AQ4025" s="17">
        <f t="shared" si="1008"/>
        <v>10.386864693521387</v>
      </c>
    </row>
    <row r="4026" spans="1:43" x14ac:dyDescent="0.2">
      <c r="A4026" s="4">
        <v>90229</v>
      </c>
      <c r="B4026" s="5">
        <v>9229</v>
      </c>
      <c r="C4026" t="s">
        <v>5134</v>
      </c>
      <c r="D4026" t="s">
        <v>8</v>
      </c>
      <c r="E4026" t="s">
        <v>9</v>
      </c>
      <c r="F4026" t="s">
        <v>17</v>
      </c>
      <c r="G4026" t="s">
        <v>15</v>
      </c>
      <c r="H4026">
        <v>28</v>
      </c>
      <c r="I4026" t="s">
        <v>6122</v>
      </c>
      <c r="J4026" s="6">
        <v>1723634</v>
      </c>
      <c r="K4026" s="6">
        <v>3660</v>
      </c>
      <c r="L4026" s="6">
        <v>471</v>
      </c>
      <c r="M4026" s="6">
        <v>177436</v>
      </c>
      <c r="N4026" s="6">
        <v>1739527</v>
      </c>
      <c r="O4026" s="6">
        <v>544447</v>
      </c>
      <c r="P4026" s="6">
        <v>29234</v>
      </c>
      <c r="Q4026" s="6">
        <v>683</v>
      </c>
      <c r="R4026" s="6">
        <v>227680</v>
      </c>
      <c r="S4026" s="6">
        <v>4030651</v>
      </c>
      <c r="T4026" s="6">
        <v>52846</v>
      </c>
      <c r="U4026" s="6">
        <v>0</v>
      </c>
      <c r="V4026" s="6">
        <v>10</v>
      </c>
      <c r="W4026" s="6">
        <v>290</v>
      </c>
      <c r="X4026" s="6">
        <v>142</v>
      </c>
      <c r="Z4026" s="6">
        <v>6590659200</v>
      </c>
      <c r="AA4026" s="6">
        <v>468268974.02880001</v>
      </c>
      <c r="AB4026" s="6">
        <f t="shared" si="994"/>
        <v>3788.7651068365135</v>
      </c>
      <c r="AC4026" s="6">
        <f t="shared" si="995"/>
        <v>269.19327726951065</v>
      </c>
      <c r="AD4026" s="16">
        <f t="shared" si="996"/>
        <v>18.623760005473081</v>
      </c>
      <c r="AE4026" s="16">
        <f t="shared" si="997"/>
        <v>3.1950345947355756</v>
      </c>
      <c r="AF4026" s="16">
        <f t="shared" si="998"/>
        <v>29</v>
      </c>
      <c r="AG4026" s="16">
        <f t="shared" si="999"/>
        <v>43.2</v>
      </c>
      <c r="AH4026" s="17">
        <f t="shared" si="1000"/>
        <v>1.2831668883428391</v>
      </c>
      <c r="AI4026" s="17">
        <f t="shared" si="1001"/>
        <v>22.716083545616449</v>
      </c>
      <c r="AJ4026" s="17">
        <f t="shared" si="1002"/>
        <v>23.013914876349784</v>
      </c>
      <c r="AK4026" s="17">
        <f t="shared" si="1003"/>
        <v>23.013914876349784</v>
      </c>
      <c r="AL4026" s="17">
        <f t="shared" si="1004"/>
        <v>0.13088615468457804</v>
      </c>
      <c r="AM4026" s="17">
        <f t="shared" si="1005"/>
        <v>2.3170959691916249</v>
      </c>
      <c r="AN4026" s="17">
        <f t="shared" si="1006"/>
        <v>2.3474754919009593</v>
      </c>
      <c r="AO4026" s="17">
        <f t="shared" si="1007"/>
        <v>2.3474754919009593</v>
      </c>
      <c r="AP4026" s="17">
        <f t="shared" si="1009"/>
        <v>2.2165893372163814</v>
      </c>
      <c r="AQ4026" s="17">
        <f t="shared" si="1008"/>
        <v>7.4032017808896002</v>
      </c>
    </row>
    <row r="4027" spans="1:43" x14ac:dyDescent="0.2">
      <c r="A4027" s="4">
        <v>90232</v>
      </c>
      <c r="B4027" s="5">
        <v>9232</v>
      </c>
      <c r="C4027" t="s">
        <v>5136</v>
      </c>
      <c r="D4027" t="s">
        <v>8</v>
      </c>
      <c r="E4027" t="s">
        <v>9</v>
      </c>
      <c r="F4027" t="s">
        <v>17</v>
      </c>
      <c r="G4027" t="s">
        <v>11</v>
      </c>
      <c r="H4027">
        <v>203</v>
      </c>
      <c r="I4027" t="s">
        <v>6166</v>
      </c>
      <c r="J4027" s="6">
        <v>165074</v>
      </c>
      <c r="K4027" s="6">
        <v>3929</v>
      </c>
      <c r="L4027" s="6">
        <v>42</v>
      </c>
      <c r="M4027" s="6">
        <v>681420</v>
      </c>
      <c r="N4027" s="6">
        <v>1921459</v>
      </c>
      <c r="O4027" s="6">
        <v>640186</v>
      </c>
      <c r="P4027" s="6">
        <v>59321</v>
      </c>
      <c r="Q4027" s="6">
        <v>2452</v>
      </c>
      <c r="R4027" s="6">
        <v>789222</v>
      </c>
      <c r="S4027" s="6">
        <v>6239608</v>
      </c>
      <c r="T4027" s="6">
        <v>864825</v>
      </c>
      <c r="U4027" s="6">
        <v>0</v>
      </c>
      <c r="V4027" s="6">
        <v>24</v>
      </c>
      <c r="W4027" s="6">
        <v>927</v>
      </c>
      <c r="X4027" s="6">
        <v>477</v>
      </c>
      <c r="Z4027" s="6">
        <v>26479690631</v>
      </c>
      <c r="AA4027" s="6">
        <v>1935150099.0192003</v>
      </c>
      <c r="AB4027" s="6">
        <f t="shared" si="994"/>
        <v>13781.033387129259</v>
      </c>
      <c r="AC4027" s="6">
        <f t="shared" si="995"/>
        <v>1007.1253662030781</v>
      </c>
      <c r="AD4027" s="16">
        <f t="shared" si="996"/>
        <v>10.791894944454747</v>
      </c>
      <c r="AE4027" s="16">
        <f t="shared" si="997"/>
        <v>3.0014074034733658</v>
      </c>
      <c r="AF4027" s="16">
        <f t="shared" si="998"/>
        <v>38.625</v>
      </c>
      <c r="AG4027" s="16">
        <f t="shared" si="999"/>
        <v>58.5</v>
      </c>
      <c r="AH4027" s="17">
        <f t="shared" si="1000"/>
        <v>1.1582019899621379</v>
      </c>
      <c r="AI4027" s="17">
        <f t="shared" si="1001"/>
        <v>9.1567726218778436</v>
      </c>
      <c r="AJ4027" s="17">
        <f t="shared" si="1002"/>
        <v>10.42592380616947</v>
      </c>
      <c r="AK4027" s="17">
        <f t="shared" si="1003"/>
        <v>10.42592380616947</v>
      </c>
      <c r="AL4027" s="17">
        <f t="shared" si="1004"/>
        <v>0.41074100462200858</v>
      </c>
      <c r="AM4027" s="17">
        <f t="shared" si="1005"/>
        <v>3.2473282021630436</v>
      </c>
      <c r="AN4027" s="17">
        <f t="shared" si="1006"/>
        <v>3.6974158699196806</v>
      </c>
      <c r="AO4027" s="17">
        <f t="shared" si="1007"/>
        <v>3.6974158699196806</v>
      </c>
      <c r="AP4027" s="17">
        <f t="shared" si="1009"/>
        <v>3.2866748652976723</v>
      </c>
      <c r="AQ4027" s="17">
        <f t="shared" si="1008"/>
        <v>9.7465549074800144</v>
      </c>
    </row>
    <row r="4028" spans="1:43" x14ac:dyDescent="0.2">
      <c r="A4028" s="4">
        <v>90233</v>
      </c>
      <c r="B4028" s="5">
        <v>9233</v>
      </c>
      <c r="C4028" t="s">
        <v>5137</v>
      </c>
      <c r="D4028" t="s">
        <v>8</v>
      </c>
      <c r="E4028" t="s">
        <v>9</v>
      </c>
      <c r="F4028" t="s">
        <v>17</v>
      </c>
      <c r="G4028" t="s">
        <v>11</v>
      </c>
      <c r="H4028">
        <v>238</v>
      </c>
      <c r="I4028" t="s">
        <v>6167</v>
      </c>
      <c r="J4028" s="6">
        <v>135267</v>
      </c>
      <c r="K4028" s="6">
        <v>2300</v>
      </c>
      <c r="L4028" s="6">
        <v>59</v>
      </c>
      <c r="M4028" s="6">
        <v>434472</v>
      </c>
      <c r="N4028" s="6">
        <v>4512988</v>
      </c>
      <c r="O4028" s="6">
        <v>835223</v>
      </c>
      <c r="P4028" s="6">
        <v>37408</v>
      </c>
      <c r="Q4028" s="6">
        <v>1621</v>
      </c>
      <c r="R4028" s="6">
        <v>416688</v>
      </c>
      <c r="S4028" s="6">
        <v>3091017</v>
      </c>
      <c r="T4028" s="6">
        <v>1475000</v>
      </c>
      <c r="U4028" s="6">
        <v>0</v>
      </c>
      <c r="V4028" s="6">
        <v>18</v>
      </c>
      <c r="W4028" s="6">
        <v>605</v>
      </c>
      <c r="X4028" s="6">
        <v>330</v>
      </c>
      <c r="Z4028" s="6">
        <v>19525578158</v>
      </c>
      <c r="AA4028" s="6">
        <v>1414240373.2464001</v>
      </c>
      <c r="AB4028" s="6">
        <f t="shared" si="994"/>
        <v>4326.5300412941497</v>
      </c>
      <c r="AC4028" s="6">
        <f t="shared" si="995"/>
        <v>313.37117963672853</v>
      </c>
      <c r="AD4028" s="16">
        <f t="shared" si="996"/>
        <v>22.327389863130882</v>
      </c>
      <c r="AE4028" s="16">
        <f t="shared" si="997"/>
        <v>5.403333002084473</v>
      </c>
      <c r="AF4028" s="16">
        <f t="shared" si="998"/>
        <v>33.611111111111114</v>
      </c>
      <c r="AG4028" s="16">
        <f t="shared" si="999"/>
        <v>51.944444444444443</v>
      </c>
      <c r="AH4028" s="17">
        <f t="shared" si="1000"/>
        <v>0.95906755786333753</v>
      </c>
      <c r="AI4028" s="17">
        <f t="shared" si="1001"/>
        <v>7.1144216428216316</v>
      </c>
      <c r="AJ4028" s="17">
        <f t="shared" si="1002"/>
        <v>10.509346977480712</v>
      </c>
      <c r="AK4028" s="17">
        <f t="shared" si="1003"/>
        <v>10.509346977480712</v>
      </c>
      <c r="AL4028" s="17">
        <f t="shared" si="1004"/>
        <v>9.2330845993829361E-2</v>
      </c>
      <c r="AM4028" s="17">
        <f t="shared" si="1005"/>
        <v>0.68491584732775712</v>
      </c>
      <c r="AN4028" s="17">
        <f t="shared" si="1006"/>
        <v>1.0117503082215153</v>
      </c>
      <c r="AO4028" s="17">
        <f t="shared" si="1007"/>
        <v>1.0117503082215153</v>
      </c>
      <c r="AP4028" s="17">
        <f t="shared" si="1009"/>
        <v>0.919419462227686</v>
      </c>
      <c r="AQ4028" s="17">
        <f t="shared" si="1008"/>
        <v>3.7008284015167208</v>
      </c>
    </row>
    <row r="4029" spans="1:43" x14ac:dyDescent="0.2">
      <c r="A4029" s="4">
        <v>90234</v>
      </c>
      <c r="B4029" s="5">
        <v>9234</v>
      </c>
      <c r="C4029" t="s">
        <v>5138</v>
      </c>
      <c r="D4029" t="s">
        <v>8</v>
      </c>
      <c r="E4029" t="s">
        <v>9</v>
      </c>
      <c r="F4029" t="s">
        <v>17</v>
      </c>
      <c r="G4029" t="s">
        <v>11</v>
      </c>
      <c r="H4029">
        <v>13</v>
      </c>
      <c r="I4029" t="s">
        <v>6112</v>
      </c>
      <c r="J4029" s="6">
        <v>3281212</v>
      </c>
      <c r="K4029" s="6">
        <v>6266</v>
      </c>
      <c r="L4029" s="6">
        <v>524</v>
      </c>
      <c r="M4029" s="6">
        <v>3001619</v>
      </c>
      <c r="N4029" s="6">
        <v>12281711</v>
      </c>
      <c r="O4029" s="6">
        <v>2300458</v>
      </c>
      <c r="P4029" s="6">
        <v>180238</v>
      </c>
      <c r="Q4029" s="6">
        <v>9145</v>
      </c>
      <c r="R4029" s="6">
        <v>3227240</v>
      </c>
      <c r="S4029" s="6">
        <v>21415306</v>
      </c>
      <c r="T4029" s="6">
        <v>10495474</v>
      </c>
      <c r="U4029" s="6">
        <v>0</v>
      </c>
      <c r="V4029" s="6">
        <v>72</v>
      </c>
      <c r="W4029" s="6">
        <v>2456</v>
      </c>
      <c r="X4029" s="6">
        <v>690</v>
      </c>
      <c r="Z4029" s="6">
        <v>70599451700</v>
      </c>
      <c r="AA4029" s="6">
        <v>5128913993.8176003</v>
      </c>
      <c r="AB4029" s="6">
        <f t="shared" si="994"/>
        <v>5748.3400887710186</v>
      </c>
      <c r="AC4029" s="6">
        <f t="shared" si="995"/>
        <v>417.60582005370429</v>
      </c>
      <c r="AD4029" s="16">
        <f t="shared" si="996"/>
        <v>12.763446110143255</v>
      </c>
      <c r="AE4029" s="16">
        <f t="shared" si="997"/>
        <v>5.3388112280250279</v>
      </c>
      <c r="AF4029" s="16">
        <f t="shared" si="998"/>
        <v>34.111111111111114</v>
      </c>
      <c r="AG4029" s="16">
        <f t="shared" si="999"/>
        <v>43.694444444444443</v>
      </c>
      <c r="AH4029" s="17">
        <f t="shared" si="1000"/>
        <v>1.0751664351804808</v>
      </c>
      <c r="AI4029" s="17">
        <f t="shared" si="1001"/>
        <v>7.1345850356091161</v>
      </c>
      <c r="AJ4029" s="17">
        <f t="shared" si="1002"/>
        <v>10.631189368137662</v>
      </c>
      <c r="AK4029" s="17">
        <f t="shared" si="1003"/>
        <v>10.631189368137662</v>
      </c>
      <c r="AL4029" s="17">
        <f t="shared" si="1004"/>
        <v>0.26276794821177601</v>
      </c>
      <c r="AM4029" s="17">
        <f t="shared" si="1005"/>
        <v>1.7436744766262615</v>
      </c>
      <c r="AN4029" s="17">
        <f t="shared" si="1006"/>
        <v>2.5982357018496853</v>
      </c>
      <c r="AO4029" s="17">
        <f t="shared" si="1007"/>
        <v>2.5982357018496853</v>
      </c>
      <c r="AP4029" s="17">
        <f t="shared" si="1009"/>
        <v>2.3354677536379094</v>
      </c>
      <c r="AQ4029" s="17">
        <f t="shared" si="1008"/>
        <v>9.3091488738329495</v>
      </c>
    </row>
    <row r="4030" spans="1:43" x14ac:dyDescent="0.2">
      <c r="A4030" s="4">
        <v>90236</v>
      </c>
      <c r="B4030" s="5">
        <v>9236</v>
      </c>
      <c r="C4030" t="s">
        <v>5139</v>
      </c>
      <c r="D4030" t="s">
        <v>25</v>
      </c>
      <c r="E4030" t="s">
        <v>9</v>
      </c>
      <c r="F4030" t="s">
        <v>17</v>
      </c>
      <c r="G4030" t="s">
        <v>11</v>
      </c>
      <c r="H4030">
        <v>105</v>
      </c>
      <c r="I4030" t="s">
        <v>6116</v>
      </c>
      <c r="J4030" s="6">
        <v>358172</v>
      </c>
      <c r="K4030" s="6">
        <v>3898</v>
      </c>
      <c r="L4030" s="6">
        <v>92</v>
      </c>
      <c r="M4030" s="6">
        <v>304585</v>
      </c>
      <c r="N4030" s="6">
        <v>0</v>
      </c>
      <c r="O4030" s="6">
        <v>826866</v>
      </c>
      <c r="P4030" s="6">
        <v>43866</v>
      </c>
      <c r="Q4030" s="6">
        <v>0</v>
      </c>
      <c r="R4030" s="6">
        <v>426576</v>
      </c>
      <c r="S4030" s="6">
        <v>3541118</v>
      </c>
      <c r="T4030" s="6">
        <v>165917</v>
      </c>
      <c r="U4030" s="6">
        <v>0</v>
      </c>
      <c r="V4030" s="6">
        <v>16</v>
      </c>
      <c r="W4030" s="6">
        <v>627</v>
      </c>
      <c r="X4030" s="6">
        <v>840</v>
      </c>
      <c r="Z4030" s="6">
        <v>0</v>
      </c>
      <c r="AA4030" s="6">
        <v>0</v>
      </c>
      <c r="AB4030" s="6" t="str">
        <f t="shared" si="994"/>
        <v/>
      </c>
      <c r="AC4030" s="6" t="str">
        <f t="shared" si="995"/>
        <v/>
      </c>
      <c r="AD4030" s="16">
        <f t="shared" si="996"/>
        <v>18.849815346737792</v>
      </c>
      <c r="AE4030" s="16">
        <f t="shared" si="997"/>
        <v>0</v>
      </c>
      <c r="AF4030" s="16">
        <f t="shared" si="998"/>
        <v>39.1875</v>
      </c>
      <c r="AG4030" s="16">
        <f t="shared" si="999"/>
        <v>91.6875</v>
      </c>
      <c r="AH4030" s="17">
        <f t="shared" si="1000"/>
        <v>1.4005154554557842</v>
      </c>
      <c r="AI4030" s="17">
        <f t="shared" si="1001"/>
        <v>11.626041991562289</v>
      </c>
      <c r="AJ4030" s="17">
        <f t="shared" si="1002"/>
        <v>12.170773347341465</v>
      </c>
      <c r="AK4030" s="17">
        <f t="shared" si="1003"/>
        <v>12.170773347341465</v>
      </c>
      <c r="AL4030" s="17" t="str">
        <f t="shared" si="1004"/>
        <v/>
      </c>
      <c r="AM4030" s="17" t="str">
        <f t="shared" si="1005"/>
        <v/>
      </c>
      <c r="AN4030" s="17" t="str">
        <f t="shared" si="1006"/>
        <v/>
      </c>
      <c r="AO4030" s="17" t="str">
        <f t="shared" si="1007"/>
        <v/>
      </c>
      <c r="AP4030" s="17" t="str">
        <f t="shared" si="1009"/>
        <v/>
      </c>
      <c r="AQ4030" s="17">
        <f t="shared" si="1008"/>
        <v>4.2825778300232447</v>
      </c>
    </row>
    <row r="4031" spans="1:43" x14ac:dyDescent="0.2">
      <c r="A4031" s="4">
        <v>90238</v>
      </c>
      <c r="B4031" s="5">
        <v>9238</v>
      </c>
      <c r="C4031" t="s">
        <v>5140</v>
      </c>
      <c r="D4031" t="s">
        <v>25</v>
      </c>
      <c r="E4031" t="s">
        <v>9</v>
      </c>
      <c r="F4031" t="s">
        <v>17</v>
      </c>
      <c r="G4031" t="s">
        <v>15</v>
      </c>
      <c r="H4031">
        <v>471</v>
      </c>
      <c r="I4031" t="s">
        <v>6168</v>
      </c>
      <c r="J4031" s="6">
        <v>54372</v>
      </c>
      <c r="K4031" s="6">
        <v>5483</v>
      </c>
      <c r="L4031" s="6">
        <v>10</v>
      </c>
      <c r="M4031" s="6">
        <v>87542</v>
      </c>
      <c r="N4031" s="6">
        <v>0</v>
      </c>
      <c r="O4031" s="6">
        <v>110042</v>
      </c>
      <c r="P4031" s="6">
        <v>9746</v>
      </c>
      <c r="Q4031" s="6">
        <v>0</v>
      </c>
      <c r="R4031" s="6">
        <v>67696</v>
      </c>
      <c r="S4031" s="6">
        <v>895794</v>
      </c>
      <c r="T4031" s="6">
        <v>234623</v>
      </c>
      <c r="U4031" s="6">
        <v>0</v>
      </c>
      <c r="V4031" s="6">
        <v>2</v>
      </c>
      <c r="W4031" s="6">
        <v>40</v>
      </c>
      <c r="X4031" s="6">
        <v>8</v>
      </c>
      <c r="Z4031" s="6">
        <v>0</v>
      </c>
      <c r="AA4031" s="6">
        <v>0</v>
      </c>
      <c r="AB4031" s="6" t="str">
        <f t="shared" si="994"/>
        <v/>
      </c>
      <c r="AC4031" s="6" t="str">
        <f t="shared" si="995"/>
        <v/>
      </c>
      <c r="AD4031" s="16">
        <f t="shared" si="996"/>
        <v>11.290991175867022</v>
      </c>
      <c r="AE4031" s="16">
        <f t="shared" si="997"/>
        <v>0</v>
      </c>
      <c r="AF4031" s="16">
        <f t="shared" si="998"/>
        <v>20</v>
      </c>
      <c r="AG4031" s="16">
        <f t="shared" si="999"/>
        <v>24</v>
      </c>
      <c r="AH4031" s="17">
        <f t="shared" si="1000"/>
        <v>0.77329738868200404</v>
      </c>
      <c r="AI4031" s="17">
        <f t="shared" si="1001"/>
        <v>10.23273400196477</v>
      </c>
      <c r="AJ4031" s="17">
        <f t="shared" si="1002"/>
        <v>12.912853259007106</v>
      </c>
      <c r="AK4031" s="17">
        <f t="shared" si="1003"/>
        <v>12.912853259007106</v>
      </c>
      <c r="AL4031" s="17" t="str">
        <f t="shared" si="1004"/>
        <v/>
      </c>
      <c r="AM4031" s="17" t="str">
        <f t="shared" si="1005"/>
        <v/>
      </c>
      <c r="AN4031" s="17" t="str">
        <f t="shared" si="1006"/>
        <v/>
      </c>
      <c r="AO4031" s="17" t="str">
        <f t="shared" si="1007"/>
        <v/>
      </c>
      <c r="AP4031" s="17" t="str">
        <f t="shared" si="1009"/>
        <v/>
      </c>
      <c r="AQ4031" s="17">
        <f t="shared" si="1008"/>
        <v>8.1404736373384701</v>
      </c>
    </row>
    <row r="4032" spans="1:43" x14ac:dyDescent="0.2">
      <c r="A4032" s="4">
        <v>90239</v>
      </c>
      <c r="B4032" s="5">
        <v>9239</v>
      </c>
      <c r="C4032" t="s">
        <v>5141</v>
      </c>
      <c r="D4032" t="s">
        <v>25</v>
      </c>
      <c r="E4032" t="s">
        <v>9</v>
      </c>
      <c r="F4032" t="s">
        <v>17</v>
      </c>
      <c r="G4032" t="s">
        <v>15</v>
      </c>
      <c r="H4032">
        <v>480</v>
      </c>
      <c r="I4032" t="s">
        <v>6169</v>
      </c>
      <c r="J4032" s="6">
        <v>52745</v>
      </c>
      <c r="K4032" s="6">
        <v>1742</v>
      </c>
      <c r="L4032" s="6">
        <v>30</v>
      </c>
      <c r="M4032" s="6">
        <v>139700</v>
      </c>
      <c r="N4032" s="6">
        <v>0</v>
      </c>
      <c r="O4032" s="6">
        <v>138087</v>
      </c>
      <c r="P4032" s="6">
        <v>11151</v>
      </c>
      <c r="Q4032" s="6">
        <v>0</v>
      </c>
      <c r="R4032" s="6">
        <v>88871</v>
      </c>
      <c r="S4032" s="6">
        <v>778365</v>
      </c>
      <c r="T4032" s="6">
        <v>274352</v>
      </c>
      <c r="U4032" s="6">
        <v>0</v>
      </c>
      <c r="V4032" s="6">
        <v>3</v>
      </c>
      <c r="W4032" s="6">
        <v>84</v>
      </c>
      <c r="X4032" s="6">
        <v>30</v>
      </c>
      <c r="Z4032" s="6">
        <v>0</v>
      </c>
      <c r="AA4032" s="6">
        <v>0</v>
      </c>
      <c r="AB4032" s="6" t="str">
        <f t="shared" si="994"/>
        <v/>
      </c>
      <c r="AC4032" s="6" t="str">
        <f t="shared" si="995"/>
        <v/>
      </c>
      <c r="AD4032" s="16">
        <f t="shared" si="996"/>
        <v>12.383373688458434</v>
      </c>
      <c r="AE4032" s="16">
        <f t="shared" si="997"/>
        <v>0</v>
      </c>
      <c r="AF4032" s="16">
        <f t="shared" si="998"/>
        <v>28</v>
      </c>
      <c r="AG4032" s="16">
        <f t="shared" si="999"/>
        <v>38</v>
      </c>
      <c r="AH4032" s="17">
        <f t="shared" si="1000"/>
        <v>0.63615604867573372</v>
      </c>
      <c r="AI4032" s="17">
        <f t="shared" si="1001"/>
        <v>5.5716893342877594</v>
      </c>
      <c r="AJ4032" s="17">
        <f t="shared" si="1002"/>
        <v>7.5355547602004291</v>
      </c>
      <c r="AK4032" s="17">
        <f t="shared" si="1003"/>
        <v>7.5355547602004291</v>
      </c>
      <c r="AL4032" s="17" t="str">
        <f t="shared" si="1004"/>
        <v/>
      </c>
      <c r="AM4032" s="17" t="str">
        <f t="shared" si="1005"/>
        <v/>
      </c>
      <c r="AN4032" s="17" t="str">
        <f t="shared" si="1006"/>
        <v/>
      </c>
      <c r="AO4032" s="17" t="str">
        <f t="shared" si="1007"/>
        <v/>
      </c>
      <c r="AP4032" s="17" t="str">
        <f t="shared" si="1009"/>
        <v/>
      </c>
      <c r="AQ4032" s="17">
        <f t="shared" si="1008"/>
        <v>5.6367724695300785</v>
      </c>
    </row>
    <row r="4033" spans="1:43" x14ac:dyDescent="0.2">
      <c r="A4033" s="4">
        <v>90241</v>
      </c>
      <c r="B4033" s="5">
        <v>9241</v>
      </c>
      <c r="C4033" t="s">
        <v>5142</v>
      </c>
      <c r="D4033" t="s">
        <v>8</v>
      </c>
      <c r="E4033" t="s">
        <v>9</v>
      </c>
      <c r="F4033" t="s">
        <v>17</v>
      </c>
      <c r="G4033" t="s">
        <v>11</v>
      </c>
      <c r="H4033">
        <v>463</v>
      </c>
      <c r="I4033" t="s">
        <v>6170</v>
      </c>
      <c r="J4033" s="6">
        <v>55934</v>
      </c>
      <c r="K4033" s="6">
        <v>3354</v>
      </c>
      <c r="L4033" s="6">
        <v>17</v>
      </c>
      <c r="M4033" s="6">
        <v>1729716</v>
      </c>
      <c r="N4033" s="6">
        <v>13073252</v>
      </c>
      <c r="O4033" s="6">
        <v>1395662</v>
      </c>
      <c r="P4033" s="6">
        <v>86737</v>
      </c>
      <c r="Q4033" s="6">
        <v>4906</v>
      </c>
      <c r="R4033" s="6">
        <v>2185200</v>
      </c>
      <c r="S4033" s="6">
        <v>7740601</v>
      </c>
      <c r="T4033" s="6">
        <v>620021</v>
      </c>
      <c r="U4033" s="6">
        <v>0</v>
      </c>
      <c r="V4033" s="6">
        <v>27</v>
      </c>
      <c r="W4033" s="6">
        <v>905</v>
      </c>
      <c r="X4033" s="6">
        <v>494</v>
      </c>
      <c r="Z4033" s="6">
        <v>41641225500</v>
      </c>
      <c r="AA4033" s="6">
        <v>3043132306.0992002</v>
      </c>
      <c r="AB4033" s="6">
        <f t="shared" si="994"/>
        <v>3185.2231946573047</v>
      </c>
      <c r="AC4033" s="6">
        <f t="shared" si="995"/>
        <v>232.77546444443971</v>
      </c>
      <c r="AD4033" s="16">
        <f t="shared" si="996"/>
        <v>16.090734058129748</v>
      </c>
      <c r="AE4033" s="16">
        <f t="shared" si="997"/>
        <v>9.367061652463132</v>
      </c>
      <c r="AF4033" s="16">
        <f t="shared" si="998"/>
        <v>33.518518518518519</v>
      </c>
      <c r="AG4033" s="16">
        <f t="shared" si="999"/>
        <v>51.814814814814817</v>
      </c>
      <c r="AH4033" s="17">
        <f t="shared" si="1000"/>
        <v>1.2633287776721727</v>
      </c>
      <c r="AI4033" s="17">
        <f t="shared" si="1001"/>
        <v>4.4750704739968876</v>
      </c>
      <c r="AJ4033" s="17">
        <f t="shared" si="1002"/>
        <v>4.8335229598384934</v>
      </c>
      <c r="AK4033" s="17">
        <f t="shared" si="1003"/>
        <v>4.8335229598384934</v>
      </c>
      <c r="AL4033" s="17">
        <f t="shared" si="1004"/>
        <v>0.16715045346024079</v>
      </c>
      <c r="AM4033" s="17">
        <f t="shared" si="1005"/>
        <v>0.59209453011385382</v>
      </c>
      <c r="AN4033" s="17">
        <f t="shared" si="1006"/>
        <v>0.63952121476737389</v>
      </c>
      <c r="AO4033" s="17">
        <f t="shared" si="1007"/>
        <v>0.63952121476737389</v>
      </c>
      <c r="AP4033" s="17">
        <f t="shared" si="1009"/>
        <v>0.47237076130713307</v>
      </c>
      <c r="AQ4033" s="17">
        <f t="shared" si="1008"/>
        <v>5.5461859676626579</v>
      </c>
    </row>
    <row r="4034" spans="1:43" x14ac:dyDescent="0.2">
      <c r="A4034" s="4">
        <v>90244</v>
      </c>
      <c r="B4034" s="5">
        <v>9244</v>
      </c>
      <c r="C4034" t="s">
        <v>5144</v>
      </c>
      <c r="D4034" t="s">
        <v>8</v>
      </c>
      <c r="E4034" t="s">
        <v>9</v>
      </c>
      <c r="F4034" t="s">
        <v>17</v>
      </c>
      <c r="G4034" t="s">
        <v>11</v>
      </c>
      <c r="H4034">
        <v>162</v>
      </c>
      <c r="I4034" t="s">
        <v>6138</v>
      </c>
      <c r="J4034" s="6">
        <v>219454</v>
      </c>
      <c r="K4034" s="6">
        <v>3460</v>
      </c>
      <c r="L4034" s="6">
        <v>63</v>
      </c>
      <c r="M4034" s="6">
        <v>288833</v>
      </c>
      <c r="N4034" s="6">
        <v>1268883</v>
      </c>
      <c r="O4034" s="6">
        <v>570007</v>
      </c>
      <c r="P4034" s="6">
        <v>30685</v>
      </c>
      <c r="Q4034" s="6">
        <v>962</v>
      </c>
      <c r="R4034" s="6">
        <v>229732</v>
      </c>
      <c r="S4034" s="6">
        <v>2441899</v>
      </c>
      <c r="T4034" s="6">
        <v>0</v>
      </c>
      <c r="U4034" s="6">
        <v>0</v>
      </c>
      <c r="V4034" s="6">
        <v>10</v>
      </c>
      <c r="W4034" s="6">
        <v>300</v>
      </c>
      <c r="X4034" s="6">
        <v>320</v>
      </c>
      <c r="Z4034" s="6">
        <v>13727635600</v>
      </c>
      <c r="AA4034" s="6">
        <v>1119234492.6336</v>
      </c>
      <c r="AB4034" s="6">
        <f t="shared" si="994"/>
        <v>10818.677214526477</v>
      </c>
      <c r="AC4034" s="6">
        <f t="shared" si="995"/>
        <v>882.06280061565963</v>
      </c>
      <c r="AD4034" s="16">
        <f t="shared" si="996"/>
        <v>18.576079517679648</v>
      </c>
      <c r="AE4034" s="16">
        <f t="shared" si="997"/>
        <v>2.2260831884520718</v>
      </c>
      <c r="AF4034" s="16">
        <f t="shared" si="998"/>
        <v>30</v>
      </c>
      <c r="AG4034" s="16">
        <f t="shared" si="999"/>
        <v>62</v>
      </c>
      <c r="AH4034" s="17">
        <f t="shared" si="1000"/>
        <v>0.79538002929028195</v>
      </c>
      <c r="AI4034" s="17">
        <f t="shared" si="1001"/>
        <v>8.4543629017459914</v>
      </c>
      <c r="AJ4034" s="17">
        <f t="shared" si="1002"/>
        <v>8.4543629017459914</v>
      </c>
      <c r="AK4034" s="17">
        <f t="shared" si="1003"/>
        <v>8.4543629017459914</v>
      </c>
      <c r="AL4034" s="17">
        <f t="shared" si="1004"/>
        <v>0.18105057755521983</v>
      </c>
      <c r="AM4034" s="17">
        <f t="shared" si="1005"/>
        <v>1.924447722918504</v>
      </c>
      <c r="AN4034" s="17">
        <f t="shared" si="1006"/>
        <v>1.924447722918504</v>
      </c>
      <c r="AO4034" s="17">
        <f t="shared" si="1007"/>
        <v>1.924447722918504</v>
      </c>
      <c r="AP4034" s="17">
        <f t="shared" si="1009"/>
        <v>1.7433971453632842</v>
      </c>
      <c r="AQ4034" s="17">
        <f t="shared" si="1008"/>
        <v>4.2839807230437517</v>
      </c>
    </row>
    <row r="4035" spans="1:43" x14ac:dyDescent="0.2">
      <c r="A4035" s="4">
        <v>90247</v>
      </c>
      <c r="B4035" s="5"/>
      <c r="C4035" t="s">
        <v>5146</v>
      </c>
      <c r="D4035" t="s">
        <v>25</v>
      </c>
      <c r="E4035" t="s">
        <v>9</v>
      </c>
      <c r="F4035" t="s">
        <v>17</v>
      </c>
      <c r="G4035" t="s">
        <v>11</v>
      </c>
      <c r="H4035">
        <v>2</v>
      </c>
      <c r="I4035" t="s">
        <v>6117</v>
      </c>
      <c r="J4035" s="6">
        <v>12150996</v>
      </c>
      <c r="K4035" s="6">
        <v>6999</v>
      </c>
      <c r="L4035" s="6">
        <v>1736</v>
      </c>
      <c r="M4035" s="6">
        <v>444146</v>
      </c>
      <c r="N4035" s="6">
        <v>0</v>
      </c>
      <c r="O4035" s="6">
        <v>165419</v>
      </c>
      <c r="P4035" s="6">
        <v>16139</v>
      </c>
      <c r="Q4035" s="6">
        <v>0</v>
      </c>
      <c r="R4035" s="6">
        <v>103470</v>
      </c>
      <c r="S4035" s="6">
        <v>897308</v>
      </c>
      <c r="T4035" s="6">
        <v>0</v>
      </c>
      <c r="U4035" s="6">
        <v>0</v>
      </c>
      <c r="V4035" s="6">
        <v>8</v>
      </c>
      <c r="W4035" s="6">
        <v>280</v>
      </c>
      <c r="X4035" s="6">
        <v>88</v>
      </c>
      <c r="Z4035" s="6">
        <v>0</v>
      </c>
      <c r="AA4035" s="6">
        <v>0</v>
      </c>
      <c r="AB4035" s="6" t="str">
        <f t="shared" ref="AB4035:AB4098" si="1010">IF(N4035&gt;0, Z4035/N4035,"")</f>
        <v/>
      </c>
      <c r="AC4035" s="6" t="str">
        <f t="shared" ref="AC4035:AC4098" si="1011">IF(N4035&gt;0, AA4035/N4035, "")</f>
        <v/>
      </c>
      <c r="AD4035" s="16">
        <f t="shared" ref="AD4035:AD4098" si="1012">IF(P4035&gt;0, O4035/P4035, "")</f>
        <v>10.249643720180929</v>
      </c>
      <c r="AE4035" s="16">
        <f t="shared" ref="AE4035:AE4098" si="1013">IF(O4035&gt;0, N4035/O4035, "")</f>
        <v>0</v>
      </c>
      <c r="AF4035" s="16">
        <f t="shared" ref="AF4035:AF4098" si="1014">IF(V4035&gt;0,(W4035)/V4035,"")</f>
        <v>35</v>
      </c>
      <c r="AG4035" s="16">
        <f t="shared" ref="AG4035:AG4098" si="1015">IF(V4035&gt;0,(W4035+X4035)/V4035,"")</f>
        <v>46</v>
      </c>
      <c r="AH4035" s="17">
        <f t="shared" ref="AH4035:AH4098" si="1016">IF($M4035&gt;0,R4035/$M4035,"")</f>
        <v>0.23296393528254222</v>
      </c>
      <c r="AI4035" s="17">
        <f t="shared" ref="AI4035:AI4098" si="1017">IF($M4035&gt;0,S4035/$M4035,"")</f>
        <v>2.0202996312023522</v>
      </c>
      <c r="AJ4035" s="17">
        <f t="shared" ref="AJ4035:AJ4098" si="1018">IF($M4035&gt;0,(S4035+T4035)/$M4035,"")</f>
        <v>2.0202996312023522</v>
      </c>
      <c r="AK4035" s="17">
        <f t="shared" ref="AK4035:AK4098" si="1019">IF($M4035&gt;0,(S4035+T4035+U4035)/$M4035,"")</f>
        <v>2.0202996312023522</v>
      </c>
      <c r="AL4035" s="17" t="str">
        <f t="shared" ref="AL4035:AL4098" si="1020">IF($N4035&gt;0,R4035/$N4035,"")</f>
        <v/>
      </c>
      <c r="AM4035" s="17" t="str">
        <f t="shared" ref="AM4035:AM4098" si="1021">IF($N4035&gt;0,(S4035)/$N4035,"")</f>
        <v/>
      </c>
      <c r="AN4035" s="17" t="str">
        <f t="shared" ref="AN4035:AN4098" si="1022">IF($N4035&gt;0,(S4035+T4035)/$N4035,"")</f>
        <v/>
      </c>
      <c r="AO4035" s="17" t="str">
        <f t="shared" ref="AO4035:AO4098" si="1023">IF($N4035&gt;0,(S4035+T4035+U4035)/$N4035,"")</f>
        <v/>
      </c>
      <c r="AP4035" s="17" t="str">
        <f t="shared" si="1009"/>
        <v/>
      </c>
      <c r="AQ4035" s="17">
        <f t="shared" ref="AQ4035:AQ4098" si="1024">IF(O4035&gt;0,S4035/O4035,"")</f>
        <v>5.4244554736759385</v>
      </c>
    </row>
    <row r="4036" spans="1:43" x14ac:dyDescent="0.2">
      <c r="A4036" s="4">
        <v>90249</v>
      </c>
      <c r="B4036" s="5"/>
      <c r="C4036" t="s">
        <v>5147</v>
      </c>
      <c r="D4036" t="s">
        <v>25</v>
      </c>
      <c r="E4036" t="s">
        <v>9</v>
      </c>
      <c r="F4036" t="s">
        <v>17</v>
      </c>
      <c r="G4036" t="s">
        <v>11</v>
      </c>
      <c r="H4036">
        <v>2</v>
      </c>
      <c r="I4036" t="s">
        <v>6117</v>
      </c>
      <c r="J4036" s="6">
        <v>12150996</v>
      </c>
      <c r="K4036" s="6">
        <v>6999</v>
      </c>
      <c r="L4036" s="6">
        <v>1736</v>
      </c>
      <c r="M4036" s="6">
        <v>43626</v>
      </c>
      <c r="N4036" s="6">
        <v>0</v>
      </c>
      <c r="O4036" s="6">
        <v>29297</v>
      </c>
      <c r="P4036" s="6">
        <v>4709</v>
      </c>
      <c r="Q4036" s="6">
        <v>0</v>
      </c>
      <c r="R4036" s="6">
        <v>90079</v>
      </c>
      <c r="S4036" s="6">
        <v>447007</v>
      </c>
      <c r="T4036" s="6">
        <v>0</v>
      </c>
      <c r="U4036" s="6">
        <v>0</v>
      </c>
      <c r="V4036" s="6">
        <v>2</v>
      </c>
      <c r="W4036" s="6">
        <v>40</v>
      </c>
      <c r="X4036" s="6">
        <v>10</v>
      </c>
      <c r="Z4036" s="6">
        <v>0</v>
      </c>
      <c r="AA4036" s="6">
        <v>0</v>
      </c>
      <c r="AB4036" s="6" t="str">
        <f t="shared" si="1010"/>
        <v/>
      </c>
      <c r="AC4036" s="6" t="str">
        <f t="shared" si="1011"/>
        <v/>
      </c>
      <c r="AD4036" s="16">
        <f t="shared" si="1012"/>
        <v>6.22149076236993</v>
      </c>
      <c r="AE4036" s="16">
        <f t="shared" si="1013"/>
        <v>0</v>
      </c>
      <c r="AF4036" s="16">
        <f t="shared" si="1014"/>
        <v>20</v>
      </c>
      <c r="AG4036" s="16">
        <f t="shared" si="1015"/>
        <v>25</v>
      </c>
      <c r="AH4036" s="17">
        <f t="shared" si="1016"/>
        <v>2.0648008068582957</v>
      </c>
      <c r="AI4036" s="17">
        <f t="shared" si="1017"/>
        <v>10.246343923348462</v>
      </c>
      <c r="AJ4036" s="17">
        <f t="shared" si="1018"/>
        <v>10.246343923348462</v>
      </c>
      <c r="AK4036" s="17">
        <f t="shared" si="1019"/>
        <v>10.246343923348462</v>
      </c>
      <c r="AL4036" s="17" t="str">
        <f t="shared" si="1020"/>
        <v/>
      </c>
      <c r="AM4036" s="17" t="str">
        <f t="shared" si="1021"/>
        <v/>
      </c>
      <c r="AN4036" s="17" t="str">
        <f t="shared" si="1022"/>
        <v/>
      </c>
      <c r="AO4036" s="17" t="str">
        <f t="shared" si="1023"/>
        <v/>
      </c>
      <c r="AP4036" s="17" t="str">
        <f t="shared" ref="AP4036:AP4099" si="1025">IF(AO4036&lt;&gt;"", AO4036-AL4036,"")</f>
        <v/>
      </c>
      <c r="AQ4036" s="17">
        <f t="shared" si="1024"/>
        <v>15.257773833498311</v>
      </c>
    </row>
    <row r="4037" spans="1:43" x14ac:dyDescent="0.2">
      <c r="A4037" s="4">
        <v>90251</v>
      </c>
      <c r="B4037" s="5"/>
      <c r="C4037" t="s">
        <v>5149</v>
      </c>
      <c r="D4037" t="s">
        <v>25</v>
      </c>
      <c r="E4037" t="s">
        <v>9</v>
      </c>
      <c r="F4037" t="s">
        <v>17</v>
      </c>
      <c r="G4037" t="s">
        <v>11</v>
      </c>
      <c r="H4037">
        <v>2</v>
      </c>
      <c r="I4037" t="s">
        <v>6117</v>
      </c>
      <c r="J4037" s="6">
        <v>12150996</v>
      </c>
      <c r="K4037" s="6">
        <v>6999</v>
      </c>
      <c r="L4037" s="6">
        <v>1736</v>
      </c>
      <c r="M4037" s="6">
        <v>112340</v>
      </c>
      <c r="N4037" s="6">
        <v>0</v>
      </c>
      <c r="O4037" s="6">
        <v>170315</v>
      </c>
      <c r="P4037" s="6">
        <v>15441</v>
      </c>
      <c r="Q4037" s="6">
        <v>0</v>
      </c>
      <c r="R4037" s="6">
        <v>61946</v>
      </c>
      <c r="S4037" s="6">
        <v>1038892</v>
      </c>
      <c r="T4037" s="6">
        <v>0</v>
      </c>
      <c r="U4037" s="6">
        <v>0</v>
      </c>
      <c r="V4037" s="6">
        <v>5</v>
      </c>
      <c r="W4037" s="6">
        <v>140</v>
      </c>
      <c r="X4037" s="6">
        <v>35</v>
      </c>
      <c r="Z4037" s="6">
        <v>0</v>
      </c>
      <c r="AA4037" s="6">
        <v>0</v>
      </c>
      <c r="AB4037" s="6" t="str">
        <f t="shared" si="1010"/>
        <v/>
      </c>
      <c r="AC4037" s="6" t="str">
        <f t="shared" si="1011"/>
        <v/>
      </c>
      <c r="AD4037" s="16">
        <f t="shared" si="1012"/>
        <v>11.030049867236578</v>
      </c>
      <c r="AE4037" s="16">
        <f t="shared" si="1013"/>
        <v>0</v>
      </c>
      <c r="AF4037" s="16">
        <f t="shared" si="1014"/>
        <v>28</v>
      </c>
      <c r="AG4037" s="16">
        <f t="shared" si="1015"/>
        <v>35</v>
      </c>
      <c r="AH4037" s="17">
        <f t="shared" si="1016"/>
        <v>0.55141534627025102</v>
      </c>
      <c r="AI4037" s="17">
        <f t="shared" si="1017"/>
        <v>9.2477479081360165</v>
      </c>
      <c r="AJ4037" s="17">
        <f t="shared" si="1018"/>
        <v>9.2477479081360165</v>
      </c>
      <c r="AK4037" s="17">
        <f t="shared" si="1019"/>
        <v>9.2477479081360165</v>
      </c>
      <c r="AL4037" s="17" t="str">
        <f t="shared" si="1020"/>
        <v/>
      </c>
      <c r="AM4037" s="17" t="str">
        <f t="shared" si="1021"/>
        <v/>
      </c>
      <c r="AN4037" s="17" t="str">
        <f t="shared" si="1022"/>
        <v/>
      </c>
      <c r="AO4037" s="17" t="str">
        <f t="shared" si="1023"/>
        <v/>
      </c>
      <c r="AP4037" s="17" t="str">
        <f t="shared" si="1025"/>
        <v/>
      </c>
      <c r="AQ4037" s="17">
        <f t="shared" si="1024"/>
        <v>6.0998267915333351</v>
      </c>
    </row>
    <row r="4038" spans="1:43" x14ac:dyDescent="0.2">
      <c r="A4038" s="4">
        <v>90252</v>
      </c>
      <c r="B4038" s="5"/>
      <c r="C4038" t="s">
        <v>5150</v>
      </c>
      <c r="D4038" t="s">
        <v>25</v>
      </c>
      <c r="E4038" t="s">
        <v>9</v>
      </c>
      <c r="F4038" t="s">
        <v>17</v>
      </c>
      <c r="G4038" t="s">
        <v>11</v>
      </c>
      <c r="H4038">
        <v>2</v>
      </c>
      <c r="I4038" t="s">
        <v>6117</v>
      </c>
      <c r="J4038" s="6">
        <v>12150996</v>
      </c>
      <c r="K4038" s="6">
        <v>6999</v>
      </c>
      <c r="L4038" s="6">
        <v>1736</v>
      </c>
      <c r="M4038" s="6">
        <v>43113</v>
      </c>
      <c r="N4038" s="6">
        <v>0</v>
      </c>
      <c r="O4038" s="6">
        <v>33467</v>
      </c>
      <c r="P4038" s="6">
        <v>3310</v>
      </c>
      <c r="Q4038" s="6">
        <v>0</v>
      </c>
      <c r="R4038" s="6">
        <v>21516</v>
      </c>
      <c r="S4038" s="6">
        <v>190672</v>
      </c>
      <c r="T4038" s="6">
        <v>0</v>
      </c>
      <c r="U4038" s="6">
        <v>0</v>
      </c>
      <c r="V4038" s="6">
        <v>1</v>
      </c>
      <c r="W4038" s="6">
        <v>22</v>
      </c>
      <c r="X4038" s="6">
        <v>0</v>
      </c>
      <c r="Z4038" s="6">
        <v>0</v>
      </c>
      <c r="AA4038" s="6">
        <v>0</v>
      </c>
      <c r="AB4038" s="6" t="str">
        <f t="shared" si="1010"/>
        <v/>
      </c>
      <c r="AC4038" s="6" t="str">
        <f t="shared" si="1011"/>
        <v/>
      </c>
      <c r="AD4038" s="16">
        <f t="shared" si="1012"/>
        <v>10.110876132930514</v>
      </c>
      <c r="AE4038" s="16">
        <f t="shared" si="1013"/>
        <v>0</v>
      </c>
      <c r="AF4038" s="16">
        <f t="shared" si="1014"/>
        <v>22</v>
      </c>
      <c r="AG4038" s="16">
        <f t="shared" si="1015"/>
        <v>22</v>
      </c>
      <c r="AH4038" s="17">
        <f t="shared" si="1016"/>
        <v>0.4990606081692297</v>
      </c>
      <c r="AI4038" s="17">
        <f t="shared" si="1017"/>
        <v>4.4226103495465408</v>
      </c>
      <c r="AJ4038" s="17">
        <f t="shared" si="1018"/>
        <v>4.4226103495465408</v>
      </c>
      <c r="AK4038" s="17">
        <f t="shared" si="1019"/>
        <v>4.4226103495465408</v>
      </c>
      <c r="AL4038" s="17" t="str">
        <f t="shared" si="1020"/>
        <v/>
      </c>
      <c r="AM4038" s="17" t="str">
        <f t="shared" si="1021"/>
        <v/>
      </c>
      <c r="AN4038" s="17" t="str">
        <f t="shared" si="1022"/>
        <v/>
      </c>
      <c r="AO4038" s="17" t="str">
        <f t="shared" si="1023"/>
        <v/>
      </c>
      <c r="AP4038" s="17" t="str">
        <f t="shared" si="1025"/>
        <v/>
      </c>
      <c r="AQ4038" s="17">
        <f t="shared" si="1024"/>
        <v>5.6973137717751818</v>
      </c>
    </row>
    <row r="4039" spans="1:43" x14ac:dyDescent="0.2">
      <c r="A4039" s="4">
        <v>90253</v>
      </c>
      <c r="B4039" s="5"/>
      <c r="C4039" t="s">
        <v>5151</v>
      </c>
      <c r="D4039" t="s">
        <v>25</v>
      </c>
      <c r="E4039" t="s">
        <v>9</v>
      </c>
      <c r="F4039" t="s">
        <v>17</v>
      </c>
      <c r="G4039" t="s">
        <v>11</v>
      </c>
      <c r="H4039">
        <v>2</v>
      </c>
      <c r="I4039" t="s">
        <v>6117</v>
      </c>
      <c r="J4039" s="6">
        <v>12150996</v>
      </c>
      <c r="K4039" s="6">
        <v>6999</v>
      </c>
      <c r="L4039" s="6">
        <v>1736</v>
      </c>
      <c r="M4039" s="6">
        <v>140383</v>
      </c>
      <c r="N4039" s="6">
        <v>0</v>
      </c>
      <c r="O4039" s="6">
        <v>96419</v>
      </c>
      <c r="P4039" s="6">
        <v>9198</v>
      </c>
      <c r="Q4039" s="6">
        <v>0</v>
      </c>
      <c r="R4039" s="6">
        <v>41518</v>
      </c>
      <c r="S4039" s="6">
        <v>559608</v>
      </c>
      <c r="T4039" s="6">
        <v>0</v>
      </c>
      <c r="U4039" s="6">
        <v>0</v>
      </c>
      <c r="V4039" s="6">
        <v>4</v>
      </c>
      <c r="W4039" s="6">
        <v>90</v>
      </c>
      <c r="X4039" s="6">
        <v>40</v>
      </c>
      <c r="Z4039" s="6">
        <v>0</v>
      </c>
      <c r="AA4039" s="6">
        <v>0</v>
      </c>
      <c r="AB4039" s="6" t="str">
        <f t="shared" si="1010"/>
        <v/>
      </c>
      <c r="AC4039" s="6" t="str">
        <f t="shared" si="1011"/>
        <v/>
      </c>
      <c r="AD4039" s="16">
        <f t="shared" si="1012"/>
        <v>10.482604914111763</v>
      </c>
      <c r="AE4039" s="16">
        <f t="shared" si="1013"/>
        <v>0</v>
      </c>
      <c r="AF4039" s="16">
        <f t="shared" si="1014"/>
        <v>22.5</v>
      </c>
      <c r="AG4039" s="16">
        <f t="shared" si="1015"/>
        <v>32.5</v>
      </c>
      <c r="AH4039" s="17">
        <f t="shared" si="1016"/>
        <v>0.29574806066261583</v>
      </c>
      <c r="AI4039" s="17">
        <f t="shared" si="1017"/>
        <v>3.986294636814999</v>
      </c>
      <c r="AJ4039" s="17">
        <f t="shared" si="1018"/>
        <v>3.986294636814999</v>
      </c>
      <c r="AK4039" s="17">
        <f t="shared" si="1019"/>
        <v>3.986294636814999</v>
      </c>
      <c r="AL4039" s="17" t="str">
        <f t="shared" si="1020"/>
        <v/>
      </c>
      <c r="AM4039" s="17" t="str">
        <f t="shared" si="1021"/>
        <v/>
      </c>
      <c r="AN4039" s="17" t="str">
        <f t="shared" si="1022"/>
        <v/>
      </c>
      <c r="AO4039" s="17" t="str">
        <f t="shared" si="1023"/>
        <v/>
      </c>
      <c r="AP4039" s="17" t="str">
        <f t="shared" si="1025"/>
        <v/>
      </c>
      <c r="AQ4039" s="17">
        <f t="shared" si="1024"/>
        <v>5.8039183148549558</v>
      </c>
    </row>
    <row r="4040" spans="1:43" x14ac:dyDescent="0.2">
      <c r="A4040" s="4">
        <v>90254</v>
      </c>
      <c r="B4040" s="5"/>
      <c r="C4040" t="s">
        <v>5152</v>
      </c>
      <c r="D4040" t="s">
        <v>25</v>
      </c>
      <c r="E4040" t="s">
        <v>9</v>
      </c>
      <c r="F4040" t="s">
        <v>17</v>
      </c>
      <c r="G4040" t="s">
        <v>11</v>
      </c>
      <c r="H4040">
        <v>2</v>
      </c>
      <c r="I4040" t="s">
        <v>6117</v>
      </c>
      <c r="J4040" s="6">
        <v>12150996</v>
      </c>
      <c r="K4040" s="6">
        <v>6999</v>
      </c>
      <c r="L4040" s="6">
        <v>1736</v>
      </c>
      <c r="M4040" s="6">
        <v>75061</v>
      </c>
      <c r="N4040" s="6">
        <v>0</v>
      </c>
      <c r="O4040" s="6">
        <v>72453</v>
      </c>
      <c r="P4040" s="6">
        <v>5012</v>
      </c>
      <c r="Q4040" s="6">
        <v>0</v>
      </c>
      <c r="R4040" s="6">
        <v>25296</v>
      </c>
      <c r="S4040" s="6">
        <v>323010</v>
      </c>
      <c r="T4040" s="6">
        <v>956538</v>
      </c>
      <c r="U4040" s="6">
        <v>0</v>
      </c>
      <c r="V4040" s="6">
        <v>2</v>
      </c>
      <c r="W4040" s="6">
        <v>56</v>
      </c>
      <c r="X4040" s="6">
        <v>30</v>
      </c>
      <c r="Z4040" s="6">
        <v>0</v>
      </c>
      <c r="AA4040" s="6">
        <v>0</v>
      </c>
      <c r="AB4040" s="6" t="str">
        <f t="shared" si="1010"/>
        <v/>
      </c>
      <c r="AC4040" s="6" t="str">
        <f t="shared" si="1011"/>
        <v/>
      </c>
      <c r="AD4040" s="16">
        <f t="shared" si="1012"/>
        <v>14.455905826017558</v>
      </c>
      <c r="AE4040" s="16">
        <f t="shared" si="1013"/>
        <v>0</v>
      </c>
      <c r="AF4040" s="16">
        <f t="shared" si="1014"/>
        <v>28</v>
      </c>
      <c r="AG4040" s="16">
        <f t="shared" si="1015"/>
        <v>43</v>
      </c>
      <c r="AH4040" s="17">
        <f t="shared" si="1016"/>
        <v>0.33700590186648194</v>
      </c>
      <c r="AI4040" s="17">
        <f t="shared" si="1017"/>
        <v>4.3032999826807528</v>
      </c>
      <c r="AJ4040" s="17">
        <f t="shared" si="1018"/>
        <v>17.046775289431263</v>
      </c>
      <c r="AK4040" s="17">
        <f t="shared" si="1019"/>
        <v>17.046775289431263</v>
      </c>
      <c r="AL4040" s="17" t="str">
        <f t="shared" si="1020"/>
        <v/>
      </c>
      <c r="AM4040" s="17" t="str">
        <f t="shared" si="1021"/>
        <v/>
      </c>
      <c r="AN4040" s="17" t="str">
        <f t="shared" si="1022"/>
        <v/>
      </c>
      <c r="AO4040" s="17" t="str">
        <f t="shared" si="1023"/>
        <v/>
      </c>
      <c r="AP4040" s="17" t="str">
        <f t="shared" si="1025"/>
        <v/>
      </c>
      <c r="AQ4040" s="17">
        <f t="shared" si="1024"/>
        <v>4.4582004885926052</v>
      </c>
    </row>
    <row r="4041" spans="1:43" x14ac:dyDescent="0.2">
      <c r="A4041" s="4">
        <v>90256</v>
      </c>
      <c r="B4041" s="5"/>
      <c r="C4041" t="s">
        <v>5154</v>
      </c>
      <c r="D4041" t="s">
        <v>25</v>
      </c>
      <c r="E4041" t="s">
        <v>9</v>
      </c>
      <c r="F4041" t="s">
        <v>17</v>
      </c>
      <c r="G4041" t="s">
        <v>11</v>
      </c>
      <c r="H4041">
        <v>2</v>
      </c>
      <c r="I4041" t="s">
        <v>6117</v>
      </c>
      <c r="J4041" s="6">
        <v>12150996</v>
      </c>
      <c r="K4041" s="6">
        <v>6999</v>
      </c>
      <c r="L4041" s="6">
        <v>1736</v>
      </c>
      <c r="M4041" s="6">
        <v>221615</v>
      </c>
      <c r="N4041" s="6">
        <v>0</v>
      </c>
      <c r="O4041" s="6">
        <v>309680</v>
      </c>
      <c r="P4041" s="6">
        <v>26387</v>
      </c>
      <c r="Q4041" s="6">
        <v>0</v>
      </c>
      <c r="R4041" s="6">
        <v>194459</v>
      </c>
      <c r="S4041" s="6">
        <v>1889575</v>
      </c>
      <c r="T4041" s="6">
        <v>0</v>
      </c>
      <c r="U4041" s="6">
        <v>0</v>
      </c>
      <c r="V4041" s="6">
        <v>17</v>
      </c>
      <c r="W4041" s="6">
        <v>507</v>
      </c>
      <c r="X4041" s="6">
        <v>250</v>
      </c>
      <c r="Z4041" s="6">
        <v>0</v>
      </c>
      <c r="AA4041" s="6">
        <v>0</v>
      </c>
      <c r="AB4041" s="6" t="str">
        <f t="shared" si="1010"/>
        <v/>
      </c>
      <c r="AC4041" s="6" t="str">
        <f t="shared" si="1011"/>
        <v/>
      </c>
      <c r="AD4041" s="16">
        <f t="shared" si="1012"/>
        <v>11.73608216167052</v>
      </c>
      <c r="AE4041" s="16">
        <f t="shared" si="1013"/>
        <v>0</v>
      </c>
      <c r="AF4041" s="16">
        <f t="shared" si="1014"/>
        <v>29.823529411764707</v>
      </c>
      <c r="AG4041" s="16">
        <f t="shared" si="1015"/>
        <v>44.529411764705884</v>
      </c>
      <c r="AH4041" s="17">
        <f t="shared" si="1016"/>
        <v>0.87746316810685199</v>
      </c>
      <c r="AI4041" s="17">
        <f t="shared" si="1017"/>
        <v>8.5263858493333036</v>
      </c>
      <c r="AJ4041" s="17">
        <f t="shared" si="1018"/>
        <v>8.5263858493333036</v>
      </c>
      <c r="AK4041" s="17">
        <f t="shared" si="1019"/>
        <v>8.5263858493333036</v>
      </c>
      <c r="AL4041" s="17" t="str">
        <f t="shared" si="1020"/>
        <v/>
      </c>
      <c r="AM4041" s="17" t="str">
        <f t="shared" si="1021"/>
        <v/>
      </c>
      <c r="AN4041" s="17" t="str">
        <f t="shared" si="1022"/>
        <v/>
      </c>
      <c r="AO4041" s="17" t="str">
        <f t="shared" si="1023"/>
        <v/>
      </c>
      <c r="AP4041" s="17" t="str">
        <f t="shared" si="1025"/>
        <v/>
      </c>
      <c r="AQ4041" s="17">
        <f t="shared" si="1024"/>
        <v>6.1017017566520275</v>
      </c>
    </row>
    <row r="4042" spans="1:43" x14ac:dyDescent="0.2">
      <c r="A4042" s="4">
        <v>90257</v>
      </c>
      <c r="B4042" s="5"/>
      <c r="C4042" t="s">
        <v>5155</v>
      </c>
      <c r="D4042" t="s">
        <v>25</v>
      </c>
      <c r="E4042" t="s">
        <v>9</v>
      </c>
      <c r="F4042" t="s">
        <v>17</v>
      </c>
      <c r="G4042" t="s">
        <v>11</v>
      </c>
      <c r="H4042">
        <v>2</v>
      </c>
      <c r="I4042" t="s">
        <v>6117</v>
      </c>
      <c r="J4042" s="6">
        <v>12150996</v>
      </c>
      <c r="K4042" s="6">
        <v>6999</v>
      </c>
      <c r="L4042" s="6">
        <v>1736</v>
      </c>
      <c r="M4042" s="6">
        <v>98517</v>
      </c>
      <c r="N4042" s="6">
        <v>0</v>
      </c>
      <c r="O4042" s="6">
        <v>145520</v>
      </c>
      <c r="P4042" s="6">
        <v>10310</v>
      </c>
      <c r="Q4042" s="6">
        <v>0</v>
      </c>
      <c r="R4042" s="6">
        <v>24646</v>
      </c>
      <c r="S4042" s="6">
        <v>546091</v>
      </c>
      <c r="T4042" s="6">
        <v>0</v>
      </c>
      <c r="U4042" s="6">
        <v>0</v>
      </c>
      <c r="V4042" s="6">
        <v>11</v>
      </c>
      <c r="W4042" s="6">
        <v>290</v>
      </c>
      <c r="X4042" s="6">
        <v>145</v>
      </c>
      <c r="Z4042" s="6">
        <v>0</v>
      </c>
      <c r="AA4042" s="6">
        <v>0</v>
      </c>
      <c r="AB4042" s="6" t="str">
        <f t="shared" si="1010"/>
        <v/>
      </c>
      <c r="AC4042" s="6" t="str">
        <f t="shared" si="1011"/>
        <v/>
      </c>
      <c r="AD4042" s="16">
        <f t="shared" si="1012"/>
        <v>14.114451988360814</v>
      </c>
      <c r="AE4042" s="16">
        <f t="shared" si="1013"/>
        <v>0</v>
      </c>
      <c r="AF4042" s="16">
        <f t="shared" si="1014"/>
        <v>26.363636363636363</v>
      </c>
      <c r="AG4042" s="16">
        <f t="shared" si="1015"/>
        <v>39.545454545454547</v>
      </c>
      <c r="AH4042" s="17">
        <f t="shared" si="1016"/>
        <v>0.25017002141762334</v>
      </c>
      <c r="AI4042" s="17">
        <f t="shared" si="1017"/>
        <v>5.543114386349564</v>
      </c>
      <c r="AJ4042" s="17">
        <f t="shared" si="1018"/>
        <v>5.543114386349564</v>
      </c>
      <c r="AK4042" s="17">
        <f t="shared" si="1019"/>
        <v>5.543114386349564</v>
      </c>
      <c r="AL4042" s="17" t="str">
        <f t="shared" si="1020"/>
        <v/>
      </c>
      <c r="AM4042" s="17" t="str">
        <f t="shared" si="1021"/>
        <v/>
      </c>
      <c r="AN4042" s="17" t="str">
        <f t="shared" si="1022"/>
        <v/>
      </c>
      <c r="AO4042" s="17" t="str">
        <f t="shared" si="1023"/>
        <v/>
      </c>
      <c r="AP4042" s="17" t="str">
        <f t="shared" si="1025"/>
        <v/>
      </c>
      <c r="AQ4042" s="17">
        <f t="shared" si="1024"/>
        <v>3.7526869158878506</v>
      </c>
    </row>
    <row r="4043" spans="1:43" x14ac:dyDescent="0.2">
      <c r="A4043" s="4">
        <v>90258</v>
      </c>
      <c r="B4043" s="5"/>
      <c r="C4043" t="s">
        <v>5156</v>
      </c>
      <c r="D4043" t="s">
        <v>25</v>
      </c>
      <c r="E4043" t="s">
        <v>9</v>
      </c>
      <c r="F4043" t="s">
        <v>17</v>
      </c>
      <c r="G4043" t="s">
        <v>11</v>
      </c>
      <c r="H4043">
        <v>2</v>
      </c>
      <c r="I4043" t="s">
        <v>6117</v>
      </c>
      <c r="J4043" s="6">
        <v>12150996</v>
      </c>
      <c r="K4043" s="6">
        <v>6999</v>
      </c>
      <c r="L4043" s="6">
        <v>1736</v>
      </c>
      <c r="M4043" s="6">
        <v>239838</v>
      </c>
      <c r="N4043" s="6">
        <v>0</v>
      </c>
      <c r="O4043" s="6">
        <v>345915</v>
      </c>
      <c r="P4043" s="6">
        <v>28409</v>
      </c>
      <c r="Q4043" s="6">
        <v>0</v>
      </c>
      <c r="R4043" s="6">
        <v>140190</v>
      </c>
      <c r="S4043" s="6">
        <v>2243746</v>
      </c>
      <c r="T4043" s="6">
        <v>0</v>
      </c>
      <c r="U4043" s="6">
        <v>0</v>
      </c>
      <c r="V4043" s="6">
        <v>7</v>
      </c>
      <c r="W4043" s="6">
        <v>259</v>
      </c>
      <c r="X4043" s="6">
        <v>70</v>
      </c>
      <c r="Z4043" s="6">
        <v>0</v>
      </c>
      <c r="AA4043" s="6">
        <v>0</v>
      </c>
      <c r="AB4043" s="6" t="str">
        <f t="shared" si="1010"/>
        <v/>
      </c>
      <c r="AC4043" s="6" t="str">
        <f t="shared" si="1011"/>
        <v/>
      </c>
      <c r="AD4043" s="16">
        <f t="shared" si="1012"/>
        <v>12.176246963990284</v>
      </c>
      <c r="AE4043" s="16">
        <f t="shared" si="1013"/>
        <v>0</v>
      </c>
      <c r="AF4043" s="16">
        <f t="shared" si="1014"/>
        <v>37</v>
      </c>
      <c r="AG4043" s="16">
        <f t="shared" si="1015"/>
        <v>47</v>
      </c>
      <c r="AH4043" s="17">
        <f t="shared" si="1016"/>
        <v>0.58451955069672024</v>
      </c>
      <c r="AI4043" s="17">
        <f t="shared" si="1017"/>
        <v>9.3552564647803926</v>
      </c>
      <c r="AJ4043" s="17">
        <f t="shared" si="1018"/>
        <v>9.3552564647803926</v>
      </c>
      <c r="AK4043" s="17">
        <f t="shared" si="1019"/>
        <v>9.3552564647803926</v>
      </c>
      <c r="AL4043" s="17" t="str">
        <f t="shared" si="1020"/>
        <v/>
      </c>
      <c r="AM4043" s="17" t="str">
        <f t="shared" si="1021"/>
        <v/>
      </c>
      <c r="AN4043" s="17" t="str">
        <f t="shared" si="1022"/>
        <v/>
      </c>
      <c r="AO4043" s="17" t="str">
        <f t="shared" si="1023"/>
        <v/>
      </c>
      <c r="AP4043" s="17" t="str">
        <f t="shared" si="1025"/>
        <v/>
      </c>
      <c r="AQ4043" s="17">
        <f t="shared" si="1024"/>
        <v>6.4864085107613141</v>
      </c>
    </row>
    <row r="4044" spans="1:43" x14ac:dyDescent="0.2">
      <c r="A4044" s="4">
        <v>90259</v>
      </c>
      <c r="B4044" s="5"/>
      <c r="C4044" t="s">
        <v>5157</v>
      </c>
      <c r="D4044" t="s">
        <v>25</v>
      </c>
      <c r="E4044" t="s">
        <v>9</v>
      </c>
      <c r="F4044" t="s">
        <v>17</v>
      </c>
      <c r="G4044" t="s">
        <v>11</v>
      </c>
      <c r="H4044">
        <v>2</v>
      </c>
      <c r="I4044" t="s">
        <v>6117</v>
      </c>
      <c r="J4044" s="6">
        <v>12150996</v>
      </c>
      <c r="K4044" s="6">
        <v>6999</v>
      </c>
      <c r="L4044" s="6">
        <v>1736</v>
      </c>
      <c r="M4044" s="6">
        <v>116685</v>
      </c>
      <c r="N4044" s="6">
        <v>0</v>
      </c>
      <c r="O4044" s="6">
        <v>174367</v>
      </c>
      <c r="P4044" s="6">
        <v>13143</v>
      </c>
      <c r="Q4044" s="6">
        <v>0</v>
      </c>
      <c r="R4044" s="6">
        <v>56390</v>
      </c>
      <c r="S4044" s="6">
        <v>1162220</v>
      </c>
      <c r="T4044" s="6">
        <v>0</v>
      </c>
      <c r="U4044" s="6">
        <v>0</v>
      </c>
      <c r="V4044" s="6">
        <v>6</v>
      </c>
      <c r="W4044" s="6">
        <v>150</v>
      </c>
      <c r="X4044" s="6">
        <v>42</v>
      </c>
      <c r="Z4044" s="6">
        <v>0</v>
      </c>
      <c r="AA4044" s="6">
        <v>0</v>
      </c>
      <c r="AB4044" s="6" t="str">
        <f t="shared" si="1010"/>
        <v/>
      </c>
      <c r="AC4044" s="6" t="str">
        <f t="shared" si="1011"/>
        <v/>
      </c>
      <c r="AD4044" s="16">
        <f t="shared" si="1012"/>
        <v>13.266910142281063</v>
      </c>
      <c r="AE4044" s="16">
        <f t="shared" si="1013"/>
        <v>0</v>
      </c>
      <c r="AF4044" s="16">
        <f t="shared" si="1014"/>
        <v>25</v>
      </c>
      <c r="AG4044" s="16">
        <f t="shared" si="1015"/>
        <v>32</v>
      </c>
      <c r="AH4044" s="17">
        <f t="shared" si="1016"/>
        <v>0.48326691519904014</v>
      </c>
      <c r="AI4044" s="17">
        <f t="shared" si="1017"/>
        <v>9.9603205210609769</v>
      </c>
      <c r="AJ4044" s="17">
        <f t="shared" si="1018"/>
        <v>9.9603205210609769</v>
      </c>
      <c r="AK4044" s="17">
        <f t="shared" si="1019"/>
        <v>9.9603205210609769</v>
      </c>
      <c r="AL4044" s="17" t="str">
        <f t="shared" si="1020"/>
        <v/>
      </c>
      <c r="AM4044" s="17" t="str">
        <f t="shared" si="1021"/>
        <v/>
      </c>
      <c r="AN4044" s="17" t="str">
        <f t="shared" si="1022"/>
        <v/>
      </c>
      <c r="AO4044" s="17" t="str">
        <f t="shared" si="1023"/>
        <v/>
      </c>
      <c r="AP4044" s="17" t="str">
        <f t="shared" si="1025"/>
        <v/>
      </c>
      <c r="AQ4044" s="17">
        <f t="shared" si="1024"/>
        <v>6.6653667265021479</v>
      </c>
    </row>
    <row r="4045" spans="1:43" x14ac:dyDescent="0.2">
      <c r="A4045" s="4">
        <v>90260</v>
      </c>
      <c r="B4045" s="5"/>
      <c r="C4045" t="s">
        <v>5158</v>
      </c>
      <c r="D4045" t="s">
        <v>25</v>
      </c>
      <c r="E4045" t="s">
        <v>9</v>
      </c>
      <c r="F4045" t="s">
        <v>17</v>
      </c>
      <c r="G4045" t="s">
        <v>11</v>
      </c>
      <c r="H4045">
        <v>2</v>
      </c>
      <c r="I4045" t="s">
        <v>6117</v>
      </c>
      <c r="J4045" s="6">
        <v>12150996</v>
      </c>
      <c r="K4045" s="6">
        <v>6999</v>
      </c>
      <c r="L4045" s="6">
        <v>1736</v>
      </c>
      <c r="M4045" s="6">
        <v>80900</v>
      </c>
      <c r="N4045" s="6">
        <v>0</v>
      </c>
      <c r="O4045" s="6">
        <v>129233</v>
      </c>
      <c r="P4045" s="6">
        <v>11750</v>
      </c>
      <c r="Q4045" s="6">
        <v>0</v>
      </c>
      <c r="R4045" s="6">
        <v>44379</v>
      </c>
      <c r="S4045" s="6">
        <v>871415</v>
      </c>
      <c r="T4045" s="6">
        <v>0</v>
      </c>
      <c r="U4045" s="6">
        <v>0</v>
      </c>
      <c r="V4045" s="6">
        <v>8</v>
      </c>
      <c r="W4045" s="6">
        <v>287</v>
      </c>
      <c r="X4045" s="6">
        <v>120</v>
      </c>
      <c r="Z4045" s="6">
        <v>0</v>
      </c>
      <c r="AA4045" s="6">
        <v>0</v>
      </c>
      <c r="AB4045" s="6" t="str">
        <f t="shared" si="1010"/>
        <v/>
      </c>
      <c r="AC4045" s="6" t="str">
        <f t="shared" si="1011"/>
        <v/>
      </c>
      <c r="AD4045" s="16">
        <f t="shared" si="1012"/>
        <v>10.998553191489362</v>
      </c>
      <c r="AE4045" s="16">
        <f t="shared" si="1013"/>
        <v>0</v>
      </c>
      <c r="AF4045" s="16">
        <f t="shared" si="1014"/>
        <v>35.875</v>
      </c>
      <c r="AG4045" s="16">
        <f t="shared" si="1015"/>
        <v>50.875</v>
      </c>
      <c r="AH4045" s="17">
        <f t="shared" si="1016"/>
        <v>0.54856613102595797</v>
      </c>
      <c r="AI4045" s="17">
        <f t="shared" si="1017"/>
        <v>10.77150803461063</v>
      </c>
      <c r="AJ4045" s="17">
        <f t="shared" si="1018"/>
        <v>10.77150803461063</v>
      </c>
      <c r="AK4045" s="17">
        <f t="shared" si="1019"/>
        <v>10.77150803461063</v>
      </c>
      <c r="AL4045" s="17" t="str">
        <f t="shared" si="1020"/>
        <v/>
      </c>
      <c r="AM4045" s="17" t="str">
        <f t="shared" si="1021"/>
        <v/>
      </c>
      <c r="AN4045" s="17" t="str">
        <f t="shared" si="1022"/>
        <v/>
      </c>
      <c r="AO4045" s="17" t="str">
        <f t="shared" si="1023"/>
        <v/>
      </c>
      <c r="AP4045" s="17" t="str">
        <f t="shared" si="1025"/>
        <v/>
      </c>
      <c r="AQ4045" s="17">
        <f t="shared" si="1024"/>
        <v>6.7429758652975629</v>
      </c>
    </row>
    <row r="4046" spans="1:43" x14ac:dyDescent="0.2">
      <c r="A4046" s="4">
        <v>90262</v>
      </c>
      <c r="B4046" s="5"/>
      <c r="C4046" t="s">
        <v>5160</v>
      </c>
      <c r="D4046" t="s">
        <v>25</v>
      </c>
      <c r="E4046" t="s">
        <v>9</v>
      </c>
      <c r="F4046" t="s">
        <v>17</v>
      </c>
      <c r="G4046" t="s">
        <v>11</v>
      </c>
      <c r="H4046">
        <v>2</v>
      </c>
      <c r="I4046" t="s">
        <v>6117</v>
      </c>
      <c r="J4046" s="6">
        <v>12150996</v>
      </c>
      <c r="K4046" s="6">
        <v>6999</v>
      </c>
      <c r="L4046" s="6">
        <v>1736</v>
      </c>
      <c r="M4046" s="6">
        <v>117157</v>
      </c>
      <c r="N4046" s="6">
        <v>0</v>
      </c>
      <c r="O4046" s="6">
        <v>34548</v>
      </c>
      <c r="P4046" s="6">
        <v>3345</v>
      </c>
      <c r="Q4046" s="6">
        <v>0</v>
      </c>
      <c r="R4046" s="6">
        <v>0</v>
      </c>
      <c r="S4046" s="6">
        <v>180153</v>
      </c>
      <c r="T4046" s="6">
        <v>0</v>
      </c>
      <c r="U4046" s="6">
        <v>0</v>
      </c>
      <c r="V4046" s="6">
        <v>3</v>
      </c>
      <c r="W4046" s="6">
        <v>63</v>
      </c>
      <c r="X4046" s="6">
        <v>8</v>
      </c>
      <c r="Z4046" s="6">
        <v>0</v>
      </c>
      <c r="AA4046" s="6">
        <v>0</v>
      </c>
      <c r="AB4046" s="6" t="str">
        <f t="shared" si="1010"/>
        <v/>
      </c>
      <c r="AC4046" s="6" t="str">
        <f t="shared" si="1011"/>
        <v/>
      </c>
      <c r="AD4046" s="16">
        <f t="shared" si="1012"/>
        <v>10.328251121076233</v>
      </c>
      <c r="AE4046" s="16">
        <f t="shared" si="1013"/>
        <v>0</v>
      </c>
      <c r="AF4046" s="16">
        <f t="shared" si="1014"/>
        <v>21</v>
      </c>
      <c r="AG4046" s="16">
        <f t="shared" si="1015"/>
        <v>23.666666666666668</v>
      </c>
      <c r="AH4046" s="17">
        <f t="shared" si="1016"/>
        <v>0</v>
      </c>
      <c r="AI4046" s="17">
        <f t="shared" si="1017"/>
        <v>1.5377058135664108</v>
      </c>
      <c r="AJ4046" s="17">
        <f t="shared" si="1018"/>
        <v>1.5377058135664108</v>
      </c>
      <c r="AK4046" s="17">
        <f t="shared" si="1019"/>
        <v>1.5377058135664108</v>
      </c>
      <c r="AL4046" s="17" t="str">
        <f t="shared" si="1020"/>
        <v/>
      </c>
      <c r="AM4046" s="17" t="str">
        <f t="shared" si="1021"/>
        <v/>
      </c>
      <c r="AN4046" s="17" t="str">
        <f t="shared" si="1022"/>
        <v/>
      </c>
      <c r="AO4046" s="17" t="str">
        <f t="shared" si="1023"/>
        <v/>
      </c>
      <c r="AP4046" s="17" t="str">
        <f t="shared" si="1025"/>
        <v/>
      </c>
      <c r="AQ4046" s="17">
        <f t="shared" si="1024"/>
        <v>5.2145710316081972</v>
      </c>
    </row>
    <row r="4047" spans="1:43" x14ac:dyDescent="0.2">
      <c r="A4047" s="4">
        <v>90263</v>
      </c>
      <c r="B4047" s="5"/>
      <c r="C4047" t="s">
        <v>5161</v>
      </c>
      <c r="D4047" t="s">
        <v>25</v>
      </c>
      <c r="E4047" t="s">
        <v>9</v>
      </c>
      <c r="F4047" t="s">
        <v>17</v>
      </c>
      <c r="G4047" t="s">
        <v>11</v>
      </c>
      <c r="H4047">
        <v>2</v>
      </c>
      <c r="I4047" t="s">
        <v>6117</v>
      </c>
      <c r="J4047" s="6">
        <v>12150996</v>
      </c>
      <c r="K4047" s="6">
        <v>6999</v>
      </c>
      <c r="L4047" s="6">
        <v>1736</v>
      </c>
      <c r="M4047" s="6">
        <v>120519</v>
      </c>
      <c r="N4047" s="6">
        <v>0</v>
      </c>
      <c r="O4047" s="6">
        <v>115807</v>
      </c>
      <c r="P4047" s="6">
        <v>11111</v>
      </c>
      <c r="Q4047" s="6">
        <v>0</v>
      </c>
      <c r="R4047" s="6">
        <v>43376</v>
      </c>
      <c r="S4047" s="6">
        <v>981370</v>
      </c>
      <c r="T4047" s="6">
        <v>0</v>
      </c>
      <c r="U4047" s="6">
        <v>0</v>
      </c>
      <c r="V4047" s="6">
        <v>6</v>
      </c>
      <c r="W4047" s="6">
        <v>186</v>
      </c>
      <c r="X4047" s="6">
        <v>12</v>
      </c>
      <c r="Z4047" s="6">
        <v>0</v>
      </c>
      <c r="AA4047" s="6">
        <v>0</v>
      </c>
      <c r="AB4047" s="6" t="str">
        <f t="shared" si="1010"/>
        <v/>
      </c>
      <c r="AC4047" s="6" t="str">
        <f t="shared" si="1011"/>
        <v/>
      </c>
      <c r="AD4047" s="16">
        <f t="shared" si="1012"/>
        <v>10.422734227342273</v>
      </c>
      <c r="AE4047" s="16">
        <f t="shared" si="1013"/>
        <v>0</v>
      </c>
      <c r="AF4047" s="16">
        <f t="shared" si="1014"/>
        <v>31</v>
      </c>
      <c r="AG4047" s="16">
        <f t="shared" si="1015"/>
        <v>33</v>
      </c>
      <c r="AH4047" s="17">
        <f t="shared" si="1016"/>
        <v>0.35991005567586853</v>
      </c>
      <c r="AI4047" s="17">
        <f t="shared" si="1017"/>
        <v>8.1428654403040177</v>
      </c>
      <c r="AJ4047" s="17">
        <f t="shared" si="1018"/>
        <v>8.1428654403040177</v>
      </c>
      <c r="AK4047" s="17">
        <f t="shared" si="1019"/>
        <v>8.1428654403040177</v>
      </c>
      <c r="AL4047" s="17" t="str">
        <f t="shared" si="1020"/>
        <v/>
      </c>
      <c r="AM4047" s="17" t="str">
        <f t="shared" si="1021"/>
        <v/>
      </c>
      <c r="AN4047" s="17" t="str">
        <f t="shared" si="1022"/>
        <v/>
      </c>
      <c r="AO4047" s="17" t="str">
        <f t="shared" si="1023"/>
        <v/>
      </c>
      <c r="AP4047" s="17" t="str">
        <f t="shared" si="1025"/>
        <v/>
      </c>
      <c r="AQ4047" s="17">
        <f t="shared" si="1024"/>
        <v>8.4741854982859408</v>
      </c>
    </row>
    <row r="4048" spans="1:43" x14ac:dyDescent="0.2">
      <c r="A4048" s="4">
        <v>90264</v>
      </c>
      <c r="B4048" s="5"/>
      <c r="C4048" t="s">
        <v>5162</v>
      </c>
      <c r="D4048" t="s">
        <v>25</v>
      </c>
      <c r="E4048" t="s">
        <v>9</v>
      </c>
      <c r="F4048" t="s">
        <v>17</v>
      </c>
      <c r="G4048" t="s">
        <v>15</v>
      </c>
      <c r="H4048">
        <v>2</v>
      </c>
      <c r="I4048" t="s">
        <v>6117</v>
      </c>
      <c r="J4048" s="6">
        <v>12150996</v>
      </c>
      <c r="K4048" s="6">
        <v>6999</v>
      </c>
      <c r="L4048" s="6">
        <v>1736</v>
      </c>
      <c r="M4048" s="6">
        <v>164181</v>
      </c>
      <c r="N4048" s="6">
        <v>0</v>
      </c>
      <c r="O4048" s="6">
        <v>81471</v>
      </c>
      <c r="P4048" s="6">
        <v>6759</v>
      </c>
      <c r="Q4048" s="6">
        <v>0</v>
      </c>
      <c r="R4048" s="6">
        <v>0</v>
      </c>
      <c r="S4048" s="6">
        <v>809799</v>
      </c>
      <c r="T4048" s="6">
        <v>0</v>
      </c>
      <c r="U4048" s="6">
        <v>0</v>
      </c>
      <c r="V4048" s="6">
        <v>4</v>
      </c>
      <c r="W4048" s="6">
        <v>100</v>
      </c>
      <c r="X4048" s="6">
        <v>40</v>
      </c>
      <c r="Z4048" s="6">
        <v>0</v>
      </c>
      <c r="AA4048" s="6">
        <v>0</v>
      </c>
      <c r="AB4048" s="6" t="str">
        <f t="shared" si="1010"/>
        <v/>
      </c>
      <c r="AC4048" s="6" t="str">
        <f t="shared" si="1011"/>
        <v/>
      </c>
      <c r="AD4048" s="16">
        <f t="shared" si="1012"/>
        <v>12.05370616955171</v>
      </c>
      <c r="AE4048" s="16">
        <f t="shared" si="1013"/>
        <v>0</v>
      </c>
      <c r="AF4048" s="16">
        <f t="shared" si="1014"/>
        <v>25</v>
      </c>
      <c r="AG4048" s="16">
        <f t="shared" si="1015"/>
        <v>35</v>
      </c>
      <c r="AH4048" s="17">
        <f t="shared" si="1016"/>
        <v>0</v>
      </c>
      <c r="AI4048" s="17">
        <f t="shared" si="1017"/>
        <v>4.9323551446269667</v>
      </c>
      <c r="AJ4048" s="17">
        <f t="shared" si="1018"/>
        <v>4.9323551446269667</v>
      </c>
      <c r="AK4048" s="17">
        <f t="shared" si="1019"/>
        <v>4.9323551446269667</v>
      </c>
      <c r="AL4048" s="17" t="str">
        <f t="shared" si="1020"/>
        <v/>
      </c>
      <c r="AM4048" s="17" t="str">
        <f t="shared" si="1021"/>
        <v/>
      </c>
      <c r="AN4048" s="17" t="str">
        <f t="shared" si="1022"/>
        <v/>
      </c>
      <c r="AO4048" s="17" t="str">
        <f t="shared" si="1023"/>
        <v/>
      </c>
      <c r="AP4048" s="17" t="str">
        <f t="shared" si="1025"/>
        <v/>
      </c>
      <c r="AQ4048" s="17">
        <f t="shared" si="1024"/>
        <v>9.939720882277129</v>
      </c>
    </row>
    <row r="4049" spans="1:43" x14ac:dyDescent="0.2">
      <c r="A4049" s="4">
        <v>90265</v>
      </c>
      <c r="B4049" s="5"/>
      <c r="C4049" t="s">
        <v>5163</v>
      </c>
      <c r="D4049" t="s">
        <v>25</v>
      </c>
      <c r="E4049" t="s">
        <v>9</v>
      </c>
      <c r="F4049" t="s">
        <v>17</v>
      </c>
      <c r="G4049" t="s">
        <v>15</v>
      </c>
      <c r="H4049">
        <v>2</v>
      </c>
      <c r="I4049" t="s">
        <v>6117</v>
      </c>
      <c r="J4049" s="6">
        <v>12150996</v>
      </c>
      <c r="K4049" s="6">
        <v>6999</v>
      </c>
      <c r="L4049" s="6">
        <v>1736</v>
      </c>
      <c r="M4049" s="6">
        <v>56076</v>
      </c>
      <c r="N4049" s="6">
        <v>0</v>
      </c>
      <c r="O4049" s="6">
        <v>39952</v>
      </c>
      <c r="P4049" s="6">
        <v>4335</v>
      </c>
      <c r="Q4049" s="6">
        <v>0</v>
      </c>
      <c r="R4049" s="6">
        <v>6611</v>
      </c>
      <c r="S4049" s="6">
        <v>618903</v>
      </c>
      <c r="T4049" s="6">
        <v>0</v>
      </c>
      <c r="U4049" s="6">
        <v>0</v>
      </c>
      <c r="V4049" s="6">
        <v>8</v>
      </c>
      <c r="W4049" s="6">
        <v>232</v>
      </c>
      <c r="X4049" s="6">
        <v>88</v>
      </c>
      <c r="Z4049" s="6">
        <v>0</v>
      </c>
      <c r="AA4049" s="6">
        <v>0</v>
      </c>
      <c r="AB4049" s="6" t="str">
        <f t="shared" si="1010"/>
        <v/>
      </c>
      <c r="AC4049" s="6" t="str">
        <f t="shared" si="1011"/>
        <v/>
      </c>
      <c r="AD4049" s="16">
        <f t="shared" si="1012"/>
        <v>9.2161476355247984</v>
      </c>
      <c r="AE4049" s="16">
        <f t="shared" si="1013"/>
        <v>0</v>
      </c>
      <c r="AF4049" s="16">
        <f t="shared" si="1014"/>
        <v>29</v>
      </c>
      <c r="AG4049" s="16">
        <f t="shared" si="1015"/>
        <v>40</v>
      </c>
      <c r="AH4049" s="17">
        <f t="shared" si="1016"/>
        <v>0.11789357300806048</v>
      </c>
      <c r="AI4049" s="17">
        <f t="shared" si="1017"/>
        <v>11.03686068906484</v>
      </c>
      <c r="AJ4049" s="17">
        <f t="shared" si="1018"/>
        <v>11.03686068906484</v>
      </c>
      <c r="AK4049" s="17">
        <f t="shared" si="1019"/>
        <v>11.03686068906484</v>
      </c>
      <c r="AL4049" s="17" t="str">
        <f t="shared" si="1020"/>
        <v/>
      </c>
      <c r="AM4049" s="17" t="str">
        <f t="shared" si="1021"/>
        <v/>
      </c>
      <c r="AN4049" s="17" t="str">
        <f t="shared" si="1022"/>
        <v/>
      </c>
      <c r="AO4049" s="17" t="str">
        <f t="shared" si="1023"/>
        <v/>
      </c>
      <c r="AP4049" s="17" t="str">
        <f t="shared" si="1025"/>
        <v/>
      </c>
      <c r="AQ4049" s="17">
        <f t="shared" si="1024"/>
        <v>15.491164397276732</v>
      </c>
    </row>
    <row r="4050" spans="1:43" x14ac:dyDescent="0.2">
      <c r="A4050" s="4">
        <v>90265</v>
      </c>
      <c r="B4050" s="5"/>
      <c r="C4050" t="s">
        <v>5163</v>
      </c>
      <c r="D4050" t="s">
        <v>25</v>
      </c>
      <c r="E4050" t="s">
        <v>9</v>
      </c>
      <c r="F4050" t="s">
        <v>17</v>
      </c>
      <c r="G4050" t="s">
        <v>11</v>
      </c>
      <c r="H4050">
        <v>2</v>
      </c>
      <c r="I4050" t="s">
        <v>6117</v>
      </c>
      <c r="J4050" s="6">
        <v>12150996</v>
      </c>
      <c r="K4050" s="6">
        <v>6999</v>
      </c>
      <c r="L4050" s="6">
        <v>1736</v>
      </c>
      <c r="M4050" s="6">
        <v>479956</v>
      </c>
      <c r="N4050" s="6">
        <v>0</v>
      </c>
      <c r="O4050" s="6">
        <v>208285</v>
      </c>
      <c r="P4050" s="6">
        <v>21400</v>
      </c>
      <c r="Q4050" s="6">
        <v>0</v>
      </c>
      <c r="R4050" s="6">
        <v>179881</v>
      </c>
      <c r="S4050" s="6">
        <v>1431011</v>
      </c>
      <c r="T4050" s="6">
        <v>0</v>
      </c>
      <c r="U4050" s="6">
        <v>0</v>
      </c>
      <c r="V4050" s="6">
        <v>7</v>
      </c>
      <c r="W4050" s="6">
        <v>154</v>
      </c>
      <c r="X4050" s="6">
        <v>0</v>
      </c>
      <c r="Z4050" s="6">
        <v>0</v>
      </c>
      <c r="AA4050" s="6">
        <v>0</v>
      </c>
      <c r="AB4050" s="6" t="str">
        <f t="shared" si="1010"/>
        <v/>
      </c>
      <c r="AC4050" s="6" t="str">
        <f t="shared" si="1011"/>
        <v/>
      </c>
      <c r="AD4050" s="16">
        <f t="shared" si="1012"/>
        <v>9.7329439252336449</v>
      </c>
      <c r="AE4050" s="16">
        <f t="shared" si="1013"/>
        <v>0</v>
      </c>
      <c r="AF4050" s="16">
        <f t="shared" si="1014"/>
        <v>22</v>
      </c>
      <c r="AG4050" s="16">
        <f t="shared" si="1015"/>
        <v>22</v>
      </c>
      <c r="AH4050" s="17">
        <f t="shared" si="1016"/>
        <v>0.37478643875688605</v>
      </c>
      <c r="AI4050" s="17">
        <f t="shared" si="1017"/>
        <v>2.9815462250706313</v>
      </c>
      <c r="AJ4050" s="17">
        <f t="shared" si="1018"/>
        <v>2.9815462250706313</v>
      </c>
      <c r="AK4050" s="17">
        <f t="shared" si="1019"/>
        <v>2.9815462250706313</v>
      </c>
      <c r="AL4050" s="17" t="str">
        <f t="shared" si="1020"/>
        <v/>
      </c>
      <c r="AM4050" s="17" t="str">
        <f t="shared" si="1021"/>
        <v/>
      </c>
      <c r="AN4050" s="17" t="str">
        <f t="shared" si="1022"/>
        <v/>
      </c>
      <c r="AO4050" s="17" t="str">
        <f t="shared" si="1023"/>
        <v/>
      </c>
      <c r="AP4050" s="17" t="str">
        <f t="shared" si="1025"/>
        <v/>
      </c>
      <c r="AQ4050" s="17">
        <f t="shared" si="1024"/>
        <v>6.8704467436445258</v>
      </c>
    </row>
    <row r="4051" spans="1:43" x14ac:dyDescent="0.2">
      <c r="A4051" s="4">
        <v>90266</v>
      </c>
      <c r="B4051" s="5"/>
      <c r="C4051" t="s">
        <v>5164</v>
      </c>
      <c r="D4051" t="s">
        <v>25</v>
      </c>
      <c r="E4051" t="s">
        <v>9</v>
      </c>
      <c r="F4051" t="s">
        <v>17</v>
      </c>
      <c r="G4051" t="s">
        <v>11</v>
      </c>
      <c r="H4051">
        <v>2</v>
      </c>
      <c r="I4051" t="s">
        <v>6117</v>
      </c>
      <c r="J4051" s="6">
        <v>12150996</v>
      </c>
      <c r="K4051" s="6">
        <v>6999</v>
      </c>
      <c r="L4051" s="6">
        <v>1736</v>
      </c>
      <c r="M4051" s="6">
        <v>36447</v>
      </c>
      <c r="N4051" s="6">
        <v>0</v>
      </c>
      <c r="O4051" s="6">
        <v>89070</v>
      </c>
      <c r="P4051" s="6">
        <v>6434</v>
      </c>
      <c r="Q4051" s="6">
        <v>0</v>
      </c>
      <c r="R4051" s="6">
        <v>27598</v>
      </c>
      <c r="S4051" s="6">
        <v>317628</v>
      </c>
      <c r="T4051" s="6">
        <v>0</v>
      </c>
      <c r="U4051" s="6">
        <v>0</v>
      </c>
      <c r="V4051" s="6">
        <v>0</v>
      </c>
      <c r="W4051" s="6">
        <v>0</v>
      </c>
      <c r="X4051" s="6">
        <v>0</v>
      </c>
      <c r="Z4051" s="6">
        <v>0</v>
      </c>
      <c r="AA4051" s="6">
        <v>0</v>
      </c>
      <c r="AB4051" s="6" t="str">
        <f t="shared" si="1010"/>
        <v/>
      </c>
      <c r="AC4051" s="6" t="str">
        <f t="shared" si="1011"/>
        <v/>
      </c>
      <c r="AD4051" s="16">
        <f t="shared" si="1012"/>
        <v>13.843643145788</v>
      </c>
      <c r="AE4051" s="16">
        <f t="shared" si="1013"/>
        <v>0</v>
      </c>
      <c r="AF4051" s="16" t="str">
        <f t="shared" si="1014"/>
        <v/>
      </c>
      <c r="AG4051" s="16" t="str">
        <f t="shared" si="1015"/>
        <v/>
      </c>
      <c r="AH4051" s="17">
        <f t="shared" si="1016"/>
        <v>0.75720909814250825</v>
      </c>
      <c r="AI4051" s="17">
        <f t="shared" si="1017"/>
        <v>8.7147913408510984</v>
      </c>
      <c r="AJ4051" s="17">
        <f t="shared" si="1018"/>
        <v>8.7147913408510984</v>
      </c>
      <c r="AK4051" s="17">
        <f t="shared" si="1019"/>
        <v>8.7147913408510984</v>
      </c>
      <c r="AL4051" s="17" t="str">
        <f t="shared" si="1020"/>
        <v/>
      </c>
      <c r="AM4051" s="17" t="str">
        <f t="shared" si="1021"/>
        <v/>
      </c>
      <c r="AN4051" s="17" t="str">
        <f t="shared" si="1022"/>
        <v/>
      </c>
      <c r="AO4051" s="17" t="str">
        <f t="shared" si="1023"/>
        <v/>
      </c>
      <c r="AP4051" s="17" t="str">
        <f t="shared" si="1025"/>
        <v/>
      </c>
      <c r="AQ4051" s="17">
        <f t="shared" si="1024"/>
        <v>3.5660491748063321</v>
      </c>
    </row>
    <row r="4052" spans="1:43" x14ac:dyDescent="0.2">
      <c r="A4052" s="4">
        <v>90268</v>
      </c>
      <c r="B4052" s="5"/>
      <c r="C4052" t="s">
        <v>5165</v>
      </c>
      <c r="D4052" t="s">
        <v>25</v>
      </c>
      <c r="E4052" t="s">
        <v>9</v>
      </c>
      <c r="F4052" t="s">
        <v>17</v>
      </c>
      <c r="G4052" t="s">
        <v>15</v>
      </c>
      <c r="H4052">
        <v>2</v>
      </c>
      <c r="I4052" t="s">
        <v>6117</v>
      </c>
      <c r="J4052" s="6">
        <v>12150996</v>
      </c>
      <c r="K4052" s="6">
        <v>6999</v>
      </c>
      <c r="L4052" s="6">
        <v>1736</v>
      </c>
      <c r="M4052" s="6">
        <v>8728</v>
      </c>
      <c r="N4052" s="6">
        <v>0</v>
      </c>
      <c r="O4052" s="6">
        <v>12105</v>
      </c>
      <c r="P4052" s="6">
        <v>1389</v>
      </c>
      <c r="Q4052" s="6">
        <v>0</v>
      </c>
      <c r="R4052" s="6">
        <v>0</v>
      </c>
      <c r="S4052" s="6">
        <v>80414</v>
      </c>
      <c r="T4052" s="6">
        <v>0</v>
      </c>
      <c r="U4052" s="6">
        <v>0</v>
      </c>
      <c r="V4052" s="6">
        <v>1</v>
      </c>
      <c r="W4052" s="6">
        <v>34</v>
      </c>
      <c r="X4052" s="6">
        <v>0</v>
      </c>
      <c r="Z4052" s="6">
        <v>0</v>
      </c>
      <c r="AA4052" s="6">
        <v>0</v>
      </c>
      <c r="AB4052" s="6" t="str">
        <f t="shared" si="1010"/>
        <v/>
      </c>
      <c r="AC4052" s="6" t="str">
        <f t="shared" si="1011"/>
        <v/>
      </c>
      <c r="AD4052" s="16">
        <f t="shared" si="1012"/>
        <v>8.7149028077753776</v>
      </c>
      <c r="AE4052" s="16">
        <f t="shared" si="1013"/>
        <v>0</v>
      </c>
      <c r="AF4052" s="16">
        <f t="shared" si="1014"/>
        <v>34</v>
      </c>
      <c r="AG4052" s="16">
        <f t="shared" si="1015"/>
        <v>34</v>
      </c>
      <c r="AH4052" s="17">
        <f t="shared" si="1016"/>
        <v>0</v>
      </c>
      <c r="AI4052" s="17">
        <f t="shared" si="1017"/>
        <v>9.2133363886342803</v>
      </c>
      <c r="AJ4052" s="17">
        <f t="shared" si="1018"/>
        <v>9.2133363886342803</v>
      </c>
      <c r="AK4052" s="17">
        <f t="shared" si="1019"/>
        <v>9.2133363886342803</v>
      </c>
      <c r="AL4052" s="17" t="str">
        <f t="shared" si="1020"/>
        <v/>
      </c>
      <c r="AM4052" s="17" t="str">
        <f t="shared" si="1021"/>
        <v/>
      </c>
      <c r="AN4052" s="17" t="str">
        <f t="shared" si="1022"/>
        <v/>
      </c>
      <c r="AO4052" s="17" t="str">
        <f t="shared" si="1023"/>
        <v/>
      </c>
      <c r="AP4052" s="17" t="str">
        <f t="shared" si="1025"/>
        <v/>
      </c>
      <c r="AQ4052" s="17">
        <f t="shared" si="1024"/>
        <v>6.6430400660883935</v>
      </c>
    </row>
    <row r="4053" spans="1:43" x14ac:dyDescent="0.2">
      <c r="A4053" s="4">
        <v>90269</v>
      </c>
      <c r="B4053" s="5"/>
      <c r="C4053" t="s">
        <v>5166</v>
      </c>
      <c r="D4053" t="s">
        <v>25</v>
      </c>
      <c r="E4053" t="s">
        <v>9</v>
      </c>
      <c r="F4053" t="s">
        <v>17</v>
      </c>
      <c r="G4053" t="s">
        <v>11</v>
      </c>
      <c r="H4053">
        <v>2</v>
      </c>
      <c r="I4053" t="s">
        <v>6117</v>
      </c>
      <c r="J4053" s="6">
        <v>12150996</v>
      </c>
      <c r="K4053" s="6">
        <v>6999</v>
      </c>
      <c r="L4053" s="6">
        <v>1736</v>
      </c>
      <c r="M4053" s="6">
        <v>67608</v>
      </c>
      <c r="N4053" s="6">
        <v>0</v>
      </c>
      <c r="O4053" s="6">
        <v>37312</v>
      </c>
      <c r="P4053" s="6">
        <v>3271</v>
      </c>
      <c r="Q4053" s="6">
        <v>0</v>
      </c>
      <c r="R4053" s="6">
        <v>8994</v>
      </c>
      <c r="S4053" s="6">
        <v>227807</v>
      </c>
      <c r="T4053" s="6">
        <v>0</v>
      </c>
      <c r="U4053" s="6">
        <v>0</v>
      </c>
      <c r="V4053" s="6">
        <v>1</v>
      </c>
      <c r="W4053" s="6">
        <v>20</v>
      </c>
      <c r="X4053" s="6">
        <v>0</v>
      </c>
      <c r="Z4053" s="6">
        <v>0</v>
      </c>
      <c r="AA4053" s="6">
        <v>0</v>
      </c>
      <c r="AB4053" s="6" t="str">
        <f t="shared" si="1010"/>
        <v/>
      </c>
      <c r="AC4053" s="6" t="str">
        <f t="shared" si="1011"/>
        <v/>
      </c>
      <c r="AD4053" s="16">
        <f t="shared" si="1012"/>
        <v>11.406909202078875</v>
      </c>
      <c r="AE4053" s="16">
        <f t="shared" si="1013"/>
        <v>0</v>
      </c>
      <c r="AF4053" s="16">
        <f t="shared" si="1014"/>
        <v>20</v>
      </c>
      <c r="AG4053" s="16">
        <f t="shared" si="1015"/>
        <v>20</v>
      </c>
      <c r="AH4053" s="17">
        <f t="shared" si="1016"/>
        <v>0.13303159389421371</v>
      </c>
      <c r="AI4053" s="17">
        <f t="shared" si="1017"/>
        <v>3.3695272748787124</v>
      </c>
      <c r="AJ4053" s="17">
        <f t="shared" si="1018"/>
        <v>3.3695272748787124</v>
      </c>
      <c r="AK4053" s="17">
        <f t="shared" si="1019"/>
        <v>3.3695272748787124</v>
      </c>
      <c r="AL4053" s="17" t="str">
        <f t="shared" si="1020"/>
        <v/>
      </c>
      <c r="AM4053" s="17" t="str">
        <f t="shared" si="1021"/>
        <v/>
      </c>
      <c r="AN4053" s="17" t="str">
        <f t="shared" si="1022"/>
        <v/>
      </c>
      <c r="AO4053" s="17" t="str">
        <f t="shared" si="1023"/>
        <v/>
      </c>
      <c r="AP4053" s="17" t="str">
        <f t="shared" si="1025"/>
        <v/>
      </c>
      <c r="AQ4053" s="17">
        <f t="shared" si="1024"/>
        <v>6.1054620497427106</v>
      </c>
    </row>
    <row r="4054" spans="1:43" x14ac:dyDescent="0.2">
      <c r="A4054" s="4">
        <v>90270</v>
      </c>
      <c r="B4054" s="5"/>
      <c r="C4054" t="s">
        <v>5167</v>
      </c>
      <c r="D4054" t="s">
        <v>25</v>
      </c>
      <c r="E4054" t="s">
        <v>9</v>
      </c>
      <c r="F4054" t="s">
        <v>17</v>
      </c>
      <c r="G4054" t="s">
        <v>11</v>
      </c>
      <c r="H4054">
        <v>2</v>
      </c>
      <c r="I4054" t="s">
        <v>6117</v>
      </c>
      <c r="J4054" s="6">
        <v>12150996</v>
      </c>
      <c r="K4054" s="6">
        <v>6999</v>
      </c>
      <c r="L4054" s="6">
        <v>1736</v>
      </c>
      <c r="M4054" s="6">
        <v>36766</v>
      </c>
      <c r="N4054" s="6">
        <v>0</v>
      </c>
      <c r="O4054" s="6">
        <v>39169</v>
      </c>
      <c r="P4054" s="6">
        <v>3686</v>
      </c>
      <c r="Q4054" s="6">
        <v>0</v>
      </c>
      <c r="R4054" s="6">
        <v>6823</v>
      </c>
      <c r="S4054" s="6">
        <v>235819</v>
      </c>
      <c r="T4054" s="6">
        <v>0</v>
      </c>
      <c r="U4054" s="6">
        <v>0</v>
      </c>
      <c r="V4054" s="6">
        <v>2</v>
      </c>
      <c r="W4054" s="6">
        <v>40</v>
      </c>
      <c r="X4054" s="6">
        <v>0</v>
      </c>
      <c r="Z4054" s="6">
        <v>0</v>
      </c>
      <c r="AA4054" s="6">
        <v>0</v>
      </c>
      <c r="AB4054" s="6" t="str">
        <f t="shared" si="1010"/>
        <v/>
      </c>
      <c r="AC4054" s="6" t="str">
        <f t="shared" si="1011"/>
        <v/>
      </c>
      <c r="AD4054" s="16">
        <f t="shared" si="1012"/>
        <v>10.626424308193164</v>
      </c>
      <c r="AE4054" s="16">
        <f t="shared" si="1013"/>
        <v>0</v>
      </c>
      <c r="AF4054" s="16">
        <f t="shared" si="1014"/>
        <v>20</v>
      </c>
      <c r="AG4054" s="16">
        <f t="shared" si="1015"/>
        <v>20</v>
      </c>
      <c r="AH4054" s="17">
        <f t="shared" si="1016"/>
        <v>0.18557906761681989</v>
      </c>
      <c r="AI4054" s="17">
        <f t="shared" si="1017"/>
        <v>6.4140510254039054</v>
      </c>
      <c r="AJ4054" s="17">
        <f t="shared" si="1018"/>
        <v>6.4140510254039054</v>
      </c>
      <c r="AK4054" s="17">
        <f t="shared" si="1019"/>
        <v>6.4140510254039054</v>
      </c>
      <c r="AL4054" s="17" t="str">
        <f t="shared" si="1020"/>
        <v/>
      </c>
      <c r="AM4054" s="17" t="str">
        <f t="shared" si="1021"/>
        <v/>
      </c>
      <c r="AN4054" s="17" t="str">
        <f t="shared" si="1022"/>
        <v/>
      </c>
      <c r="AO4054" s="17" t="str">
        <f t="shared" si="1023"/>
        <v/>
      </c>
      <c r="AP4054" s="17" t="str">
        <f t="shared" si="1025"/>
        <v/>
      </c>
      <c r="AQ4054" s="17">
        <f t="shared" si="1024"/>
        <v>6.0205519671168526</v>
      </c>
    </row>
    <row r="4055" spans="1:43" x14ac:dyDescent="0.2">
      <c r="A4055" s="4">
        <v>90271</v>
      </c>
      <c r="B4055" s="5"/>
      <c r="C4055" t="s">
        <v>5168</v>
      </c>
      <c r="D4055" t="s">
        <v>25</v>
      </c>
      <c r="E4055" t="s">
        <v>9</v>
      </c>
      <c r="F4055" t="s">
        <v>17</v>
      </c>
      <c r="G4055" t="s">
        <v>11</v>
      </c>
      <c r="H4055">
        <v>2</v>
      </c>
      <c r="I4055" t="s">
        <v>6117</v>
      </c>
      <c r="J4055" s="6">
        <v>12150996</v>
      </c>
      <c r="K4055" s="6">
        <v>6999</v>
      </c>
      <c r="L4055" s="6">
        <v>1736</v>
      </c>
      <c r="M4055" s="6">
        <v>888127</v>
      </c>
      <c r="N4055" s="6">
        <v>0</v>
      </c>
      <c r="O4055" s="6">
        <v>248646</v>
      </c>
      <c r="P4055" s="6">
        <v>29910</v>
      </c>
      <c r="Q4055" s="6">
        <v>0</v>
      </c>
      <c r="R4055" s="6">
        <v>149806</v>
      </c>
      <c r="S4055" s="6">
        <v>1623296</v>
      </c>
      <c r="T4055" s="6">
        <v>0</v>
      </c>
      <c r="U4055" s="6">
        <v>0</v>
      </c>
      <c r="V4055" s="6">
        <v>13</v>
      </c>
      <c r="W4055" s="6">
        <v>363</v>
      </c>
      <c r="X4055" s="6">
        <v>440</v>
      </c>
      <c r="Z4055" s="6">
        <v>0</v>
      </c>
      <c r="AA4055" s="6">
        <v>0</v>
      </c>
      <c r="AB4055" s="6" t="str">
        <f t="shared" si="1010"/>
        <v/>
      </c>
      <c r="AC4055" s="6" t="str">
        <f t="shared" si="1011"/>
        <v/>
      </c>
      <c r="AD4055" s="16">
        <f t="shared" si="1012"/>
        <v>8.3131394182547638</v>
      </c>
      <c r="AE4055" s="16">
        <f t="shared" si="1013"/>
        <v>0</v>
      </c>
      <c r="AF4055" s="16">
        <f t="shared" si="1014"/>
        <v>27.923076923076923</v>
      </c>
      <c r="AG4055" s="16">
        <f t="shared" si="1015"/>
        <v>61.769230769230766</v>
      </c>
      <c r="AH4055" s="17">
        <f t="shared" si="1016"/>
        <v>0.16867632669651975</v>
      </c>
      <c r="AI4055" s="17">
        <f t="shared" si="1017"/>
        <v>1.8277746313308796</v>
      </c>
      <c r="AJ4055" s="17">
        <f t="shared" si="1018"/>
        <v>1.8277746313308796</v>
      </c>
      <c r="AK4055" s="17">
        <f t="shared" si="1019"/>
        <v>1.8277746313308796</v>
      </c>
      <c r="AL4055" s="17" t="str">
        <f t="shared" si="1020"/>
        <v/>
      </c>
      <c r="AM4055" s="17" t="str">
        <f t="shared" si="1021"/>
        <v/>
      </c>
      <c r="AN4055" s="17" t="str">
        <f t="shared" si="1022"/>
        <v/>
      </c>
      <c r="AO4055" s="17" t="str">
        <f t="shared" si="1023"/>
        <v/>
      </c>
      <c r="AP4055" s="17" t="str">
        <f t="shared" si="1025"/>
        <v/>
      </c>
      <c r="AQ4055" s="17">
        <f t="shared" si="1024"/>
        <v>6.5285425866492925</v>
      </c>
    </row>
    <row r="4056" spans="1:43" x14ac:dyDescent="0.2">
      <c r="A4056" s="4">
        <v>90272</v>
      </c>
      <c r="B4056" s="5"/>
      <c r="C4056" t="s">
        <v>5169</v>
      </c>
      <c r="D4056" t="s">
        <v>25</v>
      </c>
      <c r="E4056" t="s">
        <v>9</v>
      </c>
      <c r="F4056" t="s">
        <v>17</v>
      </c>
      <c r="G4056" t="s">
        <v>11</v>
      </c>
      <c r="H4056">
        <v>2</v>
      </c>
      <c r="I4056" t="s">
        <v>6117</v>
      </c>
      <c r="J4056" s="6">
        <v>12150996</v>
      </c>
      <c r="K4056" s="6">
        <v>6999</v>
      </c>
      <c r="L4056" s="6">
        <v>1736</v>
      </c>
      <c r="M4056" s="6">
        <v>44598</v>
      </c>
      <c r="N4056" s="6">
        <v>0</v>
      </c>
      <c r="O4056" s="6">
        <v>43863</v>
      </c>
      <c r="P4056" s="6">
        <v>3992</v>
      </c>
      <c r="Q4056" s="6">
        <v>0</v>
      </c>
      <c r="R4056" s="6">
        <v>7901</v>
      </c>
      <c r="S4056" s="6">
        <v>251311</v>
      </c>
      <c r="T4056" s="6">
        <v>0</v>
      </c>
      <c r="U4056" s="6">
        <v>0</v>
      </c>
      <c r="V4056" s="6">
        <v>2</v>
      </c>
      <c r="W4056" s="6">
        <v>44</v>
      </c>
      <c r="X4056" s="6">
        <v>0</v>
      </c>
      <c r="Z4056" s="6">
        <v>0</v>
      </c>
      <c r="AA4056" s="6">
        <v>0</v>
      </c>
      <c r="AB4056" s="6" t="str">
        <f t="shared" si="1010"/>
        <v/>
      </c>
      <c r="AC4056" s="6" t="str">
        <f t="shared" si="1011"/>
        <v/>
      </c>
      <c r="AD4056" s="16">
        <f t="shared" si="1012"/>
        <v>10.987725450901804</v>
      </c>
      <c r="AE4056" s="16">
        <f t="shared" si="1013"/>
        <v>0</v>
      </c>
      <c r="AF4056" s="16">
        <f t="shared" si="1014"/>
        <v>22</v>
      </c>
      <c r="AG4056" s="16">
        <f t="shared" si="1015"/>
        <v>22</v>
      </c>
      <c r="AH4056" s="17">
        <f t="shared" si="1016"/>
        <v>0.17716041078075251</v>
      </c>
      <c r="AI4056" s="17">
        <f t="shared" si="1017"/>
        <v>5.635028476613301</v>
      </c>
      <c r="AJ4056" s="17">
        <f t="shared" si="1018"/>
        <v>5.635028476613301</v>
      </c>
      <c r="AK4056" s="17">
        <f t="shared" si="1019"/>
        <v>5.635028476613301</v>
      </c>
      <c r="AL4056" s="17" t="str">
        <f t="shared" si="1020"/>
        <v/>
      </c>
      <c r="AM4056" s="17" t="str">
        <f t="shared" si="1021"/>
        <v/>
      </c>
      <c r="AN4056" s="17" t="str">
        <f t="shared" si="1022"/>
        <v/>
      </c>
      <c r="AO4056" s="17" t="str">
        <f t="shared" si="1023"/>
        <v/>
      </c>
      <c r="AP4056" s="17" t="str">
        <f t="shared" si="1025"/>
        <v/>
      </c>
      <c r="AQ4056" s="17">
        <f t="shared" si="1024"/>
        <v>5.7294530697854684</v>
      </c>
    </row>
    <row r="4057" spans="1:43" x14ac:dyDescent="0.2">
      <c r="A4057" s="4">
        <v>90273</v>
      </c>
      <c r="B4057" s="5"/>
      <c r="C4057" t="s">
        <v>5170</v>
      </c>
      <c r="D4057" t="s">
        <v>25</v>
      </c>
      <c r="E4057" t="s">
        <v>9</v>
      </c>
      <c r="F4057" t="s">
        <v>17</v>
      </c>
      <c r="G4057" t="s">
        <v>11</v>
      </c>
      <c r="H4057">
        <v>2</v>
      </c>
      <c r="I4057" t="s">
        <v>6117</v>
      </c>
      <c r="J4057" s="6">
        <v>12150996</v>
      </c>
      <c r="K4057" s="6">
        <v>6999</v>
      </c>
      <c r="L4057" s="6">
        <v>1736</v>
      </c>
      <c r="M4057" s="6">
        <v>227718</v>
      </c>
      <c r="N4057" s="6">
        <v>0</v>
      </c>
      <c r="O4057" s="6">
        <v>56647</v>
      </c>
      <c r="P4057" s="6">
        <v>6533</v>
      </c>
      <c r="Q4057" s="6">
        <v>0</v>
      </c>
      <c r="R4057" s="6">
        <v>33596</v>
      </c>
      <c r="S4057" s="6">
        <v>315638</v>
      </c>
      <c r="T4057" s="6">
        <v>0</v>
      </c>
      <c r="U4057" s="6">
        <v>0</v>
      </c>
      <c r="V4057" s="6">
        <v>4</v>
      </c>
      <c r="W4057" s="6">
        <v>106</v>
      </c>
      <c r="X4057" s="6">
        <v>32</v>
      </c>
      <c r="Z4057" s="6">
        <v>0</v>
      </c>
      <c r="AA4057" s="6">
        <v>0</v>
      </c>
      <c r="AB4057" s="6" t="str">
        <f t="shared" si="1010"/>
        <v/>
      </c>
      <c r="AC4057" s="6" t="str">
        <f t="shared" si="1011"/>
        <v/>
      </c>
      <c r="AD4057" s="16">
        <f t="shared" si="1012"/>
        <v>8.6709015766110511</v>
      </c>
      <c r="AE4057" s="16">
        <f t="shared" si="1013"/>
        <v>0</v>
      </c>
      <c r="AF4057" s="16">
        <f t="shared" si="1014"/>
        <v>26.5</v>
      </c>
      <c r="AG4057" s="16">
        <f t="shared" si="1015"/>
        <v>34.5</v>
      </c>
      <c r="AH4057" s="17">
        <f t="shared" si="1016"/>
        <v>0.1475333526554774</v>
      </c>
      <c r="AI4057" s="17">
        <f t="shared" si="1017"/>
        <v>1.3860915693972369</v>
      </c>
      <c r="AJ4057" s="17">
        <f t="shared" si="1018"/>
        <v>1.3860915693972369</v>
      </c>
      <c r="AK4057" s="17">
        <f t="shared" si="1019"/>
        <v>1.3860915693972369</v>
      </c>
      <c r="AL4057" s="17" t="str">
        <f t="shared" si="1020"/>
        <v/>
      </c>
      <c r="AM4057" s="17" t="str">
        <f t="shared" si="1021"/>
        <v/>
      </c>
      <c r="AN4057" s="17" t="str">
        <f t="shared" si="1022"/>
        <v/>
      </c>
      <c r="AO4057" s="17" t="str">
        <f t="shared" si="1023"/>
        <v/>
      </c>
      <c r="AP4057" s="17" t="str">
        <f t="shared" si="1025"/>
        <v/>
      </c>
      <c r="AQ4057" s="17">
        <f t="shared" si="1024"/>
        <v>5.5720161703179336</v>
      </c>
    </row>
    <row r="4058" spans="1:43" x14ac:dyDescent="0.2">
      <c r="A4058" s="4">
        <v>90274</v>
      </c>
      <c r="B4058" s="5"/>
      <c r="C4058" t="s">
        <v>5171</v>
      </c>
      <c r="D4058" t="s">
        <v>25</v>
      </c>
      <c r="E4058" t="s">
        <v>9</v>
      </c>
      <c r="F4058" t="s">
        <v>17</v>
      </c>
      <c r="G4058" t="s">
        <v>11</v>
      </c>
      <c r="H4058">
        <v>2</v>
      </c>
      <c r="I4058" t="s">
        <v>6117</v>
      </c>
      <c r="J4058" s="6">
        <v>12150996</v>
      </c>
      <c r="K4058" s="6">
        <v>6999</v>
      </c>
      <c r="L4058" s="6">
        <v>1736</v>
      </c>
      <c r="M4058" s="6">
        <v>71835</v>
      </c>
      <c r="N4058" s="6">
        <v>0</v>
      </c>
      <c r="O4058" s="6">
        <v>34782</v>
      </c>
      <c r="P4058" s="6">
        <v>6751</v>
      </c>
      <c r="Q4058" s="6">
        <v>0</v>
      </c>
      <c r="R4058" s="6">
        <v>0</v>
      </c>
      <c r="S4058" s="6">
        <v>376124</v>
      </c>
      <c r="T4058" s="6">
        <v>0</v>
      </c>
      <c r="U4058" s="6">
        <v>0</v>
      </c>
      <c r="V4058" s="6">
        <v>2</v>
      </c>
      <c r="W4058" s="6">
        <v>40</v>
      </c>
      <c r="X4058" s="6">
        <v>0</v>
      </c>
      <c r="Z4058" s="6">
        <v>0</v>
      </c>
      <c r="AA4058" s="6">
        <v>0</v>
      </c>
      <c r="AB4058" s="6" t="str">
        <f t="shared" si="1010"/>
        <v/>
      </c>
      <c r="AC4058" s="6" t="str">
        <f t="shared" si="1011"/>
        <v/>
      </c>
      <c r="AD4058" s="16">
        <f t="shared" si="1012"/>
        <v>5.1521256110205895</v>
      </c>
      <c r="AE4058" s="16">
        <f t="shared" si="1013"/>
        <v>0</v>
      </c>
      <c r="AF4058" s="16">
        <f t="shared" si="1014"/>
        <v>20</v>
      </c>
      <c r="AG4058" s="16">
        <f t="shared" si="1015"/>
        <v>20</v>
      </c>
      <c r="AH4058" s="17">
        <f t="shared" si="1016"/>
        <v>0</v>
      </c>
      <c r="AI4058" s="17">
        <f t="shared" si="1017"/>
        <v>5.2359434815897545</v>
      </c>
      <c r="AJ4058" s="17">
        <f t="shared" si="1018"/>
        <v>5.2359434815897545</v>
      </c>
      <c r="AK4058" s="17">
        <f t="shared" si="1019"/>
        <v>5.2359434815897545</v>
      </c>
      <c r="AL4058" s="17" t="str">
        <f t="shared" si="1020"/>
        <v/>
      </c>
      <c r="AM4058" s="17" t="str">
        <f t="shared" si="1021"/>
        <v/>
      </c>
      <c r="AN4058" s="17" t="str">
        <f t="shared" si="1022"/>
        <v/>
      </c>
      <c r="AO4058" s="17" t="str">
        <f t="shared" si="1023"/>
        <v/>
      </c>
      <c r="AP4058" s="17" t="str">
        <f t="shared" si="1025"/>
        <v/>
      </c>
      <c r="AQ4058" s="17">
        <f t="shared" si="1024"/>
        <v>10.813754240699213</v>
      </c>
    </row>
    <row r="4059" spans="1:43" x14ac:dyDescent="0.2">
      <c r="A4059" s="4">
        <v>90275</v>
      </c>
      <c r="B4059" s="5"/>
      <c r="C4059" t="s">
        <v>5172</v>
      </c>
      <c r="D4059" t="s">
        <v>25</v>
      </c>
      <c r="E4059" t="s">
        <v>9</v>
      </c>
      <c r="F4059" t="s">
        <v>17</v>
      </c>
      <c r="G4059" t="s">
        <v>11</v>
      </c>
      <c r="H4059">
        <v>2</v>
      </c>
      <c r="I4059" t="s">
        <v>6117</v>
      </c>
      <c r="J4059" s="6">
        <v>12150996</v>
      </c>
      <c r="K4059" s="6">
        <v>6999</v>
      </c>
      <c r="L4059" s="6">
        <v>1736</v>
      </c>
      <c r="M4059" s="6">
        <v>84218</v>
      </c>
      <c r="N4059" s="6">
        <v>0</v>
      </c>
      <c r="O4059" s="6">
        <v>29651</v>
      </c>
      <c r="P4059" s="6">
        <v>3267</v>
      </c>
      <c r="Q4059" s="6">
        <v>0</v>
      </c>
      <c r="R4059" s="6">
        <v>13611</v>
      </c>
      <c r="S4059" s="6">
        <v>217533</v>
      </c>
      <c r="T4059" s="6">
        <v>0</v>
      </c>
      <c r="U4059" s="6">
        <v>0</v>
      </c>
      <c r="V4059" s="6">
        <v>1</v>
      </c>
      <c r="W4059" s="6">
        <v>20</v>
      </c>
      <c r="X4059" s="6">
        <v>0</v>
      </c>
      <c r="Z4059" s="6">
        <v>0</v>
      </c>
      <c r="AA4059" s="6">
        <v>0</v>
      </c>
      <c r="AB4059" s="6" t="str">
        <f t="shared" si="1010"/>
        <v/>
      </c>
      <c r="AC4059" s="6" t="str">
        <f t="shared" si="1011"/>
        <v/>
      </c>
      <c r="AD4059" s="16">
        <f t="shared" si="1012"/>
        <v>9.0759106213651677</v>
      </c>
      <c r="AE4059" s="16">
        <f t="shared" si="1013"/>
        <v>0</v>
      </c>
      <c r="AF4059" s="16">
        <f t="shared" si="1014"/>
        <v>20</v>
      </c>
      <c r="AG4059" s="16">
        <f t="shared" si="1015"/>
        <v>20</v>
      </c>
      <c r="AH4059" s="17">
        <f t="shared" si="1016"/>
        <v>0.16161628155501198</v>
      </c>
      <c r="AI4059" s="17">
        <f t="shared" si="1017"/>
        <v>2.5829751359566839</v>
      </c>
      <c r="AJ4059" s="17">
        <f t="shared" si="1018"/>
        <v>2.5829751359566839</v>
      </c>
      <c r="AK4059" s="17">
        <f t="shared" si="1019"/>
        <v>2.5829751359566839</v>
      </c>
      <c r="AL4059" s="17" t="str">
        <f t="shared" si="1020"/>
        <v/>
      </c>
      <c r="AM4059" s="17" t="str">
        <f t="shared" si="1021"/>
        <v/>
      </c>
      <c r="AN4059" s="17" t="str">
        <f t="shared" si="1022"/>
        <v/>
      </c>
      <c r="AO4059" s="17" t="str">
        <f t="shared" si="1023"/>
        <v/>
      </c>
      <c r="AP4059" s="17" t="str">
        <f t="shared" si="1025"/>
        <v/>
      </c>
      <c r="AQ4059" s="17">
        <f t="shared" si="1024"/>
        <v>7.3364473373579306</v>
      </c>
    </row>
    <row r="4060" spans="1:43" x14ac:dyDescent="0.2">
      <c r="A4060" s="4">
        <v>90276</v>
      </c>
      <c r="B4060" s="5"/>
      <c r="C4060" t="s">
        <v>5173</v>
      </c>
      <c r="D4060" t="s">
        <v>25</v>
      </c>
      <c r="E4060" t="s">
        <v>9</v>
      </c>
      <c r="F4060" t="s">
        <v>17</v>
      </c>
      <c r="G4060" t="s">
        <v>11</v>
      </c>
      <c r="H4060">
        <v>2</v>
      </c>
      <c r="I4060" t="s">
        <v>6117</v>
      </c>
      <c r="J4060" s="6">
        <v>12150996</v>
      </c>
      <c r="K4060" s="6">
        <v>6999</v>
      </c>
      <c r="L4060" s="6">
        <v>1736</v>
      </c>
      <c r="M4060" s="6">
        <v>258283</v>
      </c>
      <c r="N4060" s="6">
        <v>0</v>
      </c>
      <c r="O4060" s="6">
        <v>210244</v>
      </c>
      <c r="P4060" s="6">
        <v>16155</v>
      </c>
      <c r="Q4060" s="6">
        <v>0</v>
      </c>
      <c r="R4060" s="6">
        <v>46495</v>
      </c>
      <c r="S4060" s="6">
        <v>1044545</v>
      </c>
      <c r="T4060" s="6">
        <v>0</v>
      </c>
      <c r="U4060" s="6">
        <v>0</v>
      </c>
      <c r="V4060" s="6">
        <v>6</v>
      </c>
      <c r="W4060" s="6">
        <v>186</v>
      </c>
      <c r="X4060" s="6">
        <v>40</v>
      </c>
      <c r="Z4060" s="6">
        <v>0</v>
      </c>
      <c r="AA4060" s="6">
        <v>0</v>
      </c>
      <c r="AB4060" s="6" t="str">
        <f t="shared" si="1010"/>
        <v/>
      </c>
      <c r="AC4060" s="6" t="str">
        <f t="shared" si="1011"/>
        <v/>
      </c>
      <c r="AD4060" s="16">
        <f t="shared" si="1012"/>
        <v>13.014175177963478</v>
      </c>
      <c r="AE4060" s="16">
        <f t="shared" si="1013"/>
        <v>0</v>
      </c>
      <c r="AF4060" s="16">
        <f t="shared" si="1014"/>
        <v>31</v>
      </c>
      <c r="AG4060" s="16">
        <f t="shared" si="1015"/>
        <v>37.666666666666664</v>
      </c>
      <c r="AH4060" s="17">
        <f t="shared" si="1016"/>
        <v>0.18001571919173928</v>
      </c>
      <c r="AI4060" s="17">
        <f t="shared" si="1017"/>
        <v>4.0441879643646699</v>
      </c>
      <c r="AJ4060" s="17">
        <f t="shared" si="1018"/>
        <v>4.0441879643646699</v>
      </c>
      <c r="AK4060" s="17">
        <f t="shared" si="1019"/>
        <v>4.0441879643646699</v>
      </c>
      <c r="AL4060" s="17" t="str">
        <f t="shared" si="1020"/>
        <v/>
      </c>
      <c r="AM4060" s="17" t="str">
        <f t="shared" si="1021"/>
        <v/>
      </c>
      <c r="AN4060" s="17" t="str">
        <f t="shared" si="1022"/>
        <v/>
      </c>
      <c r="AO4060" s="17" t="str">
        <f t="shared" si="1023"/>
        <v/>
      </c>
      <c r="AP4060" s="17" t="str">
        <f t="shared" si="1025"/>
        <v/>
      </c>
      <c r="AQ4060" s="17">
        <f t="shared" si="1024"/>
        <v>4.9682511748254408</v>
      </c>
    </row>
    <row r="4061" spans="1:43" x14ac:dyDescent="0.2">
      <c r="A4061" s="4">
        <v>90278</v>
      </c>
      <c r="B4061" s="5"/>
      <c r="C4061" t="s">
        <v>5175</v>
      </c>
      <c r="D4061" t="s">
        <v>25</v>
      </c>
      <c r="E4061" t="s">
        <v>9</v>
      </c>
      <c r="F4061" t="s">
        <v>17</v>
      </c>
      <c r="G4061" t="s">
        <v>11</v>
      </c>
      <c r="H4061">
        <v>2</v>
      </c>
      <c r="I4061" t="s">
        <v>6117</v>
      </c>
      <c r="J4061" s="6">
        <v>12150996</v>
      </c>
      <c r="K4061" s="6">
        <v>6999</v>
      </c>
      <c r="L4061" s="6">
        <v>1736</v>
      </c>
      <c r="M4061" s="6">
        <v>63572</v>
      </c>
      <c r="N4061" s="6">
        <v>0</v>
      </c>
      <c r="O4061" s="6">
        <v>78299</v>
      </c>
      <c r="P4061" s="6">
        <v>6542</v>
      </c>
      <c r="Q4061" s="6">
        <v>0</v>
      </c>
      <c r="R4061" s="6">
        <v>10766</v>
      </c>
      <c r="S4061" s="6">
        <v>362405</v>
      </c>
      <c r="T4061" s="6">
        <v>0</v>
      </c>
      <c r="U4061" s="6">
        <v>0</v>
      </c>
      <c r="V4061" s="6">
        <v>2</v>
      </c>
      <c r="W4061" s="6">
        <v>40</v>
      </c>
      <c r="X4061" s="6">
        <v>0</v>
      </c>
      <c r="Z4061" s="6">
        <v>0</v>
      </c>
      <c r="AA4061" s="6">
        <v>0</v>
      </c>
      <c r="AB4061" s="6" t="str">
        <f t="shared" si="1010"/>
        <v/>
      </c>
      <c r="AC4061" s="6" t="str">
        <f t="shared" si="1011"/>
        <v/>
      </c>
      <c r="AD4061" s="16">
        <f t="shared" si="1012"/>
        <v>11.968664017120147</v>
      </c>
      <c r="AE4061" s="16">
        <f t="shared" si="1013"/>
        <v>0</v>
      </c>
      <c r="AF4061" s="16">
        <f t="shared" si="1014"/>
        <v>20</v>
      </c>
      <c r="AG4061" s="16">
        <f t="shared" si="1015"/>
        <v>20</v>
      </c>
      <c r="AH4061" s="17">
        <f t="shared" si="1016"/>
        <v>0.16935128673000693</v>
      </c>
      <c r="AI4061" s="17">
        <f t="shared" si="1017"/>
        <v>5.7007015667274903</v>
      </c>
      <c r="AJ4061" s="17">
        <f t="shared" si="1018"/>
        <v>5.7007015667274903</v>
      </c>
      <c r="AK4061" s="17">
        <f t="shared" si="1019"/>
        <v>5.7007015667274903</v>
      </c>
      <c r="AL4061" s="17" t="str">
        <f t="shared" si="1020"/>
        <v/>
      </c>
      <c r="AM4061" s="17" t="str">
        <f t="shared" si="1021"/>
        <v/>
      </c>
      <c r="AN4061" s="17" t="str">
        <f t="shared" si="1022"/>
        <v/>
      </c>
      <c r="AO4061" s="17" t="str">
        <f t="shared" si="1023"/>
        <v/>
      </c>
      <c r="AP4061" s="17" t="str">
        <f t="shared" si="1025"/>
        <v/>
      </c>
      <c r="AQ4061" s="17">
        <f t="shared" si="1024"/>
        <v>4.6284754594566984</v>
      </c>
    </row>
    <row r="4062" spans="1:43" x14ac:dyDescent="0.2">
      <c r="A4062" s="4">
        <v>90280</v>
      </c>
      <c r="B4062" s="5"/>
      <c r="C4062" t="s">
        <v>5177</v>
      </c>
      <c r="D4062" t="s">
        <v>25</v>
      </c>
      <c r="E4062" t="s">
        <v>9</v>
      </c>
      <c r="F4062" t="s">
        <v>17</v>
      </c>
      <c r="G4062" t="s">
        <v>11</v>
      </c>
      <c r="H4062">
        <v>2</v>
      </c>
      <c r="I4062" t="s">
        <v>6117</v>
      </c>
      <c r="J4062" s="6">
        <v>12150996</v>
      </c>
      <c r="K4062" s="6">
        <v>6999</v>
      </c>
      <c r="L4062" s="6">
        <v>1736</v>
      </c>
      <c r="M4062" s="6">
        <v>63003</v>
      </c>
      <c r="N4062" s="6">
        <v>0</v>
      </c>
      <c r="O4062" s="6">
        <v>77378</v>
      </c>
      <c r="P4062" s="6">
        <v>7412</v>
      </c>
      <c r="Q4062" s="6">
        <v>0</v>
      </c>
      <c r="R4062" s="6">
        <v>21601</v>
      </c>
      <c r="S4062" s="6">
        <v>403620</v>
      </c>
      <c r="T4062" s="6">
        <v>0</v>
      </c>
      <c r="U4062" s="6">
        <v>0</v>
      </c>
      <c r="V4062" s="6">
        <v>3</v>
      </c>
      <c r="W4062" s="6">
        <v>69</v>
      </c>
      <c r="X4062" s="6">
        <v>21</v>
      </c>
      <c r="Z4062" s="6">
        <v>0</v>
      </c>
      <c r="AA4062" s="6">
        <v>0</v>
      </c>
      <c r="AB4062" s="6" t="str">
        <f t="shared" si="1010"/>
        <v/>
      </c>
      <c r="AC4062" s="6" t="str">
        <f t="shared" si="1011"/>
        <v/>
      </c>
      <c r="AD4062" s="16">
        <f t="shared" si="1012"/>
        <v>10.439557474365893</v>
      </c>
      <c r="AE4062" s="16">
        <f t="shared" si="1013"/>
        <v>0</v>
      </c>
      <c r="AF4062" s="16">
        <f t="shared" si="1014"/>
        <v>23</v>
      </c>
      <c r="AG4062" s="16">
        <f t="shared" si="1015"/>
        <v>30</v>
      </c>
      <c r="AH4062" s="17">
        <f t="shared" si="1016"/>
        <v>0.34285668936399855</v>
      </c>
      <c r="AI4062" s="17">
        <f t="shared" si="1017"/>
        <v>6.4063616018284844</v>
      </c>
      <c r="AJ4062" s="17">
        <f t="shared" si="1018"/>
        <v>6.4063616018284844</v>
      </c>
      <c r="AK4062" s="17">
        <f t="shared" si="1019"/>
        <v>6.4063616018284844</v>
      </c>
      <c r="AL4062" s="17" t="str">
        <f t="shared" si="1020"/>
        <v/>
      </c>
      <c r="AM4062" s="17" t="str">
        <f t="shared" si="1021"/>
        <v/>
      </c>
      <c r="AN4062" s="17" t="str">
        <f t="shared" si="1022"/>
        <v/>
      </c>
      <c r="AO4062" s="17" t="str">
        <f t="shared" si="1023"/>
        <v/>
      </c>
      <c r="AP4062" s="17" t="str">
        <f t="shared" si="1025"/>
        <v/>
      </c>
      <c r="AQ4062" s="17">
        <f t="shared" si="1024"/>
        <v>5.2162113262167544</v>
      </c>
    </row>
    <row r="4063" spans="1:43" x14ac:dyDescent="0.2">
      <c r="A4063" s="4">
        <v>90281</v>
      </c>
      <c r="B4063" s="5"/>
      <c r="C4063" t="s">
        <v>5178</v>
      </c>
      <c r="D4063" t="s">
        <v>25</v>
      </c>
      <c r="E4063" t="s">
        <v>9</v>
      </c>
      <c r="F4063" t="s">
        <v>17</v>
      </c>
      <c r="G4063" t="s">
        <v>11</v>
      </c>
      <c r="H4063">
        <v>2</v>
      </c>
      <c r="I4063" t="s">
        <v>6117</v>
      </c>
      <c r="J4063" s="6">
        <v>12150996</v>
      </c>
      <c r="K4063" s="6">
        <v>6999</v>
      </c>
      <c r="L4063" s="6">
        <v>1736</v>
      </c>
      <c r="M4063" s="6">
        <v>196547</v>
      </c>
      <c r="N4063" s="6">
        <v>0</v>
      </c>
      <c r="O4063" s="6">
        <v>134510</v>
      </c>
      <c r="P4063" s="6">
        <v>13266</v>
      </c>
      <c r="Q4063" s="6">
        <v>0</v>
      </c>
      <c r="R4063" s="6">
        <v>44845</v>
      </c>
      <c r="S4063" s="6">
        <v>723416</v>
      </c>
      <c r="T4063" s="6">
        <v>0</v>
      </c>
      <c r="U4063" s="6">
        <v>0</v>
      </c>
      <c r="V4063" s="6">
        <v>5</v>
      </c>
      <c r="W4063" s="6">
        <v>155</v>
      </c>
      <c r="X4063" s="6">
        <v>75</v>
      </c>
      <c r="Z4063" s="6">
        <v>0</v>
      </c>
      <c r="AA4063" s="6">
        <v>0</v>
      </c>
      <c r="AB4063" s="6" t="str">
        <f t="shared" si="1010"/>
        <v/>
      </c>
      <c r="AC4063" s="6" t="str">
        <f t="shared" si="1011"/>
        <v/>
      </c>
      <c r="AD4063" s="16">
        <f t="shared" si="1012"/>
        <v>10.139454243931857</v>
      </c>
      <c r="AE4063" s="16">
        <f t="shared" si="1013"/>
        <v>0</v>
      </c>
      <c r="AF4063" s="16">
        <f t="shared" si="1014"/>
        <v>31</v>
      </c>
      <c r="AG4063" s="16">
        <f t="shared" si="1015"/>
        <v>46</v>
      </c>
      <c r="AH4063" s="17">
        <f t="shared" si="1016"/>
        <v>0.22816425587772898</v>
      </c>
      <c r="AI4063" s="17">
        <f t="shared" si="1017"/>
        <v>3.6806260080286139</v>
      </c>
      <c r="AJ4063" s="17">
        <f t="shared" si="1018"/>
        <v>3.6806260080286139</v>
      </c>
      <c r="AK4063" s="17">
        <f t="shared" si="1019"/>
        <v>3.6806260080286139</v>
      </c>
      <c r="AL4063" s="17" t="str">
        <f t="shared" si="1020"/>
        <v/>
      </c>
      <c r="AM4063" s="17" t="str">
        <f t="shared" si="1021"/>
        <v/>
      </c>
      <c r="AN4063" s="17" t="str">
        <f t="shared" si="1022"/>
        <v/>
      </c>
      <c r="AO4063" s="17" t="str">
        <f t="shared" si="1023"/>
        <v/>
      </c>
      <c r="AP4063" s="17" t="str">
        <f t="shared" si="1025"/>
        <v/>
      </c>
      <c r="AQ4063" s="17">
        <f t="shared" si="1024"/>
        <v>5.378157757787525</v>
      </c>
    </row>
    <row r="4064" spans="1:43" x14ac:dyDescent="0.2">
      <c r="A4064" s="4">
        <v>90284</v>
      </c>
      <c r="B4064" s="5"/>
      <c r="C4064" t="s">
        <v>5181</v>
      </c>
      <c r="D4064" t="s">
        <v>25</v>
      </c>
      <c r="E4064" t="s">
        <v>9</v>
      </c>
      <c r="F4064" t="s">
        <v>17</v>
      </c>
      <c r="G4064" t="s">
        <v>11</v>
      </c>
      <c r="H4064">
        <v>2</v>
      </c>
      <c r="I4064" t="s">
        <v>6117</v>
      </c>
      <c r="J4064" s="6">
        <v>12150996</v>
      </c>
      <c r="K4064" s="6">
        <v>6999</v>
      </c>
      <c r="L4064" s="6">
        <v>1736</v>
      </c>
      <c r="M4064" s="6">
        <v>98112</v>
      </c>
      <c r="N4064" s="6">
        <v>0</v>
      </c>
      <c r="O4064" s="6">
        <v>32140</v>
      </c>
      <c r="P4064" s="6">
        <v>2812</v>
      </c>
      <c r="Q4064" s="6">
        <v>0</v>
      </c>
      <c r="R4064" s="6">
        <v>0</v>
      </c>
      <c r="S4064" s="6">
        <v>211037</v>
      </c>
      <c r="T4064" s="6">
        <v>0</v>
      </c>
      <c r="U4064" s="6">
        <v>0</v>
      </c>
      <c r="V4064" s="6">
        <v>1</v>
      </c>
      <c r="W4064" s="6">
        <v>21</v>
      </c>
      <c r="X4064" s="6">
        <v>10</v>
      </c>
      <c r="Z4064" s="6">
        <v>0</v>
      </c>
      <c r="AA4064" s="6">
        <v>0</v>
      </c>
      <c r="AB4064" s="6" t="str">
        <f t="shared" si="1010"/>
        <v/>
      </c>
      <c r="AC4064" s="6" t="str">
        <f t="shared" si="1011"/>
        <v/>
      </c>
      <c r="AD4064" s="16">
        <f t="shared" si="1012"/>
        <v>11.429587482219061</v>
      </c>
      <c r="AE4064" s="16">
        <f t="shared" si="1013"/>
        <v>0</v>
      </c>
      <c r="AF4064" s="16">
        <f t="shared" si="1014"/>
        <v>21</v>
      </c>
      <c r="AG4064" s="16">
        <f t="shared" si="1015"/>
        <v>31</v>
      </c>
      <c r="AH4064" s="17">
        <f t="shared" si="1016"/>
        <v>0</v>
      </c>
      <c r="AI4064" s="17">
        <f t="shared" si="1017"/>
        <v>2.1509805120678407</v>
      </c>
      <c r="AJ4064" s="17">
        <f t="shared" si="1018"/>
        <v>2.1509805120678407</v>
      </c>
      <c r="AK4064" s="17">
        <f t="shared" si="1019"/>
        <v>2.1509805120678407</v>
      </c>
      <c r="AL4064" s="17" t="str">
        <f t="shared" si="1020"/>
        <v/>
      </c>
      <c r="AM4064" s="17" t="str">
        <f t="shared" si="1021"/>
        <v/>
      </c>
      <c r="AN4064" s="17" t="str">
        <f t="shared" si="1022"/>
        <v/>
      </c>
      <c r="AO4064" s="17" t="str">
        <f t="shared" si="1023"/>
        <v/>
      </c>
      <c r="AP4064" s="17" t="str">
        <f t="shared" si="1025"/>
        <v/>
      </c>
      <c r="AQ4064" s="17">
        <f t="shared" si="1024"/>
        <v>6.5661792159303047</v>
      </c>
    </row>
    <row r="4065" spans="1:43" x14ac:dyDescent="0.2">
      <c r="A4065" s="4">
        <v>90286</v>
      </c>
      <c r="B4065" s="5"/>
      <c r="C4065" t="s">
        <v>5183</v>
      </c>
      <c r="D4065" t="s">
        <v>25</v>
      </c>
      <c r="E4065" t="s">
        <v>9</v>
      </c>
      <c r="F4065" t="s">
        <v>17</v>
      </c>
      <c r="G4065" t="s">
        <v>11</v>
      </c>
      <c r="H4065">
        <v>2</v>
      </c>
      <c r="I4065" t="s">
        <v>6117</v>
      </c>
      <c r="J4065" s="6">
        <v>12150996</v>
      </c>
      <c r="K4065" s="6">
        <v>6999</v>
      </c>
      <c r="L4065" s="6">
        <v>1736</v>
      </c>
      <c r="M4065" s="6">
        <v>260101</v>
      </c>
      <c r="N4065" s="6">
        <v>0</v>
      </c>
      <c r="O4065" s="6">
        <v>224033</v>
      </c>
      <c r="P4065" s="6">
        <v>18769</v>
      </c>
      <c r="Q4065" s="6">
        <v>0</v>
      </c>
      <c r="R4065" s="6">
        <v>51388</v>
      </c>
      <c r="S4065" s="6">
        <v>1142355</v>
      </c>
      <c r="T4065" s="6">
        <v>0</v>
      </c>
      <c r="U4065" s="6">
        <v>0</v>
      </c>
      <c r="V4065" s="6">
        <v>8</v>
      </c>
      <c r="W4065" s="6">
        <v>178</v>
      </c>
      <c r="X4065" s="6">
        <v>96</v>
      </c>
      <c r="Z4065" s="6">
        <v>0</v>
      </c>
      <c r="AA4065" s="6">
        <v>0</v>
      </c>
      <c r="AB4065" s="6" t="str">
        <f t="shared" si="1010"/>
        <v/>
      </c>
      <c r="AC4065" s="6" t="str">
        <f t="shared" si="1011"/>
        <v/>
      </c>
      <c r="AD4065" s="16">
        <f t="shared" si="1012"/>
        <v>11.936331184399808</v>
      </c>
      <c r="AE4065" s="16">
        <f t="shared" si="1013"/>
        <v>0</v>
      </c>
      <c r="AF4065" s="16">
        <f t="shared" si="1014"/>
        <v>22.25</v>
      </c>
      <c r="AG4065" s="16">
        <f t="shared" si="1015"/>
        <v>34.25</v>
      </c>
      <c r="AH4065" s="17">
        <f t="shared" si="1016"/>
        <v>0.19756940573085072</v>
      </c>
      <c r="AI4065" s="17">
        <f t="shared" si="1017"/>
        <v>4.3919669666783285</v>
      </c>
      <c r="AJ4065" s="17">
        <f t="shared" si="1018"/>
        <v>4.3919669666783285</v>
      </c>
      <c r="AK4065" s="17">
        <f t="shared" si="1019"/>
        <v>4.3919669666783285</v>
      </c>
      <c r="AL4065" s="17" t="str">
        <f t="shared" si="1020"/>
        <v/>
      </c>
      <c r="AM4065" s="17" t="str">
        <f t="shared" si="1021"/>
        <v/>
      </c>
      <c r="AN4065" s="17" t="str">
        <f t="shared" si="1022"/>
        <v/>
      </c>
      <c r="AO4065" s="17" t="str">
        <f t="shared" si="1023"/>
        <v/>
      </c>
      <c r="AP4065" s="17" t="str">
        <f t="shared" si="1025"/>
        <v/>
      </c>
      <c r="AQ4065" s="17">
        <f t="shared" si="1024"/>
        <v>5.0990479081206788</v>
      </c>
    </row>
    <row r="4066" spans="1:43" x14ac:dyDescent="0.2">
      <c r="A4066" s="4">
        <v>90287</v>
      </c>
      <c r="B4066" s="5"/>
      <c r="C4066" t="s">
        <v>5184</v>
      </c>
      <c r="D4066" t="s">
        <v>25</v>
      </c>
      <c r="E4066" t="s">
        <v>9</v>
      </c>
      <c r="F4066" t="s">
        <v>17</v>
      </c>
      <c r="G4066" t="s">
        <v>11</v>
      </c>
      <c r="H4066">
        <v>2</v>
      </c>
      <c r="I4066" t="s">
        <v>6117</v>
      </c>
      <c r="J4066" s="6">
        <v>12150996</v>
      </c>
      <c r="K4066" s="6">
        <v>6999</v>
      </c>
      <c r="L4066" s="6">
        <v>1736</v>
      </c>
      <c r="M4066" s="6">
        <v>157543</v>
      </c>
      <c r="N4066" s="6">
        <v>0</v>
      </c>
      <c r="O4066" s="6">
        <v>270529</v>
      </c>
      <c r="P4066" s="6">
        <v>18091</v>
      </c>
      <c r="Q4066" s="6">
        <v>0</v>
      </c>
      <c r="R4066" s="6">
        <v>275285</v>
      </c>
      <c r="S4066" s="6">
        <v>2118495</v>
      </c>
      <c r="T4066" s="6">
        <v>0</v>
      </c>
      <c r="U4066" s="6">
        <v>0</v>
      </c>
      <c r="V4066" s="6">
        <v>24</v>
      </c>
      <c r="W4066" s="6">
        <v>631</v>
      </c>
      <c r="X4066" s="6">
        <v>135</v>
      </c>
      <c r="Z4066" s="6">
        <v>0</v>
      </c>
      <c r="AA4066" s="6">
        <v>0</v>
      </c>
      <c r="AB4066" s="6" t="str">
        <f t="shared" si="1010"/>
        <v/>
      </c>
      <c r="AC4066" s="6" t="str">
        <f t="shared" si="1011"/>
        <v/>
      </c>
      <c r="AD4066" s="16">
        <f t="shared" si="1012"/>
        <v>14.953789176938809</v>
      </c>
      <c r="AE4066" s="16">
        <f t="shared" si="1013"/>
        <v>0</v>
      </c>
      <c r="AF4066" s="16">
        <f t="shared" si="1014"/>
        <v>26.291666666666668</v>
      </c>
      <c r="AG4066" s="16">
        <f t="shared" si="1015"/>
        <v>31.916666666666668</v>
      </c>
      <c r="AH4066" s="17">
        <f t="shared" si="1016"/>
        <v>1.7473642116755426</v>
      </c>
      <c r="AI4066" s="17">
        <f t="shared" si="1017"/>
        <v>13.447090635572509</v>
      </c>
      <c r="AJ4066" s="17">
        <f t="shared" si="1018"/>
        <v>13.447090635572509</v>
      </c>
      <c r="AK4066" s="17">
        <f t="shared" si="1019"/>
        <v>13.447090635572509</v>
      </c>
      <c r="AL4066" s="17" t="str">
        <f t="shared" si="1020"/>
        <v/>
      </c>
      <c r="AM4066" s="17" t="str">
        <f t="shared" si="1021"/>
        <v/>
      </c>
      <c r="AN4066" s="17" t="str">
        <f t="shared" si="1022"/>
        <v/>
      </c>
      <c r="AO4066" s="17" t="str">
        <f t="shared" si="1023"/>
        <v/>
      </c>
      <c r="AP4066" s="17" t="str">
        <f t="shared" si="1025"/>
        <v/>
      </c>
      <c r="AQ4066" s="17">
        <f t="shared" si="1024"/>
        <v>7.8309349459762165</v>
      </c>
    </row>
    <row r="4067" spans="1:43" x14ac:dyDescent="0.2">
      <c r="A4067" s="4">
        <v>90289</v>
      </c>
      <c r="B4067" s="5"/>
      <c r="C4067" t="s">
        <v>5186</v>
      </c>
      <c r="D4067" t="s">
        <v>25</v>
      </c>
      <c r="E4067" t="s">
        <v>9</v>
      </c>
      <c r="F4067" t="s">
        <v>17</v>
      </c>
      <c r="G4067" t="s">
        <v>11</v>
      </c>
      <c r="H4067">
        <v>2</v>
      </c>
      <c r="I4067" t="s">
        <v>6117</v>
      </c>
      <c r="J4067" s="6">
        <v>12150996</v>
      </c>
      <c r="K4067" s="6">
        <v>6999</v>
      </c>
      <c r="L4067" s="6">
        <v>1736</v>
      </c>
      <c r="M4067" s="6">
        <v>67821</v>
      </c>
      <c r="N4067" s="6">
        <v>0</v>
      </c>
      <c r="O4067" s="6">
        <v>115949</v>
      </c>
      <c r="P4067" s="6">
        <v>8980</v>
      </c>
      <c r="Q4067" s="6">
        <v>0</v>
      </c>
      <c r="R4067" s="6">
        <v>18352</v>
      </c>
      <c r="S4067" s="6">
        <v>543646</v>
      </c>
      <c r="T4067" s="6">
        <v>0</v>
      </c>
      <c r="U4067" s="6">
        <v>0</v>
      </c>
      <c r="V4067" s="6">
        <v>2</v>
      </c>
      <c r="W4067" s="6">
        <v>36</v>
      </c>
      <c r="X4067" s="6">
        <v>0</v>
      </c>
      <c r="Z4067" s="6">
        <v>0</v>
      </c>
      <c r="AA4067" s="6">
        <v>0</v>
      </c>
      <c r="AB4067" s="6" t="str">
        <f t="shared" si="1010"/>
        <v/>
      </c>
      <c r="AC4067" s="6" t="str">
        <f t="shared" si="1011"/>
        <v/>
      </c>
      <c r="AD4067" s="16">
        <f t="shared" si="1012"/>
        <v>12.911915367483296</v>
      </c>
      <c r="AE4067" s="16">
        <f t="shared" si="1013"/>
        <v>0</v>
      </c>
      <c r="AF4067" s="16">
        <f t="shared" si="1014"/>
        <v>18</v>
      </c>
      <c r="AG4067" s="16">
        <f t="shared" si="1015"/>
        <v>18</v>
      </c>
      <c r="AH4067" s="17">
        <f t="shared" si="1016"/>
        <v>0.27059465357337698</v>
      </c>
      <c r="AI4067" s="17">
        <f t="shared" si="1017"/>
        <v>8.0158947818522286</v>
      </c>
      <c r="AJ4067" s="17">
        <f t="shared" si="1018"/>
        <v>8.0158947818522286</v>
      </c>
      <c r="AK4067" s="17">
        <f t="shared" si="1019"/>
        <v>8.0158947818522286</v>
      </c>
      <c r="AL4067" s="17" t="str">
        <f t="shared" si="1020"/>
        <v/>
      </c>
      <c r="AM4067" s="17" t="str">
        <f t="shared" si="1021"/>
        <v/>
      </c>
      <c r="AN4067" s="17" t="str">
        <f t="shared" si="1022"/>
        <v/>
      </c>
      <c r="AO4067" s="17" t="str">
        <f t="shared" si="1023"/>
        <v/>
      </c>
      <c r="AP4067" s="17" t="str">
        <f t="shared" si="1025"/>
        <v/>
      </c>
      <c r="AQ4067" s="17">
        <f t="shared" si="1024"/>
        <v>4.6886648440262526</v>
      </c>
    </row>
    <row r="4068" spans="1:43" x14ac:dyDescent="0.2">
      <c r="A4068" s="4">
        <v>90291</v>
      </c>
      <c r="B4068" s="5"/>
      <c r="C4068" t="s">
        <v>5188</v>
      </c>
      <c r="D4068" t="s">
        <v>25</v>
      </c>
      <c r="E4068" t="s">
        <v>9</v>
      </c>
      <c r="F4068" t="s">
        <v>17</v>
      </c>
      <c r="G4068" t="s">
        <v>11</v>
      </c>
      <c r="H4068">
        <v>2</v>
      </c>
      <c r="I4068" t="s">
        <v>6117</v>
      </c>
      <c r="J4068" s="6">
        <v>12150996</v>
      </c>
      <c r="K4068" s="6">
        <v>6999</v>
      </c>
      <c r="L4068" s="6">
        <v>1736</v>
      </c>
      <c r="M4068" s="6">
        <v>231645</v>
      </c>
      <c r="N4068" s="6">
        <v>0</v>
      </c>
      <c r="O4068" s="6">
        <v>176395</v>
      </c>
      <c r="P4068" s="6">
        <v>16121</v>
      </c>
      <c r="Q4068" s="6">
        <v>0</v>
      </c>
      <c r="R4068" s="6">
        <v>46162</v>
      </c>
      <c r="S4068" s="6">
        <v>808249</v>
      </c>
      <c r="T4068" s="6">
        <v>0</v>
      </c>
      <c r="U4068" s="6">
        <v>0</v>
      </c>
      <c r="V4068" s="6">
        <v>5</v>
      </c>
      <c r="W4068" s="6">
        <v>110</v>
      </c>
      <c r="X4068" s="6">
        <v>50</v>
      </c>
      <c r="Z4068" s="6">
        <v>0</v>
      </c>
      <c r="AA4068" s="6">
        <v>0</v>
      </c>
      <c r="AB4068" s="6" t="str">
        <f t="shared" si="1010"/>
        <v/>
      </c>
      <c r="AC4068" s="6" t="str">
        <f t="shared" si="1011"/>
        <v/>
      </c>
      <c r="AD4068" s="16">
        <f t="shared" si="1012"/>
        <v>10.941939085664661</v>
      </c>
      <c r="AE4068" s="16">
        <f t="shared" si="1013"/>
        <v>0</v>
      </c>
      <c r="AF4068" s="16">
        <f t="shared" si="1014"/>
        <v>22</v>
      </c>
      <c r="AG4068" s="16">
        <f t="shared" si="1015"/>
        <v>32</v>
      </c>
      <c r="AH4068" s="17">
        <f t="shared" si="1016"/>
        <v>0.19927906926547087</v>
      </c>
      <c r="AI4068" s="17">
        <f t="shared" si="1017"/>
        <v>3.4891709296552915</v>
      </c>
      <c r="AJ4068" s="17">
        <f t="shared" si="1018"/>
        <v>3.4891709296552915</v>
      </c>
      <c r="AK4068" s="17">
        <f t="shared" si="1019"/>
        <v>3.4891709296552915</v>
      </c>
      <c r="AL4068" s="17" t="str">
        <f t="shared" si="1020"/>
        <v/>
      </c>
      <c r="AM4068" s="17" t="str">
        <f t="shared" si="1021"/>
        <v/>
      </c>
      <c r="AN4068" s="17" t="str">
        <f t="shared" si="1022"/>
        <v/>
      </c>
      <c r="AO4068" s="17" t="str">
        <f t="shared" si="1023"/>
        <v/>
      </c>
      <c r="AP4068" s="17" t="str">
        <f t="shared" si="1025"/>
        <v/>
      </c>
      <c r="AQ4068" s="17">
        <f t="shared" si="1024"/>
        <v>4.5820403072649452</v>
      </c>
    </row>
    <row r="4069" spans="1:43" x14ac:dyDescent="0.2">
      <c r="A4069" s="4">
        <v>90293</v>
      </c>
      <c r="B4069" s="5"/>
      <c r="C4069" t="s">
        <v>5190</v>
      </c>
      <c r="D4069" t="s">
        <v>25</v>
      </c>
      <c r="E4069" t="s">
        <v>9</v>
      </c>
      <c r="F4069" t="s">
        <v>17</v>
      </c>
      <c r="G4069" t="s">
        <v>11</v>
      </c>
      <c r="H4069">
        <v>2</v>
      </c>
      <c r="I4069" t="s">
        <v>6117</v>
      </c>
      <c r="J4069" s="6">
        <v>12150996</v>
      </c>
      <c r="K4069" s="6">
        <v>6999</v>
      </c>
      <c r="L4069" s="6">
        <v>1736</v>
      </c>
      <c r="M4069" s="6">
        <v>47925</v>
      </c>
      <c r="N4069" s="6">
        <v>0</v>
      </c>
      <c r="O4069" s="6">
        <v>164341</v>
      </c>
      <c r="P4069" s="6">
        <v>11673</v>
      </c>
      <c r="Q4069" s="6">
        <v>0</v>
      </c>
      <c r="R4069" s="6">
        <v>45415</v>
      </c>
      <c r="S4069" s="6">
        <v>718351</v>
      </c>
      <c r="T4069" s="6">
        <v>0</v>
      </c>
      <c r="U4069" s="6">
        <v>0</v>
      </c>
      <c r="V4069" s="6">
        <v>6</v>
      </c>
      <c r="W4069" s="6">
        <v>168</v>
      </c>
      <c r="X4069" s="6">
        <v>60</v>
      </c>
      <c r="Z4069" s="6">
        <v>0</v>
      </c>
      <c r="AA4069" s="6">
        <v>0</v>
      </c>
      <c r="AB4069" s="6" t="str">
        <f t="shared" si="1010"/>
        <v/>
      </c>
      <c r="AC4069" s="6" t="str">
        <f t="shared" si="1011"/>
        <v/>
      </c>
      <c r="AD4069" s="16">
        <f t="shared" si="1012"/>
        <v>14.078728690139638</v>
      </c>
      <c r="AE4069" s="16">
        <f t="shared" si="1013"/>
        <v>0</v>
      </c>
      <c r="AF4069" s="16">
        <f t="shared" si="1014"/>
        <v>28</v>
      </c>
      <c r="AG4069" s="16">
        <f t="shared" si="1015"/>
        <v>38</v>
      </c>
      <c r="AH4069" s="17">
        <f t="shared" si="1016"/>
        <v>0.94762649973917579</v>
      </c>
      <c r="AI4069" s="17">
        <f t="shared" si="1017"/>
        <v>14.989066249347939</v>
      </c>
      <c r="AJ4069" s="17">
        <f t="shared" si="1018"/>
        <v>14.989066249347939</v>
      </c>
      <c r="AK4069" s="17">
        <f t="shared" si="1019"/>
        <v>14.989066249347939</v>
      </c>
      <c r="AL4069" s="17" t="str">
        <f t="shared" si="1020"/>
        <v/>
      </c>
      <c r="AM4069" s="17" t="str">
        <f t="shared" si="1021"/>
        <v/>
      </c>
      <c r="AN4069" s="17" t="str">
        <f t="shared" si="1022"/>
        <v/>
      </c>
      <c r="AO4069" s="17" t="str">
        <f t="shared" si="1023"/>
        <v/>
      </c>
      <c r="AP4069" s="17" t="str">
        <f t="shared" si="1025"/>
        <v/>
      </c>
      <c r="AQ4069" s="17">
        <f t="shared" si="1024"/>
        <v>4.3711003340614942</v>
      </c>
    </row>
    <row r="4070" spans="1:43" x14ac:dyDescent="0.2">
      <c r="A4070" s="4">
        <v>90294</v>
      </c>
      <c r="B4070" s="5"/>
      <c r="C4070" t="s">
        <v>5191</v>
      </c>
      <c r="D4070" t="s">
        <v>25</v>
      </c>
      <c r="E4070" t="s">
        <v>9</v>
      </c>
      <c r="F4070" t="s">
        <v>17</v>
      </c>
      <c r="G4070" t="s">
        <v>11</v>
      </c>
      <c r="H4070">
        <v>2</v>
      </c>
      <c r="I4070" t="s">
        <v>6117</v>
      </c>
      <c r="J4070" s="6">
        <v>12150996</v>
      </c>
      <c r="K4070" s="6">
        <v>6999</v>
      </c>
      <c r="L4070" s="6">
        <v>1736</v>
      </c>
      <c r="M4070" s="6">
        <v>85874</v>
      </c>
      <c r="N4070" s="6">
        <v>0</v>
      </c>
      <c r="O4070" s="6">
        <v>104163</v>
      </c>
      <c r="P4070" s="6">
        <v>14028</v>
      </c>
      <c r="Q4070" s="6">
        <v>0</v>
      </c>
      <c r="R4070" s="6">
        <v>0</v>
      </c>
      <c r="S4070" s="6">
        <v>1095681</v>
      </c>
      <c r="T4070" s="6">
        <v>0</v>
      </c>
      <c r="U4070" s="6">
        <v>0</v>
      </c>
      <c r="V4070" s="6">
        <v>5</v>
      </c>
      <c r="W4070" s="6">
        <v>100</v>
      </c>
      <c r="X4070" s="6">
        <v>30</v>
      </c>
      <c r="Z4070" s="6">
        <v>0</v>
      </c>
      <c r="AA4070" s="6">
        <v>0</v>
      </c>
      <c r="AB4070" s="6" t="str">
        <f t="shared" si="1010"/>
        <v/>
      </c>
      <c r="AC4070" s="6" t="str">
        <f t="shared" si="1011"/>
        <v/>
      </c>
      <c r="AD4070" s="16">
        <f t="shared" si="1012"/>
        <v>7.4253635585970912</v>
      </c>
      <c r="AE4070" s="16">
        <f t="shared" si="1013"/>
        <v>0</v>
      </c>
      <c r="AF4070" s="16">
        <f t="shared" si="1014"/>
        <v>20</v>
      </c>
      <c r="AG4070" s="16">
        <f t="shared" si="1015"/>
        <v>26</v>
      </c>
      <c r="AH4070" s="17">
        <f t="shared" si="1016"/>
        <v>0</v>
      </c>
      <c r="AI4070" s="17">
        <f t="shared" si="1017"/>
        <v>12.759170412464774</v>
      </c>
      <c r="AJ4070" s="17">
        <f t="shared" si="1018"/>
        <v>12.759170412464774</v>
      </c>
      <c r="AK4070" s="17">
        <f t="shared" si="1019"/>
        <v>12.759170412464774</v>
      </c>
      <c r="AL4070" s="17" t="str">
        <f t="shared" si="1020"/>
        <v/>
      </c>
      <c r="AM4070" s="17" t="str">
        <f t="shared" si="1021"/>
        <v/>
      </c>
      <c r="AN4070" s="17" t="str">
        <f t="shared" si="1022"/>
        <v/>
      </c>
      <c r="AO4070" s="17" t="str">
        <f t="shared" si="1023"/>
        <v/>
      </c>
      <c r="AP4070" s="17" t="str">
        <f t="shared" si="1025"/>
        <v/>
      </c>
      <c r="AQ4070" s="17">
        <f t="shared" si="1024"/>
        <v>10.518907865556868</v>
      </c>
    </row>
    <row r="4071" spans="1:43" x14ac:dyDescent="0.2">
      <c r="A4071" s="4">
        <v>90298</v>
      </c>
      <c r="B4071" s="5"/>
      <c r="C4071" t="s">
        <v>5195</v>
      </c>
      <c r="D4071" t="s">
        <v>25</v>
      </c>
      <c r="E4071" t="s">
        <v>9</v>
      </c>
      <c r="F4071" t="s">
        <v>17</v>
      </c>
      <c r="G4071" t="s">
        <v>11</v>
      </c>
      <c r="H4071">
        <v>168</v>
      </c>
      <c r="I4071" t="s">
        <v>6150</v>
      </c>
      <c r="J4071" s="6">
        <v>214811</v>
      </c>
      <c r="K4071" s="6">
        <v>2509</v>
      </c>
      <c r="L4071" s="6">
        <v>86</v>
      </c>
      <c r="M4071" s="6">
        <v>79613</v>
      </c>
      <c r="N4071" s="6">
        <v>0</v>
      </c>
      <c r="O4071" s="6">
        <v>68025</v>
      </c>
      <c r="P4071" s="6">
        <v>4963</v>
      </c>
      <c r="Q4071" s="6">
        <v>0</v>
      </c>
      <c r="R4071" s="6">
        <v>0</v>
      </c>
      <c r="S4071" s="6">
        <v>358972</v>
      </c>
      <c r="T4071" s="6">
        <v>0</v>
      </c>
      <c r="U4071" s="6">
        <v>0</v>
      </c>
      <c r="V4071" s="6">
        <v>4</v>
      </c>
      <c r="W4071" s="6">
        <v>80</v>
      </c>
      <c r="X4071" s="6">
        <v>0</v>
      </c>
      <c r="Z4071" s="6">
        <v>0</v>
      </c>
      <c r="AA4071" s="6">
        <v>0</v>
      </c>
      <c r="AB4071" s="6" t="str">
        <f t="shared" si="1010"/>
        <v/>
      </c>
      <c r="AC4071" s="6" t="str">
        <f t="shared" si="1011"/>
        <v/>
      </c>
      <c r="AD4071" s="16">
        <f t="shared" si="1012"/>
        <v>13.706427563973403</v>
      </c>
      <c r="AE4071" s="16">
        <f t="shared" si="1013"/>
        <v>0</v>
      </c>
      <c r="AF4071" s="16">
        <f t="shared" si="1014"/>
        <v>20</v>
      </c>
      <c r="AG4071" s="16">
        <f t="shared" si="1015"/>
        <v>20</v>
      </c>
      <c r="AH4071" s="17">
        <f t="shared" si="1016"/>
        <v>0</v>
      </c>
      <c r="AI4071" s="17">
        <f t="shared" si="1017"/>
        <v>4.5089621041789654</v>
      </c>
      <c r="AJ4071" s="17">
        <f t="shared" si="1018"/>
        <v>4.5089621041789654</v>
      </c>
      <c r="AK4071" s="17">
        <f t="shared" si="1019"/>
        <v>4.5089621041789654</v>
      </c>
      <c r="AL4071" s="17" t="str">
        <f t="shared" si="1020"/>
        <v/>
      </c>
      <c r="AM4071" s="17" t="str">
        <f t="shared" si="1021"/>
        <v/>
      </c>
      <c r="AN4071" s="17" t="str">
        <f t="shared" si="1022"/>
        <v/>
      </c>
      <c r="AO4071" s="17" t="str">
        <f t="shared" si="1023"/>
        <v/>
      </c>
      <c r="AP4071" s="17" t="str">
        <f t="shared" si="1025"/>
        <v/>
      </c>
      <c r="AQ4071" s="17">
        <f t="shared" si="1024"/>
        <v>5.2770599044468947</v>
      </c>
    </row>
    <row r="4072" spans="1:43" x14ac:dyDescent="0.2">
      <c r="A4072" s="4">
        <v>91092</v>
      </c>
      <c r="B4072" s="5" t="s">
        <v>5199</v>
      </c>
      <c r="C4072" t="s">
        <v>5200</v>
      </c>
      <c r="D4072" t="s">
        <v>8</v>
      </c>
      <c r="E4072" t="s">
        <v>9</v>
      </c>
      <c r="F4072" t="s">
        <v>17</v>
      </c>
      <c r="G4072" t="s">
        <v>15</v>
      </c>
      <c r="H4072">
        <v>601</v>
      </c>
      <c r="I4072" t="s">
        <v>6171</v>
      </c>
      <c r="J4072" s="6">
        <v>210000</v>
      </c>
      <c r="K4072" s="6">
        <v>5676</v>
      </c>
      <c r="L4072" s="6">
        <v>37</v>
      </c>
      <c r="M4072" s="6">
        <v>594712</v>
      </c>
      <c r="N4072" s="6">
        <v>1729250</v>
      </c>
      <c r="O4072" s="6">
        <v>407884</v>
      </c>
      <c r="P4072" s="6">
        <v>31111</v>
      </c>
      <c r="Q4072" s="6">
        <v>1483</v>
      </c>
      <c r="R4072" s="6">
        <v>317033</v>
      </c>
      <c r="S4072" s="6">
        <v>3339108</v>
      </c>
      <c r="T4072" s="6">
        <v>272095</v>
      </c>
      <c r="U4072" s="6">
        <v>0</v>
      </c>
      <c r="V4072" s="6">
        <v>16</v>
      </c>
      <c r="W4072" s="6">
        <v>511</v>
      </c>
      <c r="X4072" s="6">
        <v>244</v>
      </c>
      <c r="Z4072" s="6">
        <v>12194134300</v>
      </c>
      <c r="AA4072" s="6">
        <v>891929271.13920009</v>
      </c>
      <c r="AB4072" s="6">
        <f t="shared" si="1010"/>
        <v>7051.6896342344944</v>
      </c>
      <c r="AC4072" s="6">
        <f t="shared" si="1011"/>
        <v>515.78966091611971</v>
      </c>
      <c r="AD4072" s="16">
        <f t="shared" si="1012"/>
        <v>13.110603966442737</v>
      </c>
      <c r="AE4072" s="16">
        <f t="shared" si="1013"/>
        <v>4.2395632091476987</v>
      </c>
      <c r="AF4072" s="16">
        <f t="shared" si="1014"/>
        <v>31.9375</v>
      </c>
      <c r="AG4072" s="16">
        <f t="shared" si="1015"/>
        <v>47.1875</v>
      </c>
      <c r="AH4072" s="17">
        <f t="shared" si="1016"/>
        <v>0.53308660326342838</v>
      </c>
      <c r="AI4072" s="17">
        <f t="shared" si="1017"/>
        <v>5.6146639045453934</v>
      </c>
      <c r="AJ4072" s="17">
        <f t="shared" si="1018"/>
        <v>6.0721878825381026</v>
      </c>
      <c r="AK4072" s="17">
        <f t="shared" si="1019"/>
        <v>6.0721878825381026</v>
      </c>
      <c r="AL4072" s="17">
        <f t="shared" si="1020"/>
        <v>0.18333555009397137</v>
      </c>
      <c r="AM4072" s="17">
        <f t="shared" si="1021"/>
        <v>1.9309573514529421</v>
      </c>
      <c r="AN4072" s="17">
        <f t="shared" si="1022"/>
        <v>2.0883059129680497</v>
      </c>
      <c r="AO4072" s="17">
        <f t="shared" si="1023"/>
        <v>2.0883059129680497</v>
      </c>
      <c r="AP4072" s="17">
        <f t="shared" si="1025"/>
        <v>1.9049703628740784</v>
      </c>
      <c r="AQ4072" s="17">
        <f t="shared" si="1024"/>
        <v>8.1864157456531768</v>
      </c>
    </row>
    <row r="4073" spans="1:43" x14ac:dyDescent="0.2">
      <c r="A4073" s="4">
        <v>99256</v>
      </c>
      <c r="B4073" s="5" t="s">
        <v>5201</v>
      </c>
      <c r="C4073" t="s">
        <v>5202</v>
      </c>
      <c r="D4073" t="s">
        <v>25</v>
      </c>
      <c r="E4073" t="s">
        <v>26</v>
      </c>
      <c r="F4073" t="s">
        <v>17</v>
      </c>
      <c r="G4073" t="s">
        <v>15</v>
      </c>
      <c r="H4073">
        <v>0</v>
      </c>
      <c r="I4073" t="s">
        <v>6172</v>
      </c>
      <c r="J4073" s="6">
        <v>0</v>
      </c>
      <c r="K4073" s="6">
        <v>0</v>
      </c>
      <c r="L4073" s="6">
        <v>0</v>
      </c>
      <c r="M4073" s="6">
        <v>1127</v>
      </c>
      <c r="N4073" s="6">
        <v>0</v>
      </c>
      <c r="O4073" s="6">
        <v>51077</v>
      </c>
      <c r="P4073" s="6">
        <v>1323</v>
      </c>
      <c r="Q4073" s="6">
        <v>0</v>
      </c>
      <c r="R4073" s="6">
        <v>10536</v>
      </c>
      <c r="S4073" s="6">
        <v>104392</v>
      </c>
      <c r="T4073" s="6">
        <v>0</v>
      </c>
      <c r="U4073" s="6">
        <v>0</v>
      </c>
      <c r="V4073" s="6">
        <v>3</v>
      </c>
      <c r="W4073" s="6">
        <v>66</v>
      </c>
      <c r="X4073" s="6">
        <v>0</v>
      </c>
      <c r="Z4073" s="6">
        <v>0</v>
      </c>
      <c r="AA4073" s="6">
        <v>0</v>
      </c>
      <c r="AB4073" s="6" t="str">
        <f t="shared" si="1010"/>
        <v/>
      </c>
      <c r="AC4073" s="6" t="str">
        <f t="shared" si="1011"/>
        <v/>
      </c>
      <c r="AD4073" s="16">
        <f t="shared" si="1012"/>
        <v>38.60695389266818</v>
      </c>
      <c r="AE4073" s="16">
        <f t="shared" si="1013"/>
        <v>0</v>
      </c>
      <c r="AF4073" s="16">
        <f t="shared" si="1014"/>
        <v>22</v>
      </c>
      <c r="AG4073" s="16">
        <f t="shared" si="1015"/>
        <v>22</v>
      </c>
      <c r="AH4073" s="17">
        <f t="shared" si="1016"/>
        <v>9.3487133984028397</v>
      </c>
      <c r="AI4073" s="17">
        <f t="shared" si="1017"/>
        <v>92.628216503992903</v>
      </c>
      <c r="AJ4073" s="17">
        <f t="shared" si="1018"/>
        <v>92.628216503992903</v>
      </c>
      <c r="AK4073" s="17">
        <f t="shared" si="1019"/>
        <v>92.628216503992903</v>
      </c>
      <c r="AL4073" s="17" t="str">
        <f t="shared" si="1020"/>
        <v/>
      </c>
      <c r="AM4073" s="17" t="str">
        <f t="shared" si="1021"/>
        <v/>
      </c>
      <c r="AN4073" s="17" t="str">
        <f t="shared" si="1022"/>
        <v/>
      </c>
      <c r="AO4073" s="17" t="str">
        <f t="shared" si="1023"/>
        <v/>
      </c>
      <c r="AP4073" s="17" t="str">
        <f t="shared" si="1025"/>
        <v/>
      </c>
      <c r="AQ4073" s="17">
        <f t="shared" si="1024"/>
        <v>2.0438161990719892</v>
      </c>
    </row>
    <row r="4074" spans="1:43" x14ac:dyDescent="0.2">
      <c r="A4074" s="4">
        <v>99286</v>
      </c>
      <c r="B4074" s="5" t="s">
        <v>5205</v>
      </c>
      <c r="C4074" t="s">
        <v>5206</v>
      </c>
      <c r="D4074" t="s">
        <v>25</v>
      </c>
      <c r="E4074" t="s">
        <v>26</v>
      </c>
      <c r="F4074" t="s">
        <v>17</v>
      </c>
      <c r="G4074" t="s">
        <v>15</v>
      </c>
      <c r="H4074">
        <v>0</v>
      </c>
      <c r="I4074" t="s">
        <v>6114</v>
      </c>
      <c r="J4074" s="6">
        <v>0</v>
      </c>
      <c r="K4074" s="6">
        <v>0</v>
      </c>
      <c r="L4074" s="6">
        <v>0</v>
      </c>
      <c r="M4074" s="6">
        <v>68573</v>
      </c>
      <c r="N4074" s="6">
        <v>0</v>
      </c>
      <c r="O4074" s="6">
        <v>438881</v>
      </c>
      <c r="P4074" s="6">
        <v>22538</v>
      </c>
      <c r="Q4074" s="6">
        <v>0</v>
      </c>
      <c r="R4074" s="6">
        <v>96102</v>
      </c>
      <c r="S4074" s="6">
        <v>1171259</v>
      </c>
      <c r="T4074" s="6">
        <v>0</v>
      </c>
      <c r="U4074" s="6">
        <v>0</v>
      </c>
      <c r="V4074" s="6">
        <v>28</v>
      </c>
      <c r="W4074" s="6">
        <v>321</v>
      </c>
      <c r="X4074" s="6">
        <v>0</v>
      </c>
      <c r="Z4074" s="6">
        <v>0</v>
      </c>
      <c r="AA4074" s="6">
        <v>0</v>
      </c>
      <c r="AB4074" s="6" t="str">
        <f t="shared" si="1010"/>
        <v/>
      </c>
      <c r="AC4074" s="6" t="str">
        <f t="shared" si="1011"/>
        <v/>
      </c>
      <c r="AD4074" s="16">
        <f t="shared" si="1012"/>
        <v>19.472934599343333</v>
      </c>
      <c r="AE4074" s="16">
        <f t="shared" si="1013"/>
        <v>0</v>
      </c>
      <c r="AF4074" s="16">
        <f t="shared" si="1014"/>
        <v>11.464285714285714</v>
      </c>
      <c r="AG4074" s="16">
        <f t="shared" si="1015"/>
        <v>11.464285714285714</v>
      </c>
      <c r="AH4074" s="17">
        <f t="shared" si="1016"/>
        <v>1.4014553833141323</v>
      </c>
      <c r="AI4074" s="17">
        <f t="shared" si="1017"/>
        <v>17.080468989252331</v>
      </c>
      <c r="AJ4074" s="17">
        <f t="shared" si="1018"/>
        <v>17.080468989252331</v>
      </c>
      <c r="AK4074" s="17">
        <f t="shared" si="1019"/>
        <v>17.080468989252331</v>
      </c>
      <c r="AL4074" s="17" t="str">
        <f t="shared" si="1020"/>
        <v/>
      </c>
      <c r="AM4074" s="17" t="str">
        <f t="shared" si="1021"/>
        <v/>
      </c>
      <c r="AN4074" s="17" t="str">
        <f t="shared" si="1022"/>
        <v/>
      </c>
      <c r="AO4074" s="17" t="str">
        <f t="shared" si="1023"/>
        <v/>
      </c>
      <c r="AP4074" s="17" t="str">
        <f t="shared" si="1025"/>
        <v/>
      </c>
      <c r="AQ4074" s="17">
        <f t="shared" si="1024"/>
        <v>2.6687393621505602</v>
      </c>
    </row>
    <row r="4075" spans="1:43" x14ac:dyDescent="0.2">
      <c r="A4075" s="4">
        <v>99292</v>
      </c>
      <c r="B4075" s="5" t="s">
        <v>5207</v>
      </c>
      <c r="C4075" t="s">
        <v>5208</v>
      </c>
      <c r="D4075" t="s">
        <v>25</v>
      </c>
      <c r="E4075" t="s">
        <v>26</v>
      </c>
      <c r="F4075" t="s">
        <v>17</v>
      </c>
      <c r="G4075" t="s">
        <v>15</v>
      </c>
      <c r="H4075">
        <v>0</v>
      </c>
      <c r="I4075" t="s">
        <v>6172</v>
      </c>
      <c r="J4075" s="6">
        <v>0</v>
      </c>
      <c r="K4075" s="6">
        <v>0</v>
      </c>
      <c r="L4075" s="6">
        <v>0</v>
      </c>
      <c r="M4075" s="6">
        <v>13182</v>
      </c>
      <c r="N4075" s="6">
        <v>0</v>
      </c>
      <c r="O4075" s="6">
        <v>42928</v>
      </c>
      <c r="P4075" s="6">
        <v>2110</v>
      </c>
      <c r="Q4075" s="6">
        <v>0</v>
      </c>
      <c r="R4075" s="6">
        <v>14878</v>
      </c>
      <c r="S4075" s="6">
        <v>123569</v>
      </c>
      <c r="T4075" s="6">
        <v>0</v>
      </c>
      <c r="U4075" s="6">
        <v>0</v>
      </c>
      <c r="V4075" s="6">
        <v>3</v>
      </c>
      <c r="W4075" s="6">
        <v>60</v>
      </c>
      <c r="X4075" s="6">
        <v>0</v>
      </c>
      <c r="Z4075" s="6">
        <v>0</v>
      </c>
      <c r="AA4075" s="6">
        <v>0</v>
      </c>
      <c r="AB4075" s="6" t="str">
        <f t="shared" si="1010"/>
        <v/>
      </c>
      <c r="AC4075" s="6" t="str">
        <f t="shared" si="1011"/>
        <v/>
      </c>
      <c r="AD4075" s="16">
        <f t="shared" si="1012"/>
        <v>20.345023696682464</v>
      </c>
      <c r="AE4075" s="16">
        <f t="shared" si="1013"/>
        <v>0</v>
      </c>
      <c r="AF4075" s="16">
        <f t="shared" si="1014"/>
        <v>20</v>
      </c>
      <c r="AG4075" s="16">
        <f t="shared" si="1015"/>
        <v>20</v>
      </c>
      <c r="AH4075" s="17">
        <f t="shared" si="1016"/>
        <v>1.1286602943407678</v>
      </c>
      <c r="AI4075" s="17">
        <f t="shared" si="1017"/>
        <v>9.3740707024730696</v>
      </c>
      <c r="AJ4075" s="17">
        <f t="shared" si="1018"/>
        <v>9.3740707024730696</v>
      </c>
      <c r="AK4075" s="17">
        <f t="shared" si="1019"/>
        <v>9.3740707024730696</v>
      </c>
      <c r="AL4075" s="17" t="str">
        <f t="shared" si="1020"/>
        <v/>
      </c>
      <c r="AM4075" s="17" t="str">
        <f t="shared" si="1021"/>
        <v/>
      </c>
      <c r="AN4075" s="17" t="str">
        <f t="shared" si="1022"/>
        <v/>
      </c>
      <c r="AO4075" s="17" t="str">
        <f t="shared" si="1023"/>
        <v/>
      </c>
      <c r="AP4075" s="17" t="str">
        <f t="shared" si="1025"/>
        <v/>
      </c>
      <c r="AQ4075" s="17">
        <f t="shared" si="1024"/>
        <v>2.8785175177040627</v>
      </c>
    </row>
    <row r="4076" spans="1:43" x14ac:dyDescent="0.2">
      <c r="A4076" s="4">
        <v>99328</v>
      </c>
      <c r="B4076" s="5" t="s">
        <v>5213</v>
      </c>
      <c r="C4076" t="s">
        <v>5214</v>
      </c>
      <c r="D4076" t="s">
        <v>25</v>
      </c>
      <c r="E4076" t="s">
        <v>26</v>
      </c>
      <c r="F4076" t="s">
        <v>17</v>
      </c>
      <c r="G4076" t="s">
        <v>15</v>
      </c>
      <c r="H4076">
        <v>0</v>
      </c>
      <c r="I4076" t="s">
        <v>6114</v>
      </c>
      <c r="J4076" s="6">
        <v>0</v>
      </c>
      <c r="K4076" s="6">
        <v>0</v>
      </c>
      <c r="L4076" s="6">
        <v>0</v>
      </c>
      <c r="M4076" s="6">
        <v>5524</v>
      </c>
      <c r="N4076" s="6">
        <v>0</v>
      </c>
      <c r="O4076" s="6">
        <v>111872</v>
      </c>
      <c r="P4076" s="6">
        <v>6776</v>
      </c>
      <c r="Q4076" s="6">
        <v>0</v>
      </c>
      <c r="R4076" s="6">
        <v>0</v>
      </c>
      <c r="S4076" s="6">
        <v>143720</v>
      </c>
      <c r="T4076" s="6">
        <v>0</v>
      </c>
      <c r="U4076" s="6">
        <v>0</v>
      </c>
      <c r="V4076" s="6">
        <v>3</v>
      </c>
      <c r="W4076" s="6">
        <v>35</v>
      </c>
      <c r="X4076" s="6">
        <v>0</v>
      </c>
      <c r="Z4076" s="6">
        <v>0</v>
      </c>
      <c r="AA4076" s="6">
        <v>0</v>
      </c>
      <c r="AB4076" s="6" t="str">
        <f t="shared" si="1010"/>
        <v/>
      </c>
      <c r="AC4076" s="6" t="str">
        <f t="shared" si="1011"/>
        <v/>
      </c>
      <c r="AD4076" s="16">
        <f t="shared" si="1012"/>
        <v>16.510035419126329</v>
      </c>
      <c r="AE4076" s="16">
        <f t="shared" si="1013"/>
        <v>0</v>
      </c>
      <c r="AF4076" s="16">
        <f t="shared" si="1014"/>
        <v>11.666666666666666</v>
      </c>
      <c r="AG4076" s="16">
        <f t="shared" si="1015"/>
        <v>11.666666666666666</v>
      </c>
      <c r="AH4076" s="17">
        <f t="shared" si="1016"/>
        <v>0</v>
      </c>
      <c r="AI4076" s="17">
        <f t="shared" si="1017"/>
        <v>26.01737871107893</v>
      </c>
      <c r="AJ4076" s="17">
        <f t="shared" si="1018"/>
        <v>26.01737871107893</v>
      </c>
      <c r="AK4076" s="17">
        <f t="shared" si="1019"/>
        <v>26.01737871107893</v>
      </c>
      <c r="AL4076" s="17" t="str">
        <f t="shared" si="1020"/>
        <v/>
      </c>
      <c r="AM4076" s="17" t="str">
        <f t="shared" si="1021"/>
        <v/>
      </c>
      <c r="AN4076" s="17" t="str">
        <f t="shared" si="1022"/>
        <v/>
      </c>
      <c r="AO4076" s="17" t="str">
        <f t="shared" si="1023"/>
        <v/>
      </c>
      <c r="AP4076" s="17" t="str">
        <f t="shared" si="1025"/>
        <v/>
      </c>
      <c r="AQ4076" s="17">
        <f t="shared" si="1024"/>
        <v>1.2846824942791761</v>
      </c>
    </row>
    <row r="4077" spans="1:43" x14ac:dyDescent="0.2">
      <c r="A4077" s="4">
        <v>99334</v>
      </c>
      <c r="B4077" s="5" t="s">
        <v>5215</v>
      </c>
      <c r="C4077" t="s">
        <v>5216</v>
      </c>
      <c r="D4077" t="s">
        <v>25</v>
      </c>
      <c r="E4077" t="s">
        <v>26</v>
      </c>
      <c r="F4077" t="s">
        <v>17</v>
      </c>
      <c r="G4077" t="s">
        <v>15</v>
      </c>
      <c r="H4077">
        <v>0</v>
      </c>
      <c r="I4077" t="s">
        <v>6114</v>
      </c>
      <c r="J4077" s="6">
        <v>0</v>
      </c>
      <c r="K4077" s="6">
        <v>0</v>
      </c>
      <c r="L4077" s="6">
        <v>0</v>
      </c>
      <c r="M4077" s="6">
        <v>6027</v>
      </c>
      <c r="N4077" s="6">
        <v>0</v>
      </c>
      <c r="O4077" s="6">
        <v>113522</v>
      </c>
      <c r="P4077" s="6">
        <v>3278</v>
      </c>
      <c r="Q4077" s="6">
        <v>0</v>
      </c>
      <c r="R4077" s="6">
        <v>5687</v>
      </c>
      <c r="S4077" s="6">
        <v>178645</v>
      </c>
      <c r="T4077" s="6">
        <v>0</v>
      </c>
      <c r="U4077" s="6">
        <v>0</v>
      </c>
      <c r="V4077" s="6">
        <v>2</v>
      </c>
      <c r="W4077" s="6">
        <v>46</v>
      </c>
      <c r="X4077" s="6">
        <v>0</v>
      </c>
      <c r="Z4077" s="6">
        <v>0</v>
      </c>
      <c r="AA4077" s="6">
        <v>0</v>
      </c>
      <c r="AB4077" s="6" t="str">
        <f t="shared" si="1010"/>
        <v/>
      </c>
      <c r="AC4077" s="6" t="str">
        <f t="shared" si="1011"/>
        <v/>
      </c>
      <c r="AD4077" s="16">
        <f t="shared" si="1012"/>
        <v>34.631482611348382</v>
      </c>
      <c r="AE4077" s="16">
        <f t="shared" si="1013"/>
        <v>0</v>
      </c>
      <c r="AF4077" s="16">
        <f t="shared" si="1014"/>
        <v>23</v>
      </c>
      <c r="AG4077" s="16">
        <f t="shared" si="1015"/>
        <v>23</v>
      </c>
      <c r="AH4077" s="17">
        <f t="shared" si="1016"/>
        <v>0.94358719097395061</v>
      </c>
      <c r="AI4077" s="17">
        <f t="shared" si="1017"/>
        <v>29.640783142525304</v>
      </c>
      <c r="AJ4077" s="17">
        <f t="shared" si="1018"/>
        <v>29.640783142525304</v>
      </c>
      <c r="AK4077" s="17">
        <f t="shared" si="1019"/>
        <v>29.640783142525304</v>
      </c>
      <c r="AL4077" s="17" t="str">
        <f t="shared" si="1020"/>
        <v/>
      </c>
      <c r="AM4077" s="17" t="str">
        <f t="shared" si="1021"/>
        <v/>
      </c>
      <c r="AN4077" s="17" t="str">
        <f t="shared" si="1022"/>
        <v/>
      </c>
      <c r="AO4077" s="17" t="str">
        <f t="shared" si="1023"/>
        <v/>
      </c>
      <c r="AP4077" s="17" t="str">
        <f t="shared" si="1025"/>
        <v/>
      </c>
      <c r="AQ4077" s="17">
        <f t="shared" si="1024"/>
        <v>1.5736597311534328</v>
      </c>
    </row>
    <row r="4078" spans="1:43" x14ac:dyDescent="0.2">
      <c r="A4078" s="4">
        <v>99382</v>
      </c>
      <c r="B4078" s="5" t="s">
        <v>5225</v>
      </c>
      <c r="C4078" t="s">
        <v>5226</v>
      </c>
      <c r="D4078" t="s">
        <v>25</v>
      </c>
      <c r="E4078" t="s">
        <v>26</v>
      </c>
      <c r="F4078" t="s">
        <v>17</v>
      </c>
      <c r="G4078" t="s">
        <v>15</v>
      </c>
      <c r="H4078">
        <v>0</v>
      </c>
      <c r="I4078" t="s">
        <v>6114</v>
      </c>
      <c r="J4078" s="6">
        <v>0</v>
      </c>
      <c r="K4078" s="6">
        <v>0</v>
      </c>
      <c r="L4078" s="6">
        <v>0</v>
      </c>
      <c r="M4078" s="6">
        <v>23463</v>
      </c>
      <c r="N4078" s="6">
        <v>0</v>
      </c>
      <c r="O4078" s="6">
        <v>263021</v>
      </c>
      <c r="P4078" s="6">
        <v>6424</v>
      </c>
      <c r="Q4078" s="6">
        <v>0</v>
      </c>
      <c r="R4078" s="6">
        <v>0</v>
      </c>
      <c r="S4078" s="6">
        <v>493655</v>
      </c>
      <c r="T4078" s="6">
        <v>43044</v>
      </c>
      <c r="U4078" s="6">
        <v>0</v>
      </c>
      <c r="V4078" s="6">
        <v>8</v>
      </c>
      <c r="W4078" s="6">
        <v>151</v>
      </c>
      <c r="X4078" s="6">
        <v>0</v>
      </c>
      <c r="Z4078" s="6">
        <v>0</v>
      </c>
      <c r="AA4078" s="6">
        <v>0</v>
      </c>
      <c r="AB4078" s="6" t="str">
        <f t="shared" si="1010"/>
        <v/>
      </c>
      <c r="AC4078" s="6" t="str">
        <f t="shared" si="1011"/>
        <v/>
      </c>
      <c r="AD4078" s="16">
        <f t="shared" si="1012"/>
        <v>40.94349315068493</v>
      </c>
      <c r="AE4078" s="16">
        <f t="shared" si="1013"/>
        <v>0</v>
      </c>
      <c r="AF4078" s="16">
        <f t="shared" si="1014"/>
        <v>18.875</v>
      </c>
      <c r="AG4078" s="16">
        <f t="shared" si="1015"/>
        <v>18.875</v>
      </c>
      <c r="AH4078" s="17">
        <f t="shared" si="1016"/>
        <v>0</v>
      </c>
      <c r="AI4078" s="17">
        <f t="shared" si="1017"/>
        <v>21.039722115671484</v>
      </c>
      <c r="AJ4078" s="17">
        <f t="shared" si="1018"/>
        <v>22.874270127434684</v>
      </c>
      <c r="AK4078" s="17">
        <f t="shared" si="1019"/>
        <v>22.874270127434684</v>
      </c>
      <c r="AL4078" s="17" t="str">
        <f t="shared" si="1020"/>
        <v/>
      </c>
      <c r="AM4078" s="17" t="str">
        <f t="shared" si="1021"/>
        <v/>
      </c>
      <c r="AN4078" s="17" t="str">
        <f t="shared" si="1022"/>
        <v/>
      </c>
      <c r="AO4078" s="17" t="str">
        <f t="shared" si="1023"/>
        <v/>
      </c>
      <c r="AP4078" s="17" t="str">
        <f t="shared" si="1025"/>
        <v/>
      </c>
      <c r="AQ4078" s="17">
        <f t="shared" si="1024"/>
        <v>1.8768653453526525</v>
      </c>
    </row>
    <row r="4079" spans="1:43" x14ac:dyDescent="0.2">
      <c r="A4079" s="4">
        <v>99406</v>
      </c>
      <c r="B4079" s="5" t="s">
        <v>5229</v>
      </c>
      <c r="C4079" t="s">
        <v>5230</v>
      </c>
      <c r="D4079" t="s">
        <v>25</v>
      </c>
      <c r="E4079" t="s">
        <v>26</v>
      </c>
      <c r="F4079" t="s">
        <v>17</v>
      </c>
      <c r="G4079" t="s">
        <v>15</v>
      </c>
      <c r="H4079">
        <v>0</v>
      </c>
      <c r="I4079" t="s">
        <v>6118</v>
      </c>
      <c r="J4079" s="6">
        <v>0</v>
      </c>
      <c r="K4079" s="6">
        <v>0</v>
      </c>
      <c r="L4079" s="6">
        <v>0</v>
      </c>
      <c r="M4079" s="6">
        <v>4097</v>
      </c>
      <c r="N4079" s="6">
        <v>0</v>
      </c>
      <c r="O4079" s="6">
        <v>156114</v>
      </c>
      <c r="P4079" s="6">
        <v>3406</v>
      </c>
      <c r="Q4079" s="6">
        <v>0</v>
      </c>
      <c r="R4079" s="6">
        <v>4091</v>
      </c>
      <c r="S4079" s="6">
        <v>361849</v>
      </c>
      <c r="T4079" s="6">
        <v>0</v>
      </c>
      <c r="U4079" s="6">
        <v>0</v>
      </c>
      <c r="V4079" s="6">
        <v>2</v>
      </c>
      <c r="W4079" s="6">
        <v>28</v>
      </c>
      <c r="X4079" s="6">
        <v>0</v>
      </c>
      <c r="Z4079" s="6">
        <v>0</v>
      </c>
      <c r="AA4079" s="6">
        <v>0</v>
      </c>
      <c r="AB4079" s="6" t="str">
        <f t="shared" si="1010"/>
        <v/>
      </c>
      <c r="AC4079" s="6" t="str">
        <f t="shared" si="1011"/>
        <v/>
      </c>
      <c r="AD4079" s="16">
        <f t="shared" si="1012"/>
        <v>45.834997064004696</v>
      </c>
      <c r="AE4079" s="16">
        <f t="shared" si="1013"/>
        <v>0</v>
      </c>
      <c r="AF4079" s="16">
        <f t="shared" si="1014"/>
        <v>14</v>
      </c>
      <c r="AG4079" s="16">
        <f t="shared" si="1015"/>
        <v>14</v>
      </c>
      <c r="AH4079" s="17">
        <f t="shared" si="1016"/>
        <v>0.99853551379057848</v>
      </c>
      <c r="AI4079" s="17">
        <f t="shared" si="1017"/>
        <v>88.320478398828413</v>
      </c>
      <c r="AJ4079" s="17">
        <f t="shared" si="1018"/>
        <v>88.320478398828413</v>
      </c>
      <c r="AK4079" s="17">
        <f t="shared" si="1019"/>
        <v>88.320478398828413</v>
      </c>
      <c r="AL4079" s="17" t="str">
        <f t="shared" si="1020"/>
        <v/>
      </c>
      <c r="AM4079" s="17" t="str">
        <f t="shared" si="1021"/>
        <v/>
      </c>
      <c r="AN4079" s="17" t="str">
        <f t="shared" si="1022"/>
        <v/>
      </c>
      <c r="AO4079" s="17" t="str">
        <f t="shared" si="1023"/>
        <v/>
      </c>
      <c r="AP4079" s="17" t="str">
        <f t="shared" si="1025"/>
        <v/>
      </c>
      <c r="AQ4079" s="17">
        <f t="shared" si="1024"/>
        <v>2.3178510575605005</v>
      </c>
    </row>
    <row r="4080" spans="1:43" x14ac:dyDescent="0.2">
      <c r="A4080" s="4">
        <v>99423</v>
      </c>
      <c r="B4080" s="5"/>
      <c r="C4080" t="s">
        <v>5232</v>
      </c>
      <c r="D4080" t="s">
        <v>8</v>
      </c>
      <c r="E4080" t="s">
        <v>9</v>
      </c>
      <c r="F4080" t="s">
        <v>17</v>
      </c>
      <c r="G4080" t="s">
        <v>11</v>
      </c>
      <c r="H4080">
        <v>2</v>
      </c>
      <c r="I4080" t="s">
        <v>6117</v>
      </c>
      <c r="J4080" s="6">
        <v>12150996</v>
      </c>
      <c r="K4080" s="6">
        <v>6999</v>
      </c>
      <c r="L4080" s="6">
        <v>1736</v>
      </c>
      <c r="M4080" s="6">
        <v>1504383</v>
      </c>
      <c r="N4080" s="6">
        <v>3300627</v>
      </c>
      <c r="O4080" s="6">
        <v>719209</v>
      </c>
      <c r="P4080" s="6">
        <v>80357</v>
      </c>
      <c r="Q4080" s="6">
        <v>5433</v>
      </c>
      <c r="R4080" s="6">
        <v>798648</v>
      </c>
      <c r="S4080" s="6">
        <v>6933059</v>
      </c>
      <c r="T4080" s="6">
        <v>1792407</v>
      </c>
      <c r="U4080" s="6">
        <v>0</v>
      </c>
      <c r="V4080" s="6">
        <v>37</v>
      </c>
      <c r="W4080" s="6">
        <v>1360</v>
      </c>
      <c r="X4080" s="6">
        <v>1492</v>
      </c>
      <c r="Z4080" s="6">
        <v>38973597800</v>
      </c>
      <c r="AA4080" s="6">
        <v>3223921550.6735997</v>
      </c>
      <c r="AB4080" s="6">
        <f t="shared" si="1010"/>
        <v>11807.937643362913</v>
      </c>
      <c r="AC4080" s="6">
        <f t="shared" si="1011"/>
        <v>976.76033998194885</v>
      </c>
      <c r="AD4080" s="16">
        <f t="shared" si="1012"/>
        <v>8.9501723558619659</v>
      </c>
      <c r="AE4080" s="16">
        <f t="shared" si="1013"/>
        <v>4.589245963273541</v>
      </c>
      <c r="AF4080" s="16">
        <f t="shared" si="1014"/>
        <v>36.756756756756758</v>
      </c>
      <c r="AG4080" s="16">
        <f t="shared" si="1015"/>
        <v>77.081081081081081</v>
      </c>
      <c r="AH4080" s="17">
        <f t="shared" si="1016"/>
        <v>0.53088076640057746</v>
      </c>
      <c r="AI4080" s="17">
        <f t="shared" si="1017"/>
        <v>4.6085730827854343</v>
      </c>
      <c r="AJ4080" s="17">
        <f t="shared" si="1018"/>
        <v>5.8000296467056591</v>
      </c>
      <c r="AK4080" s="17">
        <f t="shared" si="1019"/>
        <v>5.8000296467056591</v>
      </c>
      <c r="AL4080" s="17">
        <f t="shared" si="1020"/>
        <v>0.24196857142597453</v>
      </c>
      <c r="AM4080" s="17">
        <f t="shared" si="1021"/>
        <v>2.1005278694017835</v>
      </c>
      <c r="AN4080" s="17">
        <f t="shared" si="1022"/>
        <v>2.6435783261786323</v>
      </c>
      <c r="AO4080" s="17">
        <f t="shared" si="1023"/>
        <v>2.6435783261786323</v>
      </c>
      <c r="AP4080" s="17">
        <f t="shared" si="1025"/>
        <v>2.4016097547526578</v>
      </c>
      <c r="AQ4080" s="17">
        <f t="shared" si="1024"/>
        <v>9.6398390453957052</v>
      </c>
    </row>
    <row r="4081" spans="1:43" x14ac:dyDescent="0.2">
      <c r="A4081" s="4">
        <v>99424</v>
      </c>
      <c r="B4081" s="5"/>
      <c r="C4081" t="s">
        <v>5233</v>
      </c>
      <c r="D4081" t="s">
        <v>8</v>
      </c>
      <c r="E4081" t="s">
        <v>9</v>
      </c>
      <c r="F4081" t="s">
        <v>17</v>
      </c>
      <c r="G4081" t="s">
        <v>11</v>
      </c>
      <c r="H4081">
        <v>2</v>
      </c>
      <c r="I4081" t="s">
        <v>6117</v>
      </c>
      <c r="J4081" s="6">
        <v>12150996</v>
      </c>
      <c r="K4081" s="6">
        <v>6999</v>
      </c>
      <c r="L4081" s="6">
        <v>1736</v>
      </c>
      <c r="M4081" s="6">
        <v>1542871</v>
      </c>
      <c r="N4081" s="6">
        <v>2749102</v>
      </c>
      <c r="O4081" s="6">
        <v>672330</v>
      </c>
      <c r="P4081" s="6">
        <v>63393</v>
      </c>
      <c r="Q4081" s="6">
        <v>5583</v>
      </c>
      <c r="R4081" s="6">
        <v>742820</v>
      </c>
      <c r="S4081" s="6">
        <v>4869162</v>
      </c>
      <c r="T4081" s="6">
        <v>0</v>
      </c>
      <c r="U4081" s="6">
        <v>2097745</v>
      </c>
      <c r="V4081" s="6">
        <v>29</v>
      </c>
      <c r="W4081" s="6">
        <v>745</v>
      </c>
      <c r="X4081" s="6">
        <v>366</v>
      </c>
      <c r="Z4081" s="6">
        <v>4102109400</v>
      </c>
      <c r="AA4081" s="6">
        <v>339329177.81279999</v>
      </c>
      <c r="AB4081" s="6">
        <f t="shared" si="1010"/>
        <v>1492.163404631767</v>
      </c>
      <c r="AC4081" s="6">
        <f t="shared" si="1011"/>
        <v>123.43273469402008</v>
      </c>
      <c r="AD4081" s="16">
        <f t="shared" si="1012"/>
        <v>10.605745113813828</v>
      </c>
      <c r="AE4081" s="16">
        <f t="shared" si="1013"/>
        <v>4.0889176446090465</v>
      </c>
      <c r="AF4081" s="16">
        <f t="shared" si="1014"/>
        <v>25.689655172413794</v>
      </c>
      <c r="AG4081" s="16">
        <f t="shared" si="1015"/>
        <v>38.310344827586206</v>
      </c>
      <c r="AH4081" s="17">
        <f t="shared" si="1016"/>
        <v>0.48145308324545605</v>
      </c>
      <c r="AI4081" s="17">
        <f t="shared" si="1017"/>
        <v>3.1559099885862136</v>
      </c>
      <c r="AJ4081" s="17">
        <f t="shared" si="1018"/>
        <v>3.1559099885862136</v>
      </c>
      <c r="AK4081" s="17">
        <f t="shared" si="1019"/>
        <v>4.51554731406579</v>
      </c>
      <c r="AL4081" s="17">
        <f t="shared" si="1020"/>
        <v>0.27020459771954625</v>
      </c>
      <c r="AM4081" s="17">
        <f t="shared" si="1021"/>
        <v>1.7711827353077478</v>
      </c>
      <c r="AN4081" s="17">
        <f t="shared" si="1022"/>
        <v>1.7711827353077478</v>
      </c>
      <c r="AO4081" s="17">
        <f t="shared" si="1023"/>
        <v>2.5342482745274637</v>
      </c>
      <c r="AP4081" s="17">
        <f t="shared" si="1025"/>
        <v>2.2640436768079173</v>
      </c>
      <c r="AQ4081" s="17">
        <f t="shared" si="1024"/>
        <v>7.2422203382267636</v>
      </c>
    </row>
    <row r="4082" spans="1:43" x14ac:dyDescent="0.2">
      <c r="A4082" s="4">
        <v>99433</v>
      </c>
      <c r="B4082" s="5" t="s">
        <v>5235</v>
      </c>
      <c r="C4082" t="s">
        <v>5236</v>
      </c>
      <c r="D4082" t="s">
        <v>25</v>
      </c>
      <c r="E4082" t="s">
        <v>26</v>
      </c>
      <c r="F4082" t="s">
        <v>17</v>
      </c>
      <c r="G4082" t="s">
        <v>15</v>
      </c>
      <c r="M4082" s="6">
        <v>56594</v>
      </c>
      <c r="N4082" s="6">
        <v>0</v>
      </c>
      <c r="O4082" s="6">
        <v>161401</v>
      </c>
      <c r="P4082" s="6">
        <v>6312</v>
      </c>
      <c r="Q4082" s="6">
        <v>0</v>
      </c>
      <c r="R4082" s="6">
        <v>29877</v>
      </c>
      <c r="S4082" s="6">
        <v>526630</v>
      </c>
      <c r="T4082" s="6">
        <v>186795</v>
      </c>
      <c r="U4082" s="6">
        <v>0</v>
      </c>
      <c r="V4082" s="6">
        <v>6</v>
      </c>
      <c r="W4082" s="6">
        <v>148</v>
      </c>
      <c r="X4082" s="6">
        <v>0</v>
      </c>
      <c r="Z4082" s="6">
        <v>0</v>
      </c>
      <c r="AA4082" s="6">
        <v>0</v>
      </c>
      <c r="AB4082" s="6" t="str">
        <f t="shared" si="1010"/>
        <v/>
      </c>
      <c r="AC4082" s="6" t="str">
        <f t="shared" si="1011"/>
        <v/>
      </c>
      <c r="AD4082" s="16">
        <f t="shared" si="1012"/>
        <v>25.570500633713561</v>
      </c>
      <c r="AE4082" s="16">
        <f t="shared" si="1013"/>
        <v>0</v>
      </c>
      <c r="AF4082" s="16">
        <f t="shared" si="1014"/>
        <v>24.666666666666668</v>
      </c>
      <c r="AG4082" s="16">
        <f t="shared" si="1015"/>
        <v>24.666666666666668</v>
      </c>
      <c r="AH4082" s="17">
        <f t="shared" si="1016"/>
        <v>0.5279181538679012</v>
      </c>
      <c r="AI4082" s="17">
        <f t="shared" si="1017"/>
        <v>9.3054033996536738</v>
      </c>
      <c r="AJ4082" s="17">
        <f t="shared" si="1018"/>
        <v>12.606018305827472</v>
      </c>
      <c r="AK4082" s="17">
        <f t="shared" si="1019"/>
        <v>12.606018305827472</v>
      </c>
      <c r="AL4082" s="17" t="str">
        <f t="shared" si="1020"/>
        <v/>
      </c>
      <c r="AM4082" s="17" t="str">
        <f t="shared" si="1021"/>
        <v/>
      </c>
      <c r="AN4082" s="17" t="str">
        <f t="shared" si="1022"/>
        <v/>
      </c>
      <c r="AO4082" s="17" t="str">
        <f t="shared" si="1023"/>
        <v/>
      </c>
      <c r="AP4082" s="17" t="str">
        <f t="shared" si="1025"/>
        <v/>
      </c>
      <c r="AQ4082" s="17">
        <f t="shared" si="1024"/>
        <v>3.2628670206504298</v>
      </c>
    </row>
    <row r="4083" spans="1:43" x14ac:dyDescent="0.2">
      <c r="A4083" s="4">
        <v>99436</v>
      </c>
      <c r="B4083" s="5"/>
      <c r="C4083" t="s">
        <v>5237</v>
      </c>
      <c r="D4083" t="s">
        <v>25</v>
      </c>
      <c r="E4083" t="s">
        <v>26</v>
      </c>
      <c r="F4083" t="s">
        <v>17</v>
      </c>
      <c r="G4083" t="s">
        <v>15</v>
      </c>
      <c r="M4083" s="6">
        <v>25651</v>
      </c>
      <c r="N4083" s="6">
        <v>0</v>
      </c>
      <c r="O4083" s="6">
        <v>54782</v>
      </c>
      <c r="P4083" s="6">
        <v>3823</v>
      </c>
      <c r="Q4083" s="6">
        <v>0</v>
      </c>
      <c r="R4083" s="6">
        <v>0</v>
      </c>
      <c r="S4083" s="6">
        <v>359665</v>
      </c>
      <c r="T4083" s="6">
        <v>0</v>
      </c>
      <c r="U4083" s="6">
        <v>0</v>
      </c>
      <c r="V4083" s="6">
        <v>3</v>
      </c>
      <c r="W4083" s="6">
        <v>48</v>
      </c>
      <c r="X4083" s="6">
        <v>0</v>
      </c>
      <c r="Z4083" s="6">
        <v>0</v>
      </c>
      <c r="AA4083" s="6">
        <v>0</v>
      </c>
      <c r="AB4083" s="6" t="str">
        <f t="shared" si="1010"/>
        <v/>
      </c>
      <c r="AC4083" s="6" t="str">
        <f t="shared" si="1011"/>
        <v/>
      </c>
      <c r="AD4083" s="16">
        <f t="shared" si="1012"/>
        <v>14.329584096259483</v>
      </c>
      <c r="AE4083" s="16">
        <f t="shared" si="1013"/>
        <v>0</v>
      </c>
      <c r="AF4083" s="16">
        <f t="shared" si="1014"/>
        <v>16</v>
      </c>
      <c r="AG4083" s="16">
        <f t="shared" si="1015"/>
        <v>16</v>
      </c>
      <c r="AH4083" s="17">
        <f t="shared" si="1016"/>
        <v>0</v>
      </c>
      <c r="AI4083" s="17">
        <f t="shared" si="1017"/>
        <v>14.021480644029472</v>
      </c>
      <c r="AJ4083" s="17">
        <f t="shared" si="1018"/>
        <v>14.021480644029472</v>
      </c>
      <c r="AK4083" s="17">
        <f t="shared" si="1019"/>
        <v>14.021480644029472</v>
      </c>
      <c r="AL4083" s="17" t="str">
        <f t="shared" si="1020"/>
        <v/>
      </c>
      <c r="AM4083" s="17" t="str">
        <f t="shared" si="1021"/>
        <v/>
      </c>
      <c r="AN4083" s="17" t="str">
        <f t="shared" si="1022"/>
        <v/>
      </c>
      <c r="AO4083" s="17" t="str">
        <f t="shared" si="1023"/>
        <v/>
      </c>
      <c r="AP4083" s="17" t="str">
        <f t="shared" si="1025"/>
        <v/>
      </c>
      <c r="AQ4083" s="17">
        <f t="shared" si="1024"/>
        <v>6.5653864408017233</v>
      </c>
    </row>
    <row r="4084" spans="1:43" x14ac:dyDescent="0.2">
      <c r="A4084" s="4" t="s">
        <v>5238</v>
      </c>
      <c r="B4084" s="5" t="s">
        <v>5239</v>
      </c>
      <c r="C4084" t="s">
        <v>5240</v>
      </c>
      <c r="D4084" t="s">
        <v>133</v>
      </c>
      <c r="E4084" t="s">
        <v>134</v>
      </c>
      <c r="F4084" t="s">
        <v>17</v>
      </c>
      <c r="G4084" t="s">
        <v>11</v>
      </c>
      <c r="M4084" s="6">
        <v>173965</v>
      </c>
      <c r="N4084" s="6">
        <v>0</v>
      </c>
      <c r="O4084" s="6">
        <v>169395</v>
      </c>
      <c r="P4084" s="6">
        <v>7496</v>
      </c>
      <c r="Q4084" s="6">
        <v>0</v>
      </c>
      <c r="R4084" s="6">
        <v>29135</v>
      </c>
      <c r="S4084" s="6">
        <v>526823</v>
      </c>
      <c r="T4084" s="6">
        <v>0</v>
      </c>
      <c r="U4084" s="6">
        <v>0</v>
      </c>
      <c r="V4084" s="6">
        <v>4</v>
      </c>
      <c r="W4084" s="6">
        <v>88</v>
      </c>
      <c r="X4084" s="6">
        <v>0</v>
      </c>
      <c r="Z4084" s="6">
        <v>0</v>
      </c>
      <c r="AA4084" s="6">
        <v>0</v>
      </c>
      <c r="AB4084" s="6" t="str">
        <f t="shared" si="1010"/>
        <v/>
      </c>
      <c r="AC4084" s="6" t="str">
        <f t="shared" si="1011"/>
        <v/>
      </c>
      <c r="AD4084" s="16">
        <f t="shared" si="1012"/>
        <v>22.598052294557096</v>
      </c>
      <c r="AE4084" s="16">
        <f t="shared" si="1013"/>
        <v>0</v>
      </c>
      <c r="AF4084" s="16">
        <f t="shared" si="1014"/>
        <v>22</v>
      </c>
      <c r="AG4084" s="16">
        <f t="shared" si="1015"/>
        <v>22</v>
      </c>
      <c r="AH4084" s="17">
        <f t="shared" si="1016"/>
        <v>0.16747621648032651</v>
      </c>
      <c r="AI4084" s="17">
        <f t="shared" si="1017"/>
        <v>3.028327537148277</v>
      </c>
      <c r="AJ4084" s="17">
        <f t="shared" si="1018"/>
        <v>3.028327537148277</v>
      </c>
      <c r="AK4084" s="17">
        <f t="shared" si="1019"/>
        <v>3.028327537148277</v>
      </c>
      <c r="AL4084" s="17" t="str">
        <f t="shared" si="1020"/>
        <v/>
      </c>
      <c r="AM4084" s="17" t="str">
        <f t="shared" si="1021"/>
        <v/>
      </c>
      <c r="AN4084" s="17" t="str">
        <f t="shared" si="1022"/>
        <v/>
      </c>
      <c r="AO4084" s="17" t="str">
        <f t="shared" si="1023"/>
        <v/>
      </c>
      <c r="AP4084" s="17" t="str">
        <f t="shared" si="1025"/>
        <v/>
      </c>
      <c r="AQ4084" s="17">
        <f t="shared" si="1024"/>
        <v>3.110026860296939</v>
      </c>
    </row>
    <row r="4085" spans="1:43" x14ac:dyDescent="0.2">
      <c r="A4085" s="4" t="s">
        <v>5241</v>
      </c>
      <c r="B4085" s="5" t="s">
        <v>5242</v>
      </c>
      <c r="C4085" t="s">
        <v>5243</v>
      </c>
      <c r="D4085" t="s">
        <v>133</v>
      </c>
      <c r="E4085" t="s">
        <v>134</v>
      </c>
      <c r="F4085" t="s">
        <v>17</v>
      </c>
      <c r="G4085" t="s">
        <v>15</v>
      </c>
      <c r="M4085" s="6">
        <v>91937</v>
      </c>
      <c r="N4085" s="6">
        <v>0</v>
      </c>
      <c r="O4085" s="6">
        <v>137658</v>
      </c>
      <c r="P4085" s="6">
        <v>10023</v>
      </c>
      <c r="Q4085" s="6">
        <v>0</v>
      </c>
      <c r="R4085" s="6">
        <v>104873</v>
      </c>
      <c r="S4085" s="6">
        <v>696842</v>
      </c>
      <c r="T4085" s="6">
        <v>0</v>
      </c>
      <c r="U4085" s="6">
        <v>0</v>
      </c>
      <c r="V4085" s="6">
        <v>5</v>
      </c>
      <c r="W4085" s="6">
        <v>102</v>
      </c>
      <c r="X4085" s="6">
        <v>0</v>
      </c>
      <c r="Z4085" s="6">
        <v>0</v>
      </c>
      <c r="AA4085" s="6">
        <v>0</v>
      </c>
      <c r="AB4085" s="6" t="str">
        <f t="shared" si="1010"/>
        <v/>
      </c>
      <c r="AC4085" s="6" t="str">
        <f t="shared" si="1011"/>
        <v/>
      </c>
      <c r="AD4085" s="16">
        <f t="shared" si="1012"/>
        <v>13.73421131397785</v>
      </c>
      <c r="AE4085" s="16">
        <f t="shared" si="1013"/>
        <v>0</v>
      </c>
      <c r="AF4085" s="16">
        <f t="shared" si="1014"/>
        <v>20.399999999999999</v>
      </c>
      <c r="AG4085" s="16">
        <f t="shared" si="1015"/>
        <v>20.399999999999999</v>
      </c>
      <c r="AH4085" s="17">
        <f t="shared" si="1016"/>
        <v>1.1407050480220151</v>
      </c>
      <c r="AI4085" s="17">
        <f t="shared" si="1017"/>
        <v>7.5795599160294547</v>
      </c>
      <c r="AJ4085" s="17">
        <f t="shared" si="1018"/>
        <v>7.5795599160294547</v>
      </c>
      <c r="AK4085" s="17">
        <f t="shared" si="1019"/>
        <v>7.5795599160294547</v>
      </c>
      <c r="AL4085" s="17" t="str">
        <f t="shared" si="1020"/>
        <v/>
      </c>
      <c r="AM4085" s="17" t="str">
        <f t="shared" si="1021"/>
        <v/>
      </c>
      <c r="AN4085" s="17" t="str">
        <f t="shared" si="1022"/>
        <v/>
      </c>
      <c r="AO4085" s="17" t="str">
        <f t="shared" si="1023"/>
        <v/>
      </c>
      <c r="AP4085" s="17" t="str">
        <f t="shared" si="1025"/>
        <v/>
      </c>
      <c r="AQ4085" s="17">
        <f t="shared" si="1024"/>
        <v>5.0621249763907654</v>
      </c>
    </row>
    <row r="4086" spans="1:43" x14ac:dyDescent="0.2">
      <c r="A4086" s="4" t="s">
        <v>5244</v>
      </c>
      <c r="B4086" s="5" t="s">
        <v>5245</v>
      </c>
      <c r="C4086" t="s">
        <v>5246</v>
      </c>
      <c r="D4086" t="s">
        <v>133</v>
      </c>
      <c r="E4086" t="s">
        <v>134</v>
      </c>
      <c r="F4086" t="s">
        <v>17</v>
      </c>
      <c r="G4086" t="s">
        <v>15</v>
      </c>
      <c r="M4086" s="6">
        <v>25157</v>
      </c>
      <c r="N4086" s="6">
        <v>0</v>
      </c>
      <c r="O4086" s="6">
        <v>307286</v>
      </c>
      <c r="P4086" s="6">
        <v>12199</v>
      </c>
      <c r="Q4086" s="6">
        <v>0</v>
      </c>
      <c r="R4086" s="6">
        <v>11801</v>
      </c>
      <c r="S4086" s="6">
        <v>761986</v>
      </c>
      <c r="T4086" s="6">
        <v>254334</v>
      </c>
      <c r="U4086" s="6">
        <v>0</v>
      </c>
      <c r="V4086" s="6">
        <v>10</v>
      </c>
      <c r="W4086" s="6">
        <v>117</v>
      </c>
      <c r="X4086" s="6">
        <v>0</v>
      </c>
      <c r="Z4086" s="6">
        <v>0</v>
      </c>
      <c r="AA4086" s="6">
        <v>0</v>
      </c>
      <c r="AB4086" s="6" t="str">
        <f t="shared" si="1010"/>
        <v/>
      </c>
      <c r="AC4086" s="6" t="str">
        <f t="shared" si="1011"/>
        <v/>
      </c>
      <c r="AD4086" s="16">
        <f t="shared" si="1012"/>
        <v>25.189441757521109</v>
      </c>
      <c r="AE4086" s="16">
        <f t="shared" si="1013"/>
        <v>0</v>
      </c>
      <c r="AF4086" s="16">
        <f t="shared" si="1014"/>
        <v>11.7</v>
      </c>
      <c r="AG4086" s="16">
        <f t="shared" si="1015"/>
        <v>11.7</v>
      </c>
      <c r="AH4086" s="17">
        <f t="shared" si="1016"/>
        <v>0.46909408912032435</v>
      </c>
      <c r="AI4086" s="17">
        <f t="shared" si="1017"/>
        <v>30.289223675318997</v>
      </c>
      <c r="AJ4086" s="17">
        <f t="shared" si="1018"/>
        <v>40.399093691616649</v>
      </c>
      <c r="AK4086" s="17">
        <f t="shared" si="1019"/>
        <v>40.399093691616649</v>
      </c>
      <c r="AL4086" s="17" t="str">
        <f t="shared" si="1020"/>
        <v/>
      </c>
      <c r="AM4086" s="17" t="str">
        <f t="shared" si="1021"/>
        <v/>
      </c>
      <c r="AN4086" s="17" t="str">
        <f t="shared" si="1022"/>
        <v/>
      </c>
      <c r="AO4086" s="17" t="str">
        <f t="shared" si="1023"/>
        <v/>
      </c>
      <c r="AP4086" s="17" t="str">
        <f t="shared" si="1025"/>
        <v/>
      </c>
      <c r="AQ4086" s="17">
        <f t="shared" si="1024"/>
        <v>2.4797289821208905</v>
      </c>
    </row>
    <row r="4087" spans="1:43" x14ac:dyDescent="0.2">
      <c r="A4087" s="4" t="s">
        <v>5247</v>
      </c>
      <c r="B4087" s="5" t="s">
        <v>5248</v>
      </c>
      <c r="C4087" t="s">
        <v>5249</v>
      </c>
      <c r="D4087" t="s">
        <v>133</v>
      </c>
      <c r="E4087" t="s">
        <v>134</v>
      </c>
      <c r="F4087" t="s">
        <v>17</v>
      </c>
      <c r="G4087" t="s">
        <v>15</v>
      </c>
      <c r="M4087" s="6">
        <v>159583</v>
      </c>
      <c r="N4087" s="6">
        <v>0</v>
      </c>
      <c r="O4087" s="6">
        <v>208295</v>
      </c>
      <c r="P4087" s="6">
        <v>13695</v>
      </c>
      <c r="Q4087" s="6">
        <v>0</v>
      </c>
      <c r="R4087" s="6">
        <v>146472</v>
      </c>
      <c r="S4087" s="6">
        <v>915880</v>
      </c>
      <c r="T4087" s="6">
        <v>186615</v>
      </c>
      <c r="U4087" s="6">
        <v>0</v>
      </c>
      <c r="V4087" s="6">
        <v>8</v>
      </c>
      <c r="W4087" s="6">
        <v>179</v>
      </c>
      <c r="X4087" s="6">
        <v>0</v>
      </c>
      <c r="Z4087" s="6">
        <v>0</v>
      </c>
      <c r="AA4087" s="6">
        <v>0</v>
      </c>
      <c r="AB4087" s="6" t="str">
        <f t="shared" si="1010"/>
        <v/>
      </c>
      <c r="AC4087" s="6" t="str">
        <f t="shared" si="1011"/>
        <v/>
      </c>
      <c r="AD4087" s="16">
        <f t="shared" si="1012"/>
        <v>15.209565534866739</v>
      </c>
      <c r="AE4087" s="16">
        <f t="shared" si="1013"/>
        <v>0</v>
      </c>
      <c r="AF4087" s="16">
        <f t="shared" si="1014"/>
        <v>22.375</v>
      </c>
      <c r="AG4087" s="16">
        <f t="shared" si="1015"/>
        <v>22.375</v>
      </c>
      <c r="AH4087" s="17">
        <f t="shared" si="1016"/>
        <v>0.91784212604099435</v>
      </c>
      <c r="AI4087" s="17">
        <f t="shared" si="1017"/>
        <v>5.7392078103557393</v>
      </c>
      <c r="AJ4087" s="17">
        <f t="shared" si="1018"/>
        <v>6.9085992868914605</v>
      </c>
      <c r="AK4087" s="17">
        <f t="shared" si="1019"/>
        <v>6.9085992868914605</v>
      </c>
      <c r="AL4087" s="17" t="str">
        <f t="shared" si="1020"/>
        <v/>
      </c>
      <c r="AM4087" s="17" t="str">
        <f t="shared" si="1021"/>
        <v/>
      </c>
      <c r="AN4087" s="17" t="str">
        <f t="shared" si="1022"/>
        <v/>
      </c>
      <c r="AO4087" s="17" t="str">
        <f t="shared" si="1023"/>
        <v/>
      </c>
      <c r="AP4087" s="17" t="str">
        <f t="shared" si="1025"/>
        <v/>
      </c>
      <c r="AQ4087" s="17">
        <f t="shared" si="1024"/>
        <v>4.3970330540819509</v>
      </c>
    </row>
    <row r="4088" spans="1:43" x14ac:dyDescent="0.2">
      <c r="A4088" s="4" t="s">
        <v>5250</v>
      </c>
      <c r="B4088" s="5" t="s">
        <v>5251</v>
      </c>
      <c r="C4088" t="s">
        <v>5252</v>
      </c>
      <c r="D4088" t="s">
        <v>133</v>
      </c>
      <c r="E4088" t="s">
        <v>134</v>
      </c>
      <c r="F4088" t="s">
        <v>17</v>
      </c>
      <c r="G4088" t="s">
        <v>15</v>
      </c>
      <c r="M4088" s="6">
        <v>51738</v>
      </c>
      <c r="N4088" s="6">
        <v>0</v>
      </c>
      <c r="O4088" s="6">
        <v>200104</v>
      </c>
      <c r="P4088" s="6">
        <v>10788</v>
      </c>
      <c r="Q4088" s="6">
        <v>0</v>
      </c>
      <c r="R4088" s="6">
        <v>32876</v>
      </c>
      <c r="S4088" s="6">
        <v>599202</v>
      </c>
      <c r="T4088" s="6">
        <v>51617</v>
      </c>
      <c r="U4088" s="6">
        <v>0</v>
      </c>
      <c r="V4088" s="6">
        <v>6</v>
      </c>
      <c r="W4088" s="6">
        <v>133</v>
      </c>
      <c r="X4088" s="6">
        <v>0</v>
      </c>
      <c r="Z4088" s="6">
        <v>0</v>
      </c>
      <c r="AA4088" s="6">
        <v>0</v>
      </c>
      <c r="AB4088" s="6" t="str">
        <f t="shared" si="1010"/>
        <v/>
      </c>
      <c r="AC4088" s="6" t="str">
        <f t="shared" si="1011"/>
        <v/>
      </c>
      <c r="AD4088" s="16">
        <f t="shared" si="1012"/>
        <v>18.548757879124953</v>
      </c>
      <c r="AE4088" s="16">
        <f t="shared" si="1013"/>
        <v>0</v>
      </c>
      <c r="AF4088" s="16">
        <f t="shared" si="1014"/>
        <v>22.166666666666668</v>
      </c>
      <c r="AG4088" s="16">
        <f t="shared" si="1015"/>
        <v>22.166666666666668</v>
      </c>
      <c r="AH4088" s="17">
        <f t="shared" si="1016"/>
        <v>0.63543237079129455</v>
      </c>
      <c r="AI4088" s="17">
        <f t="shared" si="1017"/>
        <v>11.581468166531369</v>
      </c>
      <c r="AJ4088" s="17">
        <f t="shared" si="1018"/>
        <v>12.579129459971394</v>
      </c>
      <c r="AK4088" s="17">
        <f t="shared" si="1019"/>
        <v>12.579129459971394</v>
      </c>
      <c r="AL4088" s="17" t="str">
        <f t="shared" si="1020"/>
        <v/>
      </c>
      <c r="AM4088" s="17" t="str">
        <f t="shared" si="1021"/>
        <v/>
      </c>
      <c r="AN4088" s="17" t="str">
        <f t="shared" si="1022"/>
        <v/>
      </c>
      <c r="AO4088" s="17" t="str">
        <f t="shared" si="1023"/>
        <v/>
      </c>
      <c r="AP4088" s="17" t="str">
        <f t="shared" si="1025"/>
        <v/>
      </c>
      <c r="AQ4088" s="17">
        <f t="shared" si="1024"/>
        <v>2.9944528845000598</v>
      </c>
    </row>
    <row r="4089" spans="1:43" x14ac:dyDescent="0.2">
      <c r="A4089" s="4" t="s">
        <v>5253</v>
      </c>
      <c r="B4089" s="5" t="s">
        <v>5254</v>
      </c>
      <c r="C4089" t="s">
        <v>5255</v>
      </c>
      <c r="D4089" t="s">
        <v>133</v>
      </c>
      <c r="E4089" t="s">
        <v>134</v>
      </c>
      <c r="F4089" t="s">
        <v>17</v>
      </c>
      <c r="G4089" t="s">
        <v>15</v>
      </c>
      <c r="M4089" s="6">
        <v>10656</v>
      </c>
      <c r="N4089" s="6">
        <v>0</v>
      </c>
      <c r="O4089" s="6">
        <v>59982</v>
      </c>
      <c r="P4089" s="6">
        <v>5904</v>
      </c>
      <c r="Q4089" s="6">
        <v>0</v>
      </c>
      <c r="R4089" s="6">
        <v>6855</v>
      </c>
      <c r="S4089" s="6">
        <v>238688</v>
      </c>
      <c r="T4089" s="6">
        <v>0</v>
      </c>
      <c r="U4089" s="6">
        <v>0</v>
      </c>
      <c r="V4089" s="6">
        <v>3</v>
      </c>
      <c r="W4089" s="6">
        <v>47</v>
      </c>
      <c r="X4089" s="6">
        <v>0</v>
      </c>
      <c r="Z4089" s="6">
        <v>0</v>
      </c>
      <c r="AA4089" s="6">
        <v>0</v>
      </c>
      <c r="AB4089" s="6" t="str">
        <f t="shared" si="1010"/>
        <v/>
      </c>
      <c r="AC4089" s="6" t="str">
        <f t="shared" si="1011"/>
        <v/>
      </c>
      <c r="AD4089" s="16">
        <f t="shared" si="1012"/>
        <v>10.159552845528456</v>
      </c>
      <c r="AE4089" s="16">
        <f t="shared" si="1013"/>
        <v>0</v>
      </c>
      <c r="AF4089" s="16">
        <f t="shared" si="1014"/>
        <v>15.666666666666666</v>
      </c>
      <c r="AG4089" s="16">
        <f t="shared" si="1015"/>
        <v>15.666666666666666</v>
      </c>
      <c r="AH4089" s="17">
        <f t="shared" si="1016"/>
        <v>0.6432995495495496</v>
      </c>
      <c r="AI4089" s="17">
        <f t="shared" si="1017"/>
        <v>22.3993993993994</v>
      </c>
      <c r="AJ4089" s="17">
        <f t="shared" si="1018"/>
        <v>22.3993993993994</v>
      </c>
      <c r="AK4089" s="17">
        <f t="shared" si="1019"/>
        <v>22.3993993993994</v>
      </c>
      <c r="AL4089" s="17" t="str">
        <f t="shared" si="1020"/>
        <v/>
      </c>
      <c r="AM4089" s="17" t="str">
        <f t="shared" si="1021"/>
        <v/>
      </c>
      <c r="AN4089" s="17" t="str">
        <f t="shared" si="1022"/>
        <v/>
      </c>
      <c r="AO4089" s="17" t="str">
        <f t="shared" si="1023"/>
        <v/>
      </c>
      <c r="AP4089" s="17" t="str">
        <f t="shared" si="1025"/>
        <v/>
      </c>
      <c r="AQ4089" s="17">
        <f t="shared" si="1024"/>
        <v>3.9793271314727749</v>
      </c>
    </row>
    <row r="4090" spans="1:43" x14ac:dyDescent="0.2">
      <c r="A4090" s="4" t="s">
        <v>5256</v>
      </c>
      <c r="B4090" s="5" t="s">
        <v>5257</v>
      </c>
      <c r="C4090" t="s">
        <v>4268</v>
      </c>
      <c r="D4090" t="s">
        <v>133</v>
      </c>
      <c r="E4090" t="s">
        <v>134</v>
      </c>
      <c r="F4090" t="s">
        <v>17</v>
      </c>
      <c r="G4090" t="s">
        <v>15</v>
      </c>
      <c r="M4090" s="6">
        <v>107676</v>
      </c>
      <c r="N4090" s="6">
        <v>0</v>
      </c>
      <c r="O4090" s="6">
        <v>190323</v>
      </c>
      <c r="P4090" s="6">
        <v>14312</v>
      </c>
      <c r="Q4090" s="6">
        <v>0</v>
      </c>
      <c r="R4090" s="6">
        <v>151681</v>
      </c>
      <c r="S4090" s="6">
        <v>796620</v>
      </c>
      <c r="T4090" s="6">
        <v>138074</v>
      </c>
      <c r="U4090" s="6">
        <v>0</v>
      </c>
      <c r="V4090" s="6">
        <v>11</v>
      </c>
      <c r="W4090" s="6">
        <v>226</v>
      </c>
      <c r="X4090" s="6">
        <v>0</v>
      </c>
      <c r="Z4090" s="6">
        <v>0</v>
      </c>
      <c r="AA4090" s="6">
        <v>0</v>
      </c>
      <c r="AB4090" s="6" t="str">
        <f t="shared" si="1010"/>
        <v/>
      </c>
      <c r="AC4090" s="6" t="str">
        <f t="shared" si="1011"/>
        <v/>
      </c>
      <c r="AD4090" s="16">
        <f t="shared" si="1012"/>
        <v>13.298141419787591</v>
      </c>
      <c r="AE4090" s="16">
        <f t="shared" si="1013"/>
        <v>0</v>
      </c>
      <c r="AF4090" s="16">
        <f t="shared" si="1014"/>
        <v>20.545454545454547</v>
      </c>
      <c r="AG4090" s="16">
        <f t="shared" si="1015"/>
        <v>20.545454545454547</v>
      </c>
      <c r="AH4090" s="17">
        <f t="shared" si="1016"/>
        <v>1.4086797429325013</v>
      </c>
      <c r="AI4090" s="17">
        <f t="shared" si="1017"/>
        <v>7.3983060291987073</v>
      </c>
      <c r="AJ4090" s="17">
        <f t="shared" si="1018"/>
        <v>8.6806159218395926</v>
      </c>
      <c r="AK4090" s="17">
        <f t="shared" si="1019"/>
        <v>8.6806159218395926</v>
      </c>
      <c r="AL4090" s="17" t="str">
        <f t="shared" si="1020"/>
        <v/>
      </c>
      <c r="AM4090" s="17" t="str">
        <f t="shared" si="1021"/>
        <v/>
      </c>
      <c r="AN4090" s="17" t="str">
        <f t="shared" si="1022"/>
        <v/>
      </c>
      <c r="AO4090" s="17" t="str">
        <f t="shared" si="1023"/>
        <v/>
      </c>
      <c r="AP4090" s="17" t="str">
        <f t="shared" si="1025"/>
        <v/>
      </c>
      <c r="AQ4090" s="17">
        <f t="shared" si="1024"/>
        <v>4.1856212859192006</v>
      </c>
    </row>
    <row r="4091" spans="1:43" x14ac:dyDescent="0.2">
      <c r="A4091" s="4" t="s">
        <v>5258</v>
      </c>
      <c r="B4091" s="5" t="s">
        <v>5259</v>
      </c>
      <c r="C4091" t="s">
        <v>5260</v>
      </c>
      <c r="D4091" t="s">
        <v>133</v>
      </c>
      <c r="E4091" t="s">
        <v>134</v>
      </c>
      <c r="F4091" t="s">
        <v>17</v>
      </c>
      <c r="G4091" t="s">
        <v>15</v>
      </c>
      <c r="M4091" s="6">
        <v>9247</v>
      </c>
      <c r="N4091" s="6">
        <v>0</v>
      </c>
      <c r="O4091" s="6">
        <v>72273</v>
      </c>
      <c r="P4091" s="6">
        <v>7812</v>
      </c>
      <c r="Q4091" s="6">
        <v>0</v>
      </c>
      <c r="R4091" s="6">
        <v>11093</v>
      </c>
      <c r="S4091" s="6">
        <v>329359</v>
      </c>
      <c r="T4091" s="6">
        <v>0</v>
      </c>
      <c r="U4091" s="6">
        <v>0</v>
      </c>
      <c r="V4091" s="6">
        <v>7</v>
      </c>
      <c r="W4091" s="6">
        <v>127</v>
      </c>
      <c r="X4091" s="6">
        <v>0</v>
      </c>
      <c r="Z4091" s="6">
        <v>0</v>
      </c>
      <c r="AA4091" s="6">
        <v>0</v>
      </c>
      <c r="AB4091" s="6" t="str">
        <f t="shared" si="1010"/>
        <v/>
      </c>
      <c r="AC4091" s="6" t="str">
        <f t="shared" si="1011"/>
        <v/>
      </c>
      <c r="AD4091" s="16">
        <f t="shared" si="1012"/>
        <v>9.2515360983102912</v>
      </c>
      <c r="AE4091" s="16">
        <f t="shared" si="1013"/>
        <v>0</v>
      </c>
      <c r="AF4091" s="16">
        <f t="shared" si="1014"/>
        <v>18.142857142857142</v>
      </c>
      <c r="AG4091" s="16">
        <f t="shared" si="1015"/>
        <v>18.142857142857142</v>
      </c>
      <c r="AH4091" s="17">
        <f t="shared" si="1016"/>
        <v>1.1996323131826538</v>
      </c>
      <c r="AI4091" s="17">
        <f t="shared" si="1017"/>
        <v>35.617930139504708</v>
      </c>
      <c r="AJ4091" s="17">
        <f t="shared" si="1018"/>
        <v>35.617930139504708</v>
      </c>
      <c r="AK4091" s="17">
        <f t="shared" si="1019"/>
        <v>35.617930139504708</v>
      </c>
      <c r="AL4091" s="17" t="str">
        <f t="shared" si="1020"/>
        <v/>
      </c>
      <c r="AM4091" s="17" t="str">
        <f t="shared" si="1021"/>
        <v/>
      </c>
      <c r="AN4091" s="17" t="str">
        <f t="shared" si="1022"/>
        <v/>
      </c>
      <c r="AO4091" s="17" t="str">
        <f t="shared" si="1023"/>
        <v/>
      </c>
      <c r="AP4091" s="17" t="str">
        <f t="shared" si="1025"/>
        <v/>
      </c>
      <c r="AQ4091" s="17">
        <f t="shared" si="1024"/>
        <v>4.5571513566615476</v>
      </c>
    </row>
    <row r="4092" spans="1:43" x14ac:dyDescent="0.2">
      <c r="A4092" s="4" t="s">
        <v>5261</v>
      </c>
      <c r="B4092" s="5" t="s">
        <v>5262</v>
      </c>
      <c r="C4092" t="s">
        <v>5263</v>
      </c>
      <c r="D4092" t="s">
        <v>133</v>
      </c>
      <c r="E4092" t="s">
        <v>134</v>
      </c>
      <c r="F4092" t="s">
        <v>17</v>
      </c>
      <c r="G4092" t="s">
        <v>11</v>
      </c>
      <c r="M4092" s="6">
        <v>2286</v>
      </c>
      <c r="N4092" s="6">
        <v>0</v>
      </c>
      <c r="O4092" s="6">
        <v>23115</v>
      </c>
      <c r="P4092" s="6">
        <v>2214</v>
      </c>
      <c r="Q4092" s="6">
        <v>0</v>
      </c>
      <c r="R4092" s="6">
        <v>2713</v>
      </c>
      <c r="S4092" s="6">
        <v>160419</v>
      </c>
      <c r="T4092" s="6">
        <v>32209</v>
      </c>
      <c r="U4092" s="6">
        <v>0</v>
      </c>
      <c r="V4092" s="6">
        <v>2</v>
      </c>
      <c r="W4092" s="6">
        <v>18</v>
      </c>
      <c r="X4092" s="6">
        <v>0</v>
      </c>
      <c r="Z4092" s="6">
        <v>0</v>
      </c>
      <c r="AA4092" s="6">
        <v>0</v>
      </c>
      <c r="AB4092" s="6" t="str">
        <f t="shared" si="1010"/>
        <v/>
      </c>
      <c r="AC4092" s="6" t="str">
        <f t="shared" si="1011"/>
        <v/>
      </c>
      <c r="AD4092" s="16">
        <f t="shared" si="1012"/>
        <v>10.440379403794038</v>
      </c>
      <c r="AE4092" s="16">
        <f t="shared" si="1013"/>
        <v>0</v>
      </c>
      <c r="AF4092" s="16">
        <f t="shared" si="1014"/>
        <v>9</v>
      </c>
      <c r="AG4092" s="16">
        <f t="shared" si="1015"/>
        <v>9</v>
      </c>
      <c r="AH4092" s="17">
        <f t="shared" si="1016"/>
        <v>1.1867891513560804</v>
      </c>
      <c r="AI4092" s="17">
        <f t="shared" si="1017"/>
        <v>70.174540682414701</v>
      </c>
      <c r="AJ4092" s="17">
        <f t="shared" si="1018"/>
        <v>84.264216972878387</v>
      </c>
      <c r="AK4092" s="17">
        <f t="shared" si="1019"/>
        <v>84.264216972878387</v>
      </c>
      <c r="AL4092" s="17" t="str">
        <f t="shared" si="1020"/>
        <v/>
      </c>
      <c r="AM4092" s="17" t="str">
        <f t="shared" si="1021"/>
        <v/>
      </c>
      <c r="AN4092" s="17" t="str">
        <f t="shared" si="1022"/>
        <v/>
      </c>
      <c r="AO4092" s="17" t="str">
        <f t="shared" si="1023"/>
        <v/>
      </c>
      <c r="AP4092" s="17" t="str">
        <f t="shared" si="1025"/>
        <v/>
      </c>
      <c r="AQ4092" s="17">
        <f t="shared" si="1024"/>
        <v>6.9400389357560028</v>
      </c>
    </row>
    <row r="4093" spans="1:43" x14ac:dyDescent="0.2">
      <c r="A4093" s="4" t="s">
        <v>5264</v>
      </c>
      <c r="B4093" s="5" t="s">
        <v>5265</v>
      </c>
      <c r="C4093" t="s">
        <v>5266</v>
      </c>
      <c r="D4093" t="s">
        <v>133</v>
      </c>
      <c r="E4093" t="s">
        <v>134</v>
      </c>
      <c r="F4093" t="s">
        <v>17</v>
      </c>
      <c r="G4093" t="s">
        <v>15</v>
      </c>
      <c r="M4093" s="6">
        <v>7580</v>
      </c>
      <c r="N4093" s="6">
        <v>0</v>
      </c>
      <c r="O4093" s="6">
        <v>29851</v>
      </c>
      <c r="P4093" s="6">
        <v>2404</v>
      </c>
      <c r="Q4093" s="6">
        <v>0</v>
      </c>
      <c r="R4093" s="6">
        <v>2976</v>
      </c>
      <c r="S4093" s="6">
        <v>63475</v>
      </c>
      <c r="T4093" s="6">
        <v>0</v>
      </c>
      <c r="U4093" s="6">
        <v>0</v>
      </c>
      <c r="V4093" s="6">
        <v>4</v>
      </c>
      <c r="W4093" s="6">
        <v>84</v>
      </c>
      <c r="X4093" s="6">
        <v>0</v>
      </c>
      <c r="Z4093" s="6">
        <v>0</v>
      </c>
      <c r="AA4093" s="6">
        <v>0</v>
      </c>
      <c r="AB4093" s="6" t="str">
        <f t="shared" si="1010"/>
        <v/>
      </c>
      <c r="AC4093" s="6" t="str">
        <f t="shared" si="1011"/>
        <v/>
      </c>
      <c r="AD4093" s="16">
        <f t="shared" si="1012"/>
        <v>12.417221297836939</v>
      </c>
      <c r="AE4093" s="16">
        <f t="shared" si="1013"/>
        <v>0</v>
      </c>
      <c r="AF4093" s="16">
        <f t="shared" si="1014"/>
        <v>21</v>
      </c>
      <c r="AG4093" s="16">
        <f t="shared" si="1015"/>
        <v>21</v>
      </c>
      <c r="AH4093" s="17">
        <f t="shared" si="1016"/>
        <v>0.39261213720316623</v>
      </c>
      <c r="AI4093" s="17">
        <f t="shared" si="1017"/>
        <v>8.3740105540897094</v>
      </c>
      <c r="AJ4093" s="17">
        <f t="shared" si="1018"/>
        <v>8.3740105540897094</v>
      </c>
      <c r="AK4093" s="17">
        <f t="shared" si="1019"/>
        <v>8.3740105540897094</v>
      </c>
      <c r="AL4093" s="17" t="str">
        <f t="shared" si="1020"/>
        <v/>
      </c>
      <c r="AM4093" s="17" t="str">
        <f t="shared" si="1021"/>
        <v/>
      </c>
      <c r="AN4093" s="17" t="str">
        <f t="shared" si="1022"/>
        <v/>
      </c>
      <c r="AO4093" s="17" t="str">
        <f t="shared" si="1023"/>
        <v/>
      </c>
      <c r="AP4093" s="17" t="str">
        <f t="shared" si="1025"/>
        <v/>
      </c>
      <c r="AQ4093" s="17">
        <f t="shared" si="1024"/>
        <v>2.1263944256473821</v>
      </c>
    </row>
    <row r="4094" spans="1:43" x14ac:dyDescent="0.2">
      <c r="A4094" s="4" t="s">
        <v>5267</v>
      </c>
      <c r="B4094" s="5" t="s">
        <v>5268</v>
      </c>
      <c r="C4094" t="s">
        <v>5269</v>
      </c>
      <c r="D4094" t="s">
        <v>133</v>
      </c>
      <c r="E4094" t="s">
        <v>134</v>
      </c>
      <c r="F4094" t="s">
        <v>17</v>
      </c>
      <c r="G4094" t="s">
        <v>11</v>
      </c>
      <c r="M4094" s="6">
        <v>38136</v>
      </c>
      <c r="N4094" s="6">
        <v>0</v>
      </c>
      <c r="O4094" s="6">
        <v>74424</v>
      </c>
      <c r="P4094" s="6">
        <v>4021</v>
      </c>
      <c r="Q4094" s="6">
        <v>0</v>
      </c>
      <c r="R4094" s="6">
        <v>13532</v>
      </c>
      <c r="S4094" s="6">
        <v>281622</v>
      </c>
      <c r="T4094" s="6">
        <v>98326</v>
      </c>
      <c r="U4094" s="6">
        <v>0</v>
      </c>
      <c r="V4094" s="6">
        <v>4</v>
      </c>
      <c r="W4094" s="6">
        <v>66</v>
      </c>
      <c r="X4094" s="6">
        <v>0</v>
      </c>
      <c r="Z4094" s="6">
        <v>0</v>
      </c>
      <c r="AA4094" s="6">
        <v>0</v>
      </c>
      <c r="AB4094" s="6" t="str">
        <f t="shared" si="1010"/>
        <v/>
      </c>
      <c r="AC4094" s="6" t="str">
        <f t="shared" si="1011"/>
        <v/>
      </c>
      <c r="AD4094" s="16">
        <f t="shared" si="1012"/>
        <v>18.508828649589653</v>
      </c>
      <c r="AE4094" s="16">
        <f t="shared" si="1013"/>
        <v>0</v>
      </c>
      <c r="AF4094" s="16">
        <f t="shared" si="1014"/>
        <v>16.5</v>
      </c>
      <c r="AG4094" s="16">
        <f t="shared" si="1015"/>
        <v>16.5</v>
      </c>
      <c r="AH4094" s="17">
        <f t="shared" si="1016"/>
        <v>0.35483532620096497</v>
      </c>
      <c r="AI4094" s="17">
        <f t="shared" si="1017"/>
        <v>7.3846758967904345</v>
      </c>
      <c r="AJ4094" s="17">
        <f t="shared" si="1018"/>
        <v>9.9629746171596398</v>
      </c>
      <c r="AK4094" s="17">
        <f t="shared" si="1019"/>
        <v>9.9629746171596398</v>
      </c>
      <c r="AL4094" s="17" t="str">
        <f t="shared" si="1020"/>
        <v/>
      </c>
      <c r="AM4094" s="17" t="str">
        <f t="shared" si="1021"/>
        <v/>
      </c>
      <c r="AN4094" s="17" t="str">
        <f t="shared" si="1022"/>
        <v/>
      </c>
      <c r="AO4094" s="17" t="str">
        <f t="shared" si="1023"/>
        <v/>
      </c>
      <c r="AP4094" s="17" t="str">
        <f t="shared" si="1025"/>
        <v/>
      </c>
      <c r="AQ4094" s="17">
        <f t="shared" si="1024"/>
        <v>3.7840212834569495</v>
      </c>
    </row>
    <row r="4095" spans="1:43" x14ac:dyDescent="0.2">
      <c r="A4095" s="4" t="s">
        <v>5270</v>
      </c>
      <c r="B4095" s="5" t="s">
        <v>5271</v>
      </c>
      <c r="C4095" t="s">
        <v>5272</v>
      </c>
      <c r="D4095" t="s">
        <v>133</v>
      </c>
      <c r="E4095" t="s">
        <v>134</v>
      </c>
      <c r="F4095" t="s">
        <v>17</v>
      </c>
      <c r="G4095" t="s">
        <v>11</v>
      </c>
      <c r="M4095" s="6">
        <v>60515</v>
      </c>
      <c r="N4095" s="6">
        <v>0</v>
      </c>
      <c r="O4095" s="6">
        <v>419034</v>
      </c>
      <c r="P4095" s="6">
        <v>16410</v>
      </c>
      <c r="Q4095" s="6">
        <v>0</v>
      </c>
      <c r="R4095" s="6">
        <v>63828</v>
      </c>
      <c r="S4095" s="6">
        <v>1262155</v>
      </c>
      <c r="T4095" s="6">
        <v>0</v>
      </c>
      <c r="U4095" s="6">
        <v>0</v>
      </c>
      <c r="V4095" s="6">
        <v>13</v>
      </c>
      <c r="W4095" s="6">
        <v>266</v>
      </c>
      <c r="X4095" s="6">
        <v>0</v>
      </c>
      <c r="Z4095" s="6">
        <v>0</v>
      </c>
      <c r="AA4095" s="6">
        <v>0</v>
      </c>
      <c r="AB4095" s="6" t="str">
        <f t="shared" si="1010"/>
        <v/>
      </c>
      <c r="AC4095" s="6" t="str">
        <f t="shared" si="1011"/>
        <v/>
      </c>
      <c r="AD4095" s="16">
        <f t="shared" si="1012"/>
        <v>25.535283363802559</v>
      </c>
      <c r="AE4095" s="16">
        <f t="shared" si="1013"/>
        <v>0</v>
      </c>
      <c r="AF4095" s="16">
        <f t="shared" si="1014"/>
        <v>20.46153846153846</v>
      </c>
      <c r="AG4095" s="16">
        <f t="shared" si="1015"/>
        <v>20.46153846153846</v>
      </c>
      <c r="AH4095" s="17">
        <f t="shared" si="1016"/>
        <v>1.0547467570023961</v>
      </c>
      <c r="AI4095" s="17">
        <f t="shared" si="1017"/>
        <v>20.856894984714533</v>
      </c>
      <c r="AJ4095" s="17">
        <f t="shared" si="1018"/>
        <v>20.856894984714533</v>
      </c>
      <c r="AK4095" s="17">
        <f t="shared" si="1019"/>
        <v>20.856894984714533</v>
      </c>
      <c r="AL4095" s="17" t="str">
        <f t="shared" si="1020"/>
        <v/>
      </c>
      <c r="AM4095" s="17" t="str">
        <f t="shared" si="1021"/>
        <v/>
      </c>
      <c r="AN4095" s="17" t="str">
        <f t="shared" si="1022"/>
        <v/>
      </c>
      <c r="AO4095" s="17" t="str">
        <f t="shared" si="1023"/>
        <v/>
      </c>
      <c r="AP4095" s="17" t="str">
        <f t="shared" si="1025"/>
        <v/>
      </c>
      <c r="AQ4095" s="17">
        <f t="shared" si="1024"/>
        <v>3.0120586873618849</v>
      </c>
    </row>
    <row r="4096" spans="1:43" x14ac:dyDescent="0.2">
      <c r="A4096" s="4" t="s">
        <v>5273</v>
      </c>
      <c r="B4096" s="5"/>
      <c r="C4096" t="s">
        <v>5274</v>
      </c>
      <c r="D4096" t="s">
        <v>133</v>
      </c>
      <c r="E4096" t="s">
        <v>134</v>
      </c>
      <c r="F4096" t="s">
        <v>17</v>
      </c>
      <c r="G4096" t="s">
        <v>15</v>
      </c>
      <c r="M4096" s="6">
        <v>8636</v>
      </c>
      <c r="N4096" s="6">
        <v>0</v>
      </c>
      <c r="O4096" s="6">
        <v>68245</v>
      </c>
      <c r="P4096" s="6">
        <v>4596</v>
      </c>
      <c r="Q4096" s="6">
        <v>0</v>
      </c>
      <c r="R4096" s="6">
        <v>5724</v>
      </c>
      <c r="S4096" s="6">
        <v>354243</v>
      </c>
      <c r="T4096" s="6">
        <v>79357</v>
      </c>
      <c r="U4096" s="6">
        <v>0</v>
      </c>
      <c r="V4096" s="6">
        <v>6</v>
      </c>
      <c r="W4096" s="6">
        <v>71</v>
      </c>
      <c r="X4096" s="6">
        <v>0</v>
      </c>
      <c r="Z4096" s="6">
        <v>0</v>
      </c>
      <c r="AA4096" s="6">
        <v>0</v>
      </c>
      <c r="AB4096" s="6" t="str">
        <f t="shared" si="1010"/>
        <v/>
      </c>
      <c r="AC4096" s="6" t="str">
        <f t="shared" si="1011"/>
        <v/>
      </c>
      <c r="AD4096" s="16">
        <f t="shared" si="1012"/>
        <v>14.848781549173195</v>
      </c>
      <c r="AE4096" s="16">
        <f t="shared" si="1013"/>
        <v>0</v>
      </c>
      <c r="AF4096" s="16">
        <f t="shared" si="1014"/>
        <v>11.833333333333334</v>
      </c>
      <c r="AG4096" s="16">
        <f t="shared" si="1015"/>
        <v>11.833333333333334</v>
      </c>
      <c r="AH4096" s="17">
        <f t="shared" si="1016"/>
        <v>0.66280685502547476</v>
      </c>
      <c r="AI4096" s="17">
        <f t="shared" si="1017"/>
        <v>41.019337656322371</v>
      </c>
      <c r="AJ4096" s="17">
        <f t="shared" si="1018"/>
        <v>50.208429828624361</v>
      </c>
      <c r="AK4096" s="17">
        <f t="shared" si="1019"/>
        <v>50.208429828624361</v>
      </c>
      <c r="AL4096" s="17" t="str">
        <f t="shared" si="1020"/>
        <v/>
      </c>
      <c r="AM4096" s="17" t="str">
        <f t="shared" si="1021"/>
        <v/>
      </c>
      <c r="AN4096" s="17" t="str">
        <f t="shared" si="1022"/>
        <v/>
      </c>
      <c r="AO4096" s="17" t="str">
        <f t="shared" si="1023"/>
        <v/>
      </c>
      <c r="AP4096" s="17" t="str">
        <f t="shared" si="1025"/>
        <v/>
      </c>
      <c r="AQ4096" s="17">
        <f t="shared" si="1024"/>
        <v>5.190753901384717</v>
      </c>
    </row>
    <row r="4097" spans="1:43" x14ac:dyDescent="0.2">
      <c r="A4097" s="4" t="s">
        <v>5275</v>
      </c>
      <c r="B4097" s="5"/>
      <c r="C4097" t="s">
        <v>5276</v>
      </c>
      <c r="D4097" t="s">
        <v>133</v>
      </c>
      <c r="E4097" t="s">
        <v>134</v>
      </c>
      <c r="F4097" t="s">
        <v>17</v>
      </c>
      <c r="G4097" t="s">
        <v>15</v>
      </c>
      <c r="M4097" s="6">
        <v>1298</v>
      </c>
      <c r="N4097" s="6">
        <v>0</v>
      </c>
      <c r="O4097" s="6">
        <v>28713</v>
      </c>
      <c r="P4097" s="6">
        <v>908</v>
      </c>
      <c r="Q4097" s="6">
        <v>0</v>
      </c>
      <c r="R4097" s="6">
        <v>3819</v>
      </c>
      <c r="S4097" s="6">
        <v>35852</v>
      </c>
      <c r="T4097" s="6">
        <v>0</v>
      </c>
      <c r="U4097" s="6">
        <v>0</v>
      </c>
      <c r="V4097" s="6">
        <v>1</v>
      </c>
      <c r="W4097" s="6">
        <v>8</v>
      </c>
      <c r="X4097" s="6">
        <v>0</v>
      </c>
      <c r="Z4097" s="6">
        <v>0</v>
      </c>
      <c r="AA4097" s="6">
        <v>0</v>
      </c>
      <c r="AB4097" s="6" t="str">
        <f t="shared" si="1010"/>
        <v/>
      </c>
      <c r="AC4097" s="6" t="str">
        <f t="shared" si="1011"/>
        <v/>
      </c>
      <c r="AD4097" s="16">
        <f t="shared" si="1012"/>
        <v>31.622246696035241</v>
      </c>
      <c r="AE4097" s="16">
        <f t="shared" si="1013"/>
        <v>0</v>
      </c>
      <c r="AF4097" s="16">
        <f t="shared" si="1014"/>
        <v>8</v>
      </c>
      <c r="AG4097" s="16">
        <f t="shared" si="1015"/>
        <v>8</v>
      </c>
      <c r="AH4097" s="17">
        <f t="shared" si="1016"/>
        <v>2.9422187981510017</v>
      </c>
      <c r="AI4097" s="17">
        <f t="shared" si="1017"/>
        <v>27.620955315870571</v>
      </c>
      <c r="AJ4097" s="17">
        <f t="shared" si="1018"/>
        <v>27.620955315870571</v>
      </c>
      <c r="AK4097" s="17">
        <f t="shared" si="1019"/>
        <v>27.620955315870571</v>
      </c>
      <c r="AL4097" s="17" t="str">
        <f t="shared" si="1020"/>
        <v/>
      </c>
      <c r="AM4097" s="17" t="str">
        <f t="shared" si="1021"/>
        <v/>
      </c>
      <c r="AN4097" s="17" t="str">
        <f t="shared" si="1022"/>
        <v/>
      </c>
      <c r="AO4097" s="17" t="str">
        <f t="shared" si="1023"/>
        <v/>
      </c>
      <c r="AP4097" s="17" t="str">
        <f t="shared" si="1025"/>
        <v/>
      </c>
      <c r="AQ4097" s="17">
        <f t="shared" si="1024"/>
        <v>1.2486330233692056</v>
      </c>
    </row>
    <row r="4098" spans="1:43" x14ac:dyDescent="0.2">
      <c r="A4098" s="4" t="s">
        <v>5277</v>
      </c>
      <c r="B4098" s="5" t="s">
        <v>5278</v>
      </c>
      <c r="C4098" t="s">
        <v>5279</v>
      </c>
      <c r="D4098" t="s">
        <v>133</v>
      </c>
      <c r="E4098" t="s">
        <v>134</v>
      </c>
      <c r="F4098" t="s">
        <v>17</v>
      </c>
      <c r="G4098" t="s">
        <v>11</v>
      </c>
      <c r="M4098" s="6">
        <v>4401</v>
      </c>
      <c r="N4098" s="6">
        <v>0</v>
      </c>
      <c r="O4098" s="6">
        <v>73908</v>
      </c>
      <c r="P4098" s="6">
        <v>2370</v>
      </c>
      <c r="Q4098" s="6">
        <v>0</v>
      </c>
      <c r="R4098" s="6">
        <v>6853</v>
      </c>
      <c r="S4098" s="6">
        <v>211804</v>
      </c>
      <c r="T4098" s="6">
        <v>0</v>
      </c>
      <c r="U4098" s="6">
        <v>0</v>
      </c>
      <c r="V4098" s="6">
        <v>0</v>
      </c>
      <c r="W4098" s="6">
        <v>0</v>
      </c>
      <c r="X4098" s="6">
        <v>0</v>
      </c>
      <c r="Z4098" s="6">
        <v>0</v>
      </c>
      <c r="AA4098" s="6">
        <v>0</v>
      </c>
      <c r="AB4098" s="6" t="str">
        <f t="shared" si="1010"/>
        <v/>
      </c>
      <c r="AC4098" s="6" t="str">
        <f t="shared" si="1011"/>
        <v/>
      </c>
      <c r="AD4098" s="16">
        <f t="shared" si="1012"/>
        <v>31.184810126582278</v>
      </c>
      <c r="AE4098" s="16">
        <f t="shared" si="1013"/>
        <v>0</v>
      </c>
      <c r="AF4098" s="16" t="str">
        <f t="shared" si="1014"/>
        <v/>
      </c>
      <c r="AG4098" s="16" t="str">
        <f t="shared" si="1015"/>
        <v/>
      </c>
      <c r="AH4098" s="17">
        <f t="shared" si="1016"/>
        <v>1.5571461031583731</v>
      </c>
      <c r="AI4098" s="17">
        <f t="shared" si="1017"/>
        <v>48.12633492388094</v>
      </c>
      <c r="AJ4098" s="17">
        <f t="shared" si="1018"/>
        <v>48.12633492388094</v>
      </c>
      <c r="AK4098" s="17">
        <f t="shared" si="1019"/>
        <v>48.12633492388094</v>
      </c>
      <c r="AL4098" s="17" t="str">
        <f t="shared" si="1020"/>
        <v/>
      </c>
      <c r="AM4098" s="17" t="str">
        <f t="shared" si="1021"/>
        <v/>
      </c>
      <c r="AN4098" s="17" t="str">
        <f t="shared" si="1022"/>
        <v/>
      </c>
      <c r="AO4098" s="17" t="str">
        <f t="shared" si="1023"/>
        <v/>
      </c>
      <c r="AP4098" s="17" t="str">
        <f t="shared" si="1025"/>
        <v/>
      </c>
      <c r="AQ4098" s="17">
        <f t="shared" si="1024"/>
        <v>2.8657790766899387</v>
      </c>
    </row>
    <row r="4099" spans="1:43" x14ac:dyDescent="0.2">
      <c r="A4099" s="4" t="s">
        <v>5280</v>
      </c>
      <c r="B4099" s="5" t="s">
        <v>5281</v>
      </c>
      <c r="C4099" t="s">
        <v>5282</v>
      </c>
      <c r="D4099" t="s">
        <v>133</v>
      </c>
      <c r="E4099" t="s">
        <v>134</v>
      </c>
      <c r="F4099" t="s">
        <v>17</v>
      </c>
      <c r="G4099" t="s">
        <v>15</v>
      </c>
      <c r="M4099" s="6">
        <v>40416</v>
      </c>
      <c r="N4099" s="6">
        <v>0</v>
      </c>
      <c r="O4099" s="6">
        <v>193882</v>
      </c>
      <c r="P4099" s="6">
        <v>9454</v>
      </c>
      <c r="Q4099" s="6">
        <v>0</v>
      </c>
      <c r="R4099" s="6">
        <v>67977</v>
      </c>
      <c r="S4099" s="6">
        <v>1086117</v>
      </c>
      <c r="T4099" s="6">
        <v>637597</v>
      </c>
      <c r="U4099" s="6">
        <v>0</v>
      </c>
      <c r="V4099" s="6">
        <v>12</v>
      </c>
      <c r="W4099" s="6">
        <v>264</v>
      </c>
      <c r="X4099" s="6">
        <v>0</v>
      </c>
      <c r="Z4099" s="6">
        <v>0</v>
      </c>
      <c r="AA4099" s="6">
        <v>0</v>
      </c>
      <c r="AB4099" s="6" t="str">
        <f t="shared" ref="AB4099:AB4162" si="1026">IF(N4099&gt;0, Z4099/N4099,"")</f>
        <v/>
      </c>
      <c r="AC4099" s="6" t="str">
        <f t="shared" ref="AC4099:AC4162" si="1027">IF(N4099&gt;0, AA4099/N4099, "")</f>
        <v/>
      </c>
      <c r="AD4099" s="16">
        <f t="shared" ref="AD4099:AD4162" si="1028">IF(P4099&gt;0, O4099/P4099, "")</f>
        <v>20.507933149989423</v>
      </c>
      <c r="AE4099" s="16">
        <f t="shared" ref="AE4099:AE4162" si="1029">IF(O4099&gt;0, N4099/O4099, "")</f>
        <v>0</v>
      </c>
      <c r="AF4099" s="16">
        <f t="shared" ref="AF4099:AF4162" si="1030">IF(V4099&gt;0,(W4099)/V4099,"")</f>
        <v>22</v>
      </c>
      <c r="AG4099" s="16">
        <f t="shared" ref="AG4099:AG4162" si="1031">IF(V4099&gt;0,(W4099+X4099)/V4099,"")</f>
        <v>22</v>
      </c>
      <c r="AH4099" s="17">
        <f t="shared" ref="AH4099:AH4162" si="1032">IF($M4099&gt;0,R4099/$M4099,"")</f>
        <v>1.6819328978622328</v>
      </c>
      <c r="AI4099" s="17">
        <f t="shared" ref="AI4099:AI4162" si="1033">IF($M4099&gt;0,S4099/$M4099,"")</f>
        <v>26.873441211401424</v>
      </c>
      <c r="AJ4099" s="17">
        <f t="shared" ref="AJ4099:AJ4162" si="1034">IF($M4099&gt;0,(S4099+T4099)/$M4099,"")</f>
        <v>42.649297307996832</v>
      </c>
      <c r="AK4099" s="17">
        <f t="shared" ref="AK4099:AK4162" si="1035">IF($M4099&gt;0,(S4099+T4099+U4099)/$M4099,"")</f>
        <v>42.649297307996832</v>
      </c>
      <c r="AL4099" s="17" t="str">
        <f t="shared" ref="AL4099:AL4162" si="1036">IF($N4099&gt;0,R4099/$N4099,"")</f>
        <v/>
      </c>
      <c r="AM4099" s="17" t="str">
        <f t="shared" ref="AM4099:AM4162" si="1037">IF($N4099&gt;0,(S4099)/$N4099,"")</f>
        <v/>
      </c>
      <c r="AN4099" s="17" t="str">
        <f t="shared" ref="AN4099:AN4162" si="1038">IF($N4099&gt;0,(S4099+T4099)/$N4099,"")</f>
        <v/>
      </c>
      <c r="AO4099" s="17" t="str">
        <f t="shared" ref="AO4099:AO4162" si="1039">IF($N4099&gt;0,(S4099+T4099+U4099)/$N4099,"")</f>
        <v/>
      </c>
      <c r="AP4099" s="17" t="str">
        <f t="shared" si="1025"/>
        <v/>
      </c>
      <c r="AQ4099" s="17">
        <f t="shared" ref="AQ4099:AQ4162" si="1040">IF(O4099&gt;0,S4099/O4099,"")</f>
        <v>5.6019486079161549</v>
      </c>
    </row>
    <row r="4100" spans="1:43" x14ac:dyDescent="0.2">
      <c r="A4100" s="4" t="s">
        <v>5289</v>
      </c>
      <c r="B4100" s="5" t="s">
        <v>5290</v>
      </c>
      <c r="C4100" t="s">
        <v>5291</v>
      </c>
      <c r="D4100" t="s">
        <v>133</v>
      </c>
      <c r="E4100" t="s">
        <v>134</v>
      </c>
      <c r="F4100" t="s">
        <v>17</v>
      </c>
      <c r="G4100" t="s">
        <v>15</v>
      </c>
      <c r="M4100" s="6">
        <v>9707</v>
      </c>
      <c r="N4100" s="6">
        <v>0</v>
      </c>
      <c r="O4100" s="6">
        <v>66884</v>
      </c>
      <c r="P4100" s="6">
        <v>6474</v>
      </c>
      <c r="Q4100" s="6">
        <v>0</v>
      </c>
      <c r="R4100" s="6">
        <v>28835</v>
      </c>
      <c r="S4100" s="6">
        <v>413348</v>
      </c>
      <c r="T4100" s="6">
        <v>0</v>
      </c>
      <c r="U4100" s="6">
        <v>0</v>
      </c>
      <c r="V4100" s="6">
        <v>9</v>
      </c>
      <c r="W4100" s="6">
        <v>182</v>
      </c>
      <c r="X4100" s="6">
        <v>0</v>
      </c>
      <c r="Z4100" s="6">
        <v>0</v>
      </c>
      <c r="AA4100" s="6">
        <v>0</v>
      </c>
      <c r="AB4100" s="6" t="str">
        <f t="shared" si="1026"/>
        <v/>
      </c>
      <c r="AC4100" s="6" t="str">
        <f t="shared" si="1027"/>
        <v/>
      </c>
      <c r="AD4100" s="16">
        <f t="shared" si="1028"/>
        <v>10.331170837194934</v>
      </c>
      <c r="AE4100" s="16">
        <f t="shared" si="1029"/>
        <v>0</v>
      </c>
      <c r="AF4100" s="16">
        <f t="shared" si="1030"/>
        <v>20.222222222222221</v>
      </c>
      <c r="AG4100" s="16">
        <f t="shared" si="1031"/>
        <v>20.222222222222221</v>
      </c>
      <c r="AH4100" s="17">
        <f t="shared" si="1032"/>
        <v>2.9705367260739672</v>
      </c>
      <c r="AI4100" s="17">
        <f t="shared" si="1033"/>
        <v>42.582466261460802</v>
      </c>
      <c r="AJ4100" s="17">
        <f t="shared" si="1034"/>
        <v>42.582466261460802</v>
      </c>
      <c r="AK4100" s="17">
        <f t="shared" si="1035"/>
        <v>42.582466261460802</v>
      </c>
      <c r="AL4100" s="17" t="str">
        <f t="shared" si="1036"/>
        <v/>
      </c>
      <c r="AM4100" s="17" t="str">
        <f t="shared" si="1037"/>
        <v/>
      </c>
      <c r="AN4100" s="17" t="str">
        <f t="shared" si="1038"/>
        <v/>
      </c>
      <c r="AO4100" s="17" t="str">
        <f t="shared" si="1039"/>
        <v/>
      </c>
      <c r="AP4100" s="17" t="str">
        <f t="shared" ref="AP4100:AP4163" si="1041">IF(AO4100&lt;&gt;"", AO4100-AL4100,"")</f>
        <v/>
      </c>
      <c r="AQ4100" s="17">
        <f t="shared" si="1040"/>
        <v>6.1800729621434121</v>
      </c>
    </row>
    <row r="4101" spans="1:43" x14ac:dyDescent="0.2">
      <c r="A4101" s="4" t="s">
        <v>5292</v>
      </c>
      <c r="B4101" s="5" t="s">
        <v>5293</v>
      </c>
      <c r="C4101" t="s">
        <v>5294</v>
      </c>
      <c r="D4101" t="s">
        <v>133</v>
      </c>
      <c r="E4101" t="s">
        <v>134</v>
      </c>
      <c r="F4101" t="s">
        <v>17</v>
      </c>
      <c r="G4101" t="s">
        <v>11</v>
      </c>
      <c r="M4101" s="6">
        <v>94093</v>
      </c>
      <c r="N4101" s="6">
        <v>0</v>
      </c>
      <c r="O4101" s="6">
        <v>402712</v>
      </c>
      <c r="P4101" s="6">
        <v>18926</v>
      </c>
      <c r="Q4101" s="6">
        <v>0</v>
      </c>
      <c r="R4101" s="6">
        <v>153912</v>
      </c>
      <c r="S4101" s="6">
        <v>1342685</v>
      </c>
      <c r="T4101" s="6">
        <v>255000</v>
      </c>
      <c r="U4101" s="6">
        <v>0</v>
      </c>
      <c r="V4101" s="6">
        <v>21</v>
      </c>
      <c r="W4101" s="6">
        <v>594</v>
      </c>
      <c r="X4101" s="6">
        <v>0</v>
      </c>
      <c r="Z4101" s="6">
        <v>0</v>
      </c>
      <c r="AA4101" s="6">
        <v>0</v>
      </c>
      <c r="AB4101" s="6" t="str">
        <f t="shared" si="1026"/>
        <v/>
      </c>
      <c r="AC4101" s="6" t="str">
        <f t="shared" si="1027"/>
        <v/>
      </c>
      <c r="AD4101" s="16">
        <f t="shared" si="1028"/>
        <v>21.278241572440031</v>
      </c>
      <c r="AE4101" s="16">
        <f t="shared" si="1029"/>
        <v>0</v>
      </c>
      <c r="AF4101" s="16">
        <f t="shared" si="1030"/>
        <v>28.285714285714285</v>
      </c>
      <c r="AG4101" s="16">
        <f t="shared" si="1031"/>
        <v>28.285714285714285</v>
      </c>
      <c r="AH4101" s="17">
        <f t="shared" si="1032"/>
        <v>1.6357433602924767</v>
      </c>
      <c r="AI4101" s="17">
        <f t="shared" si="1033"/>
        <v>14.269765019714537</v>
      </c>
      <c r="AJ4101" s="17">
        <f t="shared" si="1034"/>
        <v>16.979849723146248</v>
      </c>
      <c r="AK4101" s="17">
        <f t="shared" si="1035"/>
        <v>16.979849723146248</v>
      </c>
      <c r="AL4101" s="17" t="str">
        <f t="shared" si="1036"/>
        <v/>
      </c>
      <c r="AM4101" s="17" t="str">
        <f t="shared" si="1037"/>
        <v/>
      </c>
      <c r="AN4101" s="17" t="str">
        <f t="shared" si="1038"/>
        <v/>
      </c>
      <c r="AO4101" s="17" t="str">
        <f t="shared" si="1039"/>
        <v/>
      </c>
      <c r="AP4101" s="17" t="str">
        <f t="shared" si="1041"/>
        <v/>
      </c>
      <c r="AQ4101" s="17">
        <f t="shared" si="1040"/>
        <v>3.3341072528258406</v>
      </c>
    </row>
    <row r="4102" spans="1:43" x14ac:dyDescent="0.2">
      <c r="A4102" s="4" t="s">
        <v>5295</v>
      </c>
      <c r="B4102" s="5" t="s">
        <v>5296</v>
      </c>
      <c r="C4102" t="s">
        <v>5297</v>
      </c>
      <c r="D4102" t="s">
        <v>133</v>
      </c>
      <c r="E4102" t="s">
        <v>134</v>
      </c>
      <c r="F4102" t="s">
        <v>17</v>
      </c>
      <c r="G4102" t="s">
        <v>11</v>
      </c>
      <c r="M4102" s="6">
        <v>2486</v>
      </c>
      <c r="N4102" s="6">
        <v>0</v>
      </c>
      <c r="O4102" s="6">
        <v>84280</v>
      </c>
      <c r="P4102" s="6">
        <v>2228</v>
      </c>
      <c r="Q4102" s="6">
        <v>0</v>
      </c>
      <c r="R4102" s="6">
        <v>45368</v>
      </c>
      <c r="S4102" s="6">
        <v>277317</v>
      </c>
      <c r="T4102" s="6">
        <v>0</v>
      </c>
      <c r="U4102" s="6">
        <v>0</v>
      </c>
      <c r="V4102" s="6">
        <v>0</v>
      </c>
      <c r="W4102" s="6">
        <v>0</v>
      </c>
      <c r="X4102" s="6">
        <v>0</v>
      </c>
      <c r="Z4102" s="6">
        <v>0</v>
      </c>
      <c r="AA4102" s="6">
        <v>0</v>
      </c>
      <c r="AB4102" s="6" t="str">
        <f t="shared" si="1026"/>
        <v/>
      </c>
      <c r="AC4102" s="6" t="str">
        <f t="shared" si="1027"/>
        <v/>
      </c>
      <c r="AD4102" s="16">
        <f t="shared" si="1028"/>
        <v>37.827648114901258</v>
      </c>
      <c r="AE4102" s="16">
        <f t="shared" si="1029"/>
        <v>0</v>
      </c>
      <c r="AF4102" s="16" t="str">
        <f t="shared" si="1030"/>
        <v/>
      </c>
      <c r="AG4102" s="16" t="str">
        <f t="shared" si="1031"/>
        <v/>
      </c>
      <c r="AH4102" s="17">
        <f t="shared" si="1032"/>
        <v>18.249396621078038</v>
      </c>
      <c r="AI4102" s="17">
        <f t="shared" si="1033"/>
        <v>111.55148833467418</v>
      </c>
      <c r="AJ4102" s="17">
        <f t="shared" si="1034"/>
        <v>111.55148833467418</v>
      </c>
      <c r="AK4102" s="17">
        <f t="shared" si="1035"/>
        <v>111.55148833467418</v>
      </c>
      <c r="AL4102" s="17" t="str">
        <f t="shared" si="1036"/>
        <v/>
      </c>
      <c r="AM4102" s="17" t="str">
        <f t="shared" si="1037"/>
        <v/>
      </c>
      <c r="AN4102" s="17" t="str">
        <f t="shared" si="1038"/>
        <v/>
      </c>
      <c r="AO4102" s="17" t="str">
        <f t="shared" si="1039"/>
        <v/>
      </c>
      <c r="AP4102" s="17" t="str">
        <f t="shared" si="1041"/>
        <v/>
      </c>
      <c r="AQ4102" s="17">
        <f t="shared" si="1040"/>
        <v>3.2904247745609871</v>
      </c>
    </row>
    <row r="4103" spans="1:43" x14ac:dyDescent="0.2">
      <c r="A4103" s="4" t="s">
        <v>5298</v>
      </c>
      <c r="B4103" s="5" t="s">
        <v>5299</v>
      </c>
      <c r="C4103" t="s">
        <v>5300</v>
      </c>
      <c r="D4103" t="s">
        <v>133</v>
      </c>
      <c r="E4103" t="s">
        <v>134</v>
      </c>
      <c r="F4103" t="s">
        <v>17</v>
      </c>
      <c r="G4103" t="s">
        <v>11</v>
      </c>
      <c r="M4103" s="6">
        <v>28023</v>
      </c>
      <c r="N4103" s="6">
        <v>0</v>
      </c>
      <c r="O4103" s="6">
        <v>62007</v>
      </c>
      <c r="P4103" s="6">
        <v>5520</v>
      </c>
      <c r="Q4103" s="6">
        <v>0</v>
      </c>
      <c r="R4103" s="6">
        <v>38112</v>
      </c>
      <c r="S4103" s="6">
        <v>355939</v>
      </c>
      <c r="T4103" s="6">
        <v>0</v>
      </c>
      <c r="U4103" s="6">
        <v>0</v>
      </c>
      <c r="V4103" s="6">
        <v>6</v>
      </c>
      <c r="W4103" s="6">
        <v>96</v>
      </c>
      <c r="X4103" s="6">
        <v>0</v>
      </c>
      <c r="Z4103" s="6">
        <v>0</v>
      </c>
      <c r="AA4103" s="6">
        <v>0</v>
      </c>
      <c r="AB4103" s="6" t="str">
        <f t="shared" si="1026"/>
        <v/>
      </c>
      <c r="AC4103" s="6" t="str">
        <f t="shared" si="1027"/>
        <v/>
      </c>
      <c r="AD4103" s="16">
        <f t="shared" si="1028"/>
        <v>11.233152173913043</v>
      </c>
      <c r="AE4103" s="16">
        <f t="shared" si="1029"/>
        <v>0</v>
      </c>
      <c r="AF4103" s="16">
        <f t="shared" si="1030"/>
        <v>16</v>
      </c>
      <c r="AG4103" s="16">
        <f t="shared" si="1031"/>
        <v>16</v>
      </c>
      <c r="AH4103" s="17">
        <f t="shared" si="1032"/>
        <v>1.3600256931806016</v>
      </c>
      <c r="AI4103" s="17">
        <f t="shared" si="1033"/>
        <v>12.701673625236413</v>
      </c>
      <c r="AJ4103" s="17">
        <f t="shared" si="1034"/>
        <v>12.701673625236413</v>
      </c>
      <c r="AK4103" s="17">
        <f t="shared" si="1035"/>
        <v>12.701673625236413</v>
      </c>
      <c r="AL4103" s="17" t="str">
        <f t="shared" si="1036"/>
        <v/>
      </c>
      <c r="AM4103" s="17" t="str">
        <f t="shared" si="1037"/>
        <v/>
      </c>
      <c r="AN4103" s="17" t="str">
        <f t="shared" si="1038"/>
        <v/>
      </c>
      <c r="AO4103" s="17" t="str">
        <f t="shared" si="1039"/>
        <v/>
      </c>
      <c r="AP4103" s="17" t="str">
        <f t="shared" si="1041"/>
        <v/>
      </c>
      <c r="AQ4103" s="17">
        <f t="shared" si="1040"/>
        <v>5.7403035141193737</v>
      </c>
    </row>
    <row r="4104" spans="1:43" x14ac:dyDescent="0.2">
      <c r="A4104" s="4" t="s">
        <v>5301</v>
      </c>
      <c r="B4104" s="5" t="s">
        <v>5302</v>
      </c>
      <c r="C4104" t="s">
        <v>5303</v>
      </c>
      <c r="D4104" t="s">
        <v>133</v>
      </c>
      <c r="E4104" t="s">
        <v>134</v>
      </c>
      <c r="F4104" t="s">
        <v>17</v>
      </c>
      <c r="G4104" t="s">
        <v>15</v>
      </c>
      <c r="M4104" s="6">
        <v>138904</v>
      </c>
      <c r="N4104" s="6">
        <v>0</v>
      </c>
      <c r="O4104" s="6">
        <v>332579</v>
      </c>
      <c r="P4104" s="6">
        <v>20441</v>
      </c>
      <c r="Q4104" s="6">
        <v>0</v>
      </c>
      <c r="R4104" s="6">
        <v>193525</v>
      </c>
      <c r="S4104" s="6">
        <v>1570296</v>
      </c>
      <c r="T4104" s="6">
        <v>0</v>
      </c>
      <c r="U4104" s="6">
        <v>0</v>
      </c>
      <c r="V4104" s="6">
        <v>10</v>
      </c>
      <c r="W4104" s="6">
        <v>250</v>
      </c>
      <c r="X4104" s="6">
        <v>0</v>
      </c>
      <c r="Z4104" s="6">
        <v>0</v>
      </c>
      <c r="AA4104" s="6">
        <v>0</v>
      </c>
      <c r="AB4104" s="6" t="str">
        <f t="shared" si="1026"/>
        <v/>
      </c>
      <c r="AC4104" s="6" t="str">
        <f t="shared" si="1027"/>
        <v/>
      </c>
      <c r="AD4104" s="16">
        <f t="shared" si="1028"/>
        <v>16.27019226065261</v>
      </c>
      <c r="AE4104" s="16">
        <f t="shared" si="1029"/>
        <v>0</v>
      </c>
      <c r="AF4104" s="16">
        <f t="shared" si="1030"/>
        <v>25</v>
      </c>
      <c r="AG4104" s="16">
        <f t="shared" si="1031"/>
        <v>25</v>
      </c>
      <c r="AH4104" s="17">
        <f t="shared" si="1032"/>
        <v>1.3932284167482578</v>
      </c>
      <c r="AI4104" s="17">
        <f t="shared" si="1033"/>
        <v>11.30490122674653</v>
      </c>
      <c r="AJ4104" s="17">
        <f t="shared" si="1034"/>
        <v>11.30490122674653</v>
      </c>
      <c r="AK4104" s="17">
        <f t="shared" si="1035"/>
        <v>11.30490122674653</v>
      </c>
      <c r="AL4104" s="17" t="str">
        <f t="shared" si="1036"/>
        <v/>
      </c>
      <c r="AM4104" s="17" t="str">
        <f t="shared" si="1037"/>
        <v/>
      </c>
      <c r="AN4104" s="17" t="str">
        <f t="shared" si="1038"/>
        <v/>
      </c>
      <c r="AO4104" s="17" t="str">
        <f t="shared" si="1039"/>
        <v/>
      </c>
      <c r="AP4104" s="17" t="str">
        <f t="shared" si="1041"/>
        <v/>
      </c>
      <c r="AQ4104" s="17">
        <f t="shared" si="1040"/>
        <v>4.7215729195168663</v>
      </c>
    </row>
    <row r="4105" spans="1:43" x14ac:dyDescent="0.2">
      <c r="A4105" s="4" t="s">
        <v>5304</v>
      </c>
      <c r="B4105" s="5" t="s">
        <v>5305</v>
      </c>
      <c r="C4105" t="s">
        <v>5306</v>
      </c>
      <c r="D4105" t="s">
        <v>133</v>
      </c>
      <c r="E4105" t="s">
        <v>134</v>
      </c>
      <c r="F4105" t="s">
        <v>17</v>
      </c>
      <c r="G4105" t="s">
        <v>11</v>
      </c>
      <c r="M4105" s="6">
        <v>10409</v>
      </c>
      <c r="N4105" s="6">
        <v>0</v>
      </c>
      <c r="O4105" s="6">
        <v>63947</v>
      </c>
      <c r="P4105" s="6">
        <v>3385</v>
      </c>
      <c r="Q4105" s="6">
        <v>0</v>
      </c>
      <c r="R4105" s="6">
        <v>34366</v>
      </c>
      <c r="S4105" s="6">
        <v>475552</v>
      </c>
      <c r="T4105" s="6">
        <v>0</v>
      </c>
      <c r="U4105" s="6">
        <v>0</v>
      </c>
      <c r="V4105" s="6">
        <v>5</v>
      </c>
      <c r="W4105" s="6">
        <v>66</v>
      </c>
      <c r="X4105" s="6">
        <v>0</v>
      </c>
      <c r="Z4105" s="6">
        <v>0</v>
      </c>
      <c r="AA4105" s="6">
        <v>0</v>
      </c>
      <c r="AB4105" s="6" t="str">
        <f t="shared" si="1026"/>
        <v/>
      </c>
      <c r="AC4105" s="6" t="str">
        <f t="shared" si="1027"/>
        <v/>
      </c>
      <c r="AD4105" s="16">
        <f t="shared" si="1028"/>
        <v>18.891285081240767</v>
      </c>
      <c r="AE4105" s="16">
        <f t="shared" si="1029"/>
        <v>0</v>
      </c>
      <c r="AF4105" s="16">
        <f t="shared" si="1030"/>
        <v>13.2</v>
      </c>
      <c r="AG4105" s="16">
        <f t="shared" si="1031"/>
        <v>13.2</v>
      </c>
      <c r="AH4105" s="17">
        <f t="shared" si="1032"/>
        <v>3.3015659525410701</v>
      </c>
      <c r="AI4105" s="17">
        <f t="shared" si="1033"/>
        <v>45.686617350369872</v>
      </c>
      <c r="AJ4105" s="17">
        <f t="shared" si="1034"/>
        <v>45.686617350369872</v>
      </c>
      <c r="AK4105" s="17">
        <f t="shared" si="1035"/>
        <v>45.686617350369872</v>
      </c>
      <c r="AL4105" s="17" t="str">
        <f t="shared" si="1036"/>
        <v/>
      </c>
      <c r="AM4105" s="17" t="str">
        <f t="shared" si="1037"/>
        <v/>
      </c>
      <c r="AN4105" s="17" t="str">
        <f t="shared" si="1038"/>
        <v/>
      </c>
      <c r="AO4105" s="17" t="str">
        <f t="shared" si="1039"/>
        <v/>
      </c>
      <c r="AP4105" s="17" t="str">
        <f t="shared" si="1041"/>
        <v/>
      </c>
      <c r="AQ4105" s="17">
        <f t="shared" si="1040"/>
        <v>7.4366584828060738</v>
      </c>
    </row>
    <row r="4106" spans="1:43" x14ac:dyDescent="0.2">
      <c r="A4106" s="4" t="s">
        <v>5307</v>
      </c>
      <c r="B4106" s="5" t="s">
        <v>5308</v>
      </c>
      <c r="C4106" t="s">
        <v>5309</v>
      </c>
      <c r="D4106" t="s">
        <v>133</v>
      </c>
      <c r="E4106" t="s">
        <v>134</v>
      </c>
      <c r="F4106" t="s">
        <v>17</v>
      </c>
      <c r="G4106" t="s">
        <v>15</v>
      </c>
      <c r="M4106" s="6">
        <v>215244</v>
      </c>
      <c r="N4106" s="6">
        <v>0</v>
      </c>
      <c r="O4106" s="6">
        <v>101545</v>
      </c>
      <c r="P4106" s="6">
        <v>7830</v>
      </c>
      <c r="Q4106" s="6">
        <v>0</v>
      </c>
      <c r="R4106" s="6">
        <v>230941</v>
      </c>
      <c r="S4106" s="6">
        <v>830723</v>
      </c>
      <c r="T4106" s="6">
        <v>0</v>
      </c>
      <c r="U4106" s="6">
        <v>0</v>
      </c>
      <c r="V4106" s="6">
        <v>6</v>
      </c>
      <c r="W4106" s="6">
        <v>167</v>
      </c>
      <c r="X4106" s="6">
        <v>0</v>
      </c>
      <c r="Z4106" s="6">
        <v>0</v>
      </c>
      <c r="AA4106" s="6">
        <v>0</v>
      </c>
      <c r="AB4106" s="6" t="str">
        <f t="shared" si="1026"/>
        <v/>
      </c>
      <c r="AC4106" s="6" t="str">
        <f t="shared" si="1027"/>
        <v/>
      </c>
      <c r="AD4106" s="16">
        <f t="shared" si="1028"/>
        <v>12.968710089399744</v>
      </c>
      <c r="AE4106" s="16">
        <f t="shared" si="1029"/>
        <v>0</v>
      </c>
      <c r="AF4106" s="16">
        <f t="shared" si="1030"/>
        <v>27.833333333333332</v>
      </c>
      <c r="AG4106" s="16">
        <f t="shared" si="1031"/>
        <v>27.833333333333332</v>
      </c>
      <c r="AH4106" s="17">
        <f t="shared" si="1032"/>
        <v>1.0729265391834384</v>
      </c>
      <c r="AI4106" s="17">
        <f t="shared" si="1033"/>
        <v>3.8594478824032259</v>
      </c>
      <c r="AJ4106" s="17">
        <f t="shared" si="1034"/>
        <v>3.8594478824032259</v>
      </c>
      <c r="AK4106" s="17">
        <f t="shared" si="1035"/>
        <v>3.8594478824032259</v>
      </c>
      <c r="AL4106" s="17" t="str">
        <f t="shared" si="1036"/>
        <v/>
      </c>
      <c r="AM4106" s="17" t="str">
        <f t="shared" si="1037"/>
        <v/>
      </c>
      <c r="AN4106" s="17" t="str">
        <f t="shared" si="1038"/>
        <v/>
      </c>
      <c r="AO4106" s="17" t="str">
        <f t="shared" si="1039"/>
        <v/>
      </c>
      <c r="AP4106" s="17" t="str">
        <f t="shared" si="1041"/>
        <v/>
      </c>
      <c r="AQ4106" s="17">
        <f t="shared" si="1040"/>
        <v>8.1808360825249888</v>
      </c>
    </row>
    <row r="4107" spans="1:43" x14ac:dyDescent="0.2">
      <c r="A4107" s="4" t="s">
        <v>5310</v>
      </c>
      <c r="B4107" s="5" t="s">
        <v>5311</v>
      </c>
      <c r="C4107" t="s">
        <v>5312</v>
      </c>
      <c r="D4107" t="s">
        <v>133</v>
      </c>
      <c r="E4107" t="s">
        <v>134</v>
      </c>
      <c r="F4107" t="s">
        <v>17</v>
      </c>
      <c r="G4107" t="s">
        <v>11</v>
      </c>
      <c r="M4107" s="6">
        <v>23780</v>
      </c>
      <c r="N4107" s="6">
        <v>0</v>
      </c>
      <c r="O4107" s="6">
        <v>50356</v>
      </c>
      <c r="P4107" s="6">
        <v>3419</v>
      </c>
      <c r="Q4107" s="6">
        <v>0</v>
      </c>
      <c r="R4107" s="6">
        <v>36342</v>
      </c>
      <c r="S4107" s="6">
        <v>339781</v>
      </c>
      <c r="T4107" s="6">
        <v>188835</v>
      </c>
      <c r="U4107" s="6">
        <v>0</v>
      </c>
      <c r="V4107" s="6">
        <v>4</v>
      </c>
      <c r="W4107" s="6">
        <v>64</v>
      </c>
      <c r="X4107" s="6">
        <v>0</v>
      </c>
      <c r="Z4107" s="6">
        <v>0</v>
      </c>
      <c r="AA4107" s="6">
        <v>0</v>
      </c>
      <c r="AB4107" s="6" t="str">
        <f t="shared" si="1026"/>
        <v/>
      </c>
      <c r="AC4107" s="6" t="str">
        <f t="shared" si="1027"/>
        <v/>
      </c>
      <c r="AD4107" s="16">
        <f t="shared" si="1028"/>
        <v>14.728283123720386</v>
      </c>
      <c r="AE4107" s="16">
        <f t="shared" si="1029"/>
        <v>0</v>
      </c>
      <c r="AF4107" s="16">
        <f t="shared" si="1030"/>
        <v>16</v>
      </c>
      <c r="AG4107" s="16">
        <f t="shared" si="1031"/>
        <v>16</v>
      </c>
      <c r="AH4107" s="17">
        <f t="shared" si="1032"/>
        <v>1.5282590412111017</v>
      </c>
      <c r="AI4107" s="17">
        <f t="shared" si="1033"/>
        <v>14.28851976450799</v>
      </c>
      <c r="AJ4107" s="17">
        <f t="shared" si="1034"/>
        <v>22.229436501261564</v>
      </c>
      <c r="AK4107" s="17">
        <f t="shared" si="1035"/>
        <v>22.229436501261564</v>
      </c>
      <c r="AL4107" s="17" t="str">
        <f t="shared" si="1036"/>
        <v/>
      </c>
      <c r="AM4107" s="17" t="str">
        <f t="shared" si="1037"/>
        <v/>
      </c>
      <c r="AN4107" s="17" t="str">
        <f t="shared" si="1038"/>
        <v/>
      </c>
      <c r="AO4107" s="17" t="str">
        <f t="shared" si="1039"/>
        <v/>
      </c>
      <c r="AP4107" s="17" t="str">
        <f t="shared" si="1041"/>
        <v/>
      </c>
      <c r="AQ4107" s="17">
        <f t="shared" si="1040"/>
        <v>6.7475772499801412</v>
      </c>
    </row>
    <row r="4108" spans="1:43" x14ac:dyDescent="0.2">
      <c r="A4108" s="4" t="s">
        <v>5313</v>
      </c>
      <c r="B4108" s="5" t="s">
        <v>5314</v>
      </c>
      <c r="C4108" t="s">
        <v>5315</v>
      </c>
      <c r="D4108" t="s">
        <v>133</v>
      </c>
      <c r="E4108" t="s">
        <v>134</v>
      </c>
      <c r="F4108" t="s">
        <v>17</v>
      </c>
      <c r="G4108" t="s">
        <v>15</v>
      </c>
      <c r="M4108" s="6">
        <v>72194</v>
      </c>
      <c r="N4108" s="6">
        <v>0</v>
      </c>
      <c r="O4108" s="6">
        <v>118207</v>
      </c>
      <c r="P4108" s="6">
        <v>7301</v>
      </c>
      <c r="Q4108" s="6">
        <v>0</v>
      </c>
      <c r="R4108" s="6">
        <v>76392</v>
      </c>
      <c r="S4108" s="6">
        <v>685563</v>
      </c>
      <c r="T4108" s="6">
        <v>0</v>
      </c>
      <c r="U4108" s="6">
        <v>0</v>
      </c>
      <c r="V4108" s="6">
        <v>5</v>
      </c>
      <c r="W4108" s="6">
        <v>168</v>
      </c>
      <c r="X4108" s="6">
        <v>0</v>
      </c>
      <c r="Z4108" s="6">
        <v>0</v>
      </c>
      <c r="AA4108" s="6">
        <v>0</v>
      </c>
      <c r="AB4108" s="6" t="str">
        <f t="shared" si="1026"/>
        <v/>
      </c>
      <c r="AC4108" s="6" t="str">
        <f t="shared" si="1027"/>
        <v/>
      </c>
      <c r="AD4108" s="16">
        <f t="shared" si="1028"/>
        <v>16.190521846322422</v>
      </c>
      <c r="AE4108" s="16">
        <f t="shared" si="1029"/>
        <v>0</v>
      </c>
      <c r="AF4108" s="16">
        <f t="shared" si="1030"/>
        <v>33.6</v>
      </c>
      <c r="AG4108" s="16">
        <f t="shared" si="1031"/>
        <v>33.6</v>
      </c>
      <c r="AH4108" s="17">
        <f t="shared" si="1032"/>
        <v>1.0581488766379477</v>
      </c>
      <c r="AI4108" s="17">
        <f t="shared" si="1033"/>
        <v>9.4961215613485876</v>
      </c>
      <c r="AJ4108" s="17">
        <f t="shared" si="1034"/>
        <v>9.4961215613485876</v>
      </c>
      <c r="AK4108" s="17">
        <f t="shared" si="1035"/>
        <v>9.4961215613485876</v>
      </c>
      <c r="AL4108" s="17" t="str">
        <f t="shared" si="1036"/>
        <v/>
      </c>
      <c r="AM4108" s="17" t="str">
        <f t="shared" si="1037"/>
        <v/>
      </c>
      <c r="AN4108" s="17" t="str">
        <f t="shared" si="1038"/>
        <v/>
      </c>
      <c r="AO4108" s="17" t="str">
        <f t="shared" si="1039"/>
        <v/>
      </c>
      <c r="AP4108" s="17" t="str">
        <f t="shared" si="1041"/>
        <v/>
      </c>
      <c r="AQ4108" s="17">
        <f t="shared" si="1040"/>
        <v>5.7996819139306472</v>
      </c>
    </row>
    <row r="4109" spans="1:43" x14ac:dyDescent="0.2">
      <c r="A4109" s="4" t="s">
        <v>5316</v>
      </c>
      <c r="B4109" s="5" t="s">
        <v>5317</v>
      </c>
      <c r="C4109" t="s">
        <v>5318</v>
      </c>
      <c r="D4109" t="s">
        <v>133</v>
      </c>
      <c r="E4109" t="s">
        <v>134</v>
      </c>
      <c r="F4109" t="s">
        <v>17</v>
      </c>
      <c r="G4109" t="s">
        <v>11</v>
      </c>
      <c r="M4109" s="6">
        <v>29488</v>
      </c>
      <c r="N4109" s="6">
        <v>0</v>
      </c>
      <c r="O4109" s="6">
        <v>126981</v>
      </c>
      <c r="P4109" s="6">
        <v>7042</v>
      </c>
      <c r="Q4109" s="6">
        <v>0</v>
      </c>
      <c r="R4109" s="6">
        <v>38533</v>
      </c>
      <c r="S4109" s="6">
        <v>563534</v>
      </c>
      <c r="T4109" s="6">
        <v>11233</v>
      </c>
      <c r="U4109" s="6">
        <v>0</v>
      </c>
      <c r="V4109" s="6">
        <v>0</v>
      </c>
      <c r="W4109" s="6">
        <v>0</v>
      </c>
      <c r="X4109" s="6">
        <v>0</v>
      </c>
      <c r="Z4109" s="6">
        <v>0</v>
      </c>
      <c r="AA4109" s="6">
        <v>0</v>
      </c>
      <c r="AB4109" s="6" t="str">
        <f t="shared" si="1026"/>
        <v/>
      </c>
      <c r="AC4109" s="6" t="str">
        <f t="shared" si="1027"/>
        <v/>
      </c>
      <c r="AD4109" s="16">
        <f t="shared" si="1028"/>
        <v>18.031951150241408</v>
      </c>
      <c r="AE4109" s="16">
        <f t="shared" si="1029"/>
        <v>0</v>
      </c>
      <c r="AF4109" s="16" t="str">
        <f t="shared" si="1030"/>
        <v/>
      </c>
      <c r="AG4109" s="16" t="str">
        <f t="shared" si="1031"/>
        <v/>
      </c>
      <c r="AH4109" s="17">
        <f t="shared" si="1032"/>
        <v>1.3067349430276722</v>
      </c>
      <c r="AI4109" s="17">
        <f t="shared" si="1033"/>
        <v>19.110621269669018</v>
      </c>
      <c r="AJ4109" s="17">
        <f t="shared" si="1034"/>
        <v>19.491555887140532</v>
      </c>
      <c r="AK4109" s="17">
        <f t="shared" si="1035"/>
        <v>19.491555887140532</v>
      </c>
      <c r="AL4109" s="17" t="str">
        <f t="shared" si="1036"/>
        <v/>
      </c>
      <c r="AM4109" s="17" t="str">
        <f t="shared" si="1037"/>
        <v/>
      </c>
      <c r="AN4109" s="17" t="str">
        <f t="shared" si="1038"/>
        <v/>
      </c>
      <c r="AO4109" s="17" t="str">
        <f t="shared" si="1039"/>
        <v/>
      </c>
      <c r="AP4109" s="17" t="str">
        <f t="shared" si="1041"/>
        <v/>
      </c>
      <c r="AQ4109" s="17">
        <f t="shared" si="1040"/>
        <v>4.437939534261031</v>
      </c>
    </row>
    <row r="4110" spans="1:43" x14ac:dyDescent="0.2">
      <c r="A4110" s="4" t="s">
        <v>5319</v>
      </c>
      <c r="B4110" s="5" t="s">
        <v>5320</v>
      </c>
      <c r="C4110" t="s">
        <v>5321</v>
      </c>
      <c r="D4110" t="s">
        <v>133</v>
      </c>
      <c r="E4110" t="s">
        <v>134</v>
      </c>
      <c r="F4110" t="s">
        <v>17</v>
      </c>
      <c r="G4110" t="s">
        <v>15</v>
      </c>
      <c r="M4110" s="6">
        <v>38669</v>
      </c>
      <c r="N4110" s="6">
        <v>0</v>
      </c>
      <c r="O4110" s="6">
        <v>60800</v>
      </c>
      <c r="P4110" s="6">
        <v>4293</v>
      </c>
      <c r="Q4110" s="6">
        <v>0</v>
      </c>
      <c r="R4110" s="6">
        <v>21850</v>
      </c>
      <c r="S4110" s="6">
        <v>603669</v>
      </c>
      <c r="T4110" s="6">
        <v>177052</v>
      </c>
      <c r="U4110" s="6">
        <v>0</v>
      </c>
      <c r="V4110" s="6">
        <v>5</v>
      </c>
      <c r="W4110" s="6">
        <v>112</v>
      </c>
      <c r="X4110" s="6">
        <v>0</v>
      </c>
      <c r="Z4110" s="6">
        <v>0</v>
      </c>
      <c r="AA4110" s="6">
        <v>0</v>
      </c>
      <c r="AB4110" s="6" t="str">
        <f t="shared" si="1026"/>
        <v/>
      </c>
      <c r="AC4110" s="6" t="str">
        <f t="shared" si="1027"/>
        <v/>
      </c>
      <c r="AD4110" s="16">
        <f t="shared" si="1028"/>
        <v>14.162590263219194</v>
      </c>
      <c r="AE4110" s="16">
        <f t="shared" si="1029"/>
        <v>0</v>
      </c>
      <c r="AF4110" s="16">
        <f t="shared" si="1030"/>
        <v>22.4</v>
      </c>
      <c r="AG4110" s="16">
        <f t="shared" si="1031"/>
        <v>22.4</v>
      </c>
      <c r="AH4110" s="17">
        <f t="shared" si="1032"/>
        <v>0.56505210892446145</v>
      </c>
      <c r="AI4110" s="17">
        <f t="shared" si="1033"/>
        <v>15.611187255941452</v>
      </c>
      <c r="AJ4110" s="17">
        <f t="shared" si="1034"/>
        <v>20.189841992293569</v>
      </c>
      <c r="AK4110" s="17">
        <f t="shared" si="1035"/>
        <v>20.189841992293569</v>
      </c>
      <c r="AL4110" s="17" t="str">
        <f t="shared" si="1036"/>
        <v/>
      </c>
      <c r="AM4110" s="17" t="str">
        <f t="shared" si="1037"/>
        <v/>
      </c>
      <c r="AN4110" s="17" t="str">
        <f t="shared" si="1038"/>
        <v/>
      </c>
      <c r="AO4110" s="17" t="str">
        <f t="shared" si="1039"/>
        <v/>
      </c>
      <c r="AP4110" s="17" t="str">
        <f t="shared" si="1041"/>
        <v/>
      </c>
      <c r="AQ4110" s="17">
        <f t="shared" si="1040"/>
        <v>9.928766447368421</v>
      </c>
    </row>
    <row r="4111" spans="1:43" x14ac:dyDescent="0.2">
      <c r="A4111" s="4" t="s">
        <v>5322</v>
      </c>
      <c r="B4111" s="5" t="s">
        <v>5323</v>
      </c>
      <c r="C4111" t="s">
        <v>5324</v>
      </c>
      <c r="D4111" t="s">
        <v>133</v>
      </c>
      <c r="E4111" t="s">
        <v>134</v>
      </c>
      <c r="F4111" t="s">
        <v>17</v>
      </c>
      <c r="G4111" t="s">
        <v>15</v>
      </c>
      <c r="M4111" s="6">
        <v>14048</v>
      </c>
      <c r="N4111" s="6">
        <v>0</v>
      </c>
      <c r="O4111" s="6">
        <v>150820</v>
      </c>
      <c r="P4111" s="6">
        <v>4699</v>
      </c>
      <c r="Q4111" s="6">
        <v>0</v>
      </c>
      <c r="R4111" s="6">
        <v>62093</v>
      </c>
      <c r="S4111" s="6">
        <v>643265</v>
      </c>
      <c r="T4111" s="6">
        <v>93357</v>
      </c>
      <c r="U4111" s="6">
        <v>0</v>
      </c>
      <c r="V4111" s="6">
        <v>8</v>
      </c>
      <c r="W4111" s="6">
        <v>165</v>
      </c>
      <c r="X4111" s="6">
        <v>0</v>
      </c>
      <c r="Z4111" s="6">
        <v>0</v>
      </c>
      <c r="AA4111" s="6">
        <v>0</v>
      </c>
      <c r="AB4111" s="6" t="str">
        <f t="shared" si="1026"/>
        <v/>
      </c>
      <c r="AC4111" s="6" t="str">
        <f t="shared" si="1027"/>
        <v/>
      </c>
      <c r="AD4111" s="16">
        <f t="shared" si="1028"/>
        <v>32.096190678867842</v>
      </c>
      <c r="AE4111" s="16">
        <f t="shared" si="1029"/>
        <v>0</v>
      </c>
      <c r="AF4111" s="16">
        <f t="shared" si="1030"/>
        <v>20.625</v>
      </c>
      <c r="AG4111" s="16">
        <f t="shared" si="1031"/>
        <v>20.625</v>
      </c>
      <c r="AH4111" s="17">
        <f t="shared" si="1032"/>
        <v>4.4200597949886102</v>
      </c>
      <c r="AI4111" s="17">
        <f t="shared" si="1033"/>
        <v>45.790503986332574</v>
      </c>
      <c r="AJ4111" s="17">
        <f t="shared" si="1034"/>
        <v>52.436076309794991</v>
      </c>
      <c r="AK4111" s="17">
        <f t="shared" si="1035"/>
        <v>52.436076309794991</v>
      </c>
      <c r="AL4111" s="17" t="str">
        <f t="shared" si="1036"/>
        <v/>
      </c>
      <c r="AM4111" s="17" t="str">
        <f t="shared" si="1037"/>
        <v/>
      </c>
      <c r="AN4111" s="17" t="str">
        <f t="shared" si="1038"/>
        <v/>
      </c>
      <c r="AO4111" s="17" t="str">
        <f t="shared" si="1039"/>
        <v/>
      </c>
      <c r="AP4111" s="17" t="str">
        <f t="shared" si="1041"/>
        <v/>
      </c>
      <c r="AQ4111" s="17">
        <f t="shared" si="1040"/>
        <v>4.2651173584405253</v>
      </c>
    </row>
    <row r="4112" spans="1:43" x14ac:dyDescent="0.2">
      <c r="A4112" s="4" t="s">
        <v>5325</v>
      </c>
      <c r="B4112" s="5" t="s">
        <v>5326</v>
      </c>
      <c r="C4112" t="s">
        <v>5327</v>
      </c>
      <c r="D4112" t="s">
        <v>133</v>
      </c>
      <c r="E4112" t="s">
        <v>134</v>
      </c>
      <c r="F4112" t="s">
        <v>17</v>
      </c>
      <c r="G4112" t="s">
        <v>15</v>
      </c>
      <c r="M4112" s="6">
        <v>47036</v>
      </c>
      <c r="N4112" s="6">
        <v>0</v>
      </c>
      <c r="O4112" s="6">
        <v>404116</v>
      </c>
      <c r="P4112" s="6">
        <v>12896</v>
      </c>
      <c r="Q4112" s="6">
        <v>0</v>
      </c>
      <c r="R4112" s="6">
        <v>136253</v>
      </c>
      <c r="S4112" s="6">
        <v>1248722</v>
      </c>
      <c r="T4112" s="6">
        <v>113929</v>
      </c>
      <c r="U4112" s="6">
        <v>0</v>
      </c>
      <c r="V4112" s="6">
        <v>13</v>
      </c>
      <c r="W4112" s="6">
        <v>337</v>
      </c>
      <c r="X4112" s="6">
        <v>0</v>
      </c>
      <c r="Z4112" s="6">
        <v>0</v>
      </c>
      <c r="AA4112" s="6">
        <v>0</v>
      </c>
      <c r="AB4112" s="6" t="str">
        <f t="shared" si="1026"/>
        <v/>
      </c>
      <c r="AC4112" s="6" t="str">
        <f t="shared" si="1027"/>
        <v/>
      </c>
      <c r="AD4112" s="16">
        <f t="shared" si="1028"/>
        <v>31.33653846153846</v>
      </c>
      <c r="AE4112" s="16">
        <f t="shared" si="1029"/>
        <v>0</v>
      </c>
      <c r="AF4112" s="16">
        <f t="shared" si="1030"/>
        <v>25.923076923076923</v>
      </c>
      <c r="AG4112" s="16">
        <f t="shared" si="1031"/>
        <v>25.923076923076923</v>
      </c>
      <c r="AH4112" s="17">
        <f t="shared" si="1032"/>
        <v>2.8967811888766053</v>
      </c>
      <c r="AI4112" s="17">
        <f t="shared" si="1033"/>
        <v>26.548218385917171</v>
      </c>
      <c r="AJ4112" s="17">
        <f t="shared" si="1034"/>
        <v>28.970384386427416</v>
      </c>
      <c r="AK4112" s="17">
        <f t="shared" si="1035"/>
        <v>28.970384386427416</v>
      </c>
      <c r="AL4112" s="17" t="str">
        <f t="shared" si="1036"/>
        <v/>
      </c>
      <c r="AM4112" s="17" t="str">
        <f t="shared" si="1037"/>
        <v/>
      </c>
      <c r="AN4112" s="17" t="str">
        <f t="shared" si="1038"/>
        <v/>
      </c>
      <c r="AO4112" s="17" t="str">
        <f t="shared" si="1039"/>
        <v/>
      </c>
      <c r="AP4112" s="17" t="str">
        <f t="shared" si="1041"/>
        <v/>
      </c>
      <c r="AQ4112" s="17">
        <f t="shared" si="1040"/>
        <v>3.0900088093517701</v>
      </c>
    </row>
    <row r="4113" spans="1:43" x14ac:dyDescent="0.2">
      <c r="A4113" s="4" t="s">
        <v>5331</v>
      </c>
      <c r="B4113" s="5" t="s">
        <v>5332</v>
      </c>
      <c r="C4113" t="s">
        <v>5333</v>
      </c>
      <c r="D4113" t="s">
        <v>133</v>
      </c>
      <c r="E4113" t="s">
        <v>134</v>
      </c>
      <c r="F4113" t="s">
        <v>17</v>
      </c>
      <c r="G4113" t="s">
        <v>15</v>
      </c>
      <c r="M4113" s="6">
        <v>19520</v>
      </c>
      <c r="N4113" s="6">
        <v>0</v>
      </c>
      <c r="O4113" s="6">
        <v>180032</v>
      </c>
      <c r="P4113" s="6">
        <v>12597</v>
      </c>
      <c r="Q4113" s="6">
        <v>0</v>
      </c>
      <c r="R4113" s="6">
        <v>54378</v>
      </c>
      <c r="S4113" s="6">
        <v>830506</v>
      </c>
      <c r="T4113" s="6">
        <v>129283</v>
      </c>
      <c r="U4113" s="6">
        <v>0</v>
      </c>
      <c r="V4113" s="6">
        <v>7</v>
      </c>
      <c r="W4113" s="6">
        <v>175</v>
      </c>
      <c r="X4113" s="6">
        <v>0</v>
      </c>
      <c r="Z4113" s="6">
        <v>0</v>
      </c>
      <c r="AA4113" s="6">
        <v>0</v>
      </c>
      <c r="AB4113" s="6" t="str">
        <f t="shared" si="1026"/>
        <v/>
      </c>
      <c r="AC4113" s="6" t="str">
        <f t="shared" si="1027"/>
        <v/>
      </c>
      <c r="AD4113" s="16">
        <f t="shared" si="1028"/>
        <v>14.291656743669128</v>
      </c>
      <c r="AE4113" s="16">
        <f t="shared" si="1029"/>
        <v>0</v>
      </c>
      <c r="AF4113" s="16">
        <f t="shared" si="1030"/>
        <v>25</v>
      </c>
      <c r="AG4113" s="16">
        <f t="shared" si="1031"/>
        <v>25</v>
      </c>
      <c r="AH4113" s="17">
        <f t="shared" si="1032"/>
        <v>2.7857581967213116</v>
      </c>
      <c r="AI4113" s="17">
        <f t="shared" si="1033"/>
        <v>42.546413934426226</v>
      </c>
      <c r="AJ4113" s="17">
        <f t="shared" si="1034"/>
        <v>49.169518442622952</v>
      </c>
      <c r="AK4113" s="17">
        <f t="shared" si="1035"/>
        <v>49.169518442622952</v>
      </c>
      <c r="AL4113" s="17" t="str">
        <f t="shared" si="1036"/>
        <v/>
      </c>
      <c r="AM4113" s="17" t="str">
        <f t="shared" si="1037"/>
        <v/>
      </c>
      <c r="AN4113" s="17" t="str">
        <f t="shared" si="1038"/>
        <v/>
      </c>
      <c r="AO4113" s="17" t="str">
        <f t="shared" si="1039"/>
        <v/>
      </c>
      <c r="AP4113" s="17" t="str">
        <f t="shared" si="1041"/>
        <v/>
      </c>
      <c r="AQ4113" s="17">
        <f t="shared" si="1040"/>
        <v>4.6131021151795233</v>
      </c>
    </row>
    <row r="4114" spans="1:43" x14ac:dyDescent="0.2">
      <c r="A4114" s="4" t="s">
        <v>5337</v>
      </c>
      <c r="B4114" s="5" t="s">
        <v>5338</v>
      </c>
      <c r="C4114" t="s">
        <v>5339</v>
      </c>
      <c r="D4114" t="s">
        <v>133</v>
      </c>
      <c r="E4114" t="s">
        <v>134</v>
      </c>
      <c r="F4114" t="s">
        <v>17</v>
      </c>
      <c r="G4114" t="s">
        <v>11</v>
      </c>
      <c r="M4114" s="6">
        <v>84655</v>
      </c>
      <c r="N4114" s="6">
        <v>0</v>
      </c>
      <c r="O4114" s="6">
        <v>98204</v>
      </c>
      <c r="P4114" s="6">
        <v>6085</v>
      </c>
      <c r="Q4114" s="6">
        <v>0</v>
      </c>
      <c r="R4114" s="6">
        <v>67337</v>
      </c>
      <c r="S4114" s="6">
        <v>447898</v>
      </c>
      <c r="T4114" s="6">
        <v>0</v>
      </c>
      <c r="U4114" s="6">
        <v>0</v>
      </c>
      <c r="V4114" s="6">
        <v>4</v>
      </c>
      <c r="W4114" s="6">
        <v>134</v>
      </c>
      <c r="X4114" s="6">
        <v>0</v>
      </c>
      <c r="Z4114" s="6">
        <v>0</v>
      </c>
      <c r="AA4114" s="6">
        <v>0</v>
      </c>
      <c r="AB4114" s="6" t="str">
        <f t="shared" si="1026"/>
        <v/>
      </c>
      <c r="AC4114" s="6" t="str">
        <f t="shared" si="1027"/>
        <v/>
      </c>
      <c r="AD4114" s="16">
        <f t="shared" si="1028"/>
        <v>16.138701725554643</v>
      </c>
      <c r="AE4114" s="16">
        <f t="shared" si="1029"/>
        <v>0</v>
      </c>
      <c r="AF4114" s="16">
        <f t="shared" si="1030"/>
        <v>33.5</v>
      </c>
      <c r="AG4114" s="16">
        <f t="shared" si="1031"/>
        <v>33.5</v>
      </c>
      <c r="AH4114" s="17">
        <f t="shared" si="1032"/>
        <v>0.79542850392770659</v>
      </c>
      <c r="AI4114" s="17">
        <f t="shared" si="1033"/>
        <v>5.2908629141810879</v>
      </c>
      <c r="AJ4114" s="17">
        <f t="shared" si="1034"/>
        <v>5.2908629141810879</v>
      </c>
      <c r="AK4114" s="17">
        <f t="shared" si="1035"/>
        <v>5.2908629141810879</v>
      </c>
      <c r="AL4114" s="17" t="str">
        <f t="shared" si="1036"/>
        <v/>
      </c>
      <c r="AM4114" s="17" t="str">
        <f t="shared" si="1037"/>
        <v/>
      </c>
      <c r="AN4114" s="17" t="str">
        <f t="shared" si="1038"/>
        <v/>
      </c>
      <c r="AO4114" s="17" t="str">
        <f t="shared" si="1039"/>
        <v/>
      </c>
      <c r="AP4114" s="17" t="str">
        <f t="shared" si="1041"/>
        <v/>
      </c>
      <c r="AQ4114" s="17">
        <f t="shared" si="1040"/>
        <v>4.5608936499531589</v>
      </c>
    </row>
    <row r="4115" spans="1:43" x14ac:dyDescent="0.2">
      <c r="A4115" s="4" t="s">
        <v>5340</v>
      </c>
      <c r="B4115" s="5" t="s">
        <v>5341</v>
      </c>
      <c r="C4115" t="s">
        <v>5342</v>
      </c>
      <c r="D4115" t="s">
        <v>133</v>
      </c>
      <c r="E4115" t="s">
        <v>134</v>
      </c>
      <c r="F4115" t="s">
        <v>17</v>
      </c>
      <c r="G4115" t="s">
        <v>15</v>
      </c>
      <c r="M4115" s="6">
        <v>282669</v>
      </c>
      <c r="N4115" s="6">
        <v>0</v>
      </c>
      <c r="O4115" s="6">
        <v>653212</v>
      </c>
      <c r="P4115" s="6">
        <v>39022</v>
      </c>
      <c r="Q4115" s="6">
        <v>0</v>
      </c>
      <c r="R4115" s="6">
        <v>499202</v>
      </c>
      <c r="S4115" s="6">
        <v>2998991</v>
      </c>
      <c r="T4115" s="6">
        <v>252714</v>
      </c>
      <c r="U4115" s="6">
        <v>0</v>
      </c>
      <c r="V4115" s="6">
        <v>19</v>
      </c>
      <c r="W4115" s="6">
        <v>555</v>
      </c>
      <c r="X4115" s="6">
        <v>0</v>
      </c>
      <c r="Z4115" s="6">
        <v>0</v>
      </c>
      <c r="AA4115" s="6">
        <v>0</v>
      </c>
      <c r="AB4115" s="6" t="str">
        <f t="shared" si="1026"/>
        <v/>
      </c>
      <c r="AC4115" s="6" t="str">
        <f t="shared" si="1027"/>
        <v/>
      </c>
      <c r="AD4115" s="16">
        <f t="shared" si="1028"/>
        <v>16.739582799446467</v>
      </c>
      <c r="AE4115" s="16">
        <f t="shared" si="1029"/>
        <v>0</v>
      </c>
      <c r="AF4115" s="16">
        <f t="shared" si="1030"/>
        <v>29.210526315789473</v>
      </c>
      <c r="AG4115" s="16">
        <f t="shared" si="1031"/>
        <v>29.210526315789473</v>
      </c>
      <c r="AH4115" s="17">
        <f t="shared" si="1032"/>
        <v>1.7660302332409992</v>
      </c>
      <c r="AI4115" s="17">
        <f t="shared" si="1033"/>
        <v>10.609550392862323</v>
      </c>
      <c r="AJ4115" s="17">
        <f t="shared" si="1034"/>
        <v>11.503578390272722</v>
      </c>
      <c r="AK4115" s="17">
        <f t="shared" si="1035"/>
        <v>11.503578390272722</v>
      </c>
      <c r="AL4115" s="17" t="str">
        <f t="shared" si="1036"/>
        <v/>
      </c>
      <c r="AM4115" s="17" t="str">
        <f t="shared" si="1037"/>
        <v/>
      </c>
      <c r="AN4115" s="17" t="str">
        <f t="shared" si="1038"/>
        <v/>
      </c>
      <c r="AO4115" s="17" t="str">
        <f t="shared" si="1039"/>
        <v/>
      </c>
      <c r="AP4115" s="17" t="str">
        <f t="shared" si="1041"/>
        <v/>
      </c>
      <c r="AQ4115" s="17">
        <f t="shared" si="1040"/>
        <v>4.5911449881508606</v>
      </c>
    </row>
    <row r="4116" spans="1:43" x14ac:dyDescent="0.2">
      <c r="A4116" s="4" t="s">
        <v>5343</v>
      </c>
      <c r="B4116" s="5" t="s">
        <v>5344</v>
      </c>
      <c r="C4116" t="s">
        <v>5345</v>
      </c>
      <c r="D4116" t="s">
        <v>133</v>
      </c>
      <c r="E4116" t="s">
        <v>134</v>
      </c>
      <c r="F4116" t="s">
        <v>17</v>
      </c>
      <c r="G4116" t="s">
        <v>15</v>
      </c>
      <c r="M4116" s="6">
        <v>55104</v>
      </c>
      <c r="N4116" s="6">
        <v>0</v>
      </c>
      <c r="O4116" s="6">
        <v>431845</v>
      </c>
      <c r="P4116" s="6">
        <v>15738</v>
      </c>
      <c r="Q4116" s="6">
        <v>0</v>
      </c>
      <c r="R4116" s="6">
        <v>165533</v>
      </c>
      <c r="S4116" s="6">
        <v>1626144</v>
      </c>
      <c r="T4116" s="6">
        <v>241273</v>
      </c>
      <c r="U4116" s="6">
        <v>0</v>
      </c>
      <c r="V4116" s="6">
        <v>12</v>
      </c>
      <c r="W4116" s="6">
        <v>314</v>
      </c>
      <c r="X4116" s="6">
        <v>0</v>
      </c>
      <c r="Z4116" s="6">
        <v>0</v>
      </c>
      <c r="AA4116" s="6">
        <v>0</v>
      </c>
      <c r="AB4116" s="6" t="str">
        <f t="shared" si="1026"/>
        <v/>
      </c>
      <c r="AC4116" s="6" t="str">
        <f t="shared" si="1027"/>
        <v/>
      </c>
      <c r="AD4116" s="16">
        <f t="shared" si="1028"/>
        <v>27.439636548481381</v>
      </c>
      <c r="AE4116" s="16">
        <f t="shared" si="1029"/>
        <v>0</v>
      </c>
      <c r="AF4116" s="16">
        <f t="shared" si="1030"/>
        <v>26.166666666666668</v>
      </c>
      <c r="AG4116" s="16">
        <f t="shared" si="1031"/>
        <v>26.166666666666668</v>
      </c>
      <c r="AH4116" s="17">
        <f t="shared" si="1032"/>
        <v>3.0040105981416958</v>
      </c>
      <c r="AI4116" s="17">
        <f t="shared" si="1033"/>
        <v>29.510452961672474</v>
      </c>
      <c r="AJ4116" s="17">
        <f t="shared" si="1034"/>
        <v>33.888955429732867</v>
      </c>
      <c r="AK4116" s="17">
        <f t="shared" si="1035"/>
        <v>33.888955429732867</v>
      </c>
      <c r="AL4116" s="17" t="str">
        <f t="shared" si="1036"/>
        <v/>
      </c>
      <c r="AM4116" s="17" t="str">
        <f t="shared" si="1037"/>
        <v/>
      </c>
      <c r="AN4116" s="17" t="str">
        <f t="shared" si="1038"/>
        <v/>
      </c>
      <c r="AO4116" s="17" t="str">
        <f t="shared" si="1039"/>
        <v/>
      </c>
      <c r="AP4116" s="17" t="str">
        <f t="shared" si="1041"/>
        <v/>
      </c>
      <c r="AQ4116" s="17">
        <f t="shared" si="1040"/>
        <v>3.7655732959742498</v>
      </c>
    </row>
    <row r="4117" spans="1:43" x14ac:dyDescent="0.2">
      <c r="A4117" s="4" t="s">
        <v>5346</v>
      </c>
      <c r="B4117" s="5" t="s">
        <v>5347</v>
      </c>
      <c r="C4117" t="s">
        <v>5348</v>
      </c>
      <c r="D4117" t="s">
        <v>133</v>
      </c>
      <c r="E4117" t="s">
        <v>134</v>
      </c>
      <c r="F4117" t="s">
        <v>17</v>
      </c>
      <c r="G4117" t="s">
        <v>11</v>
      </c>
      <c r="M4117" s="6">
        <v>310328</v>
      </c>
      <c r="N4117" s="6">
        <v>0</v>
      </c>
      <c r="O4117" s="6">
        <v>823845</v>
      </c>
      <c r="P4117" s="6">
        <v>34655</v>
      </c>
      <c r="Q4117" s="6">
        <v>0</v>
      </c>
      <c r="R4117" s="6">
        <v>470154</v>
      </c>
      <c r="S4117" s="6">
        <v>2505694</v>
      </c>
      <c r="T4117" s="6">
        <v>474950</v>
      </c>
      <c r="U4117" s="6">
        <v>0</v>
      </c>
      <c r="V4117" s="6">
        <v>19</v>
      </c>
      <c r="W4117" s="6">
        <v>525</v>
      </c>
      <c r="X4117" s="6">
        <v>0</v>
      </c>
      <c r="Z4117" s="6">
        <v>0</v>
      </c>
      <c r="AA4117" s="6">
        <v>0</v>
      </c>
      <c r="AB4117" s="6" t="str">
        <f t="shared" si="1026"/>
        <v/>
      </c>
      <c r="AC4117" s="6" t="str">
        <f t="shared" si="1027"/>
        <v/>
      </c>
      <c r="AD4117" s="16">
        <f t="shared" si="1028"/>
        <v>23.772760063482902</v>
      </c>
      <c r="AE4117" s="16">
        <f t="shared" si="1029"/>
        <v>0</v>
      </c>
      <c r="AF4117" s="16">
        <f t="shared" si="1030"/>
        <v>27.631578947368421</v>
      </c>
      <c r="AG4117" s="16">
        <f t="shared" si="1031"/>
        <v>27.631578947368421</v>
      </c>
      <c r="AH4117" s="17">
        <f t="shared" si="1032"/>
        <v>1.5150228145703901</v>
      </c>
      <c r="AI4117" s="17">
        <f t="shared" si="1033"/>
        <v>8.0743406975844909</v>
      </c>
      <c r="AJ4117" s="17">
        <f t="shared" si="1034"/>
        <v>9.6048181279162694</v>
      </c>
      <c r="AK4117" s="17">
        <f t="shared" si="1035"/>
        <v>9.6048181279162694</v>
      </c>
      <c r="AL4117" s="17" t="str">
        <f t="shared" si="1036"/>
        <v/>
      </c>
      <c r="AM4117" s="17" t="str">
        <f t="shared" si="1037"/>
        <v/>
      </c>
      <c r="AN4117" s="17" t="str">
        <f t="shared" si="1038"/>
        <v/>
      </c>
      <c r="AO4117" s="17" t="str">
        <f t="shared" si="1039"/>
        <v/>
      </c>
      <c r="AP4117" s="17" t="str">
        <f t="shared" si="1041"/>
        <v/>
      </c>
      <c r="AQ4117" s="17">
        <f t="shared" si="1040"/>
        <v>3.0414628965400046</v>
      </c>
    </row>
    <row r="4118" spans="1:43" x14ac:dyDescent="0.2">
      <c r="A4118" s="4" t="s">
        <v>5349</v>
      </c>
      <c r="B4118" s="5" t="s">
        <v>5350</v>
      </c>
      <c r="C4118" t="s">
        <v>5351</v>
      </c>
      <c r="D4118" t="s">
        <v>133</v>
      </c>
      <c r="E4118" t="s">
        <v>134</v>
      </c>
      <c r="F4118" t="s">
        <v>17</v>
      </c>
      <c r="G4118" t="s">
        <v>11</v>
      </c>
      <c r="M4118" s="6">
        <v>289574</v>
      </c>
      <c r="N4118" s="6">
        <v>0</v>
      </c>
      <c r="O4118" s="6">
        <v>939879</v>
      </c>
      <c r="P4118" s="6">
        <v>33152</v>
      </c>
      <c r="Q4118" s="6">
        <v>0</v>
      </c>
      <c r="R4118" s="6">
        <v>333523</v>
      </c>
      <c r="S4118" s="6">
        <v>2979625</v>
      </c>
      <c r="T4118" s="6">
        <v>0</v>
      </c>
      <c r="U4118" s="6">
        <v>0</v>
      </c>
      <c r="V4118" s="6">
        <v>14</v>
      </c>
      <c r="W4118" s="6">
        <v>402</v>
      </c>
      <c r="X4118" s="6">
        <v>0</v>
      </c>
      <c r="Z4118" s="6">
        <v>0</v>
      </c>
      <c r="AA4118" s="6">
        <v>0</v>
      </c>
      <c r="AB4118" s="6" t="str">
        <f t="shared" si="1026"/>
        <v/>
      </c>
      <c r="AC4118" s="6" t="str">
        <f t="shared" si="1027"/>
        <v/>
      </c>
      <c r="AD4118" s="16">
        <f t="shared" si="1028"/>
        <v>28.350597249034749</v>
      </c>
      <c r="AE4118" s="16">
        <f t="shared" si="1029"/>
        <v>0</v>
      </c>
      <c r="AF4118" s="16">
        <f t="shared" si="1030"/>
        <v>28.714285714285715</v>
      </c>
      <c r="AG4118" s="16">
        <f t="shared" si="1031"/>
        <v>28.714285714285715</v>
      </c>
      <c r="AH4118" s="17">
        <f t="shared" si="1032"/>
        <v>1.1517712225545111</v>
      </c>
      <c r="AI4118" s="17">
        <f t="shared" si="1033"/>
        <v>10.289684156726778</v>
      </c>
      <c r="AJ4118" s="17">
        <f t="shared" si="1034"/>
        <v>10.289684156726778</v>
      </c>
      <c r="AK4118" s="17">
        <f t="shared" si="1035"/>
        <v>10.289684156726778</v>
      </c>
      <c r="AL4118" s="17" t="str">
        <f t="shared" si="1036"/>
        <v/>
      </c>
      <c r="AM4118" s="17" t="str">
        <f t="shared" si="1037"/>
        <v/>
      </c>
      <c r="AN4118" s="17" t="str">
        <f t="shared" si="1038"/>
        <v/>
      </c>
      <c r="AO4118" s="17" t="str">
        <f t="shared" si="1039"/>
        <v/>
      </c>
      <c r="AP4118" s="17" t="str">
        <f t="shared" si="1041"/>
        <v/>
      </c>
      <c r="AQ4118" s="17">
        <f t="shared" si="1040"/>
        <v>3.170221911543933</v>
      </c>
    </row>
    <row r="4119" spans="1:43" x14ac:dyDescent="0.2">
      <c r="A4119" s="4" t="s">
        <v>5352</v>
      </c>
      <c r="B4119" s="5" t="s">
        <v>5353</v>
      </c>
      <c r="C4119" t="s">
        <v>5354</v>
      </c>
      <c r="D4119" t="s">
        <v>133</v>
      </c>
      <c r="E4119" t="s">
        <v>134</v>
      </c>
      <c r="F4119" t="s">
        <v>17</v>
      </c>
      <c r="G4119" t="s">
        <v>15</v>
      </c>
      <c r="M4119" s="6">
        <v>67126</v>
      </c>
      <c r="N4119" s="6">
        <v>0</v>
      </c>
      <c r="O4119" s="6">
        <v>206577</v>
      </c>
      <c r="P4119" s="6">
        <v>12370</v>
      </c>
      <c r="Q4119" s="6">
        <v>0</v>
      </c>
      <c r="R4119" s="6">
        <v>101826</v>
      </c>
      <c r="S4119" s="6">
        <v>1078739</v>
      </c>
      <c r="T4119" s="6">
        <v>0</v>
      </c>
      <c r="U4119" s="6">
        <v>0</v>
      </c>
      <c r="V4119" s="6">
        <v>8</v>
      </c>
      <c r="W4119" s="6">
        <v>232</v>
      </c>
      <c r="X4119" s="6">
        <v>0</v>
      </c>
      <c r="Z4119" s="6">
        <v>0</v>
      </c>
      <c r="AA4119" s="6">
        <v>0</v>
      </c>
      <c r="AB4119" s="6" t="str">
        <f t="shared" si="1026"/>
        <v/>
      </c>
      <c r="AC4119" s="6" t="str">
        <f t="shared" si="1027"/>
        <v/>
      </c>
      <c r="AD4119" s="16">
        <f t="shared" si="1028"/>
        <v>16.69983831851253</v>
      </c>
      <c r="AE4119" s="16">
        <f t="shared" si="1029"/>
        <v>0</v>
      </c>
      <c r="AF4119" s="16">
        <f t="shared" si="1030"/>
        <v>29</v>
      </c>
      <c r="AG4119" s="16">
        <f t="shared" si="1031"/>
        <v>29</v>
      </c>
      <c r="AH4119" s="17">
        <f t="shared" si="1032"/>
        <v>1.516938295146441</v>
      </c>
      <c r="AI4119" s="17">
        <f t="shared" si="1033"/>
        <v>16.07036021809731</v>
      </c>
      <c r="AJ4119" s="17">
        <f t="shared" si="1034"/>
        <v>16.07036021809731</v>
      </c>
      <c r="AK4119" s="17">
        <f t="shared" si="1035"/>
        <v>16.07036021809731</v>
      </c>
      <c r="AL4119" s="17" t="str">
        <f t="shared" si="1036"/>
        <v/>
      </c>
      <c r="AM4119" s="17" t="str">
        <f t="shared" si="1037"/>
        <v/>
      </c>
      <c r="AN4119" s="17" t="str">
        <f t="shared" si="1038"/>
        <v/>
      </c>
      <c r="AO4119" s="17" t="str">
        <f t="shared" si="1039"/>
        <v/>
      </c>
      <c r="AP4119" s="17" t="str">
        <f t="shared" si="1041"/>
        <v/>
      </c>
      <c r="AQ4119" s="17">
        <f t="shared" si="1040"/>
        <v>5.221970500104077</v>
      </c>
    </row>
    <row r="4120" spans="1:43" x14ac:dyDescent="0.2">
      <c r="A4120" s="4" t="s">
        <v>5355</v>
      </c>
      <c r="B4120" s="5" t="s">
        <v>5356</v>
      </c>
      <c r="C4120" t="s">
        <v>5357</v>
      </c>
      <c r="D4120" t="s">
        <v>133</v>
      </c>
      <c r="E4120" t="s">
        <v>134</v>
      </c>
      <c r="F4120" t="s">
        <v>17</v>
      </c>
      <c r="G4120" t="s">
        <v>15</v>
      </c>
      <c r="M4120" s="6">
        <v>88236</v>
      </c>
      <c r="N4120" s="6">
        <v>0</v>
      </c>
      <c r="O4120" s="6">
        <v>99620</v>
      </c>
      <c r="P4120" s="6">
        <v>7874</v>
      </c>
      <c r="Q4120" s="6">
        <v>0</v>
      </c>
      <c r="R4120" s="6">
        <v>139740</v>
      </c>
      <c r="S4120" s="6">
        <v>866061</v>
      </c>
      <c r="T4120" s="6">
        <v>0</v>
      </c>
      <c r="U4120" s="6">
        <v>0</v>
      </c>
      <c r="V4120" s="6">
        <v>5</v>
      </c>
      <c r="W4120" s="6">
        <v>150</v>
      </c>
      <c r="X4120" s="6">
        <v>0</v>
      </c>
      <c r="Z4120" s="6">
        <v>0</v>
      </c>
      <c r="AA4120" s="6">
        <v>0</v>
      </c>
      <c r="AB4120" s="6" t="str">
        <f t="shared" si="1026"/>
        <v/>
      </c>
      <c r="AC4120" s="6" t="str">
        <f t="shared" si="1027"/>
        <v/>
      </c>
      <c r="AD4120" s="16">
        <f t="shared" si="1028"/>
        <v>12.651765303530608</v>
      </c>
      <c r="AE4120" s="16">
        <f t="shared" si="1029"/>
        <v>0</v>
      </c>
      <c r="AF4120" s="16">
        <f t="shared" si="1030"/>
        <v>30</v>
      </c>
      <c r="AG4120" s="16">
        <f t="shared" si="1031"/>
        <v>30</v>
      </c>
      <c r="AH4120" s="17">
        <f t="shared" si="1032"/>
        <v>1.5837073303413574</v>
      </c>
      <c r="AI4120" s="17">
        <f t="shared" si="1033"/>
        <v>9.8152794777641788</v>
      </c>
      <c r="AJ4120" s="17">
        <f t="shared" si="1034"/>
        <v>9.8152794777641788</v>
      </c>
      <c r="AK4120" s="17">
        <f t="shared" si="1035"/>
        <v>9.8152794777641788</v>
      </c>
      <c r="AL4120" s="17" t="str">
        <f t="shared" si="1036"/>
        <v/>
      </c>
      <c r="AM4120" s="17" t="str">
        <f t="shared" si="1037"/>
        <v/>
      </c>
      <c r="AN4120" s="17" t="str">
        <f t="shared" si="1038"/>
        <v/>
      </c>
      <c r="AO4120" s="17" t="str">
        <f t="shared" si="1039"/>
        <v/>
      </c>
      <c r="AP4120" s="17" t="str">
        <f t="shared" si="1041"/>
        <v/>
      </c>
      <c r="AQ4120" s="17">
        <f t="shared" si="1040"/>
        <v>8.6936458542461352</v>
      </c>
    </row>
    <row r="4121" spans="1:43" x14ac:dyDescent="0.2">
      <c r="A4121" s="4" t="s">
        <v>5358</v>
      </c>
      <c r="B4121" s="5" t="s">
        <v>5359</v>
      </c>
      <c r="C4121" t="s">
        <v>5360</v>
      </c>
      <c r="D4121" t="s">
        <v>133</v>
      </c>
      <c r="E4121" t="s">
        <v>134</v>
      </c>
      <c r="F4121" t="s">
        <v>17</v>
      </c>
      <c r="G4121" t="s">
        <v>11</v>
      </c>
      <c r="M4121" s="6">
        <v>300723</v>
      </c>
      <c r="N4121" s="6">
        <v>0</v>
      </c>
      <c r="O4121" s="6">
        <v>2191276</v>
      </c>
      <c r="P4121" s="6">
        <v>62036</v>
      </c>
      <c r="Q4121" s="6">
        <v>0</v>
      </c>
      <c r="R4121" s="6">
        <v>748492</v>
      </c>
      <c r="S4121" s="6">
        <v>6486261</v>
      </c>
      <c r="T4121" s="6">
        <v>37250</v>
      </c>
      <c r="U4121" s="6">
        <v>0</v>
      </c>
      <c r="V4121" s="6">
        <v>38</v>
      </c>
      <c r="W4121" s="6">
        <v>1064</v>
      </c>
      <c r="X4121" s="6">
        <v>0</v>
      </c>
      <c r="Z4121" s="6">
        <v>0</v>
      </c>
      <c r="AA4121" s="6">
        <v>0</v>
      </c>
      <c r="AB4121" s="6" t="str">
        <f t="shared" si="1026"/>
        <v/>
      </c>
      <c r="AC4121" s="6" t="str">
        <f t="shared" si="1027"/>
        <v/>
      </c>
      <c r="AD4121" s="16">
        <f t="shared" si="1028"/>
        <v>35.32265136372429</v>
      </c>
      <c r="AE4121" s="16">
        <f t="shared" si="1029"/>
        <v>0</v>
      </c>
      <c r="AF4121" s="16">
        <f t="shared" si="1030"/>
        <v>28</v>
      </c>
      <c r="AG4121" s="16">
        <f t="shared" si="1031"/>
        <v>28</v>
      </c>
      <c r="AH4121" s="17">
        <f t="shared" si="1032"/>
        <v>2.488974903815139</v>
      </c>
      <c r="AI4121" s="17">
        <f t="shared" si="1033"/>
        <v>21.568888977564072</v>
      </c>
      <c r="AJ4121" s="17">
        <f t="shared" si="1034"/>
        <v>21.692757122002639</v>
      </c>
      <c r="AK4121" s="17">
        <f t="shared" si="1035"/>
        <v>21.692757122002639</v>
      </c>
      <c r="AL4121" s="17" t="str">
        <f t="shared" si="1036"/>
        <v/>
      </c>
      <c r="AM4121" s="17" t="str">
        <f t="shared" si="1037"/>
        <v/>
      </c>
      <c r="AN4121" s="17" t="str">
        <f t="shared" si="1038"/>
        <v/>
      </c>
      <c r="AO4121" s="17" t="str">
        <f t="shared" si="1039"/>
        <v/>
      </c>
      <c r="AP4121" s="17" t="str">
        <f t="shared" si="1041"/>
        <v/>
      </c>
      <c r="AQ4121" s="17">
        <f t="shared" si="1040"/>
        <v>2.9600383520834437</v>
      </c>
    </row>
    <row r="4122" spans="1:43" x14ac:dyDescent="0.2">
      <c r="A4122" s="4" t="s">
        <v>5361</v>
      </c>
      <c r="B4122" s="5" t="s">
        <v>5362</v>
      </c>
      <c r="C4122" t="s">
        <v>5363</v>
      </c>
      <c r="D4122" t="s">
        <v>133</v>
      </c>
      <c r="E4122" t="s">
        <v>134</v>
      </c>
      <c r="F4122" t="s">
        <v>17</v>
      </c>
      <c r="G4122" t="s">
        <v>15</v>
      </c>
      <c r="M4122" s="6">
        <v>1005122</v>
      </c>
      <c r="N4122" s="6">
        <v>0</v>
      </c>
      <c r="O4122" s="6">
        <v>656963</v>
      </c>
      <c r="P4122" s="6">
        <v>36873</v>
      </c>
      <c r="Q4122" s="6">
        <v>0</v>
      </c>
      <c r="R4122" s="6">
        <v>458171</v>
      </c>
      <c r="S4122" s="6">
        <v>2956132</v>
      </c>
      <c r="T4122" s="6">
        <v>385897</v>
      </c>
      <c r="U4122" s="6">
        <v>0</v>
      </c>
      <c r="V4122" s="6">
        <v>22</v>
      </c>
      <c r="W4122" s="6">
        <v>774</v>
      </c>
      <c r="X4122" s="6">
        <v>0</v>
      </c>
      <c r="Z4122" s="6">
        <v>0</v>
      </c>
      <c r="AA4122" s="6">
        <v>0</v>
      </c>
      <c r="AB4122" s="6" t="str">
        <f t="shared" si="1026"/>
        <v/>
      </c>
      <c r="AC4122" s="6" t="str">
        <f t="shared" si="1027"/>
        <v/>
      </c>
      <c r="AD4122" s="16">
        <f t="shared" si="1028"/>
        <v>17.81691210370732</v>
      </c>
      <c r="AE4122" s="16">
        <f t="shared" si="1029"/>
        <v>0</v>
      </c>
      <c r="AF4122" s="16">
        <f t="shared" si="1030"/>
        <v>35.18181818181818</v>
      </c>
      <c r="AG4122" s="16">
        <f t="shared" si="1031"/>
        <v>35.18181818181818</v>
      </c>
      <c r="AH4122" s="17">
        <f t="shared" si="1032"/>
        <v>0.4558362069480123</v>
      </c>
      <c r="AI4122" s="17">
        <f t="shared" si="1033"/>
        <v>2.9410678504698931</v>
      </c>
      <c r="AJ4122" s="17">
        <f t="shared" si="1034"/>
        <v>3.3249983584082332</v>
      </c>
      <c r="AK4122" s="17">
        <f t="shared" si="1035"/>
        <v>3.3249983584082332</v>
      </c>
      <c r="AL4122" s="17" t="str">
        <f t="shared" si="1036"/>
        <v/>
      </c>
      <c r="AM4122" s="17" t="str">
        <f t="shared" si="1037"/>
        <v/>
      </c>
      <c r="AN4122" s="17" t="str">
        <f t="shared" si="1038"/>
        <v/>
      </c>
      <c r="AO4122" s="17" t="str">
        <f t="shared" si="1039"/>
        <v/>
      </c>
      <c r="AP4122" s="17" t="str">
        <f t="shared" si="1041"/>
        <v/>
      </c>
      <c r="AQ4122" s="17">
        <f t="shared" si="1040"/>
        <v>4.4996932856188252</v>
      </c>
    </row>
    <row r="4123" spans="1:43" x14ac:dyDescent="0.2">
      <c r="A4123" s="4" t="s">
        <v>5364</v>
      </c>
      <c r="B4123" s="5" t="s">
        <v>5365</v>
      </c>
      <c r="C4123" t="s">
        <v>5366</v>
      </c>
      <c r="D4123" t="s">
        <v>133</v>
      </c>
      <c r="E4123" t="s">
        <v>134</v>
      </c>
      <c r="F4123" t="s">
        <v>17</v>
      </c>
      <c r="G4123" t="s">
        <v>11</v>
      </c>
      <c r="M4123" s="6">
        <v>39188</v>
      </c>
      <c r="N4123" s="6">
        <v>0</v>
      </c>
      <c r="O4123" s="6">
        <v>321322</v>
      </c>
      <c r="P4123" s="6">
        <v>12013</v>
      </c>
      <c r="Q4123" s="6">
        <v>0</v>
      </c>
      <c r="R4123" s="6">
        <v>87175</v>
      </c>
      <c r="S4123" s="6">
        <v>1086553</v>
      </c>
      <c r="T4123" s="6">
        <v>59426</v>
      </c>
      <c r="U4123" s="6">
        <v>0</v>
      </c>
      <c r="V4123" s="6">
        <v>11</v>
      </c>
      <c r="W4123" s="6">
        <v>208</v>
      </c>
      <c r="X4123" s="6">
        <v>0</v>
      </c>
      <c r="Z4123" s="6">
        <v>0</v>
      </c>
      <c r="AA4123" s="6">
        <v>0</v>
      </c>
      <c r="AB4123" s="6" t="str">
        <f t="shared" si="1026"/>
        <v/>
      </c>
      <c r="AC4123" s="6" t="str">
        <f t="shared" si="1027"/>
        <v/>
      </c>
      <c r="AD4123" s="16">
        <f t="shared" si="1028"/>
        <v>26.747856488803794</v>
      </c>
      <c r="AE4123" s="16">
        <f t="shared" si="1029"/>
        <v>0</v>
      </c>
      <c r="AF4123" s="16">
        <f t="shared" si="1030"/>
        <v>18.90909090909091</v>
      </c>
      <c r="AG4123" s="16">
        <f t="shared" si="1031"/>
        <v>18.90909090909091</v>
      </c>
      <c r="AH4123" s="17">
        <f t="shared" si="1032"/>
        <v>2.2245330203123403</v>
      </c>
      <c r="AI4123" s="17">
        <f t="shared" si="1033"/>
        <v>27.726676533632745</v>
      </c>
      <c r="AJ4123" s="17">
        <f t="shared" si="1034"/>
        <v>29.243110135755845</v>
      </c>
      <c r="AK4123" s="17">
        <f t="shared" si="1035"/>
        <v>29.243110135755845</v>
      </c>
      <c r="AL4123" s="17" t="str">
        <f t="shared" si="1036"/>
        <v/>
      </c>
      <c r="AM4123" s="17" t="str">
        <f t="shared" si="1037"/>
        <v/>
      </c>
      <c r="AN4123" s="17" t="str">
        <f t="shared" si="1038"/>
        <v/>
      </c>
      <c r="AO4123" s="17" t="str">
        <f t="shared" si="1039"/>
        <v/>
      </c>
      <c r="AP4123" s="17" t="str">
        <f t="shared" si="1041"/>
        <v/>
      </c>
      <c r="AQ4123" s="17">
        <f t="shared" si="1040"/>
        <v>3.3815082689638429</v>
      </c>
    </row>
    <row r="4124" spans="1:43" x14ac:dyDescent="0.2">
      <c r="A4124" s="4" t="s">
        <v>5370</v>
      </c>
      <c r="B4124" s="5" t="s">
        <v>5371</v>
      </c>
      <c r="C4124" t="s">
        <v>5372</v>
      </c>
      <c r="D4124" t="s">
        <v>133</v>
      </c>
      <c r="E4124" t="s">
        <v>134</v>
      </c>
      <c r="F4124" t="s">
        <v>17</v>
      </c>
      <c r="G4124" t="s">
        <v>11</v>
      </c>
      <c r="M4124" s="6">
        <v>120730</v>
      </c>
      <c r="N4124" s="6">
        <v>0</v>
      </c>
      <c r="O4124" s="6">
        <v>607712</v>
      </c>
      <c r="P4124" s="6">
        <v>22522</v>
      </c>
      <c r="Q4124" s="6">
        <v>0</v>
      </c>
      <c r="R4124" s="6">
        <v>486862</v>
      </c>
      <c r="S4124" s="6">
        <v>3333700</v>
      </c>
      <c r="T4124" s="6">
        <v>0</v>
      </c>
      <c r="U4124" s="6">
        <v>0</v>
      </c>
      <c r="V4124" s="6">
        <v>10</v>
      </c>
      <c r="W4124" s="6">
        <v>490</v>
      </c>
      <c r="X4124" s="6">
        <v>0</v>
      </c>
      <c r="Z4124" s="6">
        <v>0</v>
      </c>
      <c r="AA4124" s="6">
        <v>0</v>
      </c>
      <c r="AB4124" s="6" t="str">
        <f t="shared" si="1026"/>
        <v/>
      </c>
      <c r="AC4124" s="6" t="str">
        <f t="shared" si="1027"/>
        <v/>
      </c>
      <c r="AD4124" s="16">
        <f t="shared" si="1028"/>
        <v>26.983038806500311</v>
      </c>
      <c r="AE4124" s="16">
        <f t="shared" si="1029"/>
        <v>0</v>
      </c>
      <c r="AF4124" s="16">
        <f t="shared" si="1030"/>
        <v>49</v>
      </c>
      <c r="AG4124" s="16">
        <f t="shared" si="1031"/>
        <v>49</v>
      </c>
      <c r="AH4124" s="17">
        <f t="shared" si="1032"/>
        <v>4.0326513708274661</v>
      </c>
      <c r="AI4124" s="17">
        <f t="shared" si="1033"/>
        <v>27.612855131284686</v>
      </c>
      <c r="AJ4124" s="17">
        <f t="shared" si="1034"/>
        <v>27.612855131284686</v>
      </c>
      <c r="AK4124" s="17">
        <f t="shared" si="1035"/>
        <v>27.612855131284686</v>
      </c>
      <c r="AL4124" s="17" t="str">
        <f t="shared" si="1036"/>
        <v/>
      </c>
      <c r="AM4124" s="17" t="str">
        <f t="shared" si="1037"/>
        <v/>
      </c>
      <c r="AN4124" s="17" t="str">
        <f t="shared" si="1038"/>
        <v/>
      </c>
      <c r="AO4124" s="17" t="str">
        <f t="shared" si="1039"/>
        <v/>
      </c>
      <c r="AP4124" s="17" t="str">
        <f t="shared" si="1041"/>
        <v/>
      </c>
      <c r="AQ4124" s="17">
        <f t="shared" si="1040"/>
        <v>5.485657679953662</v>
      </c>
    </row>
    <row r="4125" spans="1:43" x14ac:dyDescent="0.2">
      <c r="A4125" s="4" t="s">
        <v>5379</v>
      </c>
      <c r="B4125" s="5" t="s">
        <v>5380</v>
      </c>
      <c r="C4125" t="s">
        <v>5381</v>
      </c>
      <c r="D4125" t="s">
        <v>133</v>
      </c>
      <c r="E4125" t="s">
        <v>134</v>
      </c>
      <c r="F4125" t="s">
        <v>17</v>
      </c>
      <c r="G4125" t="s">
        <v>11</v>
      </c>
      <c r="M4125" s="6">
        <v>1036</v>
      </c>
      <c r="N4125" s="6">
        <v>0</v>
      </c>
      <c r="O4125" s="6">
        <v>17916</v>
      </c>
      <c r="P4125" s="6">
        <v>760</v>
      </c>
      <c r="Q4125" s="6">
        <v>0</v>
      </c>
      <c r="R4125" s="6">
        <v>1804</v>
      </c>
      <c r="S4125" s="6">
        <v>69085</v>
      </c>
      <c r="T4125" s="6">
        <v>525</v>
      </c>
      <c r="U4125" s="6">
        <v>0</v>
      </c>
      <c r="V4125" s="6">
        <v>0</v>
      </c>
      <c r="W4125" s="6">
        <v>0</v>
      </c>
      <c r="X4125" s="6">
        <v>0</v>
      </c>
      <c r="Z4125" s="6">
        <v>0</v>
      </c>
      <c r="AA4125" s="6">
        <v>0</v>
      </c>
      <c r="AB4125" s="6" t="str">
        <f t="shared" si="1026"/>
        <v/>
      </c>
      <c r="AC4125" s="6" t="str">
        <f t="shared" si="1027"/>
        <v/>
      </c>
      <c r="AD4125" s="16">
        <f t="shared" si="1028"/>
        <v>23.573684210526316</v>
      </c>
      <c r="AE4125" s="16">
        <f t="shared" si="1029"/>
        <v>0</v>
      </c>
      <c r="AF4125" s="16" t="str">
        <f t="shared" si="1030"/>
        <v/>
      </c>
      <c r="AG4125" s="16" t="str">
        <f t="shared" si="1031"/>
        <v/>
      </c>
      <c r="AH4125" s="17">
        <f t="shared" si="1032"/>
        <v>1.7413127413127414</v>
      </c>
      <c r="AI4125" s="17">
        <f t="shared" si="1033"/>
        <v>66.684362934362937</v>
      </c>
      <c r="AJ4125" s="17">
        <f t="shared" si="1034"/>
        <v>67.191119691119695</v>
      </c>
      <c r="AK4125" s="17">
        <f t="shared" si="1035"/>
        <v>67.191119691119695</v>
      </c>
      <c r="AL4125" s="17" t="str">
        <f t="shared" si="1036"/>
        <v/>
      </c>
      <c r="AM4125" s="17" t="str">
        <f t="shared" si="1037"/>
        <v/>
      </c>
      <c r="AN4125" s="17" t="str">
        <f t="shared" si="1038"/>
        <v/>
      </c>
      <c r="AO4125" s="17" t="str">
        <f t="shared" si="1039"/>
        <v/>
      </c>
      <c r="AP4125" s="17" t="str">
        <f t="shared" si="1041"/>
        <v/>
      </c>
      <c r="AQ4125" s="17">
        <f t="shared" si="1040"/>
        <v>3.8560504576914489</v>
      </c>
    </row>
    <row r="4126" spans="1:43" x14ac:dyDescent="0.2">
      <c r="A4126" s="4" t="s">
        <v>5388</v>
      </c>
      <c r="B4126" s="5" t="s">
        <v>5389</v>
      </c>
      <c r="C4126" t="s">
        <v>5390</v>
      </c>
      <c r="D4126" t="s">
        <v>133</v>
      </c>
      <c r="E4126" t="s">
        <v>134</v>
      </c>
      <c r="F4126" t="s">
        <v>17</v>
      </c>
      <c r="G4126" t="s">
        <v>11</v>
      </c>
      <c r="M4126" s="6">
        <v>38064</v>
      </c>
      <c r="N4126" s="6">
        <v>0</v>
      </c>
      <c r="O4126" s="6">
        <v>171835</v>
      </c>
      <c r="P4126" s="6">
        <v>6540</v>
      </c>
      <c r="Q4126" s="6">
        <v>0</v>
      </c>
      <c r="R4126" s="6">
        <v>79634</v>
      </c>
      <c r="S4126" s="6">
        <v>695864</v>
      </c>
      <c r="T4126" s="6">
        <v>0</v>
      </c>
      <c r="U4126" s="6">
        <v>0</v>
      </c>
      <c r="V4126" s="6">
        <v>5</v>
      </c>
      <c r="W4126" s="6">
        <v>176</v>
      </c>
      <c r="X4126" s="6">
        <v>0</v>
      </c>
      <c r="Z4126" s="6">
        <v>0</v>
      </c>
      <c r="AA4126" s="6">
        <v>0</v>
      </c>
      <c r="AB4126" s="6" t="str">
        <f t="shared" si="1026"/>
        <v/>
      </c>
      <c r="AC4126" s="6" t="str">
        <f t="shared" si="1027"/>
        <v/>
      </c>
      <c r="AD4126" s="16">
        <f t="shared" si="1028"/>
        <v>26.274464831804281</v>
      </c>
      <c r="AE4126" s="16">
        <f t="shared" si="1029"/>
        <v>0</v>
      </c>
      <c r="AF4126" s="16">
        <f t="shared" si="1030"/>
        <v>35.200000000000003</v>
      </c>
      <c r="AG4126" s="16">
        <f t="shared" si="1031"/>
        <v>35.200000000000003</v>
      </c>
      <c r="AH4126" s="17">
        <f t="shared" si="1032"/>
        <v>2.0921080285834384</v>
      </c>
      <c r="AI4126" s="17">
        <f t="shared" si="1033"/>
        <v>18.281420765027324</v>
      </c>
      <c r="AJ4126" s="17">
        <f t="shared" si="1034"/>
        <v>18.281420765027324</v>
      </c>
      <c r="AK4126" s="17">
        <f t="shared" si="1035"/>
        <v>18.281420765027324</v>
      </c>
      <c r="AL4126" s="17" t="str">
        <f t="shared" si="1036"/>
        <v/>
      </c>
      <c r="AM4126" s="17" t="str">
        <f t="shared" si="1037"/>
        <v/>
      </c>
      <c r="AN4126" s="17" t="str">
        <f t="shared" si="1038"/>
        <v/>
      </c>
      <c r="AO4126" s="17" t="str">
        <f t="shared" si="1039"/>
        <v/>
      </c>
      <c r="AP4126" s="17" t="str">
        <f t="shared" si="1041"/>
        <v/>
      </c>
      <c r="AQ4126" s="17">
        <f t="shared" si="1040"/>
        <v>4.0496057264236036</v>
      </c>
    </row>
    <row r="4127" spans="1:43" x14ac:dyDescent="0.2">
      <c r="A4127" s="4" t="s">
        <v>5391</v>
      </c>
      <c r="B4127" s="5" t="s">
        <v>5392</v>
      </c>
      <c r="C4127" t="s">
        <v>5393</v>
      </c>
      <c r="D4127" t="s">
        <v>133</v>
      </c>
      <c r="E4127" t="s">
        <v>134</v>
      </c>
      <c r="F4127" t="s">
        <v>17</v>
      </c>
      <c r="G4127" t="s">
        <v>11</v>
      </c>
      <c r="M4127" s="6">
        <v>76595</v>
      </c>
      <c r="N4127" s="6">
        <v>0</v>
      </c>
      <c r="O4127" s="6">
        <v>298539</v>
      </c>
      <c r="P4127" s="6">
        <v>15220</v>
      </c>
      <c r="Q4127" s="6">
        <v>0</v>
      </c>
      <c r="R4127" s="6">
        <v>72827</v>
      </c>
      <c r="S4127" s="6">
        <v>1010889</v>
      </c>
      <c r="T4127" s="6">
        <v>30600</v>
      </c>
      <c r="U4127" s="6">
        <v>0</v>
      </c>
      <c r="V4127" s="6">
        <v>9</v>
      </c>
      <c r="W4127" s="6">
        <v>204</v>
      </c>
      <c r="X4127" s="6">
        <v>0</v>
      </c>
      <c r="Z4127" s="6">
        <v>0</v>
      </c>
      <c r="AA4127" s="6">
        <v>0</v>
      </c>
      <c r="AB4127" s="6" t="str">
        <f t="shared" si="1026"/>
        <v/>
      </c>
      <c r="AC4127" s="6" t="str">
        <f t="shared" si="1027"/>
        <v/>
      </c>
      <c r="AD4127" s="16">
        <f t="shared" si="1028"/>
        <v>19.61491458607096</v>
      </c>
      <c r="AE4127" s="16">
        <f t="shared" si="1029"/>
        <v>0</v>
      </c>
      <c r="AF4127" s="16">
        <f t="shared" si="1030"/>
        <v>22.666666666666668</v>
      </c>
      <c r="AG4127" s="16">
        <f t="shared" si="1031"/>
        <v>22.666666666666668</v>
      </c>
      <c r="AH4127" s="17">
        <f t="shared" si="1032"/>
        <v>0.95080618839349829</v>
      </c>
      <c r="AI4127" s="17">
        <f t="shared" si="1033"/>
        <v>13.197845812389843</v>
      </c>
      <c r="AJ4127" s="17">
        <f t="shared" si="1034"/>
        <v>13.597349696455382</v>
      </c>
      <c r="AK4127" s="17">
        <f t="shared" si="1035"/>
        <v>13.597349696455382</v>
      </c>
      <c r="AL4127" s="17" t="str">
        <f t="shared" si="1036"/>
        <v/>
      </c>
      <c r="AM4127" s="17" t="str">
        <f t="shared" si="1037"/>
        <v/>
      </c>
      <c r="AN4127" s="17" t="str">
        <f t="shared" si="1038"/>
        <v/>
      </c>
      <c r="AO4127" s="17" t="str">
        <f t="shared" si="1039"/>
        <v/>
      </c>
      <c r="AP4127" s="17" t="str">
        <f t="shared" si="1041"/>
        <v/>
      </c>
      <c r="AQ4127" s="17">
        <f t="shared" si="1040"/>
        <v>3.386120406379066</v>
      </c>
    </row>
    <row r="4128" spans="1:43" x14ac:dyDescent="0.2">
      <c r="A4128" s="4" t="s">
        <v>5394</v>
      </c>
      <c r="B4128" s="5" t="s">
        <v>5395</v>
      </c>
      <c r="C4128" t="s">
        <v>5396</v>
      </c>
      <c r="D4128" t="s">
        <v>133</v>
      </c>
      <c r="E4128" t="s">
        <v>134</v>
      </c>
      <c r="F4128" t="s">
        <v>17</v>
      </c>
      <c r="G4128" t="s">
        <v>15</v>
      </c>
      <c r="M4128" s="6">
        <v>256897</v>
      </c>
      <c r="N4128" s="6">
        <v>0</v>
      </c>
      <c r="O4128" s="6">
        <v>559914</v>
      </c>
      <c r="P4128" s="6">
        <v>26554</v>
      </c>
      <c r="Q4128" s="6">
        <v>0</v>
      </c>
      <c r="R4128" s="6">
        <v>289914</v>
      </c>
      <c r="S4128" s="6">
        <v>2409485</v>
      </c>
      <c r="T4128" s="6">
        <v>2026840</v>
      </c>
      <c r="U4128" s="6">
        <v>0</v>
      </c>
      <c r="V4128" s="6">
        <v>0</v>
      </c>
      <c r="W4128" s="6">
        <v>0</v>
      </c>
      <c r="X4128" s="6">
        <v>0</v>
      </c>
      <c r="Z4128" s="6">
        <v>0</v>
      </c>
      <c r="AA4128" s="6">
        <v>0</v>
      </c>
      <c r="AB4128" s="6" t="str">
        <f t="shared" si="1026"/>
        <v/>
      </c>
      <c r="AC4128" s="6" t="str">
        <f t="shared" si="1027"/>
        <v/>
      </c>
      <c r="AD4128" s="16">
        <f t="shared" si="1028"/>
        <v>21.085862770204113</v>
      </c>
      <c r="AE4128" s="16">
        <f t="shared" si="1029"/>
        <v>0</v>
      </c>
      <c r="AF4128" s="16" t="str">
        <f t="shared" si="1030"/>
        <v/>
      </c>
      <c r="AG4128" s="16" t="str">
        <f t="shared" si="1031"/>
        <v/>
      </c>
      <c r="AH4128" s="17">
        <f t="shared" si="1032"/>
        <v>1.1285223260684243</v>
      </c>
      <c r="AI4128" s="17">
        <f t="shared" si="1033"/>
        <v>9.3791869893381392</v>
      </c>
      <c r="AJ4128" s="17">
        <f t="shared" si="1034"/>
        <v>17.268885973756017</v>
      </c>
      <c r="AK4128" s="17">
        <f t="shared" si="1035"/>
        <v>17.268885973756017</v>
      </c>
      <c r="AL4128" s="17" t="str">
        <f t="shared" si="1036"/>
        <v/>
      </c>
      <c r="AM4128" s="17" t="str">
        <f t="shared" si="1037"/>
        <v/>
      </c>
      <c r="AN4128" s="17" t="str">
        <f t="shared" si="1038"/>
        <v/>
      </c>
      <c r="AO4128" s="17" t="str">
        <f t="shared" si="1039"/>
        <v/>
      </c>
      <c r="AP4128" s="17" t="str">
        <f t="shared" si="1041"/>
        <v/>
      </c>
      <c r="AQ4128" s="17">
        <f t="shared" si="1040"/>
        <v>4.3033126515857791</v>
      </c>
    </row>
    <row r="4129" spans="1:43" x14ac:dyDescent="0.2">
      <c r="A4129" s="4" t="s">
        <v>5397</v>
      </c>
      <c r="B4129" s="5" t="s">
        <v>5398</v>
      </c>
      <c r="C4129" t="s">
        <v>5399</v>
      </c>
      <c r="D4129" t="s">
        <v>133</v>
      </c>
      <c r="E4129" t="s">
        <v>134</v>
      </c>
      <c r="F4129" t="s">
        <v>17</v>
      </c>
      <c r="G4129" t="s">
        <v>15</v>
      </c>
      <c r="M4129" s="6">
        <v>204562</v>
      </c>
      <c r="N4129" s="6">
        <v>0</v>
      </c>
      <c r="O4129" s="6">
        <v>158118</v>
      </c>
      <c r="P4129" s="6">
        <v>14353</v>
      </c>
      <c r="Q4129" s="6">
        <v>0</v>
      </c>
      <c r="R4129" s="6">
        <v>226632</v>
      </c>
      <c r="S4129" s="6">
        <v>1014218</v>
      </c>
      <c r="T4129" s="6">
        <v>0</v>
      </c>
      <c r="U4129" s="6">
        <v>0</v>
      </c>
      <c r="V4129" s="6">
        <v>7</v>
      </c>
      <c r="W4129" s="6">
        <v>216</v>
      </c>
      <c r="X4129" s="6">
        <v>0</v>
      </c>
      <c r="Z4129" s="6">
        <v>0</v>
      </c>
      <c r="AA4129" s="6">
        <v>0</v>
      </c>
      <c r="AB4129" s="6" t="str">
        <f t="shared" si="1026"/>
        <v/>
      </c>
      <c r="AC4129" s="6" t="str">
        <f t="shared" si="1027"/>
        <v/>
      </c>
      <c r="AD4129" s="16">
        <f t="shared" si="1028"/>
        <v>11.01637288371769</v>
      </c>
      <c r="AE4129" s="16">
        <f t="shared" si="1029"/>
        <v>0</v>
      </c>
      <c r="AF4129" s="16">
        <f t="shared" si="1030"/>
        <v>30.857142857142858</v>
      </c>
      <c r="AG4129" s="16">
        <f t="shared" si="1031"/>
        <v>30.857142857142858</v>
      </c>
      <c r="AH4129" s="17">
        <f t="shared" si="1032"/>
        <v>1.1078890507523391</v>
      </c>
      <c r="AI4129" s="17">
        <f t="shared" si="1033"/>
        <v>4.9579980641565884</v>
      </c>
      <c r="AJ4129" s="17">
        <f t="shared" si="1034"/>
        <v>4.9579980641565884</v>
      </c>
      <c r="AK4129" s="17">
        <f t="shared" si="1035"/>
        <v>4.9579980641565884</v>
      </c>
      <c r="AL4129" s="17" t="str">
        <f t="shared" si="1036"/>
        <v/>
      </c>
      <c r="AM4129" s="17" t="str">
        <f t="shared" si="1037"/>
        <v/>
      </c>
      <c r="AN4129" s="17" t="str">
        <f t="shared" si="1038"/>
        <v/>
      </c>
      <c r="AO4129" s="17" t="str">
        <f t="shared" si="1039"/>
        <v/>
      </c>
      <c r="AP4129" s="17" t="str">
        <f t="shared" si="1041"/>
        <v/>
      </c>
      <c r="AQ4129" s="17">
        <f t="shared" si="1040"/>
        <v>6.4143108311514183</v>
      </c>
    </row>
    <row r="4130" spans="1:43" x14ac:dyDescent="0.2">
      <c r="A4130" s="4" t="s">
        <v>5400</v>
      </c>
      <c r="B4130" s="5" t="s">
        <v>5401</v>
      </c>
      <c r="C4130" t="s">
        <v>5402</v>
      </c>
      <c r="D4130" t="s">
        <v>133</v>
      </c>
      <c r="E4130" t="s">
        <v>134</v>
      </c>
      <c r="F4130" t="s">
        <v>17</v>
      </c>
      <c r="G4130" t="s">
        <v>15</v>
      </c>
      <c r="M4130" s="6">
        <v>239520</v>
      </c>
      <c r="N4130" s="6">
        <v>0</v>
      </c>
      <c r="O4130" s="6">
        <v>470443</v>
      </c>
      <c r="P4130" s="6">
        <v>34915</v>
      </c>
      <c r="Q4130" s="6">
        <v>0</v>
      </c>
      <c r="R4130" s="6">
        <v>307825</v>
      </c>
      <c r="S4130" s="6">
        <v>3602896</v>
      </c>
      <c r="T4130" s="6">
        <v>0</v>
      </c>
      <c r="U4130" s="6">
        <v>0</v>
      </c>
      <c r="V4130" s="6">
        <v>11</v>
      </c>
      <c r="W4130" s="6">
        <v>286</v>
      </c>
      <c r="X4130" s="6">
        <v>0</v>
      </c>
      <c r="Z4130" s="6">
        <v>0</v>
      </c>
      <c r="AA4130" s="6">
        <v>0</v>
      </c>
      <c r="AB4130" s="6" t="str">
        <f t="shared" si="1026"/>
        <v/>
      </c>
      <c r="AC4130" s="6" t="str">
        <f t="shared" si="1027"/>
        <v/>
      </c>
      <c r="AD4130" s="16">
        <f t="shared" si="1028"/>
        <v>13.473951023915223</v>
      </c>
      <c r="AE4130" s="16">
        <f t="shared" si="1029"/>
        <v>0</v>
      </c>
      <c r="AF4130" s="16">
        <f t="shared" si="1030"/>
        <v>26</v>
      </c>
      <c r="AG4130" s="16">
        <f t="shared" si="1031"/>
        <v>26</v>
      </c>
      <c r="AH4130" s="17">
        <f t="shared" si="1032"/>
        <v>1.2851745156980627</v>
      </c>
      <c r="AI4130" s="17">
        <f t="shared" si="1033"/>
        <v>15.042150968603874</v>
      </c>
      <c r="AJ4130" s="17">
        <f t="shared" si="1034"/>
        <v>15.042150968603874</v>
      </c>
      <c r="AK4130" s="17">
        <f t="shared" si="1035"/>
        <v>15.042150968603874</v>
      </c>
      <c r="AL4130" s="17" t="str">
        <f t="shared" si="1036"/>
        <v/>
      </c>
      <c r="AM4130" s="17" t="str">
        <f t="shared" si="1037"/>
        <v/>
      </c>
      <c r="AN4130" s="17" t="str">
        <f t="shared" si="1038"/>
        <v/>
      </c>
      <c r="AO4130" s="17" t="str">
        <f t="shared" si="1039"/>
        <v/>
      </c>
      <c r="AP4130" s="17" t="str">
        <f t="shared" si="1041"/>
        <v/>
      </c>
      <c r="AQ4130" s="17">
        <f t="shared" si="1040"/>
        <v>7.6585176099973857</v>
      </c>
    </row>
    <row r="4131" spans="1:43" x14ac:dyDescent="0.2">
      <c r="A4131" s="4" t="s">
        <v>5403</v>
      </c>
      <c r="B4131" s="5" t="s">
        <v>5404</v>
      </c>
      <c r="C4131" t="s">
        <v>5405</v>
      </c>
      <c r="D4131" t="s">
        <v>133</v>
      </c>
      <c r="E4131" t="s">
        <v>134</v>
      </c>
      <c r="F4131" t="s">
        <v>17</v>
      </c>
      <c r="G4131" t="s">
        <v>11</v>
      </c>
      <c r="M4131" s="6">
        <v>91172</v>
      </c>
      <c r="N4131" s="6">
        <v>0</v>
      </c>
      <c r="O4131" s="6">
        <v>344328</v>
      </c>
      <c r="P4131" s="6">
        <v>14804</v>
      </c>
      <c r="Q4131" s="6">
        <v>0</v>
      </c>
      <c r="R4131" s="6">
        <v>127272</v>
      </c>
      <c r="S4131" s="6">
        <v>1092670</v>
      </c>
      <c r="T4131" s="6">
        <v>178191</v>
      </c>
      <c r="U4131" s="6">
        <v>0</v>
      </c>
      <c r="V4131" s="6">
        <v>11</v>
      </c>
      <c r="W4131" s="6">
        <v>265</v>
      </c>
      <c r="X4131" s="6">
        <v>0</v>
      </c>
      <c r="Z4131" s="6">
        <v>0</v>
      </c>
      <c r="AA4131" s="6">
        <v>0</v>
      </c>
      <c r="AB4131" s="6" t="str">
        <f t="shared" si="1026"/>
        <v/>
      </c>
      <c r="AC4131" s="6" t="str">
        <f t="shared" si="1027"/>
        <v/>
      </c>
      <c r="AD4131" s="16">
        <f t="shared" si="1028"/>
        <v>23.2591191569846</v>
      </c>
      <c r="AE4131" s="16">
        <f t="shared" si="1029"/>
        <v>0</v>
      </c>
      <c r="AF4131" s="16">
        <f t="shared" si="1030"/>
        <v>24.09090909090909</v>
      </c>
      <c r="AG4131" s="16">
        <f t="shared" si="1031"/>
        <v>24.09090909090909</v>
      </c>
      <c r="AH4131" s="17">
        <f t="shared" si="1032"/>
        <v>1.3959548984337296</v>
      </c>
      <c r="AI4131" s="17">
        <f t="shared" si="1033"/>
        <v>11.984710218049401</v>
      </c>
      <c r="AJ4131" s="17">
        <f t="shared" si="1034"/>
        <v>13.939158952309919</v>
      </c>
      <c r="AK4131" s="17">
        <f t="shared" si="1035"/>
        <v>13.939158952309919</v>
      </c>
      <c r="AL4131" s="17" t="str">
        <f t="shared" si="1036"/>
        <v/>
      </c>
      <c r="AM4131" s="17" t="str">
        <f t="shared" si="1037"/>
        <v/>
      </c>
      <c r="AN4131" s="17" t="str">
        <f t="shared" si="1038"/>
        <v/>
      </c>
      <c r="AO4131" s="17" t="str">
        <f t="shared" si="1039"/>
        <v/>
      </c>
      <c r="AP4131" s="17" t="str">
        <f t="shared" si="1041"/>
        <v/>
      </c>
      <c r="AQ4131" s="17">
        <f t="shared" si="1040"/>
        <v>3.1733405357682209</v>
      </c>
    </row>
    <row r="4132" spans="1:43" x14ac:dyDescent="0.2">
      <c r="A4132" s="4" t="s">
        <v>5406</v>
      </c>
      <c r="B4132" s="5" t="s">
        <v>5407</v>
      </c>
      <c r="C4132" t="s">
        <v>5408</v>
      </c>
      <c r="D4132" t="s">
        <v>133</v>
      </c>
      <c r="E4132" t="s">
        <v>134</v>
      </c>
      <c r="F4132" t="s">
        <v>17</v>
      </c>
      <c r="G4132" t="s">
        <v>11</v>
      </c>
      <c r="M4132" s="6">
        <v>43849</v>
      </c>
      <c r="N4132" s="6">
        <v>0</v>
      </c>
      <c r="O4132" s="6">
        <v>52337</v>
      </c>
      <c r="P4132" s="6">
        <v>3515</v>
      </c>
      <c r="Q4132" s="6">
        <v>0</v>
      </c>
      <c r="R4132" s="6">
        <v>41361</v>
      </c>
      <c r="S4132" s="6">
        <v>212629</v>
      </c>
      <c r="T4132" s="6">
        <v>19090</v>
      </c>
      <c r="U4132" s="6">
        <v>0</v>
      </c>
      <c r="V4132" s="6">
        <v>0</v>
      </c>
      <c r="W4132" s="6">
        <v>0</v>
      </c>
      <c r="X4132" s="6">
        <v>0</v>
      </c>
      <c r="Z4132" s="6">
        <v>0</v>
      </c>
      <c r="AA4132" s="6">
        <v>0</v>
      </c>
      <c r="AB4132" s="6" t="str">
        <f t="shared" si="1026"/>
        <v/>
      </c>
      <c r="AC4132" s="6" t="str">
        <f t="shared" si="1027"/>
        <v/>
      </c>
      <c r="AD4132" s="16">
        <f t="shared" si="1028"/>
        <v>14.889615931721195</v>
      </c>
      <c r="AE4132" s="16">
        <f t="shared" si="1029"/>
        <v>0</v>
      </c>
      <c r="AF4132" s="16" t="str">
        <f t="shared" si="1030"/>
        <v/>
      </c>
      <c r="AG4132" s="16" t="str">
        <f t="shared" si="1031"/>
        <v/>
      </c>
      <c r="AH4132" s="17">
        <f t="shared" si="1032"/>
        <v>0.94325982348514215</v>
      </c>
      <c r="AI4132" s="17">
        <f t="shared" si="1033"/>
        <v>4.8491185659878218</v>
      </c>
      <c r="AJ4132" s="17">
        <f t="shared" si="1034"/>
        <v>5.2844762708385593</v>
      </c>
      <c r="AK4132" s="17">
        <f t="shared" si="1035"/>
        <v>5.2844762708385593</v>
      </c>
      <c r="AL4132" s="17" t="str">
        <f t="shared" si="1036"/>
        <v/>
      </c>
      <c r="AM4132" s="17" t="str">
        <f t="shared" si="1037"/>
        <v/>
      </c>
      <c r="AN4132" s="17" t="str">
        <f t="shared" si="1038"/>
        <v/>
      </c>
      <c r="AO4132" s="17" t="str">
        <f t="shared" si="1039"/>
        <v/>
      </c>
      <c r="AP4132" s="17" t="str">
        <f t="shared" si="1041"/>
        <v/>
      </c>
      <c r="AQ4132" s="17">
        <f t="shared" si="1040"/>
        <v>4.0626898752316718</v>
      </c>
    </row>
    <row r="4133" spans="1:43" x14ac:dyDescent="0.2">
      <c r="A4133" s="4" t="s">
        <v>5409</v>
      </c>
      <c r="B4133" s="5" t="s">
        <v>5410</v>
      </c>
      <c r="C4133" t="s">
        <v>5411</v>
      </c>
      <c r="D4133" t="s">
        <v>133</v>
      </c>
      <c r="E4133" t="s">
        <v>134</v>
      </c>
      <c r="F4133" t="s">
        <v>17</v>
      </c>
      <c r="G4133" t="s">
        <v>11</v>
      </c>
      <c r="M4133" s="6">
        <v>12920</v>
      </c>
      <c r="N4133" s="6">
        <v>0</v>
      </c>
      <c r="O4133" s="6">
        <v>63617</v>
      </c>
      <c r="P4133" s="6">
        <v>3412</v>
      </c>
      <c r="Q4133" s="6">
        <v>0</v>
      </c>
      <c r="R4133" s="6">
        <v>16680</v>
      </c>
      <c r="S4133" s="6">
        <v>431161</v>
      </c>
      <c r="T4133" s="6">
        <v>0</v>
      </c>
      <c r="U4133" s="6">
        <v>0</v>
      </c>
      <c r="V4133" s="6">
        <v>2</v>
      </c>
      <c r="W4133" s="6">
        <v>60</v>
      </c>
      <c r="X4133" s="6">
        <v>0</v>
      </c>
      <c r="Z4133" s="6">
        <v>0</v>
      </c>
      <c r="AA4133" s="6">
        <v>0</v>
      </c>
      <c r="AB4133" s="6" t="str">
        <f t="shared" si="1026"/>
        <v/>
      </c>
      <c r="AC4133" s="6" t="str">
        <f t="shared" si="1027"/>
        <v/>
      </c>
      <c r="AD4133" s="16">
        <f t="shared" si="1028"/>
        <v>18.645076201641267</v>
      </c>
      <c r="AE4133" s="16">
        <f t="shared" si="1029"/>
        <v>0</v>
      </c>
      <c r="AF4133" s="16">
        <f t="shared" si="1030"/>
        <v>30</v>
      </c>
      <c r="AG4133" s="16">
        <f t="shared" si="1031"/>
        <v>30</v>
      </c>
      <c r="AH4133" s="17">
        <f t="shared" si="1032"/>
        <v>1.2910216718266254</v>
      </c>
      <c r="AI4133" s="17">
        <f t="shared" si="1033"/>
        <v>33.371594427244581</v>
      </c>
      <c r="AJ4133" s="17">
        <f t="shared" si="1034"/>
        <v>33.371594427244581</v>
      </c>
      <c r="AK4133" s="17">
        <f t="shared" si="1035"/>
        <v>33.371594427244581</v>
      </c>
      <c r="AL4133" s="17" t="str">
        <f t="shared" si="1036"/>
        <v/>
      </c>
      <c r="AM4133" s="17" t="str">
        <f t="shared" si="1037"/>
        <v/>
      </c>
      <c r="AN4133" s="17" t="str">
        <f t="shared" si="1038"/>
        <v/>
      </c>
      <c r="AO4133" s="17" t="str">
        <f t="shared" si="1039"/>
        <v/>
      </c>
      <c r="AP4133" s="17" t="str">
        <f t="shared" si="1041"/>
        <v/>
      </c>
      <c r="AQ4133" s="17">
        <f t="shared" si="1040"/>
        <v>6.7774494238961287</v>
      </c>
    </row>
    <row r="4134" spans="1:43" x14ac:dyDescent="0.2">
      <c r="A4134" s="4" t="s">
        <v>5424</v>
      </c>
      <c r="B4134" s="5" t="s">
        <v>5425</v>
      </c>
      <c r="C4134" t="s">
        <v>5426</v>
      </c>
      <c r="D4134" t="s">
        <v>133</v>
      </c>
      <c r="E4134" t="s">
        <v>134</v>
      </c>
      <c r="F4134" t="s">
        <v>17</v>
      </c>
      <c r="G4134" t="s">
        <v>11</v>
      </c>
      <c r="M4134" s="6">
        <v>37994</v>
      </c>
      <c r="N4134" s="6">
        <v>0</v>
      </c>
      <c r="O4134" s="6">
        <v>201264</v>
      </c>
      <c r="P4134" s="6">
        <v>6003</v>
      </c>
      <c r="Q4134" s="6">
        <v>0</v>
      </c>
      <c r="R4134" s="6">
        <v>112493</v>
      </c>
      <c r="S4134" s="6">
        <v>753746</v>
      </c>
      <c r="T4134" s="6">
        <v>0</v>
      </c>
      <c r="U4134" s="6">
        <v>0</v>
      </c>
      <c r="V4134" s="6">
        <v>8</v>
      </c>
      <c r="W4134" s="6">
        <v>210</v>
      </c>
      <c r="X4134" s="6">
        <v>0</v>
      </c>
      <c r="Z4134" s="6">
        <v>0</v>
      </c>
      <c r="AA4134" s="6">
        <v>0</v>
      </c>
      <c r="AB4134" s="6" t="str">
        <f t="shared" si="1026"/>
        <v/>
      </c>
      <c r="AC4134" s="6" t="str">
        <f t="shared" si="1027"/>
        <v/>
      </c>
      <c r="AD4134" s="16">
        <f t="shared" si="1028"/>
        <v>33.527236381809097</v>
      </c>
      <c r="AE4134" s="16">
        <f t="shared" si="1029"/>
        <v>0</v>
      </c>
      <c r="AF4134" s="16">
        <f t="shared" si="1030"/>
        <v>26.25</v>
      </c>
      <c r="AG4134" s="16">
        <f t="shared" si="1031"/>
        <v>26.25</v>
      </c>
      <c r="AH4134" s="17">
        <f t="shared" si="1032"/>
        <v>2.9608096015160288</v>
      </c>
      <c r="AI4134" s="17">
        <f t="shared" si="1033"/>
        <v>19.83855345580881</v>
      </c>
      <c r="AJ4134" s="17">
        <f t="shared" si="1034"/>
        <v>19.83855345580881</v>
      </c>
      <c r="AK4134" s="17">
        <f t="shared" si="1035"/>
        <v>19.83855345580881</v>
      </c>
      <c r="AL4134" s="17" t="str">
        <f t="shared" si="1036"/>
        <v/>
      </c>
      <c r="AM4134" s="17" t="str">
        <f t="shared" si="1037"/>
        <v/>
      </c>
      <c r="AN4134" s="17" t="str">
        <f t="shared" si="1038"/>
        <v/>
      </c>
      <c r="AO4134" s="17" t="str">
        <f t="shared" si="1039"/>
        <v/>
      </c>
      <c r="AP4134" s="17" t="str">
        <f t="shared" si="1041"/>
        <v/>
      </c>
      <c r="AQ4134" s="17">
        <f t="shared" si="1040"/>
        <v>3.7450612131329994</v>
      </c>
    </row>
    <row r="4135" spans="1:43" x14ac:dyDescent="0.2">
      <c r="A4135" s="4" t="s">
        <v>5433</v>
      </c>
      <c r="B4135" s="5"/>
      <c r="C4135" t="s">
        <v>5434</v>
      </c>
      <c r="D4135" t="s">
        <v>133</v>
      </c>
      <c r="E4135" t="s">
        <v>134</v>
      </c>
      <c r="F4135" t="s">
        <v>17</v>
      </c>
      <c r="G4135" t="s">
        <v>11</v>
      </c>
      <c r="M4135" s="6">
        <v>0</v>
      </c>
      <c r="N4135" s="6">
        <v>0</v>
      </c>
      <c r="O4135" s="6">
        <v>0</v>
      </c>
      <c r="P4135" s="6">
        <v>0</v>
      </c>
      <c r="Q4135" s="6">
        <v>0</v>
      </c>
      <c r="R4135" s="6">
        <v>0</v>
      </c>
      <c r="S4135" s="6">
        <v>524107</v>
      </c>
      <c r="T4135" s="6">
        <v>0</v>
      </c>
      <c r="U4135" s="6">
        <v>0</v>
      </c>
      <c r="V4135" s="6">
        <v>1</v>
      </c>
      <c r="W4135" s="6">
        <v>14</v>
      </c>
      <c r="X4135" s="6">
        <v>0</v>
      </c>
      <c r="Z4135" s="6">
        <v>0</v>
      </c>
      <c r="AA4135" s="6">
        <v>0</v>
      </c>
      <c r="AB4135" s="6" t="str">
        <f t="shared" si="1026"/>
        <v/>
      </c>
      <c r="AC4135" s="6" t="str">
        <f t="shared" si="1027"/>
        <v/>
      </c>
      <c r="AD4135" s="16" t="str">
        <f t="shared" si="1028"/>
        <v/>
      </c>
      <c r="AE4135" s="16" t="str">
        <f t="shared" si="1029"/>
        <v/>
      </c>
      <c r="AF4135" s="16">
        <f t="shared" si="1030"/>
        <v>14</v>
      </c>
      <c r="AG4135" s="16">
        <f t="shared" si="1031"/>
        <v>14</v>
      </c>
      <c r="AH4135" s="17" t="str">
        <f t="shared" si="1032"/>
        <v/>
      </c>
      <c r="AI4135" s="17" t="str">
        <f t="shared" si="1033"/>
        <v/>
      </c>
      <c r="AJ4135" s="17" t="str">
        <f t="shared" si="1034"/>
        <v/>
      </c>
      <c r="AK4135" s="17" t="str">
        <f t="shared" si="1035"/>
        <v/>
      </c>
      <c r="AL4135" s="17" t="str">
        <f t="shared" si="1036"/>
        <v/>
      </c>
      <c r="AM4135" s="17" t="str">
        <f t="shared" si="1037"/>
        <v/>
      </c>
      <c r="AN4135" s="17" t="str">
        <f t="shared" si="1038"/>
        <v/>
      </c>
      <c r="AO4135" s="17" t="str">
        <f t="shared" si="1039"/>
        <v/>
      </c>
      <c r="AP4135" s="17" t="str">
        <f t="shared" si="1041"/>
        <v/>
      </c>
      <c r="AQ4135" s="17" t="str">
        <f t="shared" si="1040"/>
        <v/>
      </c>
    </row>
    <row r="4136" spans="1:43" x14ac:dyDescent="0.2">
      <c r="A4136" s="4" t="s">
        <v>5435</v>
      </c>
      <c r="B4136" s="5" t="s">
        <v>5436</v>
      </c>
      <c r="C4136" t="s">
        <v>5437</v>
      </c>
      <c r="D4136" t="s">
        <v>133</v>
      </c>
      <c r="E4136" t="s">
        <v>134</v>
      </c>
      <c r="F4136" t="s">
        <v>17</v>
      </c>
      <c r="G4136" t="s">
        <v>15</v>
      </c>
      <c r="M4136" s="6">
        <v>685474</v>
      </c>
      <c r="N4136" s="6">
        <v>0</v>
      </c>
      <c r="O4136" s="6">
        <v>1185062</v>
      </c>
      <c r="P4136" s="6">
        <v>55254</v>
      </c>
      <c r="Q4136" s="6">
        <v>0</v>
      </c>
      <c r="R4136" s="6">
        <v>749849</v>
      </c>
      <c r="S4136" s="6">
        <v>5605932</v>
      </c>
      <c r="T4136" s="6">
        <v>99301</v>
      </c>
      <c r="U4136" s="6">
        <v>0</v>
      </c>
      <c r="V4136" s="6">
        <v>30</v>
      </c>
      <c r="W4136" s="6">
        <v>774</v>
      </c>
      <c r="X4136" s="6">
        <v>0</v>
      </c>
      <c r="Z4136" s="6">
        <v>0</v>
      </c>
      <c r="AA4136" s="6">
        <v>0</v>
      </c>
      <c r="AB4136" s="6" t="str">
        <f t="shared" si="1026"/>
        <v/>
      </c>
      <c r="AC4136" s="6" t="str">
        <f t="shared" si="1027"/>
        <v/>
      </c>
      <c r="AD4136" s="16">
        <f t="shared" si="1028"/>
        <v>21.44753321026532</v>
      </c>
      <c r="AE4136" s="16">
        <f t="shared" si="1029"/>
        <v>0</v>
      </c>
      <c r="AF4136" s="16">
        <f t="shared" si="1030"/>
        <v>25.8</v>
      </c>
      <c r="AG4136" s="16">
        <f t="shared" si="1031"/>
        <v>25.8</v>
      </c>
      <c r="AH4136" s="17">
        <f t="shared" si="1032"/>
        <v>1.093913117054768</v>
      </c>
      <c r="AI4136" s="17">
        <f t="shared" si="1033"/>
        <v>8.1781832717214655</v>
      </c>
      <c r="AJ4136" s="17">
        <f t="shared" si="1034"/>
        <v>8.3230479930675703</v>
      </c>
      <c r="AK4136" s="17">
        <f t="shared" si="1035"/>
        <v>8.3230479930675703</v>
      </c>
      <c r="AL4136" s="17" t="str">
        <f t="shared" si="1036"/>
        <v/>
      </c>
      <c r="AM4136" s="17" t="str">
        <f t="shared" si="1037"/>
        <v/>
      </c>
      <c r="AN4136" s="17" t="str">
        <f t="shared" si="1038"/>
        <v/>
      </c>
      <c r="AO4136" s="17" t="str">
        <f t="shared" si="1039"/>
        <v/>
      </c>
      <c r="AP4136" s="17" t="str">
        <f t="shared" si="1041"/>
        <v/>
      </c>
      <c r="AQ4136" s="17">
        <f t="shared" si="1040"/>
        <v>4.7304968010112551</v>
      </c>
    </row>
    <row r="4137" spans="1:43" x14ac:dyDescent="0.2">
      <c r="A4137" s="4" t="s">
        <v>5450</v>
      </c>
      <c r="B4137" s="5" t="s">
        <v>5451</v>
      </c>
      <c r="C4137" t="s">
        <v>5452</v>
      </c>
      <c r="D4137" t="s">
        <v>133</v>
      </c>
      <c r="E4137" t="s">
        <v>134</v>
      </c>
      <c r="F4137" t="s">
        <v>17</v>
      </c>
      <c r="G4137" t="s">
        <v>15</v>
      </c>
      <c r="M4137" s="6">
        <v>10394</v>
      </c>
      <c r="N4137" s="6">
        <v>0</v>
      </c>
      <c r="O4137" s="6">
        <v>51092</v>
      </c>
      <c r="P4137" s="6">
        <v>3977</v>
      </c>
      <c r="Q4137" s="6">
        <v>0</v>
      </c>
      <c r="R4137" s="6">
        <v>13860</v>
      </c>
      <c r="S4137" s="6">
        <v>291154</v>
      </c>
      <c r="T4137" s="6">
        <v>0</v>
      </c>
      <c r="U4137" s="6">
        <v>0</v>
      </c>
      <c r="V4137" s="6">
        <v>0</v>
      </c>
      <c r="W4137" s="6">
        <v>0</v>
      </c>
      <c r="X4137" s="6">
        <v>0</v>
      </c>
      <c r="Z4137" s="6">
        <v>0</v>
      </c>
      <c r="AA4137" s="6">
        <v>0</v>
      </c>
      <c r="AB4137" s="6" t="str">
        <f t="shared" si="1026"/>
        <v/>
      </c>
      <c r="AC4137" s="6" t="str">
        <f t="shared" si="1027"/>
        <v/>
      </c>
      <c r="AD4137" s="16">
        <f t="shared" si="1028"/>
        <v>12.846869499622832</v>
      </c>
      <c r="AE4137" s="16">
        <f t="shared" si="1029"/>
        <v>0</v>
      </c>
      <c r="AF4137" s="16" t="str">
        <f t="shared" si="1030"/>
        <v/>
      </c>
      <c r="AG4137" s="16" t="str">
        <f t="shared" si="1031"/>
        <v/>
      </c>
      <c r="AH4137" s="17">
        <f t="shared" si="1032"/>
        <v>1.333461612468732</v>
      </c>
      <c r="AI4137" s="17">
        <f t="shared" si="1033"/>
        <v>28.011737540888973</v>
      </c>
      <c r="AJ4137" s="17">
        <f t="shared" si="1034"/>
        <v>28.011737540888973</v>
      </c>
      <c r="AK4137" s="17">
        <f t="shared" si="1035"/>
        <v>28.011737540888973</v>
      </c>
      <c r="AL4137" s="17" t="str">
        <f t="shared" si="1036"/>
        <v/>
      </c>
      <c r="AM4137" s="17" t="str">
        <f t="shared" si="1037"/>
        <v/>
      </c>
      <c r="AN4137" s="17" t="str">
        <f t="shared" si="1038"/>
        <v/>
      </c>
      <c r="AO4137" s="17" t="str">
        <f t="shared" si="1039"/>
        <v/>
      </c>
      <c r="AP4137" s="17" t="str">
        <f t="shared" si="1041"/>
        <v/>
      </c>
      <c r="AQ4137" s="17">
        <f t="shared" si="1040"/>
        <v>5.6986220934784306</v>
      </c>
    </row>
    <row r="4138" spans="1:43" x14ac:dyDescent="0.2">
      <c r="A4138" s="4" t="s">
        <v>5453</v>
      </c>
      <c r="B4138" s="5" t="s">
        <v>5454</v>
      </c>
      <c r="C4138" t="s">
        <v>5455</v>
      </c>
      <c r="D4138" t="s">
        <v>133</v>
      </c>
      <c r="E4138" t="s">
        <v>134</v>
      </c>
      <c r="F4138" t="s">
        <v>17</v>
      </c>
      <c r="G4138" t="s">
        <v>15</v>
      </c>
      <c r="M4138" s="6">
        <v>5070</v>
      </c>
      <c r="N4138" s="6">
        <v>0</v>
      </c>
      <c r="O4138" s="6">
        <v>53654</v>
      </c>
      <c r="P4138" s="6">
        <v>3679</v>
      </c>
      <c r="Q4138" s="6">
        <v>0</v>
      </c>
      <c r="R4138" s="6">
        <v>1710</v>
      </c>
      <c r="S4138" s="6">
        <v>118039</v>
      </c>
      <c r="T4138" s="6">
        <v>0</v>
      </c>
      <c r="U4138" s="6">
        <v>0</v>
      </c>
      <c r="V4138" s="6">
        <v>0</v>
      </c>
      <c r="W4138" s="6">
        <v>0</v>
      </c>
      <c r="X4138" s="6">
        <v>0</v>
      </c>
      <c r="Z4138" s="6">
        <v>0</v>
      </c>
      <c r="AA4138" s="6">
        <v>0</v>
      </c>
      <c r="AB4138" s="6" t="str">
        <f t="shared" si="1026"/>
        <v/>
      </c>
      <c r="AC4138" s="6" t="str">
        <f t="shared" si="1027"/>
        <v/>
      </c>
      <c r="AD4138" s="16">
        <f t="shared" si="1028"/>
        <v>14.583854308235933</v>
      </c>
      <c r="AE4138" s="16">
        <f t="shared" si="1029"/>
        <v>0</v>
      </c>
      <c r="AF4138" s="16" t="str">
        <f t="shared" si="1030"/>
        <v/>
      </c>
      <c r="AG4138" s="16" t="str">
        <f t="shared" si="1031"/>
        <v/>
      </c>
      <c r="AH4138" s="17">
        <f t="shared" si="1032"/>
        <v>0.33727810650887574</v>
      </c>
      <c r="AI4138" s="17">
        <f t="shared" si="1033"/>
        <v>23.281854043392507</v>
      </c>
      <c r="AJ4138" s="17">
        <f t="shared" si="1034"/>
        <v>23.281854043392507</v>
      </c>
      <c r="AK4138" s="17">
        <f t="shared" si="1035"/>
        <v>23.281854043392507</v>
      </c>
      <c r="AL4138" s="17" t="str">
        <f t="shared" si="1036"/>
        <v/>
      </c>
      <c r="AM4138" s="17" t="str">
        <f t="shared" si="1037"/>
        <v/>
      </c>
      <c r="AN4138" s="17" t="str">
        <f t="shared" si="1038"/>
        <v/>
      </c>
      <c r="AO4138" s="17" t="str">
        <f t="shared" si="1039"/>
        <v/>
      </c>
      <c r="AP4138" s="17" t="str">
        <f t="shared" si="1041"/>
        <v/>
      </c>
      <c r="AQ4138" s="17">
        <f t="shared" si="1040"/>
        <v>2.2000037275878781</v>
      </c>
    </row>
    <row r="4139" spans="1:43" x14ac:dyDescent="0.2">
      <c r="A4139" s="4" t="s">
        <v>5456</v>
      </c>
      <c r="B4139" s="5" t="s">
        <v>5457</v>
      </c>
      <c r="C4139" t="s">
        <v>5458</v>
      </c>
      <c r="D4139" t="s">
        <v>133</v>
      </c>
      <c r="E4139" t="s">
        <v>134</v>
      </c>
      <c r="F4139" t="s">
        <v>17</v>
      </c>
      <c r="G4139" t="s">
        <v>15</v>
      </c>
      <c r="M4139" s="6">
        <v>275828</v>
      </c>
      <c r="N4139" s="6">
        <v>0</v>
      </c>
      <c r="O4139" s="6">
        <v>263975</v>
      </c>
      <c r="P4139" s="6">
        <v>16148</v>
      </c>
      <c r="Q4139" s="6">
        <v>0</v>
      </c>
      <c r="R4139" s="6">
        <v>306180</v>
      </c>
      <c r="S4139" s="6">
        <v>1263039</v>
      </c>
      <c r="T4139" s="6">
        <v>0</v>
      </c>
      <c r="U4139" s="6">
        <v>0</v>
      </c>
      <c r="V4139" s="6">
        <v>0</v>
      </c>
      <c r="W4139" s="6">
        <v>0</v>
      </c>
      <c r="X4139" s="6">
        <v>0</v>
      </c>
      <c r="Z4139" s="6">
        <v>0</v>
      </c>
      <c r="AA4139" s="6">
        <v>0</v>
      </c>
      <c r="AB4139" s="6" t="str">
        <f t="shared" si="1026"/>
        <v/>
      </c>
      <c r="AC4139" s="6" t="str">
        <f t="shared" si="1027"/>
        <v/>
      </c>
      <c r="AD4139" s="16">
        <f t="shared" si="1028"/>
        <v>16.347225662620758</v>
      </c>
      <c r="AE4139" s="16">
        <f t="shared" si="1029"/>
        <v>0</v>
      </c>
      <c r="AF4139" s="16" t="str">
        <f t="shared" si="1030"/>
        <v/>
      </c>
      <c r="AG4139" s="16" t="str">
        <f t="shared" si="1031"/>
        <v/>
      </c>
      <c r="AH4139" s="17">
        <f t="shared" si="1032"/>
        <v>1.1100395898893514</v>
      </c>
      <c r="AI4139" s="17">
        <f t="shared" si="1033"/>
        <v>4.5790818916136145</v>
      </c>
      <c r="AJ4139" s="17">
        <f t="shared" si="1034"/>
        <v>4.5790818916136145</v>
      </c>
      <c r="AK4139" s="17">
        <f t="shared" si="1035"/>
        <v>4.5790818916136145</v>
      </c>
      <c r="AL4139" s="17" t="str">
        <f t="shared" si="1036"/>
        <v/>
      </c>
      <c r="AM4139" s="17" t="str">
        <f t="shared" si="1037"/>
        <v/>
      </c>
      <c r="AN4139" s="17" t="str">
        <f t="shared" si="1038"/>
        <v/>
      </c>
      <c r="AO4139" s="17" t="str">
        <f t="shared" si="1039"/>
        <v/>
      </c>
      <c r="AP4139" s="17" t="str">
        <f t="shared" si="1041"/>
        <v/>
      </c>
      <c r="AQ4139" s="17">
        <f t="shared" si="1040"/>
        <v>4.7846917321716074</v>
      </c>
    </row>
    <row r="4140" spans="1:43" x14ac:dyDescent="0.2">
      <c r="A4140" s="4" t="s">
        <v>5465</v>
      </c>
      <c r="B4140" s="5" t="s">
        <v>5466</v>
      </c>
      <c r="C4140" t="s">
        <v>5467</v>
      </c>
      <c r="D4140" t="s">
        <v>133</v>
      </c>
      <c r="E4140" t="s">
        <v>134</v>
      </c>
      <c r="F4140" t="s">
        <v>17</v>
      </c>
      <c r="G4140" t="s">
        <v>15</v>
      </c>
      <c r="M4140" s="6">
        <v>302</v>
      </c>
      <c r="N4140" s="6">
        <v>0</v>
      </c>
      <c r="O4140" s="6">
        <v>1838</v>
      </c>
      <c r="P4140" s="6">
        <v>120</v>
      </c>
      <c r="Q4140" s="6">
        <v>0</v>
      </c>
      <c r="R4140" s="6">
        <v>98</v>
      </c>
      <c r="S4140" s="6">
        <v>4183</v>
      </c>
      <c r="T4140" s="6">
        <v>0</v>
      </c>
      <c r="U4140" s="6">
        <v>0</v>
      </c>
      <c r="V4140" s="6">
        <v>0</v>
      </c>
      <c r="W4140" s="6">
        <v>0</v>
      </c>
      <c r="X4140" s="6">
        <v>0</v>
      </c>
      <c r="Z4140" s="6">
        <v>0</v>
      </c>
      <c r="AA4140" s="6">
        <v>0</v>
      </c>
      <c r="AB4140" s="6" t="str">
        <f t="shared" si="1026"/>
        <v/>
      </c>
      <c r="AC4140" s="6" t="str">
        <f t="shared" si="1027"/>
        <v/>
      </c>
      <c r="AD4140" s="16">
        <f t="shared" si="1028"/>
        <v>15.316666666666666</v>
      </c>
      <c r="AE4140" s="16">
        <f t="shared" si="1029"/>
        <v>0</v>
      </c>
      <c r="AF4140" s="16" t="str">
        <f t="shared" si="1030"/>
        <v/>
      </c>
      <c r="AG4140" s="16" t="str">
        <f t="shared" si="1031"/>
        <v/>
      </c>
      <c r="AH4140" s="17">
        <f t="shared" si="1032"/>
        <v>0.32450331125827814</v>
      </c>
      <c r="AI4140" s="17">
        <f t="shared" si="1033"/>
        <v>13.850993377483444</v>
      </c>
      <c r="AJ4140" s="17">
        <f t="shared" si="1034"/>
        <v>13.850993377483444</v>
      </c>
      <c r="AK4140" s="17">
        <f t="shared" si="1035"/>
        <v>13.850993377483444</v>
      </c>
      <c r="AL4140" s="17" t="str">
        <f t="shared" si="1036"/>
        <v/>
      </c>
      <c r="AM4140" s="17" t="str">
        <f t="shared" si="1037"/>
        <v/>
      </c>
      <c r="AN4140" s="17" t="str">
        <f t="shared" si="1038"/>
        <v/>
      </c>
      <c r="AO4140" s="17" t="str">
        <f t="shared" si="1039"/>
        <v/>
      </c>
      <c r="AP4140" s="17" t="str">
        <f t="shared" si="1041"/>
        <v/>
      </c>
      <c r="AQ4140" s="17">
        <f t="shared" si="1040"/>
        <v>2.2758433079434166</v>
      </c>
    </row>
    <row r="4141" spans="1:43" x14ac:dyDescent="0.2">
      <c r="A4141" s="4" t="s">
        <v>5468</v>
      </c>
      <c r="B4141" s="5" t="s">
        <v>5469</v>
      </c>
      <c r="C4141" t="s">
        <v>5470</v>
      </c>
      <c r="D4141" t="s">
        <v>133</v>
      </c>
      <c r="E4141" t="s">
        <v>134</v>
      </c>
      <c r="F4141" t="s">
        <v>17</v>
      </c>
      <c r="G4141" t="s">
        <v>15</v>
      </c>
      <c r="M4141" s="6">
        <v>51925</v>
      </c>
      <c r="N4141" s="6">
        <v>0</v>
      </c>
      <c r="O4141" s="6">
        <v>116257</v>
      </c>
      <c r="P4141" s="6">
        <v>7229</v>
      </c>
      <c r="Q4141" s="6">
        <v>0</v>
      </c>
      <c r="R4141" s="6">
        <v>35887</v>
      </c>
      <c r="S4141" s="6">
        <v>425745</v>
      </c>
      <c r="T4141" s="6">
        <v>0</v>
      </c>
      <c r="U4141" s="6">
        <v>0</v>
      </c>
      <c r="V4141" s="6">
        <v>3</v>
      </c>
      <c r="W4141" s="6">
        <v>69</v>
      </c>
      <c r="X4141" s="6">
        <v>0</v>
      </c>
      <c r="Z4141" s="6">
        <v>0</v>
      </c>
      <c r="AA4141" s="6">
        <v>0</v>
      </c>
      <c r="AB4141" s="6" t="str">
        <f t="shared" si="1026"/>
        <v/>
      </c>
      <c r="AC4141" s="6" t="str">
        <f t="shared" si="1027"/>
        <v/>
      </c>
      <c r="AD4141" s="16">
        <f t="shared" si="1028"/>
        <v>16.082030709641721</v>
      </c>
      <c r="AE4141" s="16">
        <f t="shared" si="1029"/>
        <v>0</v>
      </c>
      <c r="AF4141" s="16">
        <f t="shared" si="1030"/>
        <v>23</v>
      </c>
      <c r="AG4141" s="16">
        <f t="shared" si="1031"/>
        <v>23</v>
      </c>
      <c r="AH4141" s="17">
        <f t="shared" si="1032"/>
        <v>0.69113143957631196</v>
      </c>
      <c r="AI4141" s="17">
        <f t="shared" si="1033"/>
        <v>8.1992296581608084</v>
      </c>
      <c r="AJ4141" s="17">
        <f t="shared" si="1034"/>
        <v>8.1992296581608084</v>
      </c>
      <c r="AK4141" s="17">
        <f t="shared" si="1035"/>
        <v>8.1992296581608084</v>
      </c>
      <c r="AL4141" s="17" t="str">
        <f t="shared" si="1036"/>
        <v/>
      </c>
      <c r="AM4141" s="17" t="str">
        <f t="shared" si="1037"/>
        <v/>
      </c>
      <c r="AN4141" s="17" t="str">
        <f t="shared" si="1038"/>
        <v/>
      </c>
      <c r="AO4141" s="17" t="str">
        <f t="shared" si="1039"/>
        <v/>
      </c>
      <c r="AP4141" s="17" t="str">
        <f t="shared" si="1041"/>
        <v/>
      </c>
      <c r="AQ4141" s="17">
        <f t="shared" si="1040"/>
        <v>3.6621020669723112</v>
      </c>
    </row>
    <row r="4142" spans="1:43" x14ac:dyDescent="0.2">
      <c r="A4142" s="4" t="s">
        <v>5478</v>
      </c>
      <c r="B4142" s="5" t="s">
        <v>5479</v>
      </c>
      <c r="C4142" t="s">
        <v>5480</v>
      </c>
      <c r="D4142" t="s">
        <v>133</v>
      </c>
      <c r="E4142" t="s">
        <v>134</v>
      </c>
      <c r="F4142" t="s">
        <v>17</v>
      </c>
      <c r="G4142" t="s">
        <v>11</v>
      </c>
      <c r="M4142" s="6">
        <v>116201</v>
      </c>
      <c r="N4142" s="6">
        <v>0</v>
      </c>
      <c r="O4142" s="6">
        <v>171248</v>
      </c>
      <c r="P4142" s="6">
        <v>23580</v>
      </c>
      <c r="Q4142" s="6">
        <v>0</v>
      </c>
      <c r="R4142" s="6">
        <v>0</v>
      </c>
      <c r="S4142" s="6">
        <v>1545232</v>
      </c>
      <c r="T4142" s="6">
        <v>0</v>
      </c>
      <c r="U4142" s="6">
        <v>0</v>
      </c>
      <c r="V4142" s="6">
        <v>1</v>
      </c>
      <c r="W4142" s="6">
        <v>18</v>
      </c>
      <c r="X4142" s="6">
        <v>0</v>
      </c>
      <c r="Z4142" s="6">
        <v>0</v>
      </c>
      <c r="AA4142" s="6">
        <v>0</v>
      </c>
      <c r="AB4142" s="6" t="str">
        <f t="shared" si="1026"/>
        <v/>
      </c>
      <c r="AC4142" s="6" t="str">
        <f t="shared" si="1027"/>
        <v/>
      </c>
      <c r="AD4142" s="16">
        <f t="shared" si="1028"/>
        <v>7.262425784563189</v>
      </c>
      <c r="AE4142" s="16">
        <f t="shared" si="1029"/>
        <v>0</v>
      </c>
      <c r="AF4142" s="16">
        <f t="shared" si="1030"/>
        <v>18</v>
      </c>
      <c r="AG4142" s="16">
        <f t="shared" si="1031"/>
        <v>18</v>
      </c>
      <c r="AH4142" s="17">
        <f t="shared" si="1032"/>
        <v>0</v>
      </c>
      <c r="AI4142" s="17">
        <f t="shared" si="1033"/>
        <v>13.297923425788074</v>
      </c>
      <c r="AJ4142" s="17">
        <f t="shared" si="1034"/>
        <v>13.297923425788074</v>
      </c>
      <c r="AK4142" s="17">
        <f t="shared" si="1035"/>
        <v>13.297923425788074</v>
      </c>
      <c r="AL4142" s="17" t="str">
        <f t="shared" si="1036"/>
        <v/>
      </c>
      <c r="AM4142" s="17" t="str">
        <f t="shared" si="1037"/>
        <v/>
      </c>
      <c r="AN4142" s="17" t="str">
        <f t="shared" si="1038"/>
        <v/>
      </c>
      <c r="AO4142" s="17" t="str">
        <f t="shared" si="1039"/>
        <v/>
      </c>
      <c r="AP4142" s="17" t="str">
        <f t="shared" si="1041"/>
        <v/>
      </c>
      <c r="AQ4142" s="17">
        <f t="shared" si="1040"/>
        <v>9.0233579370270025</v>
      </c>
    </row>
    <row r="4143" spans="1:43" x14ac:dyDescent="0.2">
      <c r="A4143" s="4">
        <v>23</v>
      </c>
      <c r="B4143" s="5">
        <v>23</v>
      </c>
      <c r="C4143" t="s">
        <v>51</v>
      </c>
      <c r="D4143" t="s">
        <v>8</v>
      </c>
      <c r="E4143" t="s">
        <v>9</v>
      </c>
      <c r="F4143" t="s">
        <v>52</v>
      </c>
      <c r="G4143" t="s">
        <v>11</v>
      </c>
      <c r="H4143">
        <v>14</v>
      </c>
      <c r="I4143" t="s">
        <v>5702</v>
      </c>
      <c r="J4143" s="6">
        <v>3059393</v>
      </c>
      <c r="K4143" s="6">
        <v>3028</v>
      </c>
      <c r="L4143" s="6">
        <v>1010</v>
      </c>
      <c r="M4143" s="6">
        <v>2021780</v>
      </c>
      <c r="N4143" s="6">
        <v>1819602</v>
      </c>
      <c r="O4143" s="6">
        <v>209229</v>
      </c>
      <c r="P4143" s="6">
        <v>21397</v>
      </c>
      <c r="Q4143" s="6">
        <v>4780</v>
      </c>
      <c r="R4143" s="6">
        <v>4265280</v>
      </c>
      <c r="S4143" s="6">
        <v>4303884</v>
      </c>
      <c r="T4143" s="6">
        <v>882896</v>
      </c>
      <c r="U4143" s="6">
        <v>0</v>
      </c>
      <c r="V4143" s="6">
        <v>8</v>
      </c>
      <c r="W4143" s="6">
        <v>248</v>
      </c>
      <c r="X4143" s="6">
        <v>664</v>
      </c>
      <c r="Y4143" s="8">
        <v>1.8</v>
      </c>
      <c r="Z4143" s="6">
        <v>6400037441</v>
      </c>
      <c r="AA4143" s="6">
        <v>58684486.845600002</v>
      </c>
      <c r="AB4143" s="6">
        <f t="shared" si="1026"/>
        <v>3517.2732504141018</v>
      </c>
      <c r="AC4143" s="6">
        <f t="shared" si="1027"/>
        <v>32.251276293167408</v>
      </c>
      <c r="AD4143" s="16">
        <f t="shared" si="1028"/>
        <v>9.7784268822732159</v>
      </c>
      <c r="AE4143" s="16">
        <f t="shared" si="1029"/>
        <v>8.6967007441607045</v>
      </c>
      <c r="AF4143" s="16">
        <f t="shared" si="1030"/>
        <v>31</v>
      </c>
      <c r="AG4143" s="16">
        <f t="shared" si="1031"/>
        <v>114</v>
      </c>
      <c r="AH4143" s="17">
        <f t="shared" si="1032"/>
        <v>2.1096657400904153</v>
      </c>
      <c r="AI4143" s="17">
        <f t="shared" si="1033"/>
        <v>2.1287598057157555</v>
      </c>
      <c r="AJ4143" s="17">
        <f t="shared" si="1034"/>
        <v>2.5654522252668439</v>
      </c>
      <c r="AK4143" s="17">
        <f t="shared" si="1035"/>
        <v>2.5654522252668439</v>
      </c>
      <c r="AL4143" s="17">
        <f t="shared" si="1036"/>
        <v>2.3440730445449058</v>
      </c>
      <c r="AM4143" s="17">
        <f t="shared" si="1037"/>
        <v>2.3652886730175062</v>
      </c>
      <c r="AN4143" s="17">
        <f t="shared" si="1038"/>
        <v>2.8505024725187158</v>
      </c>
      <c r="AO4143" s="17">
        <f t="shared" si="1039"/>
        <v>2.8505024725187158</v>
      </c>
      <c r="AP4143" s="17">
        <f t="shared" si="1041"/>
        <v>0.50642942797380996</v>
      </c>
      <c r="AQ4143" s="17">
        <f t="shared" si="1040"/>
        <v>20.570207762786229</v>
      </c>
    </row>
    <row r="4144" spans="1:43" x14ac:dyDescent="0.2">
      <c r="A4144" s="4">
        <v>30107</v>
      </c>
      <c r="B4144" s="5">
        <v>3107</v>
      </c>
      <c r="C4144" t="s">
        <v>1102</v>
      </c>
      <c r="D4144" t="s">
        <v>8</v>
      </c>
      <c r="E4144" t="s">
        <v>9</v>
      </c>
      <c r="F4144" t="s">
        <v>52</v>
      </c>
      <c r="G4144" t="s">
        <v>15</v>
      </c>
      <c r="H4144">
        <v>393</v>
      </c>
      <c r="I4144" t="s">
        <v>5810</v>
      </c>
      <c r="J4144" s="6">
        <v>70350</v>
      </c>
      <c r="K4144" s="6">
        <v>1876</v>
      </c>
      <c r="L4144" s="6">
        <v>37</v>
      </c>
      <c r="M4144" s="6">
        <v>1961676</v>
      </c>
      <c r="N4144" s="6">
        <v>3623838</v>
      </c>
      <c r="O4144" s="6">
        <v>632104</v>
      </c>
      <c r="P4144" s="6">
        <v>87161</v>
      </c>
      <c r="Q4144" s="6">
        <v>11342</v>
      </c>
      <c r="R4144" s="6">
        <v>7372654</v>
      </c>
      <c r="S4144" s="6">
        <v>5604089</v>
      </c>
      <c r="T4144" s="6">
        <v>814741</v>
      </c>
      <c r="U4144" s="6">
        <v>0</v>
      </c>
      <c r="V4144" s="6">
        <v>69</v>
      </c>
      <c r="W4144" s="6">
        <v>552</v>
      </c>
      <c r="X4144" s="6">
        <v>897</v>
      </c>
      <c r="Y4144" s="8">
        <v>0</v>
      </c>
      <c r="Z4144" s="6">
        <v>35334018433</v>
      </c>
      <c r="AA4144" s="6">
        <v>3021338473.1208</v>
      </c>
      <c r="AB4144" s="6">
        <f t="shared" si="1026"/>
        <v>9750.4409504508749</v>
      </c>
      <c r="AC4144" s="6">
        <f t="shared" si="1027"/>
        <v>833.73993901515462</v>
      </c>
      <c r="AD4144" s="16">
        <f t="shared" si="1028"/>
        <v>7.2521425867073575</v>
      </c>
      <c r="AE4144" s="16">
        <f t="shared" si="1029"/>
        <v>5.7329774847177051</v>
      </c>
      <c r="AF4144" s="16">
        <f t="shared" si="1030"/>
        <v>8</v>
      </c>
      <c r="AG4144" s="16">
        <f t="shared" si="1031"/>
        <v>21</v>
      </c>
      <c r="AH4144" s="17">
        <f t="shared" si="1032"/>
        <v>3.758344395302792</v>
      </c>
      <c r="AI4144" s="17">
        <f t="shared" si="1033"/>
        <v>2.8567862378904567</v>
      </c>
      <c r="AJ4144" s="17">
        <f t="shared" si="1034"/>
        <v>3.2721152728585148</v>
      </c>
      <c r="AK4144" s="17">
        <f t="shared" si="1035"/>
        <v>3.2721152728585148</v>
      </c>
      <c r="AL4144" s="17">
        <f t="shared" si="1036"/>
        <v>2.0344877447612171</v>
      </c>
      <c r="AM4144" s="17">
        <f t="shared" si="1037"/>
        <v>1.5464513038386374</v>
      </c>
      <c r="AN4144" s="17">
        <f t="shared" si="1038"/>
        <v>1.7712795108390607</v>
      </c>
      <c r="AO4144" s="17">
        <f t="shared" si="1039"/>
        <v>1.7712795108390607</v>
      </c>
      <c r="AP4144" s="17">
        <f t="shared" si="1041"/>
        <v>-0.26320823392215642</v>
      </c>
      <c r="AQ4144" s="17">
        <f t="shared" si="1040"/>
        <v>8.8657705061192456</v>
      </c>
    </row>
    <row r="4145" spans="1:43" x14ac:dyDescent="0.2">
      <c r="A4145" s="4">
        <v>40034</v>
      </c>
      <c r="B4145" s="5">
        <v>4034</v>
      </c>
      <c r="C4145" t="s">
        <v>1382</v>
      </c>
      <c r="D4145" t="s">
        <v>8</v>
      </c>
      <c r="E4145" t="s">
        <v>9</v>
      </c>
      <c r="F4145" t="s">
        <v>52</v>
      </c>
      <c r="G4145" t="s">
        <v>15</v>
      </c>
      <c r="H4145">
        <v>4</v>
      </c>
      <c r="I4145" t="s">
        <v>5849</v>
      </c>
      <c r="J4145" s="6">
        <v>5502379</v>
      </c>
      <c r="K4145" s="6">
        <v>4442</v>
      </c>
      <c r="L4145" s="6">
        <v>1239</v>
      </c>
      <c r="M4145" s="6">
        <v>8802523</v>
      </c>
      <c r="N4145" s="6">
        <v>8038902</v>
      </c>
      <c r="O4145" s="6">
        <v>1108496</v>
      </c>
      <c r="P4145" s="6">
        <v>108676</v>
      </c>
      <c r="Q4145" s="6">
        <v>28624</v>
      </c>
      <c r="R4145" s="6">
        <v>0</v>
      </c>
      <c r="S4145" s="6">
        <v>28069082</v>
      </c>
      <c r="T4145" s="6">
        <v>1557355</v>
      </c>
      <c r="U4145" s="6">
        <v>0</v>
      </c>
      <c r="V4145" s="6">
        <v>27</v>
      </c>
      <c r="W4145" s="6">
        <v>378</v>
      </c>
      <c r="X4145" s="6">
        <v>2214</v>
      </c>
      <c r="Y4145" s="8">
        <v>10.130000000000001</v>
      </c>
      <c r="Z4145" s="6">
        <v>115869173000</v>
      </c>
      <c r="AA4145" s="6">
        <v>5037743743.1999998</v>
      </c>
      <c r="AB4145" s="6">
        <f t="shared" si="1026"/>
        <v>14413.55710021095</v>
      </c>
      <c r="AC4145" s="6">
        <f t="shared" si="1027"/>
        <v>626.67062531674094</v>
      </c>
      <c r="AD4145" s="16">
        <f t="shared" si="1028"/>
        <v>10.200007361330929</v>
      </c>
      <c r="AE4145" s="16">
        <f t="shared" si="1029"/>
        <v>7.2520802961851016</v>
      </c>
      <c r="AF4145" s="16">
        <f t="shared" si="1030"/>
        <v>14</v>
      </c>
      <c r="AG4145" s="16">
        <f t="shared" si="1031"/>
        <v>96</v>
      </c>
      <c r="AH4145" s="17">
        <f t="shared" si="1032"/>
        <v>0</v>
      </c>
      <c r="AI4145" s="17">
        <f t="shared" si="1033"/>
        <v>3.1887541787735176</v>
      </c>
      <c r="AJ4145" s="17">
        <f t="shared" si="1034"/>
        <v>3.3656756136848491</v>
      </c>
      <c r="AK4145" s="17">
        <f t="shared" si="1035"/>
        <v>3.3656756136848491</v>
      </c>
      <c r="AL4145" s="17">
        <f t="shared" si="1036"/>
        <v>0</v>
      </c>
      <c r="AM4145" s="17">
        <f t="shared" si="1037"/>
        <v>3.4916561988191921</v>
      </c>
      <c r="AN4145" s="17">
        <f t="shared" si="1038"/>
        <v>3.6853835262576906</v>
      </c>
      <c r="AO4145" s="17">
        <f t="shared" si="1039"/>
        <v>3.6853835262576906</v>
      </c>
      <c r="AP4145" s="17">
        <f t="shared" si="1041"/>
        <v>3.6853835262576906</v>
      </c>
      <c r="AQ4145" s="17">
        <f t="shared" si="1040"/>
        <v>25.321771120509229</v>
      </c>
    </row>
    <row r="4146" spans="1:43" x14ac:dyDescent="0.2">
      <c r="A4146" s="4">
        <v>40040</v>
      </c>
      <c r="B4146" s="5">
        <v>4040</v>
      </c>
      <c r="C4146" t="s">
        <v>1387</v>
      </c>
      <c r="D4146" t="s">
        <v>8</v>
      </c>
      <c r="E4146" t="s">
        <v>9</v>
      </c>
      <c r="F4146" t="s">
        <v>52</v>
      </c>
      <c r="G4146" t="s">
        <v>15</v>
      </c>
      <c r="H4146">
        <v>40</v>
      </c>
      <c r="I4146" t="s">
        <v>5856</v>
      </c>
      <c r="J4146" s="6">
        <v>1065219</v>
      </c>
      <c r="K4146" s="6">
        <v>2009</v>
      </c>
      <c r="L4146" s="6">
        <v>530</v>
      </c>
      <c r="M4146" s="6">
        <v>844267</v>
      </c>
      <c r="N4146" s="6">
        <v>802054</v>
      </c>
      <c r="O4146" s="6">
        <v>148197</v>
      </c>
      <c r="P4146" s="6">
        <v>14724</v>
      </c>
      <c r="Q4146" s="6">
        <v>3177</v>
      </c>
      <c r="R4146" s="6">
        <v>0</v>
      </c>
      <c r="S4146" s="6">
        <v>6300390</v>
      </c>
      <c r="T4146" s="6">
        <v>1358476</v>
      </c>
      <c r="U4146" s="6">
        <v>0</v>
      </c>
      <c r="V4146" s="6">
        <v>6</v>
      </c>
      <c r="W4146" s="6">
        <v>96</v>
      </c>
      <c r="X4146" s="6">
        <v>240</v>
      </c>
      <c r="Y4146" s="8">
        <v>5.6300000000000008</v>
      </c>
      <c r="Z4146" s="6">
        <v>7593850754</v>
      </c>
      <c r="AA4146" s="6">
        <v>330164383.95360005</v>
      </c>
      <c r="AB4146" s="6">
        <f t="shared" si="1026"/>
        <v>9468.004341353575</v>
      </c>
      <c r="AC4146" s="6">
        <f t="shared" si="1027"/>
        <v>411.64857223279239</v>
      </c>
      <c r="AD4146" s="16">
        <f t="shared" si="1028"/>
        <v>10.064995925020375</v>
      </c>
      <c r="AE4146" s="16">
        <f t="shared" si="1029"/>
        <v>5.4120798666639676</v>
      </c>
      <c r="AF4146" s="16">
        <f t="shared" si="1030"/>
        <v>16</v>
      </c>
      <c r="AG4146" s="16">
        <f t="shared" si="1031"/>
        <v>56</v>
      </c>
      <c r="AH4146" s="17">
        <f t="shared" si="1032"/>
        <v>0</v>
      </c>
      <c r="AI4146" s="17">
        <f t="shared" si="1033"/>
        <v>7.4625562766281286</v>
      </c>
      <c r="AJ4146" s="17">
        <f t="shared" si="1034"/>
        <v>9.0716159698294501</v>
      </c>
      <c r="AK4146" s="17">
        <f t="shared" si="1035"/>
        <v>9.0716159698294501</v>
      </c>
      <c r="AL4146" s="17">
        <f t="shared" si="1036"/>
        <v>0</v>
      </c>
      <c r="AM4146" s="17">
        <f t="shared" si="1037"/>
        <v>7.8553189685482527</v>
      </c>
      <c r="AN4146" s="17">
        <f t="shared" si="1038"/>
        <v>9.5490652749066776</v>
      </c>
      <c r="AO4146" s="17">
        <f t="shared" si="1039"/>
        <v>9.5490652749066776</v>
      </c>
      <c r="AP4146" s="17">
        <f t="shared" si="1041"/>
        <v>9.5490652749066776</v>
      </c>
      <c r="AQ4146" s="17">
        <f t="shared" si="1040"/>
        <v>42.51361363590356</v>
      </c>
    </row>
    <row r="4147" spans="1:43" x14ac:dyDescent="0.2">
      <c r="A4147" s="4">
        <v>50141</v>
      </c>
      <c r="B4147" s="5">
        <v>5141</v>
      </c>
      <c r="C4147" t="s">
        <v>2348</v>
      </c>
      <c r="D4147" t="s">
        <v>8</v>
      </c>
      <c r="E4147" t="s">
        <v>9</v>
      </c>
      <c r="F4147" t="s">
        <v>52</v>
      </c>
      <c r="G4147" t="s">
        <v>15</v>
      </c>
      <c r="H4147">
        <v>11</v>
      </c>
      <c r="I4147" t="s">
        <v>5951</v>
      </c>
      <c r="J4147" s="6">
        <v>3734090</v>
      </c>
      <c r="K4147" s="6">
        <v>2793</v>
      </c>
      <c r="L4147" s="6">
        <v>1337</v>
      </c>
      <c r="M4147" s="6">
        <v>1952505</v>
      </c>
      <c r="N4147" s="6">
        <v>2694457</v>
      </c>
      <c r="O4147" s="6">
        <v>566926</v>
      </c>
      <c r="P4147" s="6">
        <v>48877</v>
      </c>
      <c r="Q4147" s="6">
        <v>4806</v>
      </c>
      <c r="R4147" s="6">
        <v>1164793</v>
      </c>
      <c r="S4147" s="6">
        <v>17564223</v>
      </c>
      <c r="T4147" s="6">
        <v>1012608</v>
      </c>
      <c r="U4147" s="6">
        <v>0</v>
      </c>
      <c r="V4147" s="6">
        <v>10</v>
      </c>
      <c r="W4147" s="6">
        <v>340</v>
      </c>
      <c r="X4147" s="6">
        <v>660</v>
      </c>
      <c r="Y4147" s="8">
        <v>3.17</v>
      </c>
      <c r="Z4147" s="6">
        <v>47117717920</v>
      </c>
      <c r="AA4147" s="6">
        <v>2364856445.9520001</v>
      </c>
      <c r="AB4147" s="6">
        <f t="shared" si="1026"/>
        <v>17486.90660864137</v>
      </c>
      <c r="AC4147" s="6">
        <f t="shared" si="1027"/>
        <v>877.67459118924523</v>
      </c>
      <c r="AD4147" s="16">
        <f t="shared" si="1028"/>
        <v>11.599034310616446</v>
      </c>
      <c r="AE4147" s="16">
        <f t="shared" si="1029"/>
        <v>4.7527490360293934</v>
      </c>
      <c r="AF4147" s="16">
        <f t="shared" si="1030"/>
        <v>34</v>
      </c>
      <c r="AG4147" s="16">
        <f t="shared" si="1031"/>
        <v>100</v>
      </c>
      <c r="AH4147" s="17">
        <f t="shared" si="1032"/>
        <v>0.59656338908223028</v>
      </c>
      <c r="AI4147" s="17">
        <f t="shared" si="1033"/>
        <v>8.9957377830018359</v>
      </c>
      <c r="AJ4147" s="17">
        <f t="shared" si="1034"/>
        <v>9.514357709711371</v>
      </c>
      <c r="AK4147" s="17">
        <f t="shared" si="1035"/>
        <v>9.514357709711371</v>
      </c>
      <c r="AL4147" s="17">
        <f t="shared" si="1036"/>
        <v>0.43229229488538878</v>
      </c>
      <c r="AM4147" s="17">
        <f t="shared" si="1037"/>
        <v>6.5186503254644625</v>
      </c>
      <c r="AN4147" s="17">
        <f t="shared" si="1038"/>
        <v>6.8944618526107488</v>
      </c>
      <c r="AO4147" s="17">
        <f t="shared" si="1039"/>
        <v>6.8944618526107488</v>
      </c>
      <c r="AP4147" s="17">
        <f t="shared" si="1041"/>
        <v>6.4621695577253604</v>
      </c>
      <c r="AQ4147" s="17">
        <f t="shared" si="1040"/>
        <v>30.981509050563918</v>
      </c>
    </row>
    <row r="4148" spans="1:43" x14ac:dyDescent="0.2">
      <c r="A4148" s="4">
        <v>90003</v>
      </c>
      <c r="B4148" s="5">
        <v>9003</v>
      </c>
      <c r="C4148" t="s">
        <v>5026</v>
      </c>
      <c r="D4148" t="s">
        <v>8</v>
      </c>
      <c r="E4148" t="s">
        <v>9</v>
      </c>
      <c r="F4148" t="s">
        <v>52</v>
      </c>
      <c r="G4148" t="s">
        <v>11</v>
      </c>
      <c r="H4148">
        <v>13</v>
      </c>
      <c r="I4148" t="s">
        <v>6112</v>
      </c>
      <c r="J4148" s="6">
        <v>3281212</v>
      </c>
      <c r="K4148" s="6">
        <v>6266</v>
      </c>
      <c r="L4148" s="6">
        <v>524</v>
      </c>
      <c r="M4148" s="6">
        <v>962251</v>
      </c>
      <c r="N4148" s="6">
        <v>3059958</v>
      </c>
      <c r="O4148" s="6">
        <v>393291</v>
      </c>
      <c r="P4148" s="6">
        <v>19952</v>
      </c>
      <c r="Q4148" s="6">
        <v>2935</v>
      </c>
      <c r="R4148" s="6">
        <v>5420678</v>
      </c>
      <c r="S4148" s="6">
        <v>7326356</v>
      </c>
      <c r="T4148" s="6">
        <v>0</v>
      </c>
      <c r="U4148" s="6">
        <v>0</v>
      </c>
      <c r="V4148" s="6">
        <v>4</v>
      </c>
      <c r="W4148" s="6">
        <v>96</v>
      </c>
      <c r="X4148" s="6">
        <v>356</v>
      </c>
      <c r="Y4148" s="8">
        <v>6.2</v>
      </c>
      <c r="Z4148" s="6">
        <v>75114758054</v>
      </c>
      <c r="AA4148" s="6">
        <v>1562061487.1904001</v>
      </c>
      <c r="AB4148" s="6">
        <f t="shared" si="1026"/>
        <v>24547.64348203472</v>
      </c>
      <c r="AC4148" s="6">
        <f t="shared" si="1027"/>
        <v>510.48461684454497</v>
      </c>
      <c r="AD4148" s="16">
        <f t="shared" si="1028"/>
        <v>19.711858460304732</v>
      </c>
      <c r="AE4148" s="16">
        <f t="shared" si="1029"/>
        <v>7.7803916184199489</v>
      </c>
      <c r="AF4148" s="16">
        <f t="shared" si="1030"/>
        <v>24</v>
      </c>
      <c r="AG4148" s="16">
        <f t="shared" si="1031"/>
        <v>113</v>
      </c>
      <c r="AH4148" s="17">
        <f t="shared" si="1032"/>
        <v>5.6333305966946252</v>
      </c>
      <c r="AI4148" s="17">
        <f t="shared" si="1033"/>
        <v>7.6137681332625275</v>
      </c>
      <c r="AJ4148" s="17">
        <f t="shared" si="1034"/>
        <v>7.6137681332625275</v>
      </c>
      <c r="AK4148" s="17">
        <f t="shared" si="1035"/>
        <v>7.6137681332625275</v>
      </c>
      <c r="AL4148" s="17">
        <f t="shared" si="1036"/>
        <v>1.7714877132300508</v>
      </c>
      <c r="AM4148" s="17">
        <f t="shared" si="1037"/>
        <v>2.3942668494142731</v>
      </c>
      <c r="AN4148" s="17">
        <f t="shared" si="1038"/>
        <v>2.3942668494142731</v>
      </c>
      <c r="AO4148" s="17">
        <f t="shared" si="1039"/>
        <v>2.3942668494142731</v>
      </c>
      <c r="AP4148" s="17">
        <f t="shared" si="1041"/>
        <v>0.62277913618422232</v>
      </c>
      <c r="AQ4148" s="17">
        <f t="shared" si="1040"/>
        <v>18.628333727443547</v>
      </c>
    </row>
    <row r="4149" spans="1:43" x14ac:dyDescent="0.2">
      <c r="A4149" s="4">
        <v>40105</v>
      </c>
      <c r="B4149" s="5">
        <v>4105</v>
      </c>
      <c r="C4149" t="s">
        <v>1428</v>
      </c>
      <c r="D4149" t="s">
        <v>8</v>
      </c>
      <c r="E4149" t="s">
        <v>9</v>
      </c>
      <c r="F4149" t="s">
        <v>1429</v>
      </c>
      <c r="G4149" t="s">
        <v>11</v>
      </c>
      <c r="H4149">
        <v>21</v>
      </c>
      <c r="I4149" t="s">
        <v>5877</v>
      </c>
      <c r="J4149" s="6">
        <v>2148346</v>
      </c>
      <c r="K4149" s="6">
        <v>2479</v>
      </c>
      <c r="L4149" s="6">
        <v>867</v>
      </c>
      <c r="M4149" s="6">
        <v>12888313</v>
      </c>
      <c r="N4149" s="6">
        <v>52179019</v>
      </c>
      <c r="O4149" s="6">
        <v>11510317</v>
      </c>
      <c r="P4149" s="6">
        <v>1026778</v>
      </c>
      <c r="Q4149" s="6">
        <v>49827</v>
      </c>
      <c r="R4149" s="6">
        <v>19437304</v>
      </c>
      <c r="S4149" s="6">
        <v>20301733</v>
      </c>
      <c r="T4149" s="6">
        <v>0</v>
      </c>
      <c r="U4149" s="6">
        <v>0</v>
      </c>
      <c r="V4149" s="6">
        <v>2310</v>
      </c>
      <c r="W4149" s="6">
        <v>23905</v>
      </c>
      <c r="X4149" s="6">
        <v>0</v>
      </c>
      <c r="Z4149" s="6">
        <v>0</v>
      </c>
      <c r="AA4149" s="6">
        <v>0</v>
      </c>
      <c r="AB4149" s="6">
        <f t="shared" si="1026"/>
        <v>0</v>
      </c>
      <c r="AC4149" s="6">
        <f t="shared" si="1027"/>
        <v>0</v>
      </c>
      <c r="AD4149" s="16">
        <f t="shared" si="1028"/>
        <v>11.210132083079303</v>
      </c>
      <c r="AE4149" s="16">
        <f t="shared" si="1029"/>
        <v>4.5332390932413071</v>
      </c>
      <c r="AF4149" s="16">
        <f t="shared" si="1030"/>
        <v>10.348484848484848</v>
      </c>
      <c r="AG4149" s="16">
        <f t="shared" si="1031"/>
        <v>10.348484848484848</v>
      </c>
      <c r="AH4149" s="17">
        <f t="shared" si="1032"/>
        <v>1.5081340746457663</v>
      </c>
      <c r="AI4149" s="17">
        <f t="shared" si="1033"/>
        <v>1.5752048386782662</v>
      </c>
      <c r="AJ4149" s="17">
        <f t="shared" si="1034"/>
        <v>1.5752048386782662</v>
      </c>
      <c r="AK4149" s="17">
        <f t="shared" si="1035"/>
        <v>1.5752048386782662</v>
      </c>
      <c r="AL4149" s="17">
        <f t="shared" si="1036"/>
        <v>0.37251187110282774</v>
      </c>
      <c r="AM4149" s="17">
        <f t="shared" si="1037"/>
        <v>0.38907847232620452</v>
      </c>
      <c r="AN4149" s="17">
        <f t="shared" si="1038"/>
        <v>0.38907847232620452</v>
      </c>
      <c r="AO4149" s="17">
        <f t="shared" si="1039"/>
        <v>0.38907847232620452</v>
      </c>
      <c r="AP4149" s="17">
        <f t="shared" si="1041"/>
        <v>1.6566601223376776E-2</v>
      </c>
      <c r="AQ4149" s="17">
        <f t="shared" si="1040"/>
        <v>1.7637857410877562</v>
      </c>
    </row>
    <row r="4150" spans="1:43" x14ac:dyDescent="0.2">
      <c r="A4150" s="4">
        <v>7</v>
      </c>
      <c r="B4150" s="5">
        <v>7</v>
      </c>
      <c r="C4150" t="s">
        <v>29</v>
      </c>
      <c r="D4150" t="s">
        <v>8</v>
      </c>
      <c r="E4150" t="s">
        <v>9</v>
      </c>
      <c r="F4150" t="s">
        <v>30</v>
      </c>
      <c r="G4150" t="s">
        <v>15</v>
      </c>
      <c r="H4150">
        <v>151</v>
      </c>
      <c r="I4150" t="s">
        <v>5706</v>
      </c>
      <c r="J4150" s="6">
        <v>247421</v>
      </c>
      <c r="K4150" s="6">
        <v>2852</v>
      </c>
      <c r="L4150" s="6">
        <v>87</v>
      </c>
      <c r="M4150" s="6">
        <v>3496291</v>
      </c>
      <c r="N4150" s="6">
        <v>9115927</v>
      </c>
      <c r="O4150" s="6">
        <v>685086</v>
      </c>
      <c r="P4150" s="6">
        <v>59465</v>
      </c>
      <c r="Q4150" s="6">
        <v>11384</v>
      </c>
      <c r="R4150" s="6">
        <v>2563108</v>
      </c>
      <c r="S4150" s="6">
        <v>10054773</v>
      </c>
      <c r="T4150" s="6">
        <v>51970</v>
      </c>
      <c r="U4150" s="6">
        <v>6948863</v>
      </c>
      <c r="V4150" s="6">
        <v>18</v>
      </c>
      <c r="W4150" s="6">
        <v>756</v>
      </c>
      <c r="X4150" s="6">
        <v>720</v>
      </c>
      <c r="Z4150" s="6">
        <v>29682770900</v>
      </c>
      <c r="AA4150" s="6">
        <v>2172894907.2768002</v>
      </c>
      <c r="AB4150" s="6">
        <f t="shared" si="1026"/>
        <v>3256.1439884281654</v>
      </c>
      <c r="AC4150" s="6">
        <f t="shared" si="1027"/>
        <v>238.3624734244581</v>
      </c>
      <c r="AD4150" s="16">
        <f t="shared" si="1028"/>
        <v>11.520827377448919</v>
      </c>
      <c r="AE4150" s="16">
        <f t="shared" si="1029"/>
        <v>13.306252061784944</v>
      </c>
      <c r="AF4150" s="16">
        <f t="shared" si="1030"/>
        <v>42</v>
      </c>
      <c r="AG4150" s="16">
        <f t="shared" si="1031"/>
        <v>82</v>
      </c>
      <c r="AH4150" s="17">
        <f t="shared" si="1032"/>
        <v>0.73309344102078455</v>
      </c>
      <c r="AI4150" s="17">
        <f t="shared" si="1033"/>
        <v>2.8758398542913048</v>
      </c>
      <c r="AJ4150" s="17">
        <f t="shared" si="1034"/>
        <v>2.8907041776556928</v>
      </c>
      <c r="AK4150" s="17">
        <f t="shared" si="1035"/>
        <v>4.8781997837136553</v>
      </c>
      <c r="AL4150" s="17">
        <f t="shared" si="1036"/>
        <v>0.28116811378590462</v>
      </c>
      <c r="AM4150" s="17">
        <f t="shared" si="1037"/>
        <v>1.1029896356124835</v>
      </c>
      <c r="AN4150" s="17">
        <f t="shared" si="1038"/>
        <v>1.1086906466012727</v>
      </c>
      <c r="AO4150" s="17">
        <f t="shared" si="1039"/>
        <v>1.8709678127084608</v>
      </c>
      <c r="AP4150" s="17">
        <f t="shared" si="1041"/>
        <v>1.5897996989225562</v>
      </c>
      <c r="AQ4150" s="17">
        <f t="shared" si="1040"/>
        <v>14.676658112996032</v>
      </c>
    </row>
    <row r="4151" spans="1:43" x14ac:dyDescent="0.2">
      <c r="A4151" s="4">
        <v>40</v>
      </c>
      <c r="B4151" s="5">
        <v>40</v>
      </c>
      <c r="C4151" t="s">
        <v>65</v>
      </c>
      <c r="D4151" t="s">
        <v>8</v>
      </c>
      <c r="E4151" t="s">
        <v>9</v>
      </c>
      <c r="F4151" t="s">
        <v>30</v>
      </c>
      <c r="G4151" t="s">
        <v>11</v>
      </c>
      <c r="H4151">
        <v>14</v>
      </c>
      <c r="I4151" t="s">
        <v>5702</v>
      </c>
      <c r="J4151" s="6">
        <v>3059393</v>
      </c>
      <c r="K4151" s="6">
        <v>3028</v>
      </c>
      <c r="L4151" s="6">
        <v>1010</v>
      </c>
      <c r="M4151" s="6">
        <v>0</v>
      </c>
      <c r="N4151" s="6">
        <v>0</v>
      </c>
      <c r="O4151" s="6">
        <v>0</v>
      </c>
      <c r="P4151" s="6">
        <v>0</v>
      </c>
      <c r="Q4151" s="6">
        <v>0</v>
      </c>
      <c r="R4151" s="6">
        <v>0</v>
      </c>
      <c r="S4151" s="6">
        <v>0</v>
      </c>
      <c r="T4151" s="6">
        <v>0</v>
      </c>
      <c r="U4151" s="6">
        <v>3391098</v>
      </c>
      <c r="V4151" s="6">
        <v>0</v>
      </c>
      <c r="W4151" s="6">
        <v>0</v>
      </c>
      <c r="X4151" s="6">
        <v>0</v>
      </c>
      <c r="Z4151" s="6">
        <v>0</v>
      </c>
      <c r="AA4151" s="6">
        <v>0</v>
      </c>
      <c r="AB4151" s="6" t="str">
        <f t="shared" si="1026"/>
        <v/>
      </c>
      <c r="AC4151" s="6" t="str">
        <f t="shared" si="1027"/>
        <v/>
      </c>
      <c r="AD4151" s="16" t="str">
        <f t="shared" si="1028"/>
        <v/>
      </c>
      <c r="AE4151" s="16" t="str">
        <f t="shared" si="1029"/>
        <v/>
      </c>
      <c r="AF4151" s="16" t="str">
        <f t="shared" si="1030"/>
        <v/>
      </c>
      <c r="AG4151" s="16" t="str">
        <f t="shared" si="1031"/>
        <v/>
      </c>
      <c r="AH4151" s="17" t="str">
        <f t="shared" si="1032"/>
        <v/>
      </c>
      <c r="AI4151" s="17" t="str">
        <f t="shared" si="1033"/>
        <v/>
      </c>
      <c r="AJ4151" s="17" t="str">
        <f t="shared" si="1034"/>
        <v/>
      </c>
      <c r="AK4151" s="17" t="str">
        <f t="shared" si="1035"/>
        <v/>
      </c>
      <c r="AL4151" s="17" t="str">
        <f t="shared" si="1036"/>
        <v/>
      </c>
      <c r="AM4151" s="17" t="str">
        <f t="shared" si="1037"/>
        <v/>
      </c>
      <c r="AN4151" s="17" t="str">
        <f t="shared" si="1038"/>
        <v/>
      </c>
      <c r="AO4151" s="17" t="str">
        <f t="shared" si="1039"/>
        <v/>
      </c>
      <c r="AP4151" s="17" t="str">
        <f t="shared" si="1041"/>
        <v/>
      </c>
      <c r="AQ4151" s="17" t="str">
        <f t="shared" si="1040"/>
        <v/>
      </c>
    </row>
    <row r="4152" spans="1:43" x14ac:dyDescent="0.2">
      <c r="A4152" s="4">
        <v>10003</v>
      </c>
      <c r="B4152" s="5">
        <v>1003</v>
      </c>
      <c r="C4152" t="s">
        <v>443</v>
      </c>
      <c r="D4152" t="s">
        <v>8</v>
      </c>
      <c r="E4152" t="s">
        <v>9</v>
      </c>
      <c r="F4152" t="s">
        <v>30</v>
      </c>
      <c r="G4152" t="s">
        <v>15</v>
      </c>
      <c r="H4152">
        <v>10</v>
      </c>
      <c r="I4152" t="s">
        <v>5735</v>
      </c>
      <c r="J4152" s="6">
        <v>4181019</v>
      </c>
      <c r="K4152" s="6">
        <v>2232</v>
      </c>
      <c r="L4152" s="6">
        <v>1873</v>
      </c>
      <c r="M4152" s="6">
        <v>10540640</v>
      </c>
      <c r="N4152" s="6">
        <v>19967570</v>
      </c>
      <c r="O4152" s="6">
        <v>1032038</v>
      </c>
      <c r="P4152" s="6">
        <v>126329</v>
      </c>
      <c r="Q4152" s="6">
        <v>34117</v>
      </c>
      <c r="R4152" s="6">
        <v>10590933</v>
      </c>
      <c r="S4152" s="6">
        <v>35219290</v>
      </c>
      <c r="T4152" s="6">
        <v>985645</v>
      </c>
      <c r="U4152" s="6">
        <v>0</v>
      </c>
      <c r="V4152" s="6">
        <v>56</v>
      </c>
      <c r="W4152" s="6">
        <v>2872</v>
      </c>
      <c r="X4152" s="6">
        <v>4216</v>
      </c>
      <c r="Z4152" s="6">
        <v>130900181641</v>
      </c>
      <c r="AA4152" s="6">
        <v>6337948680.9072008</v>
      </c>
      <c r="AB4152" s="6">
        <f t="shared" si="1026"/>
        <v>6555.6390507708247</v>
      </c>
      <c r="AC4152" s="6">
        <f t="shared" si="1027"/>
        <v>317.41211779436361</v>
      </c>
      <c r="AD4152" s="16">
        <f t="shared" si="1028"/>
        <v>8.1694464453925857</v>
      </c>
      <c r="AE4152" s="16">
        <f t="shared" si="1029"/>
        <v>19.34770812702633</v>
      </c>
      <c r="AF4152" s="16">
        <f t="shared" si="1030"/>
        <v>51.285714285714285</v>
      </c>
      <c r="AG4152" s="16">
        <f t="shared" si="1031"/>
        <v>126.57142857142857</v>
      </c>
      <c r="AH4152" s="17">
        <f t="shared" si="1032"/>
        <v>1.0047713421575919</v>
      </c>
      <c r="AI4152" s="17">
        <f t="shared" si="1033"/>
        <v>3.3412857283808193</v>
      </c>
      <c r="AJ4152" s="17">
        <f t="shared" si="1034"/>
        <v>3.4347947562956329</v>
      </c>
      <c r="AK4152" s="17">
        <f t="shared" si="1035"/>
        <v>3.4347947562956329</v>
      </c>
      <c r="AL4152" s="17">
        <f t="shared" si="1036"/>
        <v>0.53040670447130023</v>
      </c>
      <c r="AM4152" s="17">
        <f t="shared" si="1037"/>
        <v>1.7638245414940326</v>
      </c>
      <c r="AN4152" s="17">
        <f t="shared" si="1038"/>
        <v>1.8131868324488158</v>
      </c>
      <c r="AO4152" s="17">
        <f t="shared" si="1039"/>
        <v>1.8131868324488158</v>
      </c>
      <c r="AP4152" s="17">
        <f t="shared" si="1041"/>
        <v>1.2827801279775155</v>
      </c>
      <c r="AQ4152" s="17">
        <f t="shared" si="1040"/>
        <v>34.125962416112586</v>
      </c>
    </row>
    <row r="4153" spans="1:43" x14ac:dyDescent="0.2">
      <c r="A4153" s="4">
        <v>10048</v>
      </c>
      <c r="B4153" s="5">
        <v>1048</v>
      </c>
      <c r="C4153" t="s">
        <v>458</v>
      </c>
      <c r="D4153" t="s">
        <v>8</v>
      </c>
      <c r="E4153" t="s">
        <v>9</v>
      </c>
      <c r="F4153" t="s">
        <v>30</v>
      </c>
      <c r="G4153" t="s">
        <v>15</v>
      </c>
      <c r="H4153">
        <v>47</v>
      </c>
      <c r="I4153" t="s">
        <v>5742</v>
      </c>
      <c r="J4153" s="6">
        <v>924859</v>
      </c>
      <c r="K4153" s="6">
        <v>1792</v>
      </c>
      <c r="L4153" s="6">
        <v>516</v>
      </c>
      <c r="M4153" s="6">
        <v>1556661</v>
      </c>
      <c r="N4153" s="6">
        <v>8117335</v>
      </c>
      <c r="O4153" s="6">
        <v>680798</v>
      </c>
      <c r="P4153" s="6">
        <v>40339</v>
      </c>
      <c r="Q4153" s="6">
        <v>5001</v>
      </c>
      <c r="R4153" s="6">
        <v>1173553</v>
      </c>
      <c r="S4153" s="6">
        <v>8887468</v>
      </c>
      <c r="T4153" s="6">
        <v>2480454</v>
      </c>
      <c r="U4153" s="6">
        <v>0</v>
      </c>
      <c r="V4153" s="6">
        <v>12</v>
      </c>
      <c r="W4153" s="6">
        <v>684</v>
      </c>
      <c r="X4153" s="6">
        <v>336</v>
      </c>
      <c r="Z4153" s="6">
        <v>34816057900</v>
      </c>
      <c r="AA4153" s="6">
        <v>2548671589.9008002</v>
      </c>
      <c r="AB4153" s="6">
        <f t="shared" si="1026"/>
        <v>4289.0995505298233</v>
      </c>
      <c r="AC4153" s="6">
        <f t="shared" si="1027"/>
        <v>313.97886004468216</v>
      </c>
      <c r="AD4153" s="16">
        <f t="shared" si="1028"/>
        <v>16.876918118941965</v>
      </c>
      <c r="AE4153" s="16">
        <f t="shared" si="1029"/>
        <v>11.923265050719891</v>
      </c>
      <c r="AF4153" s="16">
        <f t="shared" si="1030"/>
        <v>57</v>
      </c>
      <c r="AG4153" s="16">
        <f t="shared" si="1031"/>
        <v>85</v>
      </c>
      <c r="AH4153" s="17">
        <f t="shared" si="1032"/>
        <v>0.753891181188454</v>
      </c>
      <c r="AI4153" s="17">
        <f t="shared" si="1033"/>
        <v>5.7093150017890855</v>
      </c>
      <c r="AJ4153" s="17">
        <f t="shared" si="1034"/>
        <v>7.3027602027673337</v>
      </c>
      <c r="AK4153" s="17">
        <f t="shared" si="1035"/>
        <v>7.3027602027673337</v>
      </c>
      <c r="AL4153" s="17">
        <f t="shared" si="1036"/>
        <v>0.14457368089403727</v>
      </c>
      <c r="AM4153" s="17">
        <f t="shared" si="1037"/>
        <v>1.094875103713226</v>
      </c>
      <c r="AN4153" s="17">
        <f t="shared" si="1038"/>
        <v>1.4004500245462335</v>
      </c>
      <c r="AO4153" s="17">
        <f t="shared" si="1039"/>
        <v>1.4004500245462335</v>
      </c>
      <c r="AP4153" s="17">
        <f t="shared" si="1041"/>
        <v>1.2558763436521962</v>
      </c>
      <c r="AQ4153" s="17">
        <f t="shared" si="1040"/>
        <v>13.054486059007225</v>
      </c>
    </row>
    <row r="4154" spans="1:43" x14ac:dyDescent="0.2">
      <c r="A4154" s="4">
        <v>20008</v>
      </c>
      <c r="B4154" s="5">
        <v>2008</v>
      </c>
      <c r="C4154" t="s">
        <v>737</v>
      </c>
      <c r="D4154" t="s">
        <v>8</v>
      </c>
      <c r="E4154" t="s">
        <v>9</v>
      </c>
      <c r="F4154" t="s">
        <v>30</v>
      </c>
      <c r="G4154" t="s">
        <v>15</v>
      </c>
      <c r="H4154">
        <v>1</v>
      </c>
      <c r="I4154" t="s">
        <v>5761</v>
      </c>
      <c r="J4154" s="6">
        <v>18351295</v>
      </c>
      <c r="K4154" s="6">
        <v>5319</v>
      </c>
      <c r="L4154" s="6">
        <v>3450</v>
      </c>
      <c r="M4154" s="6">
        <v>30275821</v>
      </c>
      <c r="N4154" s="6">
        <v>56084904</v>
      </c>
      <c r="O4154" s="6">
        <v>3314181</v>
      </c>
      <c r="P4154" s="6">
        <v>507644</v>
      </c>
      <c r="Q4154" s="6">
        <v>97733</v>
      </c>
      <c r="R4154" s="6">
        <v>33232652</v>
      </c>
      <c r="S4154" s="6">
        <v>101139444</v>
      </c>
      <c r="T4154" s="6">
        <v>7103695</v>
      </c>
      <c r="U4154" s="6">
        <v>0</v>
      </c>
      <c r="V4154" s="6">
        <v>168</v>
      </c>
      <c r="W4154" s="6">
        <v>8008</v>
      </c>
      <c r="X4154" s="6">
        <v>8496</v>
      </c>
      <c r="Z4154" s="6">
        <v>190596408100</v>
      </c>
      <c r="AA4154" s="6">
        <v>13952402418.9312</v>
      </c>
      <c r="AB4154" s="6">
        <f t="shared" si="1026"/>
        <v>3398.3548959983955</v>
      </c>
      <c r="AC4154" s="6">
        <f t="shared" si="1027"/>
        <v>248.77286798834854</v>
      </c>
      <c r="AD4154" s="16">
        <f t="shared" si="1028"/>
        <v>6.5285534744821172</v>
      </c>
      <c r="AE4154" s="16">
        <f t="shared" si="1029"/>
        <v>16.922703980259378</v>
      </c>
      <c r="AF4154" s="16">
        <f t="shared" si="1030"/>
        <v>47.666666666666664</v>
      </c>
      <c r="AG4154" s="16">
        <f t="shared" si="1031"/>
        <v>98.238095238095241</v>
      </c>
      <c r="AH4154" s="17">
        <f t="shared" si="1032"/>
        <v>1.097663115394955</v>
      </c>
      <c r="AI4154" s="17">
        <f t="shared" si="1033"/>
        <v>3.3406012012027682</v>
      </c>
      <c r="AJ4154" s="17">
        <f t="shared" si="1034"/>
        <v>3.575233814468648</v>
      </c>
      <c r="AK4154" s="17">
        <f t="shared" si="1035"/>
        <v>3.575233814468648</v>
      </c>
      <c r="AL4154" s="17">
        <f t="shared" si="1036"/>
        <v>0.59254183621318135</v>
      </c>
      <c r="AM4154" s="17">
        <f t="shared" si="1037"/>
        <v>1.803327398046362</v>
      </c>
      <c r="AN4154" s="17">
        <f t="shared" si="1038"/>
        <v>1.9299870603326699</v>
      </c>
      <c r="AO4154" s="17">
        <f t="shared" si="1039"/>
        <v>1.9299870603326699</v>
      </c>
      <c r="AP4154" s="17">
        <f t="shared" si="1041"/>
        <v>1.3374452241194885</v>
      </c>
      <c r="AQ4154" s="17">
        <f t="shared" si="1040"/>
        <v>30.517175736629955</v>
      </c>
    </row>
    <row r="4155" spans="1:43" x14ac:dyDescent="0.2">
      <c r="A4155" s="4">
        <v>30006</v>
      </c>
      <c r="B4155" s="5">
        <v>3006</v>
      </c>
      <c r="C4155" t="s">
        <v>1039</v>
      </c>
      <c r="D4155" t="s">
        <v>8</v>
      </c>
      <c r="E4155" t="s">
        <v>9</v>
      </c>
      <c r="F4155" t="s">
        <v>30</v>
      </c>
      <c r="G4155" t="s">
        <v>15</v>
      </c>
      <c r="H4155">
        <v>45</v>
      </c>
      <c r="I4155" t="s">
        <v>5779</v>
      </c>
      <c r="J4155" s="6">
        <v>953556</v>
      </c>
      <c r="K4155" s="6">
        <v>1938</v>
      </c>
      <c r="L4155" s="6">
        <v>492</v>
      </c>
      <c r="M4155" s="6">
        <v>56952</v>
      </c>
      <c r="N4155" s="6">
        <v>151694</v>
      </c>
      <c r="O4155" s="6">
        <v>8349</v>
      </c>
      <c r="P4155" s="6">
        <v>875</v>
      </c>
      <c r="Q4155" s="6">
        <v>8692</v>
      </c>
      <c r="R4155" s="6">
        <v>14278</v>
      </c>
      <c r="S4155" s="6">
        <v>93834</v>
      </c>
      <c r="T4155" s="6">
        <v>0</v>
      </c>
      <c r="U4155" s="6">
        <v>28761509</v>
      </c>
      <c r="V4155" s="6">
        <v>10</v>
      </c>
      <c r="W4155" s="6">
        <v>380</v>
      </c>
      <c r="X4155" s="6">
        <v>400</v>
      </c>
      <c r="Z4155" s="6">
        <v>388976400</v>
      </c>
      <c r="AA4155" s="6">
        <v>32176382.716800004</v>
      </c>
      <c r="AB4155" s="6">
        <f t="shared" si="1026"/>
        <v>2564.2174377364959</v>
      </c>
      <c r="AC4155" s="6">
        <f t="shared" si="1027"/>
        <v>212.11374686408166</v>
      </c>
      <c r="AD4155" s="16">
        <f t="shared" si="1028"/>
        <v>9.5417142857142849</v>
      </c>
      <c r="AE4155" s="16">
        <f t="shared" si="1029"/>
        <v>18.169122050544974</v>
      </c>
      <c r="AF4155" s="16">
        <f t="shared" si="1030"/>
        <v>38</v>
      </c>
      <c r="AG4155" s="16">
        <f t="shared" si="1031"/>
        <v>78</v>
      </c>
      <c r="AH4155" s="17">
        <f t="shared" si="1032"/>
        <v>0.25070234583508921</v>
      </c>
      <c r="AI4155" s="17">
        <f t="shared" si="1033"/>
        <v>1.647597977243995</v>
      </c>
      <c r="AJ4155" s="17">
        <f t="shared" si="1034"/>
        <v>1.647597977243995</v>
      </c>
      <c r="AK4155" s="17">
        <f t="shared" si="1035"/>
        <v>506.66074940300604</v>
      </c>
      <c r="AL4155" s="17">
        <f t="shared" si="1036"/>
        <v>9.4123696388782679E-2</v>
      </c>
      <c r="AM4155" s="17">
        <f t="shared" si="1037"/>
        <v>0.61857423497303787</v>
      </c>
      <c r="AN4155" s="17">
        <f t="shared" si="1038"/>
        <v>0.61857423497303787</v>
      </c>
      <c r="AO4155" s="17">
        <f t="shared" si="1039"/>
        <v>190.22072725354991</v>
      </c>
      <c r="AP4155" s="17">
        <f t="shared" si="1041"/>
        <v>190.12660355716113</v>
      </c>
      <c r="AQ4155" s="17">
        <f t="shared" si="1040"/>
        <v>11.238950772547611</v>
      </c>
    </row>
    <row r="4156" spans="1:43" x14ac:dyDescent="0.2">
      <c r="A4156" s="4">
        <v>40035</v>
      </c>
      <c r="B4156" s="5">
        <v>4035</v>
      </c>
      <c r="C4156" t="s">
        <v>1383</v>
      </c>
      <c r="D4156" t="s">
        <v>8</v>
      </c>
      <c r="E4156" t="s">
        <v>9</v>
      </c>
      <c r="F4156" t="s">
        <v>30</v>
      </c>
      <c r="G4156" t="s">
        <v>15</v>
      </c>
      <c r="H4156">
        <v>32</v>
      </c>
      <c r="I4156" t="s">
        <v>5853</v>
      </c>
      <c r="J4156" s="6">
        <v>1510516</v>
      </c>
      <c r="K4156" s="6">
        <v>2527</v>
      </c>
      <c r="L4156" s="6">
        <v>598</v>
      </c>
      <c r="M4156" s="6">
        <v>1038345</v>
      </c>
      <c r="N4156" s="6">
        <v>768372</v>
      </c>
      <c r="O4156" s="6">
        <v>291005</v>
      </c>
      <c r="P4156" s="6">
        <v>47874</v>
      </c>
      <c r="Q4156" s="6">
        <v>3313</v>
      </c>
      <c r="R4156" s="6">
        <v>0</v>
      </c>
      <c r="S4156" s="6">
        <v>3763603</v>
      </c>
      <c r="T4156" s="6">
        <v>124070</v>
      </c>
      <c r="U4156" s="6">
        <v>0</v>
      </c>
      <c r="V4156" s="6">
        <v>16</v>
      </c>
      <c r="W4156" s="6">
        <v>480</v>
      </c>
      <c r="X4156" s="6">
        <v>112</v>
      </c>
      <c r="Z4156" s="6">
        <v>12741379142</v>
      </c>
      <c r="AA4156" s="6">
        <v>919820196.18720007</v>
      </c>
      <c r="AB4156" s="6">
        <f t="shared" si="1026"/>
        <v>16582.305370315422</v>
      </c>
      <c r="AC4156" s="6">
        <f t="shared" si="1027"/>
        <v>1197.1027004981963</v>
      </c>
      <c r="AD4156" s="16">
        <f t="shared" si="1028"/>
        <v>6.0785603876843384</v>
      </c>
      <c r="AE4156" s="16">
        <f t="shared" si="1029"/>
        <v>2.6404082404082403</v>
      </c>
      <c r="AF4156" s="16">
        <f t="shared" si="1030"/>
        <v>30</v>
      </c>
      <c r="AG4156" s="16">
        <f t="shared" si="1031"/>
        <v>37</v>
      </c>
      <c r="AH4156" s="17">
        <f t="shared" si="1032"/>
        <v>0</v>
      </c>
      <c r="AI4156" s="17">
        <f t="shared" si="1033"/>
        <v>3.6246170588773481</v>
      </c>
      <c r="AJ4156" s="17">
        <f t="shared" si="1034"/>
        <v>3.7441052829261952</v>
      </c>
      <c r="AK4156" s="17">
        <f t="shared" si="1035"/>
        <v>3.7441052829261952</v>
      </c>
      <c r="AL4156" s="17">
        <f t="shared" si="1036"/>
        <v>0</v>
      </c>
      <c r="AM4156" s="17">
        <f t="shared" si="1037"/>
        <v>4.8981521971128572</v>
      </c>
      <c r="AN4156" s="17">
        <f t="shared" si="1038"/>
        <v>5.0596234636348019</v>
      </c>
      <c r="AO4156" s="17">
        <f t="shared" si="1039"/>
        <v>5.0596234636348019</v>
      </c>
      <c r="AP4156" s="17">
        <f t="shared" si="1041"/>
        <v>5.0596234636348019</v>
      </c>
      <c r="AQ4156" s="17">
        <f t="shared" si="1040"/>
        <v>12.933121424030515</v>
      </c>
    </row>
    <row r="4157" spans="1:43" x14ac:dyDescent="0.2">
      <c r="A4157" s="4">
        <v>50015</v>
      </c>
      <c r="B4157" s="5">
        <v>5015</v>
      </c>
      <c r="C4157" t="s">
        <v>2285</v>
      </c>
      <c r="D4157" t="s">
        <v>8</v>
      </c>
      <c r="E4157" t="s">
        <v>9</v>
      </c>
      <c r="F4157" t="s">
        <v>30</v>
      </c>
      <c r="G4157" t="s">
        <v>15</v>
      </c>
      <c r="H4157">
        <v>25</v>
      </c>
      <c r="I4157" t="s">
        <v>5939</v>
      </c>
      <c r="J4157" s="6">
        <v>1780673</v>
      </c>
      <c r="K4157" s="6">
        <v>2307</v>
      </c>
      <c r="L4157" s="6">
        <v>772</v>
      </c>
      <c r="M4157" s="6">
        <v>3764271</v>
      </c>
      <c r="N4157" s="6">
        <v>10019677</v>
      </c>
      <c r="O4157" s="6">
        <v>548234</v>
      </c>
      <c r="P4157" s="6">
        <v>62215</v>
      </c>
      <c r="Q4157" s="6">
        <v>13202</v>
      </c>
      <c r="R4157" s="6">
        <v>4457439</v>
      </c>
      <c r="S4157" s="6">
        <v>5555996</v>
      </c>
      <c r="T4157" s="6">
        <v>910970</v>
      </c>
      <c r="U4157" s="6">
        <v>0</v>
      </c>
      <c r="V4157" s="6">
        <v>24</v>
      </c>
      <c r="W4157" s="6">
        <v>1128</v>
      </c>
      <c r="X4157" s="6">
        <v>1272</v>
      </c>
      <c r="Z4157" s="6">
        <v>33228081600</v>
      </c>
      <c r="AA4157" s="6">
        <v>2432425514.8031998</v>
      </c>
      <c r="AB4157" s="6">
        <f t="shared" si="1026"/>
        <v>3316.2827105105284</v>
      </c>
      <c r="AC4157" s="6">
        <f t="shared" si="1027"/>
        <v>242.76486305927824</v>
      </c>
      <c r="AD4157" s="16">
        <f t="shared" si="1028"/>
        <v>8.8119263843124642</v>
      </c>
      <c r="AE4157" s="16">
        <f t="shared" si="1029"/>
        <v>18.276278012673419</v>
      </c>
      <c r="AF4157" s="16">
        <f t="shared" si="1030"/>
        <v>47</v>
      </c>
      <c r="AG4157" s="16">
        <f t="shared" si="1031"/>
        <v>100</v>
      </c>
      <c r="AH4157" s="17">
        <f t="shared" si="1032"/>
        <v>1.1841440215117349</v>
      </c>
      <c r="AI4157" s="17">
        <f t="shared" si="1033"/>
        <v>1.4759819364758808</v>
      </c>
      <c r="AJ4157" s="17">
        <f t="shared" si="1034"/>
        <v>1.7179862980109561</v>
      </c>
      <c r="AK4157" s="17">
        <f t="shared" si="1035"/>
        <v>1.7179862980109561</v>
      </c>
      <c r="AL4157" s="17">
        <f t="shared" si="1036"/>
        <v>0.4448685321892113</v>
      </c>
      <c r="AM4157" s="17">
        <f t="shared" si="1037"/>
        <v>0.55450849363707033</v>
      </c>
      <c r="AN4157" s="17">
        <f t="shared" si="1038"/>
        <v>0.64542659409080749</v>
      </c>
      <c r="AO4157" s="17">
        <f t="shared" si="1039"/>
        <v>0.64542659409080749</v>
      </c>
      <c r="AP4157" s="17">
        <f t="shared" si="1041"/>
        <v>0.2005580619015962</v>
      </c>
      <c r="AQ4157" s="17">
        <f t="shared" si="1040"/>
        <v>10.134351390099848</v>
      </c>
    </row>
    <row r="4158" spans="1:43" x14ac:dyDescent="0.2">
      <c r="A4158" s="4">
        <v>50033</v>
      </c>
      <c r="B4158" s="5">
        <v>5033</v>
      </c>
      <c r="C4158" t="s">
        <v>2301</v>
      </c>
      <c r="D4158" t="s">
        <v>8</v>
      </c>
      <c r="E4158" t="s">
        <v>9</v>
      </c>
      <c r="F4158" t="s">
        <v>30</v>
      </c>
      <c r="G4158" t="s">
        <v>15</v>
      </c>
      <c r="H4158">
        <v>70</v>
      </c>
      <c r="I4158" t="s">
        <v>5953</v>
      </c>
      <c r="J4158" s="6">
        <v>569935</v>
      </c>
      <c r="K4158" s="6">
        <v>2031</v>
      </c>
      <c r="L4158" s="6">
        <v>281</v>
      </c>
      <c r="M4158" s="6">
        <v>847015</v>
      </c>
      <c r="N4158" s="6">
        <v>2561373</v>
      </c>
      <c r="O4158" s="6">
        <v>370741</v>
      </c>
      <c r="P4158" s="6">
        <v>27625</v>
      </c>
      <c r="Q4158" s="6">
        <v>2870</v>
      </c>
      <c r="R4158" s="6">
        <v>889366</v>
      </c>
      <c r="S4158" s="6">
        <v>2265142</v>
      </c>
      <c r="T4158" s="6">
        <v>267901</v>
      </c>
      <c r="U4158" s="6">
        <v>0</v>
      </c>
      <c r="V4158" s="6">
        <v>10</v>
      </c>
      <c r="W4158" s="6">
        <v>400</v>
      </c>
      <c r="X4158" s="6">
        <v>340</v>
      </c>
      <c r="Z4158" s="6">
        <v>11241080200</v>
      </c>
      <c r="AA4158" s="6">
        <v>822891029.99040008</v>
      </c>
      <c r="AB4158" s="6">
        <f t="shared" si="1026"/>
        <v>4388.693173544033</v>
      </c>
      <c r="AC4158" s="6">
        <f t="shared" si="1027"/>
        <v>321.26950271998652</v>
      </c>
      <c r="AD4158" s="16">
        <f t="shared" si="1028"/>
        <v>13.420488687782806</v>
      </c>
      <c r="AE4158" s="16">
        <f t="shared" si="1029"/>
        <v>6.9087934703741967</v>
      </c>
      <c r="AF4158" s="16">
        <f t="shared" si="1030"/>
        <v>40</v>
      </c>
      <c r="AG4158" s="16">
        <f t="shared" si="1031"/>
        <v>74</v>
      </c>
      <c r="AH4158" s="17">
        <f t="shared" si="1032"/>
        <v>1.0500002951541589</v>
      </c>
      <c r="AI4158" s="17">
        <f t="shared" si="1033"/>
        <v>2.6742643282586496</v>
      </c>
      <c r="AJ4158" s="17">
        <f t="shared" si="1034"/>
        <v>2.9905527056781755</v>
      </c>
      <c r="AK4158" s="17">
        <f t="shared" si="1035"/>
        <v>2.9905527056781755</v>
      </c>
      <c r="AL4158" s="17">
        <f t="shared" si="1036"/>
        <v>0.34722236862807565</v>
      </c>
      <c r="AM4158" s="17">
        <f t="shared" si="1037"/>
        <v>0.8843467936922893</v>
      </c>
      <c r="AN4158" s="17">
        <f t="shared" si="1038"/>
        <v>0.98893952579339284</v>
      </c>
      <c r="AO4158" s="17">
        <f t="shared" si="1039"/>
        <v>0.98893952579339284</v>
      </c>
      <c r="AP4158" s="17">
        <f t="shared" si="1041"/>
        <v>0.64171715716531719</v>
      </c>
      <c r="AQ4158" s="17">
        <f t="shared" si="1040"/>
        <v>6.1097693538076445</v>
      </c>
    </row>
    <row r="4159" spans="1:43" x14ac:dyDescent="0.2">
      <c r="A4159" s="4">
        <v>50036</v>
      </c>
      <c r="B4159" s="5">
        <v>5036</v>
      </c>
      <c r="C4159" t="s">
        <v>2304</v>
      </c>
      <c r="D4159" t="s">
        <v>8</v>
      </c>
      <c r="E4159" t="s">
        <v>9</v>
      </c>
      <c r="F4159" t="s">
        <v>30</v>
      </c>
      <c r="G4159" t="s">
        <v>11</v>
      </c>
      <c r="H4159">
        <v>118</v>
      </c>
      <c r="I4159" t="s">
        <v>5956</v>
      </c>
      <c r="J4159" s="6">
        <v>313532</v>
      </c>
      <c r="K4159" s="6">
        <v>1982</v>
      </c>
      <c r="L4159" s="6">
        <v>158</v>
      </c>
      <c r="M4159" s="6">
        <v>0</v>
      </c>
      <c r="N4159" s="6">
        <v>0</v>
      </c>
      <c r="O4159" s="6">
        <v>0</v>
      </c>
      <c r="P4159" s="6">
        <v>0</v>
      </c>
      <c r="Q4159" s="6">
        <v>0</v>
      </c>
      <c r="R4159" s="6">
        <v>0</v>
      </c>
      <c r="S4159" s="6">
        <v>0</v>
      </c>
      <c r="T4159" s="6">
        <v>0</v>
      </c>
      <c r="U4159" s="6">
        <v>0</v>
      </c>
      <c r="V4159" s="6">
        <v>0</v>
      </c>
      <c r="W4159" s="6">
        <v>0</v>
      </c>
      <c r="X4159" s="6">
        <v>0</v>
      </c>
      <c r="Z4159" s="6">
        <v>0</v>
      </c>
      <c r="AA4159" s="6">
        <v>0</v>
      </c>
      <c r="AB4159" s="6" t="str">
        <f t="shared" si="1026"/>
        <v/>
      </c>
      <c r="AC4159" s="6" t="str">
        <f t="shared" si="1027"/>
        <v/>
      </c>
      <c r="AD4159" s="16" t="str">
        <f t="shared" si="1028"/>
        <v/>
      </c>
      <c r="AE4159" s="16" t="str">
        <f t="shared" si="1029"/>
        <v/>
      </c>
      <c r="AF4159" s="16" t="str">
        <f t="shared" si="1030"/>
        <v/>
      </c>
      <c r="AG4159" s="16" t="str">
        <f t="shared" si="1031"/>
        <v/>
      </c>
      <c r="AH4159" s="17" t="str">
        <f t="shared" si="1032"/>
        <v/>
      </c>
      <c r="AI4159" s="17" t="str">
        <f t="shared" si="1033"/>
        <v/>
      </c>
      <c r="AJ4159" s="17" t="str">
        <f t="shared" si="1034"/>
        <v/>
      </c>
      <c r="AK4159" s="17" t="str">
        <f t="shared" si="1035"/>
        <v/>
      </c>
      <c r="AL4159" s="17" t="str">
        <f t="shared" si="1036"/>
        <v/>
      </c>
      <c r="AM4159" s="17" t="str">
        <f t="shared" si="1037"/>
        <v/>
      </c>
      <c r="AN4159" s="17" t="str">
        <f t="shared" si="1038"/>
        <v/>
      </c>
      <c r="AO4159" s="17" t="str">
        <f t="shared" si="1039"/>
        <v/>
      </c>
      <c r="AP4159" s="17" t="str">
        <f t="shared" si="1041"/>
        <v/>
      </c>
      <c r="AQ4159" s="17" t="str">
        <f t="shared" si="1040"/>
        <v/>
      </c>
    </row>
    <row r="4160" spans="1:43" x14ac:dyDescent="0.2">
      <c r="A4160" s="4">
        <v>50050</v>
      </c>
      <c r="B4160" s="5">
        <v>5050</v>
      </c>
      <c r="C4160" t="s">
        <v>2314</v>
      </c>
      <c r="D4160" t="s">
        <v>8</v>
      </c>
      <c r="E4160" t="s">
        <v>9</v>
      </c>
      <c r="F4160" t="s">
        <v>30</v>
      </c>
      <c r="G4160" t="s">
        <v>15</v>
      </c>
      <c r="H4160">
        <v>33</v>
      </c>
      <c r="I4160" t="s">
        <v>5966</v>
      </c>
      <c r="J4160" s="6">
        <v>1487483</v>
      </c>
      <c r="K4160" s="6">
        <v>2108</v>
      </c>
      <c r="L4160" s="6">
        <v>706</v>
      </c>
      <c r="M4160" s="6">
        <v>0</v>
      </c>
      <c r="N4160" s="6">
        <v>0</v>
      </c>
      <c r="O4160" s="6">
        <v>0</v>
      </c>
      <c r="P4160" s="6">
        <v>0</v>
      </c>
      <c r="Q4160" s="6">
        <v>0</v>
      </c>
      <c r="R4160" s="6">
        <v>0</v>
      </c>
      <c r="S4160" s="6">
        <v>0</v>
      </c>
      <c r="T4160" s="6">
        <v>0</v>
      </c>
      <c r="U4160" s="6">
        <v>19245785</v>
      </c>
      <c r="V4160" s="6">
        <v>0</v>
      </c>
      <c r="W4160" s="6">
        <v>0</v>
      </c>
      <c r="X4160" s="6">
        <v>0</v>
      </c>
      <c r="Z4160" s="6">
        <v>0</v>
      </c>
      <c r="AA4160" s="6">
        <v>0</v>
      </c>
      <c r="AB4160" s="6" t="str">
        <f t="shared" si="1026"/>
        <v/>
      </c>
      <c r="AC4160" s="6" t="str">
        <f t="shared" si="1027"/>
        <v/>
      </c>
      <c r="AD4160" s="16" t="str">
        <f t="shared" si="1028"/>
        <v/>
      </c>
      <c r="AE4160" s="16" t="str">
        <f t="shared" si="1029"/>
        <v/>
      </c>
      <c r="AF4160" s="16" t="str">
        <f t="shared" si="1030"/>
        <v/>
      </c>
      <c r="AG4160" s="16" t="str">
        <f t="shared" si="1031"/>
        <v/>
      </c>
      <c r="AH4160" s="17" t="str">
        <f t="shared" si="1032"/>
        <v/>
      </c>
      <c r="AI4160" s="17" t="str">
        <f t="shared" si="1033"/>
        <v/>
      </c>
      <c r="AJ4160" s="17" t="str">
        <f t="shared" si="1034"/>
        <v/>
      </c>
      <c r="AK4160" s="17" t="str">
        <f t="shared" si="1035"/>
        <v/>
      </c>
      <c r="AL4160" s="17" t="str">
        <f t="shared" si="1036"/>
        <v/>
      </c>
      <c r="AM4160" s="17" t="str">
        <f t="shared" si="1037"/>
        <v/>
      </c>
      <c r="AN4160" s="17" t="str">
        <f t="shared" si="1038"/>
        <v/>
      </c>
      <c r="AO4160" s="17" t="str">
        <f t="shared" si="1039"/>
        <v/>
      </c>
      <c r="AP4160" s="17" t="str">
        <f t="shared" si="1041"/>
        <v/>
      </c>
      <c r="AQ4160" s="17" t="str">
        <f t="shared" si="1040"/>
        <v/>
      </c>
    </row>
    <row r="4161" spans="1:43" x14ac:dyDescent="0.2">
      <c r="A4161" s="4">
        <v>60019</v>
      </c>
      <c r="B4161" s="5">
        <v>6019</v>
      </c>
      <c r="C4161" t="s">
        <v>3516</v>
      </c>
      <c r="D4161" t="s">
        <v>8</v>
      </c>
      <c r="E4161" t="s">
        <v>9</v>
      </c>
      <c r="F4161" t="s">
        <v>30</v>
      </c>
      <c r="G4161" t="s">
        <v>15</v>
      </c>
      <c r="H4161">
        <v>56</v>
      </c>
      <c r="I4161" t="s">
        <v>6021</v>
      </c>
      <c r="J4161" s="6">
        <v>741318</v>
      </c>
      <c r="K4161" s="6">
        <v>2959</v>
      </c>
      <c r="L4161" s="6">
        <v>251</v>
      </c>
      <c r="M4161" s="6">
        <v>0</v>
      </c>
      <c r="N4161" s="6">
        <v>0</v>
      </c>
      <c r="O4161" s="6">
        <v>0</v>
      </c>
      <c r="P4161" s="6">
        <v>0</v>
      </c>
      <c r="Q4161" s="6">
        <v>0</v>
      </c>
      <c r="R4161" s="6">
        <v>0</v>
      </c>
      <c r="S4161" s="6">
        <v>0</v>
      </c>
      <c r="T4161" s="6">
        <v>0</v>
      </c>
      <c r="U4161" s="6">
        <v>37706767</v>
      </c>
      <c r="V4161" s="6">
        <v>0</v>
      </c>
      <c r="W4161" s="6">
        <v>0</v>
      </c>
      <c r="X4161" s="6">
        <v>0</v>
      </c>
      <c r="Z4161" s="6">
        <v>0</v>
      </c>
      <c r="AA4161" s="6">
        <v>0</v>
      </c>
      <c r="AB4161" s="6" t="str">
        <f t="shared" si="1026"/>
        <v/>
      </c>
      <c r="AC4161" s="6" t="str">
        <f t="shared" si="1027"/>
        <v/>
      </c>
      <c r="AD4161" s="16" t="str">
        <f t="shared" si="1028"/>
        <v/>
      </c>
      <c r="AE4161" s="16" t="str">
        <f t="shared" si="1029"/>
        <v/>
      </c>
      <c r="AF4161" s="16" t="str">
        <f t="shared" si="1030"/>
        <v/>
      </c>
      <c r="AG4161" s="16" t="str">
        <f t="shared" si="1031"/>
        <v/>
      </c>
      <c r="AH4161" s="17" t="str">
        <f t="shared" si="1032"/>
        <v/>
      </c>
      <c r="AI4161" s="17" t="str">
        <f t="shared" si="1033"/>
        <v/>
      </c>
      <c r="AJ4161" s="17" t="str">
        <f t="shared" si="1034"/>
        <v/>
      </c>
      <c r="AK4161" s="17" t="str">
        <f t="shared" si="1035"/>
        <v/>
      </c>
      <c r="AL4161" s="17" t="str">
        <f t="shared" si="1036"/>
        <v/>
      </c>
      <c r="AM4161" s="17" t="str">
        <f t="shared" si="1037"/>
        <v/>
      </c>
      <c r="AN4161" s="17" t="str">
        <f t="shared" si="1038"/>
        <v/>
      </c>
      <c r="AO4161" s="17" t="str">
        <f t="shared" si="1039"/>
        <v/>
      </c>
      <c r="AP4161" s="17" t="str">
        <f t="shared" si="1041"/>
        <v/>
      </c>
      <c r="AQ4161" s="17" t="str">
        <f t="shared" si="1040"/>
        <v/>
      </c>
    </row>
    <row r="4162" spans="1:43" x14ac:dyDescent="0.2">
      <c r="A4162" s="4">
        <v>60119</v>
      </c>
      <c r="B4162" s="5">
        <v>6119</v>
      </c>
      <c r="C4162" t="s">
        <v>3570</v>
      </c>
      <c r="D4162" t="s">
        <v>488</v>
      </c>
      <c r="E4162" t="s">
        <v>9</v>
      </c>
      <c r="F4162" t="s">
        <v>30</v>
      </c>
      <c r="G4162" t="s">
        <v>15</v>
      </c>
      <c r="H4162">
        <v>7</v>
      </c>
      <c r="I4162" t="s">
        <v>6010</v>
      </c>
      <c r="J4162" s="6">
        <v>4944332</v>
      </c>
      <c r="K4162" s="6">
        <v>2979</v>
      </c>
      <c r="L4162" s="6">
        <v>1660</v>
      </c>
      <c r="M4162" s="6">
        <v>0</v>
      </c>
      <c r="N4162" s="6">
        <v>0</v>
      </c>
      <c r="O4162" s="6">
        <v>0</v>
      </c>
      <c r="P4162" s="6">
        <v>0</v>
      </c>
      <c r="Q4162" s="6">
        <v>0</v>
      </c>
      <c r="R4162" s="6">
        <v>0</v>
      </c>
      <c r="S4162" s="6">
        <v>0</v>
      </c>
      <c r="T4162" s="6">
        <v>0</v>
      </c>
      <c r="U4162" s="6">
        <v>54339049</v>
      </c>
      <c r="V4162" s="6">
        <v>0</v>
      </c>
      <c r="W4162" s="6">
        <v>0</v>
      </c>
      <c r="X4162" s="6">
        <v>0</v>
      </c>
      <c r="Z4162" s="6">
        <v>0</v>
      </c>
      <c r="AA4162" s="6">
        <v>0</v>
      </c>
      <c r="AB4162" s="6" t="str">
        <f t="shared" si="1026"/>
        <v/>
      </c>
      <c r="AC4162" s="6" t="str">
        <f t="shared" si="1027"/>
        <v/>
      </c>
      <c r="AD4162" s="16" t="str">
        <f t="shared" si="1028"/>
        <v/>
      </c>
      <c r="AE4162" s="16" t="str">
        <f t="shared" si="1029"/>
        <v/>
      </c>
      <c r="AF4162" s="16" t="str">
        <f t="shared" si="1030"/>
        <v/>
      </c>
      <c r="AG4162" s="16" t="str">
        <f t="shared" si="1031"/>
        <v/>
      </c>
      <c r="AH4162" s="17" t="str">
        <f t="shared" si="1032"/>
        <v/>
      </c>
      <c r="AI4162" s="17" t="str">
        <f t="shared" si="1033"/>
        <v/>
      </c>
      <c r="AJ4162" s="17" t="str">
        <f t="shared" si="1034"/>
        <v/>
      </c>
      <c r="AK4162" s="17" t="str">
        <f t="shared" si="1035"/>
        <v/>
      </c>
      <c r="AL4162" s="17" t="str">
        <f t="shared" si="1036"/>
        <v/>
      </c>
      <c r="AM4162" s="17" t="str">
        <f t="shared" si="1037"/>
        <v/>
      </c>
      <c r="AN4162" s="17" t="str">
        <f t="shared" si="1038"/>
        <v/>
      </c>
      <c r="AO4162" s="17" t="str">
        <f t="shared" si="1039"/>
        <v/>
      </c>
      <c r="AP4162" s="17" t="str">
        <f t="shared" si="1041"/>
        <v/>
      </c>
      <c r="AQ4162" s="17" t="str">
        <f t="shared" si="1040"/>
        <v/>
      </c>
    </row>
    <row r="4163" spans="1:43" x14ac:dyDescent="0.2">
      <c r="A4163" s="4">
        <v>70005</v>
      </c>
      <c r="B4163" s="5">
        <v>7005</v>
      </c>
      <c r="C4163" t="s">
        <v>3955</v>
      </c>
      <c r="D4163" t="s">
        <v>8</v>
      </c>
      <c r="E4163" t="s">
        <v>9</v>
      </c>
      <c r="F4163" t="s">
        <v>30</v>
      </c>
      <c r="G4163" t="s">
        <v>15</v>
      </c>
      <c r="H4163">
        <v>31</v>
      </c>
      <c r="I4163" t="s">
        <v>6067</v>
      </c>
      <c r="J4163" s="6">
        <v>1519417</v>
      </c>
      <c r="K4163" s="6">
        <v>2242</v>
      </c>
      <c r="L4163" s="6">
        <v>678</v>
      </c>
      <c r="M4163" s="6">
        <v>1160189</v>
      </c>
      <c r="N4163" s="6">
        <v>3193498</v>
      </c>
      <c r="O4163" s="6">
        <v>455147</v>
      </c>
      <c r="P4163" s="6">
        <v>45032</v>
      </c>
      <c r="Q4163" s="6">
        <v>3659</v>
      </c>
      <c r="R4163" s="6">
        <v>453222</v>
      </c>
      <c r="S4163" s="6">
        <v>6076435</v>
      </c>
      <c r="T4163" s="6">
        <v>0</v>
      </c>
      <c r="U4163" s="6">
        <v>0</v>
      </c>
      <c r="V4163" s="6">
        <v>0</v>
      </c>
      <c r="W4163" s="6">
        <v>0</v>
      </c>
      <c r="X4163" s="6">
        <v>0</v>
      </c>
      <c r="Z4163" s="6">
        <v>23589432700</v>
      </c>
      <c r="AA4163" s="6">
        <v>1799160302.8224001</v>
      </c>
      <c r="AB4163" s="6">
        <f t="shared" ref="AB4163:AB4226" si="1042">IF(N4163&gt;0, Z4163/N4163,"")</f>
        <v>7386.7065831887166</v>
      </c>
      <c r="AC4163" s="6">
        <f t="shared" ref="AC4163:AC4226" si="1043">IF(N4163&gt;0, AA4163/N4163, "")</f>
        <v>563.38231707751186</v>
      </c>
      <c r="AD4163" s="16">
        <f t="shared" ref="AD4163:AD4226" si="1044">IF(P4163&gt;0, O4163/P4163, "")</f>
        <v>10.107190442352104</v>
      </c>
      <c r="AE4163" s="16">
        <f t="shared" ref="AE4163:AE4226" si="1045">IF(O4163&gt;0, N4163/O4163, "")</f>
        <v>7.0164100828962948</v>
      </c>
      <c r="AF4163" s="16" t="str">
        <f t="shared" ref="AF4163:AF4226" si="1046">IF(V4163&gt;0,(W4163)/V4163,"")</f>
        <v/>
      </c>
      <c r="AG4163" s="16" t="str">
        <f t="shared" ref="AG4163:AG4226" si="1047">IF(V4163&gt;0,(W4163+X4163)/V4163,"")</f>
        <v/>
      </c>
      <c r="AH4163" s="17">
        <f t="shared" ref="AH4163:AH4226" si="1048">IF($M4163&gt;0,R4163/$M4163,"")</f>
        <v>0.39064497250017022</v>
      </c>
      <c r="AI4163" s="17">
        <f t="shared" ref="AI4163:AI4226" si="1049">IF($M4163&gt;0,S4163/$M4163,"")</f>
        <v>5.2374526908977765</v>
      </c>
      <c r="AJ4163" s="17">
        <f t="shared" ref="AJ4163:AJ4226" si="1050">IF($M4163&gt;0,(S4163+T4163)/$M4163,"")</f>
        <v>5.2374526908977765</v>
      </c>
      <c r="AK4163" s="17">
        <f t="shared" ref="AK4163:AK4226" si="1051">IF($M4163&gt;0,(S4163+T4163+U4163)/$M4163,"")</f>
        <v>5.2374526908977765</v>
      </c>
      <c r="AL4163" s="17">
        <f t="shared" ref="AL4163:AL4226" si="1052">IF($N4163&gt;0,R4163/$N4163,"")</f>
        <v>0.14192023918599606</v>
      </c>
      <c r="AM4163" s="17">
        <f t="shared" ref="AM4163:AM4226" si="1053">IF($N4163&gt;0,(S4163)/$N4163,"")</f>
        <v>1.9027520919067431</v>
      </c>
      <c r="AN4163" s="17">
        <f t="shared" ref="AN4163:AN4226" si="1054">IF($N4163&gt;0,(S4163+T4163)/$N4163,"")</f>
        <v>1.9027520919067431</v>
      </c>
      <c r="AO4163" s="17">
        <f t="shared" ref="AO4163:AO4226" si="1055">IF($N4163&gt;0,(S4163+T4163+U4163)/$N4163,"")</f>
        <v>1.9027520919067431</v>
      </c>
      <c r="AP4163" s="17">
        <f t="shared" si="1041"/>
        <v>1.7608318527207469</v>
      </c>
      <c r="AQ4163" s="17">
        <f t="shared" ref="AQ4163:AQ4226" si="1056">IF(O4163&gt;0,S4163/O4163,"")</f>
        <v>13.350488962906489</v>
      </c>
    </row>
    <row r="4164" spans="1:43" x14ac:dyDescent="0.2">
      <c r="A4164" s="4">
        <v>80001</v>
      </c>
      <c r="B4164" s="5">
        <v>8001</v>
      </c>
      <c r="C4164" t="s">
        <v>4508</v>
      </c>
      <c r="D4164" t="s">
        <v>8</v>
      </c>
      <c r="E4164" t="s">
        <v>9</v>
      </c>
      <c r="F4164" t="s">
        <v>30</v>
      </c>
      <c r="G4164" t="s">
        <v>15</v>
      </c>
      <c r="H4164">
        <v>42</v>
      </c>
      <c r="I4164" t="s">
        <v>6086</v>
      </c>
      <c r="J4164" s="6">
        <v>1021243</v>
      </c>
      <c r="K4164" s="6">
        <v>3675</v>
      </c>
      <c r="L4164" s="6">
        <v>278</v>
      </c>
      <c r="M4164" s="6">
        <v>0</v>
      </c>
      <c r="N4164" s="6">
        <v>0</v>
      </c>
      <c r="O4164" s="6">
        <v>0</v>
      </c>
      <c r="P4164" s="6">
        <v>0</v>
      </c>
      <c r="Q4164" s="6">
        <v>0</v>
      </c>
      <c r="R4164" s="6">
        <v>0</v>
      </c>
      <c r="S4164" s="6">
        <v>0</v>
      </c>
      <c r="T4164" s="6">
        <v>0</v>
      </c>
      <c r="U4164" s="6">
        <v>30700543</v>
      </c>
      <c r="V4164" s="6">
        <v>0</v>
      </c>
      <c r="W4164" s="6">
        <v>0</v>
      </c>
      <c r="X4164" s="6">
        <v>0</v>
      </c>
      <c r="Z4164" s="6">
        <v>0</v>
      </c>
      <c r="AA4164" s="6">
        <v>0</v>
      </c>
      <c r="AB4164" s="6" t="str">
        <f t="shared" si="1042"/>
        <v/>
      </c>
      <c r="AC4164" s="6" t="str">
        <f t="shared" si="1043"/>
        <v/>
      </c>
      <c r="AD4164" s="16" t="str">
        <f t="shared" si="1044"/>
        <v/>
      </c>
      <c r="AE4164" s="16" t="str">
        <f t="shared" si="1045"/>
        <v/>
      </c>
      <c r="AF4164" s="16" t="str">
        <f t="shared" si="1046"/>
        <v/>
      </c>
      <c r="AG4164" s="16" t="str">
        <f t="shared" si="1047"/>
        <v/>
      </c>
      <c r="AH4164" s="17" t="str">
        <f t="shared" si="1048"/>
        <v/>
      </c>
      <c r="AI4164" s="17" t="str">
        <f t="shared" si="1049"/>
        <v/>
      </c>
      <c r="AJ4164" s="17" t="str">
        <f t="shared" si="1050"/>
        <v/>
      </c>
      <c r="AK4164" s="17" t="str">
        <f t="shared" si="1051"/>
        <v/>
      </c>
      <c r="AL4164" s="17" t="str">
        <f t="shared" si="1052"/>
        <v/>
      </c>
      <c r="AM4164" s="17" t="str">
        <f t="shared" si="1053"/>
        <v/>
      </c>
      <c r="AN4164" s="17" t="str">
        <f t="shared" si="1054"/>
        <v/>
      </c>
      <c r="AO4164" s="17" t="str">
        <f t="shared" si="1055"/>
        <v/>
      </c>
      <c r="AP4164" s="17" t="str">
        <f t="shared" ref="AP4164:AP4227" si="1057">IF(AO4164&lt;&gt;"", AO4164-AL4164,"")</f>
        <v/>
      </c>
      <c r="AQ4164" s="17" t="str">
        <f t="shared" si="1056"/>
        <v/>
      </c>
    </row>
    <row r="4165" spans="1:43" x14ac:dyDescent="0.2">
      <c r="A4165" s="4">
        <v>80011</v>
      </c>
      <c r="B4165" s="5">
        <v>8011</v>
      </c>
      <c r="C4165" t="s">
        <v>4518</v>
      </c>
      <c r="D4165" t="s">
        <v>8</v>
      </c>
      <c r="E4165" t="s">
        <v>9</v>
      </c>
      <c r="F4165" t="s">
        <v>30</v>
      </c>
      <c r="G4165" t="s">
        <v>15</v>
      </c>
      <c r="H4165">
        <v>141</v>
      </c>
      <c r="I4165" t="s">
        <v>6095</v>
      </c>
      <c r="J4165" s="6">
        <v>264465</v>
      </c>
      <c r="K4165" s="6">
        <v>2412</v>
      </c>
      <c r="L4165" s="6">
        <v>110</v>
      </c>
      <c r="M4165" s="6">
        <v>1468030</v>
      </c>
      <c r="N4165" s="6">
        <v>3703451</v>
      </c>
      <c r="O4165" s="6">
        <v>314091</v>
      </c>
      <c r="P4165" s="6">
        <v>30572</v>
      </c>
      <c r="Q4165" s="6">
        <v>4734</v>
      </c>
      <c r="R4165" s="6">
        <v>848592</v>
      </c>
      <c r="S4165" s="6">
        <v>3338449</v>
      </c>
      <c r="T4165" s="6">
        <v>182764</v>
      </c>
      <c r="U4165" s="6">
        <v>0</v>
      </c>
      <c r="V4165" s="6">
        <v>8</v>
      </c>
      <c r="W4165" s="6">
        <v>504</v>
      </c>
      <c r="X4165" s="6">
        <v>240</v>
      </c>
      <c r="Z4165" s="6">
        <v>16032660000</v>
      </c>
      <c r="AA4165" s="6">
        <v>1326232141.9199998</v>
      </c>
      <c r="AB4165" s="6">
        <f t="shared" si="1042"/>
        <v>4329.113575419251</v>
      </c>
      <c r="AC4165" s="6">
        <f t="shared" si="1043"/>
        <v>358.10711196664943</v>
      </c>
      <c r="AD4165" s="16">
        <f t="shared" si="1044"/>
        <v>10.273812639016093</v>
      </c>
      <c r="AE4165" s="16">
        <f t="shared" si="1045"/>
        <v>11.791012795654762</v>
      </c>
      <c r="AF4165" s="16">
        <f t="shared" si="1046"/>
        <v>63</v>
      </c>
      <c r="AG4165" s="16">
        <f t="shared" si="1047"/>
        <v>93</v>
      </c>
      <c r="AH4165" s="17">
        <f t="shared" si="1048"/>
        <v>0.57804813253135157</v>
      </c>
      <c r="AI4165" s="17">
        <f t="shared" si="1049"/>
        <v>2.2741013467027242</v>
      </c>
      <c r="AJ4165" s="17">
        <f t="shared" si="1050"/>
        <v>2.3985974401068098</v>
      </c>
      <c r="AK4165" s="17">
        <f t="shared" si="1051"/>
        <v>2.3985974401068098</v>
      </c>
      <c r="AL4165" s="17">
        <f t="shared" si="1052"/>
        <v>0.22913547391338512</v>
      </c>
      <c r="AM4165" s="17">
        <f t="shared" si="1053"/>
        <v>0.90144273543783893</v>
      </c>
      <c r="AN4165" s="17">
        <f t="shared" si="1054"/>
        <v>0.95079238256426235</v>
      </c>
      <c r="AO4165" s="17">
        <f t="shared" si="1055"/>
        <v>0.95079238256426235</v>
      </c>
      <c r="AP4165" s="17">
        <f t="shared" si="1057"/>
        <v>0.72165690865087728</v>
      </c>
      <c r="AQ4165" s="17">
        <f t="shared" si="1056"/>
        <v>10.62892282809759</v>
      </c>
    </row>
    <row r="4166" spans="1:43" x14ac:dyDescent="0.2">
      <c r="A4166" s="4" t="s">
        <v>4654</v>
      </c>
      <c r="B4166" s="5" t="s">
        <v>4655</v>
      </c>
      <c r="C4166" t="s">
        <v>4656</v>
      </c>
      <c r="D4166" t="s">
        <v>133</v>
      </c>
      <c r="E4166" t="s">
        <v>134</v>
      </c>
      <c r="F4166" t="s">
        <v>30</v>
      </c>
      <c r="G4166" t="s">
        <v>15</v>
      </c>
      <c r="J4166" s="6"/>
      <c r="K4166" s="6"/>
      <c r="L4166" s="6"/>
      <c r="M4166" s="6">
        <v>920343</v>
      </c>
      <c r="N4166" s="6">
        <v>0</v>
      </c>
      <c r="O4166" s="6">
        <v>1814217</v>
      </c>
      <c r="P4166" s="6">
        <v>67379</v>
      </c>
      <c r="Q4166" s="6">
        <v>0</v>
      </c>
      <c r="R4166" s="6">
        <v>1976240</v>
      </c>
      <c r="S4166" s="6">
        <v>9064278</v>
      </c>
      <c r="T4166" s="6">
        <v>1648843</v>
      </c>
      <c r="U4166" s="6">
        <v>0</v>
      </c>
      <c r="V4166" s="6">
        <v>45</v>
      </c>
      <c r="W4166" s="6">
        <v>2085</v>
      </c>
      <c r="X4166" s="6">
        <v>0</v>
      </c>
      <c r="Z4166" s="6">
        <v>0</v>
      </c>
      <c r="AA4166" s="6">
        <v>0</v>
      </c>
      <c r="AB4166" s="6" t="str">
        <f t="shared" si="1042"/>
        <v/>
      </c>
      <c r="AC4166" s="6" t="str">
        <f t="shared" si="1043"/>
        <v/>
      </c>
      <c r="AD4166" s="16">
        <f t="shared" si="1044"/>
        <v>26.925555440122292</v>
      </c>
      <c r="AE4166" s="16">
        <f t="shared" si="1045"/>
        <v>0</v>
      </c>
      <c r="AF4166" s="16">
        <f t="shared" si="1046"/>
        <v>46.333333333333336</v>
      </c>
      <c r="AG4166" s="16">
        <f t="shared" si="1047"/>
        <v>46.333333333333336</v>
      </c>
      <c r="AH4166" s="17">
        <f t="shared" si="1048"/>
        <v>2.1472863921385832</v>
      </c>
      <c r="AI4166" s="17">
        <f t="shared" si="1049"/>
        <v>9.8488041958269914</v>
      </c>
      <c r="AJ4166" s="17">
        <f t="shared" si="1050"/>
        <v>11.640356910412748</v>
      </c>
      <c r="AK4166" s="17">
        <f t="shared" si="1051"/>
        <v>11.640356910412748</v>
      </c>
      <c r="AL4166" s="17" t="str">
        <f t="shared" si="1052"/>
        <v/>
      </c>
      <c r="AM4166" s="17" t="str">
        <f t="shared" si="1053"/>
        <v/>
      </c>
      <c r="AN4166" s="17" t="str">
        <f t="shared" si="1054"/>
        <v/>
      </c>
      <c r="AO4166" s="17" t="str">
        <f t="shared" si="1055"/>
        <v/>
      </c>
      <c r="AP4166" s="17" t="str">
        <f t="shared" si="1057"/>
        <v/>
      </c>
      <c r="AQ4166" s="17">
        <f t="shared" si="1056"/>
        <v>4.9962479681317067</v>
      </c>
    </row>
    <row r="4167" spans="1:43" x14ac:dyDescent="0.2">
      <c r="A4167" s="4">
        <v>90014</v>
      </c>
      <c r="B4167" s="5">
        <v>9014</v>
      </c>
      <c r="C4167" t="s">
        <v>5039</v>
      </c>
      <c r="D4167" t="s">
        <v>8</v>
      </c>
      <c r="E4167" t="s">
        <v>9</v>
      </c>
      <c r="F4167" t="s">
        <v>30</v>
      </c>
      <c r="G4167" t="s">
        <v>15</v>
      </c>
      <c r="H4167">
        <v>13</v>
      </c>
      <c r="I4167" t="s">
        <v>6112</v>
      </c>
      <c r="J4167" s="6">
        <v>3281212</v>
      </c>
      <c r="K4167" s="6">
        <v>6266</v>
      </c>
      <c r="L4167" s="6">
        <v>524</v>
      </c>
      <c r="M4167" s="6">
        <v>0</v>
      </c>
      <c r="N4167" s="6">
        <v>0</v>
      </c>
      <c r="O4167" s="6">
        <v>0</v>
      </c>
      <c r="P4167" s="6">
        <v>0</v>
      </c>
      <c r="Q4167" s="6">
        <v>0</v>
      </c>
      <c r="R4167" s="6">
        <v>0</v>
      </c>
      <c r="S4167" s="6">
        <v>0</v>
      </c>
      <c r="T4167" s="6">
        <v>0</v>
      </c>
      <c r="U4167" s="6">
        <v>49865230</v>
      </c>
      <c r="V4167" s="6">
        <v>0</v>
      </c>
      <c r="W4167" s="6">
        <v>0</v>
      </c>
      <c r="X4167" s="6">
        <v>0</v>
      </c>
      <c r="Z4167" s="6">
        <v>0</v>
      </c>
      <c r="AA4167" s="6">
        <v>0</v>
      </c>
      <c r="AB4167" s="6" t="str">
        <f t="shared" si="1042"/>
        <v/>
      </c>
      <c r="AC4167" s="6" t="str">
        <f t="shared" si="1043"/>
        <v/>
      </c>
      <c r="AD4167" s="16" t="str">
        <f t="shared" si="1044"/>
        <v/>
      </c>
      <c r="AE4167" s="16" t="str">
        <f t="shared" si="1045"/>
        <v/>
      </c>
      <c r="AF4167" s="16" t="str">
        <f t="shared" si="1046"/>
        <v/>
      </c>
      <c r="AG4167" s="16" t="str">
        <f t="shared" si="1047"/>
        <v/>
      </c>
      <c r="AH4167" s="17" t="str">
        <f t="shared" si="1048"/>
        <v/>
      </c>
      <c r="AI4167" s="17" t="str">
        <f t="shared" si="1049"/>
        <v/>
      </c>
      <c r="AJ4167" s="17" t="str">
        <f t="shared" si="1050"/>
        <v/>
      </c>
      <c r="AK4167" s="17" t="str">
        <f t="shared" si="1051"/>
        <v/>
      </c>
      <c r="AL4167" s="17" t="str">
        <f t="shared" si="1052"/>
        <v/>
      </c>
      <c r="AM4167" s="17" t="str">
        <f t="shared" si="1053"/>
        <v/>
      </c>
      <c r="AN4167" s="17" t="str">
        <f t="shared" si="1054"/>
        <v/>
      </c>
      <c r="AO4167" s="17" t="str">
        <f t="shared" si="1055"/>
        <v/>
      </c>
      <c r="AP4167" s="17" t="str">
        <f t="shared" si="1057"/>
        <v/>
      </c>
      <c r="AQ4167" s="17" t="str">
        <f t="shared" si="1056"/>
        <v/>
      </c>
    </row>
    <row r="4168" spans="1:43" x14ac:dyDescent="0.2">
      <c r="A4168" s="4">
        <v>90154</v>
      </c>
      <c r="B4168" s="5">
        <v>9154</v>
      </c>
      <c r="C4168" t="s">
        <v>5093</v>
      </c>
      <c r="D4168" t="s">
        <v>8</v>
      </c>
      <c r="E4168" t="s">
        <v>9</v>
      </c>
      <c r="F4168" t="s">
        <v>30</v>
      </c>
      <c r="G4168" t="s">
        <v>15</v>
      </c>
      <c r="H4168">
        <v>2</v>
      </c>
      <c r="I4168" t="s">
        <v>6117</v>
      </c>
      <c r="J4168" s="6">
        <v>12150996</v>
      </c>
      <c r="K4168" s="6">
        <v>6999</v>
      </c>
      <c r="L4168" s="6">
        <v>1736</v>
      </c>
      <c r="M4168" s="6">
        <v>7168515</v>
      </c>
      <c r="N4168" s="6">
        <v>47544324</v>
      </c>
      <c r="O4168" s="6">
        <v>1943594</v>
      </c>
      <c r="P4168" s="6">
        <v>119137</v>
      </c>
      <c r="Q4168" s="6">
        <v>23102</v>
      </c>
      <c r="R4168" s="6">
        <v>5318843</v>
      </c>
      <c r="S4168" s="6">
        <v>34276862</v>
      </c>
      <c r="T4168" s="6">
        <v>0</v>
      </c>
      <c r="U4168" s="6">
        <v>0</v>
      </c>
      <c r="V4168" s="6">
        <v>0</v>
      </c>
      <c r="W4168" s="6">
        <v>0</v>
      </c>
      <c r="X4168" s="6">
        <v>0</v>
      </c>
      <c r="Z4168" s="6">
        <v>102803253400</v>
      </c>
      <c r="AA4168" s="6">
        <v>8503952491.5408001</v>
      </c>
      <c r="AB4168" s="6">
        <f t="shared" si="1042"/>
        <v>2162.261333235067</v>
      </c>
      <c r="AC4168" s="6">
        <f t="shared" si="1043"/>
        <v>178.86367448490381</v>
      </c>
      <c r="AD4168" s="16">
        <f t="shared" si="1044"/>
        <v>16.313941093027356</v>
      </c>
      <c r="AE4168" s="16">
        <f t="shared" si="1045"/>
        <v>24.462065637164965</v>
      </c>
      <c r="AF4168" s="16" t="str">
        <f t="shared" si="1046"/>
        <v/>
      </c>
      <c r="AG4168" s="16" t="str">
        <f t="shared" si="1047"/>
        <v/>
      </c>
      <c r="AH4168" s="17">
        <f t="shared" si="1048"/>
        <v>0.74197277957847618</v>
      </c>
      <c r="AI4168" s="17">
        <f t="shared" si="1049"/>
        <v>4.7815847494216026</v>
      </c>
      <c r="AJ4168" s="17">
        <f t="shared" si="1050"/>
        <v>4.7815847494216026</v>
      </c>
      <c r="AK4168" s="17">
        <f t="shared" si="1051"/>
        <v>4.7815847494216026</v>
      </c>
      <c r="AL4168" s="17">
        <f t="shared" si="1052"/>
        <v>0.11187125091945781</v>
      </c>
      <c r="AM4168" s="17">
        <f t="shared" si="1053"/>
        <v>0.72094540664833096</v>
      </c>
      <c r="AN4168" s="17">
        <f t="shared" si="1054"/>
        <v>0.72094540664833096</v>
      </c>
      <c r="AO4168" s="17">
        <f t="shared" si="1055"/>
        <v>0.72094540664833096</v>
      </c>
      <c r="AP4168" s="17">
        <f t="shared" si="1057"/>
        <v>0.60907415572887313</v>
      </c>
      <c r="AQ4168" s="17">
        <f t="shared" si="1056"/>
        <v>17.635813858244056</v>
      </c>
    </row>
    <row r="4169" spans="1:43" x14ac:dyDescent="0.2">
      <c r="A4169" s="4">
        <v>1</v>
      </c>
      <c r="B4169" s="5">
        <v>1</v>
      </c>
      <c r="C4169" t="s">
        <v>7</v>
      </c>
      <c r="D4169" t="s">
        <v>8</v>
      </c>
      <c r="E4169" t="s">
        <v>9</v>
      </c>
      <c r="F4169" t="s">
        <v>18</v>
      </c>
      <c r="G4169" t="s">
        <v>15</v>
      </c>
      <c r="H4169">
        <v>14</v>
      </c>
      <c r="I4169" t="s">
        <v>5702</v>
      </c>
      <c r="J4169" s="6">
        <v>3059393</v>
      </c>
      <c r="K4169" s="6">
        <v>3028</v>
      </c>
      <c r="L4169" s="6">
        <v>1010</v>
      </c>
      <c r="M4169" s="6">
        <v>1685668</v>
      </c>
      <c r="N4169" s="6">
        <v>1856308</v>
      </c>
      <c r="O4169" s="6">
        <v>207850</v>
      </c>
      <c r="P4169" s="6">
        <v>42576</v>
      </c>
      <c r="Q4169" s="6">
        <v>5531</v>
      </c>
      <c r="R4169" s="6">
        <v>1405910</v>
      </c>
      <c r="S4169" s="6">
        <v>10503016</v>
      </c>
      <c r="T4169" s="6">
        <v>0</v>
      </c>
      <c r="U4169" s="6">
        <v>0</v>
      </c>
      <c r="V4169" s="6">
        <v>10</v>
      </c>
      <c r="W4169" s="6">
        <v>284</v>
      </c>
      <c r="X4169" s="6">
        <v>1302</v>
      </c>
      <c r="Y4169" s="8">
        <v>8.75</v>
      </c>
      <c r="Z4169" s="6">
        <v>25321792867</v>
      </c>
      <c r="AA4169" s="6">
        <v>232185582.36720002</v>
      </c>
      <c r="AB4169" s="6">
        <f t="shared" si="1042"/>
        <v>13640.943672601745</v>
      </c>
      <c r="AC4169" s="6">
        <f t="shared" si="1043"/>
        <v>125.079233816371</v>
      </c>
      <c r="AD4169" s="16">
        <f t="shared" si="1044"/>
        <v>4.8818583239383688</v>
      </c>
      <c r="AE4169" s="16">
        <f t="shared" si="1045"/>
        <v>8.9309983160933371</v>
      </c>
      <c r="AF4169" s="16">
        <f t="shared" si="1046"/>
        <v>28.4</v>
      </c>
      <c r="AG4169" s="16">
        <f t="shared" si="1047"/>
        <v>158.6</v>
      </c>
      <c r="AH4169" s="17">
        <f t="shared" si="1048"/>
        <v>0.83403730746505245</v>
      </c>
      <c r="AI4169" s="17">
        <f t="shared" si="1049"/>
        <v>6.2307737941279067</v>
      </c>
      <c r="AJ4169" s="17">
        <f t="shared" si="1050"/>
        <v>6.2307737941279067</v>
      </c>
      <c r="AK4169" s="17">
        <f t="shared" si="1051"/>
        <v>6.2307737941279067</v>
      </c>
      <c r="AL4169" s="17">
        <f t="shared" si="1052"/>
        <v>0.75736892800117217</v>
      </c>
      <c r="AM4169" s="17">
        <f t="shared" si="1053"/>
        <v>5.658013648597108</v>
      </c>
      <c r="AN4169" s="17">
        <f t="shared" si="1054"/>
        <v>5.658013648597108</v>
      </c>
      <c r="AO4169" s="17">
        <f t="shared" si="1055"/>
        <v>5.658013648597108</v>
      </c>
      <c r="AP4169" s="17">
        <f t="shared" si="1057"/>
        <v>4.9006447205959356</v>
      </c>
      <c r="AQ4169" s="17">
        <f t="shared" si="1056"/>
        <v>50.531710368053886</v>
      </c>
    </row>
    <row r="4170" spans="1:43" x14ac:dyDescent="0.2">
      <c r="A4170" s="4">
        <v>8</v>
      </c>
      <c r="B4170" s="5">
        <v>8</v>
      </c>
      <c r="C4170" t="s">
        <v>31</v>
      </c>
      <c r="D4170" t="s">
        <v>8</v>
      </c>
      <c r="E4170" t="s">
        <v>9</v>
      </c>
      <c r="F4170" t="s">
        <v>18</v>
      </c>
      <c r="G4170" t="s">
        <v>11</v>
      </c>
      <c r="H4170">
        <v>24</v>
      </c>
      <c r="I4170" t="s">
        <v>5707</v>
      </c>
      <c r="J4170" s="6">
        <v>1849898</v>
      </c>
      <c r="K4170" s="6">
        <v>3528</v>
      </c>
      <c r="L4170" s="6">
        <v>524</v>
      </c>
      <c r="M4170" s="6">
        <v>0</v>
      </c>
      <c r="N4170" s="6">
        <v>0</v>
      </c>
      <c r="O4170" s="6">
        <v>0</v>
      </c>
      <c r="P4170" s="6">
        <v>0</v>
      </c>
      <c r="Q4170" s="6">
        <v>0</v>
      </c>
      <c r="R4170" s="6">
        <v>0</v>
      </c>
      <c r="S4170" s="6">
        <v>10802358</v>
      </c>
      <c r="T4170" s="6">
        <v>0</v>
      </c>
      <c r="U4170" s="6">
        <v>0</v>
      </c>
      <c r="V4170" s="6">
        <v>0</v>
      </c>
      <c r="W4170" s="6">
        <v>0</v>
      </c>
      <c r="X4170" s="6">
        <v>0</v>
      </c>
      <c r="Y4170" s="8">
        <v>0</v>
      </c>
      <c r="Z4170" s="6">
        <v>0</v>
      </c>
      <c r="AA4170" s="6">
        <v>0</v>
      </c>
      <c r="AB4170" s="6" t="str">
        <f t="shared" si="1042"/>
        <v/>
      </c>
      <c r="AC4170" s="6" t="str">
        <f t="shared" si="1043"/>
        <v/>
      </c>
      <c r="AD4170" s="16" t="str">
        <f t="shared" si="1044"/>
        <v/>
      </c>
      <c r="AE4170" s="16" t="str">
        <f t="shared" si="1045"/>
        <v/>
      </c>
      <c r="AF4170" s="16" t="str">
        <f t="shared" si="1046"/>
        <v/>
      </c>
      <c r="AG4170" s="16" t="str">
        <f t="shared" si="1047"/>
        <v/>
      </c>
      <c r="AH4170" s="17" t="str">
        <f t="shared" si="1048"/>
        <v/>
      </c>
      <c r="AI4170" s="17" t="str">
        <f t="shared" si="1049"/>
        <v/>
      </c>
      <c r="AJ4170" s="17" t="str">
        <f t="shared" si="1050"/>
        <v/>
      </c>
      <c r="AK4170" s="17" t="str">
        <f t="shared" si="1051"/>
        <v/>
      </c>
      <c r="AL4170" s="17" t="str">
        <f t="shared" si="1052"/>
        <v/>
      </c>
      <c r="AM4170" s="17" t="str">
        <f t="shared" si="1053"/>
        <v/>
      </c>
      <c r="AN4170" s="17" t="str">
        <f t="shared" si="1054"/>
        <v/>
      </c>
      <c r="AO4170" s="17" t="str">
        <f t="shared" si="1055"/>
        <v/>
      </c>
      <c r="AP4170" s="17" t="str">
        <f t="shared" si="1057"/>
        <v/>
      </c>
      <c r="AQ4170" s="17" t="str">
        <f t="shared" si="1056"/>
        <v/>
      </c>
    </row>
    <row r="4171" spans="1:43" x14ac:dyDescent="0.2">
      <c r="A4171" s="4">
        <v>40</v>
      </c>
      <c r="B4171" s="5">
        <v>40</v>
      </c>
      <c r="C4171" t="s">
        <v>65</v>
      </c>
      <c r="D4171" t="s">
        <v>8</v>
      </c>
      <c r="E4171" t="s">
        <v>9</v>
      </c>
      <c r="F4171" t="s">
        <v>18</v>
      </c>
      <c r="G4171" t="s">
        <v>15</v>
      </c>
      <c r="H4171">
        <v>14</v>
      </c>
      <c r="I4171" t="s">
        <v>5702</v>
      </c>
      <c r="J4171" s="6">
        <v>3059393</v>
      </c>
      <c r="K4171" s="6">
        <v>3028</v>
      </c>
      <c r="L4171" s="6">
        <v>1010</v>
      </c>
      <c r="M4171" s="6">
        <v>897642</v>
      </c>
      <c r="N4171" s="6">
        <v>795888</v>
      </c>
      <c r="O4171" s="6">
        <v>75698</v>
      </c>
      <c r="P4171" s="6">
        <v>9829</v>
      </c>
      <c r="Q4171" s="6">
        <v>3030</v>
      </c>
      <c r="R4171" s="6">
        <v>0</v>
      </c>
      <c r="S4171" s="6">
        <v>5527548</v>
      </c>
      <c r="T4171" s="6">
        <v>11821</v>
      </c>
      <c r="U4171" s="6">
        <v>23157554</v>
      </c>
      <c r="V4171" s="6">
        <v>3</v>
      </c>
      <c r="W4171" s="6">
        <v>90</v>
      </c>
      <c r="X4171" s="6">
        <v>78</v>
      </c>
      <c r="Y4171" s="8">
        <v>2.7</v>
      </c>
      <c r="Z4171" s="6">
        <v>4090956198</v>
      </c>
      <c r="AA4171" s="6">
        <v>37511603.2368</v>
      </c>
      <c r="AB4171" s="6">
        <f t="shared" si="1042"/>
        <v>5140.1154408660514</v>
      </c>
      <c r="AC4171" s="6">
        <f t="shared" si="1043"/>
        <v>47.131761299077255</v>
      </c>
      <c r="AD4171" s="16">
        <f t="shared" si="1044"/>
        <v>7.7014955743208873</v>
      </c>
      <c r="AE4171" s="16">
        <f t="shared" si="1045"/>
        <v>10.513989801579962</v>
      </c>
      <c r="AF4171" s="16">
        <f t="shared" si="1046"/>
        <v>30</v>
      </c>
      <c r="AG4171" s="16">
        <f t="shared" si="1047"/>
        <v>56</v>
      </c>
      <c r="AH4171" s="17">
        <f t="shared" si="1048"/>
        <v>0</v>
      </c>
      <c r="AI4171" s="17">
        <f t="shared" si="1049"/>
        <v>6.1578535763700897</v>
      </c>
      <c r="AJ4171" s="17">
        <f t="shared" si="1050"/>
        <v>6.1710225234558989</v>
      </c>
      <c r="AK4171" s="17">
        <f t="shared" si="1051"/>
        <v>31.969229380978163</v>
      </c>
      <c r="AL4171" s="17">
        <f t="shared" si="1052"/>
        <v>0</v>
      </c>
      <c r="AM4171" s="17">
        <f t="shared" si="1053"/>
        <v>6.9451329835353715</v>
      </c>
      <c r="AN4171" s="17">
        <f t="shared" si="1054"/>
        <v>6.9599855758599203</v>
      </c>
      <c r="AO4171" s="17">
        <f t="shared" si="1055"/>
        <v>36.056484078161752</v>
      </c>
      <c r="AP4171" s="17">
        <f t="shared" si="1057"/>
        <v>36.056484078161752</v>
      </c>
      <c r="AQ4171" s="17">
        <f t="shared" si="1056"/>
        <v>73.021057359507523</v>
      </c>
    </row>
    <row r="4172" spans="1:43" x14ac:dyDescent="0.2">
      <c r="A4172" s="4">
        <v>58</v>
      </c>
      <c r="B4172" s="5">
        <v>58</v>
      </c>
      <c r="C4172" t="s">
        <v>80</v>
      </c>
      <c r="D4172" t="s">
        <v>8</v>
      </c>
      <c r="E4172" t="s">
        <v>9</v>
      </c>
      <c r="F4172" t="s">
        <v>18</v>
      </c>
      <c r="G4172" t="s">
        <v>11</v>
      </c>
      <c r="H4172">
        <v>24</v>
      </c>
      <c r="I4172" t="s">
        <v>5707</v>
      </c>
      <c r="J4172" s="6">
        <v>1849898</v>
      </c>
      <c r="K4172" s="6">
        <v>3528</v>
      </c>
      <c r="L4172" s="6">
        <v>524</v>
      </c>
      <c r="M4172" s="6">
        <v>4879658</v>
      </c>
      <c r="N4172" s="6">
        <v>10171647</v>
      </c>
      <c r="O4172" s="6">
        <v>427910</v>
      </c>
      <c r="P4172" s="6">
        <v>72472</v>
      </c>
      <c r="Q4172" s="6">
        <v>14992</v>
      </c>
      <c r="R4172" s="6">
        <v>1221577</v>
      </c>
      <c r="S4172" s="6">
        <v>17645569</v>
      </c>
      <c r="T4172" s="6">
        <v>162665</v>
      </c>
      <c r="U4172" s="6">
        <v>0</v>
      </c>
      <c r="V4172" s="6">
        <v>17</v>
      </c>
      <c r="W4172" s="6">
        <v>513</v>
      </c>
      <c r="X4172" s="6">
        <v>1919</v>
      </c>
      <c r="Y4172" s="8">
        <v>12.6</v>
      </c>
      <c r="Z4172" s="6">
        <v>27617361037</v>
      </c>
      <c r="AA4172" s="6">
        <v>339261610.46399999</v>
      </c>
      <c r="AB4172" s="6">
        <f t="shared" si="1042"/>
        <v>2715.1316829024836</v>
      </c>
      <c r="AC4172" s="6">
        <f t="shared" si="1043"/>
        <v>33.353655554896861</v>
      </c>
      <c r="AD4172" s="16">
        <f t="shared" si="1044"/>
        <v>5.9044872502483718</v>
      </c>
      <c r="AE4172" s="16">
        <f t="shared" si="1045"/>
        <v>23.770528849524432</v>
      </c>
      <c r="AF4172" s="16">
        <f t="shared" si="1046"/>
        <v>30.176470588235293</v>
      </c>
      <c r="AG4172" s="16">
        <f t="shared" si="1047"/>
        <v>143.05882352941177</v>
      </c>
      <c r="AH4172" s="17">
        <f t="shared" si="1048"/>
        <v>0.25034070010644188</v>
      </c>
      <c r="AI4172" s="17">
        <f t="shared" si="1049"/>
        <v>3.616148713700837</v>
      </c>
      <c r="AJ4172" s="17">
        <f t="shared" si="1050"/>
        <v>3.6494840417094805</v>
      </c>
      <c r="AK4172" s="17">
        <f t="shared" si="1051"/>
        <v>3.6494840417094805</v>
      </c>
      <c r="AL4172" s="17">
        <f t="shared" si="1052"/>
        <v>0.12009628332560106</v>
      </c>
      <c r="AM4172" s="17">
        <f t="shared" si="1053"/>
        <v>1.7347799230547423</v>
      </c>
      <c r="AN4172" s="17">
        <f t="shared" si="1054"/>
        <v>1.7507719251366076</v>
      </c>
      <c r="AO4172" s="17">
        <f t="shared" si="1055"/>
        <v>1.7507719251366076</v>
      </c>
      <c r="AP4172" s="17">
        <f t="shared" si="1057"/>
        <v>1.6306756418110067</v>
      </c>
      <c r="AQ4172" s="17">
        <f t="shared" si="1056"/>
        <v>41.236636208548525</v>
      </c>
    </row>
    <row r="4173" spans="1:43" x14ac:dyDescent="0.2">
      <c r="A4173" s="4">
        <v>30019</v>
      </c>
      <c r="B4173" s="5">
        <v>3019</v>
      </c>
      <c r="C4173" t="s">
        <v>1050</v>
      </c>
      <c r="D4173" t="s">
        <v>8</v>
      </c>
      <c r="E4173" t="s">
        <v>9</v>
      </c>
      <c r="F4173" t="s">
        <v>18</v>
      </c>
      <c r="G4173" t="s">
        <v>15</v>
      </c>
      <c r="H4173">
        <v>5</v>
      </c>
      <c r="I4173" t="s">
        <v>5764</v>
      </c>
      <c r="J4173" s="6">
        <v>5441567</v>
      </c>
      <c r="K4173" s="6">
        <v>2746</v>
      </c>
      <c r="L4173" s="6">
        <v>1981</v>
      </c>
      <c r="M4173" s="6">
        <v>24999649</v>
      </c>
      <c r="N4173" s="6">
        <v>57709428</v>
      </c>
      <c r="O4173" s="6">
        <v>3096378</v>
      </c>
      <c r="P4173" s="6">
        <v>352583</v>
      </c>
      <c r="Q4173" s="6">
        <v>84334</v>
      </c>
      <c r="R4173" s="6">
        <v>29083693</v>
      </c>
      <c r="S4173" s="6">
        <v>74007135</v>
      </c>
      <c r="T4173" s="6">
        <v>22165442</v>
      </c>
      <c r="U4173" s="6">
        <v>0</v>
      </c>
      <c r="V4173" s="6">
        <v>159</v>
      </c>
      <c r="W4173" s="6">
        <v>7990</v>
      </c>
      <c r="X4173" s="6">
        <v>4644</v>
      </c>
      <c r="Y4173" s="8">
        <v>217.3</v>
      </c>
      <c r="Z4173" s="6">
        <v>280294208481</v>
      </c>
      <c r="AA4173" s="6">
        <v>10034570618.1504</v>
      </c>
      <c r="AB4173" s="6">
        <f t="shared" si="1042"/>
        <v>4856.9916250252909</v>
      </c>
      <c r="AC4173" s="6">
        <f t="shared" si="1043"/>
        <v>173.88095785926694</v>
      </c>
      <c r="AD4173" s="16">
        <f t="shared" si="1044"/>
        <v>8.7819832493341998</v>
      </c>
      <c r="AE4173" s="16">
        <f t="shared" si="1045"/>
        <v>18.637720588377775</v>
      </c>
      <c r="AF4173" s="16">
        <f t="shared" si="1046"/>
        <v>50.251572327044023</v>
      </c>
      <c r="AG4173" s="16">
        <f t="shared" si="1047"/>
        <v>79.459119496855351</v>
      </c>
      <c r="AH4173" s="17">
        <f t="shared" si="1048"/>
        <v>1.163364053631313</v>
      </c>
      <c r="AI4173" s="17">
        <f t="shared" si="1049"/>
        <v>2.9603269629905604</v>
      </c>
      <c r="AJ4173" s="17">
        <f t="shared" si="1050"/>
        <v>3.8469570912775617</v>
      </c>
      <c r="AK4173" s="17">
        <f t="shared" si="1051"/>
        <v>3.8469570912775617</v>
      </c>
      <c r="AL4173" s="17">
        <f t="shared" si="1052"/>
        <v>0.50396779188315644</v>
      </c>
      <c r="AM4173" s="17">
        <f t="shared" si="1053"/>
        <v>1.2824097823322733</v>
      </c>
      <c r="AN4173" s="17">
        <f t="shared" si="1054"/>
        <v>1.6664967984087453</v>
      </c>
      <c r="AO4173" s="17">
        <f t="shared" si="1055"/>
        <v>1.6664967984087453</v>
      </c>
      <c r="AP4173" s="17">
        <f t="shared" si="1057"/>
        <v>1.1625290065255889</v>
      </c>
      <c r="AQ4173" s="17">
        <f t="shared" si="1056"/>
        <v>23.901195202911271</v>
      </c>
    </row>
    <row r="4174" spans="1:43" x14ac:dyDescent="0.2">
      <c r="A4174" s="4">
        <v>30112</v>
      </c>
      <c r="B4174" s="5">
        <v>3112</v>
      </c>
      <c r="C4174" t="s">
        <v>1106</v>
      </c>
      <c r="D4174" t="s">
        <v>8</v>
      </c>
      <c r="E4174" t="s">
        <v>9</v>
      </c>
      <c r="F4174" t="s">
        <v>18</v>
      </c>
      <c r="G4174" t="s">
        <v>11</v>
      </c>
      <c r="H4174">
        <v>8</v>
      </c>
      <c r="I4174" t="s">
        <v>5791</v>
      </c>
      <c r="J4174" s="6">
        <v>4586770</v>
      </c>
      <c r="K4174" s="6">
        <v>3470</v>
      </c>
      <c r="L4174" s="6">
        <v>1322</v>
      </c>
      <c r="M4174" s="6">
        <v>1171527</v>
      </c>
      <c r="N4174" s="6">
        <v>977740</v>
      </c>
      <c r="O4174" s="6">
        <v>131715</v>
      </c>
      <c r="P4174" s="6">
        <v>25301</v>
      </c>
      <c r="Q4174" s="6">
        <v>3515</v>
      </c>
      <c r="R4174" s="6">
        <v>0</v>
      </c>
      <c r="S4174" s="6">
        <v>11151824</v>
      </c>
      <c r="T4174" s="6">
        <v>1308931</v>
      </c>
      <c r="U4174" s="6">
        <v>1423483</v>
      </c>
      <c r="V4174" s="6">
        <v>6</v>
      </c>
      <c r="W4174" s="6">
        <v>177</v>
      </c>
      <c r="X4174" s="6">
        <v>663</v>
      </c>
      <c r="Y4174" s="8">
        <v>5.6000000000000005</v>
      </c>
      <c r="Z4174" s="6">
        <v>55728243900</v>
      </c>
      <c r="AA4174" s="6">
        <v>2973058421.7599998</v>
      </c>
      <c r="AB4174" s="6">
        <f t="shared" si="1042"/>
        <v>56996.997054431646</v>
      </c>
      <c r="AC4174" s="6">
        <f t="shared" si="1043"/>
        <v>3040.7454146910218</v>
      </c>
      <c r="AD4174" s="16">
        <f t="shared" si="1044"/>
        <v>5.2059207145962612</v>
      </c>
      <c r="AE4174" s="16">
        <f t="shared" si="1045"/>
        <v>7.4231484644877197</v>
      </c>
      <c r="AF4174" s="16">
        <f t="shared" si="1046"/>
        <v>29.5</v>
      </c>
      <c r="AG4174" s="16">
        <f t="shared" si="1047"/>
        <v>140</v>
      </c>
      <c r="AH4174" s="17">
        <f t="shared" si="1048"/>
        <v>0</v>
      </c>
      <c r="AI4174" s="17">
        <f t="shared" si="1049"/>
        <v>9.5190499237320179</v>
      </c>
      <c r="AJ4174" s="17">
        <f t="shared" si="1050"/>
        <v>10.63633616638797</v>
      </c>
      <c r="AK4174" s="17">
        <f t="shared" si="1051"/>
        <v>11.851402485815521</v>
      </c>
      <c r="AL4174" s="17">
        <f t="shared" si="1052"/>
        <v>0</v>
      </c>
      <c r="AM4174" s="17">
        <f t="shared" si="1053"/>
        <v>11.405715220815349</v>
      </c>
      <c r="AN4174" s="17">
        <f t="shared" si="1054"/>
        <v>12.744446376337267</v>
      </c>
      <c r="AO4174" s="17">
        <f t="shared" si="1055"/>
        <v>14.200337513040276</v>
      </c>
      <c r="AP4174" s="17">
        <f t="shared" si="1057"/>
        <v>14.200337513040276</v>
      </c>
      <c r="AQ4174" s="17">
        <f t="shared" si="1056"/>
        <v>84.666317427779674</v>
      </c>
    </row>
    <row r="4175" spans="1:43" x14ac:dyDescent="0.2">
      <c r="A4175" s="4">
        <v>40003</v>
      </c>
      <c r="B4175" s="5">
        <v>4003</v>
      </c>
      <c r="C4175" t="s">
        <v>1353</v>
      </c>
      <c r="D4175" t="s">
        <v>8</v>
      </c>
      <c r="E4175" t="s">
        <v>9</v>
      </c>
      <c r="F4175" t="s">
        <v>18</v>
      </c>
      <c r="G4175" t="s">
        <v>15</v>
      </c>
      <c r="H4175">
        <v>41</v>
      </c>
      <c r="I4175" t="s">
        <v>5825</v>
      </c>
      <c r="J4175" s="6">
        <v>1060061</v>
      </c>
      <c r="K4175" s="6">
        <v>2132</v>
      </c>
      <c r="L4175" s="6">
        <v>497</v>
      </c>
      <c r="M4175" s="6">
        <v>109239</v>
      </c>
      <c r="N4175" s="6">
        <v>89562</v>
      </c>
      <c r="O4175" s="6">
        <v>11912</v>
      </c>
      <c r="P4175" s="6">
        <v>1726</v>
      </c>
      <c r="Q4175" s="6">
        <v>1764</v>
      </c>
      <c r="R4175" s="6">
        <v>104718</v>
      </c>
      <c r="S4175" s="6">
        <v>2743251</v>
      </c>
      <c r="T4175" s="6">
        <v>2973222</v>
      </c>
      <c r="U4175" s="6">
        <v>0</v>
      </c>
      <c r="V4175" s="6">
        <v>4</v>
      </c>
      <c r="W4175" s="6">
        <v>208</v>
      </c>
      <c r="X4175" s="6">
        <v>120</v>
      </c>
      <c r="Y4175" s="8">
        <v>10.5</v>
      </c>
      <c r="Z4175" s="6">
        <v>1612884000</v>
      </c>
      <c r="AA4175" s="6">
        <v>70478553.600000009</v>
      </c>
      <c r="AB4175" s="6">
        <f t="shared" si="1042"/>
        <v>18008.57506531788</v>
      </c>
      <c r="AC4175" s="6">
        <f t="shared" si="1043"/>
        <v>786.92474040329614</v>
      </c>
      <c r="AD4175" s="16">
        <f t="shared" si="1044"/>
        <v>6.9015063731170336</v>
      </c>
      <c r="AE4175" s="16">
        <f t="shared" si="1045"/>
        <v>7.5186366689053052</v>
      </c>
      <c r="AF4175" s="16">
        <f t="shared" si="1046"/>
        <v>52</v>
      </c>
      <c r="AG4175" s="16">
        <f t="shared" si="1047"/>
        <v>82</v>
      </c>
      <c r="AH4175" s="17">
        <f t="shared" si="1048"/>
        <v>0.95861368192678442</v>
      </c>
      <c r="AI4175" s="17">
        <f t="shared" si="1049"/>
        <v>25.112377447614861</v>
      </c>
      <c r="AJ4175" s="17">
        <f t="shared" si="1050"/>
        <v>52.329964573092028</v>
      </c>
      <c r="AK4175" s="17">
        <f t="shared" si="1051"/>
        <v>52.329964573092028</v>
      </c>
      <c r="AL4175" s="17">
        <f t="shared" si="1052"/>
        <v>1.1692235546325451</v>
      </c>
      <c r="AM4175" s="17">
        <f t="shared" si="1053"/>
        <v>30.629630870235143</v>
      </c>
      <c r="AN4175" s="17">
        <f t="shared" si="1054"/>
        <v>63.826991357941985</v>
      </c>
      <c r="AO4175" s="17">
        <f t="shared" si="1055"/>
        <v>63.826991357941985</v>
      </c>
      <c r="AP4175" s="17">
        <f t="shared" si="1057"/>
        <v>62.65776780330944</v>
      </c>
      <c r="AQ4175" s="17">
        <f t="shared" si="1056"/>
        <v>230.29306581598388</v>
      </c>
    </row>
    <row r="4176" spans="1:43" x14ac:dyDescent="0.2">
      <c r="A4176" s="4">
        <v>40008</v>
      </c>
      <c r="B4176" s="5">
        <v>4008</v>
      </c>
      <c r="C4176" t="s">
        <v>1358</v>
      </c>
      <c r="D4176" t="s">
        <v>8</v>
      </c>
      <c r="E4176" t="s">
        <v>9</v>
      </c>
      <c r="F4176" t="s">
        <v>18</v>
      </c>
      <c r="G4176" t="s">
        <v>15</v>
      </c>
      <c r="H4176">
        <v>38</v>
      </c>
      <c r="I4176" t="s">
        <v>5830</v>
      </c>
      <c r="J4176" s="6">
        <v>1249442</v>
      </c>
      <c r="K4176" s="6">
        <v>1685</v>
      </c>
      <c r="L4176" s="6">
        <v>741</v>
      </c>
      <c r="M4176" s="6">
        <v>371585</v>
      </c>
      <c r="N4176" s="6">
        <v>305793</v>
      </c>
      <c r="O4176" s="6">
        <v>47265</v>
      </c>
      <c r="P4176" s="6">
        <v>8893</v>
      </c>
      <c r="Q4176" s="6">
        <v>1228</v>
      </c>
      <c r="R4176" s="6">
        <v>0</v>
      </c>
      <c r="S4176" s="6">
        <v>1486118</v>
      </c>
      <c r="T4176" s="6">
        <v>0</v>
      </c>
      <c r="U4176" s="6">
        <v>13295312</v>
      </c>
      <c r="V4176" s="6">
        <v>3</v>
      </c>
      <c r="W4176" s="6">
        <v>120</v>
      </c>
      <c r="X4176" s="6">
        <v>72</v>
      </c>
      <c r="Y4176" s="8">
        <v>2.76</v>
      </c>
      <c r="Z4176" s="6">
        <v>2662292500</v>
      </c>
      <c r="AA4176" s="6">
        <v>97412868</v>
      </c>
      <c r="AB4176" s="6">
        <f t="shared" si="1042"/>
        <v>8706.1917702498104</v>
      </c>
      <c r="AC4176" s="6">
        <f t="shared" si="1043"/>
        <v>318.55820113606262</v>
      </c>
      <c r="AD4176" s="16">
        <f t="shared" si="1044"/>
        <v>5.3148543798493195</v>
      </c>
      <c r="AE4176" s="16">
        <f t="shared" si="1045"/>
        <v>6.4697556331323387</v>
      </c>
      <c r="AF4176" s="16">
        <f t="shared" si="1046"/>
        <v>40</v>
      </c>
      <c r="AG4176" s="16">
        <f t="shared" si="1047"/>
        <v>64</v>
      </c>
      <c r="AH4176" s="17">
        <f t="shared" si="1048"/>
        <v>0</v>
      </c>
      <c r="AI4176" s="17">
        <f t="shared" si="1049"/>
        <v>3.9994025593067537</v>
      </c>
      <c r="AJ4176" s="17">
        <f t="shared" si="1050"/>
        <v>3.9994025593067537</v>
      </c>
      <c r="AK4176" s="17">
        <f t="shared" si="1051"/>
        <v>39.779404443128762</v>
      </c>
      <c r="AL4176" s="17">
        <f t="shared" si="1052"/>
        <v>0</v>
      </c>
      <c r="AM4176" s="17">
        <f t="shared" si="1053"/>
        <v>4.8598823387062486</v>
      </c>
      <c r="AN4176" s="17">
        <f t="shared" si="1054"/>
        <v>4.8598823387062486</v>
      </c>
      <c r="AO4176" s="17">
        <f t="shared" si="1055"/>
        <v>48.338026050301998</v>
      </c>
      <c r="AP4176" s="17">
        <f t="shared" si="1057"/>
        <v>48.338026050301998</v>
      </c>
      <c r="AQ4176" s="17">
        <f t="shared" si="1056"/>
        <v>31.442251137205119</v>
      </c>
    </row>
    <row r="4177" spans="1:43" x14ac:dyDescent="0.2">
      <c r="A4177" s="4">
        <v>40041</v>
      </c>
      <c r="B4177" s="5">
        <v>4041</v>
      </c>
      <c r="C4177" t="s">
        <v>1388</v>
      </c>
      <c r="D4177" t="s">
        <v>8</v>
      </c>
      <c r="E4177" t="s">
        <v>9</v>
      </c>
      <c r="F4177" t="s">
        <v>18</v>
      </c>
      <c r="G4177" t="s">
        <v>15</v>
      </c>
      <c r="H4177">
        <v>17</v>
      </c>
      <c r="I4177" t="s">
        <v>5847</v>
      </c>
      <c r="J4177" s="6">
        <v>2441770</v>
      </c>
      <c r="K4177" s="6">
        <v>2552</v>
      </c>
      <c r="L4177" s="6">
        <v>957</v>
      </c>
      <c r="M4177" s="6">
        <v>424302</v>
      </c>
      <c r="N4177" s="6">
        <v>690084</v>
      </c>
      <c r="O4177" s="6">
        <v>65410</v>
      </c>
      <c r="P4177" s="6">
        <v>12367</v>
      </c>
      <c r="Q4177" s="6">
        <v>723</v>
      </c>
      <c r="R4177" s="6">
        <v>322716</v>
      </c>
      <c r="S4177" s="6">
        <v>1577705</v>
      </c>
      <c r="T4177" s="6">
        <v>99542</v>
      </c>
      <c r="U4177" s="6">
        <v>0</v>
      </c>
      <c r="V4177" s="6">
        <v>10</v>
      </c>
      <c r="W4177" s="6">
        <v>474</v>
      </c>
      <c r="X4177" s="6">
        <v>208</v>
      </c>
      <c r="Y4177" s="8">
        <v>3.5</v>
      </c>
      <c r="Z4177" s="6">
        <v>6044179400</v>
      </c>
      <c r="AA4177" s="6">
        <v>262787988.96000001</v>
      </c>
      <c r="AB4177" s="6">
        <f t="shared" si="1042"/>
        <v>8758.6140238000007</v>
      </c>
      <c r="AC4177" s="6">
        <f t="shared" si="1043"/>
        <v>380.80579894621525</v>
      </c>
      <c r="AD4177" s="16">
        <f t="shared" si="1044"/>
        <v>5.2890757661518562</v>
      </c>
      <c r="AE4177" s="16">
        <f t="shared" si="1045"/>
        <v>10.550129949548998</v>
      </c>
      <c r="AF4177" s="16">
        <f t="shared" si="1046"/>
        <v>47.4</v>
      </c>
      <c r="AG4177" s="16">
        <f t="shared" si="1047"/>
        <v>68.2</v>
      </c>
      <c r="AH4177" s="17">
        <f t="shared" si="1048"/>
        <v>0.76058090699548908</v>
      </c>
      <c r="AI4177" s="17">
        <f t="shared" si="1049"/>
        <v>3.7183539083011627</v>
      </c>
      <c r="AJ4177" s="17">
        <f t="shared" si="1050"/>
        <v>3.9529556777955324</v>
      </c>
      <c r="AK4177" s="17">
        <f t="shared" si="1051"/>
        <v>3.9529556777955324</v>
      </c>
      <c r="AL4177" s="17">
        <f t="shared" si="1052"/>
        <v>0.46764741683621125</v>
      </c>
      <c r="AM4177" s="17">
        <f t="shared" si="1053"/>
        <v>2.2862506593400225</v>
      </c>
      <c r="AN4177" s="17">
        <f t="shared" si="1054"/>
        <v>2.4304968670480696</v>
      </c>
      <c r="AO4177" s="17">
        <f t="shared" si="1055"/>
        <v>2.4304968670480696</v>
      </c>
      <c r="AP4177" s="17">
        <f t="shared" si="1057"/>
        <v>1.9628494502118583</v>
      </c>
      <c r="AQ4177" s="17">
        <f t="shared" si="1056"/>
        <v>24.120241553279314</v>
      </c>
    </row>
    <row r="4178" spans="1:43" x14ac:dyDescent="0.2">
      <c r="A4178" s="4">
        <v>40077</v>
      </c>
      <c r="B4178" s="5">
        <v>4077</v>
      </c>
      <c r="C4178" t="s">
        <v>1410</v>
      </c>
      <c r="D4178" t="s">
        <v>8</v>
      </c>
      <c r="E4178" t="s">
        <v>9</v>
      </c>
      <c r="F4178" t="s">
        <v>18</v>
      </c>
      <c r="G4178" t="s">
        <v>15</v>
      </c>
      <c r="H4178">
        <v>4</v>
      </c>
      <c r="I4178" t="s">
        <v>5849</v>
      </c>
      <c r="J4178" s="6">
        <v>5502379</v>
      </c>
      <c r="K4178" s="6">
        <v>4442</v>
      </c>
      <c r="L4178" s="6">
        <v>1239</v>
      </c>
      <c r="M4178" s="6">
        <v>0</v>
      </c>
      <c r="N4178" s="6">
        <v>0</v>
      </c>
      <c r="O4178" s="6">
        <v>0</v>
      </c>
      <c r="P4178" s="6">
        <v>0</v>
      </c>
      <c r="Q4178" s="6">
        <v>0</v>
      </c>
      <c r="R4178" s="6">
        <v>0</v>
      </c>
      <c r="S4178" s="6">
        <v>0</v>
      </c>
      <c r="T4178" s="6">
        <v>0</v>
      </c>
      <c r="U4178" s="6">
        <v>948146</v>
      </c>
      <c r="V4178" s="6">
        <v>0</v>
      </c>
      <c r="W4178" s="6">
        <v>0</v>
      </c>
      <c r="X4178" s="6">
        <v>0</v>
      </c>
      <c r="Y4178" s="8">
        <v>0</v>
      </c>
      <c r="Z4178" s="6">
        <v>0</v>
      </c>
      <c r="AA4178" s="6">
        <v>0</v>
      </c>
      <c r="AB4178" s="6" t="str">
        <f t="shared" si="1042"/>
        <v/>
      </c>
      <c r="AC4178" s="6" t="str">
        <f t="shared" si="1043"/>
        <v/>
      </c>
      <c r="AD4178" s="16" t="str">
        <f t="shared" si="1044"/>
        <v/>
      </c>
      <c r="AE4178" s="16" t="str">
        <f t="shared" si="1045"/>
        <v/>
      </c>
      <c r="AF4178" s="16" t="str">
        <f t="shared" si="1046"/>
        <v/>
      </c>
      <c r="AG4178" s="16" t="str">
        <f t="shared" si="1047"/>
        <v/>
      </c>
      <c r="AH4178" s="17" t="str">
        <f t="shared" si="1048"/>
        <v/>
      </c>
      <c r="AI4178" s="17" t="str">
        <f t="shared" si="1049"/>
        <v/>
      </c>
      <c r="AJ4178" s="17" t="str">
        <f t="shared" si="1050"/>
        <v/>
      </c>
      <c r="AK4178" s="17" t="str">
        <f t="shared" si="1051"/>
        <v/>
      </c>
      <c r="AL4178" s="17" t="str">
        <f t="shared" si="1052"/>
        <v/>
      </c>
      <c r="AM4178" s="17" t="str">
        <f t="shared" si="1053"/>
        <v/>
      </c>
      <c r="AN4178" s="17" t="str">
        <f t="shared" si="1054"/>
        <v/>
      </c>
      <c r="AO4178" s="17" t="str">
        <f t="shared" si="1055"/>
        <v/>
      </c>
      <c r="AP4178" s="17" t="str">
        <f t="shared" si="1057"/>
        <v/>
      </c>
      <c r="AQ4178" s="17" t="str">
        <f t="shared" si="1056"/>
        <v/>
      </c>
    </row>
    <row r="4179" spans="1:43" x14ac:dyDescent="0.2">
      <c r="A4179" s="4">
        <v>40230</v>
      </c>
      <c r="B4179" s="5">
        <v>4230</v>
      </c>
      <c r="C4179" t="s">
        <v>1520</v>
      </c>
      <c r="D4179" t="s">
        <v>8</v>
      </c>
      <c r="E4179" t="s">
        <v>9</v>
      </c>
      <c r="F4179" t="s">
        <v>18</v>
      </c>
      <c r="G4179" t="s">
        <v>15</v>
      </c>
      <c r="H4179">
        <v>9</v>
      </c>
      <c r="I4179" t="s">
        <v>5842</v>
      </c>
      <c r="J4179" s="6">
        <v>4515419</v>
      </c>
      <c r="K4179" s="6">
        <v>1707</v>
      </c>
      <c r="L4179" s="6">
        <v>2645</v>
      </c>
      <c r="M4179" s="6">
        <v>387978</v>
      </c>
      <c r="N4179" s="6">
        <v>364699</v>
      </c>
      <c r="O4179" s="6">
        <v>58080</v>
      </c>
      <c r="P4179" s="6">
        <v>11512</v>
      </c>
      <c r="Q4179" s="6">
        <v>1011</v>
      </c>
      <c r="R4179" s="6">
        <v>160794</v>
      </c>
      <c r="S4179" s="6">
        <v>5589429</v>
      </c>
      <c r="T4179" s="6">
        <v>0</v>
      </c>
      <c r="U4179" s="6">
        <v>0</v>
      </c>
      <c r="V4179" s="6">
        <v>4</v>
      </c>
      <c r="W4179" s="6">
        <v>240</v>
      </c>
      <c r="X4179" s="6">
        <v>532</v>
      </c>
      <c r="Y4179" s="8">
        <v>2.79</v>
      </c>
      <c r="Z4179" s="6">
        <v>7174232100</v>
      </c>
      <c r="AA4179" s="6">
        <v>297756375.84000003</v>
      </c>
      <c r="AB4179" s="6">
        <f t="shared" si="1042"/>
        <v>19671.652787641317</v>
      </c>
      <c r="AC4179" s="6">
        <f t="shared" si="1043"/>
        <v>816.44417955629172</v>
      </c>
      <c r="AD4179" s="16">
        <f t="shared" si="1044"/>
        <v>5.0451702571230017</v>
      </c>
      <c r="AE4179" s="16">
        <f t="shared" si="1045"/>
        <v>6.2792527548209369</v>
      </c>
      <c r="AF4179" s="16">
        <f t="shared" si="1046"/>
        <v>60</v>
      </c>
      <c r="AG4179" s="16">
        <f t="shared" si="1047"/>
        <v>193</v>
      </c>
      <c r="AH4179" s="17">
        <f t="shared" si="1048"/>
        <v>0.41444102500657254</v>
      </c>
      <c r="AI4179" s="17">
        <f t="shared" si="1049"/>
        <v>14.406561712262036</v>
      </c>
      <c r="AJ4179" s="17">
        <f t="shared" si="1050"/>
        <v>14.406561712262036</v>
      </c>
      <c r="AK4179" s="17">
        <f t="shared" si="1051"/>
        <v>14.406561712262036</v>
      </c>
      <c r="AL4179" s="17">
        <f t="shared" si="1052"/>
        <v>0.44089509431065071</v>
      </c>
      <c r="AM4179" s="17">
        <f t="shared" si="1053"/>
        <v>15.326142928826238</v>
      </c>
      <c r="AN4179" s="17">
        <f t="shared" si="1054"/>
        <v>15.326142928826238</v>
      </c>
      <c r="AO4179" s="17">
        <f t="shared" si="1055"/>
        <v>15.326142928826238</v>
      </c>
      <c r="AP4179" s="17">
        <f t="shared" si="1057"/>
        <v>14.885247834515587</v>
      </c>
      <c r="AQ4179" s="17">
        <f t="shared" si="1056"/>
        <v>96.236725206611567</v>
      </c>
    </row>
    <row r="4180" spans="1:43" x14ac:dyDescent="0.2">
      <c r="A4180" s="4">
        <v>50003</v>
      </c>
      <c r="B4180" s="5">
        <v>5003</v>
      </c>
      <c r="C4180" t="s">
        <v>2270</v>
      </c>
      <c r="D4180" t="s">
        <v>8</v>
      </c>
      <c r="E4180" t="s">
        <v>9</v>
      </c>
      <c r="F4180" t="s">
        <v>18</v>
      </c>
      <c r="G4180" t="s">
        <v>15</v>
      </c>
      <c r="H4180">
        <v>256</v>
      </c>
      <c r="I4180" t="s">
        <v>5929</v>
      </c>
      <c r="J4180" s="6">
        <v>124064</v>
      </c>
      <c r="K4180" s="6">
        <v>2423</v>
      </c>
      <c r="L4180" s="6">
        <v>51</v>
      </c>
      <c r="M4180" s="6">
        <v>39569</v>
      </c>
      <c r="N4180" s="6">
        <v>65289</v>
      </c>
      <c r="O4180" s="6">
        <v>17242</v>
      </c>
      <c r="P4180" s="6">
        <v>2413</v>
      </c>
      <c r="Q4180" s="6">
        <v>107</v>
      </c>
      <c r="R4180" s="6">
        <v>22313</v>
      </c>
      <c r="S4180" s="6">
        <v>350267</v>
      </c>
      <c r="T4180" s="6">
        <v>0</v>
      </c>
      <c r="U4180" s="6">
        <v>0</v>
      </c>
      <c r="V4180" s="6">
        <v>7</v>
      </c>
      <c r="W4180" s="6">
        <v>317</v>
      </c>
      <c r="X4180" s="6">
        <v>175</v>
      </c>
      <c r="Y4180" s="8">
        <v>1.9</v>
      </c>
      <c r="Z4180" s="6">
        <v>2150512000</v>
      </c>
      <c r="AA4180" s="6">
        <v>136711411.20000002</v>
      </c>
      <c r="AB4180" s="6">
        <f t="shared" si="1042"/>
        <v>32938.351023909083</v>
      </c>
      <c r="AC4180" s="6">
        <f t="shared" si="1043"/>
        <v>2093.9424895464781</v>
      </c>
      <c r="AD4180" s="16">
        <f t="shared" si="1044"/>
        <v>7.145462080397845</v>
      </c>
      <c r="AE4180" s="16">
        <f t="shared" si="1045"/>
        <v>3.7866256814754671</v>
      </c>
      <c r="AF4180" s="16">
        <f t="shared" si="1046"/>
        <v>45.285714285714285</v>
      </c>
      <c r="AG4180" s="16">
        <f t="shared" si="1047"/>
        <v>70.285714285714292</v>
      </c>
      <c r="AH4180" s="17">
        <f t="shared" si="1048"/>
        <v>0.56390103363744348</v>
      </c>
      <c r="AI4180" s="17">
        <f t="shared" si="1049"/>
        <v>8.8520559023477983</v>
      </c>
      <c r="AJ4180" s="17">
        <f t="shared" si="1050"/>
        <v>8.8520559023477983</v>
      </c>
      <c r="AK4180" s="17">
        <f t="shared" si="1051"/>
        <v>8.8520559023477983</v>
      </c>
      <c r="AL4180" s="17">
        <f t="shared" si="1052"/>
        <v>0.34175741702277568</v>
      </c>
      <c r="AM4180" s="17">
        <f t="shared" si="1053"/>
        <v>5.3648700393634456</v>
      </c>
      <c r="AN4180" s="17">
        <f t="shared" si="1054"/>
        <v>5.3648700393634456</v>
      </c>
      <c r="AO4180" s="17">
        <f t="shared" si="1055"/>
        <v>5.3648700393634456</v>
      </c>
      <c r="AP4180" s="17">
        <f t="shared" si="1057"/>
        <v>5.0231126223406699</v>
      </c>
      <c r="AQ4180" s="17">
        <f t="shared" si="1056"/>
        <v>20.314754668831924</v>
      </c>
    </row>
    <row r="4181" spans="1:43" x14ac:dyDescent="0.2">
      <c r="A4181" s="4">
        <v>50012</v>
      </c>
      <c r="B4181" s="5">
        <v>5012</v>
      </c>
      <c r="C4181" t="s">
        <v>2280</v>
      </c>
      <c r="D4181" t="s">
        <v>8</v>
      </c>
      <c r="E4181" t="s">
        <v>9</v>
      </c>
      <c r="F4181" t="s">
        <v>18</v>
      </c>
      <c r="G4181" t="s">
        <v>11</v>
      </c>
      <c r="H4181">
        <v>30</v>
      </c>
      <c r="I4181" t="s">
        <v>5839</v>
      </c>
      <c r="J4181" s="6">
        <v>1624827</v>
      </c>
      <c r="K4181" s="6">
        <v>2063</v>
      </c>
      <c r="L4181" s="6">
        <v>788</v>
      </c>
      <c r="M4181" s="6">
        <v>485700</v>
      </c>
      <c r="N4181" s="6">
        <v>799161</v>
      </c>
      <c r="O4181" s="6">
        <v>92052</v>
      </c>
      <c r="P4181" s="6">
        <v>14751</v>
      </c>
      <c r="Q4181" s="6">
        <v>1068</v>
      </c>
      <c r="R4181" s="6">
        <v>185507</v>
      </c>
      <c r="S4181" s="6">
        <v>3794491</v>
      </c>
      <c r="T4181" s="6">
        <v>0</v>
      </c>
      <c r="U4181" s="6">
        <v>0</v>
      </c>
      <c r="V4181" s="6">
        <v>5</v>
      </c>
      <c r="W4181" s="6">
        <v>190</v>
      </c>
      <c r="X4181" s="6">
        <v>580</v>
      </c>
      <c r="Y4181" s="8">
        <v>3.6</v>
      </c>
      <c r="Z4181" s="6">
        <v>10927785372</v>
      </c>
      <c r="AA4181" s="6">
        <v>705243902.42879999</v>
      </c>
      <c r="AB4181" s="6">
        <f t="shared" si="1042"/>
        <v>13674.072398427852</v>
      </c>
      <c r="AC4181" s="6">
        <f t="shared" si="1043"/>
        <v>882.48037933382636</v>
      </c>
      <c r="AD4181" s="16">
        <f t="shared" si="1044"/>
        <v>6.2403904820012199</v>
      </c>
      <c r="AE4181" s="16">
        <f t="shared" si="1045"/>
        <v>8.6816256029200893</v>
      </c>
      <c r="AF4181" s="16">
        <f t="shared" si="1046"/>
        <v>38</v>
      </c>
      <c r="AG4181" s="16">
        <f t="shared" si="1047"/>
        <v>154</v>
      </c>
      <c r="AH4181" s="17">
        <f t="shared" si="1048"/>
        <v>0.3819374099238213</v>
      </c>
      <c r="AI4181" s="17">
        <f t="shared" si="1049"/>
        <v>7.8124171299155858</v>
      </c>
      <c r="AJ4181" s="17">
        <f t="shared" si="1050"/>
        <v>7.8124171299155858</v>
      </c>
      <c r="AK4181" s="17">
        <f t="shared" si="1051"/>
        <v>7.8124171299155858</v>
      </c>
      <c r="AL4181" s="17">
        <f t="shared" si="1052"/>
        <v>0.23212719339407203</v>
      </c>
      <c r="AM4181" s="17">
        <f t="shared" si="1053"/>
        <v>4.7480933128618643</v>
      </c>
      <c r="AN4181" s="17">
        <f t="shared" si="1054"/>
        <v>4.7480933128618643</v>
      </c>
      <c r="AO4181" s="17">
        <f t="shared" si="1055"/>
        <v>4.7480933128618643</v>
      </c>
      <c r="AP4181" s="17">
        <f t="shared" si="1057"/>
        <v>4.5159661194677927</v>
      </c>
      <c r="AQ4181" s="17">
        <f t="shared" si="1056"/>
        <v>41.22116846999522</v>
      </c>
    </row>
    <row r="4182" spans="1:43" x14ac:dyDescent="0.2">
      <c r="A4182" s="4">
        <v>50213</v>
      </c>
      <c r="B4182" s="5">
        <v>5213</v>
      </c>
      <c r="C4182" t="s">
        <v>2397</v>
      </c>
      <c r="D4182" t="s">
        <v>8</v>
      </c>
      <c r="E4182" t="s">
        <v>9</v>
      </c>
      <c r="F4182" t="s">
        <v>18</v>
      </c>
      <c r="G4182" t="s">
        <v>11</v>
      </c>
      <c r="H4182">
        <v>11</v>
      </c>
      <c r="I4182" t="s">
        <v>5951</v>
      </c>
      <c r="J4182" s="6">
        <v>3734090</v>
      </c>
      <c r="K4182" s="6">
        <v>2793</v>
      </c>
      <c r="L4182" s="6">
        <v>1337</v>
      </c>
      <c r="M4182" s="6">
        <v>1192110</v>
      </c>
      <c r="N4182" s="6">
        <v>1812007</v>
      </c>
      <c r="O4182" s="6">
        <v>183644</v>
      </c>
      <c r="P4182" s="6">
        <v>27457</v>
      </c>
      <c r="Q4182" s="6">
        <v>3274</v>
      </c>
      <c r="R4182" s="6">
        <v>661443</v>
      </c>
      <c r="S4182" s="6">
        <v>8170701</v>
      </c>
      <c r="T4182" s="6">
        <v>0</v>
      </c>
      <c r="U4182" s="6">
        <v>831228</v>
      </c>
      <c r="V4182" s="6">
        <v>6</v>
      </c>
      <c r="W4182" s="6">
        <v>216</v>
      </c>
      <c r="X4182" s="6">
        <v>684</v>
      </c>
      <c r="Y4182" s="8">
        <v>6.91</v>
      </c>
      <c r="Z4182" s="6">
        <v>26350078790</v>
      </c>
      <c r="AA4182" s="6">
        <v>1322520623.424</v>
      </c>
      <c r="AB4182" s="6">
        <f t="shared" si="1042"/>
        <v>14541.929909763041</v>
      </c>
      <c r="AC4182" s="6">
        <f t="shared" si="1043"/>
        <v>729.86507415479082</v>
      </c>
      <c r="AD4182" s="16">
        <f t="shared" si="1044"/>
        <v>6.688421896055651</v>
      </c>
      <c r="AE4182" s="16">
        <f t="shared" si="1045"/>
        <v>9.8669545424843719</v>
      </c>
      <c r="AF4182" s="16">
        <f t="shared" si="1046"/>
        <v>36</v>
      </c>
      <c r="AG4182" s="16">
        <f t="shared" si="1047"/>
        <v>150</v>
      </c>
      <c r="AH4182" s="17">
        <f t="shared" si="1048"/>
        <v>0.55485064297757758</v>
      </c>
      <c r="AI4182" s="17">
        <f t="shared" si="1049"/>
        <v>6.8539824345068832</v>
      </c>
      <c r="AJ4182" s="17">
        <f t="shared" si="1050"/>
        <v>6.8539824345068832</v>
      </c>
      <c r="AK4182" s="17">
        <f t="shared" si="1051"/>
        <v>7.5512570148727889</v>
      </c>
      <c r="AL4182" s="17">
        <f t="shared" si="1052"/>
        <v>0.3650333580389038</v>
      </c>
      <c r="AM4182" s="17">
        <f t="shared" si="1053"/>
        <v>4.5091994677724756</v>
      </c>
      <c r="AN4182" s="17">
        <f t="shared" si="1054"/>
        <v>4.5091994677724756</v>
      </c>
      <c r="AO4182" s="17">
        <f t="shared" si="1055"/>
        <v>4.9679327949616088</v>
      </c>
      <c r="AP4182" s="17">
        <f t="shared" si="1057"/>
        <v>4.602899436922705</v>
      </c>
      <c r="AQ4182" s="17">
        <f t="shared" si="1056"/>
        <v>44.492066171505741</v>
      </c>
    </row>
    <row r="4183" spans="1:43" x14ac:dyDescent="0.2">
      <c r="A4183" s="4">
        <v>55312</v>
      </c>
      <c r="B4183" s="5"/>
      <c r="C4183" t="s">
        <v>2438</v>
      </c>
      <c r="D4183" t="s">
        <v>8</v>
      </c>
      <c r="E4183" t="s">
        <v>9</v>
      </c>
      <c r="F4183" t="s">
        <v>18</v>
      </c>
      <c r="G4183" t="s">
        <v>11</v>
      </c>
      <c r="H4183">
        <v>35</v>
      </c>
      <c r="I4183" t="s">
        <v>5934</v>
      </c>
      <c r="J4183" s="6">
        <v>1376476</v>
      </c>
      <c r="K4183" s="6">
        <v>2523</v>
      </c>
      <c r="L4183" s="6">
        <v>546</v>
      </c>
      <c r="M4183" s="6">
        <v>156683</v>
      </c>
      <c r="N4183" s="6">
        <v>160893</v>
      </c>
      <c r="O4183" s="6">
        <v>14129</v>
      </c>
      <c r="P4183" s="6">
        <v>2900</v>
      </c>
      <c r="Q4183" s="6">
        <v>2282</v>
      </c>
      <c r="R4183" s="6">
        <v>0</v>
      </c>
      <c r="S4183" s="6">
        <v>1533741</v>
      </c>
      <c r="T4183" s="6">
        <v>0</v>
      </c>
      <c r="U4183" s="6">
        <v>47003453</v>
      </c>
      <c r="V4183" s="6">
        <v>5</v>
      </c>
      <c r="W4183" s="6">
        <v>160</v>
      </c>
      <c r="X4183" s="6">
        <v>590</v>
      </c>
      <c r="Y4183" s="8">
        <v>4.1399999999999997</v>
      </c>
      <c r="Z4183" s="6">
        <v>0</v>
      </c>
      <c r="AA4183" s="6">
        <v>0</v>
      </c>
      <c r="AB4183" s="6">
        <f t="shared" si="1042"/>
        <v>0</v>
      </c>
      <c r="AC4183" s="6">
        <f t="shared" si="1043"/>
        <v>0</v>
      </c>
      <c r="AD4183" s="16">
        <f t="shared" si="1044"/>
        <v>4.8720689655172418</v>
      </c>
      <c r="AE4183" s="16">
        <f t="shared" si="1045"/>
        <v>11.387430108287919</v>
      </c>
      <c r="AF4183" s="16">
        <f t="shared" si="1046"/>
        <v>32</v>
      </c>
      <c r="AG4183" s="16">
        <f t="shared" si="1047"/>
        <v>150</v>
      </c>
      <c r="AH4183" s="17">
        <f t="shared" si="1048"/>
        <v>0</v>
      </c>
      <c r="AI4183" s="17">
        <f t="shared" si="1049"/>
        <v>9.7888156341147408</v>
      </c>
      <c r="AJ4183" s="17">
        <f t="shared" si="1050"/>
        <v>9.7888156341147408</v>
      </c>
      <c r="AK4183" s="17">
        <f t="shared" si="1051"/>
        <v>309.77958042672145</v>
      </c>
      <c r="AL4183" s="17">
        <f t="shared" si="1052"/>
        <v>0</v>
      </c>
      <c r="AM4183" s="17">
        <f t="shared" si="1053"/>
        <v>9.5326769965132101</v>
      </c>
      <c r="AN4183" s="17">
        <f t="shared" si="1054"/>
        <v>9.5326769965132101</v>
      </c>
      <c r="AO4183" s="17">
        <f t="shared" si="1055"/>
        <v>301.67374590566402</v>
      </c>
      <c r="AP4183" s="17">
        <f t="shared" si="1057"/>
        <v>301.67374590566402</v>
      </c>
      <c r="AQ4183" s="17">
        <f t="shared" si="1056"/>
        <v>108.55269304267819</v>
      </c>
    </row>
    <row r="4184" spans="1:43" x14ac:dyDescent="0.2">
      <c r="A4184" s="4">
        <v>60017</v>
      </c>
      <c r="B4184" s="5">
        <v>6017</v>
      </c>
      <c r="C4184" t="s">
        <v>3514</v>
      </c>
      <c r="D4184" t="s">
        <v>8</v>
      </c>
      <c r="E4184" t="s">
        <v>9</v>
      </c>
      <c r="F4184" t="s">
        <v>18</v>
      </c>
      <c r="G4184" t="s">
        <v>11</v>
      </c>
      <c r="H4184">
        <v>51</v>
      </c>
      <c r="I4184" t="s">
        <v>6019</v>
      </c>
      <c r="J4184" s="6">
        <v>861505</v>
      </c>
      <c r="K4184" s="6">
        <v>2098</v>
      </c>
      <c r="L4184" s="6">
        <v>411</v>
      </c>
      <c r="M4184" s="6">
        <v>0</v>
      </c>
      <c r="N4184" s="6">
        <v>0</v>
      </c>
      <c r="O4184" s="6">
        <v>0</v>
      </c>
      <c r="P4184" s="6">
        <v>0</v>
      </c>
      <c r="Q4184" s="6">
        <v>0</v>
      </c>
      <c r="R4184" s="6">
        <v>0</v>
      </c>
      <c r="S4184" s="6">
        <v>0</v>
      </c>
      <c r="T4184" s="6">
        <v>0</v>
      </c>
      <c r="U4184" s="6">
        <v>54692046</v>
      </c>
      <c r="V4184" s="6">
        <v>0</v>
      </c>
      <c r="W4184" s="6">
        <v>0</v>
      </c>
      <c r="X4184" s="6">
        <v>0</v>
      </c>
      <c r="Y4184" s="8">
        <v>0</v>
      </c>
      <c r="Z4184" s="6">
        <v>0</v>
      </c>
      <c r="AA4184" s="6">
        <v>0</v>
      </c>
      <c r="AB4184" s="6" t="str">
        <f t="shared" si="1042"/>
        <v/>
      </c>
      <c r="AC4184" s="6" t="str">
        <f t="shared" si="1043"/>
        <v/>
      </c>
      <c r="AD4184" s="16" t="str">
        <f t="shared" si="1044"/>
        <v/>
      </c>
      <c r="AE4184" s="16" t="str">
        <f t="shared" si="1045"/>
        <v/>
      </c>
      <c r="AF4184" s="16" t="str">
        <f t="shared" si="1046"/>
        <v/>
      </c>
      <c r="AG4184" s="16" t="str">
        <f t="shared" si="1047"/>
        <v/>
      </c>
      <c r="AH4184" s="17" t="str">
        <f t="shared" si="1048"/>
        <v/>
      </c>
      <c r="AI4184" s="17" t="str">
        <f t="shared" si="1049"/>
        <v/>
      </c>
      <c r="AJ4184" s="17" t="str">
        <f t="shared" si="1050"/>
        <v/>
      </c>
      <c r="AK4184" s="17" t="str">
        <f t="shared" si="1051"/>
        <v/>
      </c>
      <c r="AL4184" s="17" t="str">
        <f t="shared" si="1052"/>
        <v/>
      </c>
      <c r="AM4184" s="17" t="str">
        <f t="shared" si="1053"/>
        <v/>
      </c>
      <c r="AN4184" s="17" t="str">
        <f t="shared" si="1054"/>
        <v/>
      </c>
      <c r="AO4184" s="17" t="str">
        <f t="shared" si="1055"/>
        <v/>
      </c>
      <c r="AP4184" s="17" t="str">
        <f t="shared" si="1057"/>
        <v/>
      </c>
      <c r="AQ4184" s="17" t="str">
        <f t="shared" si="1056"/>
        <v/>
      </c>
    </row>
    <row r="4185" spans="1:43" x14ac:dyDescent="0.2">
      <c r="A4185" s="4">
        <v>60032</v>
      </c>
      <c r="B4185" s="5">
        <v>6032</v>
      </c>
      <c r="C4185" t="s">
        <v>3522</v>
      </c>
      <c r="D4185" t="s">
        <v>8</v>
      </c>
      <c r="E4185" t="s">
        <v>9</v>
      </c>
      <c r="F4185" t="s">
        <v>18</v>
      </c>
      <c r="G4185" t="s">
        <v>11</v>
      </c>
      <c r="H4185">
        <v>49</v>
      </c>
      <c r="I4185" t="s">
        <v>6027</v>
      </c>
      <c r="J4185" s="6">
        <v>899703</v>
      </c>
      <c r="K4185" s="6">
        <v>3579</v>
      </c>
      <c r="L4185" s="6">
        <v>251</v>
      </c>
      <c r="M4185" s="6">
        <v>7747491</v>
      </c>
      <c r="N4185" s="6">
        <v>15572457</v>
      </c>
      <c r="O4185" s="6">
        <v>1219212</v>
      </c>
      <c r="P4185" s="6">
        <v>199976</v>
      </c>
      <c r="Q4185" s="6">
        <v>21427</v>
      </c>
      <c r="R4185" s="6">
        <v>6611262</v>
      </c>
      <c r="S4185" s="6">
        <v>27933362</v>
      </c>
      <c r="T4185" s="6">
        <v>1683917</v>
      </c>
      <c r="U4185" s="6">
        <v>0</v>
      </c>
      <c r="V4185" s="6">
        <v>66</v>
      </c>
      <c r="W4185" s="6">
        <v>3362</v>
      </c>
      <c r="X4185" s="6">
        <v>1980</v>
      </c>
      <c r="Y4185" s="8">
        <v>39</v>
      </c>
      <c r="Z4185" s="6">
        <v>51970017400</v>
      </c>
      <c r="AA4185" s="6">
        <v>2565073980</v>
      </c>
      <c r="AB4185" s="6">
        <f t="shared" si="1042"/>
        <v>3337.3036380835729</v>
      </c>
      <c r="AC4185" s="6">
        <f t="shared" si="1043"/>
        <v>164.71864266505921</v>
      </c>
      <c r="AD4185" s="16">
        <f t="shared" si="1044"/>
        <v>6.0967916149937995</v>
      </c>
      <c r="AE4185" s="16">
        <f t="shared" si="1045"/>
        <v>12.772558833082352</v>
      </c>
      <c r="AF4185" s="16">
        <f t="shared" si="1046"/>
        <v>50.939393939393938</v>
      </c>
      <c r="AG4185" s="16">
        <f t="shared" si="1047"/>
        <v>80.939393939393938</v>
      </c>
      <c r="AH4185" s="17">
        <f t="shared" si="1048"/>
        <v>0.85334232721277126</v>
      </c>
      <c r="AI4185" s="17">
        <f t="shared" si="1049"/>
        <v>3.6054720166825622</v>
      </c>
      <c r="AJ4185" s="17">
        <f t="shared" si="1050"/>
        <v>3.8228219948884097</v>
      </c>
      <c r="AK4185" s="17">
        <f t="shared" si="1051"/>
        <v>3.8228219948884097</v>
      </c>
      <c r="AL4185" s="17">
        <f t="shared" si="1052"/>
        <v>0.42454841904524121</v>
      </c>
      <c r="AM4185" s="17">
        <f t="shared" si="1053"/>
        <v>1.7937671621119262</v>
      </c>
      <c r="AN4185" s="17">
        <f t="shared" si="1054"/>
        <v>1.9019014790023181</v>
      </c>
      <c r="AO4185" s="17">
        <f t="shared" si="1055"/>
        <v>1.9019014790023181</v>
      </c>
      <c r="AP4185" s="17">
        <f t="shared" si="1057"/>
        <v>1.477353059957077</v>
      </c>
      <c r="AQ4185" s="17">
        <f t="shared" si="1056"/>
        <v>22.910996610925746</v>
      </c>
    </row>
    <row r="4186" spans="1:43" x14ac:dyDescent="0.2">
      <c r="A4186" s="4">
        <v>60033</v>
      </c>
      <c r="B4186" s="5">
        <v>6033</v>
      </c>
      <c r="C4186" t="s">
        <v>3523</v>
      </c>
      <c r="D4186" t="s">
        <v>8</v>
      </c>
      <c r="E4186" t="s">
        <v>9</v>
      </c>
      <c r="F4186" t="s">
        <v>18</v>
      </c>
      <c r="G4186" t="s">
        <v>15</v>
      </c>
      <c r="H4186">
        <v>88</v>
      </c>
      <c r="I4186" t="s">
        <v>6028</v>
      </c>
      <c r="J4186" s="6">
        <v>431388</v>
      </c>
      <c r="K4186" s="6">
        <v>1670</v>
      </c>
      <c r="L4186" s="6">
        <v>258</v>
      </c>
      <c r="M4186" s="6">
        <v>42912</v>
      </c>
      <c r="N4186" s="6">
        <v>110484</v>
      </c>
      <c r="O4186" s="6">
        <v>53112</v>
      </c>
      <c r="P4186" s="6">
        <v>11880</v>
      </c>
      <c r="Q4186" s="6">
        <v>109</v>
      </c>
      <c r="R4186" s="6">
        <v>53453</v>
      </c>
      <c r="S4186" s="6">
        <v>985393</v>
      </c>
      <c r="T4186" s="6">
        <v>175414</v>
      </c>
      <c r="U4186" s="6">
        <v>0</v>
      </c>
      <c r="V4186" s="6">
        <v>5</v>
      </c>
      <c r="W4186" s="6">
        <v>220</v>
      </c>
      <c r="X4186" s="6">
        <v>105</v>
      </c>
      <c r="Y4186" s="8">
        <v>3.5</v>
      </c>
      <c r="Z4186" s="6">
        <v>4525587080</v>
      </c>
      <c r="AA4186" s="6">
        <v>239451049.15199998</v>
      </c>
      <c r="AB4186" s="6">
        <f t="shared" si="1042"/>
        <v>40961.470258136927</v>
      </c>
      <c r="AC4186" s="6">
        <f t="shared" si="1043"/>
        <v>2167.2916363636364</v>
      </c>
      <c r="AD4186" s="16">
        <f t="shared" si="1044"/>
        <v>4.4707070707070704</v>
      </c>
      <c r="AE4186" s="16">
        <f t="shared" si="1045"/>
        <v>2.0802078626299143</v>
      </c>
      <c r="AF4186" s="16">
        <f t="shared" si="1046"/>
        <v>44</v>
      </c>
      <c r="AG4186" s="16">
        <f t="shared" si="1047"/>
        <v>65</v>
      </c>
      <c r="AH4186" s="17">
        <f t="shared" si="1048"/>
        <v>1.2456422445935869</v>
      </c>
      <c r="AI4186" s="17">
        <f t="shared" si="1049"/>
        <v>22.963110551826993</v>
      </c>
      <c r="AJ4186" s="17">
        <f t="shared" si="1050"/>
        <v>27.050871551081283</v>
      </c>
      <c r="AK4186" s="17">
        <f t="shared" si="1051"/>
        <v>27.050871551081283</v>
      </c>
      <c r="AL4186" s="17">
        <f t="shared" si="1052"/>
        <v>0.48380761015169615</v>
      </c>
      <c r="AM4186" s="17">
        <f t="shared" si="1053"/>
        <v>8.9188751312407231</v>
      </c>
      <c r="AN4186" s="17">
        <f t="shared" si="1054"/>
        <v>10.506562036131928</v>
      </c>
      <c r="AO4186" s="17">
        <f t="shared" si="1055"/>
        <v>10.506562036131928</v>
      </c>
      <c r="AP4186" s="17">
        <f t="shared" si="1057"/>
        <v>10.022754425980231</v>
      </c>
      <c r="AQ4186" s="17">
        <f t="shared" si="1056"/>
        <v>18.55311417382136</v>
      </c>
    </row>
    <row r="4187" spans="1:43" x14ac:dyDescent="0.2">
      <c r="A4187" s="4">
        <v>60056</v>
      </c>
      <c r="B4187" s="5">
        <v>6056</v>
      </c>
      <c r="C4187" t="s">
        <v>3532</v>
      </c>
      <c r="D4187" t="s">
        <v>8</v>
      </c>
      <c r="E4187" t="s">
        <v>9</v>
      </c>
      <c r="F4187" t="s">
        <v>18</v>
      </c>
      <c r="G4187" t="s">
        <v>15</v>
      </c>
      <c r="H4187">
        <v>6</v>
      </c>
      <c r="I4187" t="s">
        <v>6009</v>
      </c>
      <c r="J4187" s="6">
        <v>5121892</v>
      </c>
      <c r="K4187" s="6">
        <v>2879</v>
      </c>
      <c r="L4187" s="6">
        <v>1779</v>
      </c>
      <c r="M4187" s="6">
        <v>148828</v>
      </c>
      <c r="N4187" s="6">
        <v>223374</v>
      </c>
      <c r="O4187" s="6">
        <v>93551</v>
      </c>
      <c r="P4187" s="6">
        <v>13561</v>
      </c>
      <c r="Q4187" s="6">
        <v>431</v>
      </c>
      <c r="R4187" s="6">
        <v>0</v>
      </c>
      <c r="S4187" s="6">
        <v>2440667</v>
      </c>
      <c r="T4187" s="6">
        <v>1189624</v>
      </c>
      <c r="U4187" s="6">
        <v>0</v>
      </c>
      <c r="V4187" s="6">
        <v>4</v>
      </c>
      <c r="W4187" s="6">
        <v>136</v>
      </c>
      <c r="X4187" s="6">
        <v>276</v>
      </c>
      <c r="Y4187" s="8">
        <v>3.06</v>
      </c>
      <c r="Z4187" s="6">
        <v>5893230000</v>
      </c>
      <c r="AA4187" s="6">
        <v>301471632</v>
      </c>
      <c r="AB4187" s="6">
        <f t="shared" si="1042"/>
        <v>26382.792983964115</v>
      </c>
      <c r="AC4187" s="6">
        <f t="shared" si="1043"/>
        <v>1349.6272260871901</v>
      </c>
      <c r="AD4187" s="16">
        <f t="shared" si="1044"/>
        <v>6.8985325565961215</v>
      </c>
      <c r="AE4187" s="16">
        <f t="shared" si="1045"/>
        <v>2.3877243428718025</v>
      </c>
      <c r="AF4187" s="16">
        <f t="shared" si="1046"/>
        <v>34</v>
      </c>
      <c r="AG4187" s="16">
        <f t="shared" si="1047"/>
        <v>103</v>
      </c>
      <c r="AH4187" s="17">
        <f t="shared" si="1048"/>
        <v>0</v>
      </c>
      <c r="AI4187" s="17">
        <f t="shared" si="1049"/>
        <v>16.39924610960303</v>
      </c>
      <c r="AJ4187" s="17">
        <f t="shared" si="1050"/>
        <v>24.392526943854651</v>
      </c>
      <c r="AK4187" s="17">
        <f t="shared" si="1051"/>
        <v>24.392526943854651</v>
      </c>
      <c r="AL4187" s="17">
        <f t="shared" si="1052"/>
        <v>0</v>
      </c>
      <c r="AM4187" s="17">
        <f t="shared" si="1053"/>
        <v>10.926370123649127</v>
      </c>
      <c r="AN4187" s="17">
        <f t="shared" si="1054"/>
        <v>16.252074995299363</v>
      </c>
      <c r="AO4187" s="17">
        <f t="shared" si="1055"/>
        <v>16.252074995299363</v>
      </c>
      <c r="AP4187" s="17">
        <f t="shared" si="1057"/>
        <v>16.252074995299363</v>
      </c>
      <c r="AQ4187" s="17">
        <f t="shared" si="1056"/>
        <v>26.089159923464205</v>
      </c>
    </row>
    <row r="4188" spans="1:43" x14ac:dyDescent="0.2">
      <c r="A4188" s="4">
        <v>60133</v>
      </c>
      <c r="B4188" s="5">
        <v>6133</v>
      </c>
      <c r="C4188" t="s">
        <v>3580</v>
      </c>
      <c r="D4188" t="s">
        <v>8</v>
      </c>
      <c r="E4188" t="s">
        <v>9</v>
      </c>
      <c r="F4188" t="s">
        <v>18</v>
      </c>
      <c r="G4188" t="s">
        <v>15</v>
      </c>
      <c r="H4188">
        <v>6</v>
      </c>
      <c r="I4188" t="s">
        <v>6009</v>
      </c>
      <c r="J4188" s="6">
        <v>5121892</v>
      </c>
      <c r="K4188" s="6">
        <v>2879</v>
      </c>
      <c r="L4188" s="6">
        <v>1779</v>
      </c>
      <c r="M4188" s="6">
        <v>519001</v>
      </c>
      <c r="N4188" s="6">
        <v>664326</v>
      </c>
      <c r="O4188" s="6">
        <v>57235</v>
      </c>
      <c r="P4188" s="6">
        <v>12411</v>
      </c>
      <c r="Q4188" s="6">
        <v>1169</v>
      </c>
      <c r="R4188" s="6">
        <v>45069</v>
      </c>
      <c r="S4188" s="6">
        <v>1029479</v>
      </c>
      <c r="T4188" s="6">
        <v>145911</v>
      </c>
      <c r="U4188" s="6">
        <v>236350</v>
      </c>
      <c r="V4188" s="6">
        <v>5</v>
      </c>
      <c r="W4188" s="6">
        <v>208</v>
      </c>
      <c r="X4188" s="6">
        <v>191</v>
      </c>
      <c r="Y4188" s="8">
        <v>4.9000000000000004</v>
      </c>
      <c r="Z4188" s="6">
        <v>2691365768</v>
      </c>
      <c r="AA4188" s="6">
        <v>137678392.0512</v>
      </c>
      <c r="AB4188" s="6">
        <f t="shared" si="1042"/>
        <v>4051.2726703455833</v>
      </c>
      <c r="AC4188" s="6">
        <f t="shared" si="1043"/>
        <v>207.24522606551602</v>
      </c>
      <c r="AD4188" s="16">
        <f t="shared" si="1044"/>
        <v>4.6116348400612361</v>
      </c>
      <c r="AE4188" s="16">
        <f t="shared" si="1045"/>
        <v>11.606988730671791</v>
      </c>
      <c r="AF4188" s="16">
        <f t="shared" si="1046"/>
        <v>41.6</v>
      </c>
      <c r="AG4188" s="16">
        <f t="shared" si="1047"/>
        <v>79.8</v>
      </c>
      <c r="AH4188" s="17">
        <f t="shared" si="1048"/>
        <v>8.6837982971131072E-2</v>
      </c>
      <c r="AI4188" s="17">
        <f t="shared" si="1049"/>
        <v>1.9835780663235716</v>
      </c>
      <c r="AJ4188" s="17">
        <f t="shared" si="1050"/>
        <v>2.2647162529551967</v>
      </c>
      <c r="AK4188" s="17">
        <f t="shared" si="1051"/>
        <v>2.7201103658759811</v>
      </c>
      <c r="AL4188" s="17">
        <f t="shared" si="1052"/>
        <v>6.7841692181248359E-2</v>
      </c>
      <c r="AM4188" s="17">
        <f t="shared" si="1053"/>
        <v>1.5496593539918655</v>
      </c>
      <c r="AN4188" s="17">
        <f t="shared" si="1054"/>
        <v>1.7692970017732257</v>
      </c>
      <c r="AO4188" s="17">
        <f t="shared" si="1055"/>
        <v>2.1250711247188878</v>
      </c>
      <c r="AP4188" s="17">
        <f t="shared" si="1057"/>
        <v>2.0572294325376395</v>
      </c>
      <c r="AQ4188" s="17">
        <f t="shared" si="1056"/>
        <v>17.986878658163711</v>
      </c>
    </row>
    <row r="4189" spans="1:43" x14ac:dyDescent="0.2">
      <c r="A4189" s="4">
        <v>70057</v>
      </c>
      <c r="B4189" s="5">
        <v>7057</v>
      </c>
      <c r="C4189" t="s">
        <v>3986</v>
      </c>
      <c r="D4189" t="s">
        <v>150</v>
      </c>
      <c r="E4189" t="s">
        <v>151</v>
      </c>
      <c r="F4189" t="s">
        <v>18</v>
      </c>
      <c r="G4189" t="s">
        <v>11</v>
      </c>
      <c r="H4189">
        <v>83</v>
      </c>
      <c r="I4189" t="s">
        <v>6074</v>
      </c>
      <c r="J4189" s="6">
        <v>472870</v>
      </c>
      <c r="K4189" s="6">
        <v>2202</v>
      </c>
      <c r="L4189" s="6">
        <v>215</v>
      </c>
      <c r="M4189" s="6">
        <v>0</v>
      </c>
      <c r="N4189" s="6">
        <v>0</v>
      </c>
      <c r="O4189" s="6">
        <v>0</v>
      </c>
      <c r="P4189" s="6">
        <v>0</v>
      </c>
      <c r="Q4189" s="6">
        <v>0</v>
      </c>
      <c r="R4189" s="6">
        <v>0</v>
      </c>
      <c r="S4189" s="6">
        <v>0</v>
      </c>
      <c r="T4189" s="6">
        <v>0</v>
      </c>
      <c r="U4189" s="6">
        <v>0</v>
      </c>
      <c r="V4189" s="6">
        <v>2</v>
      </c>
      <c r="W4189" s="6">
        <v>80</v>
      </c>
      <c r="X4189" s="6">
        <v>84</v>
      </c>
      <c r="Y4189" s="8">
        <v>0.15</v>
      </c>
      <c r="Z4189" s="6">
        <v>0</v>
      </c>
      <c r="AA4189" s="6">
        <v>0</v>
      </c>
      <c r="AB4189" s="6" t="str">
        <f t="shared" si="1042"/>
        <v/>
      </c>
      <c r="AC4189" s="6" t="str">
        <f t="shared" si="1043"/>
        <v/>
      </c>
      <c r="AD4189" s="16" t="str">
        <f t="shared" si="1044"/>
        <v/>
      </c>
      <c r="AE4189" s="16" t="str">
        <f t="shared" si="1045"/>
        <v/>
      </c>
      <c r="AF4189" s="16">
        <f t="shared" si="1046"/>
        <v>40</v>
      </c>
      <c r="AG4189" s="16">
        <f t="shared" si="1047"/>
        <v>82</v>
      </c>
      <c r="AH4189" s="17" t="str">
        <f t="shared" si="1048"/>
        <v/>
      </c>
      <c r="AI4189" s="17" t="str">
        <f t="shared" si="1049"/>
        <v/>
      </c>
      <c r="AJ4189" s="17" t="str">
        <f t="shared" si="1050"/>
        <v/>
      </c>
      <c r="AK4189" s="17" t="str">
        <f t="shared" si="1051"/>
        <v/>
      </c>
      <c r="AL4189" s="17" t="str">
        <f t="shared" si="1052"/>
        <v/>
      </c>
      <c r="AM4189" s="17" t="str">
        <f t="shared" si="1053"/>
        <v/>
      </c>
      <c r="AN4189" s="17" t="str">
        <f t="shared" si="1054"/>
        <v/>
      </c>
      <c r="AO4189" s="17" t="str">
        <f t="shared" si="1055"/>
        <v/>
      </c>
      <c r="AP4189" s="17" t="str">
        <f t="shared" si="1057"/>
        <v/>
      </c>
      <c r="AQ4189" s="17" t="str">
        <f t="shared" si="1056"/>
        <v/>
      </c>
    </row>
    <row r="4190" spans="1:43" x14ac:dyDescent="0.2">
      <c r="A4190" s="4">
        <v>70271</v>
      </c>
      <c r="B4190" s="5"/>
      <c r="C4190" t="s">
        <v>3987</v>
      </c>
      <c r="D4190" t="s">
        <v>8</v>
      </c>
      <c r="E4190" t="s">
        <v>9</v>
      </c>
      <c r="F4190" t="s">
        <v>18</v>
      </c>
      <c r="G4190" t="s">
        <v>11</v>
      </c>
      <c r="H4190">
        <v>31</v>
      </c>
      <c r="I4190" t="s">
        <v>6067</v>
      </c>
      <c r="J4190" s="6">
        <v>1519417</v>
      </c>
      <c r="K4190" s="6">
        <v>2242</v>
      </c>
      <c r="L4190" s="6">
        <v>678</v>
      </c>
      <c r="M4190" s="6">
        <v>2017091</v>
      </c>
      <c r="N4190" s="6">
        <v>2622218</v>
      </c>
      <c r="O4190" s="6">
        <v>131103</v>
      </c>
      <c r="P4190" s="6">
        <v>19277</v>
      </c>
      <c r="Q4190" s="6">
        <v>4828</v>
      </c>
      <c r="R4190" s="6">
        <v>0</v>
      </c>
      <c r="S4190" s="6">
        <v>4928270</v>
      </c>
      <c r="T4190" s="6">
        <v>5977490</v>
      </c>
      <c r="U4190" s="6">
        <v>1986522</v>
      </c>
      <c r="V4190" s="6">
        <v>4</v>
      </c>
      <c r="W4190" s="6">
        <v>152</v>
      </c>
      <c r="X4190" s="6">
        <v>464</v>
      </c>
      <c r="Y4190" s="8">
        <v>4.4000000000000004</v>
      </c>
      <c r="Z4190" s="6">
        <v>8571372187</v>
      </c>
      <c r="AA4190" s="6">
        <v>671248123.30800009</v>
      </c>
      <c r="AB4190" s="6">
        <f t="shared" si="1042"/>
        <v>3268.7488938753377</v>
      </c>
      <c r="AC4190" s="6">
        <f t="shared" si="1043"/>
        <v>255.98486598291984</v>
      </c>
      <c r="AD4190" s="16">
        <f t="shared" si="1044"/>
        <v>6.8010063806608914</v>
      </c>
      <c r="AE4190" s="16">
        <f t="shared" si="1045"/>
        <v>20.001205159302227</v>
      </c>
      <c r="AF4190" s="16">
        <f t="shared" si="1046"/>
        <v>38</v>
      </c>
      <c r="AG4190" s="16">
        <f t="shared" si="1047"/>
        <v>154</v>
      </c>
      <c r="AH4190" s="17">
        <f t="shared" si="1048"/>
        <v>0</v>
      </c>
      <c r="AI4190" s="17">
        <f t="shared" si="1049"/>
        <v>2.4432561545314515</v>
      </c>
      <c r="AJ4190" s="17">
        <f t="shared" si="1050"/>
        <v>5.4066772396485829</v>
      </c>
      <c r="AK4190" s="17">
        <f t="shared" si="1051"/>
        <v>6.3915222466413262</v>
      </c>
      <c r="AL4190" s="17">
        <f t="shared" si="1052"/>
        <v>0</v>
      </c>
      <c r="AM4190" s="17">
        <f t="shared" si="1053"/>
        <v>1.8794280261976692</v>
      </c>
      <c r="AN4190" s="17">
        <f t="shared" si="1054"/>
        <v>4.1589829678539312</v>
      </c>
      <c r="AO4190" s="17">
        <f t="shared" si="1055"/>
        <v>4.916556136827678</v>
      </c>
      <c r="AP4190" s="17">
        <f t="shared" si="1057"/>
        <v>4.916556136827678</v>
      </c>
      <c r="AQ4190" s="17">
        <f t="shared" si="1056"/>
        <v>37.590825534122025</v>
      </c>
    </row>
    <row r="4191" spans="1:43" x14ac:dyDescent="0.2">
      <c r="A4191" s="4">
        <v>90015</v>
      </c>
      <c r="B4191" s="5">
        <v>9015</v>
      </c>
      <c r="C4191" t="s">
        <v>5040</v>
      </c>
      <c r="D4191" t="s">
        <v>8</v>
      </c>
      <c r="E4191" t="s">
        <v>9</v>
      </c>
      <c r="F4191" t="s">
        <v>18</v>
      </c>
      <c r="G4191" t="s">
        <v>15</v>
      </c>
      <c r="H4191">
        <v>13</v>
      </c>
      <c r="I4191" t="s">
        <v>6112</v>
      </c>
      <c r="J4191" s="6">
        <v>3281212</v>
      </c>
      <c r="K4191" s="6">
        <v>6266</v>
      </c>
      <c r="L4191" s="6">
        <v>524</v>
      </c>
      <c r="M4191" s="6">
        <v>7475775</v>
      </c>
      <c r="N4191" s="6">
        <v>10735370</v>
      </c>
      <c r="O4191" s="6">
        <v>457759</v>
      </c>
      <c r="P4191" s="6">
        <v>96300</v>
      </c>
      <c r="Q4191" s="6">
        <v>21459</v>
      </c>
      <c r="R4191" s="6">
        <v>6007713</v>
      </c>
      <c r="S4191" s="6">
        <v>31341891</v>
      </c>
      <c r="T4191" s="6">
        <v>9412631</v>
      </c>
      <c r="U4191" s="6">
        <v>0</v>
      </c>
      <c r="V4191" s="6">
        <v>45</v>
      </c>
      <c r="W4191" s="6">
        <v>2042</v>
      </c>
      <c r="X4191" s="6">
        <v>2615</v>
      </c>
      <c r="Y4191" s="8">
        <v>12.68</v>
      </c>
      <c r="Z4191" s="6">
        <v>61850120885</v>
      </c>
      <c r="AA4191" s="6">
        <v>1286214511.1760001</v>
      </c>
      <c r="AB4191" s="6">
        <f t="shared" si="1042"/>
        <v>5761.3403995390936</v>
      </c>
      <c r="AC4191" s="6">
        <f t="shared" si="1043"/>
        <v>119.81091580224995</v>
      </c>
      <c r="AD4191" s="16">
        <f t="shared" si="1044"/>
        <v>4.7534683281412251</v>
      </c>
      <c r="AE4191" s="16">
        <f t="shared" si="1045"/>
        <v>23.452012958783989</v>
      </c>
      <c r="AF4191" s="16">
        <f t="shared" si="1046"/>
        <v>45.37777777777778</v>
      </c>
      <c r="AG4191" s="16">
        <f t="shared" si="1047"/>
        <v>103.48888888888889</v>
      </c>
      <c r="AH4191" s="17">
        <f t="shared" si="1048"/>
        <v>0.803624105861934</v>
      </c>
      <c r="AI4191" s="17">
        <f t="shared" si="1049"/>
        <v>4.1924604472446001</v>
      </c>
      <c r="AJ4191" s="17">
        <f t="shared" si="1050"/>
        <v>5.4515447562292874</v>
      </c>
      <c r="AK4191" s="17">
        <f t="shared" si="1051"/>
        <v>5.4515447562292874</v>
      </c>
      <c r="AL4191" s="17">
        <f t="shared" si="1052"/>
        <v>0.55961862516149885</v>
      </c>
      <c r="AM4191" s="17">
        <f t="shared" si="1053"/>
        <v>2.9194979772471745</v>
      </c>
      <c r="AN4191" s="17">
        <f t="shared" si="1054"/>
        <v>3.7962848043430268</v>
      </c>
      <c r="AO4191" s="17">
        <f t="shared" si="1055"/>
        <v>3.7962848043430268</v>
      </c>
      <c r="AP4191" s="17">
        <f t="shared" si="1057"/>
        <v>3.2366661791815279</v>
      </c>
      <c r="AQ4191" s="17">
        <f t="shared" si="1056"/>
        <v>68.468104395544387</v>
      </c>
    </row>
    <row r="4192" spans="1:43" x14ac:dyDescent="0.2">
      <c r="A4192" s="4">
        <v>90019</v>
      </c>
      <c r="B4192" s="5">
        <v>9019</v>
      </c>
      <c r="C4192" t="s">
        <v>5044</v>
      </c>
      <c r="D4192" t="s">
        <v>8</v>
      </c>
      <c r="E4192" t="s">
        <v>9</v>
      </c>
      <c r="F4192" t="s">
        <v>18</v>
      </c>
      <c r="G4192" t="s">
        <v>15</v>
      </c>
      <c r="H4192">
        <v>28</v>
      </c>
      <c r="I4192" t="s">
        <v>6122</v>
      </c>
      <c r="J4192" s="6">
        <v>1723634</v>
      </c>
      <c r="K4192" s="6">
        <v>3660</v>
      </c>
      <c r="L4192" s="6">
        <v>471</v>
      </c>
      <c r="M4192" s="6">
        <v>0</v>
      </c>
      <c r="N4192" s="6">
        <v>0</v>
      </c>
      <c r="O4192" s="6">
        <v>0</v>
      </c>
      <c r="P4192" s="6">
        <v>0</v>
      </c>
      <c r="Q4192" s="6">
        <v>0</v>
      </c>
      <c r="R4192" s="6">
        <v>0</v>
      </c>
      <c r="S4192" s="6">
        <v>0</v>
      </c>
      <c r="T4192" s="6">
        <v>0</v>
      </c>
      <c r="U4192" s="6">
        <v>0</v>
      </c>
      <c r="V4192" s="6">
        <v>0</v>
      </c>
      <c r="W4192" s="6">
        <v>0</v>
      </c>
      <c r="X4192" s="6">
        <v>0</v>
      </c>
      <c r="Y4192" s="8">
        <v>0</v>
      </c>
      <c r="Z4192" s="6">
        <v>0</v>
      </c>
      <c r="AA4192" s="6">
        <v>0</v>
      </c>
      <c r="AB4192" s="6" t="str">
        <f t="shared" si="1042"/>
        <v/>
      </c>
      <c r="AC4192" s="6" t="str">
        <f t="shared" si="1043"/>
        <v/>
      </c>
      <c r="AD4192" s="16" t="str">
        <f t="shared" si="1044"/>
        <v/>
      </c>
      <c r="AE4192" s="16" t="str">
        <f t="shared" si="1045"/>
        <v/>
      </c>
      <c r="AF4192" s="16" t="str">
        <f t="shared" si="1046"/>
        <v/>
      </c>
      <c r="AG4192" s="16" t="str">
        <f t="shared" si="1047"/>
        <v/>
      </c>
      <c r="AH4192" s="17" t="str">
        <f t="shared" si="1048"/>
        <v/>
      </c>
      <c r="AI4192" s="17" t="str">
        <f t="shared" si="1049"/>
        <v/>
      </c>
      <c r="AJ4192" s="17" t="str">
        <f t="shared" si="1050"/>
        <v/>
      </c>
      <c r="AK4192" s="17" t="str">
        <f t="shared" si="1051"/>
        <v/>
      </c>
      <c r="AL4192" s="17" t="str">
        <f t="shared" si="1052"/>
        <v/>
      </c>
      <c r="AM4192" s="17" t="str">
        <f t="shared" si="1053"/>
        <v/>
      </c>
      <c r="AN4192" s="17" t="str">
        <f t="shared" si="1054"/>
        <v/>
      </c>
      <c r="AO4192" s="17" t="str">
        <f t="shared" si="1055"/>
        <v/>
      </c>
      <c r="AP4192" s="17" t="str">
        <f t="shared" si="1057"/>
        <v/>
      </c>
      <c r="AQ4192" s="17" t="str">
        <f t="shared" si="1056"/>
        <v/>
      </c>
    </row>
    <row r="4193" spans="1:43" x14ac:dyDescent="0.2">
      <c r="A4193" s="4">
        <v>90033</v>
      </c>
      <c r="B4193" s="5">
        <v>9033</v>
      </c>
      <c r="C4193" t="s">
        <v>5055</v>
      </c>
      <c r="D4193" t="s">
        <v>8</v>
      </c>
      <c r="E4193" t="s">
        <v>9</v>
      </c>
      <c r="F4193" t="s">
        <v>18</v>
      </c>
      <c r="G4193" t="s">
        <v>15</v>
      </c>
      <c r="H4193">
        <v>52</v>
      </c>
      <c r="I4193" t="s">
        <v>6128</v>
      </c>
      <c r="J4193" s="6">
        <v>843168</v>
      </c>
      <c r="K4193" s="6">
        <v>2385</v>
      </c>
      <c r="L4193" s="6">
        <v>353</v>
      </c>
      <c r="M4193" s="6">
        <v>899854</v>
      </c>
      <c r="N4193" s="6">
        <v>1484759</v>
      </c>
      <c r="O4193" s="6">
        <v>201796</v>
      </c>
      <c r="P4193" s="6">
        <v>25851</v>
      </c>
      <c r="Q4193" s="6">
        <v>2866</v>
      </c>
      <c r="R4193" s="6">
        <v>492390</v>
      </c>
      <c r="S4193" s="6">
        <v>4090872</v>
      </c>
      <c r="T4193" s="6">
        <v>0</v>
      </c>
      <c r="U4193" s="6">
        <v>0</v>
      </c>
      <c r="V4193" s="6">
        <v>8</v>
      </c>
      <c r="W4193" s="6">
        <v>224</v>
      </c>
      <c r="X4193" s="6">
        <v>944</v>
      </c>
      <c r="Y4193" s="8">
        <v>7.8</v>
      </c>
      <c r="Z4193" s="6">
        <v>19164370400</v>
      </c>
      <c r="AA4193" s="6">
        <v>764280800.63999999</v>
      </c>
      <c r="AB4193" s="6">
        <f t="shared" si="1042"/>
        <v>12907.394668090916</v>
      </c>
      <c r="AC4193" s="6">
        <f t="shared" si="1043"/>
        <v>514.75074449119347</v>
      </c>
      <c r="AD4193" s="16">
        <f t="shared" si="1044"/>
        <v>7.8061196858922282</v>
      </c>
      <c r="AE4193" s="16">
        <f t="shared" si="1045"/>
        <v>7.3577226505976334</v>
      </c>
      <c r="AF4193" s="16">
        <f t="shared" si="1046"/>
        <v>28</v>
      </c>
      <c r="AG4193" s="16">
        <f t="shared" si="1047"/>
        <v>146</v>
      </c>
      <c r="AH4193" s="17">
        <f t="shared" si="1048"/>
        <v>0.54718876617762435</v>
      </c>
      <c r="AI4193" s="17">
        <f t="shared" si="1049"/>
        <v>4.5461508200219143</v>
      </c>
      <c r="AJ4193" s="17">
        <f t="shared" si="1050"/>
        <v>4.5461508200219143</v>
      </c>
      <c r="AK4193" s="17">
        <f t="shared" si="1051"/>
        <v>4.5461508200219143</v>
      </c>
      <c r="AL4193" s="17">
        <f t="shared" si="1052"/>
        <v>0.3316295775947477</v>
      </c>
      <c r="AM4193" s="17">
        <f t="shared" si="1053"/>
        <v>2.7552431067937624</v>
      </c>
      <c r="AN4193" s="17">
        <f t="shared" si="1054"/>
        <v>2.7552431067937624</v>
      </c>
      <c r="AO4193" s="17">
        <f t="shared" si="1055"/>
        <v>2.7552431067937624</v>
      </c>
      <c r="AP4193" s="17">
        <f t="shared" si="1057"/>
        <v>2.4236135291990148</v>
      </c>
      <c r="AQ4193" s="17">
        <f t="shared" si="1056"/>
        <v>20.272314614759459</v>
      </c>
    </row>
    <row r="4194" spans="1:43" x14ac:dyDescent="0.2">
      <c r="A4194" s="4">
        <v>90036</v>
      </c>
      <c r="B4194" s="5">
        <v>9036</v>
      </c>
      <c r="C4194" t="s">
        <v>5058</v>
      </c>
      <c r="D4194" t="s">
        <v>8</v>
      </c>
      <c r="E4194" t="s">
        <v>9</v>
      </c>
      <c r="F4194" t="s">
        <v>18</v>
      </c>
      <c r="G4194" t="s">
        <v>11</v>
      </c>
      <c r="H4194">
        <v>2</v>
      </c>
      <c r="I4194" t="s">
        <v>6117</v>
      </c>
      <c r="J4194" s="6">
        <v>12150996</v>
      </c>
      <c r="K4194" s="6">
        <v>6999</v>
      </c>
      <c r="L4194" s="6">
        <v>1736</v>
      </c>
      <c r="M4194" s="6">
        <v>0</v>
      </c>
      <c r="N4194" s="6">
        <v>0</v>
      </c>
      <c r="O4194" s="6">
        <v>0</v>
      </c>
      <c r="P4194" s="6">
        <v>0</v>
      </c>
      <c r="Q4194" s="6">
        <v>0</v>
      </c>
      <c r="R4194" s="6">
        <v>0</v>
      </c>
      <c r="S4194" s="6">
        <v>0</v>
      </c>
      <c r="T4194" s="6">
        <v>0</v>
      </c>
      <c r="U4194" s="6">
        <v>8694714</v>
      </c>
      <c r="V4194" s="6">
        <v>0</v>
      </c>
      <c r="W4194" s="6">
        <v>0</v>
      </c>
      <c r="X4194" s="6">
        <v>0</v>
      </c>
      <c r="Y4194" s="8">
        <v>0</v>
      </c>
      <c r="Z4194" s="6">
        <v>0</v>
      </c>
      <c r="AA4194" s="6">
        <v>0</v>
      </c>
      <c r="AB4194" s="6" t="str">
        <f t="shared" si="1042"/>
        <v/>
      </c>
      <c r="AC4194" s="6" t="str">
        <f t="shared" si="1043"/>
        <v/>
      </c>
      <c r="AD4194" s="16" t="str">
        <f t="shared" si="1044"/>
        <v/>
      </c>
      <c r="AE4194" s="16" t="str">
        <f t="shared" si="1045"/>
        <v/>
      </c>
      <c r="AF4194" s="16" t="str">
        <f t="shared" si="1046"/>
        <v/>
      </c>
      <c r="AG4194" s="16" t="str">
        <f t="shared" si="1047"/>
        <v/>
      </c>
      <c r="AH4194" s="17" t="str">
        <f t="shared" si="1048"/>
        <v/>
      </c>
      <c r="AI4194" s="17" t="str">
        <f t="shared" si="1049"/>
        <v/>
      </c>
      <c r="AJ4194" s="17" t="str">
        <f t="shared" si="1050"/>
        <v/>
      </c>
      <c r="AK4194" s="17" t="str">
        <f t="shared" si="1051"/>
        <v/>
      </c>
      <c r="AL4194" s="17" t="str">
        <f t="shared" si="1052"/>
        <v/>
      </c>
      <c r="AM4194" s="17" t="str">
        <f t="shared" si="1053"/>
        <v/>
      </c>
      <c r="AN4194" s="17" t="str">
        <f t="shared" si="1054"/>
        <v/>
      </c>
      <c r="AO4194" s="17" t="str">
        <f t="shared" si="1055"/>
        <v/>
      </c>
      <c r="AP4194" s="17" t="str">
        <f t="shared" si="1057"/>
        <v/>
      </c>
      <c r="AQ4194" s="17" t="str">
        <f t="shared" si="1056"/>
        <v/>
      </c>
    </row>
    <row r="4195" spans="1:43" x14ac:dyDescent="0.2">
      <c r="A4195" s="4">
        <v>90209</v>
      </c>
      <c r="B4195" s="5">
        <v>9209</v>
      </c>
      <c r="C4195" t="s">
        <v>5120</v>
      </c>
      <c r="D4195" t="s">
        <v>8</v>
      </c>
      <c r="E4195" t="s">
        <v>9</v>
      </c>
      <c r="F4195" t="s">
        <v>18</v>
      </c>
      <c r="G4195" t="s">
        <v>11</v>
      </c>
      <c r="H4195">
        <v>12</v>
      </c>
      <c r="I4195" t="s">
        <v>6127</v>
      </c>
      <c r="J4195" s="6">
        <v>3629114</v>
      </c>
      <c r="K4195" s="6">
        <v>3165</v>
      </c>
      <c r="L4195" s="6">
        <v>1147</v>
      </c>
      <c r="M4195" s="6">
        <v>0</v>
      </c>
      <c r="N4195" s="6">
        <v>0</v>
      </c>
      <c r="O4195" s="6">
        <v>0</v>
      </c>
      <c r="P4195" s="6">
        <v>0</v>
      </c>
      <c r="Q4195" s="6">
        <v>0</v>
      </c>
      <c r="R4195" s="6">
        <v>0</v>
      </c>
      <c r="S4195" s="6">
        <v>0</v>
      </c>
      <c r="T4195" s="6">
        <v>0</v>
      </c>
      <c r="U4195" s="6">
        <v>24209254</v>
      </c>
      <c r="V4195" s="6">
        <v>0</v>
      </c>
      <c r="W4195" s="6">
        <v>0</v>
      </c>
      <c r="X4195" s="6">
        <v>0</v>
      </c>
      <c r="Y4195" s="8">
        <v>0</v>
      </c>
      <c r="Z4195" s="6">
        <v>0</v>
      </c>
      <c r="AA4195" s="6">
        <v>0</v>
      </c>
      <c r="AB4195" s="6" t="str">
        <f t="shared" si="1042"/>
        <v/>
      </c>
      <c r="AC4195" s="6" t="str">
        <f t="shared" si="1043"/>
        <v/>
      </c>
      <c r="AD4195" s="16" t="str">
        <f t="shared" si="1044"/>
        <v/>
      </c>
      <c r="AE4195" s="16" t="str">
        <f t="shared" si="1045"/>
        <v/>
      </c>
      <c r="AF4195" s="16" t="str">
        <f t="shared" si="1046"/>
        <v/>
      </c>
      <c r="AG4195" s="16" t="str">
        <f t="shared" si="1047"/>
        <v/>
      </c>
      <c r="AH4195" s="17" t="str">
        <f t="shared" si="1048"/>
        <v/>
      </c>
      <c r="AI4195" s="17" t="str">
        <f t="shared" si="1049"/>
        <v/>
      </c>
      <c r="AJ4195" s="17" t="str">
        <f t="shared" si="1050"/>
        <v/>
      </c>
      <c r="AK4195" s="17" t="str">
        <f t="shared" si="1051"/>
        <v/>
      </c>
      <c r="AL4195" s="17" t="str">
        <f t="shared" si="1052"/>
        <v/>
      </c>
      <c r="AM4195" s="17" t="str">
        <f t="shared" si="1053"/>
        <v/>
      </c>
      <c r="AN4195" s="17" t="str">
        <f t="shared" si="1054"/>
        <v/>
      </c>
      <c r="AO4195" s="17" t="str">
        <f t="shared" si="1055"/>
        <v/>
      </c>
      <c r="AP4195" s="17" t="str">
        <f t="shared" si="1057"/>
        <v/>
      </c>
      <c r="AQ4195" s="17" t="str">
        <f t="shared" si="1056"/>
        <v/>
      </c>
    </row>
    <row r="4196" spans="1:43" x14ac:dyDescent="0.2">
      <c r="A4196" s="4">
        <v>1</v>
      </c>
      <c r="B4196" s="5">
        <v>1</v>
      </c>
      <c r="C4196" t="s">
        <v>7</v>
      </c>
      <c r="D4196" t="s">
        <v>8</v>
      </c>
      <c r="E4196" t="s">
        <v>9</v>
      </c>
      <c r="F4196" t="s">
        <v>19</v>
      </c>
      <c r="G4196" t="s">
        <v>15</v>
      </c>
      <c r="H4196">
        <v>14</v>
      </c>
      <c r="I4196" t="s">
        <v>5702</v>
      </c>
      <c r="J4196" s="6">
        <v>3059393</v>
      </c>
      <c r="K4196" s="6">
        <v>3028</v>
      </c>
      <c r="L4196" s="6">
        <v>1010</v>
      </c>
      <c r="M4196" s="6">
        <v>17950742</v>
      </c>
      <c r="N4196" s="6">
        <v>34367474</v>
      </c>
      <c r="O4196" s="6">
        <v>3086246</v>
      </c>
      <c r="P4196" s="6">
        <v>462179</v>
      </c>
      <c r="Q4196" s="6">
        <v>69536</v>
      </c>
      <c r="R4196" s="6">
        <v>23655207</v>
      </c>
      <c r="S4196" s="6">
        <v>71487600</v>
      </c>
      <c r="T4196" s="6">
        <v>2395125</v>
      </c>
      <c r="U4196" s="6">
        <v>0</v>
      </c>
      <c r="V4196" s="6">
        <v>174</v>
      </c>
      <c r="W4196" s="6">
        <v>6858</v>
      </c>
      <c r="X4196" s="6">
        <v>2518</v>
      </c>
      <c r="Z4196" s="6">
        <v>208658420537</v>
      </c>
      <c r="AA4196" s="6">
        <v>1913271984.4392004</v>
      </c>
      <c r="AB4196" s="6">
        <f t="shared" si="1042"/>
        <v>6071.3924025082551</v>
      </c>
      <c r="AC4196" s="6">
        <f t="shared" si="1043"/>
        <v>55.671009875186066</v>
      </c>
      <c r="AD4196" s="16">
        <f t="shared" si="1044"/>
        <v>6.6775989389392425</v>
      </c>
      <c r="AE4196" s="16">
        <f t="shared" si="1045"/>
        <v>11.135688470718147</v>
      </c>
      <c r="AF4196" s="16">
        <f t="shared" si="1046"/>
        <v>39.413793103448278</v>
      </c>
      <c r="AG4196" s="16">
        <f t="shared" si="1047"/>
        <v>53.885057471264368</v>
      </c>
      <c r="AH4196" s="17">
        <f t="shared" si="1048"/>
        <v>1.3177843567692076</v>
      </c>
      <c r="AI4196" s="17">
        <f t="shared" si="1049"/>
        <v>3.982431478319949</v>
      </c>
      <c r="AJ4196" s="17">
        <f t="shared" si="1050"/>
        <v>4.1158591104479134</v>
      </c>
      <c r="AK4196" s="17">
        <f t="shared" si="1051"/>
        <v>4.1158591104479134</v>
      </c>
      <c r="AL4196" s="17">
        <f t="shared" si="1052"/>
        <v>0.68830217198971333</v>
      </c>
      <c r="AM4196" s="17">
        <f t="shared" si="1053"/>
        <v>2.080094684875589</v>
      </c>
      <c r="AN4196" s="17">
        <f t="shared" si="1054"/>
        <v>2.1497863066689162</v>
      </c>
      <c r="AO4196" s="17">
        <f t="shared" si="1055"/>
        <v>2.1497863066689162</v>
      </c>
      <c r="AP4196" s="17">
        <f t="shared" si="1057"/>
        <v>1.4614841346792029</v>
      </c>
      <c r="AQ4196" s="17">
        <f t="shared" si="1056"/>
        <v>23.163286400371195</v>
      </c>
    </row>
    <row r="4197" spans="1:43" x14ac:dyDescent="0.2">
      <c r="A4197" s="4">
        <v>10003</v>
      </c>
      <c r="B4197" s="5">
        <v>1003</v>
      </c>
      <c r="C4197" t="s">
        <v>443</v>
      </c>
      <c r="D4197" t="s">
        <v>8</v>
      </c>
      <c r="E4197" t="s">
        <v>9</v>
      </c>
      <c r="F4197" t="s">
        <v>19</v>
      </c>
      <c r="G4197" t="s">
        <v>15</v>
      </c>
      <c r="H4197">
        <v>10</v>
      </c>
      <c r="I4197" t="s">
        <v>5735</v>
      </c>
      <c r="J4197" s="6">
        <v>4181019</v>
      </c>
      <c r="K4197" s="6">
        <v>2232</v>
      </c>
      <c r="L4197" s="6">
        <v>1873</v>
      </c>
      <c r="M4197" s="6">
        <v>2570292</v>
      </c>
      <c r="N4197" s="6">
        <v>5976543</v>
      </c>
      <c r="O4197" s="6">
        <v>549870</v>
      </c>
      <c r="P4197" s="6">
        <v>64758</v>
      </c>
      <c r="Q4197" s="6">
        <v>9308</v>
      </c>
      <c r="R4197" s="6">
        <v>1888300</v>
      </c>
      <c r="S4197" s="6">
        <v>31542892</v>
      </c>
      <c r="T4197" s="6">
        <v>314879</v>
      </c>
      <c r="U4197" s="6">
        <v>0</v>
      </c>
      <c r="V4197" s="6">
        <v>28</v>
      </c>
      <c r="W4197" s="6">
        <v>868</v>
      </c>
      <c r="X4197" s="6">
        <v>1372</v>
      </c>
      <c r="Z4197" s="6">
        <v>46566721593</v>
      </c>
      <c r="AA4197" s="6">
        <v>1728385193.7072001</v>
      </c>
      <c r="AB4197" s="6">
        <f t="shared" si="1042"/>
        <v>7791.5814531912511</v>
      </c>
      <c r="AC4197" s="6">
        <f t="shared" si="1043"/>
        <v>289.19480604543463</v>
      </c>
      <c r="AD4197" s="16">
        <f t="shared" si="1044"/>
        <v>8.491151672380246</v>
      </c>
      <c r="AE4197" s="16">
        <f t="shared" si="1045"/>
        <v>10.869010857111681</v>
      </c>
      <c r="AF4197" s="16">
        <f t="shared" si="1046"/>
        <v>31</v>
      </c>
      <c r="AG4197" s="16">
        <f t="shared" si="1047"/>
        <v>80</v>
      </c>
      <c r="AH4197" s="17">
        <f t="shared" si="1048"/>
        <v>0.73466361020459936</v>
      </c>
      <c r="AI4197" s="17">
        <f t="shared" si="1049"/>
        <v>12.272104492407866</v>
      </c>
      <c r="AJ4197" s="17">
        <f t="shared" si="1050"/>
        <v>12.394611584987231</v>
      </c>
      <c r="AK4197" s="17">
        <f t="shared" si="1051"/>
        <v>12.394611584987231</v>
      </c>
      <c r="AL4197" s="17">
        <f t="shared" si="1052"/>
        <v>0.31595188054365209</v>
      </c>
      <c r="AM4197" s="17">
        <f t="shared" si="1053"/>
        <v>5.2777821560055704</v>
      </c>
      <c r="AN4197" s="17">
        <f t="shared" si="1054"/>
        <v>5.3304679645072408</v>
      </c>
      <c r="AO4197" s="17">
        <f t="shared" si="1055"/>
        <v>5.3304679645072408</v>
      </c>
      <c r="AP4197" s="17">
        <f t="shared" si="1057"/>
        <v>5.0145160839635885</v>
      </c>
      <c r="AQ4197" s="17">
        <f t="shared" si="1056"/>
        <v>57.364271555094838</v>
      </c>
    </row>
    <row r="4198" spans="1:43" x14ac:dyDescent="0.2">
      <c r="A4198" s="4">
        <v>30019</v>
      </c>
      <c r="B4198" s="5">
        <v>3019</v>
      </c>
      <c r="C4198" t="s">
        <v>1050</v>
      </c>
      <c r="D4198" t="s">
        <v>8</v>
      </c>
      <c r="E4198" t="s">
        <v>9</v>
      </c>
      <c r="F4198" t="s">
        <v>19</v>
      </c>
      <c r="G4198" t="s">
        <v>15</v>
      </c>
      <c r="H4198">
        <v>5</v>
      </c>
      <c r="I4198" t="s">
        <v>5764</v>
      </c>
      <c r="J4198" s="6">
        <v>5441567</v>
      </c>
      <c r="K4198" s="6">
        <v>2746</v>
      </c>
      <c r="L4198" s="6">
        <v>1981</v>
      </c>
      <c r="M4198" s="6">
        <v>5085024</v>
      </c>
      <c r="N4198" s="6">
        <v>10309799</v>
      </c>
      <c r="O4198" s="6">
        <v>741986</v>
      </c>
      <c r="P4198" s="6">
        <v>88318</v>
      </c>
      <c r="Q4198" s="6">
        <v>16981</v>
      </c>
      <c r="R4198" s="6">
        <v>5951062</v>
      </c>
      <c r="S4198" s="6">
        <v>14365949</v>
      </c>
      <c r="T4198" s="6">
        <v>124873</v>
      </c>
      <c r="U4198" s="6">
        <v>0</v>
      </c>
      <c r="V4198" s="6">
        <v>38</v>
      </c>
      <c r="W4198" s="6">
        <v>1482</v>
      </c>
      <c r="X4198" s="6">
        <v>1710</v>
      </c>
      <c r="Z4198" s="6">
        <v>62663572727</v>
      </c>
      <c r="AA4198" s="6">
        <v>2243364388.8768001</v>
      </c>
      <c r="AB4198" s="6">
        <f t="shared" si="1042"/>
        <v>6078.0595942753107</v>
      </c>
      <c r="AC4198" s="6">
        <f t="shared" si="1043"/>
        <v>217.59535650276015</v>
      </c>
      <c r="AD4198" s="16">
        <f t="shared" si="1044"/>
        <v>8.4012998482755492</v>
      </c>
      <c r="AE4198" s="16">
        <f t="shared" si="1045"/>
        <v>13.89486998406978</v>
      </c>
      <c r="AF4198" s="16">
        <f t="shared" si="1046"/>
        <v>39</v>
      </c>
      <c r="AG4198" s="16">
        <f t="shared" si="1047"/>
        <v>84</v>
      </c>
      <c r="AH4198" s="17">
        <f t="shared" si="1048"/>
        <v>1.1703114872220859</v>
      </c>
      <c r="AI4198" s="17">
        <f t="shared" si="1049"/>
        <v>2.8251487111958569</v>
      </c>
      <c r="AJ4198" s="17">
        <f t="shared" si="1050"/>
        <v>2.849705724102777</v>
      </c>
      <c r="AK4198" s="17">
        <f t="shared" si="1051"/>
        <v>2.849705724102777</v>
      </c>
      <c r="AL4198" s="17">
        <f t="shared" si="1052"/>
        <v>0.57722386246327406</v>
      </c>
      <c r="AM4198" s="17">
        <f t="shared" si="1053"/>
        <v>1.393426680772341</v>
      </c>
      <c r="AN4198" s="17">
        <f t="shared" si="1054"/>
        <v>1.4055387500765049</v>
      </c>
      <c r="AO4198" s="17">
        <f t="shared" si="1055"/>
        <v>1.4055387500765049</v>
      </c>
      <c r="AP4198" s="17">
        <f t="shared" si="1057"/>
        <v>0.8283148876132308</v>
      </c>
      <c r="AQ4198" s="17">
        <f t="shared" si="1056"/>
        <v>19.361482561665586</v>
      </c>
    </row>
    <row r="4199" spans="1:43" x14ac:dyDescent="0.2">
      <c r="A4199" s="4">
        <v>50017</v>
      </c>
      <c r="B4199" s="5">
        <v>5017</v>
      </c>
      <c r="C4199" t="s">
        <v>2287</v>
      </c>
      <c r="D4199" t="s">
        <v>8</v>
      </c>
      <c r="E4199" t="s">
        <v>9</v>
      </c>
      <c r="F4199" t="s">
        <v>19</v>
      </c>
      <c r="G4199" t="s">
        <v>15</v>
      </c>
      <c r="H4199">
        <v>59</v>
      </c>
      <c r="I4199" t="s">
        <v>5941</v>
      </c>
      <c r="J4199" s="6">
        <v>724091</v>
      </c>
      <c r="K4199" s="6">
        <v>2060</v>
      </c>
      <c r="L4199" s="6">
        <v>351</v>
      </c>
      <c r="M4199" s="6">
        <v>2084109</v>
      </c>
      <c r="N4199" s="6">
        <v>8556529</v>
      </c>
      <c r="O4199" s="6">
        <v>881241</v>
      </c>
      <c r="P4199" s="6">
        <v>82100</v>
      </c>
      <c r="Q4199" s="6">
        <v>8238</v>
      </c>
      <c r="R4199" s="6">
        <v>1054567</v>
      </c>
      <c r="S4199" s="6">
        <v>10910215</v>
      </c>
      <c r="T4199" s="6">
        <v>4709586</v>
      </c>
      <c r="U4199" s="6">
        <v>0</v>
      </c>
      <c r="V4199" s="6">
        <v>37</v>
      </c>
      <c r="W4199" s="6">
        <v>1505</v>
      </c>
      <c r="X4199" s="6">
        <v>740</v>
      </c>
      <c r="Z4199" s="6">
        <v>23481213070</v>
      </c>
      <c r="AA4199" s="6">
        <v>1515401499.5280001</v>
      </c>
      <c r="AB4199" s="6">
        <f t="shared" si="1042"/>
        <v>2744.2451337452371</v>
      </c>
      <c r="AC4199" s="6">
        <f t="shared" si="1043"/>
        <v>177.10469975944687</v>
      </c>
      <c r="AD4199" s="16">
        <f t="shared" si="1044"/>
        <v>10.733751522533495</v>
      </c>
      <c r="AE4199" s="16">
        <f t="shared" si="1045"/>
        <v>9.7096356161367883</v>
      </c>
      <c r="AF4199" s="16">
        <f t="shared" si="1046"/>
        <v>40.675675675675677</v>
      </c>
      <c r="AG4199" s="16">
        <f t="shared" si="1047"/>
        <v>60.675675675675677</v>
      </c>
      <c r="AH4199" s="17">
        <f t="shared" si="1048"/>
        <v>0.50600376467833497</v>
      </c>
      <c r="AI4199" s="17">
        <f t="shared" si="1049"/>
        <v>5.2349541218813416</v>
      </c>
      <c r="AJ4199" s="17">
        <f t="shared" si="1050"/>
        <v>7.4947140480656245</v>
      </c>
      <c r="AK4199" s="17">
        <f t="shared" si="1051"/>
        <v>7.4947140480656245</v>
      </c>
      <c r="AL4199" s="17">
        <f t="shared" si="1052"/>
        <v>0.12324705496820031</v>
      </c>
      <c r="AM4199" s="17">
        <f t="shared" si="1053"/>
        <v>1.2750748580411519</v>
      </c>
      <c r="AN4199" s="17">
        <f t="shared" si="1054"/>
        <v>1.8254833239038868</v>
      </c>
      <c r="AO4199" s="17">
        <f t="shared" si="1055"/>
        <v>1.8254833239038868</v>
      </c>
      <c r="AP4199" s="17">
        <f t="shared" si="1057"/>
        <v>1.7022362689356865</v>
      </c>
      <c r="AQ4199" s="17">
        <f t="shared" si="1056"/>
        <v>12.38051225487693</v>
      </c>
    </row>
    <row r="4200" spans="1:43" x14ac:dyDescent="0.2">
      <c r="A4200" s="4">
        <v>90015</v>
      </c>
      <c r="B4200" s="5">
        <v>9015</v>
      </c>
      <c r="C4200" t="s">
        <v>5040</v>
      </c>
      <c r="D4200" t="s">
        <v>8</v>
      </c>
      <c r="E4200" t="s">
        <v>9</v>
      </c>
      <c r="F4200" t="s">
        <v>19</v>
      </c>
      <c r="G4200" t="s">
        <v>15</v>
      </c>
      <c r="H4200">
        <v>13</v>
      </c>
      <c r="I4200" t="s">
        <v>6112</v>
      </c>
      <c r="J4200" s="6">
        <v>3281212</v>
      </c>
      <c r="K4200" s="6">
        <v>6266</v>
      </c>
      <c r="L4200" s="6">
        <v>524</v>
      </c>
      <c r="M4200" s="6">
        <v>49199803</v>
      </c>
      <c r="N4200" s="6">
        <v>67071940</v>
      </c>
      <c r="O4200" s="6">
        <v>5250293</v>
      </c>
      <c r="P4200" s="6">
        <v>855063</v>
      </c>
      <c r="Q4200" s="6">
        <v>151173</v>
      </c>
      <c r="R4200" s="6">
        <v>39538150</v>
      </c>
      <c r="S4200" s="6">
        <v>175618274</v>
      </c>
      <c r="T4200" s="6">
        <v>89412246</v>
      </c>
      <c r="U4200" s="6">
        <v>0</v>
      </c>
      <c r="V4200" s="6">
        <v>319</v>
      </c>
      <c r="W4200" s="6">
        <v>15217</v>
      </c>
      <c r="X4200" s="6">
        <v>18139</v>
      </c>
      <c r="Z4200" s="6">
        <v>307548536211</v>
      </c>
      <c r="AA4200" s="6">
        <v>6395676912.2735996</v>
      </c>
      <c r="AB4200" s="6">
        <f t="shared" si="1042"/>
        <v>4585.3532223907641</v>
      </c>
      <c r="AC4200" s="6">
        <f t="shared" si="1043"/>
        <v>95.355478196599051</v>
      </c>
      <c r="AD4200" s="16">
        <f t="shared" si="1044"/>
        <v>6.1402411284314722</v>
      </c>
      <c r="AE4200" s="16">
        <f t="shared" si="1045"/>
        <v>12.774894658260024</v>
      </c>
      <c r="AF4200" s="16">
        <f t="shared" si="1046"/>
        <v>47.702194357366771</v>
      </c>
      <c r="AG4200" s="16">
        <f t="shared" si="1047"/>
        <v>104.56426332288402</v>
      </c>
      <c r="AH4200" s="17">
        <f t="shared" si="1048"/>
        <v>0.80362415272272536</v>
      </c>
      <c r="AI4200" s="17">
        <f t="shared" si="1049"/>
        <v>3.569491406296891</v>
      </c>
      <c r="AJ4200" s="17">
        <f t="shared" si="1050"/>
        <v>5.3868207561725399</v>
      </c>
      <c r="AK4200" s="17">
        <f t="shared" si="1051"/>
        <v>5.3868207561725399</v>
      </c>
      <c r="AL4200" s="17">
        <f t="shared" si="1052"/>
        <v>0.5894886893088227</v>
      </c>
      <c r="AM4200" s="17">
        <f t="shared" si="1053"/>
        <v>2.6183568568316349</v>
      </c>
      <c r="AN4200" s="17">
        <f t="shared" si="1054"/>
        <v>3.951436621633428</v>
      </c>
      <c r="AO4200" s="17">
        <f t="shared" si="1055"/>
        <v>3.951436621633428</v>
      </c>
      <c r="AP4200" s="17">
        <f t="shared" si="1057"/>
        <v>3.3619479323246053</v>
      </c>
      <c r="AQ4200" s="17">
        <f t="shared" si="1056"/>
        <v>33.44923302375696</v>
      </c>
    </row>
    <row r="4201" spans="1:43" x14ac:dyDescent="0.2">
      <c r="A4201" s="4">
        <v>58</v>
      </c>
      <c r="B4201" s="5">
        <v>58</v>
      </c>
      <c r="C4201" t="s">
        <v>80</v>
      </c>
      <c r="D4201" t="s">
        <v>8</v>
      </c>
      <c r="E4201" t="s">
        <v>9</v>
      </c>
      <c r="F4201" t="s">
        <v>81</v>
      </c>
      <c r="G4201" t="s">
        <v>11</v>
      </c>
      <c r="H4201">
        <v>24</v>
      </c>
      <c r="I4201" t="s">
        <v>5707</v>
      </c>
      <c r="J4201" s="6">
        <v>1849898</v>
      </c>
      <c r="K4201" s="6">
        <v>3528</v>
      </c>
      <c r="L4201" s="6">
        <v>524</v>
      </c>
      <c r="M4201" s="6">
        <v>2068009</v>
      </c>
      <c r="N4201" s="6">
        <v>1323526</v>
      </c>
      <c r="O4201" s="6">
        <v>34000</v>
      </c>
      <c r="P4201" s="6">
        <v>3214</v>
      </c>
      <c r="Q4201" s="6">
        <v>7846</v>
      </c>
      <c r="R4201" s="6">
        <v>776619</v>
      </c>
      <c r="S4201" s="6">
        <v>2869448</v>
      </c>
      <c r="T4201" s="6">
        <v>0</v>
      </c>
      <c r="U4201" s="6">
        <v>0</v>
      </c>
      <c r="V4201" s="6">
        <v>2</v>
      </c>
      <c r="W4201" s="6">
        <v>8</v>
      </c>
      <c r="X4201" s="6">
        <v>156</v>
      </c>
      <c r="Z4201" s="6">
        <v>3881260600</v>
      </c>
      <c r="AA4201" s="6">
        <v>47678803.200000003</v>
      </c>
      <c r="AB4201" s="6">
        <f t="shared" si="1042"/>
        <v>2932.5155682623536</v>
      </c>
      <c r="AC4201" s="6">
        <f t="shared" si="1043"/>
        <v>36.024077502066454</v>
      </c>
      <c r="AD4201" s="16">
        <f t="shared" si="1044"/>
        <v>10.578718108276291</v>
      </c>
      <c r="AE4201" s="16">
        <f t="shared" si="1045"/>
        <v>38.927235294117644</v>
      </c>
      <c r="AF4201" s="16">
        <f t="shared" si="1046"/>
        <v>4</v>
      </c>
      <c r="AG4201" s="16">
        <f t="shared" si="1047"/>
        <v>82</v>
      </c>
      <c r="AH4201" s="17">
        <f t="shared" si="1048"/>
        <v>0.37553946815511924</v>
      </c>
      <c r="AI4201" s="17">
        <f t="shared" si="1049"/>
        <v>1.3875413501585341</v>
      </c>
      <c r="AJ4201" s="17">
        <f t="shared" si="1050"/>
        <v>1.3875413501585341</v>
      </c>
      <c r="AK4201" s="17">
        <f t="shared" si="1051"/>
        <v>1.3875413501585341</v>
      </c>
      <c r="AL4201" s="17">
        <f t="shared" si="1052"/>
        <v>0.58678031258925023</v>
      </c>
      <c r="AM4201" s="17">
        <f t="shared" si="1053"/>
        <v>2.1680329664849802</v>
      </c>
      <c r="AN4201" s="17">
        <f t="shared" si="1054"/>
        <v>2.1680329664849802</v>
      </c>
      <c r="AO4201" s="17">
        <f t="shared" si="1055"/>
        <v>2.1680329664849802</v>
      </c>
      <c r="AP4201" s="17">
        <f t="shared" si="1057"/>
        <v>1.5812526538957301</v>
      </c>
      <c r="AQ4201" s="17">
        <f t="shared" si="1056"/>
        <v>84.395529411764713</v>
      </c>
    </row>
    <row r="4202" spans="1:43" x14ac:dyDescent="0.2">
      <c r="A4202" s="4" t="s">
        <v>4630</v>
      </c>
      <c r="B4202" s="5" t="s">
        <v>4631</v>
      </c>
      <c r="C4202" t="s">
        <v>4632</v>
      </c>
      <c r="D4202" t="s">
        <v>133</v>
      </c>
      <c r="E4202" t="s">
        <v>134</v>
      </c>
      <c r="F4202" t="s">
        <v>81</v>
      </c>
      <c r="G4202" t="s">
        <v>15</v>
      </c>
      <c r="J4202" s="6"/>
      <c r="K4202" s="6"/>
      <c r="L4202" s="6"/>
      <c r="M4202" s="6">
        <v>3026131</v>
      </c>
      <c r="N4202" s="6">
        <v>0</v>
      </c>
      <c r="O4202" s="6">
        <v>3970521</v>
      </c>
      <c r="P4202" s="6">
        <v>355145</v>
      </c>
      <c r="Q4202" s="6">
        <v>0</v>
      </c>
      <c r="R4202" s="6">
        <v>0</v>
      </c>
      <c r="S4202" s="6">
        <v>3477111</v>
      </c>
      <c r="T4202" s="6">
        <v>1933617</v>
      </c>
      <c r="U4202" s="6">
        <v>0</v>
      </c>
      <c r="V4202" s="6">
        <v>68</v>
      </c>
      <c r="W4202" s="6">
        <v>544</v>
      </c>
      <c r="X4202" s="6">
        <v>0</v>
      </c>
      <c r="Z4202" s="6">
        <v>0</v>
      </c>
      <c r="AA4202" s="6">
        <v>0</v>
      </c>
      <c r="AB4202" s="6" t="str">
        <f t="shared" si="1042"/>
        <v/>
      </c>
      <c r="AC4202" s="6" t="str">
        <f t="shared" si="1043"/>
        <v/>
      </c>
      <c r="AD4202" s="16">
        <f t="shared" si="1044"/>
        <v>11.179999718424869</v>
      </c>
      <c r="AE4202" s="16">
        <f t="shared" si="1045"/>
        <v>0</v>
      </c>
      <c r="AF4202" s="16">
        <f t="shared" si="1046"/>
        <v>8</v>
      </c>
      <c r="AG4202" s="16">
        <f t="shared" si="1047"/>
        <v>8</v>
      </c>
      <c r="AH4202" s="17">
        <f t="shared" si="1048"/>
        <v>0</v>
      </c>
      <c r="AI4202" s="17">
        <f t="shared" si="1049"/>
        <v>1.149028578075437</v>
      </c>
      <c r="AJ4202" s="17">
        <f t="shared" si="1050"/>
        <v>1.7880019073860318</v>
      </c>
      <c r="AK4202" s="17">
        <f t="shared" si="1051"/>
        <v>1.7880019073860318</v>
      </c>
      <c r="AL4202" s="17" t="str">
        <f t="shared" si="1052"/>
        <v/>
      </c>
      <c r="AM4202" s="17" t="str">
        <f t="shared" si="1053"/>
        <v/>
      </c>
      <c r="AN4202" s="17" t="str">
        <f t="shared" si="1054"/>
        <v/>
      </c>
      <c r="AO4202" s="17" t="str">
        <f t="shared" si="1055"/>
        <v/>
      </c>
      <c r="AP4202" s="17" t="str">
        <f t="shared" si="1057"/>
        <v/>
      </c>
      <c r="AQ4202" s="17">
        <f t="shared" si="1056"/>
        <v>0.8757316735007824</v>
      </c>
    </row>
    <row r="4203" spans="1:43" x14ac:dyDescent="0.2">
      <c r="A4203" s="4">
        <v>1</v>
      </c>
      <c r="B4203" s="5">
        <v>1</v>
      </c>
      <c r="C4203" t="s">
        <v>7</v>
      </c>
      <c r="D4203" t="s">
        <v>8</v>
      </c>
      <c r="E4203" t="s">
        <v>9</v>
      </c>
      <c r="F4203" t="s">
        <v>20</v>
      </c>
      <c r="G4203" t="s">
        <v>15</v>
      </c>
      <c r="H4203">
        <v>14</v>
      </c>
      <c r="I4203" t="s">
        <v>5702</v>
      </c>
      <c r="J4203" s="6">
        <v>3059393</v>
      </c>
      <c r="K4203" s="6">
        <v>3028</v>
      </c>
      <c r="L4203" s="6">
        <v>1010</v>
      </c>
      <c r="M4203" s="6">
        <v>3464738</v>
      </c>
      <c r="N4203" s="6">
        <v>65559773</v>
      </c>
      <c r="O4203" s="6">
        <v>15043713</v>
      </c>
      <c r="P4203" s="6">
        <v>579024</v>
      </c>
      <c r="Q4203" s="6">
        <v>13502</v>
      </c>
      <c r="R4203" s="6">
        <v>7224125</v>
      </c>
      <c r="S4203" s="6">
        <v>10427848</v>
      </c>
      <c r="T4203" s="6">
        <v>8470462</v>
      </c>
      <c r="U4203" s="6">
        <v>252051</v>
      </c>
      <c r="V4203" s="6">
        <v>1802</v>
      </c>
      <c r="W4203" s="6">
        <v>14231</v>
      </c>
      <c r="X4203" s="6">
        <v>0</v>
      </c>
      <c r="Z4203" s="6">
        <v>112419750000</v>
      </c>
      <c r="AA4203" s="6">
        <v>7981110104.0832005</v>
      </c>
      <c r="AB4203" s="6">
        <f t="shared" si="1042"/>
        <v>1714.7672247126297</v>
      </c>
      <c r="AC4203" s="6">
        <f t="shared" si="1043"/>
        <v>121.73791547574761</v>
      </c>
      <c r="AD4203" s="16">
        <f t="shared" si="1044"/>
        <v>25.98115622150377</v>
      </c>
      <c r="AE4203" s="16">
        <f t="shared" si="1045"/>
        <v>4.357951590807402</v>
      </c>
      <c r="AF4203" s="16">
        <f t="shared" si="1046"/>
        <v>7.8973362930077693</v>
      </c>
      <c r="AG4203" s="16">
        <f t="shared" si="1047"/>
        <v>7.8973362930077693</v>
      </c>
      <c r="AH4203" s="17">
        <f t="shared" si="1048"/>
        <v>2.0850422167563609</v>
      </c>
      <c r="AI4203" s="17">
        <f t="shared" si="1049"/>
        <v>3.0097075161238744</v>
      </c>
      <c r="AJ4203" s="17">
        <f t="shared" si="1050"/>
        <v>5.4544701504125275</v>
      </c>
      <c r="AK4203" s="17">
        <f t="shared" si="1051"/>
        <v>5.5272176424306831</v>
      </c>
      <c r="AL4203" s="17">
        <f t="shared" si="1052"/>
        <v>0.11019142790503561</v>
      </c>
      <c r="AM4203" s="17">
        <f t="shared" si="1053"/>
        <v>0.15905863493456573</v>
      </c>
      <c r="AN4203" s="17">
        <f t="shared" si="1054"/>
        <v>0.28826076014631719</v>
      </c>
      <c r="AO4203" s="17">
        <f t="shared" si="1055"/>
        <v>0.29210535857102493</v>
      </c>
      <c r="AP4203" s="17">
        <f t="shared" si="1057"/>
        <v>0.18191393066598932</v>
      </c>
      <c r="AQ4203" s="17">
        <f t="shared" si="1056"/>
        <v>0.69316983114474462</v>
      </c>
    </row>
    <row r="4204" spans="1:43" x14ac:dyDescent="0.2">
      <c r="A4204" s="4">
        <v>2</v>
      </c>
      <c r="B4204" s="5">
        <v>2</v>
      </c>
      <c r="C4204" t="s">
        <v>21</v>
      </c>
      <c r="D4204" t="s">
        <v>8</v>
      </c>
      <c r="E4204" t="s">
        <v>9</v>
      </c>
      <c r="F4204" t="s">
        <v>20</v>
      </c>
      <c r="G4204" t="s">
        <v>15</v>
      </c>
      <c r="H4204">
        <v>96</v>
      </c>
      <c r="I4204" t="s">
        <v>5703</v>
      </c>
      <c r="J4204" s="6">
        <v>387847</v>
      </c>
      <c r="K4204" s="6">
        <v>2362</v>
      </c>
      <c r="L4204" s="6">
        <v>164</v>
      </c>
      <c r="M4204" s="6">
        <v>157433</v>
      </c>
      <c r="N4204" s="6">
        <v>4263290</v>
      </c>
      <c r="O4204" s="6">
        <v>948679</v>
      </c>
      <c r="P4204" s="6">
        <v>28789</v>
      </c>
      <c r="Q4204" s="6">
        <v>606</v>
      </c>
      <c r="R4204" s="6">
        <v>497783</v>
      </c>
      <c r="S4204" s="6">
        <v>600211</v>
      </c>
      <c r="T4204" s="6">
        <v>273552</v>
      </c>
      <c r="U4204" s="6">
        <v>0</v>
      </c>
      <c r="V4204" s="6">
        <v>120</v>
      </c>
      <c r="W4204" s="6">
        <v>1339</v>
      </c>
      <c r="X4204" s="6">
        <v>0</v>
      </c>
      <c r="Z4204" s="6">
        <v>7448625000</v>
      </c>
      <c r="AA4204" s="6">
        <v>528806515.30560005</v>
      </c>
      <c r="AB4204" s="6">
        <f t="shared" si="1042"/>
        <v>1747.1541931231513</v>
      </c>
      <c r="AC4204" s="6">
        <f t="shared" si="1043"/>
        <v>124.03719083280754</v>
      </c>
      <c r="AD4204" s="16">
        <f t="shared" si="1044"/>
        <v>32.952829205599357</v>
      </c>
      <c r="AE4204" s="16">
        <f t="shared" si="1045"/>
        <v>4.4939226018495191</v>
      </c>
      <c r="AF4204" s="16">
        <f t="shared" si="1046"/>
        <v>11.158333333333333</v>
      </c>
      <c r="AG4204" s="16">
        <f t="shared" si="1047"/>
        <v>11.158333333333333</v>
      </c>
      <c r="AH4204" s="17">
        <f t="shared" si="1048"/>
        <v>3.1618720344527511</v>
      </c>
      <c r="AI4204" s="17">
        <f t="shared" si="1049"/>
        <v>3.8124853112117534</v>
      </c>
      <c r="AJ4204" s="17">
        <f t="shared" si="1050"/>
        <v>5.5500625662980445</v>
      </c>
      <c r="AK4204" s="17">
        <f t="shared" si="1051"/>
        <v>5.5500625662980445</v>
      </c>
      <c r="AL4204" s="17">
        <f t="shared" si="1052"/>
        <v>0.11676029545257301</v>
      </c>
      <c r="AM4204" s="17">
        <f t="shared" si="1053"/>
        <v>0.14078587194396816</v>
      </c>
      <c r="AN4204" s="17">
        <f t="shared" si="1054"/>
        <v>0.20495040215420485</v>
      </c>
      <c r="AO4204" s="17">
        <f t="shared" si="1055"/>
        <v>0.20495040215420485</v>
      </c>
      <c r="AP4204" s="17">
        <f t="shared" si="1057"/>
        <v>8.819010670163184E-2</v>
      </c>
      <c r="AQ4204" s="17">
        <f t="shared" si="1056"/>
        <v>0.63268081195009063</v>
      </c>
    </row>
    <row r="4205" spans="1:43" x14ac:dyDescent="0.2">
      <c r="A4205" s="4">
        <v>3</v>
      </c>
      <c r="B4205" s="5">
        <v>3</v>
      </c>
      <c r="C4205" t="s">
        <v>22</v>
      </c>
      <c r="D4205" t="s">
        <v>8</v>
      </c>
      <c r="E4205" t="s">
        <v>9</v>
      </c>
      <c r="F4205" t="s">
        <v>20</v>
      </c>
      <c r="G4205" t="s">
        <v>15</v>
      </c>
      <c r="H4205">
        <v>14</v>
      </c>
      <c r="I4205" t="s">
        <v>5702</v>
      </c>
      <c r="J4205" s="6">
        <v>3059393</v>
      </c>
      <c r="K4205" s="6">
        <v>3028</v>
      </c>
      <c r="L4205" s="6">
        <v>1010</v>
      </c>
      <c r="M4205" s="6">
        <v>783571</v>
      </c>
      <c r="N4205" s="6">
        <v>22201580</v>
      </c>
      <c r="O4205" s="6">
        <v>4729543</v>
      </c>
      <c r="P4205" s="6">
        <v>146913</v>
      </c>
      <c r="Q4205" s="6">
        <v>2943</v>
      </c>
      <c r="R4205" s="6">
        <v>2998464</v>
      </c>
      <c r="S4205" s="6">
        <v>4914315</v>
      </c>
      <c r="T4205" s="6">
        <v>849315</v>
      </c>
      <c r="U4205" s="6">
        <v>0</v>
      </c>
      <c r="V4205" s="6">
        <v>356</v>
      </c>
      <c r="W4205" s="6">
        <v>4471</v>
      </c>
      <c r="X4205" s="6">
        <v>0</v>
      </c>
      <c r="Z4205" s="6">
        <v>40640125000</v>
      </c>
      <c r="AA4205" s="6">
        <v>2885198661.8784003</v>
      </c>
      <c r="AB4205" s="6">
        <f t="shared" si="1042"/>
        <v>1830.5059820066861</v>
      </c>
      <c r="AC4205" s="6">
        <f t="shared" si="1043"/>
        <v>129.9546546632447</v>
      </c>
      <c r="AD4205" s="16">
        <f t="shared" si="1044"/>
        <v>32.192814795150873</v>
      </c>
      <c r="AE4205" s="16">
        <f t="shared" si="1045"/>
        <v>4.6942336712024817</v>
      </c>
      <c r="AF4205" s="16">
        <f t="shared" si="1046"/>
        <v>12.558988764044944</v>
      </c>
      <c r="AG4205" s="16">
        <f t="shared" si="1047"/>
        <v>12.558988764044944</v>
      </c>
      <c r="AH4205" s="17">
        <f t="shared" si="1048"/>
        <v>3.8266653564259014</v>
      </c>
      <c r="AI4205" s="17">
        <f t="shared" si="1049"/>
        <v>6.2716907593568418</v>
      </c>
      <c r="AJ4205" s="17">
        <f t="shared" si="1050"/>
        <v>7.3555938134514935</v>
      </c>
      <c r="AK4205" s="17">
        <f t="shared" si="1051"/>
        <v>7.3555938134514935</v>
      </c>
      <c r="AL4205" s="17">
        <f t="shared" si="1052"/>
        <v>0.13505633382849327</v>
      </c>
      <c r="AM4205" s="17">
        <f t="shared" si="1053"/>
        <v>0.22134978681697429</v>
      </c>
      <c r="AN4205" s="17">
        <f t="shared" si="1054"/>
        <v>0.25960449661690743</v>
      </c>
      <c r="AO4205" s="17">
        <f t="shared" si="1055"/>
        <v>0.25960449661690743</v>
      </c>
      <c r="AP4205" s="17">
        <f t="shared" si="1057"/>
        <v>0.12454816278841416</v>
      </c>
      <c r="AQ4205" s="17">
        <f t="shared" si="1056"/>
        <v>1.0390676223897319</v>
      </c>
    </row>
    <row r="4206" spans="1:43" x14ac:dyDescent="0.2">
      <c r="A4206" s="4">
        <v>6</v>
      </c>
      <c r="B4206" s="5">
        <v>6</v>
      </c>
      <c r="C4206" t="s">
        <v>28</v>
      </c>
      <c r="D4206" t="s">
        <v>8</v>
      </c>
      <c r="E4206" t="s">
        <v>9</v>
      </c>
      <c r="F4206" t="s">
        <v>20</v>
      </c>
      <c r="G4206" t="s">
        <v>15</v>
      </c>
      <c r="H4206">
        <v>248</v>
      </c>
      <c r="I4206" t="s">
        <v>5705</v>
      </c>
      <c r="J4206" s="6">
        <v>129534</v>
      </c>
      <c r="K4206" s="6">
        <v>2165</v>
      </c>
      <c r="L4206" s="6">
        <v>60</v>
      </c>
      <c r="M4206" s="6">
        <v>43127</v>
      </c>
      <c r="N4206" s="6">
        <v>2424719</v>
      </c>
      <c r="O4206" s="6">
        <v>309516</v>
      </c>
      <c r="P4206" s="6">
        <v>6568</v>
      </c>
      <c r="Q4206" s="6">
        <v>164</v>
      </c>
      <c r="R4206" s="6">
        <v>170817</v>
      </c>
      <c r="S4206" s="6">
        <v>188421</v>
      </c>
      <c r="T4206" s="6">
        <v>0</v>
      </c>
      <c r="U4206" s="6">
        <v>0</v>
      </c>
      <c r="V4206" s="6">
        <v>20</v>
      </c>
      <c r="W4206" s="6">
        <v>237</v>
      </c>
      <c r="X4206" s="6">
        <v>0</v>
      </c>
      <c r="Z4206" s="6">
        <v>2628250000</v>
      </c>
      <c r="AA4206" s="6">
        <v>186589568.39039999</v>
      </c>
      <c r="AB4206" s="6">
        <f t="shared" si="1042"/>
        <v>1083.940035938185</v>
      </c>
      <c r="AC4206" s="6">
        <f t="shared" si="1043"/>
        <v>76.953068949597863</v>
      </c>
      <c r="AD4206" s="16">
        <f t="shared" si="1044"/>
        <v>47.124847746650424</v>
      </c>
      <c r="AE4206" s="16">
        <f t="shared" si="1045"/>
        <v>7.8339051939156619</v>
      </c>
      <c r="AF4206" s="16">
        <f t="shared" si="1046"/>
        <v>11.85</v>
      </c>
      <c r="AG4206" s="16">
        <f t="shared" si="1047"/>
        <v>11.85</v>
      </c>
      <c r="AH4206" s="17">
        <f t="shared" si="1048"/>
        <v>3.9607902242214852</v>
      </c>
      <c r="AI4206" s="17">
        <f t="shared" si="1049"/>
        <v>4.3689799893338277</v>
      </c>
      <c r="AJ4206" s="17">
        <f t="shared" si="1050"/>
        <v>4.3689799893338277</v>
      </c>
      <c r="AK4206" s="17">
        <f t="shared" si="1051"/>
        <v>4.3689799893338277</v>
      </c>
      <c r="AL4206" s="17">
        <f t="shared" si="1052"/>
        <v>7.0448163271702821E-2</v>
      </c>
      <c r="AM4206" s="17">
        <f t="shared" si="1053"/>
        <v>7.7708386002666704E-2</v>
      </c>
      <c r="AN4206" s="17">
        <f t="shared" si="1054"/>
        <v>7.7708386002666704E-2</v>
      </c>
      <c r="AO4206" s="17">
        <f t="shared" si="1055"/>
        <v>7.7708386002666704E-2</v>
      </c>
      <c r="AP4206" s="17">
        <f t="shared" si="1057"/>
        <v>7.2602227309638834E-3</v>
      </c>
      <c r="AQ4206" s="17">
        <f t="shared" si="1056"/>
        <v>0.60876012871709384</v>
      </c>
    </row>
    <row r="4207" spans="1:43" x14ac:dyDescent="0.2">
      <c r="A4207" s="4">
        <v>7</v>
      </c>
      <c r="B4207" s="5">
        <v>7</v>
      </c>
      <c r="C4207" t="s">
        <v>29</v>
      </c>
      <c r="D4207" t="s">
        <v>8</v>
      </c>
      <c r="E4207" t="s">
        <v>9</v>
      </c>
      <c r="F4207" t="s">
        <v>20</v>
      </c>
      <c r="G4207" t="s">
        <v>11</v>
      </c>
      <c r="H4207">
        <v>151</v>
      </c>
      <c r="I4207" t="s">
        <v>5706</v>
      </c>
      <c r="J4207" s="6">
        <v>247421</v>
      </c>
      <c r="K4207" s="6">
        <v>2852</v>
      </c>
      <c r="L4207" s="6">
        <v>87</v>
      </c>
      <c r="M4207" s="6">
        <v>39028</v>
      </c>
      <c r="N4207" s="6">
        <v>2188443</v>
      </c>
      <c r="O4207" s="6">
        <v>415824</v>
      </c>
      <c r="P4207" s="6">
        <v>9104</v>
      </c>
      <c r="Q4207" s="6">
        <v>150</v>
      </c>
      <c r="R4207" s="6">
        <v>193621</v>
      </c>
      <c r="S4207" s="6">
        <v>283563</v>
      </c>
      <c r="T4207" s="6">
        <v>0</v>
      </c>
      <c r="U4207" s="6">
        <v>0</v>
      </c>
      <c r="V4207" s="6">
        <v>17</v>
      </c>
      <c r="W4207" s="6">
        <v>165</v>
      </c>
      <c r="X4207" s="6">
        <v>0</v>
      </c>
      <c r="Z4207" s="6">
        <v>2563750000</v>
      </c>
      <c r="AA4207" s="6">
        <v>182010465.50400001</v>
      </c>
      <c r="AB4207" s="6">
        <f t="shared" si="1042"/>
        <v>1171.4949852475024</v>
      </c>
      <c r="AC4207" s="6">
        <f t="shared" si="1043"/>
        <v>83.168931292247507</v>
      </c>
      <c r="AD4207" s="16">
        <f t="shared" si="1044"/>
        <v>45.674868189806681</v>
      </c>
      <c r="AE4207" s="16">
        <f t="shared" si="1045"/>
        <v>5.2629069029204665</v>
      </c>
      <c r="AF4207" s="16">
        <f t="shared" si="1046"/>
        <v>9.7058823529411757</v>
      </c>
      <c r="AG4207" s="16">
        <f t="shared" si="1047"/>
        <v>9.7058823529411757</v>
      </c>
      <c r="AH4207" s="17">
        <f t="shared" si="1048"/>
        <v>4.9610792251716713</v>
      </c>
      <c r="AI4207" s="17">
        <f t="shared" si="1049"/>
        <v>7.2656298042431073</v>
      </c>
      <c r="AJ4207" s="17">
        <f t="shared" si="1050"/>
        <v>7.2656298042431073</v>
      </c>
      <c r="AK4207" s="17">
        <f t="shared" si="1051"/>
        <v>7.2656298042431073</v>
      </c>
      <c r="AL4207" s="17">
        <f t="shared" si="1052"/>
        <v>8.8474317128661786E-2</v>
      </c>
      <c r="AM4207" s="17">
        <f t="shared" si="1053"/>
        <v>0.129572942955334</v>
      </c>
      <c r="AN4207" s="17">
        <f t="shared" si="1054"/>
        <v>0.129572942955334</v>
      </c>
      <c r="AO4207" s="17">
        <f t="shared" si="1055"/>
        <v>0.129572942955334</v>
      </c>
      <c r="AP4207" s="17">
        <f t="shared" si="1057"/>
        <v>4.1098625826672217E-2</v>
      </c>
      <c r="AQ4207" s="17">
        <f t="shared" si="1056"/>
        <v>0.68193033591134711</v>
      </c>
    </row>
    <row r="4208" spans="1:43" x14ac:dyDescent="0.2">
      <c r="A4208" s="4">
        <v>12</v>
      </c>
      <c r="B4208" s="5">
        <v>12</v>
      </c>
      <c r="C4208" t="s">
        <v>38</v>
      </c>
      <c r="D4208" t="s">
        <v>8</v>
      </c>
      <c r="E4208" t="s">
        <v>9</v>
      </c>
      <c r="F4208" t="s">
        <v>20</v>
      </c>
      <c r="G4208" t="s">
        <v>11</v>
      </c>
      <c r="H4208">
        <v>149</v>
      </c>
      <c r="I4208" t="s">
        <v>5710</v>
      </c>
      <c r="J4208" s="6">
        <v>251243</v>
      </c>
      <c r="K4208" s="6">
        <v>2956</v>
      </c>
      <c r="L4208" s="6">
        <v>85</v>
      </c>
      <c r="M4208" s="6">
        <v>206330</v>
      </c>
      <c r="N4208" s="6">
        <v>8110732</v>
      </c>
      <c r="O4208" s="6">
        <v>1469214</v>
      </c>
      <c r="P4208" s="6">
        <v>34028</v>
      </c>
      <c r="Q4208" s="6">
        <v>690</v>
      </c>
      <c r="R4208" s="6">
        <v>1079448</v>
      </c>
      <c r="S4208" s="6">
        <v>1017269</v>
      </c>
      <c r="T4208" s="6">
        <v>0</v>
      </c>
      <c r="U4208" s="6">
        <v>0</v>
      </c>
      <c r="V4208" s="6">
        <v>86</v>
      </c>
      <c r="W4208" s="6">
        <v>801</v>
      </c>
      <c r="X4208" s="6">
        <v>0</v>
      </c>
      <c r="Z4208" s="6">
        <v>9879250000</v>
      </c>
      <c r="AA4208" s="6">
        <v>701365925.43360007</v>
      </c>
      <c r="AB4208" s="6">
        <f t="shared" si="1042"/>
        <v>1218.046657194443</v>
      </c>
      <c r="AC4208" s="6">
        <f t="shared" si="1043"/>
        <v>86.47381339114645</v>
      </c>
      <c r="AD4208" s="16">
        <f t="shared" si="1044"/>
        <v>43.176619254731399</v>
      </c>
      <c r="AE4208" s="16">
        <f t="shared" si="1045"/>
        <v>5.5204565162052637</v>
      </c>
      <c r="AF4208" s="16">
        <f t="shared" si="1046"/>
        <v>9.3139534883720927</v>
      </c>
      <c r="AG4208" s="16">
        <f t="shared" si="1047"/>
        <v>9.3139534883720927</v>
      </c>
      <c r="AH4208" s="17">
        <f t="shared" si="1048"/>
        <v>5.2316580235545</v>
      </c>
      <c r="AI4208" s="17">
        <f t="shared" si="1049"/>
        <v>4.9303009741675954</v>
      </c>
      <c r="AJ4208" s="17">
        <f t="shared" si="1050"/>
        <v>4.9303009741675954</v>
      </c>
      <c r="AK4208" s="17">
        <f t="shared" si="1051"/>
        <v>4.9303009741675954</v>
      </c>
      <c r="AL4208" s="17">
        <f t="shared" si="1052"/>
        <v>0.13308885067340409</v>
      </c>
      <c r="AM4208" s="17">
        <f t="shared" si="1053"/>
        <v>0.12542258824480948</v>
      </c>
      <c r="AN4208" s="17">
        <f t="shared" si="1054"/>
        <v>0.12542258824480948</v>
      </c>
      <c r="AO4208" s="17">
        <f t="shared" si="1055"/>
        <v>0.12542258824480948</v>
      </c>
      <c r="AP4208" s="17">
        <f t="shared" si="1057"/>
        <v>-7.6662624285946113E-3</v>
      </c>
      <c r="AQ4208" s="17">
        <f t="shared" si="1056"/>
        <v>0.69238994455538816</v>
      </c>
    </row>
    <row r="4209" spans="1:43" x14ac:dyDescent="0.2">
      <c r="A4209" s="4">
        <v>17</v>
      </c>
      <c r="B4209" s="5" t="s">
        <v>44</v>
      </c>
      <c r="C4209" t="s">
        <v>45</v>
      </c>
      <c r="D4209" t="s">
        <v>25</v>
      </c>
      <c r="E4209" t="s">
        <v>26</v>
      </c>
      <c r="F4209" t="s">
        <v>20</v>
      </c>
      <c r="G4209" t="s">
        <v>15</v>
      </c>
      <c r="H4209">
        <v>0</v>
      </c>
      <c r="I4209" t="s">
        <v>5704</v>
      </c>
      <c r="J4209" s="6">
        <v>0</v>
      </c>
      <c r="K4209" s="6">
        <v>0</v>
      </c>
      <c r="L4209" s="6">
        <v>0</v>
      </c>
      <c r="M4209" s="6">
        <v>3458</v>
      </c>
      <c r="N4209" s="6">
        <v>0</v>
      </c>
      <c r="O4209" s="6">
        <v>41821</v>
      </c>
      <c r="P4209" s="6">
        <v>1006</v>
      </c>
      <c r="Q4209" s="6">
        <v>0</v>
      </c>
      <c r="R4209" s="6">
        <v>12050</v>
      </c>
      <c r="S4209" s="6">
        <v>127886</v>
      </c>
      <c r="T4209" s="6">
        <v>0</v>
      </c>
      <c r="U4209" s="6">
        <v>0</v>
      </c>
      <c r="V4209" s="6">
        <v>3</v>
      </c>
      <c r="W4209" s="6">
        <v>21</v>
      </c>
      <c r="X4209" s="6">
        <v>0</v>
      </c>
      <c r="Z4209" s="6">
        <v>0</v>
      </c>
      <c r="AA4209" s="6">
        <v>0</v>
      </c>
      <c r="AB4209" s="6" t="str">
        <f t="shared" si="1042"/>
        <v/>
      </c>
      <c r="AC4209" s="6" t="str">
        <f t="shared" si="1043"/>
        <v/>
      </c>
      <c r="AD4209" s="16">
        <f t="shared" si="1044"/>
        <v>41.571570576540758</v>
      </c>
      <c r="AE4209" s="16">
        <f t="shared" si="1045"/>
        <v>0</v>
      </c>
      <c r="AF4209" s="16">
        <f t="shared" si="1046"/>
        <v>7</v>
      </c>
      <c r="AG4209" s="16">
        <f t="shared" si="1047"/>
        <v>7</v>
      </c>
      <c r="AH4209" s="17">
        <f t="shared" si="1048"/>
        <v>3.4846732215153269</v>
      </c>
      <c r="AI4209" s="17">
        <f t="shared" si="1049"/>
        <v>36.982648930017348</v>
      </c>
      <c r="AJ4209" s="17">
        <f t="shared" si="1050"/>
        <v>36.982648930017348</v>
      </c>
      <c r="AK4209" s="17">
        <f t="shared" si="1051"/>
        <v>36.982648930017348</v>
      </c>
      <c r="AL4209" s="17" t="str">
        <f t="shared" si="1052"/>
        <v/>
      </c>
      <c r="AM4209" s="17" t="str">
        <f t="shared" si="1053"/>
        <v/>
      </c>
      <c r="AN4209" s="17" t="str">
        <f t="shared" si="1054"/>
        <v/>
      </c>
      <c r="AO4209" s="17" t="str">
        <f t="shared" si="1055"/>
        <v/>
      </c>
      <c r="AP4209" s="17" t="str">
        <f t="shared" si="1057"/>
        <v/>
      </c>
      <c r="AQ4209" s="17">
        <f t="shared" si="1056"/>
        <v>3.0579373998708781</v>
      </c>
    </row>
    <row r="4210" spans="1:43" x14ac:dyDescent="0.2">
      <c r="A4210" s="4">
        <v>18</v>
      </c>
      <c r="B4210" s="5">
        <v>18</v>
      </c>
      <c r="C4210" t="s">
        <v>46</v>
      </c>
      <c r="D4210" t="s">
        <v>8</v>
      </c>
      <c r="E4210" t="s">
        <v>9</v>
      </c>
      <c r="F4210" t="s">
        <v>20</v>
      </c>
      <c r="G4210" t="s">
        <v>15</v>
      </c>
      <c r="H4210">
        <v>171</v>
      </c>
      <c r="I4210" t="s">
        <v>5713</v>
      </c>
      <c r="J4210" s="6">
        <v>210975</v>
      </c>
      <c r="K4210" s="6">
        <v>2059</v>
      </c>
      <c r="L4210" s="6">
        <v>102</v>
      </c>
      <c r="M4210" s="6">
        <v>646186</v>
      </c>
      <c r="N4210" s="6">
        <v>21326432</v>
      </c>
      <c r="O4210" s="6">
        <v>3470690</v>
      </c>
      <c r="P4210" s="6">
        <v>72292</v>
      </c>
      <c r="Q4210" s="6">
        <v>2390</v>
      </c>
      <c r="R4210" s="6">
        <v>1885257</v>
      </c>
      <c r="S4210" s="6">
        <v>2466018</v>
      </c>
      <c r="T4210" s="6">
        <v>251513</v>
      </c>
      <c r="U4210" s="6">
        <v>0</v>
      </c>
      <c r="V4210" s="6">
        <v>262</v>
      </c>
      <c r="W4210" s="6">
        <v>3258</v>
      </c>
      <c r="X4210" s="6">
        <v>0</v>
      </c>
      <c r="Z4210" s="6">
        <v>29736875000</v>
      </c>
      <c r="AA4210" s="6">
        <v>2111135041.0080001</v>
      </c>
      <c r="AB4210" s="6">
        <f t="shared" si="1042"/>
        <v>1394.3670933797084</v>
      </c>
      <c r="AC4210" s="6">
        <f t="shared" si="1043"/>
        <v>98.99147879063878</v>
      </c>
      <c r="AD4210" s="16">
        <f t="shared" si="1044"/>
        <v>48.009323299950204</v>
      </c>
      <c r="AE4210" s="16">
        <f t="shared" si="1045"/>
        <v>6.1447239597889753</v>
      </c>
      <c r="AF4210" s="16">
        <f t="shared" si="1046"/>
        <v>12.435114503816793</v>
      </c>
      <c r="AG4210" s="16">
        <f t="shared" si="1047"/>
        <v>12.435114503816793</v>
      </c>
      <c r="AH4210" s="17">
        <f t="shared" si="1048"/>
        <v>2.9175144617803541</v>
      </c>
      <c r="AI4210" s="17">
        <f t="shared" si="1049"/>
        <v>3.8162665238801212</v>
      </c>
      <c r="AJ4210" s="17">
        <f t="shared" si="1050"/>
        <v>4.2054934647299698</v>
      </c>
      <c r="AK4210" s="17">
        <f t="shared" si="1051"/>
        <v>4.2054934647299698</v>
      </c>
      <c r="AL4210" s="17">
        <f t="shared" si="1052"/>
        <v>8.8400019281237474E-2</v>
      </c>
      <c r="AM4210" s="17">
        <f t="shared" si="1053"/>
        <v>0.11563200070222716</v>
      </c>
      <c r="AN4210" s="17">
        <f t="shared" si="1054"/>
        <v>0.12742548777029369</v>
      </c>
      <c r="AO4210" s="17">
        <f t="shared" si="1055"/>
        <v>0.12742548777029369</v>
      </c>
      <c r="AP4210" s="17">
        <f t="shared" si="1057"/>
        <v>3.902546848905622E-2</v>
      </c>
      <c r="AQ4210" s="17">
        <f t="shared" si="1056"/>
        <v>0.71052672523331095</v>
      </c>
    </row>
    <row r="4211" spans="1:43" x14ac:dyDescent="0.2">
      <c r="A4211" s="4">
        <v>19</v>
      </c>
      <c r="B4211" s="5">
        <v>19</v>
      </c>
      <c r="C4211" t="s">
        <v>47</v>
      </c>
      <c r="D4211" t="s">
        <v>8</v>
      </c>
      <c r="E4211" t="s">
        <v>9</v>
      </c>
      <c r="F4211" t="s">
        <v>20</v>
      </c>
      <c r="G4211" t="s">
        <v>15</v>
      </c>
      <c r="H4211">
        <v>195</v>
      </c>
      <c r="I4211" t="s">
        <v>5714</v>
      </c>
      <c r="J4211" s="6">
        <v>176617</v>
      </c>
      <c r="K4211" s="6">
        <v>1673</v>
      </c>
      <c r="L4211" s="6">
        <v>106</v>
      </c>
      <c r="M4211" s="6">
        <v>520843</v>
      </c>
      <c r="N4211" s="6">
        <v>18914264</v>
      </c>
      <c r="O4211" s="6">
        <v>3023074</v>
      </c>
      <c r="P4211" s="6">
        <v>78274</v>
      </c>
      <c r="Q4211" s="6">
        <v>1916</v>
      </c>
      <c r="R4211" s="6">
        <v>1391732</v>
      </c>
      <c r="S4211" s="6">
        <v>2198639</v>
      </c>
      <c r="T4211" s="6">
        <v>861385</v>
      </c>
      <c r="U4211" s="6">
        <v>0</v>
      </c>
      <c r="V4211" s="6">
        <v>234</v>
      </c>
      <c r="W4211" s="6">
        <v>2294</v>
      </c>
      <c r="X4211" s="6">
        <v>0</v>
      </c>
      <c r="Z4211" s="6">
        <v>23198125000</v>
      </c>
      <c r="AA4211" s="6">
        <v>1646924048.7840002</v>
      </c>
      <c r="AB4211" s="6">
        <f t="shared" si="1042"/>
        <v>1226.4883793522181</v>
      </c>
      <c r="AC4211" s="6">
        <f t="shared" si="1043"/>
        <v>87.073123690353484</v>
      </c>
      <c r="AD4211" s="16">
        <f t="shared" si="1044"/>
        <v>38.621687916805072</v>
      </c>
      <c r="AE4211" s="16">
        <f t="shared" si="1045"/>
        <v>6.2566328181182467</v>
      </c>
      <c r="AF4211" s="16">
        <f t="shared" si="1046"/>
        <v>9.8034188034188041</v>
      </c>
      <c r="AG4211" s="16">
        <f t="shared" si="1047"/>
        <v>9.8034188034188041</v>
      </c>
      <c r="AH4211" s="17">
        <f t="shared" si="1048"/>
        <v>2.6720758462722931</v>
      </c>
      <c r="AI4211" s="17">
        <f t="shared" si="1049"/>
        <v>4.2213085325136364</v>
      </c>
      <c r="AJ4211" s="17">
        <f t="shared" si="1050"/>
        <v>5.875137037456585</v>
      </c>
      <c r="AK4211" s="17">
        <f t="shared" si="1051"/>
        <v>5.875137037456585</v>
      </c>
      <c r="AL4211" s="17">
        <f t="shared" si="1052"/>
        <v>7.358108145260106E-2</v>
      </c>
      <c r="AM4211" s="17">
        <f t="shared" si="1053"/>
        <v>0.11624237665287954</v>
      </c>
      <c r="AN4211" s="17">
        <f t="shared" si="1054"/>
        <v>0.16178393195738411</v>
      </c>
      <c r="AO4211" s="17">
        <f t="shared" si="1055"/>
        <v>0.16178393195738411</v>
      </c>
      <c r="AP4211" s="17">
        <f t="shared" si="1057"/>
        <v>8.8202850504783048E-2</v>
      </c>
      <c r="AQ4211" s="17">
        <f t="shared" si="1056"/>
        <v>0.72728586862246836</v>
      </c>
    </row>
    <row r="4212" spans="1:43" x14ac:dyDescent="0.2">
      <c r="A4212" s="4">
        <v>20</v>
      </c>
      <c r="B4212" s="5">
        <v>20</v>
      </c>
      <c r="C4212" t="s">
        <v>48</v>
      </c>
      <c r="D4212" t="s">
        <v>8</v>
      </c>
      <c r="E4212" t="s">
        <v>9</v>
      </c>
      <c r="F4212" t="s">
        <v>20</v>
      </c>
      <c r="G4212" t="s">
        <v>15</v>
      </c>
      <c r="H4212">
        <v>180</v>
      </c>
      <c r="I4212" t="s">
        <v>5715</v>
      </c>
      <c r="J4212" s="6">
        <v>198979</v>
      </c>
      <c r="K4212" s="6">
        <v>1458</v>
      </c>
      <c r="L4212" s="6">
        <v>136</v>
      </c>
      <c r="M4212" s="6">
        <v>168402</v>
      </c>
      <c r="N4212" s="6">
        <v>3377524</v>
      </c>
      <c r="O4212" s="6">
        <v>776515</v>
      </c>
      <c r="P4212" s="6">
        <v>25887</v>
      </c>
      <c r="Q4212" s="6">
        <v>655</v>
      </c>
      <c r="R4212" s="6">
        <v>474125</v>
      </c>
      <c r="S4212" s="6">
        <v>1141786</v>
      </c>
      <c r="T4212" s="6">
        <v>215128</v>
      </c>
      <c r="U4212" s="6">
        <v>0</v>
      </c>
      <c r="V4212" s="6">
        <v>111</v>
      </c>
      <c r="W4212" s="6">
        <v>1082</v>
      </c>
      <c r="X4212" s="6">
        <v>0</v>
      </c>
      <c r="Z4212" s="6">
        <v>6904788310</v>
      </c>
      <c r="AA4212" s="6">
        <v>490860297.95039999</v>
      </c>
      <c r="AB4212" s="6">
        <f t="shared" si="1042"/>
        <v>2044.3343437381941</v>
      </c>
      <c r="AC4212" s="6">
        <f t="shared" si="1043"/>
        <v>145.33140192353926</v>
      </c>
      <c r="AD4212" s="16">
        <f t="shared" si="1044"/>
        <v>29.996330204349675</v>
      </c>
      <c r="AE4212" s="16">
        <f t="shared" si="1045"/>
        <v>4.3495927316278502</v>
      </c>
      <c r="AF4212" s="16">
        <f t="shared" si="1046"/>
        <v>9.7477477477477485</v>
      </c>
      <c r="AG4212" s="16">
        <f t="shared" si="1047"/>
        <v>9.7477477477477485</v>
      </c>
      <c r="AH4212" s="17">
        <f t="shared" si="1048"/>
        <v>2.8154356836617143</v>
      </c>
      <c r="AI4212" s="17">
        <f t="shared" si="1049"/>
        <v>6.780121376230686</v>
      </c>
      <c r="AJ4212" s="17">
        <f t="shared" si="1050"/>
        <v>8.0575883896865825</v>
      </c>
      <c r="AK4212" s="17">
        <f t="shared" si="1051"/>
        <v>8.0575883896865825</v>
      </c>
      <c r="AL4212" s="17">
        <f t="shared" si="1052"/>
        <v>0.14037650065550977</v>
      </c>
      <c r="AM4212" s="17">
        <f t="shared" si="1053"/>
        <v>0.33805414854194965</v>
      </c>
      <c r="AN4212" s="17">
        <f t="shared" si="1054"/>
        <v>0.40174814449875118</v>
      </c>
      <c r="AO4212" s="17">
        <f t="shared" si="1055"/>
        <v>0.40174814449875118</v>
      </c>
      <c r="AP4212" s="17">
        <f t="shared" si="1057"/>
        <v>0.26137164384324141</v>
      </c>
      <c r="AQ4212" s="17">
        <f t="shared" si="1056"/>
        <v>1.4703978673947058</v>
      </c>
    </row>
    <row r="4213" spans="1:43" x14ac:dyDescent="0.2">
      <c r="A4213" s="4">
        <v>21</v>
      </c>
      <c r="B4213" s="5">
        <v>21</v>
      </c>
      <c r="C4213" t="s">
        <v>49</v>
      </c>
      <c r="D4213" t="s">
        <v>8</v>
      </c>
      <c r="E4213" t="s">
        <v>9</v>
      </c>
      <c r="F4213" t="s">
        <v>20</v>
      </c>
      <c r="G4213" t="s">
        <v>15</v>
      </c>
      <c r="H4213">
        <v>275</v>
      </c>
      <c r="I4213" t="s">
        <v>5716</v>
      </c>
      <c r="J4213" s="6">
        <v>114473</v>
      </c>
      <c r="K4213" s="6">
        <v>2379</v>
      </c>
      <c r="L4213" s="6">
        <v>48</v>
      </c>
      <c r="M4213" s="6">
        <v>47591</v>
      </c>
      <c r="N4213" s="6">
        <v>1789205</v>
      </c>
      <c r="O4213" s="6">
        <v>406554</v>
      </c>
      <c r="P4213" s="6">
        <v>7487</v>
      </c>
      <c r="Q4213" s="6">
        <v>184</v>
      </c>
      <c r="R4213" s="6">
        <v>182460</v>
      </c>
      <c r="S4213" s="6">
        <v>289272</v>
      </c>
      <c r="T4213" s="6">
        <v>0</v>
      </c>
      <c r="U4213" s="6">
        <v>0</v>
      </c>
      <c r="V4213" s="6">
        <v>30</v>
      </c>
      <c r="W4213" s="6">
        <v>364</v>
      </c>
      <c r="X4213" s="6">
        <v>0</v>
      </c>
      <c r="Z4213" s="6">
        <v>3122000000</v>
      </c>
      <c r="AA4213" s="6">
        <v>221642778.47040001</v>
      </c>
      <c r="AB4213" s="6">
        <f t="shared" si="1042"/>
        <v>1744.9090517855695</v>
      </c>
      <c r="AC4213" s="6">
        <f t="shared" si="1043"/>
        <v>123.87779962072541</v>
      </c>
      <c r="AD4213" s="16">
        <f t="shared" si="1044"/>
        <v>54.301322291972753</v>
      </c>
      <c r="AE4213" s="16">
        <f t="shared" si="1045"/>
        <v>4.4009036929903527</v>
      </c>
      <c r="AF4213" s="16">
        <f t="shared" si="1046"/>
        <v>12.133333333333333</v>
      </c>
      <c r="AG4213" s="16">
        <f t="shared" si="1047"/>
        <v>12.133333333333333</v>
      </c>
      <c r="AH4213" s="17">
        <f t="shared" si="1048"/>
        <v>3.8339181778067282</v>
      </c>
      <c r="AI4213" s="17">
        <f t="shared" si="1049"/>
        <v>6.0782921140551789</v>
      </c>
      <c r="AJ4213" s="17">
        <f t="shared" si="1050"/>
        <v>6.0782921140551789</v>
      </c>
      <c r="AK4213" s="17">
        <f t="shared" si="1051"/>
        <v>6.0782921140551789</v>
      </c>
      <c r="AL4213" s="17">
        <f t="shared" si="1052"/>
        <v>0.10197825291120917</v>
      </c>
      <c r="AM4213" s="17">
        <f t="shared" si="1053"/>
        <v>0.1616762752172054</v>
      </c>
      <c r="AN4213" s="17">
        <f t="shared" si="1054"/>
        <v>0.1616762752172054</v>
      </c>
      <c r="AO4213" s="17">
        <f t="shared" si="1055"/>
        <v>0.1616762752172054</v>
      </c>
      <c r="AP4213" s="17">
        <f t="shared" si="1057"/>
        <v>5.9698022305996232E-2</v>
      </c>
      <c r="AQ4213" s="17">
        <f t="shared" si="1056"/>
        <v>0.711521716672324</v>
      </c>
    </row>
    <row r="4214" spans="1:43" x14ac:dyDescent="0.2">
      <c r="A4214" s="4">
        <v>24</v>
      </c>
      <c r="B4214" s="5">
        <v>24</v>
      </c>
      <c r="C4214" t="s">
        <v>53</v>
      </c>
      <c r="D4214" t="s">
        <v>8</v>
      </c>
      <c r="E4214" t="s">
        <v>9</v>
      </c>
      <c r="F4214" t="s">
        <v>20</v>
      </c>
      <c r="G4214" t="s">
        <v>15</v>
      </c>
      <c r="H4214">
        <v>24</v>
      </c>
      <c r="I4214" t="s">
        <v>5707</v>
      </c>
      <c r="J4214" s="6">
        <v>1849898</v>
      </c>
      <c r="K4214" s="6">
        <v>3528</v>
      </c>
      <c r="L4214" s="6">
        <v>524</v>
      </c>
      <c r="M4214" s="6">
        <v>44222</v>
      </c>
      <c r="N4214" s="6">
        <v>1115534</v>
      </c>
      <c r="O4214" s="6">
        <v>249138</v>
      </c>
      <c r="P4214" s="6">
        <v>7690</v>
      </c>
      <c r="Q4214" s="6">
        <v>173</v>
      </c>
      <c r="R4214" s="6">
        <v>156856</v>
      </c>
      <c r="S4214" s="6">
        <v>458316</v>
      </c>
      <c r="T4214" s="6">
        <v>318561</v>
      </c>
      <c r="U4214" s="6">
        <v>0</v>
      </c>
      <c r="V4214" s="6">
        <v>40</v>
      </c>
      <c r="W4214" s="6">
        <v>315</v>
      </c>
      <c r="X4214" s="6">
        <v>0</v>
      </c>
      <c r="Z4214" s="6">
        <v>1675375000</v>
      </c>
      <c r="AA4214" s="6">
        <v>118941310.05120002</v>
      </c>
      <c r="AB4214" s="6">
        <f t="shared" si="1042"/>
        <v>1501.8591992713802</v>
      </c>
      <c r="AC4214" s="6">
        <f t="shared" si="1043"/>
        <v>106.62275650154994</v>
      </c>
      <c r="AD4214" s="16">
        <f t="shared" si="1044"/>
        <v>32.397659297789339</v>
      </c>
      <c r="AE4214" s="16">
        <f t="shared" si="1045"/>
        <v>4.4775746774879783</v>
      </c>
      <c r="AF4214" s="16">
        <f t="shared" si="1046"/>
        <v>7.875</v>
      </c>
      <c r="AG4214" s="16">
        <f t="shared" si="1047"/>
        <v>7.875</v>
      </c>
      <c r="AH4214" s="17">
        <f t="shared" si="1048"/>
        <v>3.5470127990592917</v>
      </c>
      <c r="AI4214" s="17">
        <f t="shared" si="1049"/>
        <v>10.3639817285514</v>
      </c>
      <c r="AJ4214" s="17">
        <f t="shared" si="1050"/>
        <v>17.56765863145041</v>
      </c>
      <c r="AK4214" s="17">
        <f t="shared" si="1051"/>
        <v>17.56765863145041</v>
      </c>
      <c r="AL4214" s="17">
        <f t="shared" si="1052"/>
        <v>0.14061068510686361</v>
      </c>
      <c r="AM4214" s="17">
        <f t="shared" si="1053"/>
        <v>0.4108489745718194</v>
      </c>
      <c r="AN4214" s="17">
        <f t="shared" si="1054"/>
        <v>0.69641714192485393</v>
      </c>
      <c r="AO4214" s="17">
        <f t="shared" si="1055"/>
        <v>0.69641714192485393</v>
      </c>
      <c r="AP4214" s="17">
        <f t="shared" si="1057"/>
        <v>0.55580645681799035</v>
      </c>
      <c r="AQ4214" s="17">
        <f t="shared" si="1056"/>
        <v>1.8396069648146811</v>
      </c>
    </row>
    <row r="4215" spans="1:43" x14ac:dyDescent="0.2">
      <c r="A4215" s="4">
        <v>25</v>
      </c>
      <c r="B4215" s="5">
        <v>25</v>
      </c>
      <c r="C4215" t="s">
        <v>54</v>
      </c>
      <c r="D4215" t="s">
        <v>8</v>
      </c>
      <c r="E4215" t="s">
        <v>9</v>
      </c>
      <c r="F4215" t="s">
        <v>20</v>
      </c>
      <c r="G4215" t="s">
        <v>11</v>
      </c>
      <c r="H4215">
        <v>156</v>
      </c>
      <c r="I4215" t="s">
        <v>5718</v>
      </c>
      <c r="J4215" s="6">
        <v>236632</v>
      </c>
      <c r="K4215" s="6">
        <v>3117</v>
      </c>
      <c r="L4215" s="6">
        <v>76</v>
      </c>
      <c r="M4215" s="6">
        <v>70250</v>
      </c>
      <c r="N4215" s="6">
        <v>2848891</v>
      </c>
      <c r="O4215" s="6">
        <v>528480</v>
      </c>
      <c r="P4215" s="6">
        <v>13803</v>
      </c>
      <c r="Q4215" s="6">
        <v>269</v>
      </c>
      <c r="R4215" s="6">
        <v>303605</v>
      </c>
      <c r="S4215" s="6">
        <v>290018</v>
      </c>
      <c r="T4215" s="6">
        <v>0</v>
      </c>
      <c r="U4215" s="6">
        <v>0</v>
      </c>
      <c r="V4215" s="6">
        <v>28</v>
      </c>
      <c r="W4215" s="6">
        <v>262</v>
      </c>
      <c r="X4215" s="6">
        <v>0</v>
      </c>
      <c r="Z4215" s="6">
        <v>3576750000</v>
      </c>
      <c r="AA4215" s="6">
        <v>253927228.6656</v>
      </c>
      <c r="AB4215" s="6">
        <f t="shared" si="1042"/>
        <v>1255.4885392245615</v>
      </c>
      <c r="AC4215" s="6">
        <f t="shared" si="1043"/>
        <v>89.131956493105562</v>
      </c>
      <c r="AD4215" s="16">
        <f t="shared" si="1044"/>
        <v>38.287328841556182</v>
      </c>
      <c r="AE4215" s="16">
        <f t="shared" si="1045"/>
        <v>5.3907262337269151</v>
      </c>
      <c r="AF4215" s="16">
        <f t="shared" si="1046"/>
        <v>9.3571428571428577</v>
      </c>
      <c r="AG4215" s="16">
        <f t="shared" si="1047"/>
        <v>9.3571428571428577</v>
      </c>
      <c r="AH4215" s="17">
        <f t="shared" si="1048"/>
        <v>4.3217793594306047</v>
      </c>
      <c r="AI4215" s="17">
        <f t="shared" si="1049"/>
        <v>4.1283701067615661</v>
      </c>
      <c r="AJ4215" s="17">
        <f t="shared" si="1050"/>
        <v>4.1283701067615661</v>
      </c>
      <c r="AK4215" s="17">
        <f t="shared" si="1051"/>
        <v>4.1283701067615661</v>
      </c>
      <c r="AL4215" s="17">
        <f t="shared" si="1052"/>
        <v>0.10656953881352428</v>
      </c>
      <c r="AM4215" s="17">
        <f t="shared" si="1053"/>
        <v>0.10180031457855004</v>
      </c>
      <c r="AN4215" s="17">
        <f t="shared" si="1054"/>
        <v>0.10180031457855004</v>
      </c>
      <c r="AO4215" s="17">
        <f t="shared" si="1055"/>
        <v>0.10180031457855004</v>
      </c>
      <c r="AP4215" s="17">
        <f t="shared" si="1057"/>
        <v>-4.769224234974237E-3</v>
      </c>
      <c r="AQ4215" s="17">
        <f t="shared" si="1056"/>
        <v>0.54877762640024219</v>
      </c>
    </row>
    <row r="4216" spans="1:43" x14ac:dyDescent="0.2">
      <c r="A4216" s="4">
        <v>29</v>
      </c>
      <c r="B4216" s="5">
        <v>29</v>
      </c>
      <c r="C4216" t="s">
        <v>56</v>
      </c>
      <c r="D4216" t="s">
        <v>8</v>
      </c>
      <c r="E4216" t="s">
        <v>9</v>
      </c>
      <c r="F4216" t="s">
        <v>20</v>
      </c>
      <c r="G4216" t="s">
        <v>15</v>
      </c>
      <c r="H4216">
        <v>14</v>
      </c>
      <c r="I4216" t="s">
        <v>5702</v>
      </c>
      <c r="J4216" s="6">
        <v>3059393</v>
      </c>
      <c r="K4216" s="6">
        <v>3028</v>
      </c>
      <c r="L4216" s="6">
        <v>1010</v>
      </c>
      <c r="M4216" s="6">
        <v>869370</v>
      </c>
      <c r="N4216" s="6">
        <v>20155115</v>
      </c>
      <c r="O4216" s="6">
        <v>4595894</v>
      </c>
      <c r="P4216" s="6">
        <v>144352</v>
      </c>
      <c r="Q4216" s="6">
        <v>3306</v>
      </c>
      <c r="R4216" s="6">
        <v>2995568</v>
      </c>
      <c r="S4216" s="6">
        <v>4520035</v>
      </c>
      <c r="T4216" s="6">
        <v>1677061</v>
      </c>
      <c r="U4216" s="6">
        <v>757900</v>
      </c>
      <c r="V4216" s="6">
        <v>469</v>
      </c>
      <c r="W4216" s="6">
        <v>3937</v>
      </c>
      <c r="X4216" s="6">
        <v>0</v>
      </c>
      <c r="Z4216" s="6">
        <v>31261625000</v>
      </c>
      <c r="AA4216" s="6">
        <v>2219382903.4271998</v>
      </c>
      <c r="AB4216" s="6">
        <f t="shared" si="1042"/>
        <v>1551.0516809256608</v>
      </c>
      <c r="AC4216" s="6">
        <f t="shared" si="1043"/>
        <v>110.11511983073278</v>
      </c>
      <c r="AD4216" s="16">
        <f t="shared" si="1044"/>
        <v>31.838104078918199</v>
      </c>
      <c r="AE4216" s="16">
        <f t="shared" si="1045"/>
        <v>4.3854612399676753</v>
      </c>
      <c r="AF4216" s="16">
        <f t="shared" si="1046"/>
        <v>8.3944562899786774</v>
      </c>
      <c r="AG4216" s="16">
        <f t="shared" si="1047"/>
        <v>8.3944562899786774</v>
      </c>
      <c r="AH4216" s="17">
        <f t="shared" si="1048"/>
        <v>3.44567675443137</v>
      </c>
      <c r="AI4216" s="17">
        <f t="shared" si="1049"/>
        <v>5.1992074720774815</v>
      </c>
      <c r="AJ4216" s="17">
        <f t="shared" si="1050"/>
        <v>7.1282606945259213</v>
      </c>
      <c r="AK4216" s="17">
        <f t="shared" si="1051"/>
        <v>8.0000414092963865</v>
      </c>
      <c r="AL4216" s="17">
        <f t="shared" si="1052"/>
        <v>0.14862569625626051</v>
      </c>
      <c r="AM4216" s="17">
        <f t="shared" si="1053"/>
        <v>0.22426242668424368</v>
      </c>
      <c r="AN4216" s="17">
        <f t="shared" si="1054"/>
        <v>0.30747013847353388</v>
      </c>
      <c r="AO4216" s="17">
        <f t="shared" si="1055"/>
        <v>0.34507349623160177</v>
      </c>
      <c r="AP4216" s="17">
        <f t="shared" si="1057"/>
        <v>0.19644779997534126</v>
      </c>
      <c r="AQ4216" s="17">
        <f t="shared" si="1056"/>
        <v>0.98349417980484322</v>
      </c>
    </row>
    <row r="4217" spans="1:43" x14ac:dyDescent="0.2">
      <c r="A4217" s="4">
        <v>44</v>
      </c>
      <c r="B4217" s="5">
        <v>44</v>
      </c>
      <c r="C4217" t="s">
        <v>71</v>
      </c>
      <c r="D4217" t="s">
        <v>8</v>
      </c>
      <c r="E4217" t="s">
        <v>9</v>
      </c>
      <c r="F4217" t="s">
        <v>20</v>
      </c>
      <c r="G4217" t="s">
        <v>15</v>
      </c>
      <c r="H4217">
        <v>435</v>
      </c>
      <c r="I4217" t="s">
        <v>5723</v>
      </c>
      <c r="J4217" s="6">
        <v>62966</v>
      </c>
      <c r="K4217" s="6">
        <v>1827</v>
      </c>
      <c r="L4217" s="6">
        <v>34</v>
      </c>
      <c r="M4217" s="6">
        <v>110388</v>
      </c>
      <c r="N4217" s="6">
        <v>5037035</v>
      </c>
      <c r="O4217" s="6">
        <v>1074576</v>
      </c>
      <c r="P4217" s="6">
        <v>29401</v>
      </c>
      <c r="Q4217" s="6">
        <v>427</v>
      </c>
      <c r="R4217" s="6">
        <v>462906</v>
      </c>
      <c r="S4217" s="6">
        <v>660240</v>
      </c>
      <c r="T4217" s="6">
        <v>416740</v>
      </c>
      <c r="U4217" s="6">
        <v>0</v>
      </c>
      <c r="V4217" s="6">
        <v>62</v>
      </c>
      <c r="W4217" s="6">
        <v>722</v>
      </c>
      <c r="X4217" s="6">
        <v>0</v>
      </c>
      <c r="Z4217" s="6">
        <v>7572875000</v>
      </c>
      <c r="AA4217" s="6">
        <v>537627500.32319999</v>
      </c>
      <c r="AB4217" s="6">
        <f t="shared" si="1042"/>
        <v>1503.4390271260772</v>
      </c>
      <c r="AC4217" s="6">
        <f t="shared" si="1043"/>
        <v>106.73491455254927</v>
      </c>
      <c r="AD4217" s="16">
        <f t="shared" si="1044"/>
        <v>36.548960919696611</v>
      </c>
      <c r="AE4217" s="16">
        <f t="shared" si="1045"/>
        <v>4.6874627760158427</v>
      </c>
      <c r="AF4217" s="16">
        <f t="shared" si="1046"/>
        <v>11.64516129032258</v>
      </c>
      <c r="AG4217" s="16">
        <f t="shared" si="1047"/>
        <v>11.64516129032258</v>
      </c>
      <c r="AH4217" s="17">
        <f t="shared" si="1048"/>
        <v>4.193444939667355</v>
      </c>
      <c r="AI4217" s="17">
        <f t="shared" si="1049"/>
        <v>5.9810849005326663</v>
      </c>
      <c r="AJ4217" s="17">
        <f t="shared" si="1050"/>
        <v>9.7563140921114613</v>
      </c>
      <c r="AK4217" s="17">
        <f t="shared" si="1051"/>
        <v>9.7563140921114613</v>
      </c>
      <c r="AL4217" s="17">
        <f t="shared" si="1052"/>
        <v>9.1900493047993512E-2</v>
      </c>
      <c r="AM4217" s="17">
        <f t="shared" si="1053"/>
        <v>0.13107711183265552</v>
      </c>
      <c r="AN4217" s="17">
        <f t="shared" si="1054"/>
        <v>0.2138122923505594</v>
      </c>
      <c r="AO4217" s="17">
        <f t="shared" si="1055"/>
        <v>0.2138122923505594</v>
      </c>
      <c r="AP4217" s="17">
        <f t="shared" si="1057"/>
        <v>0.12191179930256589</v>
      </c>
      <c r="AQ4217" s="17">
        <f t="shared" si="1056"/>
        <v>0.61441908250323851</v>
      </c>
    </row>
    <row r="4218" spans="1:43" x14ac:dyDescent="0.2">
      <c r="A4218" s="4">
        <v>51</v>
      </c>
      <c r="B4218" s="5">
        <v>51</v>
      </c>
      <c r="C4218" t="s">
        <v>76</v>
      </c>
      <c r="D4218" t="s">
        <v>25</v>
      </c>
      <c r="E4218" t="s">
        <v>9</v>
      </c>
      <c r="F4218" t="s">
        <v>20</v>
      </c>
      <c r="G4218" t="s">
        <v>15</v>
      </c>
      <c r="H4218">
        <v>483</v>
      </c>
      <c r="I4218" t="s">
        <v>5726</v>
      </c>
      <c r="J4218" s="6">
        <v>51924</v>
      </c>
      <c r="K4218" s="6">
        <v>1840</v>
      </c>
      <c r="L4218" s="6">
        <v>28</v>
      </c>
      <c r="M4218" s="6">
        <v>21672</v>
      </c>
      <c r="N4218" s="6">
        <v>0</v>
      </c>
      <c r="O4218" s="6">
        <v>103907</v>
      </c>
      <c r="P4218" s="6">
        <v>2776</v>
      </c>
      <c r="Q4218" s="6">
        <v>0</v>
      </c>
      <c r="R4218" s="6">
        <v>65780</v>
      </c>
      <c r="S4218" s="6">
        <v>60048</v>
      </c>
      <c r="T4218" s="6">
        <v>0</v>
      </c>
      <c r="U4218" s="6">
        <v>0</v>
      </c>
      <c r="V4218" s="6">
        <v>12</v>
      </c>
      <c r="W4218" s="6">
        <v>168</v>
      </c>
      <c r="X4218" s="6">
        <v>0</v>
      </c>
      <c r="Z4218" s="6">
        <v>0</v>
      </c>
      <c r="AA4218" s="6">
        <v>0</v>
      </c>
      <c r="AB4218" s="6" t="str">
        <f t="shared" si="1042"/>
        <v/>
      </c>
      <c r="AC4218" s="6" t="str">
        <f t="shared" si="1043"/>
        <v/>
      </c>
      <c r="AD4218" s="16">
        <f t="shared" si="1044"/>
        <v>37.430475504322764</v>
      </c>
      <c r="AE4218" s="16">
        <f t="shared" si="1045"/>
        <v>0</v>
      </c>
      <c r="AF4218" s="16">
        <f t="shared" si="1046"/>
        <v>14</v>
      </c>
      <c r="AG4218" s="16">
        <f t="shared" si="1047"/>
        <v>14</v>
      </c>
      <c r="AH4218" s="17">
        <f t="shared" si="1048"/>
        <v>3.0352528608342562</v>
      </c>
      <c r="AI4218" s="17">
        <f t="shared" si="1049"/>
        <v>2.7707641196013291</v>
      </c>
      <c r="AJ4218" s="17">
        <f t="shared" si="1050"/>
        <v>2.7707641196013291</v>
      </c>
      <c r="AK4218" s="17">
        <f t="shared" si="1051"/>
        <v>2.7707641196013291</v>
      </c>
      <c r="AL4218" s="17" t="str">
        <f t="shared" si="1052"/>
        <v/>
      </c>
      <c r="AM4218" s="17" t="str">
        <f t="shared" si="1053"/>
        <v/>
      </c>
      <c r="AN4218" s="17" t="str">
        <f t="shared" si="1054"/>
        <v/>
      </c>
      <c r="AO4218" s="17" t="str">
        <f t="shared" si="1055"/>
        <v/>
      </c>
      <c r="AP4218" s="17" t="str">
        <f t="shared" si="1057"/>
        <v/>
      </c>
      <c r="AQ4218" s="17">
        <f t="shared" si="1056"/>
        <v>0.57790139259145201</v>
      </c>
    </row>
    <row r="4219" spans="1:43" x14ac:dyDescent="0.2">
      <c r="A4219" s="4">
        <v>64</v>
      </c>
      <c r="B4219" s="5">
        <v>64</v>
      </c>
      <c r="C4219" t="s">
        <v>86</v>
      </c>
      <c r="D4219" t="s">
        <v>25</v>
      </c>
      <c r="E4219" t="s">
        <v>9</v>
      </c>
      <c r="F4219" t="s">
        <v>20</v>
      </c>
      <c r="G4219" t="s">
        <v>15</v>
      </c>
      <c r="H4219">
        <v>464</v>
      </c>
      <c r="I4219" t="s">
        <v>5731</v>
      </c>
      <c r="J4219" s="6">
        <v>55805</v>
      </c>
      <c r="K4219" s="6">
        <v>2017</v>
      </c>
      <c r="L4219" s="6">
        <v>28</v>
      </c>
      <c r="M4219" s="6">
        <v>7545</v>
      </c>
      <c r="N4219" s="6">
        <v>0</v>
      </c>
      <c r="O4219" s="6">
        <v>63320</v>
      </c>
      <c r="P4219" s="6">
        <v>1477</v>
      </c>
      <c r="Q4219" s="6">
        <v>0</v>
      </c>
      <c r="R4219" s="6">
        <v>30479</v>
      </c>
      <c r="S4219" s="6">
        <v>147866</v>
      </c>
      <c r="T4219" s="6">
        <v>0</v>
      </c>
      <c r="U4219" s="6">
        <v>0</v>
      </c>
      <c r="V4219" s="6">
        <v>5</v>
      </c>
      <c r="W4219" s="6">
        <v>60</v>
      </c>
      <c r="X4219" s="6">
        <v>0</v>
      </c>
      <c r="Z4219" s="6">
        <v>0</v>
      </c>
      <c r="AA4219" s="6">
        <v>0</v>
      </c>
      <c r="AB4219" s="6" t="str">
        <f t="shared" si="1042"/>
        <v/>
      </c>
      <c r="AC4219" s="6" t="str">
        <f t="shared" si="1043"/>
        <v/>
      </c>
      <c r="AD4219" s="16">
        <f t="shared" si="1044"/>
        <v>42.870683818551115</v>
      </c>
      <c r="AE4219" s="16">
        <f t="shared" si="1045"/>
        <v>0</v>
      </c>
      <c r="AF4219" s="16">
        <f t="shared" si="1046"/>
        <v>12</v>
      </c>
      <c r="AG4219" s="16">
        <f t="shared" si="1047"/>
        <v>12</v>
      </c>
      <c r="AH4219" s="17">
        <f t="shared" si="1048"/>
        <v>4.0396288933068254</v>
      </c>
      <c r="AI4219" s="17">
        <f t="shared" si="1049"/>
        <v>19.597879390324717</v>
      </c>
      <c r="AJ4219" s="17">
        <f t="shared" si="1050"/>
        <v>19.597879390324717</v>
      </c>
      <c r="AK4219" s="17">
        <f t="shared" si="1051"/>
        <v>19.597879390324717</v>
      </c>
      <c r="AL4219" s="17" t="str">
        <f t="shared" si="1052"/>
        <v/>
      </c>
      <c r="AM4219" s="17" t="str">
        <f t="shared" si="1053"/>
        <v/>
      </c>
      <c r="AN4219" s="17" t="str">
        <f t="shared" si="1054"/>
        <v/>
      </c>
      <c r="AO4219" s="17" t="str">
        <f t="shared" si="1055"/>
        <v/>
      </c>
      <c r="AP4219" s="17" t="str">
        <f t="shared" si="1057"/>
        <v/>
      </c>
      <c r="AQ4219" s="17">
        <f t="shared" si="1056"/>
        <v>2.3352179406190778</v>
      </c>
    </row>
    <row r="4220" spans="1:43" x14ac:dyDescent="0.2">
      <c r="A4220" s="4">
        <v>207</v>
      </c>
      <c r="B4220" s="5" t="s">
        <v>106</v>
      </c>
      <c r="C4220" t="s">
        <v>107</v>
      </c>
      <c r="D4220" t="s">
        <v>25</v>
      </c>
      <c r="E4220" t="s">
        <v>26</v>
      </c>
      <c r="F4220" t="s">
        <v>20</v>
      </c>
      <c r="G4220" t="s">
        <v>15</v>
      </c>
      <c r="H4220">
        <v>0</v>
      </c>
      <c r="I4220" t="s">
        <v>5704</v>
      </c>
      <c r="J4220" s="6">
        <v>0</v>
      </c>
      <c r="K4220" s="6">
        <v>0</v>
      </c>
      <c r="L4220" s="6">
        <v>0</v>
      </c>
      <c r="M4220" s="6">
        <v>9960</v>
      </c>
      <c r="N4220" s="6">
        <v>0</v>
      </c>
      <c r="O4220" s="6">
        <v>42120</v>
      </c>
      <c r="P4220" s="6">
        <v>1404</v>
      </c>
      <c r="Q4220" s="6">
        <v>0</v>
      </c>
      <c r="R4220" s="6">
        <v>15703</v>
      </c>
      <c r="S4220" s="6">
        <v>26008</v>
      </c>
      <c r="T4220" s="6">
        <v>0</v>
      </c>
      <c r="U4220" s="6">
        <v>0</v>
      </c>
      <c r="V4220" s="6">
        <v>6</v>
      </c>
      <c r="W4220" s="6">
        <v>84</v>
      </c>
      <c r="X4220" s="6">
        <v>0</v>
      </c>
      <c r="Z4220" s="6">
        <v>0</v>
      </c>
      <c r="AA4220" s="6">
        <v>0</v>
      </c>
      <c r="AB4220" s="6" t="str">
        <f t="shared" si="1042"/>
        <v/>
      </c>
      <c r="AC4220" s="6" t="str">
        <f t="shared" si="1043"/>
        <v/>
      </c>
      <c r="AD4220" s="16">
        <f t="shared" si="1044"/>
        <v>30</v>
      </c>
      <c r="AE4220" s="16">
        <f t="shared" si="1045"/>
        <v>0</v>
      </c>
      <c r="AF4220" s="16">
        <f t="shared" si="1046"/>
        <v>14</v>
      </c>
      <c r="AG4220" s="16">
        <f t="shared" si="1047"/>
        <v>14</v>
      </c>
      <c r="AH4220" s="17">
        <f t="shared" si="1048"/>
        <v>1.5766064257028112</v>
      </c>
      <c r="AI4220" s="17">
        <f t="shared" si="1049"/>
        <v>2.6112449799196789</v>
      </c>
      <c r="AJ4220" s="17">
        <f t="shared" si="1050"/>
        <v>2.6112449799196789</v>
      </c>
      <c r="AK4220" s="17">
        <f t="shared" si="1051"/>
        <v>2.6112449799196789</v>
      </c>
      <c r="AL4220" s="17" t="str">
        <f t="shared" si="1052"/>
        <v/>
      </c>
      <c r="AM4220" s="17" t="str">
        <f t="shared" si="1053"/>
        <v/>
      </c>
      <c r="AN4220" s="17" t="str">
        <f t="shared" si="1054"/>
        <v/>
      </c>
      <c r="AO4220" s="17" t="str">
        <f t="shared" si="1055"/>
        <v/>
      </c>
      <c r="AP4220" s="17" t="str">
        <f t="shared" si="1057"/>
        <v/>
      </c>
      <c r="AQ4220" s="17">
        <f t="shared" si="1056"/>
        <v>0.61747388414055082</v>
      </c>
    </row>
    <row r="4221" spans="1:43" x14ac:dyDescent="0.2">
      <c r="A4221" s="4">
        <v>415</v>
      </c>
      <c r="B4221" s="5"/>
      <c r="C4221" t="s">
        <v>124</v>
      </c>
      <c r="D4221" t="s">
        <v>8</v>
      </c>
      <c r="E4221" t="s">
        <v>9</v>
      </c>
      <c r="F4221" t="s">
        <v>20</v>
      </c>
      <c r="G4221" t="s">
        <v>15</v>
      </c>
      <c r="H4221">
        <v>108</v>
      </c>
      <c r="I4221" t="s">
        <v>5709</v>
      </c>
      <c r="J4221" s="6">
        <v>349684</v>
      </c>
      <c r="K4221" s="6">
        <v>2613</v>
      </c>
      <c r="L4221" s="6">
        <v>134</v>
      </c>
      <c r="M4221" s="6">
        <v>170512</v>
      </c>
      <c r="N4221" s="6">
        <v>11513845</v>
      </c>
      <c r="O4221" s="6">
        <v>1404436</v>
      </c>
      <c r="P4221" s="6">
        <v>35813</v>
      </c>
      <c r="Q4221" s="6">
        <v>757</v>
      </c>
      <c r="R4221" s="6">
        <v>982883</v>
      </c>
      <c r="S4221" s="6">
        <v>1002419</v>
      </c>
      <c r="T4221" s="6">
        <v>513625</v>
      </c>
      <c r="U4221" s="6">
        <v>0</v>
      </c>
      <c r="V4221" s="6">
        <v>82</v>
      </c>
      <c r="W4221" s="6">
        <v>1012</v>
      </c>
      <c r="X4221" s="6">
        <v>0</v>
      </c>
      <c r="Z4221" s="6">
        <v>12524375000</v>
      </c>
      <c r="AA4221" s="6">
        <v>889153514.92800009</v>
      </c>
      <c r="AB4221" s="6">
        <f t="shared" si="1042"/>
        <v>1087.766510666072</v>
      </c>
      <c r="AC4221" s="6">
        <f t="shared" si="1043"/>
        <v>77.224725096438249</v>
      </c>
      <c r="AD4221" s="16">
        <f t="shared" si="1044"/>
        <v>39.215815485996707</v>
      </c>
      <c r="AE4221" s="16">
        <f t="shared" si="1045"/>
        <v>8.1981984227120357</v>
      </c>
      <c r="AF4221" s="16">
        <f t="shared" si="1046"/>
        <v>12.341463414634147</v>
      </c>
      <c r="AG4221" s="16">
        <f t="shared" si="1047"/>
        <v>12.341463414634147</v>
      </c>
      <c r="AH4221" s="17">
        <f t="shared" si="1048"/>
        <v>5.7643039786056116</v>
      </c>
      <c r="AI4221" s="17">
        <f t="shared" si="1049"/>
        <v>5.878876560007507</v>
      </c>
      <c r="AJ4221" s="17">
        <f t="shared" si="1050"/>
        <v>8.8911278971567977</v>
      </c>
      <c r="AK4221" s="17">
        <f t="shared" si="1051"/>
        <v>8.8911278971567977</v>
      </c>
      <c r="AL4221" s="17">
        <f t="shared" si="1052"/>
        <v>8.5365314540885348E-2</v>
      </c>
      <c r="AM4221" s="17">
        <f t="shared" si="1053"/>
        <v>8.7062054422306356E-2</v>
      </c>
      <c r="AN4221" s="17">
        <f t="shared" si="1054"/>
        <v>0.13167139213703155</v>
      </c>
      <c r="AO4221" s="17">
        <f t="shared" si="1055"/>
        <v>0.13167139213703155</v>
      </c>
      <c r="AP4221" s="17">
        <f t="shared" si="1057"/>
        <v>4.6306077596146203E-2</v>
      </c>
      <c r="AQ4221" s="17">
        <f t="shared" si="1056"/>
        <v>0.71375199724302141</v>
      </c>
    </row>
    <row r="4222" spans="1:43" x14ac:dyDescent="0.2">
      <c r="A4222" s="4" t="s">
        <v>130</v>
      </c>
      <c r="B4222" s="5" t="s">
        <v>131</v>
      </c>
      <c r="C4222" t="s">
        <v>132</v>
      </c>
      <c r="D4222" t="s">
        <v>133</v>
      </c>
      <c r="E4222" t="s">
        <v>134</v>
      </c>
      <c r="F4222" t="s">
        <v>20</v>
      </c>
      <c r="G4222" t="s">
        <v>15</v>
      </c>
      <c r="J4222" s="6"/>
      <c r="K4222" s="6"/>
      <c r="L4222" s="6"/>
      <c r="M4222" s="6">
        <v>4023</v>
      </c>
      <c r="N4222" s="6">
        <v>0</v>
      </c>
      <c r="O4222" s="6">
        <v>15308</v>
      </c>
      <c r="P4222" s="6">
        <v>328</v>
      </c>
      <c r="Q4222" s="6">
        <v>0</v>
      </c>
      <c r="R4222" s="6">
        <v>7413</v>
      </c>
      <c r="S4222" s="6">
        <v>7413</v>
      </c>
      <c r="T4222" s="6">
        <v>32125</v>
      </c>
      <c r="U4222" s="6">
        <v>0</v>
      </c>
      <c r="V4222" s="6">
        <v>4</v>
      </c>
      <c r="W4222" s="6">
        <v>39</v>
      </c>
      <c r="X4222" s="6">
        <v>0</v>
      </c>
      <c r="Z4222" s="6">
        <v>0</v>
      </c>
      <c r="AA4222" s="6">
        <v>0</v>
      </c>
      <c r="AB4222" s="6" t="str">
        <f t="shared" si="1042"/>
        <v/>
      </c>
      <c r="AC4222" s="6" t="str">
        <f t="shared" si="1043"/>
        <v/>
      </c>
      <c r="AD4222" s="16">
        <f t="shared" si="1044"/>
        <v>46.670731707317074</v>
      </c>
      <c r="AE4222" s="16">
        <f t="shared" si="1045"/>
        <v>0</v>
      </c>
      <c r="AF4222" s="16">
        <f t="shared" si="1046"/>
        <v>9.75</v>
      </c>
      <c r="AG4222" s="16">
        <f t="shared" si="1047"/>
        <v>9.75</v>
      </c>
      <c r="AH4222" s="17">
        <f t="shared" si="1048"/>
        <v>1.8426547352721849</v>
      </c>
      <c r="AI4222" s="17">
        <f t="shared" si="1049"/>
        <v>1.8426547352721849</v>
      </c>
      <c r="AJ4222" s="17">
        <f t="shared" si="1050"/>
        <v>9.8279890628883919</v>
      </c>
      <c r="AK4222" s="17">
        <f t="shared" si="1051"/>
        <v>9.8279890628883919</v>
      </c>
      <c r="AL4222" s="17" t="str">
        <f t="shared" si="1052"/>
        <v/>
      </c>
      <c r="AM4222" s="17" t="str">
        <f t="shared" si="1053"/>
        <v/>
      </c>
      <c r="AN4222" s="17" t="str">
        <f t="shared" si="1054"/>
        <v/>
      </c>
      <c r="AO4222" s="17" t="str">
        <f t="shared" si="1055"/>
        <v/>
      </c>
      <c r="AP4222" s="17" t="str">
        <f t="shared" si="1057"/>
        <v/>
      </c>
      <c r="AQ4222" s="17">
        <f t="shared" si="1056"/>
        <v>0.4842565978573295</v>
      </c>
    </row>
    <row r="4223" spans="1:43" x14ac:dyDescent="0.2">
      <c r="A4223" s="4" t="s">
        <v>138</v>
      </c>
      <c r="B4223" s="5" t="s">
        <v>139</v>
      </c>
      <c r="C4223" t="s">
        <v>140</v>
      </c>
      <c r="D4223" t="s">
        <v>133</v>
      </c>
      <c r="E4223" t="s">
        <v>134</v>
      </c>
      <c r="F4223" t="s">
        <v>20</v>
      </c>
      <c r="G4223" t="s">
        <v>15</v>
      </c>
      <c r="J4223" s="6"/>
      <c r="K4223" s="6"/>
      <c r="L4223" s="6"/>
      <c r="M4223" s="6">
        <v>36967</v>
      </c>
      <c r="N4223" s="6">
        <v>0</v>
      </c>
      <c r="O4223" s="6">
        <v>301558</v>
      </c>
      <c r="P4223" s="6">
        <v>5725</v>
      </c>
      <c r="Q4223" s="6">
        <v>0</v>
      </c>
      <c r="R4223" s="6">
        <v>137694</v>
      </c>
      <c r="S4223" s="6">
        <v>148040</v>
      </c>
      <c r="T4223" s="6">
        <v>40764</v>
      </c>
      <c r="U4223" s="6">
        <v>0</v>
      </c>
      <c r="V4223" s="6">
        <v>14</v>
      </c>
      <c r="W4223" s="6">
        <v>198</v>
      </c>
      <c r="X4223" s="6">
        <v>0</v>
      </c>
      <c r="Z4223" s="6">
        <v>0</v>
      </c>
      <c r="AA4223" s="6">
        <v>0</v>
      </c>
      <c r="AB4223" s="6" t="str">
        <f t="shared" si="1042"/>
        <v/>
      </c>
      <c r="AC4223" s="6" t="str">
        <f t="shared" si="1043"/>
        <v/>
      </c>
      <c r="AD4223" s="16">
        <f t="shared" si="1044"/>
        <v>52.673886462882095</v>
      </c>
      <c r="AE4223" s="16">
        <f t="shared" si="1045"/>
        <v>0</v>
      </c>
      <c r="AF4223" s="16">
        <f t="shared" si="1046"/>
        <v>14.142857142857142</v>
      </c>
      <c r="AG4223" s="16">
        <f t="shared" si="1047"/>
        <v>14.142857142857142</v>
      </c>
      <c r="AH4223" s="17">
        <f t="shared" si="1048"/>
        <v>3.7247815619336166</v>
      </c>
      <c r="AI4223" s="17">
        <f t="shared" si="1049"/>
        <v>4.0046527984418532</v>
      </c>
      <c r="AJ4223" s="17">
        <f t="shared" si="1050"/>
        <v>5.1073660291611436</v>
      </c>
      <c r="AK4223" s="17">
        <f t="shared" si="1051"/>
        <v>5.1073660291611436</v>
      </c>
      <c r="AL4223" s="17" t="str">
        <f t="shared" si="1052"/>
        <v/>
      </c>
      <c r="AM4223" s="17" t="str">
        <f t="shared" si="1053"/>
        <v/>
      </c>
      <c r="AN4223" s="17" t="str">
        <f t="shared" si="1054"/>
        <v/>
      </c>
      <c r="AO4223" s="17" t="str">
        <f t="shared" si="1055"/>
        <v/>
      </c>
      <c r="AP4223" s="17" t="str">
        <f t="shared" si="1057"/>
        <v/>
      </c>
      <c r="AQ4223" s="17">
        <f t="shared" si="1056"/>
        <v>0.49091717016295372</v>
      </c>
    </row>
    <row r="4224" spans="1:43" x14ac:dyDescent="0.2">
      <c r="A4224" s="4" t="s">
        <v>353</v>
      </c>
      <c r="B4224" s="5" t="s">
        <v>354</v>
      </c>
      <c r="C4224" t="s">
        <v>355</v>
      </c>
      <c r="D4224" t="s">
        <v>133</v>
      </c>
      <c r="E4224" t="s">
        <v>134</v>
      </c>
      <c r="F4224" t="s">
        <v>20</v>
      </c>
      <c r="G4224" t="s">
        <v>15</v>
      </c>
      <c r="J4224" s="6"/>
      <c r="K4224" s="6"/>
      <c r="L4224" s="6"/>
      <c r="M4224" s="6">
        <v>158741</v>
      </c>
      <c r="N4224" s="6">
        <v>0</v>
      </c>
      <c r="O4224" s="6">
        <v>847414</v>
      </c>
      <c r="P4224" s="6">
        <v>34792</v>
      </c>
      <c r="Q4224" s="6">
        <v>0</v>
      </c>
      <c r="R4224" s="6">
        <v>400358</v>
      </c>
      <c r="S4224" s="6">
        <v>601651</v>
      </c>
      <c r="T4224" s="6">
        <v>448974</v>
      </c>
      <c r="U4224" s="6">
        <v>0</v>
      </c>
      <c r="V4224" s="6">
        <v>104</v>
      </c>
      <c r="W4224" s="6">
        <v>925</v>
      </c>
      <c r="X4224" s="6">
        <v>0</v>
      </c>
      <c r="Z4224" s="6">
        <v>0</v>
      </c>
      <c r="AA4224" s="6">
        <v>0</v>
      </c>
      <c r="AB4224" s="6" t="str">
        <f t="shared" si="1042"/>
        <v/>
      </c>
      <c r="AC4224" s="6" t="str">
        <f t="shared" si="1043"/>
        <v/>
      </c>
      <c r="AD4224" s="16">
        <f t="shared" si="1044"/>
        <v>24.356576224419406</v>
      </c>
      <c r="AE4224" s="16">
        <f t="shared" si="1045"/>
        <v>0</v>
      </c>
      <c r="AF4224" s="16">
        <f t="shared" si="1046"/>
        <v>8.8942307692307701</v>
      </c>
      <c r="AG4224" s="16">
        <f t="shared" si="1047"/>
        <v>8.8942307692307701</v>
      </c>
      <c r="AH4224" s="17">
        <f t="shared" si="1048"/>
        <v>2.5220831417214202</v>
      </c>
      <c r="AI4224" s="17">
        <f t="shared" si="1049"/>
        <v>3.7901424332718077</v>
      </c>
      <c r="AJ4224" s="17">
        <f t="shared" si="1050"/>
        <v>6.6184854574432563</v>
      </c>
      <c r="AK4224" s="17">
        <f t="shared" si="1051"/>
        <v>6.6184854574432563</v>
      </c>
      <c r="AL4224" s="17" t="str">
        <f t="shared" si="1052"/>
        <v/>
      </c>
      <c r="AM4224" s="17" t="str">
        <f t="shared" si="1053"/>
        <v/>
      </c>
      <c r="AN4224" s="17" t="str">
        <f t="shared" si="1054"/>
        <v/>
      </c>
      <c r="AO4224" s="17" t="str">
        <f t="shared" si="1055"/>
        <v/>
      </c>
      <c r="AP4224" s="17" t="str">
        <f t="shared" si="1057"/>
        <v/>
      </c>
      <c r="AQ4224" s="17">
        <f t="shared" si="1056"/>
        <v>0.70998473001390117</v>
      </c>
    </row>
    <row r="4225" spans="1:43" x14ac:dyDescent="0.2">
      <c r="A4225" s="4" t="s">
        <v>359</v>
      </c>
      <c r="B4225" s="5" t="s">
        <v>360</v>
      </c>
      <c r="C4225" t="s">
        <v>361</v>
      </c>
      <c r="D4225" t="s">
        <v>133</v>
      </c>
      <c r="E4225" t="s">
        <v>134</v>
      </c>
      <c r="F4225" t="s">
        <v>20</v>
      </c>
      <c r="G4225" t="s">
        <v>15</v>
      </c>
      <c r="J4225" s="6"/>
      <c r="K4225" s="6"/>
      <c r="L4225" s="6"/>
      <c r="M4225" s="6">
        <v>78200</v>
      </c>
      <c r="N4225" s="6">
        <v>0</v>
      </c>
      <c r="O4225" s="6">
        <v>541984</v>
      </c>
      <c r="P4225" s="6">
        <v>14892</v>
      </c>
      <c r="Q4225" s="6">
        <v>0</v>
      </c>
      <c r="R4225" s="6">
        <v>255382</v>
      </c>
      <c r="S4225" s="6">
        <v>1017503</v>
      </c>
      <c r="T4225" s="6">
        <v>169817</v>
      </c>
      <c r="U4225" s="6">
        <v>0</v>
      </c>
      <c r="V4225" s="6">
        <v>34</v>
      </c>
      <c r="W4225" s="6">
        <v>510</v>
      </c>
      <c r="X4225" s="6">
        <v>0</v>
      </c>
      <c r="Z4225" s="6">
        <v>0</v>
      </c>
      <c r="AA4225" s="6">
        <v>0</v>
      </c>
      <c r="AB4225" s="6" t="str">
        <f t="shared" si="1042"/>
        <v/>
      </c>
      <c r="AC4225" s="6" t="str">
        <f t="shared" si="1043"/>
        <v/>
      </c>
      <c r="AD4225" s="16">
        <f t="shared" si="1044"/>
        <v>36.394305667472466</v>
      </c>
      <c r="AE4225" s="16">
        <f t="shared" si="1045"/>
        <v>0</v>
      </c>
      <c r="AF4225" s="16">
        <f t="shared" si="1046"/>
        <v>15</v>
      </c>
      <c r="AG4225" s="16">
        <f t="shared" si="1047"/>
        <v>15</v>
      </c>
      <c r="AH4225" s="17">
        <f t="shared" si="1048"/>
        <v>3.265754475703325</v>
      </c>
      <c r="AI4225" s="17">
        <f t="shared" si="1049"/>
        <v>13.011547314578005</v>
      </c>
      <c r="AJ4225" s="17">
        <f t="shared" si="1050"/>
        <v>15.183120204603581</v>
      </c>
      <c r="AK4225" s="17">
        <f t="shared" si="1051"/>
        <v>15.183120204603581</v>
      </c>
      <c r="AL4225" s="17" t="str">
        <f t="shared" si="1052"/>
        <v/>
      </c>
      <c r="AM4225" s="17" t="str">
        <f t="shared" si="1053"/>
        <v/>
      </c>
      <c r="AN4225" s="17" t="str">
        <f t="shared" si="1054"/>
        <v/>
      </c>
      <c r="AO4225" s="17" t="str">
        <f t="shared" si="1055"/>
        <v/>
      </c>
      <c r="AP4225" s="17" t="str">
        <f t="shared" si="1057"/>
        <v/>
      </c>
      <c r="AQ4225" s="17">
        <f t="shared" si="1056"/>
        <v>1.8773672285528724</v>
      </c>
    </row>
    <row r="4226" spans="1:43" x14ac:dyDescent="0.2">
      <c r="A4226" s="4" t="s">
        <v>362</v>
      </c>
      <c r="B4226" s="5" t="s">
        <v>363</v>
      </c>
      <c r="C4226" t="s">
        <v>364</v>
      </c>
      <c r="D4226" t="s">
        <v>133</v>
      </c>
      <c r="E4226" t="s">
        <v>134</v>
      </c>
      <c r="F4226" t="s">
        <v>20</v>
      </c>
      <c r="G4226" t="s">
        <v>15</v>
      </c>
      <c r="J4226" s="6"/>
      <c r="K4226" s="6"/>
      <c r="L4226" s="6"/>
      <c r="M4226" s="6">
        <v>37169</v>
      </c>
      <c r="N4226" s="6">
        <v>0</v>
      </c>
      <c r="O4226" s="6">
        <v>251749</v>
      </c>
      <c r="P4226" s="6">
        <v>4208</v>
      </c>
      <c r="Q4226" s="6">
        <v>0</v>
      </c>
      <c r="R4226" s="6">
        <v>118857</v>
      </c>
      <c r="S4226" s="6">
        <v>93264</v>
      </c>
      <c r="T4226" s="6">
        <v>0</v>
      </c>
      <c r="U4226" s="6">
        <v>0</v>
      </c>
      <c r="V4226" s="6">
        <v>16</v>
      </c>
      <c r="W4226" s="6">
        <v>157</v>
      </c>
      <c r="X4226" s="6">
        <v>0</v>
      </c>
      <c r="Z4226" s="6">
        <v>0</v>
      </c>
      <c r="AA4226" s="6">
        <v>0</v>
      </c>
      <c r="AB4226" s="6" t="str">
        <f t="shared" si="1042"/>
        <v/>
      </c>
      <c r="AC4226" s="6" t="str">
        <f t="shared" si="1043"/>
        <v/>
      </c>
      <c r="AD4226" s="16">
        <f t="shared" si="1044"/>
        <v>59.826283269961976</v>
      </c>
      <c r="AE4226" s="16">
        <f t="shared" si="1045"/>
        <v>0</v>
      </c>
      <c r="AF4226" s="16">
        <f t="shared" si="1046"/>
        <v>9.8125</v>
      </c>
      <c r="AG4226" s="16">
        <f t="shared" si="1047"/>
        <v>9.8125</v>
      </c>
      <c r="AH4226" s="17">
        <f t="shared" si="1048"/>
        <v>3.197745433022142</v>
      </c>
      <c r="AI4226" s="17">
        <f t="shared" si="1049"/>
        <v>2.5091877639968789</v>
      </c>
      <c r="AJ4226" s="17">
        <f t="shared" si="1050"/>
        <v>2.5091877639968789</v>
      </c>
      <c r="AK4226" s="17">
        <f t="shared" si="1051"/>
        <v>2.5091877639968789</v>
      </c>
      <c r="AL4226" s="17" t="str">
        <f t="shared" si="1052"/>
        <v/>
      </c>
      <c r="AM4226" s="17" t="str">
        <f t="shared" si="1053"/>
        <v/>
      </c>
      <c r="AN4226" s="17" t="str">
        <f t="shared" si="1054"/>
        <v/>
      </c>
      <c r="AO4226" s="17" t="str">
        <f t="shared" si="1055"/>
        <v/>
      </c>
      <c r="AP4226" s="17" t="str">
        <f t="shared" si="1057"/>
        <v/>
      </c>
      <c r="AQ4226" s="17">
        <f t="shared" si="1056"/>
        <v>0.37046423223130975</v>
      </c>
    </row>
    <row r="4227" spans="1:43" x14ac:dyDescent="0.2">
      <c r="A4227" s="4" t="s">
        <v>368</v>
      </c>
      <c r="B4227" s="5" t="s">
        <v>369</v>
      </c>
      <c r="C4227" t="s">
        <v>370</v>
      </c>
      <c r="D4227" t="s">
        <v>133</v>
      </c>
      <c r="E4227" t="s">
        <v>134</v>
      </c>
      <c r="F4227" t="s">
        <v>20</v>
      </c>
      <c r="G4227" t="s">
        <v>15</v>
      </c>
      <c r="J4227" s="6"/>
      <c r="K4227" s="6"/>
      <c r="L4227" s="6"/>
      <c r="M4227" s="6">
        <v>76420</v>
      </c>
      <c r="N4227" s="6">
        <v>0</v>
      </c>
      <c r="O4227" s="6">
        <v>242831</v>
      </c>
      <c r="P4227" s="6">
        <v>9938</v>
      </c>
      <c r="Q4227" s="6">
        <v>0</v>
      </c>
      <c r="R4227" s="6">
        <v>99061</v>
      </c>
      <c r="S4227" s="6">
        <v>118210</v>
      </c>
      <c r="T4227" s="6">
        <v>0</v>
      </c>
      <c r="U4227" s="6">
        <v>0</v>
      </c>
      <c r="V4227" s="6">
        <v>29</v>
      </c>
      <c r="W4227" s="6">
        <v>325</v>
      </c>
      <c r="X4227" s="6">
        <v>0</v>
      </c>
      <c r="Z4227" s="6">
        <v>0</v>
      </c>
      <c r="AA4227" s="6">
        <v>0</v>
      </c>
      <c r="AB4227" s="6" t="str">
        <f t="shared" ref="AB4227:AB4290" si="1058">IF(N4227&gt;0, Z4227/N4227,"")</f>
        <v/>
      </c>
      <c r="AC4227" s="6" t="str">
        <f t="shared" ref="AC4227:AC4290" si="1059">IF(N4227&gt;0, AA4227/N4227, "")</f>
        <v/>
      </c>
      <c r="AD4227" s="16">
        <f t="shared" ref="AD4227:AD4290" si="1060">IF(P4227&gt;0, O4227/P4227, "")</f>
        <v>24.434594485812035</v>
      </c>
      <c r="AE4227" s="16">
        <f t="shared" ref="AE4227:AE4290" si="1061">IF(O4227&gt;0, N4227/O4227, "")</f>
        <v>0</v>
      </c>
      <c r="AF4227" s="16">
        <f t="shared" ref="AF4227:AF4290" si="1062">IF(V4227&gt;0,(W4227)/V4227,"")</f>
        <v>11.206896551724139</v>
      </c>
      <c r="AG4227" s="16">
        <f t="shared" ref="AG4227:AG4290" si="1063">IF(V4227&gt;0,(W4227+X4227)/V4227,"")</f>
        <v>11.206896551724139</v>
      </c>
      <c r="AH4227" s="17">
        <f t="shared" ref="AH4227:AH4290" si="1064">IF($M4227&gt;0,R4227/$M4227,"")</f>
        <v>1.2962706097880137</v>
      </c>
      <c r="AI4227" s="17">
        <f t="shared" ref="AI4227:AI4290" si="1065">IF($M4227&gt;0,S4227/$M4227,"")</f>
        <v>1.5468463752944255</v>
      </c>
      <c r="AJ4227" s="17">
        <f t="shared" ref="AJ4227:AJ4290" si="1066">IF($M4227&gt;0,(S4227+T4227)/$M4227,"")</f>
        <v>1.5468463752944255</v>
      </c>
      <c r="AK4227" s="17">
        <f t="shared" ref="AK4227:AK4290" si="1067">IF($M4227&gt;0,(S4227+T4227+U4227)/$M4227,"")</f>
        <v>1.5468463752944255</v>
      </c>
      <c r="AL4227" s="17" t="str">
        <f t="shared" ref="AL4227:AL4290" si="1068">IF($N4227&gt;0,R4227/$N4227,"")</f>
        <v/>
      </c>
      <c r="AM4227" s="17" t="str">
        <f t="shared" ref="AM4227:AM4290" si="1069">IF($N4227&gt;0,(S4227)/$N4227,"")</f>
        <v/>
      </c>
      <c r="AN4227" s="17" t="str">
        <f t="shared" ref="AN4227:AN4290" si="1070">IF($N4227&gt;0,(S4227+T4227)/$N4227,"")</f>
        <v/>
      </c>
      <c r="AO4227" s="17" t="str">
        <f t="shared" ref="AO4227:AO4290" si="1071">IF($N4227&gt;0,(S4227+T4227+U4227)/$N4227,"")</f>
        <v/>
      </c>
      <c r="AP4227" s="17" t="str">
        <f t="shared" si="1057"/>
        <v/>
      </c>
      <c r="AQ4227" s="17">
        <f t="shared" ref="AQ4227:AQ4290" si="1072">IF(O4227&gt;0,S4227/O4227,"")</f>
        <v>0.48679946135378105</v>
      </c>
    </row>
    <row r="4228" spans="1:43" x14ac:dyDescent="0.2">
      <c r="A4228" s="4" t="s">
        <v>371</v>
      </c>
      <c r="B4228" s="5" t="s">
        <v>372</v>
      </c>
      <c r="C4228" t="s">
        <v>373</v>
      </c>
      <c r="D4228" t="s">
        <v>133</v>
      </c>
      <c r="E4228" t="s">
        <v>134</v>
      </c>
      <c r="F4228" t="s">
        <v>20</v>
      </c>
      <c r="G4228" t="s">
        <v>15</v>
      </c>
      <c r="J4228" s="6"/>
      <c r="K4228" s="6"/>
      <c r="L4228" s="6"/>
      <c r="M4228" s="6">
        <v>19855</v>
      </c>
      <c r="N4228" s="6">
        <v>0</v>
      </c>
      <c r="O4228" s="6">
        <v>128908</v>
      </c>
      <c r="P4228" s="6">
        <v>3108</v>
      </c>
      <c r="Q4228" s="6">
        <v>0</v>
      </c>
      <c r="R4228" s="6">
        <v>59174</v>
      </c>
      <c r="S4228" s="6">
        <v>54133</v>
      </c>
      <c r="T4228" s="6">
        <v>0</v>
      </c>
      <c r="U4228" s="6">
        <v>0</v>
      </c>
      <c r="V4228" s="6">
        <v>20</v>
      </c>
      <c r="W4228" s="6">
        <v>200</v>
      </c>
      <c r="X4228" s="6">
        <v>0</v>
      </c>
      <c r="Z4228" s="6">
        <v>0</v>
      </c>
      <c r="AA4228" s="6">
        <v>0</v>
      </c>
      <c r="AB4228" s="6" t="str">
        <f t="shared" si="1058"/>
        <v/>
      </c>
      <c r="AC4228" s="6" t="str">
        <f t="shared" si="1059"/>
        <v/>
      </c>
      <c r="AD4228" s="16">
        <f t="shared" si="1060"/>
        <v>41.476190476190474</v>
      </c>
      <c r="AE4228" s="16">
        <f t="shared" si="1061"/>
        <v>0</v>
      </c>
      <c r="AF4228" s="16">
        <f t="shared" si="1062"/>
        <v>10</v>
      </c>
      <c r="AG4228" s="16">
        <f t="shared" si="1063"/>
        <v>10</v>
      </c>
      <c r="AH4228" s="17">
        <f t="shared" si="1064"/>
        <v>2.9803072273986402</v>
      </c>
      <c r="AI4228" s="17">
        <f t="shared" si="1065"/>
        <v>2.7264165197683203</v>
      </c>
      <c r="AJ4228" s="17">
        <f t="shared" si="1066"/>
        <v>2.7264165197683203</v>
      </c>
      <c r="AK4228" s="17">
        <f t="shared" si="1067"/>
        <v>2.7264165197683203</v>
      </c>
      <c r="AL4228" s="17" t="str">
        <f t="shared" si="1068"/>
        <v/>
      </c>
      <c r="AM4228" s="17" t="str">
        <f t="shared" si="1069"/>
        <v/>
      </c>
      <c r="AN4228" s="17" t="str">
        <f t="shared" si="1070"/>
        <v/>
      </c>
      <c r="AO4228" s="17" t="str">
        <f t="shared" si="1071"/>
        <v/>
      </c>
      <c r="AP4228" s="17" t="str">
        <f t="shared" ref="AP4228:AP4291" si="1073">IF(AO4228&lt;&gt;"", AO4228-AL4228,"")</f>
        <v/>
      </c>
      <c r="AQ4228" s="17">
        <f t="shared" si="1072"/>
        <v>0.41993514754708783</v>
      </c>
    </row>
    <row r="4229" spans="1:43" x14ac:dyDescent="0.2">
      <c r="A4229" s="4" t="s">
        <v>374</v>
      </c>
      <c r="B4229" s="5" t="s">
        <v>375</v>
      </c>
      <c r="C4229" t="s">
        <v>376</v>
      </c>
      <c r="D4229" t="s">
        <v>133</v>
      </c>
      <c r="E4229" t="s">
        <v>134</v>
      </c>
      <c r="F4229" t="s">
        <v>20</v>
      </c>
      <c r="G4229" t="s">
        <v>15</v>
      </c>
      <c r="J4229" s="6"/>
      <c r="K4229" s="6"/>
      <c r="L4229" s="6"/>
      <c r="M4229" s="6">
        <v>5978</v>
      </c>
      <c r="N4229" s="6">
        <v>0</v>
      </c>
      <c r="O4229" s="6">
        <v>40016</v>
      </c>
      <c r="P4229" s="6">
        <v>989</v>
      </c>
      <c r="Q4229" s="6">
        <v>0</v>
      </c>
      <c r="R4229" s="6">
        <v>22405</v>
      </c>
      <c r="S4229" s="6">
        <v>28457</v>
      </c>
      <c r="T4229" s="6">
        <v>48437</v>
      </c>
      <c r="U4229" s="6">
        <v>0</v>
      </c>
      <c r="V4229" s="6">
        <v>10</v>
      </c>
      <c r="W4229" s="6">
        <v>104</v>
      </c>
      <c r="X4229" s="6">
        <v>0</v>
      </c>
      <c r="Z4229" s="6">
        <v>0</v>
      </c>
      <c r="AA4229" s="6">
        <v>0</v>
      </c>
      <c r="AB4229" s="6" t="str">
        <f t="shared" si="1058"/>
        <v/>
      </c>
      <c r="AC4229" s="6" t="str">
        <f t="shared" si="1059"/>
        <v/>
      </c>
      <c r="AD4229" s="16">
        <f t="shared" si="1060"/>
        <v>40.461071789686549</v>
      </c>
      <c r="AE4229" s="16">
        <f t="shared" si="1061"/>
        <v>0</v>
      </c>
      <c r="AF4229" s="16">
        <f t="shared" si="1062"/>
        <v>10.4</v>
      </c>
      <c r="AG4229" s="16">
        <f t="shared" si="1063"/>
        <v>10.4</v>
      </c>
      <c r="AH4229" s="17">
        <f t="shared" si="1064"/>
        <v>3.74790899966544</v>
      </c>
      <c r="AI4229" s="17">
        <f t="shared" si="1065"/>
        <v>4.7602877216460353</v>
      </c>
      <c r="AJ4229" s="17">
        <f t="shared" si="1066"/>
        <v>12.862830378052861</v>
      </c>
      <c r="AK4229" s="17">
        <f t="shared" si="1067"/>
        <v>12.862830378052861</v>
      </c>
      <c r="AL4229" s="17" t="str">
        <f t="shared" si="1068"/>
        <v/>
      </c>
      <c r="AM4229" s="17" t="str">
        <f t="shared" si="1069"/>
        <v/>
      </c>
      <c r="AN4229" s="17" t="str">
        <f t="shared" si="1070"/>
        <v/>
      </c>
      <c r="AO4229" s="17" t="str">
        <f t="shared" si="1071"/>
        <v/>
      </c>
      <c r="AP4229" s="17" t="str">
        <f t="shared" si="1073"/>
        <v/>
      </c>
      <c r="AQ4229" s="17">
        <f t="shared" si="1072"/>
        <v>0.71114054378248703</v>
      </c>
    </row>
    <row r="4230" spans="1:43" x14ac:dyDescent="0.2">
      <c r="A4230" s="4" t="s">
        <v>401</v>
      </c>
      <c r="B4230" s="5" t="s">
        <v>402</v>
      </c>
      <c r="C4230" t="s">
        <v>403</v>
      </c>
      <c r="D4230" t="s">
        <v>133</v>
      </c>
      <c r="E4230" t="s">
        <v>134</v>
      </c>
      <c r="F4230" t="s">
        <v>20</v>
      </c>
      <c r="G4230" t="s">
        <v>15</v>
      </c>
      <c r="J4230" s="6"/>
      <c r="K4230" s="6"/>
      <c r="L4230" s="6"/>
      <c r="M4230" s="6">
        <v>9359</v>
      </c>
      <c r="N4230" s="6">
        <v>0</v>
      </c>
      <c r="O4230" s="6">
        <v>76881</v>
      </c>
      <c r="P4230" s="6">
        <v>1900</v>
      </c>
      <c r="Q4230" s="6">
        <v>0</v>
      </c>
      <c r="R4230" s="6">
        <v>38682</v>
      </c>
      <c r="S4230" s="6">
        <v>38682</v>
      </c>
      <c r="T4230" s="6">
        <v>0</v>
      </c>
      <c r="U4230" s="6">
        <v>0</v>
      </c>
      <c r="V4230" s="6">
        <v>10</v>
      </c>
      <c r="W4230" s="6">
        <v>121</v>
      </c>
      <c r="X4230" s="6">
        <v>0</v>
      </c>
      <c r="Z4230" s="6">
        <v>0</v>
      </c>
      <c r="AA4230" s="6">
        <v>0</v>
      </c>
      <c r="AB4230" s="6" t="str">
        <f t="shared" si="1058"/>
        <v/>
      </c>
      <c r="AC4230" s="6" t="str">
        <f t="shared" si="1059"/>
        <v/>
      </c>
      <c r="AD4230" s="16">
        <f t="shared" si="1060"/>
        <v>40.463684210526317</v>
      </c>
      <c r="AE4230" s="16">
        <f t="shared" si="1061"/>
        <v>0</v>
      </c>
      <c r="AF4230" s="16">
        <f t="shared" si="1062"/>
        <v>12.1</v>
      </c>
      <c r="AG4230" s="16">
        <f t="shared" si="1063"/>
        <v>12.1</v>
      </c>
      <c r="AH4230" s="17">
        <f t="shared" si="1064"/>
        <v>4.133133881824981</v>
      </c>
      <c r="AI4230" s="17">
        <f t="shared" si="1065"/>
        <v>4.133133881824981</v>
      </c>
      <c r="AJ4230" s="17">
        <f t="shared" si="1066"/>
        <v>4.133133881824981</v>
      </c>
      <c r="AK4230" s="17">
        <f t="shared" si="1067"/>
        <v>4.133133881824981</v>
      </c>
      <c r="AL4230" s="17" t="str">
        <f t="shared" si="1068"/>
        <v/>
      </c>
      <c r="AM4230" s="17" t="str">
        <f t="shared" si="1069"/>
        <v/>
      </c>
      <c r="AN4230" s="17" t="str">
        <f t="shared" si="1070"/>
        <v/>
      </c>
      <c r="AO4230" s="17" t="str">
        <f t="shared" si="1071"/>
        <v/>
      </c>
      <c r="AP4230" s="17" t="str">
        <f t="shared" si="1073"/>
        <v/>
      </c>
      <c r="AQ4230" s="17">
        <f t="shared" si="1072"/>
        <v>0.50314121824638081</v>
      </c>
    </row>
    <row r="4231" spans="1:43" x14ac:dyDescent="0.2">
      <c r="A4231" s="4" t="s">
        <v>409</v>
      </c>
      <c r="B4231" s="5"/>
      <c r="C4231" t="s">
        <v>410</v>
      </c>
      <c r="D4231" t="s">
        <v>133</v>
      </c>
      <c r="E4231" t="s">
        <v>134</v>
      </c>
      <c r="F4231" t="s">
        <v>20</v>
      </c>
      <c r="G4231" t="s">
        <v>15</v>
      </c>
      <c r="J4231" s="6"/>
      <c r="K4231" s="6"/>
      <c r="L4231" s="6"/>
      <c r="M4231" s="6">
        <v>9042</v>
      </c>
      <c r="N4231" s="6">
        <v>0</v>
      </c>
      <c r="O4231" s="6">
        <v>67096</v>
      </c>
      <c r="P4231" s="6">
        <v>1381</v>
      </c>
      <c r="Q4231" s="6">
        <v>0</v>
      </c>
      <c r="R4231" s="6">
        <v>27437</v>
      </c>
      <c r="S4231" s="6">
        <v>13589</v>
      </c>
      <c r="T4231" s="6">
        <v>0</v>
      </c>
      <c r="U4231" s="6">
        <v>0</v>
      </c>
      <c r="V4231" s="6">
        <v>8</v>
      </c>
      <c r="W4231" s="6">
        <v>81</v>
      </c>
      <c r="X4231" s="6">
        <v>0</v>
      </c>
      <c r="Z4231" s="6">
        <v>0</v>
      </c>
      <c r="AA4231" s="6">
        <v>0</v>
      </c>
      <c r="AB4231" s="6" t="str">
        <f t="shared" si="1058"/>
        <v/>
      </c>
      <c r="AC4231" s="6" t="str">
        <f t="shared" si="1059"/>
        <v/>
      </c>
      <c r="AD4231" s="16">
        <f t="shared" si="1060"/>
        <v>48.585083272990587</v>
      </c>
      <c r="AE4231" s="16">
        <f t="shared" si="1061"/>
        <v>0</v>
      </c>
      <c r="AF4231" s="16">
        <f t="shared" si="1062"/>
        <v>10.125</v>
      </c>
      <c r="AG4231" s="16">
        <f t="shared" si="1063"/>
        <v>10.125</v>
      </c>
      <c r="AH4231" s="17">
        <f t="shared" si="1064"/>
        <v>3.0343950453439503</v>
      </c>
      <c r="AI4231" s="17">
        <f t="shared" si="1065"/>
        <v>1.5028754700287548</v>
      </c>
      <c r="AJ4231" s="17">
        <f t="shared" si="1066"/>
        <v>1.5028754700287548</v>
      </c>
      <c r="AK4231" s="17">
        <f t="shared" si="1067"/>
        <v>1.5028754700287548</v>
      </c>
      <c r="AL4231" s="17" t="str">
        <f t="shared" si="1068"/>
        <v/>
      </c>
      <c r="AM4231" s="17" t="str">
        <f t="shared" si="1069"/>
        <v/>
      </c>
      <c r="AN4231" s="17" t="str">
        <f t="shared" si="1070"/>
        <v/>
      </c>
      <c r="AO4231" s="17" t="str">
        <f t="shared" si="1071"/>
        <v/>
      </c>
      <c r="AP4231" s="17" t="str">
        <f t="shared" si="1073"/>
        <v/>
      </c>
      <c r="AQ4231" s="17">
        <f t="shared" si="1072"/>
        <v>0.20253070227733397</v>
      </c>
    </row>
    <row r="4232" spans="1:43" x14ac:dyDescent="0.2">
      <c r="A4232" s="4">
        <v>10001</v>
      </c>
      <c r="B4232" s="5">
        <v>1001</v>
      </c>
      <c r="C4232" t="s">
        <v>441</v>
      </c>
      <c r="D4232" t="s">
        <v>8</v>
      </c>
      <c r="E4232" t="s">
        <v>9</v>
      </c>
      <c r="F4232" t="s">
        <v>20</v>
      </c>
      <c r="G4232" t="s">
        <v>11</v>
      </c>
      <c r="H4232">
        <v>39</v>
      </c>
      <c r="I4232" t="s">
        <v>5733</v>
      </c>
      <c r="J4232" s="6">
        <v>1190956</v>
      </c>
      <c r="K4232" s="6">
        <v>2185</v>
      </c>
      <c r="L4232" s="6">
        <v>545</v>
      </c>
      <c r="M4232" s="6">
        <v>18919</v>
      </c>
      <c r="N4232" s="6">
        <v>924187</v>
      </c>
      <c r="O4232" s="6">
        <v>149754</v>
      </c>
      <c r="P4232" s="6">
        <v>3190</v>
      </c>
      <c r="Q4232" s="6">
        <v>75</v>
      </c>
      <c r="R4232" s="6">
        <v>88804</v>
      </c>
      <c r="S4232" s="6">
        <v>163037</v>
      </c>
      <c r="T4232" s="6">
        <v>0</v>
      </c>
      <c r="U4232" s="6">
        <v>0</v>
      </c>
      <c r="V4232" s="6">
        <v>8</v>
      </c>
      <c r="W4232" s="6">
        <v>68</v>
      </c>
      <c r="X4232" s="6">
        <v>0</v>
      </c>
      <c r="Z4232" s="6">
        <v>1128250000</v>
      </c>
      <c r="AA4232" s="6">
        <v>80098803.590399995</v>
      </c>
      <c r="AB4232" s="6">
        <f t="shared" si="1058"/>
        <v>1220.8027163333827</v>
      </c>
      <c r="AC4232" s="6">
        <f t="shared" si="1059"/>
        <v>86.669476621506249</v>
      </c>
      <c r="AD4232" s="16">
        <f t="shared" si="1060"/>
        <v>46.944827586206898</v>
      </c>
      <c r="AE4232" s="16">
        <f t="shared" si="1061"/>
        <v>6.1713677097105917</v>
      </c>
      <c r="AF4232" s="16">
        <f t="shared" si="1062"/>
        <v>8.5</v>
      </c>
      <c r="AG4232" s="16">
        <f t="shared" si="1063"/>
        <v>8.5</v>
      </c>
      <c r="AH4232" s="17">
        <f t="shared" si="1064"/>
        <v>4.6939055975474391</v>
      </c>
      <c r="AI4232" s="17">
        <f t="shared" si="1065"/>
        <v>8.6176330672868549</v>
      </c>
      <c r="AJ4232" s="17">
        <f t="shared" si="1066"/>
        <v>8.6176330672868549</v>
      </c>
      <c r="AK4232" s="17">
        <f t="shared" si="1067"/>
        <v>8.6176330672868549</v>
      </c>
      <c r="AL4232" s="17">
        <f t="shared" si="1068"/>
        <v>9.6088778569705047E-2</v>
      </c>
      <c r="AM4232" s="17">
        <f t="shared" si="1069"/>
        <v>0.17641126741665919</v>
      </c>
      <c r="AN4232" s="17">
        <f t="shared" si="1070"/>
        <v>0.17641126741665919</v>
      </c>
      <c r="AO4232" s="17">
        <f t="shared" si="1071"/>
        <v>0.17641126741665919</v>
      </c>
      <c r="AP4232" s="17">
        <f t="shared" si="1073"/>
        <v>8.0322488846954143E-2</v>
      </c>
      <c r="AQ4232" s="17">
        <f t="shared" si="1072"/>
        <v>1.0886987993642907</v>
      </c>
    </row>
    <row r="4233" spans="1:43" x14ac:dyDescent="0.2">
      <c r="A4233" s="4">
        <v>20002</v>
      </c>
      <c r="B4233" s="5">
        <v>2002</v>
      </c>
      <c r="C4233" t="s">
        <v>732</v>
      </c>
      <c r="D4233" t="s">
        <v>8</v>
      </c>
      <c r="E4233" t="s">
        <v>9</v>
      </c>
      <c r="F4233" t="s">
        <v>20</v>
      </c>
      <c r="G4233" t="s">
        <v>11</v>
      </c>
      <c r="H4233">
        <v>67</v>
      </c>
      <c r="I4233" t="s">
        <v>5757</v>
      </c>
      <c r="J4233" s="6">
        <v>594962</v>
      </c>
      <c r="K4233" s="6">
        <v>2012</v>
      </c>
      <c r="L4233" s="6">
        <v>296</v>
      </c>
      <c r="M4233" s="6">
        <v>28271</v>
      </c>
      <c r="N4233" s="6">
        <v>850529</v>
      </c>
      <c r="O4233" s="6">
        <v>185771</v>
      </c>
      <c r="P4233" s="6">
        <v>5787</v>
      </c>
      <c r="Q4233" s="6">
        <v>110</v>
      </c>
      <c r="R4233" s="6">
        <v>145249</v>
      </c>
      <c r="S4233" s="6">
        <v>211159</v>
      </c>
      <c r="T4233" s="6">
        <v>0</v>
      </c>
      <c r="U4233" s="6">
        <v>0</v>
      </c>
      <c r="V4233" s="6">
        <v>15</v>
      </c>
      <c r="W4233" s="6">
        <v>111</v>
      </c>
      <c r="X4233" s="6">
        <v>0</v>
      </c>
      <c r="Z4233" s="6">
        <v>1215250000</v>
      </c>
      <c r="AA4233" s="6">
        <v>86275267.948800012</v>
      </c>
      <c r="AB4233" s="6">
        <f t="shared" si="1058"/>
        <v>1428.8166541058565</v>
      </c>
      <c r="AC4233" s="6">
        <f t="shared" si="1059"/>
        <v>101.43718550313983</v>
      </c>
      <c r="AD4233" s="16">
        <f t="shared" si="1060"/>
        <v>32.101434249179192</v>
      </c>
      <c r="AE4233" s="16">
        <f t="shared" si="1061"/>
        <v>4.5783733736697334</v>
      </c>
      <c r="AF4233" s="16">
        <f t="shared" si="1062"/>
        <v>7.4</v>
      </c>
      <c r="AG4233" s="16">
        <f t="shared" si="1063"/>
        <v>7.4</v>
      </c>
      <c r="AH4233" s="17">
        <f t="shared" si="1064"/>
        <v>5.1377383184181671</v>
      </c>
      <c r="AI4233" s="17">
        <f t="shared" si="1065"/>
        <v>7.4691026139860632</v>
      </c>
      <c r="AJ4233" s="17">
        <f t="shared" si="1066"/>
        <v>7.4691026139860632</v>
      </c>
      <c r="AK4233" s="17">
        <f t="shared" si="1067"/>
        <v>7.4691026139860632</v>
      </c>
      <c r="AL4233" s="17">
        <f t="shared" si="1068"/>
        <v>0.17077489421289574</v>
      </c>
      <c r="AM4233" s="17">
        <f t="shared" si="1069"/>
        <v>0.24826784271906072</v>
      </c>
      <c r="AN4233" s="17">
        <f t="shared" si="1070"/>
        <v>0.24826784271906072</v>
      </c>
      <c r="AO4233" s="17">
        <f t="shared" si="1071"/>
        <v>0.24826784271906072</v>
      </c>
      <c r="AP4233" s="17">
        <f t="shared" si="1073"/>
        <v>7.7492948506164977E-2</v>
      </c>
      <c r="AQ4233" s="17">
        <f t="shared" si="1072"/>
        <v>1.1366628806433727</v>
      </c>
    </row>
    <row r="4234" spans="1:43" x14ac:dyDescent="0.2">
      <c r="A4234" s="4">
        <v>20080</v>
      </c>
      <c r="B4234" s="5">
        <v>2080</v>
      </c>
      <c r="C4234" t="s">
        <v>746</v>
      </c>
      <c r="D4234" t="s">
        <v>8</v>
      </c>
      <c r="E4234" t="s">
        <v>9</v>
      </c>
      <c r="F4234" t="s">
        <v>20</v>
      </c>
      <c r="G4234" t="s">
        <v>11</v>
      </c>
      <c r="H4234">
        <v>1</v>
      </c>
      <c r="I4234" t="s">
        <v>5761</v>
      </c>
      <c r="J4234" s="6">
        <v>18351295</v>
      </c>
      <c r="K4234" s="6">
        <v>5319</v>
      </c>
      <c r="L4234" s="6">
        <v>3450</v>
      </c>
      <c r="M4234" s="6">
        <v>677560</v>
      </c>
      <c r="N4234" s="6">
        <v>25137891</v>
      </c>
      <c r="O4234" s="6">
        <v>4246718</v>
      </c>
      <c r="P4234" s="6">
        <v>97569</v>
      </c>
      <c r="Q4234" s="6">
        <v>2699</v>
      </c>
      <c r="R4234" s="6">
        <v>1903621</v>
      </c>
      <c r="S4234" s="6">
        <v>9389667</v>
      </c>
      <c r="T4234" s="6">
        <v>0</v>
      </c>
      <c r="U4234" s="6">
        <v>0</v>
      </c>
      <c r="V4234" s="6">
        <v>173</v>
      </c>
      <c r="W4234" s="6">
        <v>1494</v>
      </c>
      <c r="X4234" s="6">
        <v>0</v>
      </c>
      <c r="Z4234" s="6">
        <v>25883375000</v>
      </c>
      <c r="AA4234" s="6">
        <v>1837560266.2368002</v>
      </c>
      <c r="AB4234" s="6">
        <f t="shared" si="1058"/>
        <v>1029.6557893420734</v>
      </c>
      <c r="AC4234" s="6">
        <f t="shared" si="1059"/>
        <v>73.09922165852339</v>
      </c>
      <c r="AD4234" s="16">
        <f t="shared" si="1060"/>
        <v>43.525279545757364</v>
      </c>
      <c r="AE4234" s="16">
        <f t="shared" si="1061"/>
        <v>5.9193690280352973</v>
      </c>
      <c r="AF4234" s="16">
        <f t="shared" si="1062"/>
        <v>8.6358381502890165</v>
      </c>
      <c r="AG4234" s="16">
        <f t="shared" si="1063"/>
        <v>8.6358381502890165</v>
      </c>
      <c r="AH4234" s="17">
        <f t="shared" si="1064"/>
        <v>2.8095238798040025</v>
      </c>
      <c r="AI4234" s="17">
        <f t="shared" si="1065"/>
        <v>13.85805980282189</v>
      </c>
      <c r="AJ4234" s="17">
        <f t="shared" si="1066"/>
        <v>13.85805980282189</v>
      </c>
      <c r="AK4234" s="17">
        <f t="shared" si="1067"/>
        <v>13.85805980282189</v>
      </c>
      <c r="AL4234" s="17">
        <f t="shared" si="1068"/>
        <v>7.5727156267803061E-2</v>
      </c>
      <c r="AM4234" s="17">
        <f t="shared" si="1069"/>
        <v>0.37352644261207113</v>
      </c>
      <c r="AN4234" s="17">
        <f t="shared" si="1070"/>
        <v>0.37352644261207113</v>
      </c>
      <c r="AO4234" s="17">
        <f t="shared" si="1071"/>
        <v>0.37352644261207113</v>
      </c>
      <c r="AP4234" s="17">
        <f t="shared" si="1073"/>
        <v>0.29779928634426805</v>
      </c>
      <c r="AQ4234" s="17">
        <f t="shared" si="1072"/>
        <v>2.2110408555500976</v>
      </c>
    </row>
    <row r="4235" spans="1:43" x14ac:dyDescent="0.2">
      <c r="A4235" s="4">
        <v>20113</v>
      </c>
      <c r="B4235" s="5">
        <v>2113</v>
      </c>
      <c r="C4235" t="s">
        <v>755</v>
      </c>
      <c r="D4235" t="s">
        <v>8</v>
      </c>
      <c r="E4235" t="s">
        <v>9</v>
      </c>
      <c r="F4235" t="s">
        <v>20</v>
      </c>
      <c r="G4235" t="s">
        <v>11</v>
      </c>
      <c r="H4235">
        <v>60</v>
      </c>
      <c r="I4235" t="s">
        <v>5765</v>
      </c>
      <c r="J4235" s="6">
        <v>720572</v>
      </c>
      <c r="K4235" s="6">
        <v>2221</v>
      </c>
      <c r="L4235" s="6">
        <v>324</v>
      </c>
      <c r="M4235" s="6">
        <v>5320</v>
      </c>
      <c r="N4235" s="6">
        <v>186563</v>
      </c>
      <c r="O4235" s="6">
        <v>37551</v>
      </c>
      <c r="P4235" s="6">
        <v>912</v>
      </c>
      <c r="Q4235" s="6">
        <v>22</v>
      </c>
      <c r="R4235" s="6">
        <v>26964</v>
      </c>
      <c r="S4235" s="6">
        <v>34927</v>
      </c>
      <c r="T4235" s="6">
        <v>0</v>
      </c>
      <c r="U4235" s="6">
        <v>0</v>
      </c>
      <c r="V4235" s="6">
        <v>4</v>
      </c>
      <c r="W4235" s="6">
        <v>52</v>
      </c>
      <c r="X4235" s="6">
        <v>0</v>
      </c>
      <c r="Z4235" s="6">
        <v>284375000</v>
      </c>
      <c r="AA4235" s="6">
        <v>20188874.16</v>
      </c>
      <c r="AB4235" s="6">
        <f t="shared" si="1058"/>
        <v>1524.2840220193714</v>
      </c>
      <c r="AC4235" s="6">
        <f t="shared" si="1059"/>
        <v>108.21478085150861</v>
      </c>
      <c r="AD4235" s="16">
        <f t="shared" si="1060"/>
        <v>41.174342105263158</v>
      </c>
      <c r="AE4235" s="16">
        <f t="shared" si="1061"/>
        <v>4.9682565044872309</v>
      </c>
      <c r="AF4235" s="16">
        <f t="shared" si="1062"/>
        <v>13</v>
      </c>
      <c r="AG4235" s="16">
        <f t="shared" si="1063"/>
        <v>13</v>
      </c>
      <c r="AH4235" s="17">
        <f t="shared" si="1064"/>
        <v>5.0684210526315789</v>
      </c>
      <c r="AI4235" s="17">
        <f t="shared" si="1065"/>
        <v>6.5652255639097747</v>
      </c>
      <c r="AJ4235" s="17">
        <f t="shared" si="1066"/>
        <v>6.5652255639097747</v>
      </c>
      <c r="AK4235" s="17">
        <f t="shared" si="1067"/>
        <v>6.5652255639097747</v>
      </c>
      <c r="AL4235" s="17">
        <f t="shared" si="1068"/>
        <v>0.14453026591553522</v>
      </c>
      <c r="AM4235" s="17">
        <f t="shared" si="1069"/>
        <v>0.18721289859189658</v>
      </c>
      <c r="AN4235" s="17">
        <f t="shared" si="1070"/>
        <v>0.18721289859189658</v>
      </c>
      <c r="AO4235" s="17">
        <f t="shared" si="1071"/>
        <v>0.18721289859189658</v>
      </c>
      <c r="AP4235" s="17">
        <f t="shared" si="1073"/>
        <v>4.2682632676361354E-2</v>
      </c>
      <c r="AQ4235" s="17">
        <f t="shared" si="1072"/>
        <v>0.93012170115309845</v>
      </c>
    </row>
    <row r="4236" spans="1:43" x14ac:dyDescent="0.2">
      <c r="A4236" s="4">
        <v>30006</v>
      </c>
      <c r="B4236" s="5">
        <v>3006</v>
      </c>
      <c r="C4236" t="s">
        <v>1039</v>
      </c>
      <c r="D4236" t="s">
        <v>8</v>
      </c>
      <c r="E4236" t="s">
        <v>9</v>
      </c>
      <c r="F4236" t="s">
        <v>20</v>
      </c>
      <c r="G4236" t="s">
        <v>11</v>
      </c>
      <c r="H4236">
        <v>45</v>
      </c>
      <c r="I4236" t="s">
        <v>5779</v>
      </c>
      <c r="J4236" s="6">
        <v>953556</v>
      </c>
      <c r="K4236" s="6">
        <v>1938</v>
      </c>
      <c r="L4236" s="6">
        <v>492</v>
      </c>
      <c r="M4236" s="6">
        <v>397994</v>
      </c>
      <c r="N4236" s="6">
        <v>29291229</v>
      </c>
      <c r="O4236" s="6">
        <v>4734582</v>
      </c>
      <c r="P4236" s="6">
        <v>89388</v>
      </c>
      <c r="Q4236" s="6">
        <v>1573</v>
      </c>
      <c r="R4236" s="6">
        <v>2040266</v>
      </c>
      <c r="S4236" s="6">
        <v>2405003</v>
      </c>
      <c r="T4236" s="6">
        <v>0</v>
      </c>
      <c r="U4236" s="6">
        <v>0</v>
      </c>
      <c r="V4236" s="6">
        <v>165</v>
      </c>
      <c r="W4236" s="6">
        <v>1725</v>
      </c>
      <c r="X4236" s="6">
        <v>0</v>
      </c>
      <c r="Z4236" s="6">
        <v>35167500000</v>
      </c>
      <c r="AA4236" s="6">
        <v>2496675980.7360001</v>
      </c>
      <c r="AB4236" s="6">
        <f t="shared" si="1058"/>
        <v>1200.6153787538242</v>
      </c>
      <c r="AC4236" s="6">
        <f t="shared" si="1059"/>
        <v>85.236299942757611</v>
      </c>
      <c r="AD4236" s="16">
        <f t="shared" si="1060"/>
        <v>52.966639817425161</v>
      </c>
      <c r="AE4236" s="16">
        <f t="shared" si="1061"/>
        <v>6.186655759684804</v>
      </c>
      <c r="AF4236" s="16">
        <f t="shared" si="1062"/>
        <v>10.454545454545455</v>
      </c>
      <c r="AG4236" s="16">
        <f t="shared" si="1063"/>
        <v>10.454545454545455</v>
      </c>
      <c r="AH4236" s="17">
        <f t="shared" si="1064"/>
        <v>5.1263737644286094</v>
      </c>
      <c r="AI4236" s="17">
        <f t="shared" si="1065"/>
        <v>6.042812203199043</v>
      </c>
      <c r="AJ4236" s="17">
        <f t="shared" si="1066"/>
        <v>6.042812203199043</v>
      </c>
      <c r="AK4236" s="17">
        <f t="shared" si="1067"/>
        <v>6.042812203199043</v>
      </c>
      <c r="AL4236" s="17">
        <f t="shared" si="1068"/>
        <v>6.9654503059601899E-2</v>
      </c>
      <c r="AM4236" s="17">
        <f t="shared" si="1069"/>
        <v>8.2106592386410285E-2</v>
      </c>
      <c r="AN4236" s="17">
        <f t="shared" si="1070"/>
        <v>8.2106592386410285E-2</v>
      </c>
      <c r="AO4236" s="17">
        <f t="shared" si="1071"/>
        <v>8.2106592386410285E-2</v>
      </c>
      <c r="AP4236" s="17">
        <f t="shared" si="1073"/>
        <v>1.2452089326808385E-2</v>
      </c>
      <c r="AQ4236" s="17">
        <f t="shared" si="1072"/>
        <v>0.50796522269547761</v>
      </c>
    </row>
    <row r="4237" spans="1:43" x14ac:dyDescent="0.2">
      <c r="A4237" s="4">
        <v>30054</v>
      </c>
      <c r="B4237" s="5">
        <v>3054</v>
      </c>
      <c r="C4237" t="s">
        <v>1068</v>
      </c>
      <c r="D4237" t="s">
        <v>8</v>
      </c>
      <c r="E4237" t="s">
        <v>9</v>
      </c>
      <c r="F4237" t="s">
        <v>20</v>
      </c>
      <c r="G4237" t="s">
        <v>15</v>
      </c>
      <c r="H4237">
        <v>335</v>
      </c>
      <c r="I4237" t="s">
        <v>5798</v>
      </c>
      <c r="J4237" s="6">
        <v>87454</v>
      </c>
      <c r="K4237" s="6">
        <v>3034</v>
      </c>
      <c r="L4237" s="6">
        <v>29</v>
      </c>
      <c r="M4237" s="6">
        <v>164480</v>
      </c>
      <c r="N4237" s="6">
        <v>6891858</v>
      </c>
      <c r="O4237" s="6">
        <v>853041</v>
      </c>
      <c r="P4237" s="6">
        <v>19529</v>
      </c>
      <c r="Q4237" s="6">
        <v>562</v>
      </c>
      <c r="R4237" s="6">
        <v>332874</v>
      </c>
      <c r="S4237" s="6">
        <v>509641</v>
      </c>
      <c r="T4237" s="6">
        <v>185746</v>
      </c>
      <c r="U4237" s="6">
        <v>0</v>
      </c>
      <c r="V4237" s="6">
        <v>52</v>
      </c>
      <c r="W4237" s="6">
        <v>725</v>
      </c>
      <c r="X4237" s="6">
        <v>0</v>
      </c>
      <c r="Z4237" s="6">
        <v>7621833300</v>
      </c>
      <c r="AA4237" s="6">
        <v>542883907.84319997</v>
      </c>
      <c r="AB4237" s="6">
        <f t="shared" si="1058"/>
        <v>1105.9185055757098</v>
      </c>
      <c r="AC4237" s="6">
        <f t="shared" si="1059"/>
        <v>78.77177792159965</v>
      </c>
      <c r="AD4237" s="16">
        <f t="shared" si="1060"/>
        <v>43.680731220236574</v>
      </c>
      <c r="AE4237" s="16">
        <f t="shared" si="1061"/>
        <v>8.0791638385493787</v>
      </c>
      <c r="AF4237" s="16">
        <f t="shared" si="1062"/>
        <v>13.942307692307692</v>
      </c>
      <c r="AG4237" s="16">
        <f t="shared" si="1063"/>
        <v>13.942307692307692</v>
      </c>
      <c r="AH4237" s="17">
        <f t="shared" si="1064"/>
        <v>2.0237962062256809</v>
      </c>
      <c r="AI4237" s="17">
        <f t="shared" si="1065"/>
        <v>3.0984982976653694</v>
      </c>
      <c r="AJ4237" s="17">
        <f t="shared" si="1066"/>
        <v>4.227790612840467</v>
      </c>
      <c r="AK4237" s="17">
        <f t="shared" si="1067"/>
        <v>4.227790612840467</v>
      </c>
      <c r="AL4237" s="17">
        <f t="shared" si="1068"/>
        <v>4.829960222627918E-2</v>
      </c>
      <c r="AM4237" s="17">
        <f t="shared" si="1069"/>
        <v>7.3948273455431035E-2</v>
      </c>
      <c r="AN4237" s="17">
        <f t="shared" si="1070"/>
        <v>0.10089978638561618</v>
      </c>
      <c r="AO4237" s="17">
        <f t="shared" si="1071"/>
        <v>0.10089978638561618</v>
      </c>
      <c r="AP4237" s="17">
        <f t="shared" si="1073"/>
        <v>5.2600184159337003E-2</v>
      </c>
      <c r="AQ4237" s="17">
        <f t="shared" si="1072"/>
        <v>0.59744021682427928</v>
      </c>
    </row>
    <row r="4238" spans="1:43" x14ac:dyDescent="0.2">
      <c r="A4238" s="4">
        <v>30070</v>
      </c>
      <c r="B4238" s="5">
        <v>3070</v>
      </c>
      <c r="C4238" t="s">
        <v>1075</v>
      </c>
      <c r="D4238" t="s">
        <v>8</v>
      </c>
      <c r="E4238" t="s">
        <v>9</v>
      </c>
      <c r="F4238" t="s">
        <v>20</v>
      </c>
      <c r="G4238" t="s">
        <v>11</v>
      </c>
      <c r="H4238">
        <v>8</v>
      </c>
      <c r="I4238" t="s">
        <v>5791</v>
      </c>
      <c r="J4238" s="6">
        <v>4586770</v>
      </c>
      <c r="K4238" s="6">
        <v>3470</v>
      </c>
      <c r="L4238" s="6">
        <v>1322</v>
      </c>
      <c r="M4238" s="6">
        <v>1357102</v>
      </c>
      <c r="N4238" s="6">
        <v>62206059</v>
      </c>
      <c r="O4238" s="6">
        <v>10665858</v>
      </c>
      <c r="P4238" s="6">
        <v>276150</v>
      </c>
      <c r="Q4238" s="6">
        <v>5301</v>
      </c>
      <c r="R4238" s="6">
        <v>9268545</v>
      </c>
      <c r="S4238" s="6">
        <v>6906382</v>
      </c>
      <c r="T4238" s="6">
        <v>0</v>
      </c>
      <c r="U4238" s="6">
        <v>0</v>
      </c>
      <c r="V4238" s="6">
        <v>791</v>
      </c>
      <c r="W4238" s="6">
        <v>7849</v>
      </c>
      <c r="X4238" s="6">
        <v>0</v>
      </c>
      <c r="Z4238" s="6">
        <v>88748625000</v>
      </c>
      <c r="AA4238" s="6">
        <v>6300605967.4656</v>
      </c>
      <c r="AB4238" s="6">
        <f t="shared" si="1058"/>
        <v>1426.6877925830345</v>
      </c>
      <c r="AC4238" s="6">
        <f t="shared" si="1059"/>
        <v>101.28604944199407</v>
      </c>
      <c r="AD4238" s="16">
        <f t="shared" si="1060"/>
        <v>38.623422053231941</v>
      </c>
      <c r="AE4238" s="16">
        <f t="shared" si="1061"/>
        <v>5.8322601894756145</v>
      </c>
      <c r="AF4238" s="16">
        <f t="shared" si="1062"/>
        <v>9.922882427307206</v>
      </c>
      <c r="AG4238" s="16">
        <f t="shared" si="1063"/>
        <v>9.922882427307206</v>
      </c>
      <c r="AH4238" s="17">
        <f t="shared" si="1064"/>
        <v>6.8296598192324529</v>
      </c>
      <c r="AI4238" s="17">
        <f t="shared" si="1065"/>
        <v>5.0890662603105739</v>
      </c>
      <c r="AJ4238" s="17">
        <f t="shared" si="1066"/>
        <v>5.0890662603105739</v>
      </c>
      <c r="AK4238" s="17">
        <f t="shared" si="1067"/>
        <v>5.0890662603105739</v>
      </c>
      <c r="AL4238" s="17">
        <f t="shared" si="1068"/>
        <v>0.14899746341429537</v>
      </c>
      <c r="AM4238" s="17">
        <f t="shared" si="1069"/>
        <v>0.1110242653372399</v>
      </c>
      <c r="AN4238" s="17">
        <f t="shared" si="1070"/>
        <v>0.1110242653372399</v>
      </c>
      <c r="AO4238" s="17">
        <f t="shared" si="1071"/>
        <v>0.1110242653372399</v>
      </c>
      <c r="AP4238" s="17">
        <f t="shared" si="1073"/>
        <v>-3.7973198077055473E-2</v>
      </c>
      <c r="AQ4238" s="17">
        <f t="shared" si="1072"/>
        <v>0.64752240279216167</v>
      </c>
    </row>
    <row r="4239" spans="1:43" x14ac:dyDescent="0.2">
      <c r="A4239" s="4">
        <v>30078</v>
      </c>
      <c r="B4239" s="5">
        <v>3078</v>
      </c>
      <c r="C4239" t="s">
        <v>1083</v>
      </c>
      <c r="D4239" t="s">
        <v>8</v>
      </c>
      <c r="E4239" t="s">
        <v>9</v>
      </c>
      <c r="F4239" t="s">
        <v>20</v>
      </c>
      <c r="G4239" t="s">
        <v>11</v>
      </c>
      <c r="H4239">
        <v>27</v>
      </c>
      <c r="I4239" t="s">
        <v>5788</v>
      </c>
      <c r="J4239" s="6">
        <v>1733853</v>
      </c>
      <c r="K4239" s="6">
        <v>1916</v>
      </c>
      <c r="L4239" s="6">
        <v>905</v>
      </c>
      <c r="M4239" s="6">
        <v>174278</v>
      </c>
      <c r="N4239" s="6">
        <v>5605226</v>
      </c>
      <c r="O4239" s="6">
        <v>835486</v>
      </c>
      <c r="P4239" s="6">
        <v>22157</v>
      </c>
      <c r="Q4239" s="6">
        <v>677</v>
      </c>
      <c r="R4239" s="6">
        <v>620939</v>
      </c>
      <c r="S4239" s="6">
        <v>536216</v>
      </c>
      <c r="T4239" s="6">
        <v>0</v>
      </c>
      <c r="U4239" s="6">
        <v>0</v>
      </c>
      <c r="V4239" s="6">
        <v>51</v>
      </c>
      <c r="W4239" s="6">
        <v>664</v>
      </c>
      <c r="X4239" s="6">
        <v>0</v>
      </c>
      <c r="Z4239" s="6">
        <v>7400875000</v>
      </c>
      <c r="AA4239" s="6">
        <v>525416559.29280001</v>
      </c>
      <c r="AB4239" s="6">
        <f t="shared" si="1058"/>
        <v>1320.3526494739017</v>
      </c>
      <c r="AC4239" s="6">
        <f t="shared" si="1059"/>
        <v>93.736908965454745</v>
      </c>
      <c r="AD4239" s="16">
        <f t="shared" si="1060"/>
        <v>37.70754163469784</v>
      </c>
      <c r="AE4239" s="16">
        <f t="shared" si="1061"/>
        <v>6.7089406644755272</v>
      </c>
      <c r="AF4239" s="16">
        <f t="shared" si="1062"/>
        <v>13.019607843137255</v>
      </c>
      <c r="AG4239" s="16">
        <f t="shared" si="1063"/>
        <v>13.019607843137255</v>
      </c>
      <c r="AH4239" s="17">
        <f t="shared" si="1064"/>
        <v>3.5629224572235163</v>
      </c>
      <c r="AI4239" s="17">
        <f t="shared" si="1065"/>
        <v>3.0767853659096387</v>
      </c>
      <c r="AJ4239" s="17">
        <f t="shared" si="1066"/>
        <v>3.0767853659096387</v>
      </c>
      <c r="AK4239" s="17">
        <f t="shared" si="1067"/>
        <v>3.0767853659096387</v>
      </c>
      <c r="AL4239" s="17">
        <f t="shared" si="1068"/>
        <v>0.11077858412845441</v>
      </c>
      <c r="AM4239" s="17">
        <f t="shared" si="1069"/>
        <v>9.5663582521025914E-2</v>
      </c>
      <c r="AN4239" s="17">
        <f t="shared" si="1070"/>
        <v>9.5663582521025914E-2</v>
      </c>
      <c r="AO4239" s="17">
        <f t="shared" si="1071"/>
        <v>9.5663582521025914E-2</v>
      </c>
      <c r="AP4239" s="17">
        <f t="shared" si="1073"/>
        <v>-1.5115001607428499E-2</v>
      </c>
      <c r="AQ4239" s="17">
        <f t="shared" si="1072"/>
        <v>0.64180129888472104</v>
      </c>
    </row>
    <row r="4240" spans="1:43" x14ac:dyDescent="0.2">
      <c r="A4240" s="4">
        <v>30083</v>
      </c>
      <c r="B4240" s="5">
        <v>3083</v>
      </c>
      <c r="C4240" t="s">
        <v>1087</v>
      </c>
      <c r="D4240" t="s">
        <v>8</v>
      </c>
      <c r="E4240" t="s">
        <v>9</v>
      </c>
      <c r="F4240" t="s">
        <v>20</v>
      </c>
      <c r="G4240" t="s">
        <v>11</v>
      </c>
      <c r="H4240">
        <v>34</v>
      </c>
      <c r="I4240" t="s">
        <v>5807</v>
      </c>
      <c r="J4240" s="6">
        <v>1439666</v>
      </c>
      <c r="K4240" s="6">
        <v>2793</v>
      </c>
      <c r="L4240" s="6">
        <v>515</v>
      </c>
      <c r="M4240" s="6">
        <v>122273</v>
      </c>
      <c r="N4240" s="6">
        <v>3867691</v>
      </c>
      <c r="O4240" s="6">
        <v>627442</v>
      </c>
      <c r="P4240" s="6">
        <v>18778</v>
      </c>
      <c r="Q4240" s="6">
        <v>470</v>
      </c>
      <c r="R4240" s="6">
        <v>518451</v>
      </c>
      <c r="S4240" s="6">
        <v>428496</v>
      </c>
      <c r="T4240" s="6">
        <v>0</v>
      </c>
      <c r="U4240" s="6">
        <v>0</v>
      </c>
      <c r="V4240" s="6">
        <v>44</v>
      </c>
      <c r="W4240" s="6">
        <v>399</v>
      </c>
      <c r="X4240" s="6">
        <v>0</v>
      </c>
      <c r="Z4240" s="6">
        <v>5011250000</v>
      </c>
      <c r="AA4240" s="6">
        <v>355767896.736</v>
      </c>
      <c r="AB4240" s="6">
        <f t="shared" si="1058"/>
        <v>1295.6696902622261</v>
      </c>
      <c r="AC4240" s="6">
        <f t="shared" si="1059"/>
        <v>91.98457082946905</v>
      </c>
      <c r="AD4240" s="16">
        <f t="shared" si="1060"/>
        <v>33.413675577803815</v>
      </c>
      <c r="AE4240" s="16">
        <f t="shared" si="1061"/>
        <v>6.1642207566595797</v>
      </c>
      <c r="AF4240" s="16">
        <f t="shared" si="1062"/>
        <v>9.0681818181818183</v>
      </c>
      <c r="AG4240" s="16">
        <f t="shared" si="1063"/>
        <v>9.0681818181818183</v>
      </c>
      <c r="AH4240" s="17">
        <f t="shared" si="1064"/>
        <v>4.2401102451072603</v>
      </c>
      <c r="AI4240" s="17">
        <f t="shared" si="1065"/>
        <v>3.5044204362369453</v>
      </c>
      <c r="AJ4240" s="17">
        <f t="shared" si="1066"/>
        <v>3.5044204362369453</v>
      </c>
      <c r="AK4240" s="17">
        <f t="shared" si="1067"/>
        <v>3.5044204362369453</v>
      </c>
      <c r="AL4240" s="17">
        <f t="shared" si="1068"/>
        <v>0.13404664436740163</v>
      </c>
      <c r="AM4240" s="17">
        <f t="shared" si="1069"/>
        <v>0.11078858161109562</v>
      </c>
      <c r="AN4240" s="17">
        <f t="shared" si="1070"/>
        <v>0.11078858161109562</v>
      </c>
      <c r="AO4240" s="17">
        <f t="shared" si="1071"/>
        <v>0.11078858161109562</v>
      </c>
      <c r="AP4240" s="17">
        <f t="shared" si="1073"/>
        <v>-2.3258062756306014E-2</v>
      </c>
      <c r="AQ4240" s="17">
        <f t="shared" si="1072"/>
        <v>0.68292527436798944</v>
      </c>
    </row>
    <row r="4241" spans="1:43" x14ac:dyDescent="0.2">
      <c r="A4241" s="4">
        <v>30106</v>
      </c>
      <c r="B4241" s="5">
        <v>3106</v>
      </c>
      <c r="C4241" t="s">
        <v>1101</v>
      </c>
      <c r="D4241" t="s">
        <v>25</v>
      </c>
      <c r="E4241" t="s">
        <v>9</v>
      </c>
      <c r="F4241" t="s">
        <v>20</v>
      </c>
      <c r="G4241" t="s">
        <v>11</v>
      </c>
      <c r="H4241">
        <v>8</v>
      </c>
      <c r="I4241" t="s">
        <v>5791</v>
      </c>
      <c r="J4241" s="6">
        <v>4586770</v>
      </c>
      <c r="K4241" s="6">
        <v>3470</v>
      </c>
      <c r="L4241" s="6">
        <v>1322</v>
      </c>
      <c r="M4241" s="6">
        <v>23151</v>
      </c>
      <c r="N4241" s="6">
        <v>0</v>
      </c>
      <c r="O4241" s="6">
        <v>119479</v>
      </c>
      <c r="P4241" s="6">
        <v>2966</v>
      </c>
      <c r="Q4241" s="6">
        <v>0</v>
      </c>
      <c r="R4241" s="6">
        <v>115940</v>
      </c>
      <c r="S4241" s="6">
        <v>69475</v>
      </c>
      <c r="T4241" s="6">
        <v>0</v>
      </c>
      <c r="U4241" s="6">
        <v>0</v>
      </c>
      <c r="V4241" s="6">
        <v>7</v>
      </c>
      <c r="W4241" s="6">
        <v>83</v>
      </c>
      <c r="X4241" s="6">
        <v>0</v>
      </c>
      <c r="Z4241" s="6">
        <v>0</v>
      </c>
      <c r="AA4241" s="6">
        <v>0</v>
      </c>
      <c r="AB4241" s="6" t="str">
        <f t="shared" si="1058"/>
        <v/>
      </c>
      <c r="AC4241" s="6" t="str">
        <f t="shared" si="1059"/>
        <v/>
      </c>
      <c r="AD4241" s="16">
        <f t="shared" si="1060"/>
        <v>40.282872555630476</v>
      </c>
      <c r="AE4241" s="16">
        <f t="shared" si="1061"/>
        <v>0</v>
      </c>
      <c r="AF4241" s="16">
        <f t="shared" si="1062"/>
        <v>11.857142857142858</v>
      </c>
      <c r="AG4241" s="16">
        <f t="shared" si="1063"/>
        <v>11.857142857142858</v>
      </c>
      <c r="AH4241" s="17">
        <f t="shared" si="1064"/>
        <v>5.0079910155068896</v>
      </c>
      <c r="AI4241" s="17">
        <f t="shared" si="1065"/>
        <v>3.0009502829251438</v>
      </c>
      <c r="AJ4241" s="17">
        <f t="shared" si="1066"/>
        <v>3.0009502829251438</v>
      </c>
      <c r="AK4241" s="17">
        <f t="shared" si="1067"/>
        <v>3.0009502829251438</v>
      </c>
      <c r="AL4241" s="17" t="str">
        <f t="shared" si="1068"/>
        <v/>
      </c>
      <c r="AM4241" s="17" t="str">
        <f t="shared" si="1069"/>
        <v/>
      </c>
      <c r="AN4241" s="17" t="str">
        <f t="shared" si="1070"/>
        <v/>
      </c>
      <c r="AO4241" s="17" t="str">
        <f t="shared" si="1071"/>
        <v/>
      </c>
      <c r="AP4241" s="17" t="str">
        <f t="shared" si="1073"/>
        <v/>
      </c>
      <c r="AQ4241" s="17">
        <f t="shared" si="1072"/>
        <v>0.58148293842432563</v>
      </c>
    </row>
    <row r="4242" spans="1:43" x14ac:dyDescent="0.2">
      <c r="A4242" s="4" t="s">
        <v>1169</v>
      </c>
      <c r="B4242" s="5" t="s">
        <v>1170</v>
      </c>
      <c r="C4242" t="s">
        <v>1171</v>
      </c>
      <c r="D4242" t="s">
        <v>133</v>
      </c>
      <c r="E4242" t="s">
        <v>134</v>
      </c>
      <c r="F4242" t="s">
        <v>20</v>
      </c>
      <c r="G4242" t="s">
        <v>15</v>
      </c>
      <c r="J4242" s="6"/>
      <c r="K4242" s="6"/>
      <c r="L4242" s="6"/>
      <c r="M4242" s="6">
        <v>8519</v>
      </c>
      <c r="N4242" s="6">
        <v>0</v>
      </c>
      <c r="O4242" s="6">
        <v>43717</v>
      </c>
      <c r="P4242" s="6">
        <v>1254</v>
      </c>
      <c r="Q4242" s="6">
        <v>0</v>
      </c>
      <c r="R4242" s="6">
        <v>21318</v>
      </c>
      <c r="S4242" s="6">
        <v>46351</v>
      </c>
      <c r="T4242" s="6">
        <v>0</v>
      </c>
      <c r="U4242" s="6">
        <v>0</v>
      </c>
      <c r="V4242" s="6">
        <v>6</v>
      </c>
      <c r="W4242" s="6">
        <v>72</v>
      </c>
      <c r="X4242" s="6">
        <v>0</v>
      </c>
      <c r="Z4242" s="6">
        <v>0</v>
      </c>
      <c r="AA4242" s="6">
        <v>0</v>
      </c>
      <c r="AB4242" s="6" t="str">
        <f t="shared" si="1058"/>
        <v/>
      </c>
      <c r="AC4242" s="6" t="str">
        <f t="shared" si="1059"/>
        <v/>
      </c>
      <c r="AD4242" s="16">
        <f t="shared" si="1060"/>
        <v>34.862041467304628</v>
      </c>
      <c r="AE4242" s="16">
        <f t="shared" si="1061"/>
        <v>0</v>
      </c>
      <c r="AF4242" s="16">
        <f t="shared" si="1062"/>
        <v>12</v>
      </c>
      <c r="AG4242" s="16">
        <f t="shared" si="1063"/>
        <v>12</v>
      </c>
      <c r="AH4242" s="17">
        <f t="shared" si="1064"/>
        <v>2.5024063857260241</v>
      </c>
      <c r="AI4242" s="17">
        <f t="shared" si="1065"/>
        <v>5.440896818875455</v>
      </c>
      <c r="AJ4242" s="17">
        <f t="shared" si="1066"/>
        <v>5.440896818875455</v>
      </c>
      <c r="AK4242" s="17">
        <f t="shared" si="1067"/>
        <v>5.440896818875455</v>
      </c>
      <c r="AL4242" s="17" t="str">
        <f t="shared" si="1068"/>
        <v/>
      </c>
      <c r="AM4242" s="17" t="str">
        <f t="shared" si="1069"/>
        <v/>
      </c>
      <c r="AN4242" s="17" t="str">
        <f t="shared" si="1070"/>
        <v/>
      </c>
      <c r="AO4242" s="17" t="str">
        <f t="shared" si="1071"/>
        <v/>
      </c>
      <c r="AP4242" s="17" t="str">
        <f t="shared" si="1073"/>
        <v/>
      </c>
      <c r="AQ4242" s="17">
        <f t="shared" si="1072"/>
        <v>1.060251160875632</v>
      </c>
    </row>
    <row r="4243" spans="1:43" x14ac:dyDescent="0.2">
      <c r="A4243" s="4">
        <v>40006</v>
      </c>
      <c r="B4243" s="5">
        <v>4006</v>
      </c>
      <c r="C4243" t="s">
        <v>1356</v>
      </c>
      <c r="D4243" t="s">
        <v>8</v>
      </c>
      <c r="E4243" t="s">
        <v>9</v>
      </c>
      <c r="F4243" t="s">
        <v>20</v>
      </c>
      <c r="G4243" t="s">
        <v>15</v>
      </c>
      <c r="H4243">
        <v>161</v>
      </c>
      <c r="I4243" t="s">
        <v>5828</v>
      </c>
      <c r="J4243" s="6">
        <v>219957</v>
      </c>
      <c r="K4243" s="6">
        <v>1644</v>
      </c>
      <c r="L4243" s="6">
        <v>134</v>
      </c>
      <c r="M4243" s="6">
        <v>4846</v>
      </c>
      <c r="N4243" s="6">
        <v>214166</v>
      </c>
      <c r="O4243" s="6">
        <v>44075</v>
      </c>
      <c r="P4243" s="6">
        <v>848</v>
      </c>
      <c r="Q4243" s="6">
        <v>20</v>
      </c>
      <c r="R4243" s="6">
        <v>17490</v>
      </c>
      <c r="S4243" s="6">
        <v>47478</v>
      </c>
      <c r="T4243" s="6">
        <v>0</v>
      </c>
      <c r="U4243" s="6">
        <v>0</v>
      </c>
      <c r="V4243" s="6">
        <v>4</v>
      </c>
      <c r="W4243" s="6">
        <v>48</v>
      </c>
      <c r="X4243" s="6">
        <v>0</v>
      </c>
      <c r="Z4243" s="6">
        <v>325750000</v>
      </c>
      <c r="AA4243" s="6">
        <v>23126244.422400001</v>
      </c>
      <c r="AB4243" s="6">
        <f t="shared" si="1058"/>
        <v>1521.0164078331761</v>
      </c>
      <c r="AC4243" s="6">
        <f t="shared" si="1059"/>
        <v>107.98280036233577</v>
      </c>
      <c r="AD4243" s="16">
        <f t="shared" si="1060"/>
        <v>51.975235849056602</v>
      </c>
      <c r="AE4243" s="16">
        <f t="shared" si="1061"/>
        <v>4.8591264889393084</v>
      </c>
      <c r="AF4243" s="16">
        <f t="shared" si="1062"/>
        <v>12</v>
      </c>
      <c r="AG4243" s="16">
        <f t="shared" si="1063"/>
        <v>12</v>
      </c>
      <c r="AH4243" s="17">
        <f t="shared" si="1064"/>
        <v>3.6091621956252578</v>
      </c>
      <c r="AI4243" s="17">
        <f t="shared" si="1065"/>
        <v>9.7973586463062325</v>
      </c>
      <c r="AJ4243" s="17">
        <f t="shared" si="1066"/>
        <v>9.7973586463062325</v>
      </c>
      <c r="AK4243" s="17">
        <f t="shared" si="1067"/>
        <v>9.7973586463062325</v>
      </c>
      <c r="AL4243" s="17">
        <f t="shared" si="1068"/>
        <v>8.1665623861864156E-2</v>
      </c>
      <c r="AM4243" s="17">
        <f t="shared" si="1069"/>
        <v>0.22168784961198323</v>
      </c>
      <c r="AN4243" s="17">
        <f t="shared" si="1070"/>
        <v>0.22168784961198323</v>
      </c>
      <c r="AO4243" s="17">
        <f t="shared" si="1071"/>
        <v>0.22168784961198323</v>
      </c>
      <c r="AP4243" s="17">
        <f t="shared" si="1073"/>
        <v>0.14002222575011908</v>
      </c>
      <c r="AQ4243" s="17">
        <f t="shared" si="1072"/>
        <v>1.0772093023255813</v>
      </c>
    </row>
    <row r="4244" spans="1:43" x14ac:dyDescent="0.2">
      <c r="A4244" s="4">
        <v>40008</v>
      </c>
      <c r="B4244" s="5">
        <v>4008</v>
      </c>
      <c r="C4244" t="s">
        <v>1358</v>
      </c>
      <c r="D4244" t="s">
        <v>8</v>
      </c>
      <c r="E4244" t="s">
        <v>9</v>
      </c>
      <c r="F4244" t="s">
        <v>20</v>
      </c>
      <c r="G4244" t="s">
        <v>15</v>
      </c>
      <c r="H4244">
        <v>38</v>
      </c>
      <c r="I4244" t="s">
        <v>5830</v>
      </c>
      <c r="J4244" s="6">
        <v>1249442</v>
      </c>
      <c r="K4244" s="6">
        <v>1685</v>
      </c>
      <c r="L4244" s="6">
        <v>741</v>
      </c>
      <c r="M4244" s="6">
        <v>130966</v>
      </c>
      <c r="N4244" s="6">
        <v>5621418</v>
      </c>
      <c r="O4244" s="6">
        <v>1011143</v>
      </c>
      <c r="P4244" s="6">
        <v>20147</v>
      </c>
      <c r="Q4244" s="6">
        <v>453</v>
      </c>
      <c r="R4244" s="6">
        <v>377119</v>
      </c>
      <c r="S4244" s="6">
        <v>2001192</v>
      </c>
      <c r="T4244" s="6">
        <v>1132886</v>
      </c>
      <c r="U4244" s="6">
        <v>0</v>
      </c>
      <c r="V4244" s="6">
        <v>126</v>
      </c>
      <c r="W4244" s="6">
        <v>1498</v>
      </c>
      <c r="X4244" s="6">
        <v>0</v>
      </c>
      <c r="Z4244" s="6">
        <v>7612750000</v>
      </c>
      <c r="AA4244" s="6">
        <v>540458379.82080007</v>
      </c>
      <c r="AB4244" s="6">
        <f t="shared" si="1058"/>
        <v>1354.240157910335</v>
      </c>
      <c r="AC4244" s="6">
        <f t="shared" si="1059"/>
        <v>96.142713425829584</v>
      </c>
      <c r="AD4244" s="16">
        <f t="shared" si="1060"/>
        <v>50.188266243113119</v>
      </c>
      <c r="AE4244" s="16">
        <f t="shared" si="1061"/>
        <v>5.5594688387300311</v>
      </c>
      <c r="AF4244" s="16">
        <f t="shared" si="1062"/>
        <v>11.888888888888889</v>
      </c>
      <c r="AG4244" s="16">
        <f t="shared" si="1063"/>
        <v>11.888888888888889</v>
      </c>
      <c r="AH4244" s="17">
        <f t="shared" si="1064"/>
        <v>2.8795183482735975</v>
      </c>
      <c r="AI4244" s="17">
        <f t="shared" si="1065"/>
        <v>15.280240673151811</v>
      </c>
      <c r="AJ4244" s="17">
        <f t="shared" si="1066"/>
        <v>23.930470503794879</v>
      </c>
      <c r="AK4244" s="17">
        <f t="shared" si="1067"/>
        <v>23.930470503794879</v>
      </c>
      <c r="AL4244" s="17">
        <f t="shared" si="1068"/>
        <v>6.7086098205114797E-2</v>
      </c>
      <c r="AM4244" s="17">
        <f t="shared" si="1069"/>
        <v>0.35599416375014276</v>
      </c>
      <c r="AN4244" s="17">
        <f t="shared" si="1070"/>
        <v>0.55752445379439852</v>
      </c>
      <c r="AO4244" s="17">
        <f t="shared" si="1071"/>
        <v>0.55752445379439852</v>
      </c>
      <c r="AP4244" s="17">
        <f t="shared" si="1073"/>
        <v>0.49043835558928373</v>
      </c>
      <c r="AQ4244" s="17">
        <f t="shared" si="1072"/>
        <v>1.9791384601386748</v>
      </c>
    </row>
    <row r="4245" spans="1:43" x14ac:dyDescent="0.2">
      <c r="A4245" s="4">
        <v>40014</v>
      </c>
      <c r="B4245" s="5">
        <v>4014</v>
      </c>
      <c r="C4245" t="s">
        <v>1363</v>
      </c>
      <c r="D4245" t="s">
        <v>8</v>
      </c>
      <c r="E4245" t="s">
        <v>9</v>
      </c>
      <c r="F4245" t="s">
        <v>20</v>
      </c>
      <c r="G4245" t="s">
        <v>11</v>
      </c>
      <c r="H4245">
        <v>175</v>
      </c>
      <c r="I4245" t="s">
        <v>5835</v>
      </c>
      <c r="J4245" s="6">
        <v>208948</v>
      </c>
      <c r="K4245" s="6">
        <v>1270</v>
      </c>
      <c r="L4245" s="6">
        <v>165</v>
      </c>
      <c r="M4245" s="6">
        <v>99176</v>
      </c>
      <c r="N4245" s="6">
        <v>4275534</v>
      </c>
      <c r="O4245" s="6">
        <v>637416</v>
      </c>
      <c r="P4245" s="6">
        <v>13037</v>
      </c>
      <c r="Q4245" s="6">
        <v>381</v>
      </c>
      <c r="R4245" s="6">
        <v>477573</v>
      </c>
      <c r="S4245" s="6">
        <v>423108</v>
      </c>
      <c r="T4245" s="6">
        <v>0</v>
      </c>
      <c r="U4245" s="6">
        <v>0</v>
      </c>
      <c r="V4245" s="6">
        <v>35</v>
      </c>
      <c r="W4245" s="6">
        <v>320</v>
      </c>
      <c r="X4245" s="6">
        <v>0</v>
      </c>
      <c r="Z4245" s="6">
        <v>4864500000</v>
      </c>
      <c r="AA4245" s="6">
        <v>345349550.2464</v>
      </c>
      <c r="AB4245" s="6">
        <f t="shared" si="1058"/>
        <v>1137.7526175677706</v>
      </c>
      <c r="AC4245" s="6">
        <f t="shared" si="1059"/>
        <v>80.773430931995861</v>
      </c>
      <c r="AD4245" s="16">
        <f t="shared" si="1060"/>
        <v>48.892843445577974</v>
      </c>
      <c r="AE4245" s="16">
        <f t="shared" si="1061"/>
        <v>6.7076038254452355</v>
      </c>
      <c r="AF4245" s="16">
        <f t="shared" si="1062"/>
        <v>9.1428571428571423</v>
      </c>
      <c r="AG4245" s="16">
        <f t="shared" si="1063"/>
        <v>9.1428571428571423</v>
      </c>
      <c r="AH4245" s="17">
        <f t="shared" si="1064"/>
        <v>4.8154089699120757</v>
      </c>
      <c r="AI4245" s="17">
        <f t="shared" si="1065"/>
        <v>4.2662337662337659</v>
      </c>
      <c r="AJ4245" s="17">
        <f t="shared" si="1066"/>
        <v>4.2662337662337659</v>
      </c>
      <c r="AK4245" s="17">
        <f t="shared" si="1067"/>
        <v>4.2662337662337659</v>
      </c>
      <c r="AL4245" s="17">
        <f t="shared" si="1068"/>
        <v>0.11169902987556642</v>
      </c>
      <c r="AM4245" s="17">
        <f t="shared" si="1069"/>
        <v>9.8960270225894584E-2</v>
      </c>
      <c r="AN4245" s="17">
        <f t="shared" si="1070"/>
        <v>9.8960270225894584E-2</v>
      </c>
      <c r="AO4245" s="17">
        <f t="shared" si="1071"/>
        <v>9.8960270225894584E-2</v>
      </c>
      <c r="AP4245" s="17">
        <f t="shared" si="1073"/>
        <v>-1.2738759649671832E-2</v>
      </c>
      <c r="AQ4245" s="17">
        <f t="shared" si="1072"/>
        <v>0.66378628713430476</v>
      </c>
    </row>
    <row r="4246" spans="1:43" x14ac:dyDescent="0.2">
      <c r="A4246" s="4">
        <v>40017</v>
      </c>
      <c r="B4246" s="5">
        <v>4017</v>
      </c>
      <c r="C4246" t="s">
        <v>1366</v>
      </c>
      <c r="D4246" t="s">
        <v>8</v>
      </c>
      <c r="E4246" t="s">
        <v>9</v>
      </c>
      <c r="F4246" t="s">
        <v>20</v>
      </c>
      <c r="G4246" t="s">
        <v>11</v>
      </c>
      <c r="H4246">
        <v>131</v>
      </c>
      <c r="I4246" t="s">
        <v>5837</v>
      </c>
      <c r="J4246" s="6">
        <v>290263</v>
      </c>
      <c r="K4246" s="6">
        <v>3316</v>
      </c>
      <c r="L4246" s="6">
        <v>88</v>
      </c>
      <c r="M4246" s="6">
        <v>24842</v>
      </c>
      <c r="N4246" s="6">
        <v>926080</v>
      </c>
      <c r="O4246" s="6">
        <v>166645</v>
      </c>
      <c r="P4246" s="6">
        <v>4212</v>
      </c>
      <c r="Q4246" s="6">
        <v>93</v>
      </c>
      <c r="R4246" s="6">
        <v>74434</v>
      </c>
      <c r="S4246" s="6">
        <v>134092</v>
      </c>
      <c r="T4246" s="6">
        <v>0</v>
      </c>
      <c r="U4246" s="6">
        <v>0</v>
      </c>
      <c r="V4246" s="6">
        <v>10</v>
      </c>
      <c r="W4246" s="6">
        <v>102</v>
      </c>
      <c r="X4246" s="6">
        <v>0</v>
      </c>
      <c r="Z4246" s="6">
        <v>1262625000</v>
      </c>
      <c r="AA4246" s="6">
        <v>89638601.270400003</v>
      </c>
      <c r="AB4246" s="6">
        <f t="shared" si="1058"/>
        <v>1363.4081288873531</v>
      </c>
      <c r="AC4246" s="6">
        <f t="shared" si="1059"/>
        <v>96.793582919834137</v>
      </c>
      <c r="AD4246" s="16">
        <f t="shared" si="1060"/>
        <v>39.564339981006647</v>
      </c>
      <c r="AE4246" s="16">
        <f t="shared" si="1061"/>
        <v>5.5572024363167216</v>
      </c>
      <c r="AF4246" s="16">
        <f t="shared" si="1062"/>
        <v>10.199999999999999</v>
      </c>
      <c r="AG4246" s="16">
        <f t="shared" si="1063"/>
        <v>10.199999999999999</v>
      </c>
      <c r="AH4246" s="17">
        <f t="shared" si="1064"/>
        <v>2.9962965944770952</v>
      </c>
      <c r="AI4246" s="17">
        <f t="shared" si="1065"/>
        <v>5.3977940584494002</v>
      </c>
      <c r="AJ4246" s="17">
        <f t="shared" si="1066"/>
        <v>5.3977940584494002</v>
      </c>
      <c r="AK4246" s="17">
        <f t="shared" si="1067"/>
        <v>5.3977940584494002</v>
      </c>
      <c r="AL4246" s="17">
        <f t="shared" si="1068"/>
        <v>8.0375345542501725E-2</v>
      </c>
      <c r="AM4246" s="17">
        <f t="shared" si="1069"/>
        <v>0.14479526606772633</v>
      </c>
      <c r="AN4246" s="17">
        <f t="shared" si="1070"/>
        <v>0.14479526606772633</v>
      </c>
      <c r="AO4246" s="17">
        <f t="shared" si="1071"/>
        <v>0.14479526606772633</v>
      </c>
      <c r="AP4246" s="17">
        <f t="shared" si="1073"/>
        <v>6.4419920525224605E-2</v>
      </c>
      <c r="AQ4246" s="17">
        <f t="shared" si="1072"/>
        <v>0.80465660535869665</v>
      </c>
    </row>
    <row r="4247" spans="1:43" x14ac:dyDescent="0.2">
      <c r="A4247" s="4">
        <v>40028</v>
      </c>
      <c r="B4247" s="5">
        <v>4028</v>
      </c>
      <c r="C4247" t="s">
        <v>1377</v>
      </c>
      <c r="D4247" t="s">
        <v>8</v>
      </c>
      <c r="E4247" t="s">
        <v>9</v>
      </c>
      <c r="F4247" t="s">
        <v>20</v>
      </c>
      <c r="G4247" t="s">
        <v>11</v>
      </c>
      <c r="H4247">
        <v>78</v>
      </c>
      <c r="I4247" t="s">
        <v>5848</v>
      </c>
      <c r="J4247" s="6">
        <v>530290</v>
      </c>
      <c r="K4247" s="6">
        <v>1605</v>
      </c>
      <c r="L4247" s="6">
        <v>330</v>
      </c>
      <c r="M4247" s="6">
        <v>76522</v>
      </c>
      <c r="N4247" s="6">
        <v>2774574</v>
      </c>
      <c r="O4247" s="6">
        <v>405159</v>
      </c>
      <c r="P4247" s="6">
        <v>14302</v>
      </c>
      <c r="Q4247" s="6">
        <v>212</v>
      </c>
      <c r="R4247" s="6">
        <v>250245</v>
      </c>
      <c r="S4247" s="6">
        <v>226989</v>
      </c>
      <c r="T4247" s="6">
        <v>0</v>
      </c>
      <c r="U4247" s="6">
        <v>0</v>
      </c>
      <c r="V4247" s="6">
        <v>21</v>
      </c>
      <c r="W4247" s="6">
        <v>288</v>
      </c>
      <c r="X4247" s="6">
        <v>0</v>
      </c>
      <c r="Z4247" s="6">
        <v>3857500000</v>
      </c>
      <c r="AA4247" s="6">
        <v>273858750.14400005</v>
      </c>
      <c r="AB4247" s="6">
        <f t="shared" si="1058"/>
        <v>1390.3035204683674</v>
      </c>
      <c r="AC4247" s="6">
        <f t="shared" si="1059"/>
        <v>98.702990132539284</v>
      </c>
      <c r="AD4247" s="16">
        <f t="shared" si="1060"/>
        <v>28.328835127954132</v>
      </c>
      <c r="AE4247" s="16">
        <f t="shared" si="1061"/>
        <v>6.8481114821588562</v>
      </c>
      <c r="AF4247" s="16">
        <f t="shared" si="1062"/>
        <v>13.714285714285714</v>
      </c>
      <c r="AG4247" s="16">
        <f t="shared" si="1063"/>
        <v>13.714285714285714</v>
      </c>
      <c r="AH4247" s="17">
        <f t="shared" si="1064"/>
        <v>3.2702360105590551</v>
      </c>
      <c r="AI4247" s="17">
        <f t="shared" si="1065"/>
        <v>2.9663234102611016</v>
      </c>
      <c r="AJ4247" s="17">
        <f t="shared" si="1066"/>
        <v>2.9663234102611016</v>
      </c>
      <c r="AK4247" s="17">
        <f t="shared" si="1067"/>
        <v>2.9663234102611016</v>
      </c>
      <c r="AL4247" s="17">
        <f t="shared" si="1068"/>
        <v>9.0192224103592122E-2</v>
      </c>
      <c r="AM4247" s="17">
        <f t="shared" si="1069"/>
        <v>8.1810396839298569E-2</v>
      </c>
      <c r="AN4247" s="17">
        <f t="shared" si="1070"/>
        <v>8.1810396839298569E-2</v>
      </c>
      <c r="AO4247" s="17">
        <f t="shared" si="1071"/>
        <v>8.1810396839298569E-2</v>
      </c>
      <c r="AP4247" s="17">
        <f t="shared" si="1073"/>
        <v>-8.3818272642935537E-3</v>
      </c>
      <c r="AQ4247" s="17">
        <f t="shared" si="1072"/>
        <v>0.56024671795517311</v>
      </c>
    </row>
    <row r="4248" spans="1:43" x14ac:dyDescent="0.2">
      <c r="A4248" s="4">
        <v>40030</v>
      </c>
      <c r="B4248" s="5">
        <v>4030</v>
      </c>
      <c r="C4248" t="s">
        <v>1379</v>
      </c>
      <c r="D4248" t="s">
        <v>8</v>
      </c>
      <c r="E4248" t="s">
        <v>9</v>
      </c>
      <c r="F4248" t="s">
        <v>20</v>
      </c>
      <c r="G4248" t="s">
        <v>11</v>
      </c>
      <c r="H4248">
        <v>187</v>
      </c>
      <c r="I4248" t="s">
        <v>5850</v>
      </c>
      <c r="J4248" s="6">
        <v>187781</v>
      </c>
      <c r="K4248" s="6">
        <v>2157</v>
      </c>
      <c r="L4248" s="6">
        <v>87</v>
      </c>
      <c r="M4248" s="6">
        <v>44731</v>
      </c>
      <c r="N4248" s="6">
        <v>1933305</v>
      </c>
      <c r="O4248" s="6">
        <v>219148</v>
      </c>
      <c r="P4248" s="6">
        <v>4752</v>
      </c>
      <c r="Q4248" s="6">
        <v>171</v>
      </c>
      <c r="R4248" s="6">
        <v>121769</v>
      </c>
      <c r="S4248" s="6">
        <v>167229</v>
      </c>
      <c r="T4248" s="6">
        <v>0</v>
      </c>
      <c r="U4248" s="6">
        <v>0</v>
      </c>
      <c r="V4248" s="6">
        <v>14</v>
      </c>
      <c r="W4248" s="6">
        <v>158</v>
      </c>
      <c r="X4248" s="6">
        <v>0</v>
      </c>
      <c r="Z4248" s="6">
        <v>2069250000</v>
      </c>
      <c r="AA4248" s="6">
        <v>146904010.04160002</v>
      </c>
      <c r="AB4248" s="6">
        <f t="shared" si="1058"/>
        <v>1070.3174098241095</v>
      </c>
      <c r="AC4248" s="6">
        <f t="shared" si="1059"/>
        <v>75.985946367282978</v>
      </c>
      <c r="AD4248" s="16">
        <f t="shared" si="1060"/>
        <v>46.11700336700337</v>
      </c>
      <c r="AE4248" s="16">
        <f t="shared" si="1061"/>
        <v>8.8219148703159505</v>
      </c>
      <c r="AF4248" s="16">
        <f t="shared" si="1062"/>
        <v>11.285714285714286</v>
      </c>
      <c r="AG4248" s="16">
        <f t="shared" si="1063"/>
        <v>11.285714285714286</v>
      </c>
      <c r="AH4248" s="17">
        <f t="shared" si="1064"/>
        <v>2.7222507880440858</v>
      </c>
      <c r="AI4248" s="17">
        <f t="shared" si="1065"/>
        <v>3.7385482104133598</v>
      </c>
      <c r="AJ4248" s="17">
        <f t="shared" si="1066"/>
        <v>3.7385482104133598</v>
      </c>
      <c r="AK4248" s="17">
        <f t="shared" si="1067"/>
        <v>3.7385482104133598</v>
      </c>
      <c r="AL4248" s="17">
        <f t="shared" si="1068"/>
        <v>6.2984888571642861E-2</v>
      </c>
      <c r="AM4248" s="17">
        <f t="shared" si="1069"/>
        <v>8.6499026278833394E-2</v>
      </c>
      <c r="AN4248" s="17">
        <f t="shared" si="1070"/>
        <v>8.6499026278833394E-2</v>
      </c>
      <c r="AO4248" s="17">
        <f t="shared" si="1071"/>
        <v>8.6499026278833394E-2</v>
      </c>
      <c r="AP4248" s="17">
        <f t="shared" si="1073"/>
        <v>2.3514137707190533E-2</v>
      </c>
      <c r="AQ4248" s="17">
        <f t="shared" si="1072"/>
        <v>0.76308704619709056</v>
      </c>
    </row>
    <row r="4249" spans="1:43" x14ac:dyDescent="0.2">
      <c r="A4249" s="4">
        <v>40032</v>
      </c>
      <c r="B4249" s="5">
        <v>4032</v>
      </c>
      <c r="C4249" t="s">
        <v>1381</v>
      </c>
      <c r="D4249" t="s">
        <v>8</v>
      </c>
      <c r="E4249" t="s">
        <v>9</v>
      </c>
      <c r="F4249" t="s">
        <v>20</v>
      </c>
      <c r="G4249" t="s">
        <v>11</v>
      </c>
      <c r="H4249">
        <v>109</v>
      </c>
      <c r="I4249" t="s">
        <v>5852</v>
      </c>
      <c r="J4249" s="6">
        <v>349064</v>
      </c>
      <c r="K4249" s="6">
        <v>1946</v>
      </c>
      <c r="L4249" s="6">
        <v>179</v>
      </c>
      <c r="M4249" s="6">
        <v>12206</v>
      </c>
      <c r="N4249" s="6">
        <v>593376</v>
      </c>
      <c r="O4249" s="6">
        <v>132527</v>
      </c>
      <c r="P4249" s="6">
        <v>2876</v>
      </c>
      <c r="Q4249" s="6">
        <v>47</v>
      </c>
      <c r="R4249" s="6">
        <v>54329</v>
      </c>
      <c r="S4249" s="6">
        <v>91400</v>
      </c>
      <c r="T4249" s="6">
        <v>0</v>
      </c>
      <c r="U4249" s="6">
        <v>0</v>
      </c>
      <c r="V4249" s="6">
        <v>9</v>
      </c>
      <c r="W4249" s="6">
        <v>79</v>
      </c>
      <c r="X4249" s="6">
        <v>12</v>
      </c>
      <c r="Z4249" s="6">
        <v>798375000</v>
      </c>
      <c r="AA4249" s="6">
        <v>56679709.564800002</v>
      </c>
      <c r="AB4249" s="6">
        <f t="shared" si="1058"/>
        <v>1345.4790891441514</v>
      </c>
      <c r="AC4249" s="6">
        <f t="shared" si="1059"/>
        <v>95.520731483578714</v>
      </c>
      <c r="AD4249" s="16">
        <f t="shared" si="1060"/>
        <v>46.080319888734351</v>
      </c>
      <c r="AE4249" s="16">
        <f t="shared" si="1061"/>
        <v>4.4773970587125644</v>
      </c>
      <c r="AF4249" s="16">
        <f t="shared" si="1062"/>
        <v>8.7777777777777786</v>
      </c>
      <c r="AG4249" s="16">
        <f t="shared" si="1063"/>
        <v>10.111111111111111</v>
      </c>
      <c r="AH4249" s="17">
        <f t="shared" si="1064"/>
        <v>4.4510077011305915</v>
      </c>
      <c r="AI4249" s="17">
        <f t="shared" si="1065"/>
        <v>7.4881205964279864</v>
      </c>
      <c r="AJ4249" s="17">
        <f t="shared" si="1066"/>
        <v>7.4881205964279864</v>
      </c>
      <c r="AK4249" s="17">
        <f t="shared" si="1067"/>
        <v>7.4881205964279864</v>
      </c>
      <c r="AL4249" s="17">
        <f t="shared" si="1068"/>
        <v>9.1559146308580058E-2</v>
      </c>
      <c r="AM4249" s="17">
        <f t="shared" si="1069"/>
        <v>0.15403386722752521</v>
      </c>
      <c r="AN4249" s="17">
        <f t="shared" si="1070"/>
        <v>0.15403386722752521</v>
      </c>
      <c r="AO4249" s="17">
        <f t="shared" si="1071"/>
        <v>0.15403386722752521</v>
      </c>
      <c r="AP4249" s="17">
        <f t="shared" si="1073"/>
        <v>6.2474720918945154E-2</v>
      </c>
      <c r="AQ4249" s="17">
        <f t="shared" si="1072"/>
        <v>0.68967078406664306</v>
      </c>
    </row>
    <row r="4250" spans="1:43" x14ac:dyDescent="0.2">
      <c r="A4250" s="4">
        <v>40034</v>
      </c>
      <c r="B4250" s="5">
        <v>4034</v>
      </c>
      <c r="C4250" t="s">
        <v>1382</v>
      </c>
      <c r="D4250" t="s">
        <v>8</v>
      </c>
      <c r="E4250" t="s">
        <v>9</v>
      </c>
      <c r="F4250" t="s">
        <v>20</v>
      </c>
      <c r="G4250" t="s">
        <v>11</v>
      </c>
      <c r="H4250">
        <v>4</v>
      </c>
      <c r="I4250" t="s">
        <v>5849</v>
      </c>
      <c r="J4250" s="6">
        <v>5502379</v>
      </c>
      <c r="K4250" s="6">
        <v>4442</v>
      </c>
      <c r="L4250" s="6">
        <v>1239</v>
      </c>
      <c r="M4250" s="6">
        <v>484458</v>
      </c>
      <c r="N4250" s="6">
        <v>15412476</v>
      </c>
      <c r="O4250" s="6">
        <v>3521574</v>
      </c>
      <c r="P4250" s="6">
        <v>95166</v>
      </c>
      <c r="Q4250" s="6">
        <v>1730</v>
      </c>
      <c r="R4250" s="6">
        <v>1451748</v>
      </c>
      <c r="S4250" s="6">
        <v>1502441</v>
      </c>
      <c r="T4250" s="6">
        <v>0</v>
      </c>
      <c r="U4250" s="6">
        <v>0</v>
      </c>
      <c r="V4250" s="6">
        <v>225</v>
      </c>
      <c r="W4250" s="6">
        <v>1673</v>
      </c>
      <c r="X4250" s="6">
        <v>0</v>
      </c>
      <c r="Z4250" s="6">
        <v>22727875000</v>
      </c>
      <c r="AA4250" s="6">
        <v>1613539194.0192001</v>
      </c>
      <c r="AB4250" s="6">
        <f t="shared" si="1058"/>
        <v>1474.6413879249512</v>
      </c>
      <c r="AC4250" s="6">
        <f t="shared" si="1059"/>
        <v>104.69045947057437</v>
      </c>
      <c r="AD4250" s="16">
        <f t="shared" si="1060"/>
        <v>37.004539436353319</v>
      </c>
      <c r="AE4250" s="16">
        <f t="shared" si="1061"/>
        <v>4.3765872873891052</v>
      </c>
      <c r="AF4250" s="16">
        <f t="shared" si="1062"/>
        <v>7.4355555555555553</v>
      </c>
      <c r="AG4250" s="16">
        <f t="shared" si="1063"/>
        <v>7.4355555555555553</v>
      </c>
      <c r="AH4250" s="17">
        <f t="shared" si="1064"/>
        <v>2.9966436718972544</v>
      </c>
      <c r="AI4250" s="17">
        <f t="shared" si="1065"/>
        <v>3.1012822576982937</v>
      </c>
      <c r="AJ4250" s="17">
        <f t="shared" si="1066"/>
        <v>3.1012822576982937</v>
      </c>
      <c r="AK4250" s="17">
        <f t="shared" si="1067"/>
        <v>3.1012822576982937</v>
      </c>
      <c r="AL4250" s="17">
        <f t="shared" si="1068"/>
        <v>9.4193042052425582E-2</v>
      </c>
      <c r="AM4250" s="17">
        <f t="shared" si="1069"/>
        <v>9.7482130710211654E-2</v>
      </c>
      <c r="AN4250" s="17">
        <f t="shared" si="1070"/>
        <v>9.7482130710211654E-2</v>
      </c>
      <c r="AO4250" s="17">
        <f t="shared" si="1071"/>
        <v>9.7482130710211654E-2</v>
      </c>
      <c r="AP4250" s="17">
        <f t="shared" si="1073"/>
        <v>3.2890886577860712E-3</v>
      </c>
      <c r="AQ4250" s="17">
        <f t="shared" si="1072"/>
        <v>0.42663905401391539</v>
      </c>
    </row>
    <row r="4251" spans="1:43" x14ac:dyDescent="0.2">
      <c r="A4251" s="4">
        <v>40035</v>
      </c>
      <c r="B4251" s="5">
        <v>4035</v>
      </c>
      <c r="C4251" t="s">
        <v>1383</v>
      </c>
      <c r="D4251" t="s">
        <v>8</v>
      </c>
      <c r="E4251" t="s">
        <v>9</v>
      </c>
      <c r="F4251" t="s">
        <v>20</v>
      </c>
      <c r="G4251" t="s">
        <v>11</v>
      </c>
      <c r="H4251">
        <v>32</v>
      </c>
      <c r="I4251" t="s">
        <v>5853</v>
      </c>
      <c r="J4251" s="6">
        <v>1510516</v>
      </c>
      <c r="K4251" s="6">
        <v>2527</v>
      </c>
      <c r="L4251" s="6">
        <v>598</v>
      </c>
      <c r="M4251" s="6">
        <v>360474</v>
      </c>
      <c r="N4251" s="6">
        <v>12735546</v>
      </c>
      <c r="O4251" s="6">
        <v>2321040</v>
      </c>
      <c r="P4251" s="6">
        <v>68397</v>
      </c>
      <c r="Q4251" s="6">
        <v>1250</v>
      </c>
      <c r="R4251" s="6">
        <v>1442582</v>
      </c>
      <c r="S4251" s="6">
        <v>1746612</v>
      </c>
      <c r="T4251" s="6">
        <v>0</v>
      </c>
      <c r="U4251" s="6">
        <v>0</v>
      </c>
      <c r="V4251" s="6">
        <v>139</v>
      </c>
      <c r="W4251" s="6">
        <v>1235</v>
      </c>
      <c r="X4251" s="6">
        <v>0</v>
      </c>
      <c r="Z4251" s="6">
        <v>23743875000</v>
      </c>
      <c r="AA4251" s="6">
        <v>1685668938.7104001</v>
      </c>
      <c r="AB4251" s="6">
        <f t="shared" si="1058"/>
        <v>1864.3782528051802</v>
      </c>
      <c r="AC4251" s="6">
        <f t="shared" si="1059"/>
        <v>132.35937734514093</v>
      </c>
      <c r="AD4251" s="16">
        <f t="shared" si="1060"/>
        <v>33.934821702706259</v>
      </c>
      <c r="AE4251" s="16">
        <f t="shared" si="1061"/>
        <v>5.4869997931961532</v>
      </c>
      <c r="AF4251" s="16">
        <f t="shared" si="1062"/>
        <v>8.884892086330936</v>
      </c>
      <c r="AG4251" s="16">
        <f t="shared" si="1063"/>
        <v>8.884892086330936</v>
      </c>
      <c r="AH4251" s="17">
        <f t="shared" si="1064"/>
        <v>4.0019030498732224</v>
      </c>
      <c r="AI4251" s="17">
        <f t="shared" si="1065"/>
        <v>4.8453203282344912</v>
      </c>
      <c r="AJ4251" s="17">
        <f t="shared" si="1066"/>
        <v>4.8453203282344912</v>
      </c>
      <c r="AK4251" s="17">
        <f t="shared" si="1067"/>
        <v>4.8453203282344912</v>
      </c>
      <c r="AL4251" s="17">
        <f t="shared" si="1068"/>
        <v>0.11327209685395506</v>
      </c>
      <c r="AM4251" s="17">
        <f t="shared" si="1069"/>
        <v>0.13714465009980725</v>
      </c>
      <c r="AN4251" s="17">
        <f t="shared" si="1070"/>
        <v>0.13714465009980725</v>
      </c>
      <c r="AO4251" s="17">
        <f t="shared" si="1071"/>
        <v>0.13714465009980725</v>
      </c>
      <c r="AP4251" s="17">
        <f t="shared" si="1073"/>
        <v>2.3872553245852191E-2</v>
      </c>
      <c r="AQ4251" s="17">
        <f t="shared" si="1072"/>
        <v>0.75251266673560124</v>
      </c>
    </row>
    <row r="4252" spans="1:43" x14ac:dyDescent="0.2">
      <c r="A4252" s="4">
        <v>40063</v>
      </c>
      <c r="B4252" s="5">
        <v>4063</v>
      </c>
      <c r="C4252" t="s">
        <v>1404</v>
      </c>
      <c r="D4252" t="s">
        <v>8</v>
      </c>
      <c r="E4252" t="s">
        <v>9</v>
      </c>
      <c r="F4252" t="s">
        <v>20</v>
      </c>
      <c r="G4252" t="s">
        <v>11</v>
      </c>
      <c r="H4252">
        <v>84</v>
      </c>
      <c r="I4252" t="s">
        <v>5870</v>
      </c>
      <c r="J4252" s="6">
        <v>452791</v>
      </c>
      <c r="K4252" s="6">
        <v>1952</v>
      </c>
      <c r="L4252" s="6">
        <v>232</v>
      </c>
      <c r="M4252" s="6">
        <v>86545</v>
      </c>
      <c r="N4252" s="6">
        <v>3634438</v>
      </c>
      <c r="O4252" s="6">
        <v>662064</v>
      </c>
      <c r="P4252" s="6">
        <v>16218</v>
      </c>
      <c r="Q4252" s="6">
        <v>328</v>
      </c>
      <c r="R4252" s="6">
        <v>424918</v>
      </c>
      <c r="S4252" s="6">
        <v>455503</v>
      </c>
      <c r="T4252" s="6">
        <v>0</v>
      </c>
      <c r="U4252" s="6">
        <v>0</v>
      </c>
      <c r="V4252" s="6">
        <v>0</v>
      </c>
      <c r="W4252" s="6">
        <v>0</v>
      </c>
      <c r="X4252" s="6">
        <v>0</v>
      </c>
      <c r="Z4252" s="6">
        <v>5067750000</v>
      </c>
      <c r="AA4252" s="6">
        <v>359779048.8768</v>
      </c>
      <c r="AB4252" s="6">
        <f t="shared" si="1058"/>
        <v>1394.3696384420371</v>
      </c>
      <c r="AC4252" s="6">
        <f t="shared" si="1059"/>
        <v>98.991659474394666</v>
      </c>
      <c r="AD4252" s="16">
        <f t="shared" si="1060"/>
        <v>40.822789493155753</v>
      </c>
      <c r="AE4252" s="16">
        <f t="shared" si="1061"/>
        <v>5.4895569008434233</v>
      </c>
      <c r="AF4252" s="16" t="str">
        <f t="shared" si="1062"/>
        <v/>
      </c>
      <c r="AG4252" s="16" t="str">
        <f t="shared" si="1063"/>
        <v/>
      </c>
      <c r="AH4252" s="17">
        <f t="shared" si="1064"/>
        <v>4.9097925934484952</v>
      </c>
      <c r="AI4252" s="17">
        <f t="shared" si="1065"/>
        <v>5.2631925587844473</v>
      </c>
      <c r="AJ4252" s="17">
        <f t="shared" si="1066"/>
        <v>5.2631925587844473</v>
      </c>
      <c r="AK4252" s="17">
        <f t="shared" si="1067"/>
        <v>5.2631925587844473</v>
      </c>
      <c r="AL4252" s="17">
        <f t="shared" si="1068"/>
        <v>0.11691436200039731</v>
      </c>
      <c r="AM4252" s="17">
        <f t="shared" si="1069"/>
        <v>0.12532969333910773</v>
      </c>
      <c r="AN4252" s="17">
        <f t="shared" si="1070"/>
        <v>0.12532969333910773</v>
      </c>
      <c r="AO4252" s="17">
        <f t="shared" si="1071"/>
        <v>0.12532969333910773</v>
      </c>
      <c r="AP4252" s="17">
        <f t="shared" si="1073"/>
        <v>8.4153313387104189E-3</v>
      </c>
      <c r="AQ4252" s="17">
        <f t="shared" si="1072"/>
        <v>0.68800448295028882</v>
      </c>
    </row>
    <row r="4253" spans="1:43" x14ac:dyDescent="0.2">
      <c r="A4253" s="4">
        <v>40082</v>
      </c>
      <c r="B4253" s="5">
        <v>4082</v>
      </c>
      <c r="C4253" t="s">
        <v>1414</v>
      </c>
      <c r="D4253" t="s">
        <v>8</v>
      </c>
      <c r="E4253" t="s">
        <v>9</v>
      </c>
      <c r="F4253" t="s">
        <v>20</v>
      </c>
      <c r="G4253" t="s">
        <v>15</v>
      </c>
      <c r="H4253">
        <v>9</v>
      </c>
      <c r="I4253" t="s">
        <v>5842</v>
      </c>
      <c r="J4253" s="6">
        <v>4515419</v>
      </c>
      <c r="K4253" s="6">
        <v>1707</v>
      </c>
      <c r="L4253" s="6">
        <v>2645</v>
      </c>
      <c r="M4253" s="6">
        <v>76701</v>
      </c>
      <c r="N4253" s="6">
        <v>2581123</v>
      </c>
      <c r="O4253" s="6">
        <v>675139</v>
      </c>
      <c r="P4253" s="6">
        <v>17685</v>
      </c>
      <c r="Q4253" s="6">
        <v>311</v>
      </c>
      <c r="R4253" s="6">
        <v>211377</v>
      </c>
      <c r="S4253" s="6">
        <v>796331</v>
      </c>
      <c r="T4253" s="6">
        <v>435326</v>
      </c>
      <c r="U4253" s="6">
        <v>0</v>
      </c>
      <c r="V4253" s="6">
        <v>61</v>
      </c>
      <c r="W4253" s="6">
        <v>700</v>
      </c>
      <c r="X4253" s="6">
        <v>0</v>
      </c>
      <c r="Z4253" s="6">
        <v>6017125000</v>
      </c>
      <c r="AA4253" s="6">
        <v>427178828.76480001</v>
      </c>
      <c r="AB4253" s="6">
        <f t="shared" si="1058"/>
        <v>2331.2042858864147</v>
      </c>
      <c r="AC4253" s="6">
        <f t="shared" si="1059"/>
        <v>165.5011515393881</v>
      </c>
      <c r="AD4253" s="16">
        <f t="shared" si="1060"/>
        <v>38.175798699462824</v>
      </c>
      <c r="AE4253" s="16">
        <f t="shared" si="1061"/>
        <v>3.8230986507963545</v>
      </c>
      <c r="AF4253" s="16">
        <f t="shared" si="1062"/>
        <v>11.475409836065573</v>
      </c>
      <c r="AG4253" s="16">
        <f t="shared" si="1063"/>
        <v>11.475409836065573</v>
      </c>
      <c r="AH4253" s="17">
        <f t="shared" si="1064"/>
        <v>2.7558571596198225</v>
      </c>
      <c r="AI4253" s="17">
        <f t="shared" si="1065"/>
        <v>10.382276632638428</v>
      </c>
      <c r="AJ4253" s="17">
        <f t="shared" si="1066"/>
        <v>16.057900157755441</v>
      </c>
      <c r="AK4253" s="17">
        <f t="shared" si="1067"/>
        <v>16.057900157755441</v>
      </c>
      <c r="AL4253" s="17">
        <f t="shared" si="1068"/>
        <v>8.1893423908895466E-2</v>
      </c>
      <c r="AM4253" s="17">
        <f t="shared" si="1069"/>
        <v>0.30852113595516373</v>
      </c>
      <c r="AN4253" s="17">
        <f t="shared" si="1070"/>
        <v>0.47717873189305587</v>
      </c>
      <c r="AO4253" s="17">
        <f t="shared" si="1071"/>
        <v>0.47717873189305587</v>
      </c>
      <c r="AP4253" s="17">
        <f t="shared" si="1073"/>
        <v>0.39528530798416039</v>
      </c>
      <c r="AQ4253" s="17">
        <f t="shared" si="1072"/>
        <v>1.179506738612345</v>
      </c>
    </row>
    <row r="4254" spans="1:43" x14ac:dyDescent="0.2">
      <c r="A4254" s="4">
        <v>40108</v>
      </c>
      <c r="B4254" s="5">
        <v>4108</v>
      </c>
      <c r="C4254" t="s">
        <v>1430</v>
      </c>
      <c r="D4254" t="s">
        <v>8</v>
      </c>
      <c r="E4254" t="s">
        <v>9</v>
      </c>
      <c r="F4254" t="s">
        <v>20</v>
      </c>
      <c r="G4254" t="s">
        <v>15</v>
      </c>
      <c r="H4254">
        <v>110</v>
      </c>
      <c r="I4254" t="s">
        <v>5863</v>
      </c>
      <c r="J4254" s="6">
        <v>347602</v>
      </c>
      <c r="K4254" s="6">
        <v>1913</v>
      </c>
      <c r="L4254" s="6">
        <v>182</v>
      </c>
      <c r="M4254" s="6">
        <v>197476</v>
      </c>
      <c r="N4254" s="6">
        <v>5398318</v>
      </c>
      <c r="O4254" s="6">
        <v>733708</v>
      </c>
      <c r="P4254" s="6">
        <v>21527</v>
      </c>
      <c r="Q4254" s="6">
        <v>790</v>
      </c>
      <c r="R4254" s="6">
        <v>493307</v>
      </c>
      <c r="S4254" s="6">
        <v>3251921</v>
      </c>
      <c r="T4254" s="6">
        <v>0</v>
      </c>
      <c r="U4254" s="6">
        <v>0</v>
      </c>
      <c r="V4254" s="6">
        <v>48</v>
      </c>
      <c r="W4254" s="6">
        <v>492</v>
      </c>
      <c r="X4254" s="6">
        <v>0</v>
      </c>
      <c r="Z4254" s="6">
        <v>6065125000</v>
      </c>
      <c r="AA4254" s="6">
        <v>430586533.23840004</v>
      </c>
      <c r="AB4254" s="6">
        <f t="shared" si="1058"/>
        <v>1123.5212523604575</v>
      </c>
      <c r="AC4254" s="6">
        <f t="shared" si="1059"/>
        <v>79.763091621945961</v>
      </c>
      <c r="AD4254" s="16">
        <f t="shared" si="1060"/>
        <v>34.083151391276068</v>
      </c>
      <c r="AE4254" s="16">
        <f t="shared" si="1061"/>
        <v>7.3575836708881459</v>
      </c>
      <c r="AF4254" s="16">
        <f t="shared" si="1062"/>
        <v>10.25</v>
      </c>
      <c r="AG4254" s="16">
        <f t="shared" si="1063"/>
        <v>10.25</v>
      </c>
      <c r="AH4254" s="17">
        <f t="shared" si="1064"/>
        <v>2.4980605238104885</v>
      </c>
      <c r="AI4254" s="17">
        <f t="shared" si="1065"/>
        <v>16.467423889485303</v>
      </c>
      <c r="AJ4254" s="17">
        <f t="shared" si="1066"/>
        <v>16.467423889485303</v>
      </c>
      <c r="AK4254" s="17">
        <f t="shared" si="1067"/>
        <v>16.467423889485303</v>
      </c>
      <c r="AL4254" s="17">
        <f t="shared" si="1068"/>
        <v>9.1381611827980491E-2</v>
      </c>
      <c r="AM4254" s="17">
        <f t="shared" si="1069"/>
        <v>0.60239522755050745</v>
      </c>
      <c r="AN4254" s="17">
        <f t="shared" si="1070"/>
        <v>0.60239522755050745</v>
      </c>
      <c r="AO4254" s="17">
        <f t="shared" si="1071"/>
        <v>0.60239522755050745</v>
      </c>
      <c r="AP4254" s="17">
        <f t="shared" si="1073"/>
        <v>0.5110136157225269</v>
      </c>
      <c r="AQ4254" s="17">
        <f t="shared" si="1072"/>
        <v>4.4321732896465624</v>
      </c>
    </row>
    <row r="4255" spans="1:43" x14ac:dyDescent="0.2">
      <c r="A4255" s="4">
        <v>40129</v>
      </c>
      <c r="B4255" s="5">
        <v>4129</v>
      </c>
      <c r="C4255" t="s">
        <v>1443</v>
      </c>
      <c r="D4255" t="s">
        <v>8</v>
      </c>
      <c r="E4255" t="s">
        <v>9</v>
      </c>
      <c r="F4255" t="s">
        <v>20</v>
      </c>
      <c r="G4255" t="s">
        <v>15</v>
      </c>
      <c r="H4255">
        <v>199</v>
      </c>
      <c r="I4255" t="s">
        <v>5893</v>
      </c>
      <c r="J4255" s="6">
        <v>169541</v>
      </c>
      <c r="K4255" s="6">
        <v>1425</v>
      </c>
      <c r="L4255" s="6">
        <v>119</v>
      </c>
      <c r="M4255" s="6">
        <v>6708</v>
      </c>
      <c r="N4255" s="6">
        <v>122852</v>
      </c>
      <c r="O4255" s="6">
        <v>46244</v>
      </c>
      <c r="P4255" s="6">
        <v>2956</v>
      </c>
      <c r="Q4255" s="6">
        <v>27</v>
      </c>
      <c r="R4255" s="6">
        <v>0</v>
      </c>
      <c r="S4255" s="6">
        <v>119799</v>
      </c>
      <c r="T4255" s="6">
        <v>0</v>
      </c>
      <c r="U4255" s="6">
        <v>0</v>
      </c>
      <c r="V4255" s="6">
        <v>0</v>
      </c>
      <c r="W4255" s="6">
        <v>0</v>
      </c>
      <c r="X4255" s="6">
        <v>0</v>
      </c>
      <c r="Z4255" s="6">
        <v>550875000</v>
      </c>
      <c r="AA4255" s="6">
        <v>39108733.3728</v>
      </c>
      <c r="AB4255" s="6">
        <f t="shared" si="1058"/>
        <v>4484.0539836551297</v>
      </c>
      <c r="AC4255" s="6">
        <f t="shared" si="1059"/>
        <v>318.34022541594766</v>
      </c>
      <c r="AD4255" s="16">
        <f t="shared" si="1060"/>
        <v>15.644113667117727</v>
      </c>
      <c r="AE4255" s="16">
        <f t="shared" si="1061"/>
        <v>2.6566040999913501</v>
      </c>
      <c r="AF4255" s="16" t="str">
        <f t="shared" si="1062"/>
        <v/>
      </c>
      <c r="AG4255" s="16" t="str">
        <f t="shared" si="1063"/>
        <v/>
      </c>
      <c r="AH4255" s="17">
        <f t="shared" si="1064"/>
        <v>0</v>
      </c>
      <c r="AI4255" s="17">
        <f t="shared" si="1065"/>
        <v>17.859123434704831</v>
      </c>
      <c r="AJ4255" s="17">
        <f t="shared" si="1066"/>
        <v>17.859123434704831</v>
      </c>
      <c r="AK4255" s="17">
        <f t="shared" si="1067"/>
        <v>17.859123434704831</v>
      </c>
      <c r="AL4255" s="17">
        <f t="shared" si="1068"/>
        <v>0</v>
      </c>
      <c r="AM4255" s="17">
        <f t="shared" si="1069"/>
        <v>0.97514895972389537</v>
      </c>
      <c r="AN4255" s="17">
        <f t="shared" si="1070"/>
        <v>0.97514895972389537</v>
      </c>
      <c r="AO4255" s="17">
        <f t="shared" si="1071"/>
        <v>0.97514895972389537</v>
      </c>
      <c r="AP4255" s="17">
        <f t="shared" si="1073"/>
        <v>0.97514895972389537</v>
      </c>
      <c r="AQ4255" s="17">
        <f t="shared" si="1072"/>
        <v>2.5905847245048008</v>
      </c>
    </row>
    <row r="4256" spans="1:43" x14ac:dyDescent="0.2">
      <c r="A4256" s="4">
        <v>40159</v>
      </c>
      <c r="B4256" s="5">
        <v>4159</v>
      </c>
      <c r="C4256" t="s">
        <v>1462</v>
      </c>
      <c r="D4256" t="s">
        <v>8</v>
      </c>
      <c r="E4256" t="s">
        <v>9</v>
      </c>
      <c r="F4256" t="s">
        <v>20</v>
      </c>
      <c r="G4256" t="s">
        <v>11</v>
      </c>
      <c r="H4256">
        <v>44</v>
      </c>
      <c r="I4256" t="s">
        <v>5826</v>
      </c>
      <c r="J4256" s="6">
        <v>969587</v>
      </c>
      <c r="K4256" s="6">
        <v>1721</v>
      </c>
      <c r="L4256" s="6">
        <v>563</v>
      </c>
      <c r="M4256" s="6">
        <v>120524</v>
      </c>
      <c r="N4256" s="6">
        <v>5094270</v>
      </c>
      <c r="O4256" s="6">
        <v>568776</v>
      </c>
      <c r="P4256" s="6">
        <v>13134</v>
      </c>
      <c r="Q4256" s="6">
        <v>490</v>
      </c>
      <c r="R4256" s="6">
        <v>347197</v>
      </c>
      <c r="S4256" s="6">
        <v>422094</v>
      </c>
      <c r="T4256" s="6">
        <v>0</v>
      </c>
      <c r="U4256" s="6">
        <v>0</v>
      </c>
      <c r="V4256" s="6">
        <v>51</v>
      </c>
      <c r="W4256" s="6">
        <v>699</v>
      </c>
      <c r="X4256" s="6">
        <v>0</v>
      </c>
      <c r="Z4256" s="6">
        <v>4961375000</v>
      </c>
      <c r="AA4256" s="6">
        <v>352227078.80640006</v>
      </c>
      <c r="AB4256" s="6">
        <f t="shared" si="1058"/>
        <v>973.91284717928181</v>
      </c>
      <c r="AC4256" s="6">
        <f t="shared" si="1059"/>
        <v>69.141815963111512</v>
      </c>
      <c r="AD4256" s="16">
        <f t="shared" si="1060"/>
        <v>43.305619004111463</v>
      </c>
      <c r="AE4256" s="16">
        <f t="shared" si="1061"/>
        <v>8.9565487995274058</v>
      </c>
      <c r="AF4256" s="16">
        <f t="shared" si="1062"/>
        <v>13.705882352941176</v>
      </c>
      <c r="AG4256" s="16">
        <f t="shared" si="1063"/>
        <v>13.705882352941176</v>
      </c>
      <c r="AH4256" s="17">
        <f t="shared" si="1064"/>
        <v>2.8807291493810361</v>
      </c>
      <c r="AI4256" s="17">
        <f t="shared" si="1065"/>
        <v>3.5021572466894559</v>
      </c>
      <c r="AJ4256" s="17">
        <f t="shared" si="1066"/>
        <v>3.5021572466894559</v>
      </c>
      <c r="AK4256" s="17">
        <f t="shared" si="1067"/>
        <v>3.5021572466894559</v>
      </c>
      <c r="AL4256" s="17">
        <f t="shared" si="1068"/>
        <v>6.8154416628879111E-2</v>
      </c>
      <c r="AM4256" s="17">
        <f t="shared" si="1069"/>
        <v>8.2856621262712815E-2</v>
      </c>
      <c r="AN4256" s="17">
        <f t="shared" si="1070"/>
        <v>8.2856621262712815E-2</v>
      </c>
      <c r="AO4256" s="17">
        <f t="shared" si="1071"/>
        <v>8.2856621262712815E-2</v>
      </c>
      <c r="AP4256" s="17">
        <f t="shared" si="1073"/>
        <v>1.4702204633833704E-2</v>
      </c>
      <c r="AQ4256" s="17">
        <f t="shared" si="1072"/>
        <v>0.74210937170344737</v>
      </c>
    </row>
    <row r="4257" spans="1:43" x14ac:dyDescent="0.2">
      <c r="A4257" s="4">
        <v>40169</v>
      </c>
      <c r="B4257" s="5">
        <v>4169</v>
      </c>
      <c r="C4257" t="s">
        <v>1471</v>
      </c>
      <c r="D4257" t="s">
        <v>8</v>
      </c>
      <c r="E4257" t="s">
        <v>9</v>
      </c>
      <c r="F4257" t="s">
        <v>20</v>
      </c>
      <c r="G4257" t="s">
        <v>11</v>
      </c>
      <c r="H4257">
        <v>55</v>
      </c>
      <c r="I4257" t="s">
        <v>5857</v>
      </c>
      <c r="J4257" s="6">
        <v>749495</v>
      </c>
      <c r="K4257" s="6">
        <v>1414</v>
      </c>
      <c r="L4257" s="6">
        <v>530</v>
      </c>
      <c r="M4257" s="6">
        <v>75878</v>
      </c>
      <c r="N4257" s="6">
        <v>4171055</v>
      </c>
      <c r="O4257" s="6">
        <v>852316</v>
      </c>
      <c r="P4257" s="6">
        <v>17386</v>
      </c>
      <c r="Q4257" s="6">
        <v>287</v>
      </c>
      <c r="R4257" s="6">
        <v>310359</v>
      </c>
      <c r="S4257" s="6">
        <v>327495</v>
      </c>
      <c r="T4257" s="6">
        <v>0</v>
      </c>
      <c r="U4257" s="6">
        <v>0</v>
      </c>
      <c r="V4257" s="6">
        <v>31</v>
      </c>
      <c r="W4257" s="6">
        <v>245</v>
      </c>
      <c r="X4257" s="6">
        <v>0</v>
      </c>
      <c r="Z4257" s="6">
        <v>4772500000</v>
      </c>
      <c r="AA4257" s="6">
        <v>338818116.67200005</v>
      </c>
      <c r="AB4257" s="6">
        <f t="shared" si="1058"/>
        <v>1144.194933895621</v>
      </c>
      <c r="AC4257" s="6">
        <f t="shared" si="1059"/>
        <v>81.230795727220098</v>
      </c>
      <c r="AD4257" s="16">
        <f t="shared" si="1060"/>
        <v>49.023122052225929</v>
      </c>
      <c r="AE4257" s="16">
        <f t="shared" si="1061"/>
        <v>4.8937893926665694</v>
      </c>
      <c r="AF4257" s="16">
        <f t="shared" si="1062"/>
        <v>7.903225806451613</v>
      </c>
      <c r="AG4257" s="16">
        <f t="shared" si="1063"/>
        <v>7.903225806451613</v>
      </c>
      <c r="AH4257" s="17">
        <f t="shared" si="1064"/>
        <v>4.0902369593294496</v>
      </c>
      <c r="AI4257" s="17">
        <f t="shared" si="1065"/>
        <v>4.3160731700888268</v>
      </c>
      <c r="AJ4257" s="17">
        <f t="shared" si="1066"/>
        <v>4.3160731700888268</v>
      </c>
      <c r="AK4257" s="17">
        <f t="shared" si="1067"/>
        <v>4.3160731700888268</v>
      </c>
      <c r="AL4257" s="17">
        <f t="shared" si="1068"/>
        <v>7.4407793711662881E-2</v>
      </c>
      <c r="AM4257" s="17">
        <f t="shared" si="1069"/>
        <v>7.8516106836280034E-2</v>
      </c>
      <c r="AN4257" s="17">
        <f t="shared" si="1070"/>
        <v>7.8516106836280034E-2</v>
      </c>
      <c r="AO4257" s="17">
        <f t="shared" si="1071"/>
        <v>7.8516106836280034E-2</v>
      </c>
      <c r="AP4257" s="17">
        <f t="shared" si="1073"/>
        <v>4.1083131246171523E-3</v>
      </c>
      <c r="AQ4257" s="17">
        <f t="shared" si="1072"/>
        <v>0.38424129078886232</v>
      </c>
    </row>
    <row r="4258" spans="1:43" x14ac:dyDescent="0.2">
      <c r="A4258" s="4">
        <v>40173</v>
      </c>
      <c r="B4258" s="5">
        <v>4173</v>
      </c>
      <c r="C4258" t="s">
        <v>1475</v>
      </c>
      <c r="D4258" t="s">
        <v>8</v>
      </c>
      <c r="E4258" t="s">
        <v>9</v>
      </c>
      <c r="F4258" t="s">
        <v>20</v>
      </c>
      <c r="G4258" t="s">
        <v>15</v>
      </c>
      <c r="H4258">
        <v>120</v>
      </c>
      <c r="I4258" t="s">
        <v>5879</v>
      </c>
      <c r="J4258" s="6">
        <v>311810</v>
      </c>
      <c r="K4258" s="6">
        <v>1684</v>
      </c>
      <c r="L4258" s="6">
        <v>185</v>
      </c>
      <c r="M4258" s="6">
        <v>242429</v>
      </c>
      <c r="N4258" s="6">
        <v>13705397</v>
      </c>
      <c r="O4258" s="6">
        <v>1426656</v>
      </c>
      <c r="P4258" s="6">
        <v>31717</v>
      </c>
      <c r="Q4258" s="6">
        <v>876</v>
      </c>
      <c r="R4258" s="6">
        <v>581109</v>
      </c>
      <c r="S4258" s="6">
        <v>821134</v>
      </c>
      <c r="T4258" s="6">
        <v>80477</v>
      </c>
      <c r="U4258" s="6">
        <v>0</v>
      </c>
      <c r="V4258" s="6">
        <v>59</v>
      </c>
      <c r="W4258" s="6">
        <v>733</v>
      </c>
      <c r="X4258" s="6">
        <v>0</v>
      </c>
      <c r="Z4258" s="6">
        <v>8918000000</v>
      </c>
      <c r="AA4258" s="6">
        <v>633123093.65760005</v>
      </c>
      <c r="AB4258" s="6">
        <f t="shared" si="1058"/>
        <v>650.69257023346347</v>
      </c>
      <c r="AC4258" s="6">
        <f t="shared" si="1059"/>
        <v>46.1951663025595</v>
      </c>
      <c r="AD4258" s="16">
        <f t="shared" si="1060"/>
        <v>44.98079894063121</v>
      </c>
      <c r="AE4258" s="16">
        <f t="shared" si="1061"/>
        <v>9.6066585077271611</v>
      </c>
      <c r="AF4258" s="16">
        <f t="shared" si="1062"/>
        <v>12.423728813559322</v>
      </c>
      <c r="AG4258" s="16">
        <f t="shared" si="1063"/>
        <v>12.423728813559322</v>
      </c>
      <c r="AH4258" s="17">
        <f t="shared" si="1064"/>
        <v>2.3970275833336769</v>
      </c>
      <c r="AI4258" s="17">
        <f t="shared" si="1065"/>
        <v>3.3871112779411705</v>
      </c>
      <c r="AJ4258" s="17">
        <f t="shared" si="1066"/>
        <v>3.7190723882043817</v>
      </c>
      <c r="AK4258" s="17">
        <f t="shared" si="1067"/>
        <v>3.7190723882043817</v>
      </c>
      <c r="AL4258" s="17">
        <f t="shared" si="1068"/>
        <v>4.2400012199573643E-2</v>
      </c>
      <c r="AM4258" s="17">
        <f t="shared" si="1069"/>
        <v>5.9913186024454453E-2</v>
      </c>
      <c r="AN4258" s="17">
        <f t="shared" si="1070"/>
        <v>6.5785106407351787E-2</v>
      </c>
      <c r="AO4258" s="17">
        <f t="shared" si="1071"/>
        <v>6.5785106407351787E-2</v>
      </c>
      <c r="AP4258" s="17">
        <f t="shared" si="1073"/>
        <v>2.3385094207778144E-2</v>
      </c>
      <c r="AQ4258" s="17">
        <f t="shared" si="1072"/>
        <v>0.57556551824686542</v>
      </c>
    </row>
    <row r="4259" spans="1:43" x14ac:dyDescent="0.2">
      <c r="A4259" s="4">
        <v>40178</v>
      </c>
      <c r="B4259" s="5">
        <v>4178</v>
      </c>
      <c r="C4259" t="s">
        <v>1478</v>
      </c>
      <c r="D4259" t="s">
        <v>8</v>
      </c>
      <c r="E4259" t="s">
        <v>9</v>
      </c>
      <c r="F4259" t="s">
        <v>20</v>
      </c>
      <c r="G4259" t="s">
        <v>15</v>
      </c>
      <c r="H4259">
        <v>44</v>
      </c>
      <c r="I4259" t="s">
        <v>5826</v>
      </c>
      <c r="J4259" s="6">
        <v>969587</v>
      </c>
      <c r="K4259" s="6">
        <v>1721</v>
      </c>
      <c r="L4259" s="6">
        <v>563</v>
      </c>
      <c r="M4259" s="6">
        <v>107212</v>
      </c>
      <c r="N4259" s="6">
        <v>4440169</v>
      </c>
      <c r="O4259" s="6">
        <v>526330</v>
      </c>
      <c r="P4259" s="6">
        <v>13347</v>
      </c>
      <c r="Q4259" s="6">
        <v>434</v>
      </c>
      <c r="R4259" s="6">
        <v>277768</v>
      </c>
      <c r="S4259" s="6">
        <v>663436</v>
      </c>
      <c r="T4259" s="6">
        <v>0</v>
      </c>
      <c r="U4259" s="6">
        <v>690443</v>
      </c>
      <c r="V4259" s="6">
        <v>79</v>
      </c>
      <c r="W4259" s="6">
        <v>964</v>
      </c>
      <c r="X4259" s="6">
        <v>0</v>
      </c>
      <c r="Z4259" s="6">
        <v>4140625000</v>
      </c>
      <c r="AA4259" s="6">
        <v>293958882</v>
      </c>
      <c r="AB4259" s="6">
        <f t="shared" si="1058"/>
        <v>932.53770295680192</v>
      </c>
      <c r="AC4259" s="6">
        <f t="shared" si="1059"/>
        <v>66.204435461803371</v>
      </c>
      <c r="AD4259" s="16">
        <f t="shared" si="1060"/>
        <v>39.43432981194276</v>
      </c>
      <c r="AE4259" s="16">
        <f t="shared" si="1061"/>
        <v>8.4360933254802113</v>
      </c>
      <c r="AF4259" s="16">
        <f t="shared" si="1062"/>
        <v>12.20253164556962</v>
      </c>
      <c r="AG4259" s="16">
        <f t="shared" si="1063"/>
        <v>12.20253164556962</v>
      </c>
      <c r="AH4259" s="17">
        <f t="shared" si="1064"/>
        <v>2.5908293847703616</v>
      </c>
      <c r="AI4259" s="17">
        <f t="shared" si="1065"/>
        <v>6.1880759616460841</v>
      </c>
      <c r="AJ4259" s="17">
        <f t="shared" si="1066"/>
        <v>6.1880759616460841</v>
      </c>
      <c r="AK4259" s="17">
        <f t="shared" si="1067"/>
        <v>12.62805469536992</v>
      </c>
      <c r="AL4259" s="17">
        <f t="shared" si="1068"/>
        <v>6.2557979212052514E-2</v>
      </c>
      <c r="AM4259" s="17">
        <f t="shared" si="1069"/>
        <v>0.14941683526009933</v>
      </c>
      <c r="AN4259" s="17">
        <f t="shared" si="1070"/>
        <v>0.14941683526009933</v>
      </c>
      <c r="AO4259" s="17">
        <f t="shared" si="1071"/>
        <v>0.30491609666208652</v>
      </c>
      <c r="AP4259" s="17">
        <f t="shared" si="1073"/>
        <v>0.24235811745003399</v>
      </c>
      <c r="AQ4259" s="17">
        <f t="shared" si="1072"/>
        <v>1.2604943666521005</v>
      </c>
    </row>
    <row r="4260" spans="1:43" x14ac:dyDescent="0.2">
      <c r="A4260" s="4">
        <v>40178</v>
      </c>
      <c r="B4260" s="5">
        <v>4178</v>
      </c>
      <c r="C4260" t="s">
        <v>1478</v>
      </c>
      <c r="D4260" t="s">
        <v>8</v>
      </c>
      <c r="E4260" t="s">
        <v>9</v>
      </c>
      <c r="F4260" t="s">
        <v>20</v>
      </c>
      <c r="G4260" t="s">
        <v>11</v>
      </c>
      <c r="H4260">
        <v>44</v>
      </c>
      <c r="I4260" t="s">
        <v>5826</v>
      </c>
      <c r="J4260" s="6">
        <v>969587</v>
      </c>
      <c r="K4260" s="6">
        <v>1721</v>
      </c>
      <c r="L4260" s="6">
        <v>563</v>
      </c>
      <c r="M4260" s="6">
        <v>0</v>
      </c>
      <c r="N4260" s="6">
        <v>0</v>
      </c>
      <c r="O4260" s="6">
        <v>0</v>
      </c>
      <c r="P4260" s="6">
        <v>0</v>
      </c>
      <c r="Q4260" s="6">
        <v>0</v>
      </c>
      <c r="R4260" s="6">
        <v>347197</v>
      </c>
      <c r="S4260" s="6">
        <v>347197</v>
      </c>
      <c r="T4260" s="6">
        <v>0</v>
      </c>
      <c r="U4260" s="6">
        <v>0</v>
      </c>
      <c r="V4260" s="6">
        <v>0</v>
      </c>
      <c r="W4260" s="6">
        <v>0</v>
      </c>
      <c r="X4260" s="6">
        <v>0</v>
      </c>
      <c r="Z4260" s="6">
        <v>0</v>
      </c>
      <c r="AA4260" s="6">
        <v>0</v>
      </c>
      <c r="AB4260" s="6" t="str">
        <f t="shared" si="1058"/>
        <v/>
      </c>
      <c r="AC4260" s="6" t="str">
        <f t="shared" si="1059"/>
        <v/>
      </c>
      <c r="AD4260" s="16" t="str">
        <f t="shared" si="1060"/>
        <v/>
      </c>
      <c r="AE4260" s="16" t="str">
        <f t="shared" si="1061"/>
        <v/>
      </c>
      <c r="AF4260" s="16" t="str">
        <f t="shared" si="1062"/>
        <v/>
      </c>
      <c r="AG4260" s="16" t="str">
        <f t="shared" si="1063"/>
        <v/>
      </c>
      <c r="AH4260" s="17" t="str">
        <f t="shared" si="1064"/>
        <v/>
      </c>
      <c r="AI4260" s="17" t="str">
        <f t="shared" si="1065"/>
        <v/>
      </c>
      <c r="AJ4260" s="17" t="str">
        <f t="shared" si="1066"/>
        <v/>
      </c>
      <c r="AK4260" s="17" t="str">
        <f t="shared" si="1067"/>
        <v/>
      </c>
      <c r="AL4260" s="17" t="str">
        <f t="shared" si="1068"/>
        <v/>
      </c>
      <c r="AM4260" s="17" t="str">
        <f t="shared" si="1069"/>
        <v/>
      </c>
      <c r="AN4260" s="17" t="str">
        <f t="shared" si="1070"/>
        <v/>
      </c>
      <c r="AO4260" s="17" t="str">
        <f t="shared" si="1071"/>
        <v/>
      </c>
      <c r="AP4260" s="17" t="str">
        <f t="shared" si="1073"/>
        <v/>
      </c>
      <c r="AQ4260" s="17" t="str">
        <f t="shared" si="1072"/>
        <v/>
      </c>
    </row>
    <row r="4261" spans="1:43" x14ac:dyDescent="0.2">
      <c r="A4261" s="4">
        <v>40191</v>
      </c>
      <c r="B4261" s="5">
        <v>4191</v>
      </c>
      <c r="C4261" t="s">
        <v>1488</v>
      </c>
      <c r="D4261" t="s">
        <v>8</v>
      </c>
      <c r="E4261" t="s">
        <v>9</v>
      </c>
      <c r="F4261" t="s">
        <v>20</v>
      </c>
      <c r="G4261" t="s">
        <v>15</v>
      </c>
      <c r="H4261">
        <v>379</v>
      </c>
      <c r="I4261" t="s">
        <v>5915</v>
      </c>
      <c r="J4261" s="6">
        <v>73467</v>
      </c>
      <c r="K4261" s="6">
        <v>1290</v>
      </c>
      <c r="L4261" s="6">
        <v>57</v>
      </c>
      <c r="M4261" s="6">
        <v>34854</v>
      </c>
      <c r="N4261" s="6">
        <v>1498812</v>
      </c>
      <c r="O4261" s="6">
        <v>245216</v>
      </c>
      <c r="P4261" s="6">
        <v>5695</v>
      </c>
      <c r="Q4261" s="6">
        <v>135</v>
      </c>
      <c r="R4261" s="6">
        <v>196555</v>
      </c>
      <c r="S4261" s="6">
        <v>153634</v>
      </c>
      <c r="T4261" s="6">
        <v>0</v>
      </c>
      <c r="U4261" s="6">
        <v>0</v>
      </c>
      <c r="V4261" s="6">
        <v>15</v>
      </c>
      <c r="W4261" s="6">
        <v>195</v>
      </c>
      <c r="X4261" s="6">
        <v>0</v>
      </c>
      <c r="Z4261" s="6">
        <v>2484250000</v>
      </c>
      <c r="AA4261" s="6">
        <v>176366454.96959999</v>
      </c>
      <c r="AB4261" s="6">
        <f t="shared" si="1058"/>
        <v>1657.479390343819</v>
      </c>
      <c r="AC4261" s="6">
        <f t="shared" si="1059"/>
        <v>117.67083194530068</v>
      </c>
      <c r="AD4261" s="16">
        <f t="shared" si="1060"/>
        <v>43.058121158911327</v>
      </c>
      <c r="AE4261" s="16">
        <f t="shared" si="1061"/>
        <v>6.1122112749575885</v>
      </c>
      <c r="AF4261" s="16">
        <f t="shared" si="1062"/>
        <v>13</v>
      </c>
      <c r="AG4261" s="16">
        <f t="shared" si="1063"/>
        <v>13</v>
      </c>
      <c r="AH4261" s="17">
        <f t="shared" si="1064"/>
        <v>5.6393814196361971</v>
      </c>
      <c r="AI4261" s="17">
        <f t="shared" si="1065"/>
        <v>4.4079302232168471</v>
      </c>
      <c r="AJ4261" s="17">
        <f t="shared" si="1066"/>
        <v>4.4079302232168471</v>
      </c>
      <c r="AK4261" s="17">
        <f t="shared" si="1067"/>
        <v>4.4079302232168471</v>
      </c>
      <c r="AL4261" s="17">
        <f t="shared" si="1068"/>
        <v>0.13114052996640005</v>
      </c>
      <c r="AM4261" s="17">
        <f t="shared" si="1069"/>
        <v>0.10250384971564146</v>
      </c>
      <c r="AN4261" s="17">
        <f t="shared" si="1070"/>
        <v>0.10250384971564146</v>
      </c>
      <c r="AO4261" s="17">
        <f t="shared" si="1071"/>
        <v>0.10250384971564146</v>
      </c>
      <c r="AP4261" s="17">
        <f t="shared" si="1073"/>
        <v>-2.8636680250758592E-2</v>
      </c>
      <c r="AQ4261" s="17">
        <f t="shared" si="1072"/>
        <v>0.62652518595850193</v>
      </c>
    </row>
    <row r="4262" spans="1:43" x14ac:dyDescent="0.2">
      <c r="A4262" s="4">
        <v>40196</v>
      </c>
      <c r="B4262" s="5">
        <v>4196</v>
      </c>
      <c r="C4262" t="s">
        <v>1493</v>
      </c>
      <c r="D4262" t="s">
        <v>8</v>
      </c>
      <c r="E4262" t="s">
        <v>9</v>
      </c>
      <c r="F4262" t="s">
        <v>20</v>
      </c>
      <c r="G4262" t="s">
        <v>15</v>
      </c>
      <c r="H4262">
        <v>43</v>
      </c>
      <c r="I4262" t="s">
        <v>5838</v>
      </c>
      <c r="J4262" s="6">
        <v>972546</v>
      </c>
      <c r="K4262" s="6">
        <v>2040</v>
      </c>
      <c r="L4262" s="6">
        <v>477</v>
      </c>
      <c r="M4262" s="6">
        <v>174330</v>
      </c>
      <c r="N4262" s="6">
        <v>6339543</v>
      </c>
      <c r="O4262" s="6">
        <v>1239455</v>
      </c>
      <c r="P4262" s="6">
        <v>28421</v>
      </c>
      <c r="Q4262" s="6">
        <v>694</v>
      </c>
      <c r="R4262" s="6">
        <v>501565</v>
      </c>
      <c r="S4262" s="6">
        <v>1084719</v>
      </c>
      <c r="T4262" s="6">
        <v>56475</v>
      </c>
      <c r="U4262" s="6">
        <v>0</v>
      </c>
      <c r="V4262" s="6">
        <v>107</v>
      </c>
      <c r="W4262" s="6">
        <v>1299</v>
      </c>
      <c r="X4262" s="6">
        <v>0</v>
      </c>
      <c r="Z4262" s="6">
        <v>9963207400</v>
      </c>
      <c r="AA4262" s="6">
        <v>705896904.98880005</v>
      </c>
      <c r="AB4262" s="6">
        <f t="shared" si="1058"/>
        <v>1571.5971009266757</v>
      </c>
      <c r="AC4262" s="6">
        <f t="shared" si="1059"/>
        <v>111.348232039565</v>
      </c>
      <c r="AD4262" s="16">
        <f t="shared" si="1060"/>
        <v>43.61053446395271</v>
      </c>
      <c r="AE4262" s="16">
        <f t="shared" si="1061"/>
        <v>5.1147827069155394</v>
      </c>
      <c r="AF4262" s="16">
        <f t="shared" si="1062"/>
        <v>12.140186915887851</v>
      </c>
      <c r="AG4262" s="16">
        <f t="shared" si="1063"/>
        <v>12.140186915887851</v>
      </c>
      <c r="AH4262" s="17">
        <f t="shared" si="1064"/>
        <v>2.8771009005908335</v>
      </c>
      <c r="AI4262" s="17">
        <f t="shared" si="1065"/>
        <v>6.222216485974875</v>
      </c>
      <c r="AJ4262" s="17">
        <f t="shared" si="1066"/>
        <v>6.5461710548958871</v>
      </c>
      <c r="AK4262" s="17">
        <f t="shared" si="1067"/>
        <v>6.5461710548958871</v>
      </c>
      <c r="AL4262" s="17">
        <f t="shared" si="1068"/>
        <v>7.911690164417215E-2</v>
      </c>
      <c r="AM4262" s="17">
        <f t="shared" si="1069"/>
        <v>0.17110365841828032</v>
      </c>
      <c r="AN4262" s="17">
        <f t="shared" si="1070"/>
        <v>0.1800120292582604</v>
      </c>
      <c r="AO4262" s="17">
        <f t="shared" si="1071"/>
        <v>0.1800120292582604</v>
      </c>
      <c r="AP4262" s="17">
        <f t="shared" si="1073"/>
        <v>0.10089512761408825</v>
      </c>
      <c r="AQ4262" s="17">
        <f t="shared" si="1072"/>
        <v>0.87515803316780361</v>
      </c>
    </row>
    <row r="4263" spans="1:43" x14ac:dyDescent="0.2">
      <c r="A4263" s="4">
        <v>40200</v>
      </c>
      <c r="B4263" s="5">
        <v>4200</v>
      </c>
      <c r="C4263" t="s">
        <v>1496</v>
      </c>
      <c r="D4263" t="s">
        <v>8</v>
      </c>
      <c r="E4263" t="s">
        <v>9</v>
      </c>
      <c r="F4263" t="s">
        <v>20</v>
      </c>
      <c r="G4263" t="s">
        <v>11</v>
      </c>
      <c r="H4263">
        <v>17</v>
      </c>
      <c r="I4263" t="s">
        <v>5847</v>
      </c>
      <c r="J4263" s="6">
        <v>2441770</v>
      </c>
      <c r="K4263" s="6">
        <v>2552</v>
      </c>
      <c r="L4263" s="6">
        <v>957</v>
      </c>
      <c r="M4263" s="6">
        <v>223601</v>
      </c>
      <c r="N4263" s="6">
        <v>7290643</v>
      </c>
      <c r="O4263" s="6">
        <v>1714695</v>
      </c>
      <c r="P4263" s="6">
        <v>52554</v>
      </c>
      <c r="Q4263" s="6">
        <v>844</v>
      </c>
      <c r="R4263" s="6">
        <v>1141189</v>
      </c>
      <c r="S4263" s="6">
        <v>1160319</v>
      </c>
      <c r="T4263" s="6">
        <v>45447</v>
      </c>
      <c r="U4263" s="6">
        <v>0</v>
      </c>
      <c r="V4263" s="6">
        <v>97</v>
      </c>
      <c r="W4263" s="6">
        <v>746</v>
      </c>
      <c r="X4263" s="6">
        <v>0</v>
      </c>
      <c r="Z4263" s="6">
        <v>12088750000</v>
      </c>
      <c r="AA4263" s="6">
        <v>858226821.98399997</v>
      </c>
      <c r="AB4263" s="6">
        <f t="shared" si="1058"/>
        <v>1658.1184951725108</v>
      </c>
      <c r="AC4263" s="6">
        <f t="shared" si="1059"/>
        <v>117.71620445329718</v>
      </c>
      <c r="AD4263" s="16">
        <f t="shared" si="1060"/>
        <v>32.62729763671652</v>
      </c>
      <c r="AE4263" s="16">
        <f t="shared" si="1061"/>
        <v>4.2518599517698483</v>
      </c>
      <c r="AF4263" s="16">
        <f t="shared" si="1062"/>
        <v>7.6907216494845363</v>
      </c>
      <c r="AG4263" s="16">
        <f t="shared" si="1063"/>
        <v>7.6907216494845363</v>
      </c>
      <c r="AH4263" s="17">
        <f t="shared" si="1064"/>
        <v>5.1036846883511258</v>
      </c>
      <c r="AI4263" s="17">
        <f t="shared" si="1065"/>
        <v>5.1892388674469254</v>
      </c>
      <c r="AJ4263" s="17">
        <f t="shared" si="1066"/>
        <v>5.3924893001372984</v>
      </c>
      <c r="AK4263" s="17">
        <f t="shared" si="1067"/>
        <v>5.3924893001372984</v>
      </c>
      <c r="AL4263" s="17">
        <f t="shared" si="1068"/>
        <v>0.15652789472752951</v>
      </c>
      <c r="AM4263" s="17">
        <f t="shared" si="1069"/>
        <v>0.15915180595182071</v>
      </c>
      <c r="AN4263" s="17">
        <f t="shared" si="1070"/>
        <v>0.16538541250751135</v>
      </c>
      <c r="AO4263" s="17">
        <f t="shared" si="1071"/>
        <v>0.16538541250751135</v>
      </c>
      <c r="AP4263" s="17">
        <f t="shared" si="1073"/>
        <v>8.8575177799818383E-3</v>
      </c>
      <c r="AQ4263" s="17">
        <f t="shared" si="1072"/>
        <v>0.67669118997839262</v>
      </c>
    </row>
    <row r="4264" spans="1:43" x14ac:dyDescent="0.2">
      <c r="A4264" s="4">
        <v>40203</v>
      </c>
      <c r="B4264" s="5">
        <v>4203</v>
      </c>
      <c r="C4264" t="s">
        <v>1498</v>
      </c>
      <c r="D4264" t="s">
        <v>8</v>
      </c>
      <c r="E4264" t="s">
        <v>9</v>
      </c>
      <c r="F4264" t="s">
        <v>20</v>
      </c>
      <c r="G4264" t="s">
        <v>15</v>
      </c>
      <c r="H4264">
        <v>9</v>
      </c>
      <c r="I4264" t="s">
        <v>5842</v>
      </c>
      <c r="J4264" s="6">
        <v>4515419</v>
      </c>
      <c r="K4264" s="6">
        <v>1707</v>
      </c>
      <c r="L4264" s="6">
        <v>2645</v>
      </c>
      <c r="M4264" s="6">
        <v>731196</v>
      </c>
      <c r="N4264" s="6">
        <v>28992306</v>
      </c>
      <c r="O4264" s="6">
        <v>5033713</v>
      </c>
      <c r="P4264" s="6">
        <v>132246</v>
      </c>
      <c r="Q4264" s="6">
        <v>2766</v>
      </c>
      <c r="R4264" s="6">
        <v>2800569</v>
      </c>
      <c r="S4264" s="6">
        <v>2131727</v>
      </c>
      <c r="T4264" s="6">
        <v>0</v>
      </c>
      <c r="U4264" s="6">
        <v>0</v>
      </c>
      <c r="V4264" s="6">
        <v>267</v>
      </c>
      <c r="W4264" s="6">
        <v>2325</v>
      </c>
      <c r="X4264" s="6">
        <v>0</v>
      </c>
      <c r="Z4264" s="6">
        <v>26259250000</v>
      </c>
      <c r="AA4264" s="6">
        <v>1864245077.0496001</v>
      </c>
      <c r="AB4264" s="6">
        <f t="shared" si="1058"/>
        <v>905.73167929449971</v>
      </c>
      <c r="AC4264" s="6">
        <f t="shared" si="1059"/>
        <v>64.301372821106398</v>
      </c>
      <c r="AD4264" s="16">
        <f t="shared" si="1060"/>
        <v>38.063253330913604</v>
      </c>
      <c r="AE4264" s="16">
        <f t="shared" si="1061"/>
        <v>5.7596263434168771</v>
      </c>
      <c r="AF4264" s="16">
        <f t="shared" si="1062"/>
        <v>8.7078651685393265</v>
      </c>
      <c r="AG4264" s="16">
        <f t="shared" si="1063"/>
        <v>8.7078651685393265</v>
      </c>
      <c r="AH4264" s="17">
        <f t="shared" si="1064"/>
        <v>3.8301207884069388</v>
      </c>
      <c r="AI4264" s="17">
        <f t="shared" si="1065"/>
        <v>2.9153975131154986</v>
      </c>
      <c r="AJ4264" s="17">
        <f t="shared" si="1066"/>
        <v>2.9153975131154986</v>
      </c>
      <c r="AK4264" s="17">
        <f t="shared" si="1067"/>
        <v>2.9153975131154986</v>
      </c>
      <c r="AL4264" s="17">
        <f t="shared" si="1068"/>
        <v>9.6596973003803141E-2</v>
      </c>
      <c r="AM4264" s="17">
        <f t="shared" si="1069"/>
        <v>7.3527335148849488E-2</v>
      </c>
      <c r="AN4264" s="17">
        <f t="shared" si="1070"/>
        <v>7.3527335148849488E-2</v>
      </c>
      <c r="AO4264" s="17">
        <f t="shared" si="1071"/>
        <v>7.3527335148849488E-2</v>
      </c>
      <c r="AP4264" s="17">
        <f t="shared" si="1073"/>
        <v>-2.3069637854953653E-2</v>
      </c>
      <c r="AQ4264" s="17">
        <f t="shared" si="1072"/>
        <v>0.42348997648455522</v>
      </c>
    </row>
    <row r="4265" spans="1:43" x14ac:dyDescent="0.2">
      <c r="A4265" s="4">
        <v>40247</v>
      </c>
      <c r="B4265" s="5"/>
      <c r="C4265" t="s">
        <v>1533</v>
      </c>
      <c r="D4265" t="s">
        <v>25</v>
      </c>
      <c r="E4265" t="s">
        <v>9</v>
      </c>
      <c r="F4265" t="s">
        <v>20</v>
      </c>
      <c r="G4265" t="s">
        <v>11</v>
      </c>
      <c r="H4265">
        <v>41</v>
      </c>
      <c r="I4265" t="s">
        <v>5825</v>
      </c>
      <c r="J4265" s="6">
        <v>1060061</v>
      </c>
      <c r="K4265" s="6">
        <v>2132</v>
      </c>
      <c r="L4265" s="6">
        <v>497</v>
      </c>
      <c r="M4265" s="6">
        <v>49857</v>
      </c>
      <c r="N4265" s="6">
        <v>0</v>
      </c>
      <c r="O4265" s="6">
        <v>280557</v>
      </c>
      <c r="P4265" s="6">
        <v>9619</v>
      </c>
      <c r="Q4265" s="6">
        <v>0</v>
      </c>
      <c r="R4265" s="6">
        <v>224037</v>
      </c>
      <c r="S4265" s="6">
        <v>417221</v>
      </c>
      <c r="T4265" s="6">
        <v>0</v>
      </c>
      <c r="U4265" s="6">
        <v>0</v>
      </c>
      <c r="V4265" s="6">
        <v>36</v>
      </c>
      <c r="W4265" s="6">
        <v>273</v>
      </c>
      <c r="X4265" s="6">
        <v>0</v>
      </c>
      <c r="Z4265" s="6">
        <v>0</v>
      </c>
      <c r="AA4265" s="6">
        <v>0</v>
      </c>
      <c r="AB4265" s="6" t="str">
        <f t="shared" si="1058"/>
        <v/>
      </c>
      <c r="AC4265" s="6" t="str">
        <f t="shared" si="1059"/>
        <v/>
      </c>
      <c r="AD4265" s="16">
        <f t="shared" si="1060"/>
        <v>29.166961222580309</v>
      </c>
      <c r="AE4265" s="16">
        <f t="shared" si="1061"/>
        <v>0</v>
      </c>
      <c r="AF4265" s="16">
        <f t="shared" si="1062"/>
        <v>7.583333333333333</v>
      </c>
      <c r="AG4265" s="16">
        <f t="shared" si="1063"/>
        <v>7.583333333333333</v>
      </c>
      <c r="AH4265" s="17">
        <f t="shared" si="1064"/>
        <v>4.4935916721824416</v>
      </c>
      <c r="AI4265" s="17">
        <f t="shared" si="1065"/>
        <v>8.3683534909842141</v>
      </c>
      <c r="AJ4265" s="17">
        <f t="shared" si="1066"/>
        <v>8.3683534909842141</v>
      </c>
      <c r="AK4265" s="17">
        <f t="shared" si="1067"/>
        <v>8.3683534909842141</v>
      </c>
      <c r="AL4265" s="17" t="str">
        <f t="shared" si="1068"/>
        <v/>
      </c>
      <c r="AM4265" s="17" t="str">
        <f t="shared" si="1069"/>
        <v/>
      </c>
      <c r="AN4265" s="17" t="str">
        <f t="shared" si="1070"/>
        <v/>
      </c>
      <c r="AO4265" s="17" t="str">
        <f t="shared" si="1071"/>
        <v/>
      </c>
      <c r="AP4265" s="17" t="str">
        <f t="shared" si="1073"/>
        <v/>
      </c>
      <c r="AQ4265" s="17">
        <f t="shared" si="1072"/>
        <v>1.4871166999932277</v>
      </c>
    </row>
    <row r="4266" spans="1:43" x14ac:dyDescent="0.2">
      <c r="A4266" s="4" t="s">
        <v>1636</v>
      </c>
      <c r="B4266" s="5" t="s">
        <v>1637</v>
      </c>
      <c r="C4266" t="s">
        <v>1638</v>
      </c>
      <c r="D4266" t="s">
        <v>133</v>
      </c>
      <c r="E4266" t="s">
        <v>134</v>
      </c>
      <c r="F4266" t="s">
        <v>20</v>
      </c>
      <c r="G4266" t="s">
        <v>15</v>
      </c>
      <c r="J4266" s="6"/>
      <c r="K4266" s="6"/>
      <c r="L4266" s="6"/>
      <c r="M4266" s="6">
        <v>7560</v>
      </c>
      <c r="N4266" s="6">
        <v>0</v>
      </c>
      <c r="O4266" s="6">
        <v>75600</v>
      </c>
      <c r="P4266" s="6">
        <v>2015</v>
      </c>
      <c r="Q4266" s="6">
        <v>0</v>
      </c>
      <c r="R4266" s="6">
        <v>35245</v>
      </c>
      <c r="S4266" s="6">
        <v>27798</v>
      </c>
      <c r="T4266" s="6">
        <v>3793</v>
      </c>
      <c r="U4266" s="6">
        <v>0</v>
      </c>
      <c r="V4266" s="6">
        <v>6</v>
      </c>
      <c r="W4266" s="6">
        <v>72</v>
      </c>
      <c r="X4266" s="6">
        <v>0</v>
      </c>
      <c r="Z4266" s="6">
        <v>0</v>
      </c>
      <c r="AA4266" s="6">
        <v>0</v>
      </c>
      <c r="AB4266" s="6" t="str">
        <f t="shared" si="1058"/>
        <v/>
      </c>
      <c r="AC4266" s="6" t="str">
        <f t="shared" si="1059"/>
        <v/>
      </c>
      <c r="AD4266" s="16">
        <f t="shared" si="1060"/>
        <v>37.518610421836229</v>
      </c>
      <c r="AE4266" s="16">
        <f t="shared" si="1061"/>
        <v>0</v>
      </c>
      <c r="AF4266" s="16">
        <f t="shared" si="1062"/>
        <v>12</v>
      </c>
      <c r="AG4266" s="16">
        <f t="shared" si="1063"/>
        <v>12</v>
      </c>
      <c r="AH4266" s="17">
        <f t="shared" si="1064"/>
        <v>4.6620370370370372</v>
      </c>
      <c r="AI4266" s="17">
        <f t="shared" si="1065"/>
        <v>3.6769841269841268</v>
      </c>
      <c r="AJ4266" s="17">
        <f t="shared" si="1066"/>
        <v>4.1787037037037038</v>
      </c>
      <c r="AK4266" s="17">
        <f t="shared" si="1067"/>
        <v>4.1787037037037038</v>
      </c>
      <c r="AL4266" s="17" t="str">
        <f t="shared" si="1068"/>
        <v/>
      </c>
      <c r="AM4266" s="17" t="str">
        <f t="shared" si="1069"/>
        <v/>
      </c>
      <c r="AN4266" s="17" t="str">
        <f t="shared" si="1070"/>
        <v/>
      </c>
      <c r="AO4266" s="17" t="str">
        <f t="shared" si="1071"/>
        <v/>
      </c>
      <c r="AP4266" s="17" t="str">
        <f t="shared" si="1073"/>
        <v/>
      </c>
      <c r="AQ4266" s="17">
        <f t="shared" si="1072"/>
        <v>0.36769841269841269</v>
      </c>
    </row>
    <row r="4267" spans="1:43" x14ac:dyDescent="0.2">
      <c r="A4267" s="4" t="s">
        <v>1663</v>
      </c>
      <c r="B4267" s="5" t="s">
        <v>1664</v>
      </c>
      <c r="C4267" t="s">
        <v>1665</v>
      </c>
      <c r="D4267" t="s">
        <v>133</v>
      </c>
      <c r="E4267" t="s">
        <v>134</v>
      </c>
      <c r="F4267" t="s">
        <v>20</v>
      </c>
      <c r="G4267" t="s">
        <v>15</v>
      </c>
      <c r="J4267" s="6"/>
      <c r="K4267" s="6"/>
      <c r="L4267" s="6"/>
      <c r="M4267" s="6">
        <v>60313</v>
      </c>
      <c r="N4267" s="6">
        <v>0</v>
      </c>
      <c r="O4267" s="6">
        <v>605629</v>
      </c>
      <c r="P4267" s="6">
        <v>11595</v>
      </c>
      <c r="Q4267" s="6">
        <v>0</v>
      </c>
      <c r="R4267" s="6">
        <v>154716</v>
      </c>
      <c r="S4267" s="6">
        <v>212724</v>
      </c>
      <c r="T4267" s="6">
        <v>2523</v>
      </c>
      <c r="U4267" s="6">
        <v>0</v>
      </c>
      <c r="V4267" s="6">
        <v>48</v>
      </c>
      <c r="W4267" s="6">
        <v>445</v>
      </c>
      <c r="X4267" s="6">
        <v>0</v>
      </c>
      <c r="Z4267" s="6">
        <v>0</v>
      </c>
      <c r="AA4267" s="6">
        <v>0</v>
      </c>
      <c r="AB4267" s="6" t="str">
        <f t="shared" si="1058"/>
        <v/>
      </c>
      <c r="AC4267" s="6" t="str">
        <f t="shared" si="1059"/>
        <v/>
      </c>
      <c r="AD4267" s="16">
        <f t="shared" si="1060"/>
        <v>52.231910306166448</v>
      </c>
      <c r="AE4267" s="16">
        <f t="shared" si="1061"/>
        <v>0</v>
      </c>
      <c r="AF4267" s="16">
        <f t="shared" si="1062"/>
        <v>9.2708333333333339</v>
      </c>
      <c r="AG4267" s="16">
        <f t="shared" si="1063"/>
        <v>9.2708333333333339</v>
      </c>
      <c r="AH4267" s="17">
        <f t="shared" si="1064"/>
        <v>2.5652181121814532</v>
      </c>
      <c r="AI4267" s="17">
        <f t="shared" si="1065"/>
        <v>3.5270008124284979</v>
      </c>
      <c r="AJ4267" s="17">
        <f t="shared" si="1066"/>
        <v>3.5688325899888911</v>
      </c>
      <c r="AK4267" s="17">
        <f t="shared" si="1067"/>
        <v>3.5688325899888911</v>
      </c>
      <c r="AL4267" s="17" t="str">
        <f t="shared" si="1068"/>
        <v/>
      </c>
      <c r="AM4267" s="17" t="str">
        <f t="shared" si="1069"/>
        <v/>
      </c>
      <c r="AN4267" s="17" t="str">
        <f t="shared" si="1070"/>
        <v/>
      </c>
      <c r="AO4267" s="17" t="str">
        <f t="shared" si="1071"/>
        <v/>
      </c>
      <c r="AP4267" s="17" t="str">
        <f t="shared" si="1073"/>
        <v/>
      </c>
      <c r="AQ4267" s="17">
        <f t="shared" si="1072"/>
        <v>0.35124473894083674</v>
      </c>
    </row>
    <row r="4268" spans="1:43" x14ac:dyDescent="0.2">
      <c r="A4268" s="4" t="s">
        <v>1672</v>
      </c>
      <c r="B4268" s="5" t="s">
        <v>1673</v>
      </c>
      <c r="C4268" t="s">
        <v>1674</v>
      </c>
      <c r="D4268" t="s">
        <v>133</v>
      </c>
      <c r="E4268" t="s">
        <v>134</v>
      </c>
      <c r="F4268" t="s">
        <v>20</v>
      </c>
      <c r="G4268" t="s">
        <v>15</v>
      </c>
      <c r="J4268" s="6"/>
      <c r="K4268" s="6"/>
      <c r="L4268" s="6"/>
      <c r="M4268" s="6">
        <v>16829</v>
      </c>
      <c r="N4268" s="6">
        <v>0</v>
      </c>
      <c r="O4268" s="6">
        <v>80755</v>
      </c>
      <c r="P4268" s="6">
        <v>1889</v>
      </c>
      <c r="Q4268" s="6">
        <v>0</v>
      </c>
      <c r="R4268" s="6">
        <v>30804</v>
      </c>
      <c r="S4268" s="6">
        <v>48606</v>
      </c>
      <c r="T4268" s="6">
        <v>53572</v>
      </c>
      <c r="U4268" s="6">
        <v>0</v>
      </c>
      <c r="V4268" s="6">
        <v>10</v>
      </c>
      <c r="W4268" s="6">
        <v>110</v>
      </c>
      <c r="X4268" s="6">
        <v>0</v>
      </c>
      <c r="Z4268" s="6">
        <v>0</v>
      </c>
      <c r="AA4268" s="6">
        <v>0</v>
      </c>
      <c r="AB4268" s="6" t="str">
        <f t="shared" si="1058"/>
        <v/>
      </c>
      <c r="AC4268" s="6" t="str">
        <f t="shared" si="1059"/>
        <v/>
      </c>
      <c r="AD4268" s="16">
        <f t="shared" si="1060"/>
        <v>42.750132345156167</v>
      </c>
      <c r="AE4268" s="16">
        <f t="shared" si="1061"/>
        <v>0</v>
      </c>
      <c r="AF4268" s="16">
        <f t="shared" si="1062"/>
        <v>11</v>
      </c>
      <c r="AG4268" s="16">
        <f t="shared" si="1063"/>
        <v>11</v>
      </c>
      <c r="AH4268" s="17">
        <f t="shared" si="1064"/>
        <v>1.8304117891734506</v>
      </c>
      <c r="AI4268" s="17">
        <f t="shared" si="1065"/>
        <v>2.8882286529205539</v>
      </c>
      <c r="AJ4268" s="17">
        <f t="shared" si="1066"/>
        <v>6.0715431695287894</v>
      </c>
      <c r="AK4268" s="17">
        <f t="shared" si="1067"/>
        <v>6.0715431695287894</v>
      </c>
      <c r="AL4268" s="17" t="str">
        <f t="shared" si="1068"/>
        <v/>
      </c>
      <c r="AM4268" s="17" t="str">
        <f t="shared" si="1069"/>
        <v/>
      </c>
      <c r="AN4268" s="17" t="str">
        <f t="shared" si="1070"/>
        <v/>
      </c>
      <c r="AO4268" s="17" t="str">
        <f t="shared" si="1071"/>
        <v/>
      </c>
      <c r="AP4268" s="17" t="str">
        <f t="shared" si="1073"/>
        <v/>
      </c>
      <c r="AQ4268" s="17">
        <f t="shared" si="1072"/>
        <v>0.60189461952820256</v>
      </c>
    </row>
    <row r="4269" spans="1:43" x14ac:dyDescent="0.2">
      <c r="A4269" s="4">
        <v>50015</v>
      </c>
      <c r="B4269" s="5">
        <v>5015</v>
      </c>
      <c r="C4269" t="s">
        <v>2285</v>
      </c>
      <c r="D4269" t="s">
        <v>8</v>
      </c>
      <c r="E4269" t="s">
        <v>9</v>
      </c>
      <c r="F4269" t="s">
        <v>20</v>
      </c>
      <c r="G4269" t="s">
        <v>11</v>
      </c>
      <c r="H4269">
        <v>25</v>
      </c>
      <c r="I4269" t="s">
        <v>5939</v>
      </c>
      <c r="J4269" s="6">
        <v>1780673</v>
      </c>
      <c r="K4269" s="6">
        <v>2307</v>
      </c>
      <c r="L4269" s="6">
        <v>772</v>
      </c>
      <c r="M4269" s="6">
        <v>21156</v>
      </c>
      <c r="N4269" s="6">
        <v>656443</v>
      </c>
      <c r="O4269" s="6">
        <v>130182</v>
      </c>
      <c r="P4269" s="6">
        <v>3535</v>
      </c>
      <c r="Q4269" s="6">
        <v>77</v>
      </c>
      <c r="R4269" s="6">
        <v>94633</v>
      </c>
      <c r="S4269" s="6">
        <v>153448</v>
      </c>
      <c r="T4269" s="6">
        <v>0</v>
      </c>
      <c r="U4269" s="6">
        <v>0</v>
      </c>
      <c r="V4269" s="6">
        <v>9</v>
      </c>
      <c r="W4269" s="6">
        <v>75</v>
      </c>
      <c r="X4269" s="6">
        <v>0</v>
      </c>
      <c r="Z4269" s="6">
        <v>981375000</v>
      </c>
      <c r="AA4269" s="6">
        <v>69671582.870400012</v>
      </c>
      <c r="AB4269" s="6">
        <f t="shared" si="1058"/>
        <v>1494.9889023113965</v>
      </c>
      <c r="AC4269" s="6">
        <f t="shared" si="1059"/>
        <v>106.13500771643541</v>
      </c>
      <c r="AD4269" s="16">
        <f t="shared" si="1060"/>
        <v>36.826591230551628</v>
      </c>
      <c r="AE4269" s="16">
        <f t="shared" si="1061"/>
        <v>5.0425020356116823</v>
      </c>
      <c r="AF4269" s="16">
        <f t="shared" si="1062"/>
        <v>8.3333333333333339</v>
      </c>
      <c r="AG4269" s="16">
        <f t="shared" si="1063"/>
        <v>8.3333333333333339</v>
      </c>
      <c r="AH4269" s="17">
        <f t="shared" si="1064"/>
        <v>4.4731045566269616</v>
      </c>
      <c r="AI4269" s="17">
        <f t="shared" si="1065"/>
        <v>7.2531669502741538</v>
      </c>
      <c r="AJ4269" s="17">
        <f t="shared" si="1066"/>
        <v>7.2531669502741538</v>
      </c>
      <c r="AK4269" s="17">
        <f t="shared" si="1067"/>
        <v>7.2531669502741538</v>
      </c>
      <c r="AL4269" s="17">
        <f t="shared" si="1068"/>
        <v>0.14416026981779073</v>
      </c>
      <c r="AM4269" s="17">
        <f t="shared" si="1069"/>
        <v>0.23375677705451958</v>
      </c>
      <c r="AN4269" s="17">
        <f t="shared" si="1070"/>
        <v>0.23375677705451958</v>
      </c>
      <c r="AO4269" s="17">
        <f t="shared" si="1071"/>
        <v>0.23375677705451958</v>
      </c>
      <c r="AP4269" s="17">
        <f t="shared" si="1073"/>
        <v>8.9596507236728851E-2</v>
      </c>
      <c r="AQ4269" s="17">
        <f t="shared" si="1072"/>
        <v>1.1787190241354411</v>
      </c>
    </row>
    <row r="4270" spans="1:43" x14ac:dyDescent="0.2">
      <c r="A4270" s="4">
        <v>50033</v>
      </c>
      <c r="B4270" s="5">
        <v>5033</v>
      </c>
      <c r="C4270" t="s">
        <v>2301</v>
      </c>
      <c r="D4270" t="s">
        <v>8</v>
      </c>
      <c r="E4270" t="s">
        <v>9</v>
      </c>
      <c r="F4270" t="s">
        <v>20</v>
      </c>
      <c r="G4270" t="s">
        <v>15</v>
      </c>
      <c r="H4270">
        <v>70</v>
      </c>
      <c r="I4270" t="s">
        <v>5953</v>
      </c>
      <c r="J4270" s="6">
        <v>569935</v>
      </c>
      <c r="K4270" s="6">
        <v>2031</v>
      </c>
      <c r="L4270" s="6">
        <v>281</v>
      </c>
      <c r="M4270" s="6">
        <v>38648</v>
      </c>
      <c r="N4270" s="6">
        <v>1693568</v>
      </c>
      <c r="O4270" s="6">
        <v>555549</v>
      </c>
      <c r="P4270" s="6">
        <v>11770</v>
      </c>
      <c r="Q4270" s="6">
        <v>148</v>
      </c>
      <c r="R4270" s="6">
        <v>131265</v>
      </c>
      <c r="S4270" s="6">
        <v>322259</v>
      </c>
      <c r="T4270" s="6">
        <v>91689</v>
      </c>
      <c r="U4270" s="6">
        <v>0</v>
      </c>
      <c r="V4270" s="6">
        <v>26</v>
      </c>
      <c r="W4270" s="6">
        <v>187</v>
      </c>
      <c r="X4270" s="6">
        <v>0</v>
      </c>
      <c r="Z4270" s="6">
        <v>3451750000</v>
      </c>
      <c r="AA4270" s="6">
        <v>245052998.2656</v>
      </c>
      <c r="AB4270" s="6">
        <f t="shared" si="1058"/>
        <v>2038.1525867281384</v>
      </c>
      <c r="AC4270" s="6">
        <f t="shared" si="1059"/>
        <v>144.69628515985187</v>
      </c>
      <c r="AD4270" s="16">
        <f t="shared" si="1060"/>
        <v>47.200424808836026</v>
      </c>
      <c r="AE4270" s="16">
        <f t="shared" si="1061"/>
        <v>3.0484583718087874</v>
      </c>
      <c r="AF4270" s="16">
        <f t="shared" si="1062"/>
        <v>7.1923076923076925</v>
      </c>
      <c r="AG4270" s="16">
        <f t="shared" si="1063"/>
        <v>7.1923076923076925</v>
      </c>
      <c r="AH4270" s="17">
        <f t="shared" si="1064"/>
        <v>3.3964241357896916</v>
      </c>
      <c r="AI4270" s="17">
        <f t="shared" si="1065"/>
        <v>8.3383098737321468</v>
      </c>
      <c r="AJ4270" s="17">
        <f t="shared" si="1066"/>
        <v>10.710722417718898</v>
      </c>
      <c r="AK4270" s="17">
        <f t="shared" si="1067"/>
        <v>10.710722417718898</v>
      </c>
      <c r="AL4270" s="17">
        <f t="shared" si="1068"/>
        <v>7.7507959526868717E-2</v>
      </c>
      <c r="AM4270" s="17">
        <f t="shared" si="1069"/>
        <v>0.19028406299599426</v>
      </c>
      <c r="AN4270" s="17">
        <f t="shared" si="1070"/>
        <v>0.24442360743707958</v>
      </c>
      <c r="AO4270" s="17">
        <f t="shared" si="1071"/>
        <v>0.24442360743707958</v>
      </c>
      <c r="AP4270" s="17">
        <f t="shared" si="1073"/>
        <v>0.16691564791021085</v>
      </c>
      <c r="AQ4270" s="17">
        <f t="shared" si="1072"/>
        <v>0.58007304486192934</v>
      </c>
    </row>
    <row r="4271" spans="1:43" x14ac:dyDescent="0.2">
      <c r="A4271" s="4">
        <v>50040</v>
      </c>
      <c r="B4271" s="5">
        <v>5040</v>
      </c>
      <c r="C4271" t="s">
        <v>2308</v>
      </c>
      <c r="D4271" t="s">
        <v>8</v>
      </c>
      <c r="E4271" t="s">
        <v>9</v>
      </c>
      <c r="F4271" t="s">
        <v>20</v>
      </c>
      <c r="G4271" t="s">
        <v>11</v>
      </c>
      <c r="H4271">
        <v>125</v>
      </c>
      <c r="I4271" t="s">
        <v>5960</v>
      </c>
      <c r="J4271" s="6">
        <v>306022</v>
      </c>
      <c r="K4271" s="6">
        <v>1918</v>
      </c>
      <c r="L4271" s="6">
        <v>160</v>
      </c>
      <c r="M4271" s="6">
        <v>234442</v>
      </c>
      <c r="N4271" s="6">
        <v>7463845</v>
      </c>
      <c r="O4271" s="6">
        <v>1792438</v>
      </c>
      <c r="P4271" s="6">
        <v>49833</v>
      </c>
      <c r="Q4271" s="6">
        <v>889</v>
      </c>
      <c r="R4271" s="6">
        <v>835520</v>
      </c>
      <c r="S4271" s="6">
        <v>859547</v>
      </c>
      <c r="T4271" s="6">
        <v>0</v>
      </c>
      <c r="U4271" s="6">
        <v>0</v>
      </c>
      <c r="V4271" s="6">
        <v>109</v>
      </c>
      <c r="W4271" s="6">
        <v>853</v>
      </c>
      <c r="X4271" s="6">
        <v>0</v>
      </c>
      <c r="Z4271" s="6">
        <v>10579250000</v>
      </c>
      <c r="AA4271" s="6">
        <v>751061615.67360008</v>
      </c>
      <c r="AB4271" s="6">
        <f t="shared" si="1058"/>
        <v>1417.399477079173</v>
      </c>
      <c r="AC4271" s="6">
        <f t="shared" si="1059"/>
        <v>100.62663622752081</v>
      </c>
      <c r="AD4271" s="16">
        <f t="shared" si="1060"/>
        <v>35.968896113017479</v>
      </c>
      <c r="AE4271" s="16">
        <f t="shared" si="1061"/>
        <v>4.1640742943410034</v>
      </c>
      <c r="AF4271" s="16">
        <f t="shared" si="1062"/>
        <v>7.8256880733944953</v>
      </c>
      <c r="AG4271" s="16">
        <f t="shared" si="1063"/>
        <v>7.8256880733944953</v>
      </c>
      <c r="AH4271" s="17">
        <f t="shared" si="1064"/>
        <v>3.5638665426843312</v>
      </c>
      <c r="AI4271" s="17">
        <f t="shared" si="1065"/>
        <v>3.6663524453809471</v>
      </c>
      <c r="AJ4271" s="17">
        <f t="shared" si="1066"/>
        <v>3.6663524453809471</v>
      </c>
      <c r="AK4271" s="17">
        <f t="shared" si="1067"/>
        <v>3.6663524453809471</v>
      </c>
      <c r="AL4271" s="17">
        <f t="shared" si="1068"/>
        <v>0.11194230319627484</v>
      </c>
      <c r="AM4271" s="17">
        <f t="shared" si="1069"/>
        <v>0.11516142149254172</v>
      </c>
      <c r="AN4271" s="17">
        <f t="shared" si="1070"/>
        <v>0.11516142149254172</v>
      </c>
      <c r="AO4271" s="17">
        <f t="shared" si="1071"/>
        <v>0.11516142149254172</v>
      </c>
      <c r="AP4271" s="17">
        <f t="shared" si="1073"/>
        <v>3.2191182962668791E-3</v>
      </c>
      <c r="AQ4271" s="17">
        <f t="shared" si="1072"/>
        <v>0.47954071493686251</v>
      </c>
    </row>
    <row r="4272" spans="1:43" x14ac:dyDescent="0.2">
      <c r="A4272" s="4">
        <v>50113</v>
      </c>
      <c r="B4272" s="5">
        <v>5113</v>
      </c>
      <c r="C4272" t="s">
        <v>2341</v>
      </c>
      <c r="D4272" t="s">
        <v>8</v>
      </c>
      <c r="E4272" t="s">
        <v>9</v>
      </c>
      <c r="F4272" t="s">
        <v>20</v>
      </c>
      <c r="G4272" t="s">
        <v>15</v>
      </c>
      <c r="H4272">
        <v>3</v>
      </c>
      <c r="I4272" t="s">
        <v>5962</v>
      </c>
      <c r="J4272" s="6">
        <v>8608208</v>
      </c>
      <c r="K4272" s="6">
        <v>3524</v>
      </c>
      <c r="L4272" s="6">
        <v>2443</v>
      </c>
      <c r="M4272" s="6">
        <v>1507667</v>
      </c>
      <c r="N4272" s="6">
        <v>34117244</v>
      </c>
      <c r="O4272" s="6">
        <v>7256477</v>
      </c>
      <c r="P4272" s="6">
        <v>246572</v>
      </c>
      <c r="Q4272" s="6">
        <v>5912</v>
      </c>
      <c r="R4272" s="6">
        <v>2479123</v>
      </c>
      <c r="S4272" s="6">
        <v>5714173</v>
      </c>
      <c r="T4272" s="6">
        <v>3161585</v>
      </c>
      <c r="U4272" s="6">
        <v>0</v>
      </c>
      <c r="V4272" s="6">
        <v>650</v>
      </c>
      <c r="W4272" s="6">
        <v>6368</v>
      </c>
      <c r="X4272" s="6">
        <v>0</v>
      </c>
      <c r="Z4272" s="6">
        <v>70999750000</v>
      </c>
      <c r="AA4272" s="6">
        <v>5040545118.7391996</v>
      </c>
      <c r="AB4272" s="6">
        <f t="shared" si="1058"/>
        <v>2081.051740287111</v>
      </c>
      <c r="AC4272" s="6">
        <f t="shared" si="1059"/>
        <v>147.74186094103027</v>
      </c>
      <c r="AD4272" s="16">
        <f t="shared" si="1060"/>
        <v>29.429444543581592</v>
      </c>
      <c r="AE4272" s="16">
        <f t="shared" si="1061"/>
        <v>4.7016264228495457</v>
      </c>
      <c r="AF4272" s="16">
        <f t="shared" si="1062"/>
        <v>9.7969230769230773</v>
      </c>
      <c r="AG4272" s="16">
        <f t="shared" si="1063"/>
        <v>9.7969230769230773</v>
      </c>
      <c r="AH4272" s="17">
        <f t="shared" si="1064"/>
        <v>1.6443438769967109</v>
      </c>
      <c r="AI4272" s="17">
        <f t="shared" si="1065"/>
        <v>3.7900763232199153</v>
      </c>
      <c r="AJ4272" s="17">
        <f t="shared" si="1066"/>
        <v>5.8870811658012014</v>
      </c>
      <c r="AK4272" s="17">
        <f t="shared" si="1067"/>
        <v>5.8870811658012014</v>
      </c>
      <c r="AL4272" s="17">
        <f t="shared" si="1068"/>
        <v>7.2664808447012896E-2</v>
      </c>
      <c r="AM4272" s="17">
        <f t="shared" si="1069"/>
        <v>0.16748635968368372</v>
      </c>
      <c r="AN4272" s="17">
        <f t="shared" si="1070"/>
        <v>0.26015460099883803</v>
      </c>
      <c r="AO4272" s="17">
        <f t="shared" si="1071"/>
        <v>0.26015460099883803</v>
      </c>
      <c r="AP4272" s="17">
        <f t="shared" si="1073"/>
        <v>0.18748979255182513</v>
      </c>
      <c r="AQ4272" s="17">
        <f t="shared" si="1072"/>
        <v>0.78745829415569013</v>
      </c>
    </row>
    <row r="4273" spans="1:43" x14ac:dyDescent="0.2">
      <c r="A4273" s="4">
        <v>50146</v>
      </c>
      <c r="B4273" s="5">
        <v>5146</v>
      </c>
      <c r="C4273" t="s">
        <v>2351</v>
      </c>
      <c r="D4273" t="s">
        <v>8</v>
      </c>
      <c r="E4273" t="s">
        <v>9</v>
      </c>
      <c r="F4273" t="s">
        <v>20</v>
      </c>
      <c r="G4273" t="s">
        <v>15</v>
      </c>
      <c r="H4273">
        <v>20</v>
      </c>
      <c r="I4273" t="s">
        <v>5989</v>
      </c>
      <c r="J4273" s="6">
        <v>2150706</v>
      </c>
      <c r="K4273" s="6">
        <v>2329</v>
      </c>
      <c r="L4273" s="6">
        <v>924</v>
      </c>
      <c r="M4273" s="6">
        <v>113428</v>
      </c>
      <c r="N4273" s="6">
        <v>4230120</v>
      </c>
      <c r="O4273" s="6">
        <v>863253</v>
      </c>
      <c r="P4273" s="6">
        <v>22383</v>
      </c>
      <c r="Q4273" s="6">
        <v>441</v>
      </c>
      <c r="R4273" s="6">
        <v>164588</v>
      </c>
      <c r="S4273" s="6">
        <v>1113209</v>
      </c>
      <c r="T4273" s="6">
        <v>739408</v>
      </c>
      <c r="U4273" s="6">
        <v>0</v>
      </c>
      <c r="V4273" s="6">
        <v>83</v>
      </c>
      <c r="W4273" s="6">
        <v>1080</v>
      </c>
      <c r="X4273" s="6">
        <v>0</v>
      </c>
      <c r="Z4273" s="6">
        <v>6964125000</v>
      </c>
      <c r="AA4273" s="6">
        <v>494409998.27520001</v>
      </c>
      <c r="AB4273" s="6">
        <f t="shared" si="1058"/>
        <v>1646.3185441547757</v>
      </c>
      <c r="AC4273" s="6">
        <f t="shared" si="1059"/>
        <v>116.87848058097643</v>
      </c>
      <c r="AD4273" s="16">
        <f t="shared" si="1060"/>
        <v>38.567350221149979</v>
      </c>
      <c r="AE4273" s="16">
        <f t="shared" si="1061"/>
        <v>4.9002088611334109</v>
      </c>
      <c r="AF4273" s="16">
        <f t="shared" si="1062"/>
        <v>13.012048192771084</v>
      </c>
      <c r="AG4273" s="16">
        <f t="shared" si="1063"/>
        <v>13.012048192771084</v>
      </c>
      <c r="AH4273" s="17">
        <f t="shared" si="1064"/>
        <v>1.451035017808654</v>
      </c>
      <c r="AI4273" s="17">
        <f t="shared" si="1065"/>
        <v>9.814234580526854</v>
      </c>
      <c r="AJ4273" s="17">
        <f t="shared" si="1066"/>
        <v>16.332977747998729</v>
      </c>
      <c r="AK4273" s="17">
        <f t="shared" si="1067"/>
        <v>16.332977747998729</v>
      </c>
      <c r="AL4273" s="17">
        <f t="shared" si="1068"/>
        <v>3.890858888163929E-2</v>
      </c>
      <c r="AM4273" s="17">
        <f t="shared" si="1069"/>
        <v>0.26316251075619607</v>
      </c>
      <c r="AN4273" s="17">
        <f t="shared" si="1070"/>
        <v>0.43795849763127287</v>
      </c>
      <c r="AO4273" s="17">
        <f t="shared" si="1071"/>
        <v>0.43795849763127287</v>
      </c>
      <c r="AP4273" s="17">
        <f t="shared" si="1073"/>
        <v>0.39904990874963359</v>
      </c>
      <c r="AQ4273" s="17">
        <f t="shared" si="1072"/>
        <v>1.2895512671256284</v>
      </c>
    </row>
    <row r="4274" spans="1:43" x14ac:dyDescent="0.2">
      <c r="A4274" s="4">
        <v>50154</v>
      </c>
      <c r="B4274" s="5">
        <v>5154</v>
      </c>
      <c r="C4274" t="s">
        <v>2355</v>
      </c>
      <c r="D4274" t="s">
        <v>8</v>
      </c>
      <c r="E4274" t="s">
        <v>9</v>
      </c>
      <c r="F4274" t="s">
        <v>20</v>
      </c>
      <c r="G4274" t="s">
        <v>11</v>
      </c>
      <c r="H4274">
        <v>16</v>
      </c>
      <c r="I4274" t="s">
        <v>5947</v>
      </c>
      <c r="J4274" s="6">
        <v>2650890</v>
      </c>
      <c r="K4274" s="6">
        <v>2594</v>
      </c>
      <c r="L4274" s="6">
        <v>1022</v>
      </c>
      <c r="M4274" s="6">
        <v>117252</v>
      </c>
      <c r="N4274" s="6">
        <v>4230369</v>
      </c>
      <c r="O4274" s="6">
        <v>1216650</v>
      </c>
      <c r="P4274" s="6">
        <v>31763</v>
      </c>
      <c r="Q4274" s="6">
        <v>463</v>
      </c>
      <c r="R4274" s="6">
        <v>563125</v>
      </c>
      <c r="S4274" s="6">
        <v>833156</v>
      </c>
      <c r="T4274" s="6">
        <v>0</v>
      </c>
      <c r="U4274" s="6">
        <v>0</v>
      </c>
      <c r="V4274" s="6">
        <v>59</v>
      </c>
      <c r="W4274" s="6">
        <v>474</v>
      </c>
      <c r="X4274" s="6">
        <v>0</v>
      </c>
      <c r="Z4274" s="6">
        <v>6919250000</v>
      </c>
      <c r="AA4274" s="6">
        <v>491224149.56160003</v>
      </c>
      <c r="AB4274" s="6">
        <f t="shared" si="1058"/>
        <v>1635.6138199764607</v>
      </c>
      <c r="AC4274" s="6">
        <f t="shared" si="1059"/>
        <v>116.11851107116189</v>
      </c>
      <c r="AD4274" s="16">
        <f t="shared" si="1060"/>
        <v>38.304001511192268</v>
      </c>
      <c r="AE4274" s="16">
        <f t="shared" si="1061"/>
        <v>3.477063247441746</v>
      </c>
      <c r="AF4274" s="16">
        <f t="shared" si="1062"/>
        <v>8.0338983050847457</v>
      </c>
      <c r="AG4274" s="16">
        <f t="shared" si="1063"/>
        <v>8.0338983050847457</v>
      </c>
      <c r="AH4274" s="17">
        <f t="shared" si="1064"/>
        <v>4.8026899327943235</v>
      </c>
      <c r="AI4274" s="17">
        <f t="shared" si="1065"/>
        <v>7.1056868965987787</v>
      </c>
      <c r="AJ4274" s="17">
        <f t="shared" si="1066"/>
        <v>7.1056868965987787</v>
      </c>
      <c r="AK4274" s="17">
        <f t="shared" si="1067"/>
        <v>7.1056868965987787</v>
      </c>
      <c r="AL4274" s="17">
        <f t="shared" si="1068"/>
        <v>0.13311486539353895</v>
      </c>
      <c r="AM4274" s="17">
        <f t="shared" si="1069"/>
        <v>0.19694641294884677</v>
      </c>
      <c r="AN4274" s="17">
        <f t="shared" si="1070"/>
        <v>0.19694641294884677</v>
      </c>
      <c r="AO4274" s="17">
        <f t="shared" si="1071"/>
        <v>0.19694641294884677</v>
      </c>
      <c r="AP4274" s="17">
        <f t="shared" si="1073"/>
        <v>6.3831547555307816E-2</v>
      </c>
      <c r="AQ4274" s="17">
        <f t="shared" si="1072"/>
        <v>0.68479513417992022</v>
      </c>
    </row>
    <row r="4275" spans="1:43" x14ac:dyDescent="0.2">
      <c r="A4275" s="4">
        <v>50191</v>
      </c>
      <c r="B4275" s="5">
        <v>5191</v>
      </c>
      <c r="C4275" t="s">
        <v>2377</v>
      </c>
      <c r="D4275" t="s">
        <v>8</v>
      </c>
      <c r="E4275" t="s">
        <v>9</v>
      </c>
      <c r="F4275" t="s">
        <v>20</v>
      </c>
      <c r="G4275" t="s">
        <v>11</v>
      </c>
      <c r="H4275">
        <v>36</v>
      </c>
      <c r="I4275" t="s">
        <v>5940</v>
      </c>
      <c r="J4275" s="6">
        <v>1368035</v>
      </c>
      <c r="K4275" s="6">
        <v>2680</v>
      </c>
      <c r="L4275" s="6">
        <v>510</v>
      </c>
      <c r="M4275" s="6">
        <v>69006</v>
      </c>
      <c r="N4275" s="6">
        <v>3164097</v>
      </c>
      <c r="O4275" s="6">
        <v>637024</v>
      </c>
      <c r="P4275" s="6">
        <v>13970</v>
      </c>
      <c r="Q4275" s="6">
        <v>264</v>
      </c>
      <c r="R4275" s="6">
        <v>340251</v>
      </c>
      <c r="S4275" s="6">
        <v>399693</v>
      </c>
      <c r="T4275" s="6">
        <v>0</v>
      </c>
      <c r="U4275" s="6">
        <v>0</v>
      </c>
      <c r="V4275" s="6">
        <v>27</v>
      </c>
      <c r="W4275" s="6">
        <v>252</v>
      </c>
      <c r="X4275" s="6">
        <v>0</v>
      </c>
      <c r="Z4275" s="6">
        <v>4223750000</v>
      </c>
      <c r="AA4275" s="6">
        <v>299860245.21600002</v>
      </c>
      <c r="AB4275" s="6">
        <f t="shared" si="1058"/>
        <v>1334.8990249034716</v>
      </c>
      <c r="AC4275" s="6">
        <f t="shared" si="1059"/>
        <v>94.769612061829974</v>
      </c>
      <c r="AD4275" s="16">
        <f t="shared" si="1060"/>
        <v>45.599427344309234</v>
      </c>
      <c r="AE4275" s="16">
        <f t="shared" si="1061"/>
        <v>4.9669981036821218</v>
      </c>
      <c r="AF4275" s="16">
        <f t="shared" si="1062"/>
        <v>9.3333333333333339</v>
      </c>
      <c r="AG4275" s="16">
        <f t="shared" si="1063"/>
        <v>9.3333333333333339</v>
      </c>
      <c r="AH4275" s="17">
        <f t="shared" si="1064"/>
        <v>4.9307451525954269</v>
      </c>
      <c r="AI4275" s="17">
        <f t="shared" si="1065"/>
        <v>5.7921485088253197</v>
      </c>
      <c r="AJ4275" s="17">
        <f t="shared" si="1066"/>
        <v>5.7921485088253197</v>
      </c>
      <c r="AK4275" s="17">
        <f t="shared" si="1067"/>
        <v>5.7921485088253197</v>
      </c>
      <c r="AL4275" s="17">
        <f t="shared" si="1068"/>
        <v>0.10753494598932965</v>
      </c>
      <c r="AM4275" s="17">
        <f t="shared" si="1069"/>
        <v>0.12632134855536983</v>
      </c>
      <c r="AN4275" s="17">
        <f t="shared" si="1070"/>
        <v>0.12632134855536983</v>
      </c>
      <c r="AO4275" s="17">
        <f t="shared" si="1071"/>
        <v>0.12632134855536983</v>
      </c>
      <c r="AP4275" s="17">
        <f t="shared" si="1073"/>
        <v>1.8786402566040181E-2</v>
      </c>
      <c r="AQ4275" s="17">
        <f t="shared" si="1072"/>
        <v>0.62743789872909028</v>
      </c>
    </row>
    <row r="4276" spans="1:43" x14ac:dyDescent="0.2">
      <c r="A4276" s="4">
        <v>50193</v>
      </c>
      <c r="B4276" s="5">
        <v>5193</v>
      </c>
      <c r="C4276" t="s">
        <v>2378</v>
      </c>
      <c r="D4276" t="s">
        <v>8</v>
      </c>
      <c r="E4276" t="s">
        <v>9</v>
      </c>
      <c r="F4276" t="s">
        <v>20</v>
      </c>
      <c r="G4276" t="s">
        <v>15</v>
      </c>
      <c r="H4276">
        <v>11</v>
      </c>
      <c r="I4276" t="s">
        <v>5951</v>
      </c>
      <c r="J4276" s="6">
        <v>3734090</v>
      </c>
      <c r="K4276" s="6">
        <v>2793</v>
      </c>
      <c r="L4276" s="6">
        <v>1337</v>
      </c>
      <c r="M4276" s="6">
        <v>902693</v>
      </c>
      <c r="N4276" s="6">
        <v>35633503</v>
      </c>
      <c r="O4276" s="6">
        <v>7066423</v>
      </c>
      <c r="P4276" s="6">
        <v>173455</v>
      </c>
      <c r="Q4276" s="6">
        <v>3439</v>
      </c>
      <c r="R4276" s="6">
        <v>4095713</v>
      </c>
      <c r="S4276" s="6">
        <v>3218802</v>
      </c>
      <c r="T4276" s="6">
        <v>0</v>
      </c>
      <c r="U4276" s="6">
        <v>0</v>
      </c>
      <c r="V4276" s="6">
        <v>399</v>
      </c>
      <c r="W4276" s="6">
        <v>3183</v>
      </c>
      <c r="X4276" s="6">
        <v>0</v>
      </c>
      <c r="Z4276" s="6">
        <v>48846125000</v>
      </c>
      <c r="AA4276" s="6">
        <v>3467774139.1776004</v>
      </c>
      <c r="AB4276" s="6">
        <f t="shared" si="1058"/>
        <v>1370.7921166212595</v>
      </c>
      <c r="AC4276" s="6">
        <f t="shared" si="1059"/>
        <v>97.317800587205824</v>
      </c>
      <c r="AD4276" s="16">
        <f t="shared" si="1060"/>
        <v>40.739229194892047</v>
      </c>
      <c r="AE4276" s="16">
        <f t="shared" si="1061"/>
        <v>5.0426507159279881</v>
      </c>
      <c r="AF4276" s="16">
        <f t="shared" si="1062"/>
        <v>7.977443609022556</v>
      </c>
      <c r="AG4276" s="16">
        <f t="shared" si="1063"/>
        <v>7.977443609022556</v>
      </c>
      <c r="AH4276" s="17">
        <f t="shared" si="1064"/>
        <v>4.5372158640866829</v>
      </c>
      <c r="AI4276" s="17">
        <f t="shared" si="1065"/>
        <v>3.5657770692804753</v>
      </c>
      <c r="AJ4276" s="17">
        <f t="shared" si="1066"/>
        <v>3.5657770692804753</v>
      </c>
      <c r="AK4276" s="17">
        <f t="shared" si="1067"/>
        <v>3.5657770692804753</v>
      </c>
      <c r="AL4276" s="17">
        <f t="shared" si="1068"/>
        <v>0.11493994850857071</v>
      </c>
      <c r="AM4276" s="17">
        <f t="shared" si="1069"/>
        <v>9.033077662894945E-2</v>
      </c>
      <c r="AN4276" s="17">
        <f t="shared" si="1070"/>
        <v>9.033077662894945E-2</v>
      </c>
      <c r="AO4276" s="17">
        <f t="shared" si="1071"/>
        <v>9.033077662894945E-2</v>
      </c>
      <c r="AP4276" s="17">
        <f t="shared" si="1073"/>
        <v>-2.4609171879621264E-2</v>
      </c>
      <c r="AQ4276" s="17">
        <f t="shared" si="1072"/>
        <v>0.4555065554383031</v>
      </c>
    </row>
    <row r="4277" spans="1:43" x14ac:dyDescent="0.2">
      <c r="A4277" s="4">
        <v>50209</v>
      </c>
      <c r="B4277" s="5">
        <v>5209</v>
      </c>
      <c r="C4277" t="s">
        <v>2392</v>
      </c>
      <c r="D4277" t="s">
        <v>8</v>
      </c>
      <c r="E4277" t="s">
        <v>9</v>
      </c>
      <c r="F4277" t="s">
        <v>20</v>
      </c>
      <c r="G4277" t="s">
        <v>11</v>
      </c>
      <c r="H4277">
        <v>33</v>
      </c>
      <c r="I4277" t="s">
        <v>5966</v>
      </c>
      <c r="J4277" s="6">
        <v>1487483</v>
      </c>
      <c r="K4277" s="6">
        <v>2108</v>
      </c>
      <c r="L4277" s="6">
        <v>706</v>
      </c>
      <c r="M4277" s="6">
        <v>76119</v>
      </c>
      <c r="N4277" s="6">
        <v>2451948</v>
      </c>
      <c r="O4277" s="6">
        <v>345354</v>
      </c>
      <c r="P4277" s="6">
        <v>9030</v>
      </c>
      <c r="Q4277" s="6">
        <v>291</v>
      </c>
      <c r="R4277" s="6">
        <v>229587</v>
      </c>
      <c r="S4277" s="6">
        <v>294319</v>
      </c>
      <c r="T4277" s="6">
        <v>0</v>
      </c>
      <c r="U4277" s="6">
        <v>0</v>
      </c>
      <c r="V4277" s="6">
        <v>25</v>
      </c>
      <c r="W4277" s="6">
        <v>324</v>
      </c>
      <c r="X4277" s="6">
        <v>0</v>
      </c>
      <c r="Z4277" s="6">
        <v>2865500000</v>
      </c>
      <c r="AA4277" s="6">
        <v>203432857.68960002</v>
      </c>
      <c r="AB4277" s="6">
        <f t="shared" si="1058"/>
        <v>1168.662630692005</v>
      </c>
      <c r="AC4277" s="6">
        <f t="shared" si="1059"/>
        <v>82.967851557047709</v>
      </c>
      <c r="AD4277" s="16">
        <f t="shared" si="1060"/>
        <v>38.245182724252494</v>
      </c>
      <c r="AE4277" s="16">
        <f t="shared" si="1061"/>
        <v>7.0998106290936258</v>
      </c>
      <c r="AF4277" s="16">
        <f t="shared" si="1062"/>
        <v>12.96</v>
      </c>
      <c r="AG4277" s="16">
        <f t="shared" si="1063"/>
        <v>12.96</v>
      </c>
      <c r="AH4277" s="17">
        <f t="shared" si="1064"/>
        <v>3.0161589090765775</v>
      </c>
      <c r="AI4277" s="17">
        <f t="shared" si="1065"/>
        <v>3.8665641955359371</v>
      </c>
      <c r="AJ4277" s="17">
        <f t="shared" si="1066"/>
        <v>3.8665641955359371</v>
      </c>
      <c r="AK4277" s="17">
        <f t="shared" si="1067"/>
        <v>3.8665641955359371</v>
      </c>
      <c r="AL4277" s="17">
        <f t="shared" si="1068"/>
        <v>9.3634530585477341E-2</v>
      </c>
      <c r="AM4277" s="17">
        <f t="shared" si="1069"/>
        <v>0.12003476419565179</v>
      </c>
      <c r="AN4277" s="17">
        <f t="shared" si="1070"/>
        <v>0.12003476419565179</v>
      </c>
      <c r="AO4277" s="17">
        <f t="shared" si="1071"/>
        <v>0.12003476419565179</v>
      </c>
      <c r="AP4277" s="17">
        <f t="shared" si="1073"/>
        <v>2.6400233610174448E-2</v>
      </c>
      <c r="AQ4277" s="17">
        <f t="shared" si="1072"/>
        <v>0.85222409469703553</v>
      </c>
    </row>
    <row r="4278" spans="1:43" x14ac:dyDescent="0.2">
      <c r="A4278" s="4">
        <v>60007</v>
      </c>
      <c r="B4278" s="5">
        <v>6007</v>
      </c>
      <c r="C4278" t="s">
        <v>3504</v>
      </c>
      <c r="D4278" t="s">
        <v>8</v>
      </c>
      <c r="E4278" t="s">
        <v>9</v>
      </c>
      <c r="F4278" t="s">
        <v>20</v>
      </c>
      <c r="G4278" t="s">
        <v>11</v>
      </c>
      <c r="H4278">
        <v>6</v>
      </c>
      <c r="I4278" t="s">
        <v>6009</v>
      </c>
      <c r="J4278" s="6">
        <v>5121892</v>
      </c>
      <c r="K4278" s="6">
        <v>2879</v>
      </c>
      <c r="L4278" s="6">
        <v>1779</v>
      </c>
      <c r="M4278" s="6">
        <v>210232</v>
      </c>
      <c r="N4278" s="6">
        <v>8850570</v>
      </c>
      <c r="O4278" s="6">
        <v>1634415</v>
      </c>
      <c r="P4278" s="6">
        <v>40148</v>
      </c>
      <c r="Q4278" s="6">
        <v>798</v>
      </c>
      <c r="R4278" s="6">
        <v>614948</v>
      </c>
      <c r="S4278" s="6">
        <v>1063936</v>
      </c>
      <c r="T4278" s="6">
        <v>8846966</v>
      </c>
      <c r="U4278" s="6">
        <v>0</v>
      </c>
      <c r="V4278" s="6">
        <v>20</v>
      </c>
      <c r="W4278" s="6">
        <v>180</v>
      </c>
      <c r="X4278" s="6">
        <v>0</v>
      </c>
      <c r="Z4278" s="6">
        <v>11750125000</v>
      </c>
      <c r="AA4278" s="6">
        <v>834186531.83039999</v>
      </c>
      <c r="AB4278" s="6">
        <f t="shared" si="1058"/>
        <v>1327.6122328844358</v>
      </c>
      <c r="AC4278" s="6">
        <f t="shared" si="1059"/>
        <v>94.252294691799506</v>
      </c>
      <c r="AD4278" s="16">
        <f t="shared" si="1060"/>
        <v>40.709748928962838</v>
      </c>
      <c r="AE4278" s="16">
        <f t="shared" si="1061"/>
        <v>5.4151301841943447</v>
      </c>
      <c r="AF4278" s="16">
        <f t="shared" si="1062"/>
        <v>9</v>
      </c>
      <c r="AG4278" s="16">
        <f t="shared" si="1063"/>
        <v>9</v>
      </c>
      <c r="AH4278" s="17">
        <f t="shared" si="1064"/>
        <v>2.9250922790060505</v>
      </c>
      <c r="AI4278" s="17">
        <f t="shared" si="1065"/>
        <v>5.0607709577990034</v>
      </c>
      <c r="AJ4278" s="17">
        <f t="shared" si="1066"/>
        <v>47.14268998059287</v>
      </c>
      <c r="AK4278" s="17">
        <f t="shared" si="1067"/>
        <v>47.14268998059287</v>
      </c>
      <c r="AL4278" s="17">
        <f t="shared" si="1068"/>
        <v>6.9481174658807279E-2</v>
      </c>
      <c r="AM4278" s="17">
        <f t="shared" si="1069"/>
        <v>0.120211014657813</v>
      </c>
      <c r="AN4278" s="17">
        <f t="shared" si="1070"/>
        <v>1.1198038092461842</v>
      </c>
      <c r="AO4278" s="17">
        <f t="shared" si="1071"/>
        <v>1.1198038092461842</v>
      </c>
      <c r="AP4278" s="17">
        <f t="shared" si="1073"/>
        <v>1.0503226345873768</v>
      </c>
      <c r="AQ4278" s="17">
        <f t="shared" si="1072"/>
        <v>0.65095829394615201</v>
      </c>
    </row>
    <row r="4279" spans="1:43" x14ac:dyDescent="0.2">
      <c r="A4279" s="4">
        <v>60008</v>
      </c>
      <c r="B4279" s="5">
        <v>6008</v>
      </c>
      <c r="C4279" t="s">
        <v>3505</v>
      </c>
      <c r="D4279" t="s">
        <v>8</v>
      </c>
      <c r="E4279" t="s">
        <v>9</v>
      </c>
      <c r="F4279" t="s">
        <v>20</v>
      </c>
      <c r="G4279" t="s">
        <v>15</v>
      </c>
      <c r="H4279">
        <v>7</v>
      </c>
      <c r="I4279" t="s">
        <v>6010</v>
      </c>
      <c r="J4279" s="6">
        <v>4944332</v>
      </c>
      <c r="K4279" s="6">
        <v>2979</v>
      </c>
      <c r="L4279" s="6">
        <v>1660</v>
      </c>
      <c r="M4279" s="6">
        <v>1110373</v>
      </c>
      <c r="N4279" s="6">
        <v>34502571</v>
      </c>
      <c r="O4279" s="6">
        <v>4926881</v>
      </c>
      <c r="P4279" s="6">
        <v>131902</v>
      </c>
      <c r="Q4279" s="6">
        <v>7394</v>
      </c>
      <c r="R4279" s="6">
        <v>3746358</v>
      </c>
      <c r="S4279" s="6">
        <v>3354280</v>
      </c>
      <c r="T4279" s="6">
        <v>0</v>
      </c>
      <c r="U4279" s="6">
        <v>0</v>
      </c>
      <c r="V4279" s="6">
        <v>378</v>
      </c>
      <c r="W4279" s="6">
        <v>4192</v>
      </c>
      <c r="X4279" s="6">
        <v>0</v>
      </c>
      <c r="Z4279" s="6">
        <v>41533250000</v>
      </c>
      <c r="AA4279" s="6">
        <v>2948605038.0864</v>
      </c>
      <c r="AB4279" s="6">
        <f t="shared" si="1058"/>
        <v>1203.7726116120448</v>
      </c>
      <c r="AC4279" s="6">
        <f t="shared" si="1059"/>
        <v>85.460444037240009</v>
      </c>
      <c r="AD4279" s="16">
        <f t="shared" si="1060"/>
        <v>37.352587527103452</v>
      </c>
      <c r="AE4279" s="16">
        <f t="shared" si="1061"/>
        <v>7.0029235534611045</v>
      </c>
      <c r="AF4279" s="16">
        <f t="shared" si="1062"/>
        <v>11.08994708994709</v>
      </c>
      <c r="AG4279" s="16">
        <f t="shared" si="1063"/>
        <v>11.08994708994709</v>
      </c>
      <c r="AH4279" s="17">
        <f t="shared" si="1064"/>
        <v>3.3739635239689725</v>
      </c>
      <c r="AI4279" s="17">
        <f t="shared" si="1065"/>
        <v>3.0208587564719243</v>
      </c>
      <c r="AJ4279" s="17">
        <f t="shared" si="1066"/>
        <v>3.0208587564719243</v>
      </c>
      <c r="AK4279" s="17">
        <f t="shared" si="1067"/>
        <v>3.0208587564719243</v>
      </c>
      <c r="AL4279" s="17">
        <f t="shared" si="1068"/>
        <v>0.10858199523739839</v>
      </c>
      <c r="AM4279" s="17">
        <f t="shared" si="1069"/>
        <v>9.7218262372389577E-2</v>
      </c>
      <c r="AN4279" s="17">
        <f t="shared" si="1070"/>
        <v>9.7218262372389577E-2</v>
      </c>
      <c r="AO4279" s="17">
        <f t="shared" si="1071"/>
        <v>9.7218262372389577E-2</v>
      </c>
      <c r="AP4279" s="17">
        <f t="shared" si="1073"/>
        <v>-1.1363732865008816E-2</v>
      </c>
      <c r="AQ4279" s="17">
        <f t="shared" si="1072"/>
        <v>0.68081205939416845</v>
      </c>
    </row>
    <row r="4280" spans="1:43" x14ac:dyDescent="0.2">
      <c r="A4280" s="4">
        <v>60008</v>
      </c>
      <c r="B4280" s="5">
        <v>6008</v>
      </c>
      <c r="C4280" t="s">
        <v>3505</v>
      </c>
      <c r="D4280" t="s">
        <v>8</v>
      </c>
      <c r="E4280" t="s">
        <v>9</v>
      </c>
      <c r="F4280" t="s">
        <v>20</v>
      </c>
      <c r="G4280" t="s">
        <v>11</v>
      </c>
      <c r="H4280">
        <v>7</v>
      </c>
      <c r="I4280" t="s">
        <v>6010</v>
      </c>
      <c r="J4280" s="6">
        <v>4944332</v>
      </c>
      <c r="K4280" s="6">
        <v>2979</v>
      </c>
      <c r="L4280" s="6">
        <v>1660</v>
      </c>
      <c r="M4280" s="6">
        <v>766954</v>
      </c>
      <c r="N4280" s="6">
        <v>23629031</v>
      </c>
      <c r="O4280" s="6">
        <v>3492035</v>
      </c>
      <c r="P4280" s="6">
        <v>94141</v>
      </c>
      <c r="Q4280" s="6">
        <v>7323</v>
      </c>
      <c r="R4280" s="6">
        <v>2908628</v>
      </c>
      <c r="S4280" s="6">
        <v>4504483</v>
      </c>
      <c r="T4280" s="6">
        <v>0</v>
      </c>
      <c r="U4280" s="6">
        <v>0</v>
      </c>
      <c r="V4280" s="6">
        <v>224</v>
      </c>
      <c r="W4280" s="6">
        <v>2433</v>
      </c>
      <c r="X4280" s="6">
        <v>0</v>
      </c>
      <c r="Z4280" s="6">
        <v>30704750000</v>
      </c>
      <c r="AA4280" s="6">
        <v>2179848206.9952002</v>
      </c>
      <c r="AB4280" s="6">
        <f t="shared" si="1058"/>
        <v>1299.4502398342108</v>
      </c>
      <c r="AC4280" s="6">
        <f t="shared" si="1059"/>
        <v>92.252966572992364</v>
      </c>
      <c r="AD4280" s="16">
        <f t="shared" si="1060"/>
        <v>37.093668008625357</v>
      </c>
      <c r="AE4280" s="16">
        <f t="shared" si="1061"/>
        <v>6.7665504498093521</v>
      </c>
      <c r="AF4280" s="16">
        <f t="shared" si="1062"/>
        <v>10.861607142857142</v>
      </c>
      <c r="AG4280" s="16">
        <f t="shared" si="1063"/>
        <v>10.861607142857142</v>
      </c>
      <c r="AH4280" s="17">
        <f t="shared" si="1064"/>
        <v>3.792441267664032</v>
      </c>
      <c r="AI4280" s="17">
        <f t="shared" si="1065"/>
        <v>5.873211431194048</v>
      </c>
      <c r="AJ4280" s="17">
        <f t="shared" si="1066"/>
        <v>5.873211431194048</v>
      </c>
      <c r="AK4280" s="17">
        <f t="shared" si="1067"/>
        <v>5.873211431194048</v>
      </c>
      <c r="AL4280" s="17">
        <f t="shared" si="1068"/>
        <v>0.1230955260078164</v>
      </c>
      <c r="AM4280" s="17">
        <f t="shared" si="1069"/>
        <v>0.19063342038867356</v>
      </c>
      <c r="AN4280" s="17">
        <f t="shared" si="1070"/>
        <v>0.19063342038867356</v>
      </c>
      <c r="AO4280" s="17">
        <f t="shared" si="1071"/>
        <v>0.19063342038867356</v>
      </c>
      <c r="AP4280" s="17">
        <f t="shared" si="1073"/>
        <v>6.7537894380857166E-2</v>
      </c>
      <c r="AQ4280" s="17">
        <f t="shared" si="1072"/>
        <v>1.2899306564796744</v>
      </c>
    </row>
    <row r="4281" spans="1:43" x14ac:dyDescent="0.2">
      <c r="A4281" s="4">
        <v>60011</v>
      </c>
      <c r="B4281" s="5">
        <v>6011</v>
      </c>
      <c r="C4281" t="s">
        <v>3508</v>
      </c>
      <c r="D4281" t="s">
        <v>8</v>
      </c>
      <c r="E4281" t="s">
        <v>9</v>
      </c>
      <c r="F4281" t="s">
        <v>20</v>
      </c>
      <c r="G4281" t="s">
        <v>11</v>
      </c>
      <c r="H4281">
        <v>26</v>
      </c>
      <c r="I4281" t="s">
        <v>6013</v>
      </c>
      <c r="J4281" s="6">
        <v>1758210</v>
      </c>
      <c r="K4281" s="6">
        <v>2945</v>
      </c>
      <c r="L4281" s="6">
        <v>597</v>
      </c>
      <c r="M4281" s="6">
        <v>522277</v>
      </c>
      <c r="N4281" s="6">
        <v>25693681</v>
      </c>
      <c r="O4281" s="6">
        <v>4763771</v>
      </c>
      <c r="P4281" s="6">
        <v>101398</v>
      </c>
      <c r="Q4281" s="6">
        <v>1896</v>
      </c>
      <c r="R4281" s="6">
        <v>2555355</v>
      </c>
      <c r="S4281" s="6">
        <v>1494985</v>
      </c>
      <c r="T4281" s="6">
        <v>0</v>
      </c>
      <c r="U4281" s="6">
        <v>3334</v>
      </c>
      <c r="V4281" s="6">
        <v>222</v>
      </c>
      <c r="W4281" s="6">
        <v>1646</v>
      </c>
      <c r="X4281" s="6">
        <v>0</v>
      </c>
      <c r="Z4281" s="6">
        <v>34629500000</v>
      </c>
      <c r="AA4281" s="6">
        <v>2458481293.0944004</v>
      </c>
      <c r="AB4281" s="6">
        <f t="shared" si="1058"/>
        <v>1347.7827486065544</v>
      </c>
      <c r="AC4281" s="6">
        <f t="shared" si="1059"/>
        <v>95.684277122238754</v>
      </c>
      <c r="AD4281" s="16">
        <f t="shared" si="1060"/>
        <v>46.980916783368507</v>
      </c>
      <c r="AE4281" s="16">
        <f t="shared" si="1061"/>
        <v>5.3935592202060088</v>
      </c>
      <c r="AF4281" s="16">
        <f t="shared" si="1062"/>
        <v>7.4144144144144146</v>
      </c>
      <c r="AG4281" s="16">
        <f t="shared" si="1063"/>
        <v>7.4144144144144146</v>
      </c>
      <c r="AH4281" s="17">
        <f t="shared" si="1064"/>
        <v>4.8927197636503239</v>
      </c>
      <c r="AI4281" s="17">
        <f t="shared" si="1065"/>
        <v>2.8624369826739451</v>
      </c>
      <c r="AJ4281" s="17">
        <f t="shared" si="1066"/>
        <v>2.8624369826739451</v>
      </c>
      <c r="AK4281" s="17">
        <f t="shared" si="1067"/>
        <v>2.868820568395698</v>
      </c>
      <c r="AL4281" s="17">
        <f t="shared" si="1068"/>
        <v>9.9454609092406804E-2</v>
      </c>
      <c r="AM4281" s="17">
        <f t="shared" si="1069"/>
        <v>5.8184928815766021E-2</v>
      </c>
      <c r="AN4281" s="17">
        <f t="shared" si="1070"/>
        <v>5.8184928815766021E-2</v>
      </c>
      <c r="AO4281" s="17">
        <f t="shared" si="1071"/>
        <v>5.8314688346913002E-2</v>
      </c>
      <c r="AP4281" s="17">
        <f t="shared" si="1073"/>
        <v>-4.1139920745493802E-2</v>
      </c>
      <c r="AQ4281" s="17">
        <f t="shared" si="1072"/>
        <v>0.31382385929130513</v>
      </c>
    </row>
    <row r="4282" spans="1:43" x14ac:dyDescent="0.2">
      <c r="A4282" s="4">
        <v>60017</v>
      </c>
      <c r="B4282" s="5">
        <v>6017</v>
      </c>
      <c r="C4282" t="s">
        <v>3514</v>
      </c>
      <c r="D4282" t="s">
        <v>8</v>
      </c>
      <c r="E4282" t="s">
        <v>9</v>
      </c>
      <c r="F4282" t="s">
        <v>20</v>
      </c>
      <c r="G4282" t="s">
        <v>11</v>
      </c>
      <c r="H4282">
        <v>51</v>
      </c>
      <c r="I4282" t="s">
        <v>6019</v>
      </c>
      <c r="J4282" s="6">
        <v>861505</v>
      </c>
      <c r="K4282" s="6">
        <v>2098</v>
      </c>
      <c r="L4282" s="6">
        <v>411</v>
      </c>
      <c r="M4282" s="6">
        <v>3497</v>
      </c>
      <c r="N4282" s="6">
        <v>108722</v>
      </c>
      <c r="O4282" s="6">
        <v>30840</v>
      </c>
      <c r="P4282" s="6">
        <v>862</v>
      </c>
      <c r="Q4282" s="6">
        <v>14</v>
      </c>
      <c r="R4282" s="6">
        <v>13392</v>
      </c>
      <c r="S4282" s="6">
        <v>16249</v>
      </c>
      <c r="T4282" s="6">
        <v>0</v>
      </c>
      <c r="U4282" s="6">
        <v>0</v>
      </c>
      <c r="V4282" s="6">
        <v>2</v>
      </c>
      <c r="W4282" s="6">
        <v>14</v>
      </c>
      <c r="X4282" s="6">
        <v>0</v>
      </c>
      <c r="Z4282" s="6">
        <v>199625000</v>
      </c>
      <c r="AA4282" s="6">
        <v>14172145.948799999</v>
      </c>
      <c r="AB4282" s="6">
        <f t="shared" si="1058"/>
        <v>1836.1049281654127</v>
      </c>
      <c r="AC4282" s="6">
        <f t="shared" si="1059"/>
        <v>130.35214536892258</v>
      </c>
      <c r="AD4282" s="16">
        <f t="shared" si="1060"/>
        <v>35.777262180974475</v>
      </c>
      <c r="AE4282" s="16">
        <f t="shared" si="1061"/>
        <v>3.5253566796368352</v>
      </c>
      <c r="AF4282" s="16">
        <f t="shared" si="1062"/>
        <v>7</v>
      </c>
      <c r="AG4282" s="16">
        <f t="shared" si="1063"/>
        <v>7</v>
      </c>
      <c r="AH4282" s="17">
        <f t="shared" si="1064"/>
        <v>3.8295682013154133</v>
      </c>
      <c r="AI4282" s="17">
        <f t="shared" si="1065"/>
        <v>4.6465541893051183</v>
      </c>
      <c r="AJ4282" s="17">
        <f t="shared" si="1066"/>
        <v>4.6465541893051183</v>
      </c>
      <c r="AK4282" s="17">
        <f t="shared" si="1067"/>
        <v>4.6465541893051183</v>
      </c>
      <c r="AL4282" s="17">
        <f t="shared" si="1068"/>
        <v>0.12317654200621769</v>
      </c>
      <c r="AM4282" s="17">
        <f t="shared" si="1069"/>
        <v>0.14945457221169589</v>
      </c>
      <c r="AN4282" s="17">
        <f t="shared" si="1070"/>
        <v>0.14945457221169589</v>
      </c>
      <c r="AO4282" s="17">
        <f t="shared" si="1071"/>
        <v>0.14945457221169589</v>
      </c>
      <c r="AP4282" s="17">
        <f t="shared" si="1073"/>
        <v>2.6278030205478198E-2</v>
      </c>
      <c r="AQ4282" s="17">
        <f t="shared" si="1072"/>
        <v>0.52688067444876785</v>
      </c>
    </row>
    <row r="4283" spans="1:43" x14ac:dyDescent="0.2">
      <c r="A4283" s="4">
        <v>60048</v>
      </c>
      <c r="B4283" s="5">
        <v>6048</v>
      </c>
      <c r="C4283" t="s">
        <v>3529</v>
      </c>
      <c r="D4283" t="s">
        <v>8</v>
      </c>
      <c r="E4283" t="s">
        <v>9</v>
      </c>
      <c r="F4283" t="s">
        <v>20</v>
      </c>
      <c r="G4283" t="s">
        <v>11</v>
      </c>
      <c r="H4283">
        <v>37</v>
      </c>
      <c r="I4283" t="s">
        <v>6033</v>
      </c>
      <c r="J4283" s="6">
        <v>1362416</v>
      </c>
      <c r="K4283" s="6">
        <v>2605</v>
      </c>
      <c r="L4283" s="6">
        <v>523</v>
      </c>
      <c r="M4283" s="6">
        <v>511337</v>
      </c>
      <c r="N4283" s="6">
        <v>19572510</v>
      </c>
      <c r="O4283" s="6">
        <v>4339303</v>
      </c>
      <c r="P4283" s="6">
        <v>116427</v>
      </c>
      <c r="Q4283" s="6">
        <v>1917</v>
      </c>
      <c r="R4283" s="6">
        <v>1090410</v>
      </c>
      <c r="S4283" s="6">
        <v>1143431</v>
      </c>
      <c r="T4283" s="6">
        <v>0</v>
      </c>
      <c r="U4283" s="6">
        <v>0</v>
      </c>
      <c r="V4283" s="6">
        <v>209</v>
      </c>
      <c r="W4283" s="6">
        <v>1549</v>
      </c>
      <c r="X4283" s="6">
        <v>0</v>
      </c>
      <c r="Z4283" s="6">
        <v>26667500000</v>
      </c>
      <c r="AA4283" s="6">
        <v>1893228313.5360003</v>
      </c>
      <c r="AB4283" s="6">
        <f t="shared" si="1058"/>
        <v>1362.4977072434756</v>
      </c>
      <c r="AC4283" s="6">
        <f t="shared" si="1059"/>
        <v>96.72894858840283</v>
      </c>
      <c r="AD4283" s="16">
        <f t="shared" si="1060"/>
        <v>37.270590155204552</v>
      </c>
      <c r="AE4283" s="16">
        <f t="shared" si="1061"/>
        <v>4.5105193161205843</v>
      </c>
      <c r="AF4283" s="16">
        <f t="shared" si="1062"/>
        <v>7.4114832535885169</v>
      </c>
      <c r="AG4283" s="16">
        <f t="shared" si="1063"/>
        <v>7.4114832535885169</v>
      </c>
      <c r="AH4283" s="17">
        <f t="shared" si="1064"/>
        <v>2.1324684112434658</v>
      </c>
      <c r="AI4283" s="17">
        <f t="shared" si="1065"/>
        <v>2.2361593234989838</v>
      </c>
      <c r="AJ4283" s="17">
        <f t="shared" si="1066"/>
        <v>2.2361593234989838</v>
      </c>
      <c r="AK4283" s="17">
        <f t="shared" si="1067"/>
        <v>2.2361593234989838</v>
      </c>
      <c r="AL4283" s="17">
        <f t="shared" si="1068"/>
        <v>5.5711301207663197E-2</v>
      </c>
      <c r="AM4283" s="17">
        <f t="shared" si="1069"/>
        <v>5.8420253712988271E-2</v>
      </c>
      <c r="AN4283" s="17">
        <f t="shared" si="1070"/>
        <v>5.8420253712988271E-2</v>
      </c>
      <c r="AO4283" s="17">
        <f t="shared" si="1071"/>
        <v>5.8420253712988271E-2</v>
      </c>
      <c r="AP4283" s="17">
        <f t="shared" si="1073"/>
        <v>2.708952505325074E-3</v>
      </c>
      <c r="AQ4283" s="17">
        <f t="shared" si="1072"/>
        <v>0.2635056828250989</v>
      </c>
    </row>
    <row r="4284" spans="1:43" x14ac:dyDescent="0.2">
      <c r="A4284" s="4">
        <v>60051</v>
      </c>
      <c r="B4284" s="5">
        <v>6051</v>
      </c>
      <c r="C4284" t="s">
        <v>3531</v>
      </c>
      <c r="D4284" t="s">
        <v>8</v>
      </c>
      <c r="E4284" t="s">
        <v>9</v>
      </c>
      <c r="F4284" t="s">
        <v>20</v>
      </c>
      <c r="G4284" t="s">
        <v>11</v>
      </c>
      <c r="H4284">
        <v>116</v>
      </c>
      <c r="I4284" t="s">
        <v>6035</v>
      </c>
      <c r="J4284" s="6">
        <v>320069</v>
      </c>
      <c r="K4284" s="6">
        <v>2661</v>
      </c>
      <c r="L4284" s="6">
        <v>120</v>
      </c>
      <c r="M4284" s="6">
        <v>16002</v>
      </c>
      <c r="N4284" s="6">
        <v>512064</v>
      </c>
      <c r="O4284" s="6">
        <v>82942</v>
      </c>
      <c r="P4284" s="6">
        <v>1935</v>
      </c>
      <c r="Q4284" s="6">
        <v>69</v>
      </c>
      <c r="R4284" s="6">
        <v>94125</v>
      </c>
      <c r="S4284" s="6">
        <v>92839</v>
      </c>
      <c r="T4284" s="6">
        <v>0</v>
      </c>
      <c r="U4284" s="6">
        <v>0</v>
      </c>
      <c r="V4284" s="6">
        <v>10</v>
      </c>
      <c r="W4284" s="6">
        <v>77</v>
      </c>
      <c r="X4284" s="6">
        <v>0</v>
      </c>
      <c r="Z4284" s="6">
        <v>546875000</v>
      </c>
      <c r="AA4284" s="6">
        <v>38824758</v>
      </c>
      <c r="AB4284" s="6">
        <f t="shared" si="1058"/>
        <v>1067.9817366579177</v>
      </c>
      <c r="AC4284" s="6">
        <f t="shared" si="1059"/>
        <v>75.820127952755911</v>
      </c>
      <c r="AD4284" s="16">
        <f t="shared" si="1060"/>
        <v>42.864082687338502</v>
      </c>
      <c r="AE4284" s="16">
        <f t="shared" si="1061"/>
        <v>6.1737599768512936</v>
      </c>
      <c r="AF4284" s="16">
        <f t="shared" si="1062"/>
        <v>7.7</v>
      </c>
      <c r="AG4284" s="16">
        <f t="shared" si="1063"/>
        <v>7.7</v>
      </c>
      <c r="AH4284" s="17">
        <f t="shared" si="1064"/>
        <v>5.882077240344957</v>
      </c>
      <c r="AI4284" s="17">
        <f t="shared" si="1065"/>
        <v>5.8017122859642543</v>
      </c>
      <c r="AJ4284" s="17">
        <f t="shared" si="1066"/>
        <v>5.8017122859642543</v>
      </c>
      <c r="AK4284" s="17">
        <f t="shared" si="1067"/>
        <v>5.8017122859642543</v>
      </c>
      <c r="AL4284" s="17">
        <f t="shared" si="1068"/>
        <v>0.18381491376077991</v>
      </c>
      <c r="AM4284" s="17">
        <f t="shared" si="1069"/>
        <v>0.18130350893638295</v>
      </c>
      <c r="AN4284" s="17">
        <f t="shared" si="1070"/>
        <v>0.18130350893638295</v>
      </c>
      <c r="AO4284" s="17">
        <f t="shared" si="1071"/>
        <v>0.18130350893638295</v>
      </c>
      <c r="AP4284" s="17">
        <f t="shared" si="1073"/>
        <v>-2.5114048243969622E-3</v>
      </c>
      <c r="AQ4284" s="17">
        <f t="shared" si="1072"/>
        <v>1.1193243471341419</v>
      </c>
    </row>
    <row r="4285" spans="1:43" x14ac:dyDescent="0.2">
      <c r="A4285" s="4">
        <v>60056</v>
      </c>
      <c r="B4285" s="5">
        <v>6056</v>
      </c>
      <c r="C4285" t="s">
        <v>3532</v>
      </c>
      <c r="D4285" t="s">
        <v>8</v>
      </c>
      <c r="E4285" t="s">
        <v>9</v>
      </c>
      <c r="F4285" t="s">
        <v>20</v>
      </c>
      <c r="G4285" t="s">
        <v>11</v>
      </c>
      <c r="H4285">
        <v>6</v>
      </c>
      <c r="I4285" t="s">
        <v>6009</v>
      </c>
      <c r="J4285" s="6">
        <v>5121892</v>
      </c>
      <c r="K4285" s="6">
        <v>2879</v>
      </c>
      <c r="L4285" s="6">
        <v>1779</v>
      </c>
      <c r="M4285" s="6">
        <v>483243</v>
      </c>
      <c r="N4285" s="6">
        <v>18572868</v>
      </c>
      <c r="O4285" s="6">
        <v>3031554</v>
      </c>
      <c r="P4285" s="6">
        <v>79552</v>
      </c>
      <c r="Q4285" s="6">
        <v>1761</v>
      </c>
      <c r="R4285" s="6">
        <v>1316194</v>
      </c>
      <c r="S4285" s="6">
        <v>1379420</v>
      </c>
      <c r="T4285" s="6">
        <v>0</v>
      </c>
      <c r="U4285" s="6">
        <v>0</v>
      </c>
      <c r="V4285" s="6">
        <v>174</v>
      </c>
      <c r="W4285" s="6">
        <v>2021</v>
      </c>
      <c r="X4285" s="6">
        <v>0</v>
      </c>
      <c r="Z4285" s="6">
        <v>24362750000</v>
      </c>
      <c r="AA4285" s="6">
        <v>1729605253.4208002</v>
      </c>
      <c r="AB4285" s="6">
        <f t="shared" si="1058"/>
        <v>1311.7387147746917</v>
      </c>
      <c r="AC4285" s="6">
        <f t="shared" si="1059"/>
        <v>93.125372636084009</v>
      </c>
      <c r="AD4285" s="16">
        <f t="shared" si="1060"/>
        <v>38.107828841512472</v>
      </c>
      <c r="AE4285" s="16">
        <f t="shared" si="1061"/>
        <v>6.1265172911318748</v>
      </c>
      <c r="AF4285" s="16">
        <f t="shared" si="1062"/>
        <v>11.614942528735632</v>
      </c>
      <c r="AG4285" s="16">
        <f t="shared" si="1063"/>
        <v>11.614942528735632</v>
      </c>
      <c r="AH4285" s="17">
        <f t="shared" si="1064"/>
        <v>2.7236690443524272</v>
      </c>
      <c r="AI4285" s="17">
        <f t="shared" si="1065"/>
        <v>2.854505911104765</v>
      </c>
      <c r="AJ4285" s="17">
        <f t="shared" si="1066"/>
        <v>2.854505911104765</v>
      </c>
      <c r="AK4285" s="17">
        <f t="shared" si="1067"/>
        <v>2.854505911104765</v>
      </c>
      <c r="AL4285" s="17">
        <f t="shared" si="1068"/>
        <v>7.0866491917134178E-2</v>
      </c>
      <c r="AM4285" s="17">
        <f t="shared" si="1069"/>
        <v>7.4270704987511885E-2</v>
      </c>
      <c r="AN4285" s="17">
        <f t="shared" si="1070"/>
        <v>7.4270704987511885E-2</v>
      </c>
      <c r="AO4285" s="17">
        <f t="shared" si="1071"/>
        <v>7.4270704987511885E-2</v>
      </c>
      <c r="AP4285" s="17">
        <f t="shared" si="1073"/>
        <v>3.4042130703777068E-3</v>
      </c>
      <c r="AQ4285" s="17">
        <f t="shared" si="1072"/>
        <v>0.455020758330546</v>
      </c>
    </row>
    <row r="4286" spans="1:43" x14ac:dyDescent="0.2">
      <c r="A4286" s="4">
        <v>60101</v>
      </c>
      <c r="B4286" s="5">
        <v>6101</v>
      </c>
      <c r="C4286" t="s">
        <v>3555</v>
      </c>
      <c r="D4286" t="s">
        <v>8</v>
      </c>
      <c r="E4286" t="s">
        <v>9</v>
      </c>
      <c r="F4286" t="s">
        <v>20</v>
      </c>
      <c r="G4286" t="s">
        <v>11</v>
      </c>
      <c r="H4286">
        <v>104</v>
      </c>
      <c r="I4286" t="s">
        <v>6052</v>
      </c>
      <c r="J4286" s="6">
        <v>366174</v>
      </c>
      <c r="K4286" s="6">
        <v>2522</v>
      </c>
      <c r="L4286" s="6">
        <v>145</v>
      </c>
      <c r="M4286" s="6">
        <v>128089</v>
      </c>
      <c r="N4286" s="6">
        <v>5618847</v>
      </c>
      <c r="O4286" s="6">
        <v>689889</v>
      </c>
      <c r="P4286" s="6">
        <v>14935</v>
      </c>
      <c r="Q4286" s="6">
        <v>489</v>
      </c>
      <c r="R4286" s="6">
        <v>302952</v>
      </c>
      <c r="S4286" s="6">
        <v>386402</v>
      </c>
      <c r="T4286" s="6">
        <v>0</v>
      </c>
      <c r="U4286" s="6">
        <v>0</v>
      </c>
      <c r="V4286" s="6">
        <v>31</v>
      </c>
      <c r="W4286" s="6">
        <v>451</v>
      </c>
      <c r="X4286" s="6">
        <v>0</v>
      </c>
      <c r="Z4286" s="6">
        <v>5647875000</v>
      </c>
      <c r="AA4286" s="6">
        <v>400964352.16320002</v>
      </c>
      <c r="AB4286" s="6">
        <f t="shared" si="1058"/>
        <v>1005.1661844502974</v>
      </c>
      <c r="AC4286" s="6">
        <f t="shared" si="1059"/>
        <v>71.360610488806699</v>
      </c>
      <c r="AD4286" s="16">
        <f t="shared" si="1060"/>
        <v>46.192768664211584</v>
      </c>
      <c r="AE4286" s="16">
        <f t="shared" si="1061"/>
        <v>8.1445667346486168</v>
      </c>
      <c r="AF4286" s="16">
        <f t="shared" si="1062"/>
        <v>14.548387096774194</v>
      </c>
      <c r="AG4286" s="16">
        <f t="shared" si="1063"/>
        <v>14.548387096774194</v>
      </c>
      <c r="AH4286" s="17">
        <f t="shared" si="1064"/>
        <v>2.3651679691464529</v>
      </c>
      <c r="AI4286" s="17">
        <f t="shared" si="1065"/>
        <v>3.0166680979631351</v>
      </c>
      <c r="AJ4286" s="17">
        <f t="shared" si="1066"/>
        <v>3.0166680979631351</v>
      </c>
      <c r="AK4286" s="17">
        <f t="shared" si="1067"/>
        <v>3.0166680979631351</v>
      </c>
      <c r="AL4286" s="17">
        <f t="shared" si="1068"/>
        <v>5.3917111464327115E-2</v>
      </c>
      <c r="AM4286" s="17">
        <f t="shared" si="1069"/>
        <v>6.8768912910424501E-2</v>
      </c>
      <c r="AN4286" s="17">
        <f t="shared" si="1070"/>
        <v>6.8768912910424501E-2</v>
      </c>
      <c r="AO4286" s="17">
        <f t="shared" si="1071"/>
        <v>6.8768912910424501E-2</v>
      </c>
      <c r="AP4286" s="17">
        <f t="shared" si="1073"/>
        <v>1.4851801446097386E-2</v>
      </c>
      <c r="AQ4286" s="17">
        <f t="shared" si="1072"/>
        <v>0.56009300046819122</v>
      </c>
    </row>
    <row r="4287" spans="1:43" x14ac:dyDescent="0.2">
      <c r="A4287" s="4" t="s">
        <v>3890</v>
      </c>
      <c r="B4287" s="5" t="s">
        <v>3891</v>
      </c>
      <c r="C4287" t="s">
        <v>3892</v>
      </c>
      <c r="D4287" t="s">
        <v>133</v>
      </c>
      <c r="E4287" t="s">
        <v>134</v>
      </c>
      <c r="F4287" t="s">
        <v>20</v>
      </c>
      <c r="G4287" t="s">
        <v>11</v>
      </c>
      <c r="J4287" s="6"/>
      <c r="K4287" s="6"/>
      <c r="L4287" s="6"/>
      <c r="M4287" s="6">
        <v>185687</v>
      </c>
      <c r="N4287" s="6">
        <v>0</v>
      </c>
      <c r="O4287" s="6">
        <v>2798110</v>
      </c>
      <c r="P4287" s="6">
        <v>46732</v>
      </c>
      <c r="Q4287" s="6">
        <v>0</v>
      </c>
      <c r="R4287" s="6">
        <v>537455</v>
      </c>
      <c r="S4287" s="6">
        <v>428946</v>
      </c>
      <c r="T4287" s="6">
        <v>473138</v>
      </c>
      <c r="U4287" s="6">
        <v>0</v>
      </c>
      <c r="V4287" s="6">
        <v>90</v>
      </c>
      <c r="W4287" s="6">
        <v>1350</v>
      </c>
      <c r="X4287" s="6">
        <v>0</v>
      </c>
      <c r="Z4287" s="6">
        <v>0</v>
      </c>
      <c r="AA4287" s="6">
        <v>0</v>
      </c>
      <c r="AB4287" s="6" t="str">
        <f t="shared" si="1058"/>
        <v/>
      </c>
      <c r="AC4287" s="6" t="str">
        <f t="shared" si="1059"/>
        <v/>
      </c>
      <c r="AD4287" s="16">
        <f t="shared" si="1060"/>
        <v>59.875674056321152</v>
      </c>
      <c r="AE4287" s="16">
        <f t="shared" si="1061"/>
        <v>0</v>
      </c>
      <c r="AF4287" s="16">
        <f t="shared" si="1062"/>
        <v>15</v>
      </c>
      <c r="AG4287" s="16">
        <f t="shared" si="1063"/>
        <v>15</v>
      </c>
      <c r="AH4287" s="17">
        <f t="shared" si="1064"/>
        <v>2.8944137177077556</v>
      </c>
      <c r="AI4287" s="17">
        <f t="shared" si="1065"/>
        <v>2.3100486302218251</v>
      </c>
      <c r="AJ4287" s="17">
        <f t="shared" si="1066"/>
        <v>4.8580891500212724</v>
      </c>
      <c r="AK4287" s="17">
        <f t="shared" si="1067"/>
        <v>4.8580891500212724</v>
      </c>
      <c r="AL4287" s="17" t="str">
        <f t="shared" si="1068"/>
        <v/>
      </c>
      <c r="AM4287" s="17" t="str">
        <f t="shared" si="1069"/>
        <v/>
      </c>
      <c r="AN4287" s="17" t="str">
        <f t="shared" si="1070"/>
        <v/>
      </c>
      <c r="AO4287" s="17" t="str">
        <f t="shared" si="1071"/>
        <v/>
      </c>
      <c r="AP4287" s="17" t="str">
        <f t="shared" si="1073"/>
        <v/>
      </c>
      <c r="AQ4287" s="17">
        <f t="shared" si="1072"/>
        <v>0.15329847647161834</v>
      </c>
    </row>
    <row r="4288" spans="1:43" x14ac:dyDescent="0.2">
      <c r="A4288" s="4">
        <v>70005</v>
      </c>
      <c r="B4288" s="5">
        <v>7005</v>
      </c>
      <c r="C4288" t="s">
        <v>3955</v>
      </c>
      <c r="D4288" t="s">
        <v>8</v>
      </c>
      <c r="E4288" t="s">
        <v>9</v>
      </c>
      <c r="F4288" t="s">
        <v>20</v>
      </c>
      <c r="G4288" t="s">
        <v>11</v>
      </c>
      <c r="H4288">
        <v>31</v>
      </c>
      <c r="I4288" t="s">
        <v>6067</v>
      </c>
      <c r="J4288" s="6">
        <v>1519417</v>
      </c>
      <c r="K4288" s="6">
        <v>2242</v>
      </c>
      <c r="L4288" s="6">
        <v>678</v>
      </c>
      <c r="M4288" s="6">
        <v>54019</v>
      </c>
      <c r="N4288" s="6">
        <v>1919621</v>
      </c>
      <c r="O4288" s="6">
        <v>417049</v>
      </c>
      <c r="P4288" s="6">
        <v>11096</v>
      </c>
      <c r="Q4288" s="6">
        <v>206</v>
      </c>
      <c r="R4288" s="6">
        <v>127605</v>
      </c>
      <c r="S4288" s="6">
        <v>279592</v>
      </c>
      <c r="T4288" s="6">
        <v>0</v>
      </c>
      <c r="U4288" s="6">
        <v>0</v>
      </c>
      <c r="V4288" s="6">
        <v>27</v>
      </c>
      <c r="W4288" s="6">
        <v>218</v>
      </c>
      <c r="X4288" s="6">
        <v>0</v>
      </c>
      <c r="Z4288" s="6">
        <v>3028375000</v>
      </c>
      <c r="AA4288" s="6">
        <v>214995979.90080002</v>
      </c>
      <c r="AB4288" s="6">
        <f t="shared" si="1058"/>
        <v>1577.5900555370044</v>
      </c>
      <c r="AC4288" s="6">
        <f t="shared" si="1059"/>
        <v>111.99918103667339</v>
      </c>
      <c r="AD4288" s="16">
        <f t="shared" si="1060"/>
        <v>37.585526315789473</v>
      </c>
      <c r="AE4288" s="16">
        <f t="shared" si="1061"/>
        <v>4.6028668094156799</v>
      </c>
      <c r="AF4288" s="16">
        <f t="shared" si="1062"/>
        <v>8.0740740740740744</v>
      </c>
      <c r="AG4288" s="16">
        <f t="shared" si="1063"/>
        <v>8.0740740740740744</v>
      </c>
      <c r="AH4288" s="17">
        <f t="shared" si="1064"/>
        <v>2.3622244025250376</v>
      </c>
      <c r="AI4288" s="17">
        <f t="shared" si="1065"/>
        <v>5.1758085118199153</v>
      </c>
      <c r="AJ4288" s="17">
        <f t="shared" si="1066"/>
        <v>5.1758085118199153</v>
      </c>
      <c r="AK4288" s="17">
        <f t="shared" si="1067"/>
        <v>5.1758085118199153</v>
      </c>
      <c r="AL4288" s="17">
        <f t="shared" si="1068"/>
        <v>6.6474059202311295E-2</v>
      </c>
      <c r="AM4288" s="17">
        <f t="shared" si="1069"/>
        <v>0.14564958395433264</v>
      </c>
      <c r="AN4288" s="17">
        <f t="shared" si="1070"/>
        <v>0.14564958395433264</v>
      </c>
      <c r="AO4288" s="17">
        <f t="shared" si="1071"/>
        <v>0.14564958395433264</v>
      </c>
      <c r="AP4288" s="17">
        <f t="shared" si="1073"/>
        <v>7.9175524752021345E-2</v>
      </c>
      <c r="AQ4288" s="17">
        <f t="shared" si="1072"/>
        <v>0.67040563578860035</v>
      </c>
    </row>
    <row r="4289" spans="1:43" x14ac:dyDescent="0.2">
      <c r="A4289" s="4">
        <v>70010</v>
      </c>
      <c r="B4289" s="5">
        <v>7010</v>
      </c>
      <c r="C4289" t="s">
        <v>3960</v>
      </c>
      <c r="D4289" t="s">
        <v>8</v>
      </c>
      <c r="E4289" t="s">
        <v>9</v>
      </c>
      <c r="F4289" t="s">
        <v>20</v>
      </c>
      <c r="G4289" t="s">
        <v>15</v>
      </c>
      <c r="H4289">
        <v>85</v>
      </c>
      <c r="I4289" t="s">
        <v>6069</v>
      </c>
      <c r="J4289" s="6">
        <v>450070</v>
      </c>
      <c r="K4289" s="6">
        <v>2244</v>
      </c>
      <c r="L4289" s="6">
        <v>201</v>
      </c>
      <c r="M4289" s="6">
        <v>235716</v>
      </c>
      <c r="N4289" s="6">
        <v>9037128</v>
      </c>
      <c r="O4289" s="6">
        <v>1909008</v>
      </c>
      <c r="P4289" s="6">
        <v>41582</v>
      </c>
      <c r="Q4289" s="6">
        <v>907</v>
      </c>
      <c r="R4289" s="6">
        <v>782388</v>
      </c>
      <c r="S4289" s="6">
        <v>1403905</v>
      </c>
      <c r="T4289" s="6">
        <v>0</v>
      </c>
      <c r="U4289" s="6">
        <v>153177</v>
      </c>
      <c r="V4289" s="6">
        <v>113</v>
      </c>
      <c r="W4289" s="6">
        <v>1155</v>
      </c>
      <c r="X4289" s="6">
        <v>0</v>
      </c>
      <c r="Z4289" s="6">
        <v>15308000000</v>
      </c>
      <c r="AA4289" s="6">
        <v>1086773751.7056</v>
      </c>
      <c r="AB4289" s="6">
        <f t="shared" si="1058"/>
        <v>1693.9009827015839</v>
      </c>
      <c r="AC4289" s="6">
        <f t="shared" si="1059"/>
        <v>120.25654076224217</v>
      </c>
      <c r="AD4289" s="16">
        <f t="shared" si="1060"/>
        <v>45.909480063489006</v>
      </c>
      <c r="AE4289" s="16">
        <f t="shared" si="1061"/>
        <v>4.7339393025068519</v>
      </c>
      <c r="AF4289" s="16">
        <f t="shared" si="1062"/>
        <v>10.221238938053098</v>
      </c>
      <c r="AG4289" s="16">
        <f t="shared" si="1063"/>
        <v>10.221238938053098</v>
      </c>
      <c r="AH4289" s="17">
        <f t="shared" si="1064"/>
        <v>3.3191976785623378</v>
      </c>
      <c r="AI4289" s="17">
        <f t="shared" si="1065"/>
        <v>5.9559172902984949</v>
      </c>
      <c r="AJ4289" s="17">
        <f t="shared" si="1066"/>
        <v>5.9559172902984949</v>
      </c>
      <c r="AK4289" s="17">
        <f t="shared" si="1067"/>
        <v>6.6057543823923703</v>
      </c>
      <c r="AL4289" s="17">
        <f t="shared" si="1068"/>
        <v>8.6574849885937208E-2</v>
      </c>
      <c r="AM4289" s="17">
        <f t="shared" si="1069"/>
        <v>0.15534857977003314</v>
      </c>
      <c r="AN4289" s="17">
        <f t="shared" si="1070"/>
        <v>0.15534857977003314</v>
      </c>
      <c r="AO4289" s="17">
        <f t="shared" si="1071"/>
        <v>0.17229832309556753</v>
      </c>
      <c r="AP4289" s="17">
        <f t="shared" si="1073"/>
        <v>8.5723473209630321E-2</v>
      </c>
      <c r="AQ4289" s="17">
        <f t="shared" si="1072"/>
        <v>0.73541074736198064</v>
      </c>
    </row>
    <row r="4290" spans="1:43" x14ac:dyDescent="0.2">
      <c r="A4290" s="4">
        <v>70051</v>
      </c>
      <c r="B4290" s="5">
        <v>7051</v>
      </c>
      <c r="C4290" t="s">
        <v>3981</v>
      </c>
      <c r="D4290" t="s">
        <v>25</v>
      </c>
      <c r="E4290" t="s">
        <v>9</v>
      </c>
      <c r="F4290" t="s">
        <v>20</v>
      </c>
      <c r="G4290" t="s">
        <v>15</v>
      </c>
      <c r="H4290">
        <v>478</v>
      </c>
      <c r="I4290" t="s">
        <v>6082</v>
      </c>
      <c r="J4290" s="6">
        <v>52900</v>
      </c>
      <c r="K4290" s="6">
        <v>1510</v>
      </c>
      <c r="L4290" s="6">
        <v>35</v>
      </c>
      <c r="M4290" s="6">
        <v>39667</v>
      </c>
      <c r="N4290" s="6">
        <v>0</v>
      </c>
      <c r="O4290" s="6">
        <v>136580</v>
      </c>
      <c r="P4290" s="6">
        <v>4013</v>
      </c>
      <c r="Q4290" s="6">
        <v>0</v>
      </c>
      <c r="R4290" s="6">
        <v>112355</v>
      </c>
      <c r="S4290" s="6">
        <v>94393</v>
      </c>
      <c r="T4290" s="6">
        <v>0</v>
      </c>
      <c r="U4290" s="6">
        <v>0</v>
      </c>
      <c r="V4290" s="6">
        <v>2</v>
      </c>
      <c r="W4290" s="6">
        <v>30</v>
      </c>
      <c r="X4290" s="6">
        <v>0</v>
      </c>
      <c r="Z4290" s="6">
        <v>0</v>
      </c>
      <c r="AA4290" s="6">
        <v>0</v>
      </c>
      <c r="AB4290" s="6" t="str">
        <f t="shared" si="1058"/>
        <v/>
      </c>
      <c r="AC4290" s="6" t="str">
        <f t="shared" si="1059"/>
        <v/>
      </c>
      <c r="AD4290" s="16">
        <f t="shared" si="1060"/>
        <v>34.034388238225766</v>
      </c>
      <c r="AE4290" s="16">
        <f t="shared" si="1061"/>
        <v>0</v>
      </c>
      <c r="AF4290" s="16">
        <f t="shared" si="1062"/>
        <v>15</v>
      </c>
      <c r="AG4290" s="16">
        <f t="shared" si="1063"/>
        <v>15</v>
      </c>
      <c r="AH4290" s="17">
        <f t="shared" si="1064"/>
        <v>2.8324551894521894</v>
      </c>
      <c r="AI4290" s="17">
        <f t="shared" si="1065"/>
        <v>2.379635465248191</v>
      </c>
      <c r="AJ4290" s="17">
        <f t="shared" si="1066"/>
        <v>2.379635465248191</v>
      </c>
      <c r="AK4290" s="17">
        <f t="shared" si="1067"/>
        <v>2.379635465248191</v>
      </c>
      <c r="AL4290" s="17" t="str">
        <f t="shared" si="1068"/>
        <v/>
      </c>
      <c r="AM4290" s="17" t="str">
        <f t="shared" si="1069"/>
        <v/>
      </c>
      <c r="AN4290" s="17" t="str">
        <f t="shared" si="1070"/>
        <v/>
      </c>
      <c r="AO4290" s="17" t="str">
        <f t="shared" si="1071"/>
        <v/>
      </c>
      <c r="AP4290" s="17" t="str">
        <f t="shared" si="1073"/>
        <v/>
      </c>
      <c r="AQ4290" s="17">
        <f t="shared" si="1072"/>
        <v>0.6911187582369307</v>
      </c>
    </row>
    <row r="4291" spans="1:43" x14ac:dyDescent="0.2">
      <c r="A4291" s="4">
        <v>70275</v>
      </c>
      <c r="B4291" s="5"/>
      <c r="C4291" t="s">
        <v>3989</v>
      </c>
      <c r="D4291" t="s">
        <v>25</v>
      </c>
      <c r="E4291" t="s">
        <v>9</v>
      </c>
      <c r="F4291" t="s">
        <v>20</v>
      </c>
      <c r="G4291" t="s">
        <v>11</v>
      </c>
      <c r="H4291">
        <v>58</v>
      </c>
      <c r="I4291" t="s">
        <v>6064</v>
      </c>
      <c r="J4291" s="6">
        <v>725008</v>
      </c>
      <c r="K4291" s="6">
        <v>2673</v>
      </c>
      <c r="L4291" s="6">
        <v>271</v>
      </c>
      <c r="M4291" s="6">
        <v>7560</v>
      </c>
      <c r="N4291" s="6">
        <v>0</v>
      </c>
      <c r="O4291" s="6">
        <v>44531</v>
      </c>
      <c r="P4291" s="6">
        <v>784</v>
      </c>
      <c r="Q4291" s="6">
        <v>0</v>
      </c>
      <c r="R4291" s="6">
        <v>18964</v>
      </c>
      <c r="S4291" s="6">
        <v>15591</v>
      </c>
      <c r="T4291" s="6">
        <v>0</v>
      </c>
      <c r="U4291" s="6">
        <v>0</v>
      </c>
      <c r="V4291" s="6">
        <v>5</v>
      </c>
      <c r="W4291" s="6">
        <v>62</v>
      </c>
      <c r="X4291" s="6">
        <v>0</v>
      </c>
      <c r="Z4291" s="6">
        <v>0</v>
      </c>
      <c r="AA4291" s="6">
        <v>0</v>
      </c>
      <c r="AB4291" s="6" t="str">
        <f t="shared" ref="AB4291:AB4320" si="1074">IF(N4291&gt;0, Z4291/N4291,"")</f>
        <v/>
      </c>
      <c r="AC4291" s="6" t="str">
        <f t="shared" ref="AC4291:AC4320" si="1075">IF(N4291&gt;0, AA4291/N4291, "")</f>
        <v/>
      </c>
      <c r="AD4291" s="16">
        <f t="shared" ref="AD4291:AD4354" si="1076">IF(P4291&gt;0, O4291/P4291, "")</f>
        <v>56.799744897959187</v>
      </c>
      <c r="AE4291" s="16">
        <f t="shared" ref="AE4291:AE4354" si="1077">IF(O4291&gt;0, N4291/O4291, "")</f>
        <v>0</v>
      </c>
      <c r="AF4291" s="16">
        <f t="shared" ref="AF4291:AF4354" si="1078">IF(V4291&gt;0,(W4291)/V4291,"")</f>
        <v>12.4</v>
      </c>
      <c r="AG4291" s="16">
        <f t="shared" ref="AG4291:AG4354" si="1079">IF(V4291&gt;0,(W4291+X4291)/V4291,"")</f>
        <v>12.4</v>
      </c>
      <c r="AH4291" s="17">
        <f t="shared" ref="AH4291:AH4354" si="1080">IF($M4291&gt;0,R4291/$M4291,"")</f>
        <v>2.5084656084656083</v>
      </c>
      <c r="AI4291" s="17">
        <f t="shared" ref="AI4291:AI4354" si="1081">IF($M4291&gt;0,S4291/$M4291,"")</f>
        <v>2.0623015873015871</v>
      </c>
      <c r="AJ4291" s="17">
        <f t="shared" ref="AJ4291:AJ4354" si="1082">IF($M4291&gt;0,(S4291+T4291)/$M4291,"")</f>
        <v>2.0623015873015871</v>
      </c>
      <c r="AK4291" s="17">
        <f t="shared" ref="AK4291:AK4354" si="1083">IF($M4291&gt;0,(S4291+T4291+U4291)/$M4291,"")</f>
        <v>2.0623015873015871</v>
      </c>
      <c r="AL4291" s="17" t="str">
        <f t="shared" ref="AL4291:AL4354" si="1084">IF($N4291&gt;0,R4291/$N4291,"")</f>
        <v/>
      </c>
      <c r="AM4291" s="17" t="str">
        <f t="shared" ref="AM4291:AM4354" si="1085">IF($N4291&gt;0,(S4291)/$N4291,"")</f>
        <v/>
      </c>
      <c r="AN4291" s="17" t="str">
        <f t="shared" ref="AN4291:AN4354" si="1086">IF($N4291&gt;0,(S4291+T4291)/$N4291,"")</f>
        <v/>
      </c>
      <c r="AO4291" s="17" t="str">
        <f t="shared" ref="AO4291:AO4354" si="1087">IF($N4291&gt;0,(S4291+T4291+U4291)/$N4291,"")</f>
        <v/>
      </c>
      <c r="AP4291" s="17" t="str">
        <f t="shared" si="1073"/>
        <v/>
      </c>
      <c r="AQ4291" s="17">
        <f t="shared" ref="AQ4291:AQ4354" si="1088">IF(O4291&gt;0,S4291/O4291,"")</f>
        <v>0.35011564977206888</v>
      </c>
    </row>
    <row r="4292" spans="1:43" x14ac:dyDescent="0.2">
      <c r="A4292" s="4">
        <v>80001</v>
      </c>
      <c r="B4292" s="5">
        <v>8001</v>
      </c>
      <c r="C4292" t="s">
        <v>4508</v>
      </c>
      <c r="D4292" t="s">
        <v>8</v>
      </c>
      <c r="E4292" t="s">
        <v>9</v>
      </c>
      <c r="F4292" t="s">
        <v>20</v>
      </c>
      <c r="G4292" t="s">
        <v>15</v>
      </c>
      <c r="H4292">
        <v>42</v>
      </c>
      <c r="I4292" t="s">
        <v>6086</v>
      </c>
      <c r="J4292" s="6">
        <v>1021243</v>
      </c>
      <c r="K4292" s="6">
        <v>3675</v>
      </c>
      <c r="L4292" s="6">
        <v>278</v>
      </c>
      <c r="M4292" s="6">
        <v>1174696</v>
      </c>
      <c r="N4292" s="6">
        <v>43052589</v>
      </c>
      <c r="O4292" s="6">
        <v>6354828</v>
      </c>
      <c r="P4292" s="6">
        <v>168866</v>
      </c>
      <c r="Q4292" s="6">
        <v>4282</v>
      </c>
      <c r="R4292" s="6">
        <v>3946125</v>
      </c>
      <c r="S4292" s="6">
        <v>18784904</v>
      </c>
      <c r="T4292" s="6">
        <v>1377765</v>
      </c>
      <c r="U4292" s="6">
        <v>0</v>
      </c>
      <c r="V4292" s="6">
        <v>396</v>
      </c>
      <c r="W4292" s="6">
        <v>4340</v>
      </c>
      <c r="X4292" s="6">
        <v>0</v>
      </c>
      <c r="Z4292" s="6">
        <v>43294750000</v>
      </c>
      <c r="AA4292" s="6">
        <v>3073660692.8832002</v>
      </c>
      <c r="AB4292" s="6">
        <f t="shared" si="1074"/>
        <v>1005.6247720665533</v>
      </c>
      <c r="AC4292" s="6">
        <f t="shared" si="1075"/>
        <v>71.393167386128624</v>
      </c>
      <c r="AD4292" s="16">
        <f t="shared" si="1076"/>
        <v>37.632371229258702</v>
      </c>
      <c r="AE4292" s="16">
        <f t="shared" si="1077"/>
        <v>6.7747843057278656</v>
      </c>
      <c r="AF4292" s="16">
        <f t="shared" si="1078"/>
        <v>10.95959595959596</v>
      </c>
      <c r="AG4292" s="16">
        <f t="shared" si="1079"/>
        <v>10.95959595959596</v>
      </c>
      <c r="AH4292" s="17">
        <f t="shared" si="1080"/>
        <v>3.3592733779633197</v>
      </c>
      <c r="AI4292" s="17">
        <f t="shared" si="1081"/>
        <v>15.991289661325142</v>
      </c>
      <c r="AJ4292" s="17">
        <f t="shared" si="1082"/>
        <v>17.164159067537472</v>
      </c>
      <c r="AK4292" s="17">
        <f t="shared" si="1083"/>
        <v>17.164159067537472</v>
      </c>
      <c r="AL4292" s="17">
        <f t="shared" si="1084"/>
        <v>9.1658250796485208E-2</v>
      </c>
      <c r="AM4292" s="17">
        <f t="shared" si="1085"/>
        <v>0.43632460756308988</v>
      </c>
      <c r="AN4292" s="17">
        <f t="shared" si="1086"/>
        <v>0.46832651574101619</v>
      </c>
      <c r="AO4292" s="17">
        <f t="shared" si="1087"/>
        <v>0.46832651574101619</v>
      </c>
      <c r="AP4292" s="17">
        <f t="shared" ref="AP4292:AP4355" si="1089">IF(AO4292&lt;&gt;"", AO4292-AL4292,"")</f>
        <v>0.37666826494453098</v>
      </c>
      <c r="AQ4292" s="17">
        <f t="shared" si="1088"/>
        <v>2.9560051035212913</v>
      </c>
    </row>
    <row r="4293" spans="1:43" x14ac:dyDescent="0.2">
      <c r="A4293" s="4">
        <v>80005</v>
      </c>
      <c r="B4293" s="5">
        <v>8005</v>
      </c>
      <c r="C4293" t="s">
        <v>4512</v>
      </c>
      <c r="D4293" t="s">
        <v>8</v>
      </c>
      <c r="E4293" t="s">
        <v>9</v>
      </c>
      <c r="F4293" t="s">
        <v>20</v>
      </c>
      <c r="G4293" t="s">
        <v>15</v>
      </c>
      <c r="H4293">
        <v>73</v>
      </c>
      <c r="I4293" t="s">
        <v>6089</v>
      </c>
      <c r="J4293" s="6">
        <v>559409</v>
      </c>
      <c r="K4293" s="6">
        <v>2978</v>
      </c>
      <c r="L4293" s="6">
        <v>188</v>
      </c>
      <c r="M4293" s="6">
        <v>45660</v>
      </c>
      <c r="N4293" s="6">
        <v>2497163</v>
      </c>
      <c r="O4293" s="6">
        <v>677679</v>
      </c>
      <c r="P4293" s="6">
        <v>16927</v>
      </c>
      <c r="Q4293" s="6">
        <v>176</v>
      </c>
      <c r="R4293" s="6">
        <v>311005</v>
      </c>
      <c r="S4293" s="6">
        <v>475068</v>
      </c>
      <c r="T4293" s="6">
        <v>293007</v>
      </c>
      <c r="U4293" s="6">
        <v>0</v>
      </c>
      <c r="V4293" s="6">
        <v>36</v>
      </c>
      <c r="W4293" s="6">
        <v>290</v>
      </c>
      <c r="X4293" s="6">
        <v>0</v>
      </c>
      <c r="Z4293" s="6">
        <v>3810250000</v>
      </c>
      <c r="AA4293" s="6">
        <v>270504291.0528</v>
      </c>
      <c r="AB4293" s="6">
        <f t="shared" si="1074"/>
        <v>1525.8315136016352</v>
      </c>
      <c r="AC4293" s="6">
        <f t="shared" si="1075"/>
        <v>108.32464322625316</v>
      </c>
      <c r="AD4293" s="16">
        <f t="shared" si="1076"/>
        <v>40.035387251137237</v>
      </c>
      <c r="AE4293" s="16">
        <f t="shared" si="1077"/>
        <v>3.6848758778123565</v>
      </c>
      <c r="AF4293" s="16">
        <f t="shared" si="1078"/>
        <v>8.0555555555555554</v>
      </c>
      <c r="AG4293" s="16">
        <f t="shared" si="1079"/>
        <v>8.0555555555555554</v>
      </c>
      <c r="AH4293" s="17">
        <f t="shared" si="1080"/>
        <v>6.8113228208497594</v>
      </c>
      <c r="AI4293" s="17">
        <f t="shared" si="1081"/>
        <v>10.404467805519054</v>
      </c>
      <c r="AJ4293" s="17">
        <f t="shared" si="1082"/>
        <v>16.821616294349539</v>
      </c>
      <c r="AK4293" s="17">
        <f t="shared" si="1083"/>
        <v>16.821616294349539</v>
      </c>
      <c r="AL4293" s="17">
        <f t="shared" si="1084"/>
        <v>0.12454333177289588</v>
      </c>
      <c r="AM4293" s="17">
        <f t="shared" si="1085"/>
        <v>0.19024308785609911</v>
      </c>
      <c r="AN4293" s="17">
        <f t="shared" si="1086"/>
        <v>0.30757904069538111</v>
      </c>
      <c r="AO4293" s="17">
        <f t="shared" si="1087"/>
        <v>0.30757904069538111</v>
      </c>
      <c r="AP4293" s="17">
        <f t="shared" si="1089"/>
        <v>0.18303570892248522</v>
      </c>
      <c r="AQ4293" s="17">
        <f t="shared" si="1088"/>
        <v>0.70102216536147643</v>
      </c>
    </row>
    <row r="4294" spans="1:43" x14ac:dyDescent="0.2">
      <c r="A4294" s="4">
        <v>80106</v>
      </c>
      <c r="B4294" s="5">
        <v>8106</v>
      </c>
      <c r="C4294" t="s">
        <v>4534</v>
      </c>
      <c r="D4294" t="s">
        <v>8</v>
      </c>
      <c r="E4294" t="s">
        <v>9</v>
      </c>
      <c r="F4294" t="s">
        <v>20</v>
      </c>
      <c r="G4294" t="s">
        <v>15</v>
      </c>
      <c r="H4294">
        <v>141</v>
      </c>
      <c r="I4294" t="s">
        <v>6095</v>
      </c>
      <c r="J4294" s="6">
        <v>264465</v>
      </c>
      <c r="K4294" s="6">
        <v>2412</v>
      </c>
      <c r="L4294" s="6">
        <v>110</v>
      </c>
      <c r="M4294" s="6">
        <v>75854</v>
      </c>
      <c r="N4294" s="6">
        <v>3326548</v>
      </c>
      <c r="O4294" s="6">
        <v>1271554</v>
      </c>
      <c r="P4294" s="6">
        <v>27410</v>
      </c>
      <c r="Q4294" s="6">
        <v>313</v>
      </c>
      <c r="R4294" s="6">
        <v>525967</v>
      </c>
      <c r="S4294" s="6">
        <v>797799</v>
      </c>
      <c r="T4294" s="6">
        <v>278005</v>
      </c>
      <c r="U4294" s="6">
        <v>0</v>
      </c>
      <c r="V4294" s="6">
        <v>76</v>
      </c>
      <c r="W4294" s="6">
        <v>585</v>
      </c>
      <c r="X4294" s="6">
        <v>0</v>
      </c>
      <c r="Z4294" s="6">
        <v>7170500000</v>
      </c>
      <c r="AA4294" s="6">
        <v>509061352.66560006</v>
      </c>
      <c r="AB4294" s="6">
        <f t="shared" si="1074"/>
        <v>2155.5378127716781</v>
      </c>
      <c r="AC4294" s="6">
        <f t="shared" si="1075"/>
        <v>153.0299134915835</v>
      </c>
      <c r="AD4294" s="16">
        <f t="shared" si="1076"/>
        <v>46.39014958044509</v>
      </c>
      <c r="AE4294" s="16">
        <f t="shared" si="1077"/>
        <v>2.6161279819811036</v>
      </c>
      <c r="AF4294" s="16">
        <f t="shared" si="1078"/>
        <v>7.6973684210526319</v>
      </c>
      <c r="AG4294" s="16">
        <f t="shared" si="1079"/>
        <v>7.6973684210526319</v>
      </c>
      <c r="AH4294" s="17">
        <f t="shared" si="1080"/>
        <v>6.9339388825902395</v>
      </c>
      <c r="AI4294" s="17">
        <f t="shared" si="1081"/>
        <v>10.517560049568909</v>
      </c>
      <c r="AJ4294" s="17">
        <f t="shared" si="1082"/>
        <v>14.182561236058744</v>
      </c>
      <c r="AK4294" s="17">
        <f t="shared" si="1083"/>
        <v>14.182561236058744</v>
      </c>
      <c r="AL4294" s="17">
        <f t="shared" si="1084"/>
        <v>0.15811195269089759</v>
      </c>
      <c r="AM4294" s="17">
        <f t="shared" si="1085"/>
        <v>0.23982789366033497</v>
      </c>
      <c r="AN4294" s="17">
        <f t="shared" si="1086"/>
        <v>0.32339951204672229</v>
      </c>
      <c r="AO4294" s="17">
        <f t="shared" si="1087"/>
        <v>0.32339951204672229</v>
      </c>
      <c r="AP4294" s="17">
        <f t="shared" si="1089"/>
        <v>0.1652875593558247</v>
      </c>
      <c r="AQ4294" s="17">
        <f t="shared" si="1088"/>
        <v>0.62742046346439084</v>
      </c>
    </row>
    <row r="4295" spans="1:43" x14ac:dyDescent="0.2">
      <c r="A4295" s="4">
        <v>80109</v>
      </c>
      <c r="B4295" s="5">
        <v>8109</v>
      </c>
      <c r="C4295" t="s">
        <v>4536</v>
      </c>
      <c r="D4295" t="s">
        <v>8</v>
      </c>
      <c r="E4295" t="s">
        <v>9</v>
      </c>
      <c r="F4295" t="s">
        <v>20</v>
      </c>
      <c r="G4295" t="s">
        <v>15</v>
      </c>
      <c r="H4295">
        <v>18</v>
      </c>
      <c r="I4295" t="s">
        <v>6090</v>
      </c>
      <c r="J4295" s="6">
        <v>2374203</v>
      </c>
      <c r="K4295" s="6">
        <v>3554</v>
      </c>
      <c r="L4295" s="6">
        <v>668</v>
      </c>
      <c r="M4295" s="6">
        <v>182256</v>
      </c>
      <c r="N4295" s="6">
        <v>7732123</v>
      </c>
      <c r="O4295" s="6">
        <v>1874597</v>
      </c>
      <c r="P4295" s="6">
        <v>47499</v>
      </c>
      <c r="Q4295" s="6">
        <v>664</v>
      </c>
      <c r="R4295" s="6">
        <v>712297</v>
      </c>
      <c r="S4295" s="6">
        <v>813067</v>
      </c>
      <c r="T4295" s="6">
        <v>0</v>
      </c>
      <c r="U4295" s="6">
        <v>0</v>
      </c>
      <c r="V4295" s="6">
        <v>95</v>
      </c>
      <c r="W4295" s="6">
        <v>674</v>
      </c>
      <c r="X4295" s="6">
        <v>0</v>
      </c>
      <c r="Z4295" s="6">
        <v>10393000000</v>
      </c>
      <c r="AA4295" s="6">
        <v>737839012.37760007</v>
      </c>
      <c r="AB4295" s="6">
        <f t="shared" si="1074"/>
        <v>1344.1327821608631</v>
      </c>
      <c r="AC4295" s="6">
        <f t="shared" si="1075"/>
        <v>95.425151976708094</v>
      </c>
      <c r="AD4295" s="16">
        <f t="shared" si="1076"/>
        <v>39.46603086380766</v>
      </c>
      <c r="AE4295" s="16">
        <f t="shared" si="1077"/>
        <v>4.1246854657294341</v>
      </c>
      <c r="AF4295" s="16">
        <f t="shared" si="1078"/>
        <v>7.094736842105263</v>
      </c>
      <c r="AG4295" s="16">
        <f t="shared" si="1079"/>
        <v>7.094736842105263</v>
      </c>
      <c r="AH4295" s="17">
        <f t="shared" si="1080"/>
        <v>3.9082225002194715</v>
      </c>
      <c r="AI4295" s="17">
        <f t="shared" si="1081"/>
        <v>4.4611261083311389</v>
      </c>
      <c r="AJ4295" s="17">
        <f t="shared" si="1082"/>
        <v>4.4611261083311389</v>
      </c>
      <c r="AK4295" s="17">
        <f t="shared" si="1083"/>
        <v>4.4611261083311389</v>
      </c>
      <c r="AL4295" s="17">
        <f t="shared" si="1084"/>
        <v>9.212178854371561E-2</v>
      </c>
      <c r="AM4295" s="17">
        <f t="shared" si="1085"/>
        <v>0.10515443171299783</v>
      </c>
      <c r="AN4295" s="17">
        <f t="shared" si="1086"/>
        <v>0.10515443171299783</v>
      </c>
      <c r="AO4295" s="17">
        <f t="shared" si="1087"/>
        <v>0.10515443171299783</v>
      </c>
      <c r="AP4295" s="17">
        <f t="shared" si="1089"/>
        <v>1.3032643169282224E-2</v>
      </c>
      <c r="AQ4295" s="17">
        <f t="shared" si="1088"/>
        <v>0.43372895614364049</v>
      </c>
    </row>
    <row r="4296" spans="1:43" x14ac:dyDescent="0.2">
      <c r="A4296" s="4" t="s">
        <v>4630</v>
      </c>
      <c r="B4296" s="5" t="s">
        <v>4631</v>
      </c>
      <c r="C4296" t="s">
        <v>4632</v>
      </c>
      <c r="D4296" t="s">
        <v>133</v>
      </c>
      <c r="E4296" t="s">
        <v>134</v>
      </c>
      <c r="F4296" t="s">
        <v>20</v>
      </c>
      <c r="G4296" t="s">
        <v>15</v>
      </c>
      <c r="J4296" s="6"/>
      <c r="K4296" s="6"/>
      <c r="L4296" s="6"/>
      <c r="M4296" s="6">
        <v>15053</v>
      </c>
      <c r="N4296" s="6">
        <v>0</v>
      </c>
      <c r="O4296" s="6">
        <v>227780</v>
      </c>
      <c r="P4296" s="6">
        <v>4634</v>
      </c>
      <c r="Q4296" s="6">
        <v>0</v>
      </c>
      <c r="R4296" s="6">
        <v>27995</v>
      </c>
      <c r="S4296" s="6">
        <v>72359</v>
      </c>
      <c r="T4296" s="6">
        <v>0</v>
      </c>
      <c r="U4296" s="6">
        <v>0</v>
      </c>
      <c r="V4296" s="6">
        <v>14</v>
      </c>
      <c r="W4296" s="6">
        <v>151</v>
      </c>
      <c r="X4296" s="6">
        <v>0</v>
      </c>
      <c r="Z4296" s="6">
        <v>0</v>
      </c>
      <c r="AA4296" s="6">
        <v>0</v>
      </c>
      <c r="AB4296" s="6" t="str">
        <f t="shared" si="1074"/>
        <v/>
      </c>
      <c r="AC4296" s="6" t="str">
        <f t="shared" si="1075"/>
        <v/>
      </c>
      <c r="AD4296" s="16">
        <f t="shared" si="1076"/>
        <v>49.15407854984894</v>
      </c>
      <c r="AE4296" s="16">
        <f t="shared" si="1077"/>
        <v>0</v>
      </c>
      <c r="AF4296" s="16">
        <f t="shared" si="1078"/>
        <v>10.785714285714286</v>
      </c>
      <c r="AG4296" s="16">
        <f t="shared" si="1079"/>
        <v>10.785714285714286</v>
      </c>
      <c r="AH4296" s="17">
        <f t="shared" si="1080"/>
        <v>1.8597621736530925</v>
      </c>
      <c r="AI4296" s="17">
        <f t="shared" si="1081"/>
        <v>4.806948780973892</v>
      </c>
      <c r="AJ4296" s="17">
        <f t="shared" si="1082"/>
        <v>4.806948780973892</v>
      </c>
      <c r="AK4296" s="17">
        <f t="shared" si="1083"/>
        <v>4.806948780973892</v>
      </c>
      <c r="AL4296" s="17" t="str">
        <f t="shared" si="1084"/>
        <v/>
      </c>
      <c r="AM4296" s="17" t="str">
        <f t="shared" si="1085"/>
        <v/>
      </c>
      <c r="AN4296" s="17" t="str">
        <f t="shared" si="1086"/>
        <v/>
      </c>
      <c r="AO4296" s="17" t="str">
        <f t="shared" si="1087"/>
        <v/>
      </c>
      <c r="AP4296" s="17" t="str">
        <f t="shared" si="1089"/>
        <v/>
      </c>
      <c r="AQ4296" s="17">
        <f t="shared" si="1088"/>
        <v>0.31767055931161647</v>
      </c>
    </row>
    <row r="4297" spans="1:43" x14ac:dyDescent="0.2">
      <c r="A4297" s="4" t="s">
        <v>4659</v>
      </c>
      <c r="B4297" s="5"/>
      <c r="C4297" t="s">
        <v>4660</v>
      </c>
      <c r="D4297" t="s">
        <v>150</v>
      </c>
      <c r="E4297" t="s">
        <v>151</v>
      </c>
      <c r="F4297" t="s">
        <v>20</v>
      </c>
      <c r="G4297" t="s">
        <v>15</v>
      </c>
      <c r="J4297" s="6"/>
      <c r="K4297" s="6"/>
      <c r="L4297" s="6"/>
      <c r="M4297" s="6">
        <v>0</v>
      </c>
      <c r="N4297" s="6">
        <v>0</v>
      </c>
      <c r="O4297" s="6">
        <v>0</v>
      </c>
      <c r="P4297" s="6">
        <v>0</v>
      </c>
      <c r="Q4297" s="6">
        <v>0</v>
      </c>
      <c r="R4297" s="6">
        <v>0</v>
      </c>
      <c r="S4297" s="6">
        <v>0</v>
      </c>
      <c r="T4297" s="6">
        <v>0</v>
      </c>
      <c r="U4297" s="6">
        <v>0</v>
      </c>
      <c r="V4297" s="6">
        <v>2</v>
      </c>
      <c r="W4297" s="6">
        <v>30</v>
      </c>
      <c r="X4297" s="6">
        <v>0</v>
      </c>
      <c r="Z4297" s="6">
        <v>0</v>
      </c>
      <c r="AA4297" s="6">
        <v>0</v>
      </c>
      <c r="AB4297" s="6" t="str">
        <f t="shared" si="1074"/>
        <v/>
      </c>
      <c r="AC4297" s="6" t="str">
        <f t="shared" si="1075"/>
        <v/>
      </c>
      <c r="AD4297" s="16" t="str">
        <f t="shared" si="1076"/>
        <v/>
      </c>
      <c r="AE4297" s="16" t="str">
        <f t="shared" si="1077"/>
        <v/>
      </c>
      <c r="AF4297" s="16">
        <f t="shared" si="1078"/>
        <v>15</v>
      </c>
      <c r="AG4297" s="16">
        <f t="shared" si="1079"/>
        <v>15</v>
      </c>
      <c r="AH4297" s="17" t="str">
        <f t="shared" si="1080"/>
        <v/>
      </c>
      <c r="AI4297" s="17" t="str">
        <f t="shared" si="1081"/>
        <v/>
      </c>
      <c r="AJ4297" s="17" t="str">
        <f t="shared" si="1082"/>
        <v/>
      </c>
      <c r="AK4297" s="17" t="str">
        <f t="shared" si="1083"/>
        <v/>
      </c>
      <c r="AL4297" s="17" t="str">
        <f t="shared" si="1084"/>
        <v/>
      </c>
      <c r="AM4297" s="17" t="str">
        <f t="shared" si="1085"/>
        <v/>
      </c>
      <c r="AN4297" s="17" t="str">
        <f t="shared" si="1086"/>
        <v/>
      </c>
      <c r="AO4297" s="17" t="str">
        <f t="shared" si="1087"/>
        <v/>
      </c>
      <c r="AP4297" s="17" t="str">
        <f t="shared" si="1089"/>
        <v/>
      </c>
      <c r="AQ4297" s="17" t="str">
        <f t="shared" si="1088"/>
        <v/>
      </c>
    </row>
    <row r="4298" spans="1:43" x14ac:dyDescent="0.2">
      <c r="A4298" s="4" t="s">
        <v>4747</v>
      </c>
      <c r="B4298" s="5" t="s">
        <v>4748</v>
      </c>
      <c r="C4298" t="s">
        <v>4749</v>
      </c>
      <c r="D4298" t="s">
        <v>133</v>
      </c>
      <c r="E4298" t="s">
        <v>134</v>
      </c>
      <c r="F4298" t="s">
        <v>20</v>
      </c>
      <c r="G4298" t="s">
        <v>15</v>
      </c>
      <c r="J4298" s="6"/>
      <c r="K4298" s="6"/>
      <c r="L4298" s="6"/>
      <c r="M4298" s="6">
        <v>32000</v>
      </c>
      <c r="N4298" s="6">
        <v>0</v>
      </c>
      <c r="O4298" s="6">
        <v>330854</v>
      </c>
      <c r="P4298" s="6">
        <v>16114</v>
      </c>
      <c r="Q4298" s="6">
        <v>0</v>
      </c>
      <c r="R4298" s="6">
        <v>31075</v>
      </c>
      <c r="S4298" s="6">
        <v>296109</v>
      </c>
      <c r="T4298" s="6">
        <v>89400</v>
      </c>
      <c r="U4298" s="6">
        <v>0</v>
      </c>
      <c r="V4298" s="6">
        <v>26</v>
      </c>
      <c r="W4298" s="6">
        <v>249</v>
      </c>
      <c r="X4298" s="6">
        <v>0</v>
      </c>
      <c r="Z4298" s="6">
        <v>0</v>
      </c>
      <c r="AA4298" s="6">
        <v>0</v>
      </c>
      <c r="AB4298" s="6" t="str">
        <f t="shared" si="1074"/>
        <v/>
      </c>
      <c r="AC4298" s="6" t="str">
        <f t="shared" si="1075"/>
        <v/>
      </c>
      <c r="AD4298" s="16">
        <f t="shared" si="1076"/>
        <v>20.532083902196849</v>
      </c>
      <c r="AE4298" s="16">
        <f t="shared" si="1077"/>
        <v>0</v>
      </c>
      <c r="AF4298" s="16">
        <f t="shared" si="1078"/>
        <v>9.5769230769230766</v>
      </c>
      <c r="AG4298" s="16">
        <f t="shared" si="1079"/>
        <v>9.5769230769230766</v>
      </c>
      <c r="AH4298" s="17">
        <f t="shared" si="1080"/>
        <v>0.97109374999999998</v>
      </c>
      <c r="AI4298" s="17">
        <f t="shared" si="1081"/>
        <v>9.2534062499999994</v>
      </c>
      <c r="AJ4298" s="17">
        <f t="shared" si="1082"/>
        <v>12.04715625</v>
      </c>
      <c r="AK4298" s="17">
        <f t="shared" si="1083"/>
        <v>12.04715625</v>
      </c>
      <c r="AL4298" s="17" t="str">
        <f t="shared" si="1084"/>
        <v/>
      </c>
      <c r="AM4298" s="17" t="str">
        <f t="shared" si="1085"/>
        <v/>
      </c>
      <c r="AN4298" s="17" t="str">
        <f t="shared" si="1086"/>
        <v/>
      </c>
      <c r="AO4298" s="17" t="str">
        <f t="shared" si="1087"/>
        <v/>
      </c>
      <c r="AP4298" s="17" t="str">
        <f t="shared" si="1089"/>
        <v/>
      </c>
      <c r="AQ4298" s="17">
        <f t="shared" si="1088"/>
        <v>0.89498389017512259</v>
      </c>
    </row>
    <row r="4299" spans="1:43" x14ac:dyDescent="0.2">
      <c r="A4299" s="4">
        <v>90001</v>
      </c>
      <c r="B4299" s="5">
        <v>9001</v>
      </c>
      <c r="C4299" t="s">
        <v>5024</v>
      </c>
      <c r="D4299" t="s">
        <v>8</v>
      </c>
      <c r="E4299" t="s">
        <v>9</v>
      </c>
      <c r="F4299" t="s">
        <v>20</v>
      </c>
      <c r="G4299" t="s">
        <v>11</v>
      </c>
      <c r="H4299">
        <v>94</v>
      </c>
      <c r="I4299" t="s">
        <v>6110</v>
      </c>
      <c r="J4299" s="6">
        <v>392141</v>
      </c>
      <c r="K4299" s="6">
        <v>2386</v>
      </c>
      <c r="L4299" s="6">
        <v>164</v>
      </c>
      <c r="M4299" s="6">
        <v>363804</v>
      </c>
      <c r="N4299" s="6">
        <v>14602280</v>
      </c>
      <c r="O4299" s="6">
        <v>2435049</v>
      </c>
      <c r="P4299" s="6">
        <v>57774</v>
      </c>
      <c r="Q4299" s="6">
        <v>1254</v>
      </c>
      <c r="R4299" s="6">
        <v>1227246</v>
      </c>
      <c r="S4299" s="6">
        <v>1924415</v>
      </c>
      <c r="T4299" s="6">
        <v>0</v>
      </c>
      <c r="U4299" s="6">
        <v>0</v>
      </c>
      <c r="V4299" s="6">
        <v>144</v>
      </c>
      <c r="W4299" s="6">
        <v>1124</v>
      </c>
      <c r="X4299" s="6">
        <v>107</v>
      </c>
      <c r="Z4299" s="6">
        <v>19278625000</v>
      </c>
      <c r="AA4299" s="6">
        <v>1368663680.3616002</v>
      </c>
      <c r="AB4299" s="6">
        <f t="shared" si="1074"/>
        <v>1320.2475914720167</v>
      </c>
      <c r="AC4299" s="6">
        <f t="shared" si="1075"/>
        <v>93.729450494142029</v>
      </c>
      <c r="AD4299" s="16">
        <f t="shared" si="1076"/>
        <v>42.147834666112786</v>
      </c>
      <c r="AE4299" s="16">
        <f t="shared" si="1077"/>
        <v>5.9967088957963472</v>
      </c>
      <c r="AF4299" s="16">
        <f t="shared" si="1078"/>
        <v>7.8055555555555554</v>
      </c>
      <c r="AG4299" s="16">
        <f t="shared" si="1079"/>
        <v>8.5486111111111107</v>
      </c>
      <c r="AH4299" s="17">
        <f t="shared" si="1080"/>
        <v>3.3733713757957582</v>
      </c>
      <c r="AI4299" s="17">
        <f t="shared" si="1081"/>
        <v>5.289702697056657</v>
      </c>
      <c r="AJ4299" s="17">
        <f t="shared" si="1082"/>
        <v>5.289702697056657</v>
      </c>
      <c r="AK4299" s="17">
        <f t="shared" si="1083"/>
        <v>5.289702697056657</v>
      </c>
      <c r="AL4299" s="17">
        <f t="shared" si="1084"/>
        <v>8.4044820397910461E-2</v>
      </c>
      <c r="AM4299" s="17">
        <f t="shared" si="1085"/>
        <v>0.13178866587957497</v>
      </c>
      <c r="AN4299" s="17">
        <f t="shared" si="1086"/>
        <v>0.13178866587957497</v>
      </c>
      <c r="AO4299" s="17">
        <f t="shared" si="1087"/>
        <v>0.13178866587957497</v>
      </c>
      <c r="AP4299" s="17">
        <f t="shared" si="1089"/>
        <v>4.7743845481664507E-2</v>
      </c>
      <c r="AQ4299" s="17">
        <f t="shared" si="1088"/>
        <v>0.79029826504517975</v>
      </c>
    </row>
    <row r="4300" spans="1:43" x14ac:dyDescent="0.2">
      <c r="A4300" s="4">
        <v>90002</v>
      </c>
      <c r="B4300" s="5">
        <v>9002</v>
      </c>
      <c r="C4300" t="s">
        <v>5025</v>
      </c>
      <c r="D4300" t="s">
        <v>8</v>
      </c>
      <c r="E4300" t="s">
        <v>9</v>
      </c>
      <c r="F4300" t="s">
        <v>20</v>
      </c>
      <c r="G4300" t="s">
        <v>11</v>
      </c>
      <c r="H4300">
        <v>54</v>
      </c>
      <c r="I4300" t="s">
        <v>6111</v>
      </c>
      <c r="J4300" s="6">
        <v>802459</v>
      </c>
      <c r="K4300" s="6">
        <v>4716</v>
      </c>
      <c r="L4300" s="6">
        <v>170</v>
      </c>
      <c r="M4300" s="6">
        <v>25386</v>
      </c>
      <c r="N4300" s="6">
        <v>471092</v>
      </c>
      <c r="O4300" s="6">
        <v>79956</v>
      </c>
      <c r="P4300" s="6">
        <v>3973</v>
      </c>
      <c r="Q4300" s="6">
        <v>98</v>
      </c>
      <c r="R4300" s="6">
        <v>67091</v>
      </c>
      <c r="S4300" s="6">
        <v>90595</v>
      </c>
      <c r="T4300" s="6">
        <v>0</v>
      </c>
      <c r="U4300" s="6">
        <v>0</v>
      </c>
      <c r="V4300" s="6">
        <v>9</v>
      </c>
      <c r="W4300" s="6">
        <v>76</v>
      </c>
      <c r="X4300" s="6">
        <v>0</v>
      </c>
      <c r="Z4300" s="6">
        <v>509375000</v>
      </c>
      <c r="AA4300" s="6">
        <v>36162488.880000003</v>
      </c>
      <c r="AB4300" s="6">
        <f t="shared" si="1074"/>
        <v>1081.2643814796261</v>
      </c>
      <c r="AC4300" s="6">
        <f t="shared" si="1075"/>
        <v>76.763113956509557</v>
      </c>
      <c r="AD4300" s="16">
        <f t="shared" si="1076"/>
        <v>20.12484268814498</v>
      </c>
      <c r="AE4300" s="16">
        <f t="shared" si="1077"/>
        <v>5.8918905397968881</v>
      </c>
      <c r="AF4300" s="16">
        <f t="shared" si="1078"/>
        <v>8.4444444444444446</v>
      </c>
      <c r="AG4300" s="16">
        <f t="shared" si="1079"/>
        <v>8.4444444444444446</v>
      </c>
      <c r="AH4300" s="17">
        <f t="shared" si="1080"/>
        <v>2.642834633262428</v>
      </c>
      <c r="AI4300" s="17">
        <f t="shared" si="1081"/>
        <v>3.5686992830694084</v>
      </c>
      <c r="AJ4300" s="17">
        <f t="shared" si="1082"/>
        <v>3.5686992830694084</v>
      </c>
      <c r="AK4300" s="17">
        <f t="shared" si="1083"/>
        <v>3.5686992830694084</v>
      </c>
      <c r="AL4300" s="17">
        <f t="shared" si="1084"/>
        <v>0.14241591875896853</v>
      </c>
      <c r="AM4300" s="17">
        <f t="shared" si="1085"/>
        <v>0.19230850874139235</v>
      </c>
      <c r="AN4300" s="17">
        <f t="shared" si="1086"/>
        <v>0.19230850874139235</v>
      </c>
      <c r="AO4300" s="17">
        <f t="shared" si="1087"/>
        <v>0.19230850874139235</v>
      </c>
      <c r="AP4300" s="17">
        <f t="shared" si="1089"/>
        <v>4.9892589982423824E-2</v>
      </c>
      <c r="AQ4300" s="17">
        <f t="shared" si="1088"/>
        <v>1.1330606833758567</v>
      </c>
    </row>
    <row r="4301" spans="1:43" x14ac:dyDescent="0.2">
      <c r="A4301" s="4">
        <v>90036</v>
      </c>
      <c r="B4301" s="5">
        <v>9036</v>
      </c>
      <c r="C4301" t="s">
        <v>5058</v>
      </c>
      <c r="D4301" t="s">
        <v>8</v>
      </c>
      <c r="E4301" t="s">
        <v>9</v>
      </c>
      <c r="F4301" t="s">
        <v>20</v>
      </c>
      <c r="G4301" t="s">
        <v>11</v>
      </c>
      <c r="H4301">
        <v>2</v>
      </c>
      <c r="I4301" t="s">
        <v>6117</v>
      </c>
      <c r="J4301" s="6">
        <v>12150996</v>
      </c>
      <c r="K4301" s="6">
        <v>6999</v>
      </c>
      <c r="L4301" s="6">
        <v>1736</v>
      </c>
      <c r="M4301" s="6">
        <v>1281733</v>
      </c>
      <c r="N4301" s="6">
        <v>43993911</v>
      </c>
      <c r="O4301" s="6">
        <v>9209531</v>
      </c>
      <c r="P4301" s="6">
        <v>244825</v>
      </c>
      <c r="Q4301" s="6">
        <v>4853</v>
      </c>
      <c r="R4301" s="6">
        <v>6116817</v>
      </c>
      <c r="S4301" s="6">
        <v>6145300</v>
      </c>
      <c r="T4301" s="6">
        <v>0</v>
      </c>
      <c r="U4301" s="6">
        <v>0</v>
      </c>
      <c r="V4301" s="6">
        <v>546</v>
      </c>
      <c r="W4301" s="6">
        <v>4175</v>
      </c>
      <c r="X4301" s="6">
        <v>0</v>
      </c>
      <c r="Z4301" s="6">
        <v>69168000000</v>
      </c>
      <c r="AA4301" s="6">
        <v>4910502146.4576006</v>
      </c>
      <c r="AB4301" s="6">
        <f t="shared" si="1074"/>
        <v>1572.217573472838</v>
      </c>
      <c r="AC4301" s="6">
        <f t="shared" si="1075"/>
        <v>111.61776788741516</v>
      </c>
      <c r="AD4301" s="16">
        <f t="shared" si="1076"/>
        <v>37.616791585826611</v>
      </c>
      <c r="AE4301" s="16">
        <f t="shared" si="1077"/>
        <v>4.7769979817647608</v>
      </c>
      <c r="AF4301" s="16">
        <f t="shared" si="1078"/>
        <v>7.6465201465201469</v>
      </c>
      <c r="AG4301" s="16">
        <f t="shared" si="1079"/>
        <v>7.6465201465201469</v>
      </c>
      <c r="AH4301" s="17">
        <f t="shared" si="1080"/>
        <v>4.7723020317023908</v>
      </c>
      <c r="AI4301" s="17">
        <f t="shared" si="1081"/>
        <v>4.794524288599888</v>
      </c>
      <c r="AJ4301" s="17">
        <f t="shared" si="1082"/>
        <v>4.794524288599888</v>
      </c>
      <c r="AK4301" s="17">
        <f t="shared" si="1083"/>
        <v>4.794524288599888</v>
      </c>
      <c r="AL4301" s="17">
        <f t="shared" si="1084"/>
        <v>0.13903780911863006</v>
      </c>
      <c r="AM4301" s="17">
        <f t="shared" si="1085"/>
        <v>0.13968523962327423</v>
      </c>
      <c r="AN4301" s="17">
        <f t="shared" si="1086"/>
        <v>0.13968523962327423</v>
      </c>
      <c r="AO4301" s="17">
        <f t="shared" si="1087"/>
        <v>0.13968523962327423</v>
      </c>
      <c r="AP4301" s="17">
        <f t="shared" si="1089"/>
        <v>6.4743050464416418E-4</v>
      </c>
      <c r="AQ4301" s="17">
        <f t="shared" si="1088"/>
        <v>0.66727610776270796</v>
      </c>
    </row>
    <row r="4302" spans="1:43" x14ac:dyDescent="0.2">
      <c r="A4302" s="4">
        <v>90079</v>
      </c>
      <c r="B4302" s="5">
        <v>9079</v>
      </c>
      <c r="C4302" t="s">
        <v>5070</v>
      </c>
      <c r="D4302" t="s">
        <v>8</v>
      </c>
      <c r="E4302" t="s">
        <v>9</v>
      </c>
      <c r="F4302" t="s">
        <v>20</v>
      </c>
      <c r="G4302" t="s">
        <v>11</v>
      </c>
      <c r="H4302">
        <v>111</v>
      </c>
      <c r="I4302" t="s">
        <v>6135</v>
      </c>
      <c r="J4302" s="6">
        <v>345580</v>
      </c>
      <c r="K4302" s="6">
        <v>2403</v>
      </c>
      <c r="L4302" s="6">
        <v>144</v>
      </c>
      <c r="M4302" s="6">
        <v>19224</v>
      </c>
      <c r="N4302" s="6">
        <v>1438799</v>
      </c>
      <c r="O4302" s="6">
        <v>287951</v>
      </c>
      <c r="P4302" s="6">
        <v>4697</v>
      </c>
      <c r="Q4302" s="6">
        <v>72</v>
      </c>
      <c r="R4302" s="6">
        <v>121917</v>
      </c>
      <c r="S4302" s="6">
        <v>449981</v>
      </c>
      <c r="T4302" s="6">
        <v>0</v>
      </c>
      <c r="U4302" s="6">
        <v>0</v>
      </c>
      <c r="V4302" s="6">
        <v>9</v>
      </c>
      <c r="W4302" s="6">
        <v>79</v>
      </c>
      <c r="X4302" s="6">
        <v>0</v>
      </c>
      <c r="Z4302" s="6">
        <v>2349750000</v>
      </c>
      <c r="AA4302" s="6">
        <v>166817783.05919999</v>
      </c>
      <c r="AB4302" s="6">
        <f t="shared" si="1074"/>
        <v>1633.1329115463661</v>
      </c>
      <c r="AC4302" s="6">
        <f t="shared" si="1075"/>
        <v>115.94238184708217</v>
      </c>
      <c r="AD4302" s="16">
        <f t="shared" si="1076"/>
        <v>61.305301256120927</v>
      </c>
      <c r="AE4302" s="16">
        <f t="shared" si="1077"/>
        <v>4.9966799906928605</v>
      </c>
      <c r="AF4302" s="16">
        <f t="shared" si="1078"/>
        <v>8.7777777777777786</v>
      </c>
      <c r="AG4302" s="16">
        <f t="shared" si="1079"/>
        <v>8.7777777777777786</v>
      </c>
      <c r="AH4302" s="17">
        <f t="shared" si="1080"/>
        <v>6.3419163545568038</v>
      </c>
      <c r="AI4302" s="17">
        <f t="shared" si="1081"/>
        <v>23.40725135247607</v>
      </c>
      <c r="AJ4302" s="17">
        <f t="shared" si="1082"/>
        <v>23.40725135247607</v>
      </c>
      <c r="AK4302" s="17">
        <f t="shared" si="1083"/>
        <v>23.40725135247607</v>
      </c>
      <c r="AL4302" s="17">
        <f t="shared" si="1084"/>
        <v>8.473525488966839E-2</v>
      </c>
      <c r="AM4302" s="17">
        <f t="shared" si="1085"/>
        <v>0.31274764577957032</v>
      </c>
      <c r="AN4302" s="17">
        <f t="shared" si="1086"/>
        <v>0.31274764577957032</v>
      </c>
      <c r="AO4302" s="17">
        <f t="shared" si="1087"/>
        <v>0.31274764577957032</v>
      </c>
      <c r="AP4302" s="17">
        <f t="shared" si="1089"/>
        <v>0.22801239088990194</v>
      </c>
      <c r="AQ4302" s="17">
        <f t="shared" si="1088"/>
        <v>1.5626999038030776</v>
      </c>
    </row>
    <row r="4303" spans="1:43" x14ac:dyDescent="0.2">
      <c r="A4303" s="4">
        <v>90095</v>
      </c>
      <c r="B4303" s="5">
        <v>9095</v>
      </c>
      <c r="C4303" t="s">
        <v>5079</v>
      </c>
      <c r="D4303" t="s">
        <v>8</v>
      </c>
      <c r="E4303" t="s">
        <v>9</v>
      </c>
      <c r="F4303" t="s">
        <v>20</v>
      </c>
      <c r="G4303" t="s">
        <v>11</v>
      </c>
      <c r="H4303">
        <v>15</v>
      </c>
      <c r="I4303" t="s">
        <v>6124</v>
      </c>
      <c r="J4303" s="6">
        <v>2956746</v>
      </c>
      <c r="K4303" s="6">
        <v>4037</v>
      </c>
      <c r="L4303" s="6">
        <v>732</v>
      </c>
      <c r="M4303" s="6">
        <v>1740540</v>
      </c>
      <c r="N4303" s="6">
        <v>85605989</v>
      </c>
      <c r="O4303" s="6">
        <v>17763279</v>
      </c>
      <c r="P4303" s="6">
        <v>435874</v>
      </c>
      <c r="Q4303" s="6">
        <v>6907</v>
      </c>
      <c r="R4303" s="6">
        <v>8514025</v>
      </c>
      <c r="S4303" s="6">
        <v>8017914</v>
      </c>
      <c r="T4303" s="6">
        <v>0</v>
      </c>
      <c r="U4303" s="6">
        <v>0</v>
      </c>
      <c r="V4303" s="6">
        <v>699</v>
      </c>
      <c r="W4303" s="6">
        <v>5411</v>
      </c>
      <c r="X4303" s="6">
        <v>0</v>
      </c>
      <c r="Z4303" s="6">
        <v>92783875000</v>
      </c>
      <c r="AA4303" s="6">
        <v>6587083873.2384005</v>
      </c>
      <c r="AB4303" s="6">
        <f t="shared" si="1074"/>
        <v>1083.8479419938715</v>
      </c>
      <c r="AC4303" s="6">
        <f t="shared" si="1075"/>
        <v>76.946530846555618</v>
      </c>
      <c r="AD4303" s="16">
        <f t="shared" si="1076"/>
        <v>40.753242909648201</v>
      </c>
      <c r="AE4303" s="16">
        <f t="shared" si="1077"/>
        <v>4.8192672647882189</v>
      </c>
      <c r="AF4303" s="16">
        <f t="shared" si="1078"/>
        <v>7.7410586552217451</v>
      </c>
      <c r="AG4303" s="16">
        <f t="shared" si="1079"/>
        <v>7.7410586552217451</v>
      </c>
      <c r="AH4303" s="17">
        <f t="shared" si="1080"/>
        <v>4.8915997334160659</v>
      </c>
      <c r="AI4303" s="17">
        <f t="shared" si="1081"/>
        <v>4.6065669275052574</v>
      </c>
      <c r="AJ4303" s="17">
        <f t="shared" si="1082"/>
        <v>4.6065669275052574</v>
      </c>
      <c r="AK4303" s="17">
        <f t="shared" si="1083"/>
        <v>4.6065669275052574</v>
      </c>
      <c r="AL4303" s="17">
        <f t="shared" si="1084"/>
        <v>9.9455950447579086E-2</v>
      </c>
      <c r="AM4303" s="17">
        <f t="shared" si="1085"/>
        <v>9.3660666662001887E-2</v>
      </c>
      <c r="AN4303" s="17">
        <f t="shared" si="1086"/>
        <v>9.3660666662001887E-2</v>
      </c>
      <c r="AO4303" s="17">
        <f t="shared" si="1087"/>
        <v>9.3660666662001887E-2</v>
      </c>
      <c r="AP4303" s="17">
        <f t="shared" si="1089"/>
        <v>-5.7952837855771988E-3</v>
      </c>
      <c r="AQ4303" s="17">
        <f t="shared" si="1088"/>
        <v>0.45137578484242691</v>
      </c>
    </row>
    <row r="4304" spans="1:43" x14ac:dyDescent="0.2">
      <c r="A4304" s="4">
        <v>90136</v>
      </c>
      <c r="B4304" s="5">
        <v>9136</v>
      </c>
      <c r="C4304" t="s">
        <v>5084</v>
      </c>
      <c r="D4304" t="s">
        <v>8</v>
      </c>
      <c r="E4304" t="s">
        <v>9</v>
      </c>
      <c r="F4304" t="s">
        <v>20</v>
      </c>
      <c r="G4304" t="s">
        <v>11</v>
      </c>
      <c r="H4304">
        <v>12</v>
      </c>
      <c r="I4304" t="s">
        <v>6127</v>
      </c>
      <c r="J4304" s="6">
        <v>3629114</v>
      </c>
      <c r="K4304" s="6">
        <v>3165</v>
      </c>
      <c r="L4304" s="6">
        <v>1147</v>
      </c>
      <c r="M4304" s="6">
        <v>1035502</v>
      </c>
      <c r="N4304" s="6">
        <v>41156748</v>
      </c>
      <c r="O4304" s="6">
        <v>6387906</v>
      </c>
      <c r="P4304" s="6">
        <v>157574</v>
      </c>
      <c r="Q4304" s="6">
        <v>3822</v>
      </c>
      <c r="R4304" s="6">
        <v>3173220</v>
      </c>
      <c r="S4304" s="6">
        <v>4034117</v>
      </c>
      <c r="T4304" s="6">
        <v>3727217</v>
      </c>
      <c r="U4304" s="6">
        <v>904227</v>
      </c>
      <c r="V4304" s="6">
        <v>415</v>
      </c>
      <c r="W4304" s="6">
        <v>3897</v>
      </c>
      <c r="X4304" s="6">
        <v>0</v>
      </c>
      <c r="Z4304" s="6">
        <v>50005750000</v>
      </c>
      <c r="AA4304" s="6">
        <v>3550100374.5984001</v>
      </c>
      <c r="AB4304" s="6">
        <f t="shared" si="1074"/>
        <v>1215.0073178765242</v>
      </c>
      <c r="AC4304" s="6">
        <f t="shared" si="1075"/>
        <v>86.258039012178514</v>
      </c>
      <c r="AD4304" s="16">
        <f t="shared" si="1076"/>
        <v>40.539086397502125</v>
      </c>
      <c r="AE4304" s="16">
        <f t="shared" si="1077"/>
        <v>6.442916974670573</v>
      </c>
      <c r="AF4304" s="16">
        <f t="shared" si="1078"/>
        <v>9.3903614457831317</v>
      </c>
      <c r="AG4304" s="16">
        <f t="shared" si="1079"/>
        <v>9.3903614457831317</v>
      </c>
      <c r="AH4304" s="17">
        <f t="shared" si="1080"/>
        <v>3.0644267224978803</v>
      </c>
      <c r="AI4304" s="17">
        <f t="shared" si="1081"/>
        <v>3.8958080235479988</v>
      </c>
      <c r="AJ4304" s="17">
        <f t="shared" si="1082"/>
        <v>7.4952380584489458</v>
      </c>
      <c r="AK4304" s="17">
        <f t="shared" si="1083"/>
        <v>8.3684637982350587</v>
      </c>
      <c r="AL4304" s="17">
        <f t="shared" si="1084"/>
        <v>7.7100843827602711E-2</v>
      </c>
      <c r="AM4304" s="17">
        <f t="shared" si="1085"/>
        <v>9.8018361411839436E-2</v>
      </c>
      <c r="AN4304" s="17">
        <f t="shared" si="1086"/>
        <v>0.18857986544515129</v>
      </c>
      <c r="AO4304" s="17">
        <f t="shared" si="1087"/>
        <v>0.21055018729856886</v>
      </c>
      <c r="AP4304" s="17">
        <f t="shared" si="1089"/>
        <v>0.13344934347096615</v>
      </c>
      <c r="AQ4304" s="17">
        <f t="shared" si="1088"/>
        <v>0.63152416456973537</v>
      </c>
    </row>
    <row r="4305" spans="1:43" x14ac:dyDescent="0.2">
      <c r="A4305" s="4">
        <v>90148</v>
      </c>
      <c r="B4305" s="5">
        <v>9148</v>
      </c>
      <c r="C4305" t="s">
        <v>5090</v>
      </c>
      <c r="D4305" t="s">
        <v>8</v>
      </c>
      <c r="E4305" t="s">
        <v>9</v>
      </c>
      <c r="F4305" t="s">
        <v>20</v>
      </c>
      <c r="G4305" t="s">
        <v>11</v>
      </c>
      <c r="H4305">
        <v>114</v>
      </c>
      <c r="I4305" t="s">
        <v>6144</v>
      </c>
      <c r="J4305" s="6">
        <v>328454</v>
      </c>
      <c r="K4305" s="6">
        <v>1969</v>
      </c>
      <c r="L4305" s="6">
        <v>167</v>
      </c>
      <c r="M4305" s="6">
        <v>607617</v>
      </c>
      <c r="N4305" s="6">
        <v>29205626</v>
      </c>
      <c r="O4305" s="6">
        <v>5580139</v>
      </c>
      <c r="P4305" s="6">
        <v>112506</v>
      </c>
      <c r="Q4305" s="6">
        <v>2279</v>
      </c>
      <c r="R4305" s="6">
        <v>2505057</v>
      </c>
      <c r="S4305" s="6">
        <v>4361158</v>
      </c>
      <c r="T4305" s="6">
        <v>0</v>
      </c>
      <c r="U4305" s="6">
        <v>0</v>
      </c>
      <c r="V4305" s="6">
        <v>297</v>
      </c>
      <c r="W4305" s="6">
        <v>2373</v>
      </c>
      <c r="X4305" s="6">
        <v>0</v>
      </c>
      <c r="Z4305" s="6">
        <v>40315375000</v>
      </c>
      <c r="AA4305" s="6">
        <v>2862143411.2992001</v>
      </c>
      <c r="AB4305" s="6">
        <f t="shared" si="1074"/>
        <v>1380.3975644966488</v>
      </c>
      <c r="AC4305" s="6">
        <f t="shared" si="1075"/>
        <v>97.999728247536964</v>
      </c>
      <c r="AD4305" s="16">
        <f t="shared" si="1076"/>
        <v>49.598590297406361</v>
      </c>
      <c r="AE4305" s="16">
        <f t="shared" si="1077"/>
        <v>5.2338527767856675</v>
      </c>
      <c r="AF4305" s="16">
        <f t="shared" si="1078"/>
        <v>7.9898989898989896</v>
      </c>
      <c r="AG4305" s="16">
        <f t="shared" si="1079"/>
        <v>7.9898989898989896</v>
      </c>
      <c r="AH4305" s="17">
        <f t="shared" si="1080"/>
        <v>4.1227566049007844</v>
      </c>
      <c r="AI4305" s="17">
        <f t="shared" si="1081"/>
        <v>7.177478576142537</v>
      </c>
      <c r="AJ4305" s="17">
        <f t="shared" si="1082"/>
        <v>7.177478576142537</v>
      </c>
      <c r="AK4305" s="17">
        <f t="shared" si="1083"/>
        <v>7.177478576142537</v>
      </c>
      <c r="AL4305" s="17">
        <f t="shared" si="1084"/>
        <v>8.577309727927078E-2</v>
      </c>
      <c r="AM4305" s="17">
        <f t="shared" si="1085"/>
        <v>0.14932595521150616</v>
      </c>
      <c r="AN4305" s="17">
        <f t="shared" si="1086"/>
        <v>0.14932595521150616</v>
      </c>
      <c r="AO4305" s="17">
        <f t="shared" si="1087"/>
        <v>0.14932595521150616</v>
      </c>
      <c r="AP4305" s="17">
        <f t="shared" si="1089"/>
        <v>6.3552857932235376E-2</v>
      </c>
      <c r="AQ4305" s="17">
        <f t="shared" si="1088"/>
        <v>0.78155006532991378</v>
      </c>
    </row>
    <row r="4306" spans="1:43" x14ac:dyDescent="0.2">
      <c r="A4306" s="4">
        <v>90154</v>
      </c>
      <c r="B4306" s="5">
        <v>9154</v>
      </c>
      <c r="C4306" t="s">
        <v>5093</v>
      </c>
      <c r="D4306" t="s">
        <v>8</v>
      </c>
      <c r="E4306" t="s">
        <v>9</v>
      </c>
      <c r="F4306" t="s">
        <v>20</v>
      </c>
      <c r="G4306" t="s">
        <v>11</v>
      </c>
      <c r="H4306">
        <v>2</v>
      </c>
      <c r="I4306" t="s">
        <v>6117</v>
      </c>
      <c r="J4306" s="6">
        <v>12150996</v>
      </c>
      <c r="K4306" s="6">
        <v>6999</v>
      </c>
      <c r="L4306" s="6">
        <v>1736</v>
      </c>
      <c r="M4306" s="6">
        <v>3428229</v>
      </c>
      <c r="N4306" s="6">
        <v>151003912</v>
      </c>
      <c r="O4306" s="6">
        <v>28919140</v>
      </c>
      <c r="P4306" s="6">
        <v>716034</v>
      </c>
      <c r="Q4306" s="6">
        <v>12843</v>
      </c>
      <c r="R4306" s="6">
        <v>15295759</v>
      </c>
      <c r="S4306" s="6">
        <v>14770438</v>
      </c>
      <c r="T4306" s="6">
        <v>0</v>
      </c>
      <c r="U4306" s="6">
        <v>0</v>
      </c>
      <c r="V4306" s="6">
        <v>1289</v>
      </c>
      <c r="W4306" s="6">
        <v>10169</v>
      </c>
      <c r="X4306" s="6">
        <v>0</v>
      </c>
      <c r="Z4306" s="6">
        <v>212478750000</v>
      </c>
      <c r="AA4306" s="6">
        <v>15084683060.832001</v>
      </c>
      <c r="AB4306" s="6">
        <f t="shared" si="1074"/>
        <v>1407.1075853981849</v>
      </c>
      <c r="AC4306" s="6">
        <f t="shared" si="1075"/>
        <v>99.89597528328936</v>
      </c>
      <c r="AD4306" s="16">
        <f t="shared" si="1076"/>
        <v>40.38794247200552</v>
      </c>
      <c r="AE4306" s="16">
        <f t="shared" si="1077"/>
        <v>5.2215906835403816</v>
      </c>
      <c r="AF4306" s="16">
        <f t="shared" si="1078"/>
        <v>7.8890612878200157</v>
      </c>
      <c r="AG4306" s="16">
        <f t="shared" si="1079"/>
        <v>7.8890612878200157</v>
      </c>
      <c r="AH4306" s="17">
        <f t="shared" si="1080"/>
        <v>4.4617086548185663</v>
      </c>
      <c r="AI4306" s="17">
        <f t="shared" si="1081"/>
        <v>4.3084747255798836</v>
      </c>
      <c r="AJ4306" s="17">
        <f t="shared" si="1082"/>
        <v>4.3084747255798836</v>
      </c>
      <c r="AK4306" s="17">
        <f t="shared" si="1083"/>
        <v>4.3084747255798836</v>
      </c>
      <c r="AL4306" s="17">
        <f t="shared" si="1084"/>
        <v>0.10129379297140328</v>
      </c>
      <c r="AM4306" s="17">
        <f t="shared" si="1085"/>
        <v>9.78149360792719E-2</v>
      </c>
      <c r="AN4306" s="17">
        <f t="shared" si="1086"/>
        <v>9.78149360792719E-2</v>
      </c>
      <c r="AO4306" s="17">
        <f t="shared" si="1087"/>
        <v>9.78149360792719E-2</v>
      </c>
      <c r="AP4306" s="17">
        <f t="shared" si="1089"/>
        <v>-3.478856892131385E-3</v>
      </c>
      <c r="AQ4306" s="17">
        <f t="shared" si="1088"/>
        <v>0.51074955894262419</v>
      </c>
    </row>
    <row r="4307" spans="1:43" x14ac:dyDescent="0.2">
      <c r="A4307" s="4">
        <v>90196</v>
      </c>
      <c r="B4307" s="5">
        <v>9196</v>
      </c>
      <c r="C4307" t="s">
        <v>5111</v>
      </c>
      <c r="D4307" t="s">
        <v>8</v>
      </c>
      <c r="E4307" t="s">
        <v>9</v>
      </c>
      <c r="F4307" t="s">
        <v>20</v>
      </c>
      <c r="G4307" t="s">
        <v>11</v>
      </c>
      <c r="H4307">
        <v>28</v>
      </c>
      <c r="I4307" t="s">
        <v>6122</v>
      </c>
      <c r="J4307" s="6">
        <v>1723634</v>
      </c>
      <c r="K4307" s="6">
        <v>3660</v>
      </c>
      <c r="L4307" s="6">
        <v>471</v>
      </c>
      <c r="M4307" s="6">
        <v>22520</v>
      </c>
      <c r="N4307" s="6">
        <v>763653</v>
      </c>
      <c r="O4307" s="6">
        <v>211609</v>
      </c>
      <c r="P4307" s="6">
        <v>4806</v>
      </c>
      <c r="Q4307" s="6">
        <v>90</v>
      </c>
      <c r="R4307" s="6">
        <v>72753</v>
      </c>
      <c r="S4307" s="6">
        <v>178272</v>
      </c>
      <c r="T4307" s="6">
        <v>0</v>
      </c>
      <c r="U4307" s="6">
        <v>0</v>
      </c>
      <c r="V4307" s="6">
        <v>9</v>
      </c>
      <c r="W4307" s="6">
        <v>88</v>
      </c>
      <c r="X4307" s="6">
        <v>0</v>
      </c>
      <c r="Z4307" s="6">
        <v>1820375000</v>
      </c>
      <c r="AA4307" s="6">
        <v>129235417.31520002</v>
      </c>
      <c r="AB4307" s="6">
        <f t="shared" si="1074"/>
        <v>2383.7724725758949</v>
      </c>
      <c r="AC4307" s="6">
        <f t="shared" si="1075"/>
        <v>169.23316914252942</v>
      </c>
      <c r="AD4307" s="16">
        <f t="shared" si="1076"/>
        <v>44.030170620058257</v>
      </c>
      <c r="AE4307" s="16">
        <f t="shared" si="1077"/>
        <v>3.6087926316933592</v>
      </c>
      <c r="AF4307" s="16">
        <f t="shared" si="1078"/>
        <v>9.7777777777777786</v>
      </c>
      <c r="AG4307" s="16">
        <f t="shared" si="1079"/>
        <v>9.7777777777777786</v>
      </c>
      <c r="AH4307" s="17">
        <f t="shared" si="1080"/>
        <v>3.2305950266429839</v>
      </c>
      <c r="AI4307" s="17">
        <f t="shared" si="1081"/>
        <v>7.9161634103019543</v>
      </c>
      <c r="AJ4307" s="17">
        <f t="shared" si="1082"/>
        <v>7.9161634103019543</v>
      </c>
      <c r="AK4307" s="17">
        <f t="shared" si="1083"/>
        <v>7.9161634103019543</v>
      </c>
      <c r="AL4307" s="17">
        <f t="shared" si="1084"/>
        <v>9.5269710195599308E-2</v>
      </c>
      <c r="AM4307" s="17">
        <f t="shared" si="1085"/>
        <v>0.23344634277610379</v>
      </c>
      <c r="AN4307" s="17">
        <f t="shared" si="1086"/>
        <v>0.23344634277610379</v>
      </c>
      <c r="AO4307" s="17">
        <f t="shared" si="1087"/>
        <v>0.23344634277610379</v>
      </c>
      <c r="AP4307" s="17">
        <f t="shared" si="1089"/>
        <v>0.1381766325805045</v>
      </c>
      <c r="AQ4307" s="17">
        <f t="shared" si="1088"/>
        <v>0.8424594417061656</v>
      </c>
    </row>
    <row r="4308" spans="1:43" x14ac:dyDescent="0.2">
      <c r="A4308" s="4">
        <v>90218</v>
      </c>
      <c r="B4308" s="5">
        <v>9218</v>
      </c>
      <c r="C4308" t="s">
        <v>5126</v>
      </c>
      <c r="D4308" t="s">
        <v>8</v>
      </c>
      <c r="E4308" t="s">
        <v>9</v>
      </c>
      <c r="F4308" t="s">
        <v>20</v>
      </c>
      <c r="G4308" t="s">
        <v>11</v>
      </c>
      <c r="H4308">
        <v>22</v>
      </c>
      <c r="I4308" t="s">
        <v>6126</v>
      </c>
      <c r="J4308" s="6">
        <v>1932666</v>
      </c>
      <c r="K4308" s="6">
        <v>3546</v>
      </c>
      <c r="L4308" s="6">
        <v>545</v>
      </c>
      <c r="M4308" s="6">
        <v>13474</v>
      </c>
      <c r="N4308" s="6">
        <v>490827</v>
      </c>
      <c r="O4308" s="6">
        <v>106479</v>
      </c>
      <c r="P4308" s="6">
        <v>2694</v>
      </c>
      <c r="Q4308" s="6">
        <v>298</v>
      </c>
      <c r="R4308" s="6">
        <v>60338</v>
      </c>
      <c r="S4308" s="6">
        <v>256730</v>
      </c>
      <c r="T4308" s="6">
        <v>0</v>
      </c>
      <c r="U4308" s="6">
        <v>0</v>
      </c>
      <c r="V4308" s="6">
        <v>49</v>
      </c>
      <c r="W4308" s="6">
        <v>351</v>
      </c>
      <c r="X4308" s="6">
        <v>0</v>
      </c>
      <c r="Z4308" s="6">
        <v>759125000</v>
      </c>
      <c r="AA4308" s="6">
        <v>53893201.219200008</v>
      </c>
      <c r="AB4308" s="6">
        <f t="shared" si="1074"/>
        <v>1546.624370704953</v>
      </c>
      <c r="AC4308" s="6">
        <f t="shared" si="1075"/>
        <v>109.80080806312613</v>
      </c>
      <c r="AD4308" s="16">
        <f t="shared" si="1076"/>
        <v>39.524498886414257</v>
      </c>
      <c r="AE4308" s="16">
        <f t="shared" si="1077"/>
        <v>4.609613163158933</v>
      </c>
      <c r="AF4308" s="16">
        <f t="shared" si="1078"/>
        <v>7.1632653061224492</v>
      </c>
      <c r="AG4308" s="16">
        <f t="shared" si="1079"/>
        <v>7.1632653061224492</v>
      </c>
      <c r="AH4308" s="17">
        <f t="shared" si="1080"/>
        <v>4.4781059818910496</v>
      </c>
      <c r="AI4308" s="17">
        <f t="shared" si="1081"/>
        <v>19.053733115630102</v>
      </c>
      <c r="AJ4308" s="17">
        <f t="shared" si="1082"/>
        <v>19.053733115630102</v>
      </c>
      <c r="AK4308" s="17">
        <f t="shared" si="1083"/>
        <v>19.053733115630102</v>
      </c>
      <c r="AL4308" s="17">
        <f t="shared" si="1084"/>
        <v>0.12293129758550365</v>
      </c>
      <c r="AM4308" s="17">
        <f t="shared" si="1085"/>
        <v>0.52305598510269402</v>
      </c>
      <c r="AN4308" s="17">
        <f t="shared" si="1086"/>
        <v>0.52305598510269402</v>
      </c>
      <c r="AO4308" s="17">
        <f t="shared" si="1087"/>
        <v>0.52305598510269402</v>
      </c>
      <c r="AP4308" s="17">
        <f t="shared" si="1089"/>
        <v>0.40012468751719038</v>
      </c>
      <c r="AQ4308" s="17">
        <f t="shared" si="1088"/>
        <v>2.4110857539984409</v>
      </c>
    </row>
    <row r="4309" spans="1:43" x14ac:dyDescent="0.2">
      <c r="A4309" s="4">
        <v>90219</v>
      </c>
      <c r="B4309" s="5">
        <v>9219</v>
      </c>
      <c r="C4309" t="s">
        <v>5127</v>
      </c>
      <c r="D4309" t="s">
        <v>8</v>
      </c>
      <c r="E4309" t="s">
        <v>9</v>
      </c>
      <c r="F4309" t="s">
        <v>20</v>
      </c>
      <c r="G4309" t="s">
        <v>11</v>
      </c>
      <c r="H4309">
        <v>384</v>
      </c>
      <c r="I4309" t="s">
        <v>6164</v>
      </c>
      <c r="J4309" s="6">
        <v>71957</v>
      </c>
      <c r="K4309" s="6">
        <v>2066</v>
      </c>
      <c r="L4309" s="6">
        <v>35</v>
      </c>
      <c r="M4309" s="6">
        <v>7383</v>
      </c>
      <c r="N4309" s="6">
        <v>470910</v>
      </c>
      <c r="O4309" s="6">
        <v>157072</v>
      </c>
      <c r="P4309" s="6">
        <v>2717</v>
      </c>
      <c r="Q4309" s="6">
        <v>27</v>
      </c>
      <c r="R4309" s="6">
        <v>49769</v>
      </c>
      <c r="S4309" s="6">
        <v>68428</v>
      </c>
      <c r="T4309" s="6">
        <v>0</v>
      </c>
      <c r="U4309" s="6">
        <v>0</v>
      </c>
      <c r="V4309" s="6">
        <v>6</v>
      </c>
      <c r="W4309" s="6">
        <v>43</v>
      </c>
      <c r="X4309" s="6">
        <v>0</v>
      </c>
      <c r="Z4309" s="6">
        <v>992875000</v>
      </c>
      <c r="AA4309" s="6">
        <v>70488012.067200005</v>
      </c>
      <c r="AB4309" s="6">
        <f t="shared" si="1074"/>
        <v>2108.4177443672888</v>
      </c>
      <c r="AC4309" s="6">
        <f t="shared" si="1075"/>
        <v>149.68467874370899</v>
      </c>
      <c r="AD4309" s="16">
        <f t="shared" si="1076"/>
        <v>57.81082075818918</v>
      </c>
      <c r="AE4309" s="16">
        <f t="shared" si="1077"/>
        <v>2.9980518488336561</v>
      </c>
      <c r="AF4309" s="16">
        <f t="shared" si="1078"/>
        <v>7.166666666666667</v>
      </c>
      <c r="AG4309" s="16">
        <f t="shared" si="1079"/>
        <v>7.166666666666667</v>
      </c>
      <c r="AH4309" s="17">
        <f t="shared" si="1080"/>
        <v>6.7410266829202223</v>
      </c>
      <c r="AI4309" s="17">
        <f t="shared" si="1081"/>
        <v>9.2683191114723016</v>
      </c>
      <c r="AJ4309" s="17">
        <f t="shared" si="1082"/>
        <v>9.2683191114723016</v>
      </c>
      <c r="AK4309" s="17">
        <f t="shared" si="1083"/>
        <v>9.2683191114723016</v>
      </c>
      <c r="AL4309" s="17">
        <f t="shared" si="1084"/>
        <v>0.10568686160837527</v>
      </c>
      <c r="AM4309" s="17">
        <f t="shared" si="1085"/>
        <v>0.14531014418891083</v>
      </c>
      <c r="AN4309" s="17">
        <f t="shared" si="1086"/>
        <v>0.14531014418891083</v>
      </c>
      <c r="AO4309" s="17">
        <f t="shared" si="1087"/>
        <v>0.14531014418891083</v>
      </c>
      <c r="AP4309" s="17">
        <f t="shared" si="1089"/>
        <v>3.962328258053556E-2</v>
      </c>
      <c r="AQ4309" s="17">
        <f t="shared" si="1088"/>
        <v>0.43564734643984926</v>
      </c>
    </row>
    <row r="4310" spans="1:43" x14ac:dyDescent="0.2">
      <c r="A4310" s="4">
        <v>90222</v>
      </c>
      <c r="B4310" s="5">
        <v>9222</v>
      </c>
      <c r="C4310" t="s">
        <v>5129</v>
      </c>
      <c r="D4310" t="s">
        <v>8</v>
      </c>
      <c r="E4310" t="s">
        <v>9</v>
      </c>
      <c r="F4310" t="s">
        <v>20</v>
      </c>
      <c r="G4310" t="s">
        <v>11</v>
      </c>
      <c r="H4310">
        <v>52</v>
      </c>
      <c r="I4310" t="s">
        <v>6128</v>
      </c>
      <c r="J4310" s="6">
        <v>843168</v>
      </c>
      <c r="K4310" s="6">
        <v>2385</v>
      </c>
      <c r="L4310" s="6">
        <v>353</v>
      </c>
      <c r="M4310" s="6">
        <v>55025</v>
      </c>
      <c r="N4310" s="6">
        <v>2532310</v>
      </c>
      <c r="O4310" s="6">
        <v>435642</v>
      </c>
      <c r="P4310" s="6">
        <v>9654</v>
      </c>
      <c r="Q4310" s="6">
        <v>208</v>
      </c>
      <c r="R4310" s="6">
        <v>312133</v>
      </c>
      <c r="S4310" s="6">
        <v>212074</v>
      </c>
      <c r="T4310" s="6">
        <v>0</v>
      </c>
      <c r="U4310" s="6">
        <v>0</v>
      </c>
      <c r="V4310" s="6">
        <v>26</v>
      </c>
      <c r="W4310" s="6">
        <v>231</v>
      </c>
      <c r="X4310" s="6">
        <v>0</v>
      </c>
      <c r="Z4310" s="6">
        <v>2692625000</v>
      </c>
      <c r="AA4310" s="6">
        <v>191159797.04640001</v>
      </c>
      <c r="AB4310" s="6">
        <f t="shared" si="1074"/>
        <v>1063.3078098653009</v>
      </c>
      <c r="AC4310" s="6">
        <f t="shared" si="1075"/>
        <v>75.488307926912583</v>
      </c>
      <c r="AD4310" s="16">
        <f t="shared" si="1076"/>
        <v>45.125543816034806</v>
      </c>
      <c r="AE4310" s="16">
        <f t="shared" si="1077"/>
        <v>5.8128233733202954</v>
      </c>
      <c r="AF4310" s="16">
        <f t="shared" si="1078"/>
        <v>8.884615384615385</v>
      </c>
      <c r="AG4310" s="16">
        <f t="shared" si="1079"/>
        <v>8.884615384615385</v>
      </c>
      <c r="AH4310" s="17">
        <f t="shared" si="1080"/>
        <v>5.6725670149931853</v>
      </c>
      <c r="AI4310" s="17">
        <f t="shared" si="1081"/>
        <v>3.854139027714675</v>
      </c>
      <c r="AJ4310" s="17">
        <f t="shared" si="1082"/>
        <v>3.854139027714675</v>
      </c>
      <c r="AK4310" s="17">
        <f t="shared" si="1083"/>
        <v>3.854139027714675</v>
      </c>
      <c r="AL4310" s="17">
        <f t="shared" si="1084"/>
        <v>0.12326018536435113</v>
      </c>
      <c r="AM4310" s="17">
        <f t="shared" si="1085"/>
        <v>8.3747250534097331E-2</v>
      </c>
      <c r="AN4310" s="17">
        <f t="shared" si="1086"/>
        <v>8.3747250534097331E-2</v>
      </c>
      <c r="AO4310" s="17">
        <f t="shared" si="1087"/>
        <v>8.3747250534097331E-2</v>
      </c>
      <c r="AP4310" s="17">
        <f t="shared" si="1089"/>
        <v>-3.9512934830253796E-2</v>
      </c>
      <c r="AQ4310" s="17">
        <f t="shared" si="1088"/>
        <v>0.48680797535591153</v>
      </c>
    </row>
    <row r="4311" spans="1:43" x14ac:dyDescent="0.2">
      <c r="A4311" s="4">
        <v>90230</v>
      </c>
      <c r="B4311" s="5">
        <v>9230</v>
      </c>
      <c r="C4311" t="s">
        <v>5135</v>
      </c>
      <c r="D4311" t="s">
        <v>8</v>
      </c>
      <c r="E4311" t="s">
        <v>9</v>
      </c>
      <c r="F4311" t="s">
        <v>20</v>
      </c>
      <c r="G4311" t="s">
        <v>15</v>
      </c>
      <c r="H4311">
        <v>333</v>
      </c>
      <c r="I4311" t="s">
        <v>6158</v>
      </c>
      <c r="J4311" s="6">
        <v>87941</v>
      </c>
      <c r="K4311" s="6">
        <v>3170</v>
      </c>
      <c r="L4311" s="6">
        <v>28</v>
      </c>
      <c r="M4311" s="6">
        <v>3173836</v>
      </c>
      <c r="N4311" s="6">
        <v>126495990</v>
      </c>
      <c r="O4311" s="6">
        <v>11145412</v>
      </c>
      <c r="P4311" s="6">
        <v>338520</v>
      </c>
      <c r="Q4311" s="6">
        <v>10161</v>
      </c>
      <c r="R4311" s="6">
        <v>9564863</v>
      </c>
      <c r="S4311" s="6">
        <v>8749971</v>
      </c>
      <c r="T4311" s="6">
        <v>0</v>
      </c>
      <c r="U4311" s="6">
        <v>0</v>
      </c>
      <c r="V4311" s="6">
        <v>786</v>
      </c>
      <c r="W4311" s="6">
        <v>11540</v>
      </c>
      <c r="X4311" s="6">
        <v>0</v>
      </c>
      <c r="Z4311" s="6">
        <v>112055625000</v>
      </c>
      <c r="AA4311" s="6">
        <v>7955259470.9280005</v>
      </c>
      <c r="AB4311" s="6">
        <f t="shared" si="1074"/>
        <v>885.84329827372392</v>
      </c>
      <c r="AC4311" s="6">
        <f t="shared" si="1075"/>
        <v>62.889420217415591</v>
      </c>
      <c r="AD4311" s="16">
        <f t="shared" si="1076"/>
        <v>32.923939501358859</v>
      </c>
      <c r="AE4311" s="16">
        <f t="shared" si="1077"/>
        <v>11.349601970748143</v>
      </c>
      <c r="AF4311" s="16">
        <f t="shared" si="1078"/>
        <v>14.681933842239186</v>
      </c>
      <c r="AG4311" s="16">
        <f t="shared" si="1079"/>
        <v>14.681933842239186</v>
      </c>
      <c r="AH4311" s="17">
        <f t="shared" si="1080"/>
        <v>3.0136601261060747</v>
      </c>
      <c r="AI4311" s="17">
        <f t="shared" si="1081"/>
        <v>2.7569070991695854</v>
      </c>
      <c r="AJ4311" s="17">
        <f t="shared" si="1082"/>
        <v>2.7569070991695854</v>
      </c>
      <c r="AK4311" s="17">
        <f t="shared" si="1083"/>
        <v>2.7569070991695854</v>
      </c>
      <c r="AL4311" s="17">
        <f t="shared" si="1084"/>
        <v>7.5613962150104519E-2</v>
      </c>
      <c r="AM4311" s="17">
        <f t="shared" si="1085"/>
        <v>6.9171923947944913E-2</v>
      </c>
      <c r="AN4311" s="17">
        <f t="shared" si="1086"/>
        <v>6.9171923947944913E-2</v>
      </c>
      <c r="AO4311" s="17">
        <f t="shared" si="1087"/>
        <v>6.9171923947944913E-2</v>
      </c>
      <c r="AP4311" s="17">
        <f t="shared" si="1089"/>
        <v>-6.4420382021596057E-3</v>
      </c>
      <c r="AQ4311" s="17">
        <f t="shared" si="1088"/>
        <v>0.78507380436003626</v>
      </c>
    </row>
    <row r="4312" spans="1:43" x14ac:dyDescent="0.2">
      <c r="A4312" s="4">
        <v>90233</v>
      </c>
      <c r="B4312" s="5">
        <v>9233</v>
      </c>
      <c r="C4312" t="s">
        <v>5137</v>
      </c>
      <c r="D4312" t="s">
        <v>8</v>
      </c>
      <c r="E4312" t="s">
        <v>9</v>
      </c>
      <c r="F4312" t="s">
        <v>20</v>
      </c>
      <c r="G4312" t="s">
        <v>11</v>
      </c>
      <c r="H4312">
        <v>238</v>
      </c>
      <c r="I4312" t="s">
        <v>6167</v>
      </c>
      <c r="J4312" s="6">
        <v>135267</v>
      </c>
      <c r="K4312" s="6">
        <v>2300</v>
      </c>
      <c r="L4312" s="6">
        <v>59</v>
      </c>
      <c r="M4312" s="6">
        <v>67622</v>
      </c>
      <c r="N4312" s="6">
        <v>2203991</v>
      </c>
      <c r="O4312" s="6">
        <v>463782</v>
      </c>
      <c r="P4312" s="6">
        <v>10274</v>
      </c>
      <c r="Q4312" s="6">
        <v>257</v>
      </c>
      <c r="R4312" s="6">
        <v>369539</v>
      </c>
      <c r="S4312" s="6">
        <v>374182</v>
      </c>
      <c r="T4312" s="6">
        <v>0</v>
      </c>
      <c r="U4312" s="6">
        <v>0</v>
      </c>
      <c r="V4312" s="6">
        <v>35</v>
      </c>
      <c r="W4312" s="6">
        <v>259</v>
      </c>
      <c r="X4312" s="6">
        <v>0</v>
      </c>
      <c r="Z4312" s="6">
        <v>3045250000</v>
      </c>
      <c r="AA4312" s="6">
        <v>216194001.00480002</v>
      </c>
      <c r="AB4312" s="6">
        <f t="shared" si="1074"/>
        <v>1381.6980196380111</v>
      </c>
      <c r="AC4312" s="6">
        <f t="shared" si="1075"/>
        <v>98.092052555931502</v>
      </c>
      <c r="AD4312" s="16">
        <f t="shared" si="1076"/>
        <v>45.141327623126337</v>
      </c>
      <c r="AE4312" s="16">
        <f t="shared" si="1077"/>
        <v>4.752213324363602</v>
      </c>
      <c r="AF4312" s="16">
        <f t="shared" si="1078"/>
        <v>7.4</v>
      </c>
      <c r="AG4312" s="16">
        <f t="shared" si="1079"/>
        <v>7.4</v>
      </c>
      <c r="AH4312" s="17">
        <f t="shared" si="1080"/>
        <v>5.4647747774392945</v>
      </c>
      <c r="AI4312" s="17">
        <f t="shared" si="1081"/>
        <v>5.5334358640679069</v>
      </c>
      <c r="AJ4312" s="17">
        <f t="shared" si="1082"/>
        <v>5.5334358640679069</v>
      </c>
      <c r="AK4312" s="17">
        <f t="shared" si="1083"/>
        <v>5.5334358640679069</v>
      </c>
      <c r="AL4312" s="17">
        <f t="shared" si="1084"/>
        <v>0.16766810753764422</v>
      </c>
      <c r="AM4312" s="17">
        <f t="shared" si="1085"/>
        <v>0.16977474045946647</v>
      </c>
      <c r="AN4312" s="17">
        <f t="shared" si="1086"/>
        <v>0.16977474045946647</v>
      </c>
      <c r="AO4312" s="17">
        <f t="shared" si="1087"/>
        <v>0.16977474045946647</v>
      </c>
      <c r="AP4312" s="17">
        <f t="shared" si="1089"/>
        <v>2.1066329218222546E-3</v>
      </c>
      <c r="AQ4312" s="17">
        <f t="shared" si="1088"/>
        <v>0.80680578375184897</v>
      </c>
    </row>
    <row r="4313" spans="1:43" x14ac:dyDescent="0.2">
      <c r="A4313" s="4">
        <v>90297</v>
      </c>
      <c r="B4313" s="5"/>
      <c r="C4313" t="s">
        <v>5194</v>
      </c>
      <c r="D4313" t="s">
        <v>25</v>
      </c>
      <c r="E4313" t="s">
        <v>9</v>
      </c>
      <c r="F4313" t="s">
        <v>20</v>
      </c>
      <c r="G4313" t="s">
        <v>11</v>
      </c>
      <c r="H4313">
        <v>447</v>
      </c>
      <c r="I4313" t="s">
        <v>6147</v>
      </c>
      <c r="J4313" s="6">
        <v>59219</v>
      </c>
      <c r="K4313" s="6">
        <v>2901</v>
      </c>
      <c r="L4313" s="6">
        <v>20</v>
      </c>
      <c r="M4313" s="6">
        <v>20378</v>
      </c>
      <c r="N4313" s="6">
        <v>0</v>
      </c>
      <c r="O4313" s="6">
        <v>204651</v>
      </c>
      <c r="P4313" s="6">
        <v>3668</v>
      </c>
      <c r="Q4313" s="6">
        <v>0</v>
      </c>
      <c r="R4313" s="6">
        <v>107478</v>
      </c>
      <c r="S4313" s="6">
        <v>108658</v>
      </c>
      <c r="T4313" s="6">
        <v>0</v>
      </c>
      <c r="U4313" s="6">
        <v>0</v>
      </c>
      <c r="V4313" s="6">
        <v>9</v>
      </c>
      <c r="W4313" s="6">
        <v>83</v>
      </c>
      <c r="X4313" s="6">
        <v>0</v>
      </c>
      <c r="Z4313" s="6">
        <v>0</v>
      </c>
      <c r="AA4313" s="6">
        <v>0</v>
      </c>
      <c r="AB4313" s="6" t="str">
        <f t="shared" si="1074"/>
        <v/>
      </c>
      <c r="AC4313" s="6" t="str">
        <f t="shared" si="1075"/>
        <v/>
      </c>
      <c r="AD4313" s="16">
        <f t="shared" si="1076"/>
        <v>55.793620501635772</v>
      </c>
      <c r="AE4313" s="16">
        <f t="shared" si="1077"/>
        <v>0</v>
      </c>
      <c r="AF4313" s="16">
        <f t="shared" si="1078"/>
        <v>9.2222222222222214</v>
      </c>
      <c r="AG4313" s="16">
        <f t="shared" si="1079"/>
        <v>9.2222222222222214</v>
      </c>
      <c r="AH4313" s="17">
        <f t="shared" si="1080"/>
        <v>5.274217293159289</v>
      </c>
      <c r="AI4313" s="17">
        <f t="shared" si="1081"/>
        <v>5.332122877613112</v>
      </c>
      <c r="AJ4313" s="17">
        <f t="shared" si="1082"/>
        <v>5.332122877613112</v>
      </c>
      <c r="AK4313" s="17">
        <f t="shared" si="1083"/>
        <v>5.332122877613112</v>
      </c>
      <c r="AL4313" s="17" t="str">
        <f t="shared" si="1084"/>
        <v/>
      </c>
      <c r="AM4313" s="17" t="str">
        <f t="shared" si="1085"/>
        <v/>
      </c>
      <c r="AN4313" s="17" t="str">
        <f t="shared" si="1086"/>
        <v/>
      </c>
      <c r="AO4313" s="17" t="str">
        <f t="shared" si="1087"/>
        <v/>
      </c>
      <c r="AP4313" s="17" t="str">
        <f t="shared" si="1089"/>
        <v/>
      </c>
      <c r="AQ4313" s="17">
        <f t="shared" si="1088"/>
        <v>0.53094292234096097</v>
      </c>
    </row>
    <row r="4314" spans="1:43" x14ac:dyDescent="0.2">
      <c r="A4314" s="4">
        <v>99422</v>
      </c>
      <c r="B4314" s="5"/>
      <c r="C4314" t="s">
        <v>5231</v>
      </c>
      <c r="D4314" t="s">
        <v>8</v>
      </c>
      <c r="E4314" t="s">
        <v>9</v>
      </c>
      <c r="F4314" t="s">
        <v>20</v>
      </c>
      <c r="G4314" t="s">
        <v>11</v>
      </c>
      <c r="H4314">
        <v>102</v>
      </c>
      <c r="I4314" t="s">
        <v>6119</v>
      </c>
      <c r="J4314" s="6">
        <v>370583</v>
      </c>
      <c r="K4314" s="6">
        <v>4005</v>
      </c>
      <c r="L4314" s="6">
        <v>93</v>
      </c>
      <c r="M4314" s="6">
        <v>84645</v>
      </c>
      <c r="N4314" s="6">
        <v>3839997</v>
      </c>
      <c r="O4314" s="6">
        <v>699350</v>
      </c>
      <c r="P4314" s="6">
        <v>18809</v>
      </c>
      <c r="Q4314" s="6">
        <v>383</v>
      </c>
      <c r="R4314" s="6">
        <v>637324</v>
      </c>
      <c r="S4314" s="6">
        <v>492062</v>
      </c>
      <c r="T4314" s="6">
        <v>0</v>
      </c>
      <c r="U4314" s="6">
        <v>0</v>
      </c>
      <c r="V4314" s="6">
        <v>58</v>
      </c>
      <c r="W4314" s="6">
        <v>478</v>
      </c>
      <c r="X4314" s="6">
        <v>0</v>
      </c>
      <c r="Z4314" s="6">
        <v>4821750000</v>
      </c>
      <c r="AA4314" s="6">
        <v>342314563.44960004</v>
      </c>
      <c r="AB4314" s="6">
        <f t="shared" si="1074"/>
        <v>1255.6650434883152</v>
      </c>
      <c r="AC4314" s="6">
        <f t="shared" si="1075"/>
        <v>89.144487209130645</v>
      </c>
      <c r="AD4314" s="16">
        <f t="shared" si="1076"/>
        <v>37.181668350257858</v>
      </c>
      <c r="AE4314" s="16">
        <f t="shared" si="1077"/>
        <v>5.4908086079931362</v>
      </c>
      <c r="AF4314" s="16">
        <f t="shared" si="1078"/>
        <v>8.2413793103448274</v>
      </c>
      <c r="AG4314" s="16">
        <f t="shared" si="1079"/>
        <v>8.2413793103448274</v>
      </c>
      <c r="AH4314" s="17">
        <f t="shared" si="1080"/>
        <v>7.529375627621242</v>
      </c>
      <c r="AI4314" s="17">
        <f t="shared" si="1081"/>
        <v>5.8132435465768797</v>
      </c>
      <c r="AJ4314" s="17">
        <f t="shared" si="1082"/>
        <v>5.8132435465768797</v>
      </c>
      <c r="AK4314" s="17">
        <f t="shared" si="1083"/>
        <v>5.8132435465768797</v>
      </c>
      <c r="AL4314" s="17">
        <f t="shared" si="1084"/>
        <v>0.16596992133066771</v>
      </c>
      <c r="AM4314" s="17">
        <f t="shared" si="1085"/>
        <v>0.12814124594368173</v>
      </c>
      <c r="AN4314" s="17">
        <f t="shared" si="1086"/>
        <v>0.12814124594368173</v>
      </c>
      <c r="AO4314" s="17">
        <f t="shared" si="1087"/>
        <v>0.12814124594368173</v>
      </c>
      <c r="AP4314" s="17">
        <f t="shared" si="1089"/>
        <v>-3.7828675386985977E-2</v>
      </c>
      <c r="AQ4314" s="17">
        <f t="shared" si="1088"/>
        <v>0.70359905626653318</v>
      </c>
    </row>
    <row r="4315" spans="1:43" x14ac:dyDescent="0.2">
      <c r="A4315" s="4">
        <v>8</v>
      </c>
      <c r="B4315" s="5">
        <v>8</v>
      </c>
      <c r="C4315" t="s">
        <v>31</v>
      </c>
      <c r="D4315" t="s">
        <v>8</v>
      </c>
      <c r="E4315" t="s">
        <v>9</v>
      </c>
      <c r="F4315" t="s">
        <v>32</v>
      </c>
      <c r="G4315" t="s">
        <v>11</v>
      </c>
      <c r="H4315">
        <v>24</v>
      </c>
      <c r="I4315" t="s">
        <v>5707</v>
      </c>
      <c r="J4315" s="6">
        <v>1849898</v>
      </c>
      <c r="K4315" s="6">
        <v>3528</v>
      </c>
      <c r="L4315" s="6">
        <v>524</v>
      </c>
      <c r="M4315" s="6">
        <v>414273</v>
      </c>
      <c r="N4315" s="6">
        <v>3534689</v>
      </c>
      <c r="O4315" s="6">
        <v>161503</v>
      </c>
      <c r="P4315" s="6">
        <v>7478</v>
      </c>
      <c r="Q4315" s="6">
        <v>1657</v>
      </c>
      <c r="R4315" s="6">
        <v>436036</v>
      </c>
      <c r="S4315" s="6">
        <v>7234359</v>
      </c>
      <c r="T4315" s="6">
        <v>0</v>
      </c>
      <c r="U4315" s="6">
        <v>0</v>
      </c>
      <c r="V4315" s="6">
        <v>6</v>
      </c>
      <c r="W4315" s="6">
        <v>438</v>
      </c>
      <c r="X4315" s="6">
        <v>586</v>
      </c>
      <c r="Y4315" s="8">
        <v>19.75</v>
      </c>
      <c r="Z4315" s="6">
        <v>13475140826</v>
      </c>
      <c r="AA4315" s="6">
        <v>972791606.00160015</v>
      </c>
      <c r="AB4315" s="6">
        <f t="shared" si="1074"/>
        <v>3812.2564180328172</v>
      </c>
      <c r="AC4315" s="6">
        <f t="shared" si="1075"/>
        <v>275.2127856231765</v>
      </c>
      <c r="AD4315" s="16">
        <f t="shared" si="1076"/>
        <v>21.597084782027281</v>
      </c>
      <c r="AE4315" s="16">
        <f t="shared" si="1077"/>
        <v>21.886212640012879</v>
      </c>
      <c r="AF4315" s="16">
        <f t="shared" si="1078"/>
        <v>73</v>
      </c>
      <c r="AG4315" s="16">
        <f t="shared" si="1079"/>
        <v>170.66666666666666</v>
      </c>
      <c r="AH4315" s="17">
        <f t="shared" si="1080"/>
        <v>1.0525329915297401</v>
      </c>
      <c r="AI4315" s="17">
        <f t="shared" si="1081"/>
        <v>17.462781788820415</v>
      </c>
      <c r="AJ4315" s="17">
        <f t="shared" si="1082"/>
        <v>17.462781788820415</v>
      </c>
      <c r="AK4315" s="17">
        <f t="shared" si="1083"/>
        <v>17.462781788820415</v>
      </c>
      <c r="AL4315" s="17">
        <f t="shared" si="1084"/>
        <v>0.12335908477379481</v>
      </c>
      <c r="AM4315" s="17">
        <f t="shared" si="1085"/>
        <v>2.0466748276863962</v>
      </c>
      <c r="AN4315" s="17">
        <f t="shared" si="1086"/>
        <v>2.0466748276863962</v>
      </c>
      <c r="AO4315" s="17">
        <f t="shared" si="1087"/>
        <v>2.0466748276863962</v>
      </c>
      <c r="AP4315" s="17">
        <f t="shared" si="1089"/>
        <v>1.9233157429126013</v>
      </c>
      <c r="AQ4315" s="17">
        <f t="shared" si="1088"/>
        <v>44.793960483706186</v>
      </c>
    </row>
    <row r="4316" spans="1:43" x14ac:dyDescent="0.2">
      <c r="A4316" s="4">
        <v>20080</v>
      </c>
      <c r="B4316" s="5">
        <v>2080</v>
      </c>
      <c r="C4316" t="s">
        <v>746</v>
      </c>
      <c r="D4316" t="s">
        <v>8</v>
      </c>
      <c r="E4316" t="s">
        <v>9</v>
      </c>
      <c r="F4316" t="s">
        <v>32</v>
      </c>
      <c r="G4316" t="s">
        <v>11</v>
      </c>
      <c r="H4316">
        <v>1</v>
      </c>
      <c r="I4316" t="s">
        <v>5761</v>
      </c>
      <c r="J4316" s="6">
        <v>18351295</v>
      </c>
      <c r="K4316" s="6">
        <v>5319</v>
      </c>
      <c r="L4316" s="6">
        <v>3450</v>
      </c>
      <c r="M4316" s="6">
        <v>2700645</v>
      </c>
      <c r="N4316" s="6">
        <v>38740464</v>
      </c>
      <c r="O4316" s="6">
        <v>1259015</v>
      </c>
      <c r="P4316" s="6">
        <v>49727</v>
      </c>
      <c r="Q4316" s="6">
        <v>8492</v>
      </c>
      <c r="R4316" s="6">
        <v>2302804</v>
      </c>
      <c r="S4316" s="6">
        <v>32279287</v>
      </c>
      <c r="T4316" s="6">
        <v>5636551</v>
      </c>
      <c r="U4316" s="6">
        <v>0</v>
      </c>
      <c r="V4316" s="6">
        <v>20</v>
      </c>
      <c r="W4316" s="6">
        <v>1800</v>
      </c>
      <c r="X4316" s="6">
        <v>1880</v>
      </c>
      <c r="Y4316" s="8">
        <v>57.29</v>
      </c>
      <c r="Z4316" s="6">
        <v>98009303600</v>
      </c>
      <c r="AA4316" s="6">
        <v>7174664298.5472002</v>
      </c>
      <c r="AB4316" s="6">
        <f t="shared" si="1074"/>
        <v>2529.8949336280534</v>
      </c>
      <c r="AC4316" s="6">
        <f t="shared" si="1075"/>
        <v>185.19820254468817</v>
      </c>
      <c r="AD4316" s="16">
        <f t="shared" si="1076"/>
        <v>25.318539224163935</v>
      </c>
      <c r="AE4316" s="16">
        <f t="shared" si="1077"/>
        <v>30.77045468084177</v>
      </c>
      <c r="AF4316" s="16">
        <f t="shared" si="1078"/>
        <v>90</v>
      </c>
      <c r="AG4316" s="16">
        <f t="shared" si="1079"/>
        <v>184</v>
      </c>
      <c r="AH4316" s="17">
        <f t="shared" si="1080"/>
        <v>0.85268667299848744</v>
      </c>
      <c r="AI4316" s="17">
        <f t="shared" si="1081"/>
        <v>11.952436177283575</v>
      </c>
      <c r="AJ4316" s="17">
        <f t="shared" si="1082"/>
        <v>14.039549070684966</v>
      </c>
      <c r="AK4316" s="17">
        <f t="shared" si="1083"/>
        <v>14.039549070684966</v>
      </c>
      <c r="AL4316" s="17">
        <f t="shared" si="1084"/>
        <v>5.9441828058641732E-2</v>
      </c>
      <c r="AM4316" s="17">
        <f t="shared" si="1085"/>
        <v>0.83321890517367059</v>
      </c>
      <c r="AN4316" s="17">
        <f t="shared" si="1086"/>
        <v>0.9787140907759907</v>
      </c>
      <c r="AO4316" s="17">
        <f t="shared" si="1087"/>
        <v>0.9787140907759907</v>
      </c>
      <c r="AP4316" s="17">
        <f t="shared" si="1089"/>
        <v>0.91927226271734896</v>
      </c>
      <c r="AQ4316" s="17">
        <f t="shared" si="1088"/>
        <v>25.638524560867026</v>
      </c>
    </row>
    <row r="4317" spans="1:43" x14ac:dyDescent="0.2">
      <c r="A4317" s="4">
        <v>60048</v>
      </c>
      <c r="B4317" s="5">
        <v>6048</v>
      </c>
      <c r="C4317" t="s">
        <v>3529</v>
      </c>
      <c r="D4317" t="s">
        <v>8</v>
      </c>
      <c r="E4317" t="s">
        <v>9</v>
      </c>
      <c r="F4317" t="s">
        <v>32</v>
      </c>
      <c r="G4317" t="s">
        <v>11</v>
      </c>
      <c r="H4317">
        <v>37</v>
      </c>
      <c r="I4317" t="s">
        <v>6033</v>
      </c>
      <c r="J4317" s="6">
        <v>1362416</v>
      </c>
      <c r="K4317" s="6">
        <v>2605</v>
      </c>
      <c r="L4317" s="6">
        <v>523</v>
      </c>
      <c r="M4317" s="6">
        <v>811242</v>
      </c>
      <c r="N4317" s="6">
        <v>12269528</v>
      </c>
      <c r="O4317" s="6">
        <v>310272</v>
      </c>
      <c r="P4317" s="6">
        <v>13157</v>
      </c>
      <c r="Q4317" s="6">
        <v>2871</v>
      </c>
      <c r="R4317" s="6">
        <v>1927996</v>
      </c>
      <c r="S4317" s="6">
        <v>23184423</v>
      </c>
      <c r="T4317" s="6">
        <v>55986299</v>
      </c>
      <c r="U4317" s="6">
        <v>0</v>
      </c>
      <c r="V4317" s="6">
        <v>10</v>
      </c>
      <c r="W4317" s="6">
        <v>1000</v>
      </c>
      <c r="X4317" s="6">
        <v>1980</v>
      </c>
      <c r="Y4317" s="8">
        <v>64.58</v>
      </c>
      <c r="Z4317" s="6">
        <v>34019226400</v>
      </c>
      <c r="AA4317" s="6">
        <v>2490340408.0128002</v>
      </c>
      <c r="AB4317" s="6">
        <f t="shared" si="1074"/>
        <v>2772.659746976412</v>
      </c>
      <c r="AC4317" s="6">
        <f t="shared" si="1075"/>
        <v>202.969536237482</v>
      </c>
      <c r="AD4317" s="16">
        <f t="shared" si="1076"/>
        <v>23.582275594740441</v>
      </c>
      <c r="AE4317" s="16">
        <f t="shared" si="1077"/>
        <v>39.544425536303628</v>
      </c>
      <c r="AF4317" s="16">
        <f t="shared" si="1078"/>
        <v>100</v>
      </c>
      <c r="AG4317" s="16">
        <f t="shared" si="1079"/>
        <v>298</v>
      </c>
      <c r="AH4317" s="17">
        <f t="shared" si="1080"/>
        <v>2.3765978585921341</v>
      </c>
      <c r="AI4317" s="17">
        <f t="shared" si="1081"/>
        <v>28.578923428520714</v>
      </c>
      <c r="AJ4317" s="17">
        <f t="shared" si="1082"/>
        <v>97.591991045828493</v>
      </c>
      <c r="AK4317" s="17">
        <f t="shared" si="1083"/>
        <v>97.591991045828493</v>
      </c>
      <c r="AL4317" s="17">
        <f t="shared" si="1084"/>
        <v>0.15713693305887561</v>
      </c>
      <c r="AM4317" s="17">
        <f t="shared" si="1085"/>
        <v>1.8895937154224678</v>
      </c>
      <c r="AN4317" s="17">
        <f t="shared" si="1086"/>
        <v>6.4526297996141331</v>
      </c>
      <c r="AO4317" s="17">
        <f t="shared" si="1087"/>
        <v>6.4526297996141331</v>
      </c>
      <c r="AP4317" s="17">
        <f t="shared" si="1089"/>
        <v>6.2954928665552572</v>
      </c>
      <c r="AQ4317" s="17">
        <f t="shared" si="1088"/>
        <v>74.722897973391085</v>
      </c>
    </row>
    <row r="4318" spans="1:43" x14ac:dyDescent="0.2">
      <c r="A4318" s="4">
        <v>60101</v>
      </c>
      <c r="B4318" s="5">
        <v>6101</v>
      </c>
      <c r="C4318" t="s">
        <v>3555</v>
      </c>
      <c r="D4318" t="s">
        <v>8</v>
      </c>
      <c r="E4318" t="s">
        <v>9</v>
      </c>
      <c r="F4318" t="s">
        <v>32</v>
      </c>
      <c r="G4318" t="s">
        <v>11</v>
      </c>
      <c r="H4318">
        <v>104</v>
      </c>
      <c r="I4318" t="s">
        <v>6052</v>
      </c>
      <c r="J4318" s="6">
        <v>366174</v>
      </c>
      <c r="K4318" s="6">
        <v>2522</v>
      </c>
      <c r="L4318" s="6">
        <v>145</v>
      </c>
      <c r="M4318" s="6">
        <v>419335</v>
      </c>
      <c r="N4318" s="6">
        <v>5901029</v>
      </c>
      <c r="O4318" s="6">
        <v>328658</v>
      </c>
      <c r="P4318" s="6">
        <v>13208</v>
      </c>
      <c r="Q4318" s="6">
        <v>1519</v>
      </c>
      <c r="R4318" s="6">
        <v>562424</v>
      </c>
      <c r="S4318" s="6">
        <v>13680466</v>
      </c>
      <c r="T4318" s="6">
        <v>2312702</v>
      </c>
      <c r="U4318" s="6">
        <v>0</v>
      </c>
      <c r="V4318" s="6">
        <v>11</v>
      </c>
      <c r="W4318" s="6">
        <v>1144</v>
      </c>
      <c r="X4318" s="6">
        <v>1056</v>
      </c>
      <c r="Y4318" s="8">
        <v>31.259999999999998</v>
      </c>
      <c r="Z4318" s="6">
        <v>31060616700</v>
      </c>
      <c r="AA4318" s="6">
        <v>2273758608.0384002</v>
      </c>
      <c r="AB4318" s="6">
        <f t="shared" si="1074"/>
        <v>5263.5932987280694</v>
      </c>
      <c r="AC4318" s="6">
        <f t="shared" si="1075"/>
        <v>385.31561326649984</v>
      </c>
      <c r="AD4318" s="16">
        <f t="shared" si="1076"/>
        <v>24.883252574197456</v>
      </c>
      <c r="AE4318" s="16">
        <f t="shared" si="1077"/>
        <v>17.954922746441589</v>
      </c>
      <c r="AF4318" s="16">
        <f t="shared" si="1078"/>
        <v>104</v>
      </c>
      <c r="AG4318" s="16">
        <f t="shared" si="1079"/>
        <v>200</v>
      </c>
      <c r="AH4318" s="17">
        <f t="shared" si="1080"/>
        <v>1.3412283734961308</v>
      </c>
      <c r="AI4318" s="17">
        <f t="shared" si="1081"/>
        <v>32.624193067595122</v>
      </c>
      <c r="AJ4318" s="17">
        <f t="shared" si="1082"/>
        <v>38.139358746586858</v>
      </c>
      <c r="AK4318" s="17">
        <f t="shared" si="1083"/>
        <v>38.139358746586858</v>
      </c>
      <c r="AL4318" s="17">
        <f t="shared" si="1084"/>
        <v>9.5309479075598516E-2</v>
      </c>
      <c r="AM4318" s="17">
        <f t="shared" si="1085"/>
        <v>2.3183187203452142</v>
      </c>
      <c r="AN4318" s="17">
        <f t="shared" si="1086"/>
        <v>2.7102337575361855</v>
      </c>
      <c r="AO4318" s="17">
        <f t="shared" si="1087"/>
        <v>2.7102337575361855</v>
      </c>
      <c r="AP4318" s="17">
        <f t="shared" si="1089"/>
        <v>2.6149242784605868</v>
      </c>
      <c r="AQ4318" s="17">
        <f t="shared" si="1088"/>
        <v>41.625233525427646</v>
      </c>
    </row>
    <row r="4319" spans="1:43" x14ac:dyDescent="0.2">
      <c r="A4319" s="4">
        <v>90003</v>
      </c>
      <c r="B4319" s="5">
        <v>9003</v>
      </c>
      <c r="C4319" t="s">
        <v>5026</v>
      </c>
      <c r="D4319" t="s">
        <v>8</v>
      </c>
      <c r="E4319" t="s">
        <v>9</v>
      </c>
      <c r="F4319" t="s">
        <v>32</v>
      </c>
      <c r="G4319" t="s">
        <v>15</v>
      </c>
      <c r="H4319">
        <v>13</v>
      </c>
      <c r="I4319" t="s">
        <v>6112</v>
      </c>
      <c r="J4319" s="6">
        <v>3281212</v>
      </c>
      <c r="K4319" s="6">
        <v>6266</v>
      </c>
      <c r="L4319" s="6">
        <v>524</v>
      </c>
      <c r="M4319" s="6">
        <v>207580</v>
      </c>
      <c r="N4319" s="6">
        <v>1463888</v>
      </c>
      <c r="O4319" s="6">
        <v>63934</v>
      </c>
      <c r="P4319" s="6">
        <v>2109</v>
      </c>
      <c r="Q4319" s="6">
        <v>7516</v>
      </c>
      <c r="R4319" s="6">
        <v>627937</v>
      </c>
      <c r="S4319" s="6">
        <v>1227804</v>
      </c>
      <c r="T4319" s="6">
        <v>0</v>
      </c>
      <c r="U4319" s="6">
        <v>25410163</v>
      </c>
      <c r="V4319" s="6">
        <v>8</v>
      </c>
      <c r="W4319" s="6">
        <v>832</v>
      </c>
      <c r="X4319" s="6">
        <v>768</v>
      </c>
      <c r="Y4319" s="8">
        <v>19.170000000000002</v>
      </c>
      <c r="Z4319" s="6">
        <v>4675553682</v>
      </c>
      <c r="AA4319" s="6">
        <v>337535572.65120006</v>
      </c>
      <c r="AB4319" s="6">
        <f t="shared" si="1074"/>
        <v>3193.9285532773001</v>
      </c>
      <c r="AC4319" s="6">
        <f t="shared" si="1075"/>
        <v>230.57472474069058</v>
      </c>
      <c r="AD4319" s="16">
        <f t="shared" si="1076"/>
        <v>30.314841156946422</v>
      </c>
      <c r="AE4319" s="16">
        <f t="shared" si="1077"/>
        <v>22.896862389339006</v>
      </c>
      <c r="AF4319" s="16">
        <f t="shared" si="1078"/>
        <v>104</v>
      </c>
      <c r="AG4319" s="16">
        <f t="shared" si="1079"/>
        <v>200</v>
      </c>
      <c r="AH4319" s="17">
        <f t="shared" si="1080"/>
        <v>3.0250361306484246</v>
      </c>
      <c r="AI4319" s="17">
        <f t="shared" si="1081"/>
        <v>5.9148472877926581</v>
      </c>
      <c r="AJ4319" s="17">
        <f t="shared" si="1082"/>
        <v>5.9148472877926581</v>
      </c>
      <c r="AK4319" s="17">
        <f t="shared" si="1083"/>
        <v>128.32626939011465</v>
      </c>
      <c r="AL4319" s="17">
        <f t="shared" si="1084"/>
        <v>0.42895153181117679</v>
      </c>
      <c r="AM4319" s="17">
        <f t="shared" si="1085"/>
        <v>0.83872809941744175</v>
      </c>
      <c r="AN4319" s="17">
        <f t="shared" si="1086"/>
        <v>0.83872809941744175</v>
      </c>
      <c r="AO4319" s="17">
        <f t="shared" si="1087"/>
        <v>18.196724749434384</v>
      </c>
      <c r="AP4319" s="17">
        <f t="shared" si="1089"/>
        <v>17.767773217623208</v>
      </c>
      <c r="AQ4319" s="17">
        <f t="shared" si="1088"/>
        <v>19.204241874433009</v>
      </c>
    </row>
    <row r="4320" spans="1:43" x14ac:dyDescent="0.2">
      <c r="A4320" s="4">
        <v>90030</v>
      </c>
      <c r="B4320" s="5">
        <v>9030</v>
      </c>
      <c r="C4320" t="s">
        <v>5052</v>
      </c>
      <c r="D4320" t="s">
        <v>8</v>
      </c>
      <c r="E4320" t="s">
        <v>9</v>
      </c>
      <c r="F4320" t="s">
        <v>32</v>
      </c>
      <c r="G4320" t="s">
        <v>11</v>
      </c>
      <c r="H4320">
        <v>15</v>
      </c>
      <c r="I4320" t="s">
        <v>6124</v>
      </c>
      <c r="J4320" s="6">
        <v>2956746</v>
      </c>
      <c r="K4320" s="6">
        <v>4037</v>
      </c>
      <c r="L4320" s="6">
        <v>732</v>
      </c>
      <c r="M4320" s="6">
        <v>2532731</v>
      </c>
      <c r="N4320" s="6">
        <v>21730491</v>
      </c>
      <c r="O4320" s="6">
        <v>710981</v>
      </c>
      <c r="P4320" s="6">
        <v>32516</v>
      </c>
      <c r="Q4320" s="6">
        <v>8305</v>
      </c>
      <c r="R4320" s="6">
        <v>2750014</v>
      </c>
      <c r="S4320" s="6">
        <v>19770818</v>
      </c>
      <c r="T4320" s="6">
        <v>1281154</v>
      </c>
      <c r="U4320" s="6">
        <v>0</v>
      </c>
      <c r="V4320" s="6">
        <v>12</v>
      </c>
      <c r="W4320" s="6">
        <v>1632</v>
      </c>
      <c r="X4320" s="6">
        <v>1080</v>
      </c>
      <c r="Y4320" s="8">
        <v>39.979999999999997</v>
      </c>
      <c r="Z4320" s="6">
        <v>58441106300</v>
      </c>
      <c r="AA4320" s="6">
        <v>4278117520.8576007</v>
      </c>
      <c r="AB4320" s="6">
        <f t="shared" si="1074"/>
        <v>2689.359678987465</v>
      </c>
      <c r="AC4320" s="6">
        <f t="shared" si="1075"/>
        <v>196.87164550757737</v>
      </c>
      <c r="AD4320" s="16">
        <f t="shared" si="1076"/>
        <v>21.865573871324887</v>
      </c>
      <c r="AE4320" s="16">
        <f t="shared" si="1077"/>
        <v>30.564095243051501</v>
      </c>
      <c r="AF4320" s="16">
        <f t="shared" si="1078"/>
        <v>136</v>
      </c>
      <c r="AG4320" s="16">
        <f t="shared" si="1079"/>
        <v>226</v>
      </c>
      <c r="AH4320" s="17">
        <f t="shared" si="1080"/>
        <v>1.0857900029651788</v>
      </c>
      <c r="AI4320" s="17">
        <f t="shared" si="1081"/>
        <v>7.8061262723913432</v>
      </c>
      <c r="AJ4320" s="17">
        <f t="shared" si="1082"/>
        <v>8.3119652264689776</v>
      </c>
      <c r="AK4320" s="17">
        <f t="shared" si="1083"/>
        <v>8.3119652264689776</v>
      </c>
      <c r="AL4320" s="17">
        <f t="shared" si="1084"/>
        <v>0.12655093711412227</v>
      </c>
      <c r="AM4320" s="17">
        <f t="shared" si="1085"/>
        <v>0.90981920288869678</v>
      </c>
      <c r="AN4320" s="17">
        <f t="shared" si="1086"/>
        <v>0.96877571703280885</v>
      </c>
      <c r="AO4320" s="17">
        <f t="shared" si="1087"/>
        <v>0.96877571703280885</v>
      </c>
      <c r="AP4320" s="17">
        <f t="shared" si="1089"/>
        <v>0.84222477991868661</v>
      </c>
      <c r="AQ4320" s="17">
        <f t="shared" si="1088"/>
        <v>27.807800771047326</v>
      </c>
    </row>
    <row r="4321" spans="1:43" x14ac:dyDescent="0.2">
      <c r="I4321" s="6" t="s">
        <v>6349</v>
      </c>
      <c r="J4321" s="6" t="s">
        <v>6368</v>
      </c>
      <c r="AD4321" s="16" t="str">
        <f t="shared" si="1076"/>
        <v/>
      </c>
      <c r="AE4321" s="16" t="str">
        <f t="shared" si="1077"/>
        <v/>
      </c>
      <c r="AF4321" s="16" t="str">
        <f t="shared" ref="AF4321:AF4323" si="1090">IF(V4321&gt;0,(W4321)/V4321,"")</f>
        <v/>
      </c>
      <c r="AG4321" s="16" t="str">
        <f t="shared" ref="AG4321:AG4323" si="1091">IF(V4321&gt;0,(W4321+X4321)/V4321,"")</f>
        <v/>
      </c>
      <c r="AH4321" s="17" t="str">
        <f t="shared" si="1080"/>
        <v/>
      </c>
      <c r="AI4321" s="17" t="str">
        <f t="shared" si="1081"/>
        <v/>
      </c>
      <c r="AJ4321" s="17" t="str">
        <f t="shared" si="1082"/>
        <v/>
      </c>
      <c r="AK4321" s="17" t="str">
        <f t="shared" si="1083"/>
        <v/>
      </c>
      <c r="AL4321" s="17" t="str">
        <f t="shared" si="1084"/>
        <v/>
      </c>
      <c r="AM4321" s="17" t="str">
        <f t="shared" si="1085"/>
        <v/>
      </c>
      <c r="AN4321" s="17" t="str">
        <f t="shared" si="1086"/>
        <v/>
      </c>
      <c r="AO4321" s="17" t="str">
        <f t="shared" si="1087"/>
        <v/>
      </c>
      <c r="AP4321" s="17" t="str">
        <f t="shared" si="1089"/>
        <v/>
      </c>
      <c r="AQ4321" s="17" t="str">
        <f t="shared" si="1088"/>
        <v/>
      </c>
    </row>
    <row r="4322" spans="1:43" x14ac:dyDescent="0.2">
      <c r="C4322" t="s">
        <v>6365</v>
      </c>
      <c r="I4322" s="6">
        <f>SUM(S4322:U4322)</f>
        <v>70163615594</v>
      </c>
      <c r="J4322" s="6">
        <f>I4322-R4322</f>
        <v>54277909016</v>
      </c>
      <c r="M4322" s="6">
        <f t="shared" ref="M4322:P4322" si="1092">SUM(M2:M4320)</f>
        <v>9860957929</v>
      </c>
      <c r="N4322" s="6">
        <f t="shared" si="1092"/>
        <v>53798810899</v>
      </c>
      <c r="O4322" s="6">
        <f t="shared" si="1092"/>
        <v>4772269178</v>
      </c>
      <c r="P4322" s="6">
        <f t="shared" si="1092"/>
        <v>316498559</v>
      </c>
      <c r="Q4322" s="6">
        <f t="shared" ref="Q4322:T4322" si="1093">SUM(Q2:Q4320)</f>
        <v>31798936</v>
      </c>
      <c r="R4322" s="6">
        <f t="shared" si="1093"/>
        <v>15885706578</v>
      </c>
      <c r="S4322" s="6">
        <f t="shared" si="1093"/>
        <v>48617642915</v>
      </c>
      <c r="T4322" s="6">
        <f t="shared" si="1093"/>
        <v>14872046238</v>
      </c>
      <c r="U4322" s="6">
        <f>SUM(U2:U4320)</f>
        <v>6673926441</v>
      </c>
      <c r="V4322" s="6">
        <f t="shared" ref="V4322:X4322" si="1094">SUM(V2:V4320)</f>
        <v>167541</v>
      </c>
      <c r="W4322" s="6">
        <f t="shared" si="1094"/>
        <v>5085346</v>
      </c>
      <c r="X4322" s="6">
        <f t="shared" si="1094"/>
        <v>3529668</v>
      </c>
      <c r="Z4322" s="6">
        <f>SUM(Z2:Z4320)</f>
        <v>184510590309554</v>
      </c>
      <c r="AA4322" s="6">
        <f>SUM(AA2:AA4320)</f>
        <v>10620756538469.424</v>
      </c>
      <c r="AB4322" s="6">
        <f t="shared" ref="AB4322:AB4323" si="1095">IF(N4322&gt;0, Z4322/N4322,"")</f>
        <v>3429.6406784147648</v>
      </c>
      <c r="AC4322" s="6">
        <f t="shared" ref="AC4322:AC4323" si="1096">IF(N4322&gt;0, AA4322/N4322, "")</f>
        <v>197.41619491197417</v>
      </c>
      <c r="AD4322" s="16">
        <f t="shared" si="1076"/>
        <v>15.078328296591076</v>
      </c>
      <c r="AE4322" s="16">
        <f t="shared" si="1077"/>
        <v>11.273213830227915</v>
      </c>
      <c r="AF4322" s="16">
        <f t="shared" si="1090"/>
        <v>30.352844975259789</v>
      </c>
      <c r="AG4322" s="16">
        <f t="shared" si="1091"/>
        <v>51.420332933431219</v>
      </c>
      <c r="AH4322" s="17">
        <f t="shared" si="1080"/>
        <v>1.6109699171600633</v>
      </c>
      <c r="AI4322" s="17">
        <f t="shared" si="1081"/>
        <v>4.9303164322424315</v>
      </c>
      <c r="AJ4322" s="17">
        <f t="shared" si="1082"/>
        <v>6.4384910279643073</v>
      </c>
      <c r="AK4322" s="17">
        <f t="shared" si="1083"/>
        <v>7.1152940818920314</v>
      </c>
      <c r="AL4322" s="17">
        <f t="shared" si="1084"/>
        <v>0.29527988281791706</v>
      </c>
      <c r="AM4322" s="17">
        <f t="shared" si="1085"/>
        <v>0.90369363379188916</v>
      </c>
      <c r="AN4322" s="17">
        <f t="shared" si="1086"/>
        <v>1.1801318299059307</v>
      </c>
      <c r="AO4322" s="17">
        <f t="shared" si="1087"/>
        <v>1.3041852491075074</v>
      </c>
      <c r="AP4322" s="17">
        <f t="shared" si="1089"/>
        <v>1.0089053662895904</v>
      </c>
      <c r="AQ4322" s="17">
        <f t="shared" si="1088"/>
        <v>10.187531570751645</v>
      </c>
    </row>
    <row r="4323" spans="1:43" x14ac:dyDescent="0.2">
      <c r="C4323" t="s">
        <v>6366</v>
      </c>
      <c r="I4323" s="6">
        <f>SUM(S4323:U4323)</f>
        <v>66374462925</v>
      </c>
      <c r="J4323" s="6">
        <f>I4323-R4323</f>
        <v>50533255319</v>
      </c>
      <c r="M4323" s="6">
        <v>10076291000</v>
      </c>
      <c r="N4323" s="6">
        <v>54978592556</v>
      </c>
      <c r="O4323" s="6">
        <v>4815914896</v>
      </c>
      <c r="P4323" s="6">
        <v>317779495</v>
      </c>
      <c r="Q4323" s="6">
        <v>32330011</v>
      </c>
      <c r="R4323" s="6">
        <v>15841207606</v>
      </c>
      <c r="S4323" s="6">
        <v>46728218199</v>
      </c>
      <c r="T4323" s="6">
        <v>13460477190</v>
      </c>
      <c r="U4323" s="6">
        <v>6185767536</v>
      </c>
      <c r="V4323" s="6">
        <v>190367</v>
      </c>
      <c r="W4323" s="6">
        <v>5674446</v>
      </c>
      <c r="X4323" s="6">
        <v>3765743</v>
      </c>
      <c r="Z4323" s="6">
        <v>184859200177012</v>
      </c>
      <c r="AA4323" s="6">
        <v>10866360905415.486</v>
      </c>
      <c r="AB4323" s="6">
        <f t="shared" si="1095"/>
        <v>3362.3850954117902</v>
      </c>
      <c r="AC4323" s="6">
        <f t="shared" si="1096"/>
        <v>197.64712773153019</v>
      </c>
      <c r="AD4323" s="16">
        <f t="shared" si="1076"/>
        <v>15.154895050733213</v>
      </c>
      <c r="AE4323" s="16">
        <f t="shared" si="1077"/>
        <v>11.416022447087695</v>
      </c>
      <c r="AF4323" s="16">
        <f t="shared" si="1090"/>
        <v>29.807928895239197</v>
      </c>
      <c r="AG4323" s="16">
        <f t="shared" si="1091"/>
        <v>49.589419384662257</v>
      </c>
      <c r="AH4323" s="17">
        <f t="shared" si="1080"/>
        <v>1.5721268476664678</v>
      </c>
      <c r="AI4323" s="17">
        <f t="shared" si="1081"/>
        <v>4.6374423087820711</v>
      </c>
      <c r="AJ4323" s="17">
        <f t="shared" si="1082"/>
        <v>5.9732986461982884</v>
      </c>
      <c r="AK4323" s="17">
        <f t="shared" si="1083"/>
        <v>6.5871919464215551</v>
      </c>
      <c r="AL4323" s="17">
        <f t="shared" si="1084"/>
        <v>0.28813410583154692</v>
      </c>
      <c r="AM4323" s="17">
        <f t="shared" si="1085"/>
        <v>0.84993478418720259</v>
      </c>
      <c r="AN4323" s="17">
        <f t="shared" si="1086"/>
        <v>1.0947660278442577</v>
      </c>
      <c r="AO4323" s="17">
        <f t="shared" si="1087"/>
        <v>1.207278321237351</v>
      </c>
      <c r="AP4323" s="17">
        <f t="shared" si="1089"/>
        <v>0.91914421540580404</v>
      </c>
      <c r="AQ4323" s="17">
        <f t="shared" si="1088"/>
        <v>9.70287457484174</v>
      </c>
    </row>
    <row r="4324" spans="1:43" x14ac:dyDescent="0.2">
      <c r="C4324" t="s">
        <v>6367</v>
      </c>
      <c r="I4324" s="9">
        <f>I4322/I4323-1</f>
        <v>5.7087507785660963E-2</v>
      </c>
      <c r="J4324" s="9">
        <f>J4322/J4323-1</f>
        <v>7.4102760120265732E-2</v>
      </c>
      <c r="M4324" s="9">
        <f>M4322/M4323-1</f>
        <v>-2.1370271164260712E-2</v>
      </c>
      <c r="N4324" s="9">
        <f t="shared" ref="N4324:U4324" si="1097">N4322/N4323-1</f>
        <v>-2.1458927959974616E-2</v>
      </c>
      <c r="O4324" s="9">
        <f t="shared" si="1097"/>
        <v>-9.0628092361538792E-3</v>
      </c>
      <c r="P4324" s="9">
        <f t="shared" si="1097"/>
        <v>-4.0308957001772283E-3</v>
      </c>
      <c r="Q4324" s="9">
        <f t="shared" si="1097"/>
        <v>-1.6426687884516955E-2</v>
      </c>
      <c r="R4324" s="9">
        <f t="shared" si="1097"/>
        <v>2.8090643785985137E-3</v>
      </c>
      <c r="S4324" s="9">
        <f t="shared" si="1097"/>
        <v>4.0434341150213937E-2</v>
      </c>
      <c r="T4324" s="9">
        <f t="shared" si="1097"/>
        <v>0.10486768248072775</v>
      </c>
      <c r="U4324" s="9">
        <f t="shared" si="1097"/>
        <v>7.8916464635796268E-2</v>
      </c>
      <c r="AD4324" s="16" t="str">
        <f t="shared" si="1076"/>
        <v/>
      </c>
      <c r="AE4324" s="16" t="str">
        <f t="shared" si="1077"/>
        <v/>
      </c>
      <c r="AF4324" s="16"/>
      <c r="AG4324" s="16"/>
      <c r="AH4324" s="17" t="str">
        <f t="shared" si="1080"/>
        <v/>
      </c>
      <c r="AI4324" s="17" t="str">
        <f t="shared" si="1081"/>
        <v/>
      </c>
      <c r="AJ4324" s="17" t="str">
        <f t="shared" si="1082"/>
        <v/>
      </c>
      <c r="AK4324" s="17" t="str">
        <f t="shared" si="1083"/>
        <v/>
      </c>
      <c r="AL4324" s="17" t="str">
        <f t="shared" si="1084"/>
        <v/>
      </c>
      <c r="AM4324" s="17" t="str">
        <f t="shared" si="1085"/>
        <v/>
      </c>
      <c r="AN4324" s="17" t="str">
        <f t="shared" si="1086"/>
        <v/>
      </c>
      <c r="AO4324" s="17" t="str">
        <f t="shared" si="1087"/>
        <v/>
      </c>
      <c r="AP4324" s="17" t="str">
        <f t="shared" si="1089"/>
        <v/>
      </c>
      <c r="AQ4324" s="17" t="str">
        <f t="shared" si="1088"/>
        <v/>
      </c>
    </row>
    <row r="4325" spans="1:43" x14ac:dyDescent="0.2">
      <c r="I4325" s="6">
        <f>I4322-I4323</f>
        <v>3789152669</v>
      </c>
      <c r="J4325" s="6">
        <f>J4322-J4323</f>
        <v>3744653697</v>
      </c>
      <c r="M4325" s="6">
        <f>M4322-M4323</f>
        <v>-215333071</v>
      </c>
      <c r="N4325" s="6">
        <f t="shared" ref="N4325:U4325" si="1098">N4322-N4323</f>
        <v>-1179781657</v>
      </c>
      <c r="O4325" s="6">
        <f t="shared" si="1098"/>
        <v>-43645718</v>
      </c>
      <c r="P4325" s="6">
        <f t="shared" si="1098"/>
        <v>-1280936</v>
      </c>
      <c r="Q4325" s="6">
        <f t="shared" si="1098"/>
        <v>-531075</v>
      </c>
      <c r="R4325" s="6">
        <f t="shared" si="1098"/>
        <v>44498972</v>
      </c>
      <c r="S4325" s="6">
        <f t="shared" si="1098"/>
        <v>1889424716</v>
      </c>
      <c r="T4325" s="6">
        <f t="shared" si="1098"/>
        <v>1411569048</v>
      </c>
      <c r="U4325" s="6">
        <f t="shared" si="1098"/>
        <v>488158905</v>
      </c>
      <c r="AD4325" s="16" t="str">
        <f t="shared" si="1076"/>
        <v/>
      </c>
      <c r="AE4325" s="16" t="str">
        <f t="shared" si="1077"/>
        <v/>
      </c>
      <c r="AF4325" s="16" t="str">
        <f t="shared" si="1078"/>
        <v/>
      </c>
      <c r="AG4325" s="16" t="str">
        <f t="shared" si="1079"/>
        <v/>
      </c>
      <c r="AH4325" s="17"/>
      <c r="AI4325" s="17"/>
      <c r="AJ4325" s="17"/>
      <c r="AK4325" s="17"/>
      <c r="AL4325" s="17" t="str">
        <f t="shared" si="1084"/>
        <v/>
      </c>
      <c r="AM4325" s="17" t="str">
        <f t="shared" si="1085"/>
        <v/>
      </c>
      <c r="AN4325" s="17" t="str">
        <f t="shared" si="1086"/>
        <v/>
      </c>
      <c r="AO4325" s="17" t="str">
        <f t="shared" si="1087"/>
        <v/>
      </c>
      <c r="AP4325" s="17" t="str">
        <f t="shared" si="1089"/>
        <v/>
      </c>
      <c r="AQ4325" s="17" t="str">
        <f t="shared" si="1088"/>
        <v/>
      </c>
    </row>
    <row r="4326" spans="1:43" x14ac:dyDescent="0.2">
      <c r="M4326" s="6" t="s">
        <v>6350</v>
      </c>
      <c r="AD4326" s="16" t="str">
        <f t="shared" si="1076"/>
        <v/>
      </c>
      <c r="AE4326" s="16" t="str">
        <f t="shared" si="1077"/>
        <v/>
      </c>
      <c r="AF4326" s="16" t="str">
        <f t="shared" si="1078"/>
        <v/>
      </c>
      <c r="AG4326" s="16" t="str">
        <f t="shared" si="1079"/>
        <v/>
      </c>
      <c r="AH4326" s="17" t="e">
        <f>IF(#REF!&gt;0,R4326/#REF!,"")</f>
        <v>#REF!</v>
      </c>
      <c r="AI4326" s="17" t="e">
        <f>IF(#REF!&gt;0,S4326/#REF!,"")</f>
        <v>#REF!</v>
      </c>
      <c r="AJ4326" s="17" t="e">
        <f>IF(#REF!&gt;0,(S4326+T4326)/#REF!,"")</f>
        <v>#REF!</v>
      </c>
      <c r="AK4326" s="17" t="e">
        <f>IF(#REF!&gt;0,(S4326+T4326+U4326)/#REF!,"")</f>
        <v>#REF!</v>
      </c>
      <c r="AL4326" s="17" t="str">
        <f t="shared" si="1084"/>
        <v/>
      </c>
      <c r="AM4326" s="17" t="str">
        <f t="shared" si="1085"/>
        <v/>
      </c>
      <c r="AN4326" s="17" t="str">
        <f t="shared" si="1086"/>
        <v/>
      </c>
      <c r="AO4326" s="17" t="str">
        <f t="shared" si="1087"/>
        <v/>
      </c>
      <c r="AP4326" s="17" t="str">
        <f t="shared" si="1089"/>
        <v/>
      </c>
      <c r="AQ4326" s="17" t="str">
        <f t="shared" si="1088"/>
        <v/>
      </c>
    </row>
    <row r="4327" spans="1:43" x14ac:dyDescent="0.2">
      <c r="A4327" s="10" t="s">
        <v>68</v>
      </c>
      <c r="M4327" s="6">
        <f t="array" ref="M4327">SUM(IF($A4327=$F$2:$F$4320,M$2:M$4320,0))</f>
        <v>199666</v>
      </c>
      <c r="N4327" s="6">
        <f t="array" ref="N4327">SUM(IF($A4327=$F$2:$F$4320,N$2:N$4320,0))</f>
        <v>24178130</v>
      </c>
      <c r="O4327" s="6">
        <f t="array" ref="O4327">SUM(IF($A4327=$F$2:$F$4320,O$2:O$4320,0))</f>
        <v>1154059</v>
      </c>
      <c r="P4327" s="6">
        <f t="array" ref="P4327">SUM(IF($A4327=$F$2:$F$4320,P$2:P$4320,0))</f>
        <v>42836</v>
      </c>
      <c r="Q4327" s="6">
        <f t="array" ref="Q4327">SUM(IF($A4327=$F$2:$F$4320,Q$2:Q$4320,0))</f>
        <v>1115</v>
      </c>
      <c r="R4327" s="6">
        <f t="array" ref="R4327">SUM(IF($A4327=$F$2:$F$4320,R$2:R$4320,0))</f>
        <v>25655269</v>
      </c>
      <c r="S4327" s="6">
        <f t="array" ref="S4327">SUM(IF($A4327=$F$2:$F$4320,S$2:S$4320,0))</f>
        <v>49851568</v>
      </c>
      <c r="T4327" s="6">
        <f t="array" ref="T4327">SUM(IF($A4327=$F$2:$F$4320,T$2:T$4320,0))</f>
        <v>52591327</v>
      </c>
      <c r="U4327" s="6">
        <f t="array" ref="U4327">SUM(IF($A4327=$F$2:$F$4320,U$2:U$4320,0))</f>
        <v>104999</v>
      </c>
      <c r="V4327" s="6">
        <f t="array" ref="V4327">SUM(IF($A4327=$F$2:$F$4320,V$2:V$4320,0))</f>
        <v>96</v>
      </c>
      <c r="W4327" s="6">
        <f t="array" ref="W4327">SUM(IF($A4327=$F$2:$F$4320,W$2:W$4320,0))</f>
        <v>2654</v>
      </c>
      <c r="X4327" s="6">
        <f t="array" ref="X4327">SUM(IF($A4327=$F$2:$F$4320,X$2:X$4320,0))</f>
        <v>0</v>
      </c>
      <c r="Y4327" s="6">
        <f t="array" ref="Y4327">SUM(IF($A4327=$F$2:$F$4320,Y$2:Y$4320,0))</f>
        <v>574.5</v>
      </c>
      <c r="Z4327" s="6">
        <f t="array" ref="Z4327">SUM(IF($A4327=$F$2:$F$4320,Z$2:Z$4320,0))</f>
        <v>109472165100</v>
      </c>
      <c r="AA4327" s="6">
        <f t="array" ref="AA4327">SUM(IF($A4327=$F$2:$F$4320,AA$2:AA$4320,0))</f>
        <v>8013790586.9952002</v>
      </c>
      <c r="AD4327" s="16">
        <f t="shared" si="1076"/>
        <v>26.941334391633205</v>
      </c>
      <c r="AE4327" s="16">
        <f t="shared" si="1077"/>
        <v>20.950514661728732</v>
      </c>
      <c r="AF4327" s="16">
        <f t="shared" si="1078"/>
        <v>27.645833333333332</v>
      </c>
      <c r="AG4327" s="16">
        <f t="shared" si="1079"/>
        <v>27.645833333333332</v>
      </c>
      <c r="AH4327" s="17">
        <f t="shared" si="1080"/>
        <v>128.49092484449031</v>
      </c>
      <c r="AI4327" s="17">
        <f t="shared" si="1081"/>
        <v>249.67479691084111</v>
      </c>
      <c r="AJ4327" s="17">
        <f t="shared" si="1082"/>
        <v>513.07130407780994</v>
      </c>
      <c r="AK4327" s="17">
        <f t="shared" si="1083"/>
        <v>513.59717728606768</v>
      </c>
      <c r="AL4327" s="17">
        <f t="shared" si="1084"/>
        <v>1.0610940134741604</v>
      </c>
      <c r="AM4327" s="17">
        <f t="shared" si="1085"/>
        <v>2.0618454777106416</v>
      </c>
      <c r="AN4327" s="17">
        <f t="shared" si="1086"/>
        <v>4.2370065426896124</v>
      </c>
      <c r="AO4327" s="17">
        <f t="shared" si="1087"/>
        <v>4.2413492689467711</v>
      </c>
      <c r="AP4327" s="17">
        <f t="shared" si="1089"/>
        <v>3.1802552554726109</v>
      </c>
      <c r="AQ4327" s="17">
        <f t="shared" si="1088"/>
        <v>43.196723910995885</v>
      </c>
    </row>
    <row r="4328" spans="1:43" x14ac:dyDescent="0.2">
      <c r="A4328" s="10" t="s">
        <v>10</v>
      </c>
      <c r="M4328" s="6">
        <f t="array" ref="M4328">SUM(IF($A4328=$F$2:$F$4320,M$2:M$4320,0))</f>
        <v>94690002</v>
      </c>
      <c r="N4328" s="6">
        <f t="array" ref="N4328">SUM(IF($A4328=$F$2:$F$4320,N$2:N$4320,0))</f>
        <v>2040471292</v>
      </c>
      <c r="O4328" s="6">
        <f t="array" ref="O4328">SUM(IF($A4328=$F$2:$F$4320,O$2:O$4320,0))</f>
        <v>145514908</v>
      </c>
      <c r="P4328" s="6">
        <f t="array" ref="P4328">SUM(IF($A4328=$F$2:$F$4320,P$2:P$4320,0))</f>
        <v>5840883</v>
      </c>
      <c r="Q4328" s="6">
        <f t="array" ref="Q4328">SUM(IF($A4328=$F$2:$F$4320,Q$2:Q$4320,0))</f>
        <v>313928</v>
      </c>
      <c r="R4328" s="6">
        <f t="array" ref="R4328">SUM(IF($A4328=$F$2:$F$4320,R$2:R$4320,0))</f>
        <v>552118268</v>
      </c>
      <c r="S4328" s="6">
        <f t="array" ref="S4328">SUM(IF($A4328=$F$2:$F$4320,S$2:S$4320,0))</f>
        <v>1260077014</v>
      </c>
      <c r="T4328" s="6">
        <f t="array" ref="T4328">SUM(IF($A4328=$F$2:$F$4320,T$2:T$4320,0))</f>
        <v>171107098</v>
      </c>
      <c r="U4328" s="6">
        <f t="array" ref="U4328">SUM(IF($A4328=$F$2:$F$4320,U$2:U$4320,0))</f>
        <v>18163379</v>
      </c>
      <c r="V4328" s="6">
        <f t="array" ref="V4328">SUM(IF($A4328=$F$2:$F$4320,V$2:V$4320,0))</f>
        <v>4739</v>
      </c>
      <c r="W4328" s="6">
        <f t="array" ref="W4328">SUM(IF($A4328=$F$2:$F$4320,W$2:W$4320,0))</f>
        <v>237679</v>
      </c>
      <c r="X4328" s="6">
        <f t="array" ref="X4328">SUM(IF($A4328=$F$2:$F$4320,X$2:X$4320,0))</f>
        <v>53090</v>
      </c>
      <c r="Y4328" s="6">
        <f t="array" ref="Y4328">SUM(IF($A4328=$F$2:$F$4320,Y$2:Y$4320,0))</f>
        <v>0</v>
      </c>
      <c r="Z4328" s="6">
        <f t="array" ref="Z4328">SUM(IF($A4328=$F$2:$F$4320,Z$2:Z$4320,0))</f>
        <v>5011307116142</v>
      </c>
      <c r="AA4328" s="6">
        <f t="array" ref="AA4328">SUM(IF($A4328=$F$2:$F$4320,AA$2:AA$4320,0))</f>
        <v>370645704180.91425</v>
      </c>
      <c r="AD4328" s="16">
        <f t="shared" si="1076"/>
        <v>24.913169464274493</v>
      </c>
      <c r="AE4328" s="16">
        <f t="shared" si="1077"/>
        <v>14.022420932980969</v>
      </c>
      <c r="AF4328" s="16">
        <f t="shared" si="1078"/>
        <v>50.153829921924455</v>
      </c>
      <c r="AG4328" s="16">
        <f t="shared" si="1079"/>
        <v>61.356615319687698</v>
      </c>
      <c r="AH4328" s="17">
        <f t="shared" si="1080"/>
        <v>5.830797933661465</v>
      </c>
      <c r="AI4328" s="17">
        <f t="shared" si="1081"/>
        <v>13.307392410869312</v>
      </c>
      <c r="AJ4328" s="17">
        <f t="shared" si="1082"/>
        <v>15.114416324545013</v>
      </c>
      <c r="AK4328" s="17">
        <f t="shared" si="1083"/>
        <v>15.306235720641341</v>
      </c>
      <c r="AL4328" s="17">
        <f t="shared" si="1084"/>
        <v>0.27058369807243532</v>
      </c>
      <c r="AM4328" s="17">
        <f t="shared" si="1085"/>
        <v>0.61754214280805475</v>
      </c>
      <c r="AN4328" s="17">
        <f t="shared" si="1086"/>
        <v>0.70139879821450579</v>
      </c>
      <c r="AO4328" s="17">
        <f t="shared" si="1087"/>
        <v>0.71030035888395138</v>
      </c>
      <c r="AP4328" s="17">
        <f t="shared" si="1089"/>
        <v>0.43971666081151606</v>
      </c>
      <c r="AQ4328" s="17">
        <f t="shared" si="1088"/>
        <v>8.6594358703095899</v>
      </c>
    </row>
    <row r="4329" spans="1:43" x14ac:dyDescent="0.2">
      <c r="A4329" s="10" t="s">
        <v>5041</v>
      </c>
      <c r="M4329" s="6">
        <f t="array" ref="M4329">SUM(IF($A4329=$F$2:$F$4320,M$2:M$4320,0))</f>
        <v>6292346</v>
      </c>
      <c r="N4329" s="6">
        <f t="array" ref="N4329">SUM(IF($A4329=$F$2:$F$4320,N$2:N$4320,0))</f>
        <v>7880988</v>
      </c>
      <c r="O4329" s="6">
        <f t="array" ref="O4329">SUM(IF($A4329=$F$2:$F$4320,O$2:O$4320,0))</f>
        <v>298274</v>
      </c>
      <c r="P4329" s="6">
        <f t="array" ref="P4329">SUM(IF($A4329=$F$2:$F$4320,P$2:P$4320,0))</f>
        <v>145396</v>
      </c>
      <c r="Q4329" s="6">
        <f t="array" ref="Q4329">SUM(IF($A4329=$F$2:$F$4320,Q$2:Q$4320,0))</f>
        <v>16910</v>
      </c>
      <c r="R4329" s="6">
        <f t="array" ref="R4329">SUM(IF($A4329=$F$2:$F$4320,R$2:R$4320,0))</f>
        <v>26834155</v>
      </c>
      <c r="S4329" s="6">
        <f t="array" ref="S4329">SUM(IF($A4329=$F$2:$F$4320,S$2:S$4320,0))</f>
        <v>68020768</v>
      </c>
      <c r="T4329" s="6">
        <f t="array" ref="T4329">SUM(IF($A4329=$F$2:$F$4320,T$2:T$4320,0))</f>
        <v>3059017</v>
      </c>
      <c r="U4329" s="6">
        <f t="array" ref="U4329">SUM(IF($A4329=$F$2:$F$4320,U$2:U$4320,0))</f>
        <v>0</v>
      </c>
      <c r="V4329" s="6">
        <f t="array" ref="V4329">SUM(IF($A4329=$F$2:$F$4320,V$2:V$4320,0))</f>
        <v>36</v>
      </c>
      <c r="W4329" s="6">
        <f t="array" ref="W4329">SUM(IF($A4329=$F$2:$F$4320,W$2:W$4320,0))</f>
        <v>1120</v>
      </c>
      <c r="X4329" s="6">
        <f t="array" ref="X4329">SUM(IF($A4329=$F$2:$F$4320,X$2:X$4320,0))</f>
        <v>789</v>
      </c>
      <c r="Y4329" s="6">
        <f t="array" ref="Y4329">SUM(IF($A4329=$F$2:$F$4320,Y$2:Y$4320,0))</f>
        <v>9.120000000000001</v>
      </c>
      <c r="Z4329" s="6">
        <f t="array" ref="Z4329">SUM(IF($A4329=$F$2:$F$4320,Z$2:Z$4320,0))</f>
        <v>40140092244</v>
      </c>
      <c r="AA4329" s="6">
        <f t="array" ref="AA4329">SUM(IF($A4329=$F$2:$F$4320,AA$2:AA$4320,0))</f>
        <v>834739987.33440006</v>
      </c>
      <c r="AD4329" s="16">
        <f t="shared" si="1076"/>
        <v>2.0514594624336295</v>
      </c>
      <c r="AE4329" s="16">
        <f t="shared" si="1077"/>
        <v>26.42197442619873</v>
      </c>
      <c r="AF4329" s="16">
        <f t="shared" si="1078"/>
        <v>31.111111111111111</v>
      </c>
      <c r="AG4329" s="16">
        <f t="shared" si="1079"/>
        <v>53.027777777777779</v>
      </c>
      <c r="AH4329" s="17">
        <f t="shared" si="1080"/>
        <v>4.2645707976007676</v>
      </c>
      <c r="AI4329" s="17">
        <f t="shared" si="1081"/>
        <v>10.810080691684787</v>
      </c>
      <c r="AJ4329" s="17">
        <f t="shared" si="1082"/>
        <v>11.296229577966628</v>
      </c>
      <c r="AK4329" s="17">
        <f t="shared" si="1083"/>
        <v>11.296229577966628</v>
      </c>
      <c r="AL4329" s="17">
        <f t="shared" si="1084"/>
        <v>3.4049227076605115</v>
      </c>
      <c r="AM4329" s="17">
        <f t="shared" si="1085"/>
        <v>8.6309949970739712</v>
      </c>
      <c r="AN4329" s="17">
        <f t="shared" si="1086"/>
        <v>9.0191464572716011</v>
      </c>
      <c r="AO4329" s="17">
        <f t="shared" si="1087"/>
        <v>9.0191464572716011</v>
      </c>
      <c r="AP4329" s="17">
        <f t="shared" si="1089"/>
        <v>5.6142237496110896</v>
      </c>
      <c r="AQ4329" s="17">
        <f t="shared" si="1088"/>
        <v>228.04792908533764</v>
      </c>
    </row>
    <row r="4330" spans="1:43" x14ac:dyDescent="0.2">
      <c r="A4330" s="10" t="s">
        <v>66</v>
      </c>
      <c r="M4330" s="6">
        <f t="array" ref="M4330">SUM(IF($A4330=$F$2:$F$4320,M$2:M$4320,0))</f>
        <v>500722140</v>
      </c>
      <c r="N4330" s="6">
        <f t="array" ref="N4330">SUM(IF($A4330=$F$2:$F$4320,N$2:N$4320,0))</f>
        <v>12609891155</v>
      </c>
      <c r="O4330" s="6">
        <f t="array" ref="O4330">SUM(IF($A4330=$F$2:$F$4320,O$2:O$4320,0))</f>
        <v>348279361</v>
      </c>
      <c r="P4330" s="6">
        <f t="array" ref="P4330">SUM(IF($A4330=$F$2:$F$4320,P$2:P$4320,0))</f>
        <v>11323697</v>
      </c>
      <c r="Q4330" s="6">
        <f t="array" ref="Q4330">SUM(IF($A4330=$F$2:$F$4320,Q$2:Q$4320,0))</f>
        <v>1783450</v>
      </c>
      <c r="R4330" s="6">
        <f t="array" ref="R4330">SUM(IF($A4330=$F$2:$F$4320,R$2:R$4320,0))</f>
        <v>3236814967</v>
      </c>
      <c r="S4330" s="6">
        <f t="array" ref="S4330">SUM(IF($A4330=$F$2:$F$4320,S$2:S$4320,0))</f>
        <v>6398185090</v>
      </c>
      <c r="T4330" s="6">
        <f t="array" ref="T4330">SUM(IF($A4330=$F$2:$F$4320,T$2:T$4320,0))</f>
        <v>2747738837</v>
      </c>
      <c r="U4330" s="6">
        <f t="array" ref="U4330">SUM(IF($A4330=$F$2:$F$4320,U$2:U$4320,0))</f>
        <v>1043202187</v>
      </c>
      <c r="V4330" s="6">
        <f t="array" ref="V4330">SUM(IF($A4330=$F$2:$F$4320,V$2:V$4320,0))</f>
        <v>7131</v>
      </c>
      <c r="W4330" s="6">
        <f t="array" ref="W4330">SUM(IF($A4330=$F$2:$F$4320,W$2:W$4320,0))</f>
        <v>792145</v>
      </c>
      <c r="X4330" s="6">
        <f t="array" ref="X4330">SUM(IF($A4330=$F$2:$F$4320,X$2:X$4320,0))</f>
        <v>453073</v>
      </c>
      <c r="Y4330" s="6">
        <f t="array" ref="Y4330">SUM(IF($A4330=$F$2:$F$4320,Y$2:Y$4320,0))</f>
        <v>8806.2699999999986</v>
      </c>
      <c r="Z4330" s="6">
        <f t="array" ref="Z4330">SUM(IF($A4330=$F$2:$F$4320,Z$2:Z$4320,0))</f>
        <v>32102331625631</v>
      </c>
      <c r="AA4330" s="6">
        <f t="array" ref="AA4330">SUM(IF($A4330=$F$2:$F$4320,AA$2:AA$4320,0))</f>
        <v>1467040642307.3518</v>
      </c>
      <c r="AD4330" s="16">
        <f t="shared" si="1076"/>
        <v>30.756683175114983</v>
      </c>
      <c r="AE4330" s="16">
        <f t="shared" si="1077"/>
        <v>36.206254424016819</v>
      </c>
      <c r="AF4330" s="16">
        <f t="shared" si="1078"/>
        <v>111.08470060300098</v>
      </c>
      <c r="AG4330" s="16">
        <f t="shared" si="1079"/>
        <v>174.62038984714627</v>
      </c>
      <c r="AH4330" s="17">
        <f t="shared" si="1080"/>
        <v>6.464293683918191</v>
      </c>
      <c r="AI4330" s="17">
        <f t="shared" si="1081"/>
        <v>12.777915292501346</v>
      </c>
      <c r="AJ4330" s="17">
        <f t="shared" si="1082"/>
        <v>18.265467404736686</v>
      </c>
      <c r="AK4330" s="17">
        <f t="shared" si="1083"/>
        <v>20.34886277247497</v>
      </c>
      <c r="AL4330" s="17">
        <f t="shared" si="1084"/>
        <v>0.25668857305850395</v>
      </c>
      <c r="AM4330" s="17">
        <f t="shared" si="1085"/>
        <v>0.50739415680547162</v>
      </c>
      <c r="AN4330" s="17">
        <f t="shared" si="1086"/>
        <v>0.72529761078655397</v>
      </c>
      <c r="AO4330" s="17">
        <f t="shared" si="1087"/>
        <v>0.80802649196221388</v>
      </c>
      <c r="AP4330" s="17">
        <f t="shared" si="1089"/>
        <v>0.55133791890370998</v>
      </c>
      <c r="AQ4330" s="17">
        <f t="shared" si="1088"/>
        <v>18.370841934558392</v>
      </c>
    </row>
    <row r="4331" spans="1:43" x14ac:dyDescent="0.2">
      <c r="A4331" s="10" t="s">
        <v>12</v>
      </c>
      <c r="M4331" s="6">
        <f t="array" ref="M4331">SUM(IF($A4331=$F$2:$F$4320,M$2:M$4320,0))</f>
        <v>148279019</v>
      </c>
      <c r="N4331" s="6">
        <f t="array" ref="N4331">SUM(IF($A4331=$F$2:$F$4320,N$2:N$4320,0))</f>
        <v>851119844</v>
      </c>
      <c r="O4331" s="6">
        <f t="array" ref="O4331">SUM(IF($A4331=$F$2:$F$4320,O$2:O$4320,0))</f>
        <v>1126854204</v>
      </c>
      <c r="P4331" s="6">
        <f t="array" ref="P4331">SUM(IF($A4331=$F$2:$F$4320,P$2:P$4320,0))</f>
        <v>75163767</v>
      </c>
      <c r="Q4331" s="6">
        <f t="array" ref="Q4331">SUM(IF($A4331=$F$2:$F$4320,Q$2:Q$4320,0))</f>
        <v>316289</v>
      </c>
      <c r="R4331" s="6">
        <f t="array" ref="R4331">SUM(IF($A4331=$F$2:$F$4320,R$2:R$4320,0))</f>
        <v>366146134</v>
      </c>
      <c r="S4331" s="6">
        <f t="array" ref="S4331">SUM(IF($A4331=$F$2:$F$4320,S$2:S$4320,0))</f>
        <v>4917886314</v>
      </c>
      <c r="T4331" s="6">
        <f t="array" ref="T4331">SUM(IF($A4331=$F$2:$F$4320,T$2:T$4320,0))</f>
        <v>435608532</v>
      </c>
      <c r="U4331" s="6">
        <f t="array" ref="U4331">SUM(IF($A4331=$F$2:$F$4320,U$2:U$4320,0))</f>
        <v>17077781</v>
      </c>
      <c r="V4331" s="6">
        <f t="array" ref="V4331">SUM(IF($A4331=$F$2:$F$4320,V$2:V$4320,0))</f>
        <v>53254</v>
      </c>
      <c r="W4331" s="6">
        <f t="array" ref="W4331">SUM(IF($A4331=$F$2:$F$4320,W$2:W$4320,0))</f>
        <v>559309</v>
      </c>
      <c r="X4331" s="6">
        <f t="array" ref="X4331">SUM(IF($A4331=$F$2:$F$4320,X$2:X$4320,0))</f>
        <v>19996</v>
      </c>
      <c r="Y4331" s="6">
        <f t="array" ref="Y4331">SUM(IF($A4331=$F$2:$F$4320,Y$2:Y$4320,0))</f>
        <v>0</v>
      </c>
      <c r="Z4331" s="6">
        <f t="array" ref="Z4331">SUM(IF($A4331=$F$2:$F$4320,Z$2:Z$4320,0))</f>
        <v>13034607003588</v>
      </c>
      <c r="AA4331" s="6">
        <f t="array" ref="AA4331">SUM(IF($A4331=$F$2:$F$4320,AA$2:AA$4320,0))</f>
        <v>935138610553.59424</v>
      </c>
      <c r="AD4331" s="16">
        <f t="shared" si="1076"/>
        <v>14.991986817265293</v>
      </c>
      <c r="AE4331" s="16">
        <f t="shared" si="1077"/>
        <v>0.75530609104423241</v>
      </c>
      <c r="AF4331" s="16">
        <f t="shared" si="1078"/>
        <v>10.502666466368723</v>
      </c>
      <c r="AG4331" s="16">
        <f t="shared" si="1079"/>
        <v>10.878149998122208</v>
      </c>
      <c r="AH4331" s="17">
        <f t="shared" si="1080"/>
        <v>2.4693050741049212</v>
      </c>
      <c r="AI4331" s="17">
        <f t="shared" si="1081"/>
        <v>33.166434112974542</v>
      </c>
      <c r="AJ4331" s="17">
        <f t="shared" si="1082"/>
        <v>36.104196548535299</v>
      </c>
      <c r="AK4331" s="17">
        <f t="shared" si="1083"/>
        <v>36.219369828714605</v>
      </c>
      <c r="AL4331" s="17">
        <f t="shared" si="1084"/>
        <v>0.43019339354047537</v>
      </c>
      <c r="AM4331" s="17">
        <f t="shared" si="1085"/>
        <v>5.7781361210983588</v>
      </c>
      <c r="AN4331" s="17">
        <f t="shared" si="1086"/>
        <v>6.2899424607940411</v>
      </c>
      <c r="AO4331" s="17">
        <f t="shared" si="1087"/>
        <v>6.3100075328522127</v>
      </c>
      <c r="AP4331" s="17">
        <f t="shared" si="1089"/>
        <v>5.8798141393117369</v>
      </c>
      <c r="AQ4331" s="17">
        <f t="shared" si="1088"/>
        <v>4.3642614071482848</v>
      </c>
    </row>
    <row r="4332" spans="1:43" x14ac:dyDescent="0.2">
      <c r="A4332" s="10" t="s">
        <v>6177</v>
      </c>
      <c r="M4332" s="6">
        <f t="array" ref="M4332">SUM(IF($A4332=$F$2:$F$4320,M$2:M$4320,0))</f>
        <v>7690812</v>
      </c>
      <c r="N4332" s="6">
        <f t="array" ref="N4332">SUM(IF($A4332=$F$2:$F$4320,N$2:N$4320,0))</f>
        <v>62313513</v>
      </c>
      <c r="O4332" s="6">
        <f t="array" ref="O4332">SUM(IF($A4332=$F$2:$F$4320,O$2:O$4320,0))</f>
        <v>57391362</v>
      </c>
      <c r="P4332" s="6">
        <f t="array" ref="P4332">SUM(IF($A4332=$F$2:$F$4320,P$2:P$4320,0))</f>
        <v>3093793</v>
      </c>
      <c r="Q4332" s="6">
        <f t="array" ref="Q4332">SUM(IF($A4332=$F$2:$F$4320,Q$2:Q$4320,0))</f>
        <v>0</v>
      </c>
      <c r="R4332" s="6">
        <f t="array" ref="R4332">SUM(IF($A4332=$F$2:$F$4320,R$2:R$4320,0))</f>
        <v>28732173</v>
      </c>
      <c r="S4332" s="6">
        <f t="array" ref="S4332">SUM(IF($A4332=$F$2:$F$4320,S$2:S$4320,0))</f>
        <v>195560072</v>
      </c>
      <c r="T4332" s="6">
        <f t="array" ref="T4332">SUM(IF($A4332=$F$2:$F$4320,T$2:T$4320,0))</f>
        <v>794208</v>
      </c>
      <c r="U4332" s="6">
        <f t="array" ref="U4332">SUM(IF($A4332=$F$2:$F$4320,U$2:U$4320,0))</f>
        <v>0</v>
      </c>
      <c r="V4332" s="6">
        <f t="array" ref="V4332">SUM(IF($A4332=$F$2:$F$4320,V$2:V$4320,0))</f>
        <v>4369</v>
      </c>
      <c r="W4332" s="6">
        <f t="array" ref="W4332">SUM(IF($A4332=$F$2:$F$4320,W$2:W$4320,0))</f>
        <v>21871</v>
      </c>
      <c r="X4332" s="6">
        <f t="array" ref="X4332">SUM(IF($A4332=$F$2:$F$4320,X$2:X$4320,0))</f>
        <v>0</v>
      </c>
      <c r="Y4332" s="6">
        <f t="array" ref="Y4332">SUM(IF($A4332=$F$2:$F$4320,Y$2:Y$4320,0))</f>
        <v>0</v>
      </c>
      <c r="Z4332" s="6">
        <f t="array" ref="Z4332">SUM(IF($A4332=$F$2:$F$4320,Z$2:Z$4320,0))</f>
        <v>0</v>
      </c>
      <c r="AA4332" s="6">
        <f t="array" ref="AA4332">SUM(IF($A4332=$F$2:$F$4320,AA$2:AA$4320,0))</f>
        <v>0</v>
      </c>
      <c r="AD4332" s="16">
        <f t="shared" si="1076"/>
        <v>18.550485439717527</v>
      </c>
      <c r="AE4332" s="16">
        <f t="shared" si="1077"/>
        <v>1.0857646661182219</v>
      </c>
      <c r="AF4332" s="16">
        <f t="shared" si="1078"/>
        <v>5.0059510185397116</v>
      </c>
      <c r="AG4332" s="16">
        <f t="shared" si="1079"/>
        <v>5.0059510185397116</v>
      </c>
      <c r="AH4332" s="17">
        <f t="shared" si="1080"/>
        <v>3.7359089001265406</v>
      </c>
      <c r="AI4332" s="17">
        <f t="shared" si="1081"/>
        <v>25.427753532396839</v>
      </c>
      <c r="AJ4332" s="17">
        <f t="shared" si="1082"/>
        <v>25.531020651655506</v>
      </c>
      <c r="AK4332" s="17">
        <f t="shared" si="1083"/>
        <v>25.531020651655506</v>
      </c>
      <c r="AL4332" s="17">
        <f t="shared" si="1084"/>
        <v>0.46109056634313011</v>
      </c>
      <c r="AM4332" s="17">
        <f t="shared" si="1085"/>
        <v>3.1383252618095852</v>
      </c>
      <c r="AN4332" s="17">
        <f t="shared" si="1086"/>
        <v>3.1510706193053184</v>
      </c>
      <c r="AO4332" s="17">
        <f t="shared" si="1087"/>
        <v>3.1510706193053184</v>
      </c>
      <c r="AP4332" s="17">
        <f t="shared" si="1089"/>
        <v>2.6899800529621882</v>
      </c>
      <c r="AQ4332" s="17">
        <f t="shared" si="1088"/>
        <v>3.4074826800590654</v>
      </c>
    </row>
    <row r="4333" spans="1:43" x14ac:dyDescent="0.2">
      <c r="A4333" s="10" t="s">
        <v>14</v>
      </c>
      <c r="M4333" s="6">
        <f t="array" ref="M4333">SUM(IF($A4333=$F$2:$F$4320,M$2:M$4320,0))</f>
        <v>81335540</v>
      </c>
      <c r="N4333" s="6">
        <f t="array" ref="N4333">SUM(IF($A4333=$F$2:$F$4320,N$2:N$4320,0))</f>
        <v>519783858</v>
      </c>
      <c r="O4333" s="6">
        <f t="array" ref="O4333">SUM(IF($A4333=$F$2:$F$4320,O$2:O$4320,0))</f>
        <v>4643055</v>
      </c>
      <c r="P4333" s="6">
        <f t="array" ref="P4333">SUM(IF($A4333=$F$2:$F$4320,P$2:P$4320,0))</f>
        <v>534583</v>
      </c>
      <c r="Q4333" s="6">
        <f t="array" ref="Q4333">SUM(IF($A4333=$F$2:$F$4320,Q$2:Q$4320,0))</f>
        <v>237420</v>
      </c>
      <c r="R4333" s="6">
        <f t="array" ref="R4333">SUM(IF($A4333=$F$2:$F$4320,R$2:R$4320,0))</f>
        <v>258472965</v>
      </c>
      <c r="S4333" s="6">
        <f t="array" ref="S4333">SUM(IF($A4333=$F$2:$F$4320,S$2:S$4320,0))</f>
        <v>786876114</v>
      </c>
      <c r="T4333" s="6">
        <f t="array" ref="T4333">SUM(IF($A4333=$F$2:$F$4320,T$2:T$4320,0))</f>
        <v>325427725</v>
      </c>
      <c r="U4333" s="6">
        <f t="array" ref="U4333">SUM(IF($A4333=$F$2:$F$4320,U$2:U$4320,0))</f>
        <v>135066766</v>
      </c>
      <c r="V4333" s="6">
        <f t="array" ref="V4333">SUM(IF($A4333=$F$2:$F$4320,V$2:V$4320,0))</f>
        <v>196</v>
      </c>
      <c r="W4333" s="6">
        <f t="array" ref="W4333">SUM(IF($A4333=$F$2:$F$4320,W$2:W$4320,0))</f>
        <v>81073</v>
      </c>
      <c r="X4333" s="6">
        <f t="array" ref="X4333">SUM(IF($A4333=$F$2:$F$4320,X$2:X$4320,0))</f>
        <v>29895</v>
      </c>
      <c r="Y4333" s="6">
        <f t="array" ref="Y4333">SUM(IF($A4333=$F$2:$F$4320,Y$2:Y$4320,0))</f>
        <v>0</v>
      </c>
      <c r="Z4333" s="6">
        <f t="array" ref="Z4333">SUM(IF($A4333=$F$2:$F$4320,Z$2:Z$4320,0))</f>
        <v>5858047321458</v>
      </c>
      <c r="AA4333" s="6">
        <f t="array" ref="AA4333">SUM(IF($A4333=$F$2:$F$4320,AA$2:AA$4320,0))</f>
        <v>428691338018.1936</v>
      </c>
      <c r="AD4333" s="16">
        <f t="shared" si="1076"/>
        <v>8.6853772005469683</v>
      </c>
      <c r="AE4333" s="16">
        <f t="shared" si="1077"/>
        <v>111.94867560259355</v>
      </c>
      <c r="AF4333" s="16">
        <f t="shared" si="1078"/>
        <v>413.63775510204084</v>
      </c>
      <c r="AG4333" s="16">
        <f t="shared" si="1079"/>
        <v>566.16326530612241</v>
      </c>
      <c r="AH4333" s="17">
        <f t="shared" si="1080"/>
        <v>3.1778600719931287</v>
      </c>
      <c r="AI4333" s="17">
        <f t="shared" si="1081"/>
        <v>9.6744438409089071</v>
      </c>
      <c r="AJ4333" s="17">
        <f t="shared" si="1082"/>
        <v>13.67549584105546</v>
      </c>
      <c r="AK4333" s="17">
        <f t="shared" si="1083"/>
        <v>15.336107745765258</v>
      </c>
      <c r="AL4333" s="17">
        <f t="shared" si="1084"/>
        <v>0.49727008836815401</v>
      </c>
      <c r="AM4333" s="17">
        <f t="shared" si="1085"/>
        <v>1.5138525406073691</v>
      </c>
      <c r="AN4333" s="17">
        <f t="shared" si="1086"/>
        <v>2.1399353248095672</v>
      </c>
      <c r="AO4333" s="17">
        <f t="shared" si="1087"/>
        <v>2.3997871149742398</v>
      </c>
      <c r="AP4333" s="17">
        <f t="shared" si="1089"/>
        <v>1.9025170266060858</v>
      </c>
      <c r="AQ4333" s="17">
        <f t="shared" si="1088"/>
        <v>169.47378697861646</v>
      </c>
    </row>
    <row r="4334" spans="1:43" x14ac:dyDescent="0.2">
      <c r="A4334" s="10" t="s">
        <v>444</v>
      </c>
      <c r="M4334" s="6">
        <f t="array" ref="M4334">SUM(IF($A4334=$F$2:$F$4320,M$2:M$4320,0))</f>
        <v>3724442285</v>
      </c>
      <c r="N4334" s="6">
        <f t="array" ref="N4334">SUM(IF($A4334=$F$2:$F$4320,N$2:N$4320,0))</f>
        <v>16914100309</v>
      </c>
      <c r="O4334" s="6">
        <f t="array" ref="O4334">SUM(IF($A4334=$F$2:$F$4320,O$2:O$4320,0))</f>
        <v>686159698</v>
      </c>
      <c r="P4334" s="6">
        <f t="array" ref="P4334">SUM(IF($A4334=$F$2:$F$4320,P$2:P$4320,0))</f>
        <v>34580877</v>
      </c>
      <c r="Q4334" s="6">
        <f t="array" ref="Q4334">SUM(IF($A4334=$F$2:$F$4320,Q$2:Q$4320,0))</f>
        <v>12214968</v>
      </c>
      <c r="R4334" s="6">
        <f t="array" ref="R4334">SUM(IF($A4334=$F$2:$F$4320,R$2:R$4320,0))</f>
        <v>5542483912</v>
      </c>
      <c r="S4334" s="6">
        <f t="array" ref="S4334">SUM(IF($A4334=$F$2:$F$4320,S$2:S$4320,0))</f>
        <v>9075750733</v>
      </c>
      <c r="T4334" s="6">
        <f t="array" ref="T4334">SUM(IF($A4334=$F$2:$F$4320,T$2:T$4320,0))</f>
        <v>5575773920</v>
      </c>
      <c r="U4334" s="6">
        <f t="array" ref="U4334">SUM(IF($A4334=$F$2:$F$4320,U$2:U$4320,0))</f>
        <v>2095505141</v>
      </c>
      <c r="V4334" s="6">
        <f t="array" ref="V4334">SUM(IF($A4334=$F$2:$F$4320,V$2:V$4320,0))</f>
        <v>11892</v>
      </c>
      <c r="W4334" s="6">
        <f t="array" ref="W4334">SUM(IF($A4334=$F$2:$F$4320,W$2:W$4320,0))</f>
        <v>602928</v>
      </c>
      <c r="X4334" s="6">
        <f t="array" ref="X4334">SUM(IF($A4334=$F$2:$F$4320,X$2:X$4320,0))</f>
        <v>1087478</v>
      </c>
      <c r="Y4334" s="6">
        <f t="array" ref="Y4334">SUM(IF($A4334=$F$2:$F$4320,Y$2:Y$4320,0))</f>
        <v>2272.5499999999997</v>
      </c>
      <c r="Z4334" s="6">
        <f t="array" ref="Z4334">SUM(IF($A4334=$F$2:$F$4320,Z$2:Z$4320,0))</f>
        <v>40050525218186</v>
      </c>
      <c r="AA4334" s="6">
        <f t="array" ref="AA4334">SUM(IF($A4334=$F$2:$F$4320,AA$2:AA$4320,0))</f>
        <v>1180500229902.9746</v>
      </c>
      <c r="AD4334" s="16">
        <f t="shared" si="1076"/>
        <v>19.842171671933016</v>
      </c>
      <c r="AE4334" s="16">
        <f t="shared" si="1077"/>
        <v>24.650384390544605</v>
      </c>
      <c r="AF4334" s="16">
        <f t="shared" si="1078"/>
        <v>50.700302724520689</v>
      </c>
      <c r="AG4334" s="16">
        <f t="shared" si="1079"/>
        <v>142.14648503195426</v>
      </c>
      <c r="AH4334" s="17">
        <f t="shared" si="1080"/>
        <v>1.4881379513711541</v>
      </c>
      <c r="AI4334" s="17">
        <f t="shared" si="1081"/>
        <v>2.4368079939249214</v>
      </c>
      <c r="AJ4334" s="17">
        <f t="shared" si="1082"/>
        <v>3.9338841984498627</v>
      </c>
      <c r="AK4334" s="17">
        <f t="shared" si="1083"/>
        <v>4.4965201532180545</v>
      </c>
      <c r="AL4334" s="17">
        <f t="shared" si="1084"/>
        <v>0.32768422858712987</v>
      </c>
      <c r="AM4334" s="17">
        <f t="shared" si="1085"/>
        <v>0.53657898245825053</v>
      </c>
      <c r="AN4334" s="17">
        <f t="shared" si="1086"/>
        <v>0.86623139187627485</v>
      </c>
      <c r="AO4334" s="17">
        <f t="shared" si="1087"/>
        <v>0.99012241195524298</v>
      </c>
      <c r="AP4334" s="17">
        <f t="shared" si="1089"/>
        <v>0.66243818336811311</v>
      </c>
      <c r="AQ4334" s="17">
        <f t="shared" si="1088"/>
        <v>13.226878173483165</v>
      </c>
    </row>
    <row r="4335" spans="1:43" x14ac:dyDescent="0.2">
      <c r="A4335" s="10" t="s">
        <v>1046</v>
      </c>
      <c r="M4335" s="6">
        <f t="array" ref="M4335">SUM(IF($A4335=$F$2:$F$4320,M$2:M$4320,0))</f>
        <v>1151462</v>
      </c>
      <c r="N4335" s="6">
        <f t="array" ref="N4335">SUM(IF($A4335=$F$2:$F$4320,N$2:N$4320,0))</f>
        <v>569633</v>
      </c>
      <c r="O4335" s="6">
        <f t="array" ref="O4335">SUM(IF($A4335=$F$2:$F$4320,O$2:O$4320,0))</f>
        <v>36199</v>
      </c>
      <c r="P4335" s="6">
        <f t="array" ref="P4335">SUM(IF($A4335=$F$2:$F$4320,P$2:P$4320,0))</f>
        <v>14025</v>
      </c>
      <c r="Q4335" s="6">
        <f t="array" ref="Q4335">SUM(IF($A4335=$F$2:$F$4320,Q$2:Q$4320,0))</f>
        <v>2753</v>
      </c>
      <c r="R4335" s="6">
        <f t="array" ref="R4335">SUM(IF($A4335=$F$2:$F$4320,R$2:R$4320,0))</f>
        <v>3909542</v>
      </c>
      <c r="S4335" s="6">
        <f t="array" ref="S4335">SUM(IF($A4335=$F$2:$F$4320,S$2:S$4320,0))</f>
        <v>3809198</v>
      </c>
      <c r="T4335" s="6">
        <f t="array" ref="T4335">SUM(IF($A4335=$F$2:$F$4320,T$2:T$4320,0))</f>
        <v>1534274</v>
      </c>
      <c r="U4335" s="6">
        <f t="array" ref="U4335">SUM(IF($A4335=$F$2:$F$4320,U$2:U$4320,0))</f>
        <v>0</v>
      </c>
      <c r="V4335" s="6">
        <f t="array" ref="V4335">SUM(IF($A4335=$F$2:$F$4320,V$2:V$4320,0))</f>
        <v>6</v>
      </c>
      <c r="W4335" s="6">
        <f t="array" ref="W4335">SUM(IF($A4335=$F$2:$F$4320,W$2:W$4320,0))</f>
        <v>160</v>
      </c>
      <c r="X4335" s="6">
        <f t="array" ref="X4335">SUM(IF($A4335=$F$2:$F$4320,X$2:X$4320,0))</f>
        <v>212</v>
      </c>
      <c r="Y4335" s="6">
        <f t="array" ref="Y4335">SUM(IF($A4335=$F$2:$F$4320,Y$2:Y$4320,0))</f>
        <v>1.4</v>
      </c>
      <c r="Z4335" s="6">
        <f t="array" ref="Z4335">SUM(IF($A4335=$F$2:$F$4320,Z$2:Z$4320,0))</f>
        <v>4388822788</v>
      </c>
      <c r="AA4335" s="6">
        <f t="array" ref="AA4335">SUM(IF($A4335=$F$2:$F$4320,AA$2:AA$4320,0))</f>
        <v>165781669.93919998</v>
      </c>
      <c r="AD4335" s="16">
        <f t="shared" si="1076"/>
        <v>2.5810338680926916</v>
      </c>
      <c r="AE4335" s="16">
        <f t="shared" si="1077"/>
        <v>15.736152932401447</v>
      </c>
      <c r="AF4335" s="16">
        <f t="shared" si="1078"/>
        <v>26.666666666666668</v>
      </c>
      <c r="AG4335" s="16">
        <f t="shared" si="1079"/>
        <v>62</v>
      </c>
      <c r="AH4335" s="17">
        <f t="shared" si="1080"/>
        <v>3.3952852981687629</v>
      </c>
      <c r="AI4335" s="17">
        <f t="shared" si="1081"/>
        <v>3.3081404336400158</v>
      </c>
      <c r="AJ4335" s="17">
        <f t="shared" si="1082"/>
        <v>4.6405977791711752</v>
      </c>
      <c r="AK4335" s="17">
        <f t="shared" si="1083"/>
        <v>4.6405977791711752</v>
      </c>
      <c r="AL4335" s="17">
        <f t="shared" si="1084"/>
        <v>6.863264593167882</v>
      </c>
      <c r="AM4335" s="17">
        <f t="shared" si="1085"/>
        <v>6.6871090684704013</v>
      </c>
      <c r="AN4335" s="17">
        <f t="shared" si="1086"/>
        <v>9.3805520396465791</v>
      </c>
      <c r="AO4335" s="17">
        <f t="shared" si="1087"/>
        <v>9.3805520396465791</v>
      </c>
      <c r="AP4335" s="17">
        <f t="shared" si="1089"/>
        <v>2.5172874464786972</v>
      </c>
      <c r="AQ4335" s="17">
        <f t="shared" si="1088"/>
        <v>105.22937097709881</v>
      </c>
    </row>
    <row r="4336" spans="1:43" x14ac:dyDescent="0.2">
      <c r="A4336" s="10" t="s">
        <v>16</v>
      </c>
      <c r="M4336" s="6">
        <f t="array" ref="M4336">SUM(IF($A4336=$F$2:$F$4320,M$2:M$4320,0))</f>
        <v>487015285</v>
      </c>
      <c r="N4336" s="6">
        <f t="array" ref="N4336">SUM(IF($A4336=$F$2:$F$4320,N$2:N$4320,0))</f>
        <v>2537626485</v>
      </c>
      <c r="O4336" s="6">
        <f t="array" ref="O4336">SUM(IF($A4336=$F$2:$F$4320,O$2:O$4320,0))</f>
        <v>118273342</v>
      </c>
      <c r="P4336" s="6">
        <f t="array" ref="P4336">SUM(IF($A4336=$F$2:$F$4320,P$2:P$4320,0))</f>
        <v>7465131</v>
      </c>
      <c r="Q4336" s="6">
        <f t="array" ref="Q4336">SUM(IF($A4336=$F$2:$F$4320,Q$2:Q$4320,0))</f>
        <v>1554534</v>
      </c>
      <c r="R4336" s="6">
        <f t="array" ref="R4336">SUM(IF($A4336=$F$2:$F$4320,R$2:R$4320,0))</f>
        <v>552699124</v>
      </c>
      <c r="S4336" s="6">
        <f t="array" ref="S4336">SUM(IF($A4336=$F$2:$F$4320,S$2:S$4320,0))</f>
        <v>2382505314</v>
      </c>
      <c r="T4336" s="6">
        <f t="array" ref="T4336">SUM(IF($A4336=$F$2:$F$4320,T$2:T$4320,0))</f>
        <v>735840559</v>
      </c>
      <c r="U4336" s="6">
        <f t="array" ref="U4336">SUM(IF($A4336=$F$2:$F$4320,U$2:U$4320,0))</f>
        <v>2458893673</v>
      </c>
      <c r="V4336" s="6">
        <f t="array" ref="V4336">SUM(IF($A4336=$F$2:$F$4320,V$2:V$4320,0))</f>
        <v>2282</v>
      </c>
      <c r="W4336" s="6">
        <f t="array" ref="W4336">SUM(IF($A4336=$F$2:$F$4320,W$2:W$4320,0))</f>
        <v>150057</v>
      </c>
      <c r="X4336" s="6">
        <f t="array" ref="X4336">SUM(IF($A4336=$F$2:$F$4320,X$2:X$4320,0))</f>
        <v>277645</v>
      </c>
      <c r="Y4336" s="6">
        <f t="array" ref="Y4336">SUM(IF($A4336=$F$2:$F$4320,Y$2:Y$4320,0))</f>
        <v>1736.7199999999998</v>
      </c>
      <c r="Z4336" s="6">
        <f t="array" ref="Z4336">SUM(IF($A4336=$F$2:$F$4320,Z$2:Z$4320,0))</f>
        <v>9704119385485</v>
      </c>
      <c r="AA4336" s="6">
        <f t="array" ref="AA4336">SUM(IF($A4336=$F$2:$F$4320,AA$2:AA$4320,0))</f>
        <v>356559522322.29846</v>
      </c>
      <c r="AD4336" s="16">
        <f t="shared" si="1076"/>
        <v>15.843438246428629</v>
      </c>
      <c r="AE4336" s="16">
        <f t="shared" si="1077"/>
        <v>21.455608187684422</v>
      </c>
      <c r="AF4336" s="16">
        <f t="shared" si="1078"/>
        <v>65.756792287467135</v>
      </c>
      <c r="AG4336" s="16">
        <f t="shared" si="1079"/>
        <v>187.42418930762489</v>
      </c>
      <c r="AH4336" s="17">
        <f t="shared" si="1080"/>
        <v>1.1348701796905614</v>
      </c>
      <c r="AI4336" s="17">
        <f t="shared" si="1081"/>
        <v>4.8920544947577982</v>
      </c>
      <c r="AJ4336" s="17">
        <f t="shared" si="1082"/>
        <v>6.4029733132503219</v>
      </c>
      <c r="AK4336" s="17">
        <f t="shared" si="1083"/>
        <v>11.451877831719388</v>
      </c>
      <c r="AL4336" s="17">
        <f t="shared" si="1084"/>
        <v>0.21780160605472243</v>
      </c>
      <c r="AM4336" s="17">
        <f t="shared" si="1085"/>
        <v>0.93887155106674414</v>
      </c>
      <c r="AN4336" s="17">
        <f t="shared" si="1086"/>
        <v>1.2288435242273255</v>
      </c>
      <c r="AO4336" s="17">
        <f t="shared" si="1087"/>
        <v>2.1978173616043417</v>
      </c>
      <c r="AP4336" s="17">
        <f t="shared" si="1089"/>
        <v>1.9800157555496192</v>
      </c>
      <c r="AQ4336" s="17">
        <f t="shared" si="1088"/>
        <v>20.144060138251611</v>
      </c>
    </row>
    <row r="4337" spans="1:43" x14ac:dyDescent="0.2">
      <c r="A4337" s="10" t="s">
        <v>17</v>
      </c>
      <c r="M4337" s="6">
        <f t="array" ref="M4337">SUM(IF($A4337=$F$2:$F$4320,M$2:M$4320,0))</f>
        <v>4537614824</v>
      </c>
      <c r="N4337" s="6">
        <f t="array" ref="N4337">SUM(IF($A4337=$F$2:$F$4320,N$2:N$4320,0))</f>
        <v>16422886126</v>
      </c>
      <c r="O4337" s="6">
        <f t="array" ref="O4337">SUM(IF($A4337=$F$2:$F$4320,O$2:O$4320,0))</f>
        <v>2003726866</v>
      </c>
      <c r="P4337" s="6">
        <f t="array" ref="P4337">SUM(IF($A4337=$F$2:$F$4320,P$2:P$4320,0))</f>
        <v>166742075</v>
      </c>
      <c r="Q4337" s="6">
        <f t="array" ref="Q4337">SUM(IF($A4337=$F$2:$F$4320,Q$2:Q$4320,0))</f>
        <v>14440036</v>
      </c>
      <c r="R4337" s="6">
        <f t="array" ref="R4337">SUM(IF($A4337=$F$2:$F$4320,R$2:R$4320,0))</f>
        <v>4938188436</v>
      </c>
      <c r="S4337" s="6">
        <f t="array" ref="S4337">SUM(IF($A4337=$F$2:$F$4320,S$2:S$4320,0))</f>
        <v>22362169334</v>
      </c>
      <c r="T4337" s="6">
        <f t="array" ref="T4337">SUM(IF($A4337=$F$2:$F$4320,T$2:T$4320,0))</f>
        <v>4558112827</v>
      </c>
      <c r="U4337" s="6">
        <f t="array" ref="U4337">SUM(IF($A4337=$F$2:$F$4320,U$2:U$4320,0))</f>
        <v>470304314</v>
      </c>
      <c r="V4337" s="6">
        <f t="array" ref="V4337">SUM(IF($A4337=$F$2:$F$4320,V$2:V$4320,0))</f>
        <v>64895</v>
      </c>
      <c r="W4337" s="6">
        <f t="array" ref="W4337">SUM(IF($A4337=$F$2:$F$4320,W$2:W$4320,0))</f>
        <v>2402413</v>
      </c>
      <c r="X4337" s="6">
        <f t="array" ref="X4337">SUM(IF($A4337=$F$2:$F$4320,X$2:X$4320,0))</f>
        <v>1535997</v>
      </c>
      <c r="Y4337" s="6">
        <f t="array" ref="Y4337">SUM(IF($A4337=$F$2:$F$4320,Y$2:Y$4320,0))</f>
        <v>0</v>
      </c>
      <c r="Z4337" s="6">
        <f t="array" ref="Z4337">SUM(IF($A4337=$F$2:$F$4320,Z$2:Z$4320,0))</f>
        <v>74570960129726</v>
      </c>
      <c r="AA4337" s="6">
        <f t="array" ref="AA4337">SUM(IF($A4337=$F$2:$F$4320,AA$2:AA$4320,0))</f>
        <v>5648663476116.9629</v>
      </c>
      <c r="AD4337" s="16">
        <f t="shared" si="1076"/>
        <v>12.016924138673458</v>
      </c>
      <c r="AE4337" s="16">
        <f t="shared" si="1077"/>
        <v>8.1961700492566028</v>
      </c>
      <c r="AF4337" s="16">
        <f t="shared" si="1078"/>
        <v>37.020001540950766</v>
      </c>
      <c r="AG4337" s="16">
        <f t="shared" si="1079"/>
        <v>60.688959087757148</v>
      </c>
      <c r="AH4337" s="17">
        <f t="shared" si="1080"/>
        <v>1.0882784519041406</v>
      </c>
      <c r="AI4337" s="17">
        <f t="shared" si="1081"/>
        <v>4.9281770712938764</v>
      </c>
      <c r="AJ4337" s="17">
        <f t="shared" si="1082"/>
        <v>5.9326944232056311</v>
      </c>
      <c r="AK4337" s="17">
        <f t="shared" si="1083"/>
        <v>6.0363401340562968</v>
      </c>
      <c r="AL4337" s="17">
        <f t="shared" si="1084"/>
        <v>0.3006894402185542</v>
      </c>
      <c r="AM4337" s="17">
        <f t="shared" si="1085"/>
        <v>1.3616467387298743</v>
      </c>
      <c r="AN4337" s="17">
        <f t="shared" si="1086"/>
        <v>1.6391931329524947</v>
      </c>
      <c r="AO4337" s="17">
        <f t="shared" si="1087"/>
        <v>1.6678302622848011</v>
      </c>
      <c r="AP4337" s="17">
        <f t="shared" si="1089"/>
        <v>1.3671408220662469</v>
      </c>
      <c r="AQ4337" s="17">
        <f t="shared" si="1088"/>
        <v>11.160288217645729</v>
      </c>
    </row>
    <row r="4338" spans="1:43" x14ac:dyDescent="0.2">
      <c r="A4338" s="10" t="s">
        <v>52</v>
      </c>
      <c r="M4338" s="6">
        <f t="array" ref="M4338">SUM(IF($A4338=$F$2:$F$4320,M$2:M$4320,0))</f>
        <v>16545002</v>
      </c>
      <c r="N4338" s="6">
        <f t="array" ref="N4338">SUM(IF($A4338=$F$2:$F$4320,N$2:N$4320,0))</f>
        <v>20038811</v>
      </c>
      <c r="O4338" s="6">
        <f t="array" ref="O4338">SUM(IF($A4338=$F$2:$F$4320,O$2:O$4320,0))</f>
        <v>3058243</v>
      </c>
      <c r="P4338" s="6">
        <f t="array" ref="P4338">SUM(IF($A4338=$F$2:$F$4320,P$2:P$4320,0))</f>
        <v>300787</v>
      </c>
      <c r="Q4338" s="6">
        <f t="array" ref="Q4338">SUM(IF($A4338=$F$2:$F$4320,Q$2:Q$4320,0))</f>
        <v>55664</v>
      </c>
      <c r="R4338" s="6">
        <f t="array" ref="R4338">SUM(IF($A4338=$F$2:$F$4320,R$2:R$4320,0))</f>
        <v>18223405</v>
      </c>
      <c r="S4338" s="6">
        <f t="array" ref="S4338">SUM(IF($A4338=$F$2:$F$4320,S$2:S$4320,0))</f>
        <v>69168024</v>
      </c>
      <c r="T4338" s="6">
        <f t="array" ref="T4338">SUM(IF($A4338=$F$2:$F$4320,T$2:T$4320,0))</f>
        <v>5626076</v>
      </c>
      <c r="U4338" s="6">
        <f t="array" ref="U4338">SUM(IF($A4338=$F$2:$F$4320,U$2:U$4320,0))</f>
        <v>0</v>
      </c>
      <c r="V4338" s="6">
        <f t="array" ref="V4338">SUM(IF($A4338=$F$2:$F$4320,V$2:V$4320,0))</f>
        <v>124</v>
      </c>
      <c r="W4338" s="6">
        <f t="array" ref="W4338">SUM(IF($A4338=$F$2:$F$4320,W$2:W$4320,0))</f>
        <v>1710</v>
      </c>
      <c r="X4338" s="6">
        <f t="array" ref="X4338">SUM(IF($A4338=$F$2:$F$4320,X$2:X$4320,0))</f>
        <v>5031</v>
      </c>
      <c r="Y4338" s="6">
        <f t="array" ref="Y4338">SUM(IF($A4338=$F$2:$F$4320,Y$2:Y$4320,0))</f>
        <v>26.930000000000003</v>
      </c>
      <c r="Z4338" s="6">
        <f t="array" ref="Z4338">SUM(IF($A4338=$F$2:$F$4320,Z$2:Z$4320,0))</f>
        <v>287429555602</v>
      </c>
      <c r="AA4338" s="6">
        <f t="array" ref="AA4338">SUM(IF($A4338=$F$2:$F$4320,AA$2:AA$4320,0))</f>
        <v>12374849020.262402</v>
      </c>
      <c r="AD4338" s="16">
        <f t="shared" si="1076"/>
        <v>10.167470668612673</v>
      </c>
      <c r="AE4338" s="16">
        <f t="shared" si="1077"/>
        <v>6.5523933186473409</v>
      </c>
      <c r="AF4338" s="16">
        <f t="shared" si="1078"/>
        <v>13.790322580645162</v>
      </c>
      <c r="AG4338" s="16">
        <f t="shared" si="1079"/>
        <v>54.362903225806448</v>
      </c>
      <c r="AH4338" s="17">
        <f t="shared" si="1080"/>
        <v>1.1014447142405905</v>
      </c>
      <c r="AI4338" s="17">
        <f t="shared" si="1081"/>
        <v>4.1805993133152839</v>
      </c>
      <c r="AJ4338" s="17">
        <f t="shared" si="1082"/>
        <v>4.520646174597017</v>
      </c>
      <c r="AK4338" s="17">
        <f t="shared" si="1083"/>
        <v>4.520646174597017</v>
      </c>
      <c r="AL4338" s="17">
        <f t="shared" si="1084"/>
        <v>0.90940550315086055</v>
      </c>
      <c r="AM4338" s="17">
        <f t="shared" si="1085"/>
        <v>3.4517029977477205</v>
      </c>
      <c r="AN4338" s="17">
        <f t="shared" si="1086"/>
        <v>3.7324619709223268</v>
      </c>
      <c r="AO4338" s="17">
        <f t="shared" si="1087"/>
        <v>3.7324619709223268</v>
      </c>
      <c r="AP4338" s="17">
        <f t="shared" si="1089"/>
        <v>2.8230564677714662</v>
      </c>
      <c r="AQ4338" s="17">
        <f t="shared" si="1088"/>
        <v>22.616915660397162</v>
      </c>
    </row>
    <row r="4339" spans="1:43" x14ac:dyDescent="0.2">
      <c r="A4339" s="10" t="s">
        <v>1429</v>
      </c>
      <c r="M4339" s="6">
        <f t="array" ref="M4339">SUM(IF($A4339=$F$2:$F$4320,M$2:M$4320,0))</f>
        <v>12888313</v>
      </c>
      <c r="N4339" s="6">
        <f t="array" ref="N4339">SUM(IF($A4339=$F$2:$F$4320,N$2:N$4320,0))</f>
        <v>52179019</v>
      </c>
      <c r="O4339" s="6">
        <f t="array" ref="O4339">SUM(IF($A4339=$F$2:$F$4320,O$2:O$4320,0))</f>
        <v>11510317</v>
      </c>
      <c r="P4339" s="6">
        <f t="array" ref="P4339">SUM(IF($A4339=$F$2:$F$4320,P$2:P$4320,0))</f>
        <v>1026778</v>
      </c>
      <c r="Q4339" s="6">
        <f t="array" ref="Q4339">SUM(IF($A4339=$F$2:$F$4320,Q$2:Q$4320,0))</f>
        <v>49827</v>
      </c>
      <c r="R4339" s="6">
        <f t="array" ref="R4339">SUM(IF($A4339=$F$2:$F$4320,R$2:R$4320,0))</f>
        <v>19437304</v>
      </c>
      <c r="S4339" s="6">
        <f t="array" ref="S4339">SUM(IF($A4339=$F$2:$F$4320,S$2:S$4320,0))</f>
        <v>20301733</v>
      </c>
      <c r="T4339" s="6">
        <f t="array" ref="T4339">SUM(IF($A4339=$F$2:$F$4320,T$2:T$4320,0))</f>
        <v>0</v>
      </c>
      <c r="U4339" s="6">
        <f t="array" ref="U4339">SUM(IF($A4339=$F$2:$F$4320,U$2:U$4320,0))</f>
        <v>0</v>
      </c>
      <c r="V4339" s="6">
        <f t="array" ref="V4339">SUM(IF($A4339=$F$2:$F$4320,V$2:V$4320,0))</f>
        <v>2310</v>
      </c>
      <c r="W4339" s="6">
        <f t="array" ref="W4339">SUM(IF($A4339=$F$2:$F$4320,W$2:W$4320,0))</f>
        <v>23905</v>
      </c>
      <c r="X4339" s="6">
        <f t="array" ref="X4339">SUM(IF($A4339=$F$2:$F$4320,X$2:X$4320,0))</f>
        <v>0</v>
      </c>
      <c r="Y4339" s="6">
        <f t="array" ref="Y4339">SUM(IF($A4339=$F$2:$F$4320,Y$2:Y$4320,0))</f>
        <v>0</v>
      </c>
      <c r="Z4339" s="6">
        <f t="array" ref="Z4339">SUM(IF($A4339=$F$2:$F$4320,Z$2:Z$4320,0))</f>
        <v>0</v>
      </c>
      <c r="AA4339" s="6">
        <f t="array" ref="AA4339">SUM(IF($A4339=$F$2:$F$4320,AA$2:AA$4320,0))</f>
        <v>0</v>
      </c>
      <c r="AD4339" s="16">
        <f t="shared" si="1076"/>
        <v>11.210132083079303</v>
      </c>
      <c r="AE4339" s="16">
        <f t="shared" si="1077"/>
        <v>4.5332390932413071</v>
      </c>
      <c r="AF4339" s="16">
        <f t="shared" si="1078"/>
        <v>10.348484848484848</v>
      </c>
      <c r="AG4339" s="16">
        <f t="shared" si="1079"/>
        <v>10.348484848484848</v>
      </c>
      <c r="AH4339" s="17">
        <f t="shared" si="1080"/>
        <v>1.5081340746457663</v>
      </c>
      <c r="AI4339" s="17">
        <f t="shared" si="1081"/>
        <v>1.5752048386782662</v>
      </c>
      <c r="AJ4339" s="17">
        <f t="shared" si="1082"/>
        <v>1.5752048386782662</v>
      </c>
      <c r="AK4339" s="17">
        <f t="shared" si="1083"/>
        <v>1.5752048386782662</v>
      </c>
      <c r="AL4339" s="17">
        <f t="shared" si="1084"/>
        <v>0.37251187110282774</v>
      </c>
      <c r="AM4339" s="17">
        <f t="shared" si="1085"/>
        <v>0.38907847232620452</v>
      </c>
      <c r="AN4339" s="17">
        <f t="shared" si="1086"/>
        <v>0.38907847232620452</v>
      </c>
      <c r="AO4339" s="17">
        <f t="shared" si="1087"/>
        <v>0.38907847232620452</v>
      </c>
      <c r="AP4339" s="17">
        <f t="shared" si="1089"/>
        <v>1.6566601223376776E-2</v>
      </c>
      <c r="AQ4339" s="17">
        <f t="shared" si="1088"/>
        <v>1.7637857410877562</v>
      </c>
    </row>
    <row r="4340" spans="1:43" x14ac:dyDescent="0.2">
      <c r="A4340" s="10" t="s">
        <v>30</v>
      </c>
      <c r="M4340" s="6">
        <f t="array" ref="M4340">SUM(IF($A4340=$F$2:$F$4320,M$2:M$4320,0))</f>
        <v>62293073</v>
      </c>
      <c r="N4340" s="6">
        <f t="array" ref="N4340">SUM(IF($A4340=$F$2:$F$4320,N$2:N$4320,0))</f>
        <v>161228125</v>
      </c>
      <c r="O4340" s="6">
        <f t="array" ref="O4340">SUM(IF($A4340=$F$2:$F$4320,O$2:O$4320,0))</f>
        <v>11457481</v>
      </c>
      <c r="P4340" s="6">
        <f t="array" ref="P4340">SUM(IF($A4340=$F$2:$F$4320,P$2:P$4320,0))</f>
        <v>1134486</v>
      </c>
      <c r="Q4340" s="6">
        <f t="array" ref="Q4340">SUM(IF($A4340=$F$2:$F$4320,Q$2:Q$4320,0))</f>
        <v>207807</v>
      </c>
      <c r="R4340" s="6">
        <f t="array" ref="R4340">SUM(IF($A4340=$F$2:$F$4320,R$2:R$4320,0))</f>
        <v>61518226</v>
      </c>
      <c r="S4340" s="6">
        <f t="array" ref="S4340">SUM(IF($A4340=$F$2:$F$4320,S$2:S$4320,0))</f>
        <v>219735574</v>
      </c>
      <c r="T4340" s="6">
        <f t="array" ref="T4340">SUM(IF($A4340=$F$2:$F$4320,T$2:T$4320,0))</f>
        <v>13756312</v>
      </c>
      <c r="U4340" s="6">
        <f t="array" ref="U4340">SUM(IF($A4340=$F$2:$F$4320,U$2:U$4320,0))</f>
        <v>230958844</v>
      </c>
      <c r="V4340" s="6">
        <f t="array" ref="V4340">SUM(IF($A4340=$F$2:$F$4320,V$2:V$4320,0))</f>
        <v>367</v>
      </c>
      <c r="W4340" s="6">
        <f t="array" ref="W4340">SUM(IF($A4340=$F$2:$F$4320,W$2:W$4320,0))</f>
        <v>17297</v>
      </c>
      <c r="X4340" s="6">
        <f t="array" ref="X4340">SUM(IF($A4340=$F$2:$F$4320,X$2:X$4320,0))</f>
        <v>16132</v>
      </c>
      <c r="Y4340" s="6">
        <f t="array" ref="Y4340">SUM(IF($A4340=$F$2:$F$4320,Y$2:Y$4320,0))</f>
        <v>0</v>
      </c>
      <c r="Z4340" s="6">
        <f t="array" ref="Z4340">SUM(IF($A4340=$F$2:$F$4320,Z$2:Z$4320,0))</f>
        <v>586020281983</v>
      </c>
      <c r="AA4340" s="6">
        <f t="array" ref="AA4340">SUM(IF($A4340=$F$2:$F$4320,AA$2:AA$4320,0))</f>
        <v>40848575656.996796</v>
      </c>
      <c r="AD4340" s="16">
        <f t="shared" si="1076"/>
        <v>10.099270506643537</v>
      </c>
      <c r="AE4340" s="16">
        <f t="shared" si="1077"/>
        <v>14.071864923886848</v>
      </c>
      <c r="AF4340" s="16">
        <f t="shared" si="1078"/>
        <v>47.130790190735695</v>
      </c>
      <c r="AG4340" s="16">
        <f t="shared" si="1079"/>
        <v>91.087193460490468</v>
      </c>
      <c r="AH4340" s="17">
        <f t="shared" si="1080"/>
        <v>0.9875612654395779</v>
      </c>
      <c r="AI4340" s="17">
        <f t="shared" si="1081"/>
        <v>3.527447971622784</v>
      </c>
      <c r="AJ4340" s="17">
        <f t="shared" si="1082"/>
        <v>3.7482801017056904</v>
      </c>
      <c r="AK4340" s="17">
        <f t="shared" si="1083"/>
        <v>7.4558969020520145</v>
      </c>
      <c r="AL4340" s="17">
        <f t="shared" si="1084"/>
        <v>0.38156014032911439</v>
      </c>
      <c r="AM4340" s="17">
        <f t="shared" si="1085"/>
        <v>1.362886121760704</v>
      </c>
      <c r="AN4340" s="17">
        <f t="shared" si="1086"/>
        <v>1.4482081584711104</v>
      </c>
      <c r="AO4340" s="17">
        <f t="shared" si="1087"/>
        <v>2.8807053980191113</v>
      </c>
      <c r="AP4340" s="17">
        <f t="shared" si="1089"/>
        <v>2.4991452576899968</v>
      </c>
      <c r="AQ4340" s="17">
        <f t="shared" si="1088"/>
        <v>19.17834941205663</v>
      </c>
    </row>
    <row r="4341" spans="1:43" x14ac:dyDescent="0.2">
      <c r="A4341" s="10" t="s">
        <v>18</v>
      </c>
      <c r="M4341" s="6">
        <f t="array" ref="M4341">SUM(IF($A4341=$F$2:$F$4320,M$2:M$4320,0))</f>
        <v>55652262</v>
      </c>
      <c r="N4341" s="6">
        <f t="array" ref="N4341">SUM(IF($A4341=$F$2:$F$4320,N$2:N$4320,0))</f>
        <v>107211487</v>
      </c>
      <c r="O4341" s="6">
        <f t="array" ref="O4341">SUM(IF($A4341=$F$2:$F$4320,O$2:O$4320,0))</f>
        <v>6643053</v>
      </c>
      <c r="P4341" s="6">
        <f t="array" ref="P4341">SUM(IF($A4341=$F$2:$F$4320,P$2:P$4320,0))</f>
        <v>964036</v>
      </c>
      <c r="Q4341" s="6">
        <f t="array" ref="Q4341">SUM(IF($A4341=$F$2:$F$4320,Q$2:Q$4320,0))</f>
        <v>175148</v>
      </c>
      <c r="R4341" s="6">
        <f t="array" ref="R4341">SUM(IF($A4341=$F$2:$F$4320,R$2:R$4320,0))</f>
        <v>46378558</v>
      </c>
      <c r="S4341" s="6">
        <f t="array" ref="S4341">SUM(IF($A4341=$F$2:$F$4320,S$2:S$4320,0))</f>
        <v>227633087</v>
      </c>
      <c r="T4341" s="6">
        <f t="array" ref="T4341">SUM(IF($A4341=$F$2:$F$4320,T$2:T$4320,0))</f>
        <v>45306610</v>
      </c>
      <c r="U4341" s="6">
        <f t="array" ref="U4341">SUM(IF($A4341=$F$2:$F$4320,U$2:U$4320,0))</f>
        <v>176478062</v>
      </c>
      <c r="V4341" s="6">
        <f t="array" ref="V4341">SUM(IF($A4341=$F$2:$F$4320,V$2:V$4320,0))</f>
        <v>378</v>
      </c>
      <c r="W4341" s="6">
        <f t="array" ref="W4341">SUM(IF($A4341=$F$2:$F$4320,W$2:W$4320,0))</f>
        <v>17403</v>
      </c>
      <c r="X4341" s="6">
        <f t="array" ref="X4341">SUM(IF($A4341=$F$2:$F$4320,X$2:X$4320,0))</f>
        <v>18226</v>
      </c>
      <c r="Y4341" s="6">
        <f t="array" ref="Y4341">SUM(IF($A4341=$F$2:$F$4320,Y$2:Y$4320,0))</f>
        <v>358.54</v>
      </c>
      <c r="Z4341" s="6">
        <f t="array" ref="Z4341">SUM(IF($A4341=$F$2:$F$4320,Z$2:Z$4320,0))</f>
        <v>604640590365</v>
      </c>
      <c r="AA4341" s="6">
        <f t="array" ref="AA4341">SUM(IF($A4341=$F$2:$F$4320,AA$2:AA$4320,0))</f>
        <v>22474918047.7584</v>
      </c>
      <c r="AD4341" s="16">
        <f t="shared" si="1076"/>
        <v>6.8908764817911363</v>
      </c>
      <c r="AE4341" s="16">
        <f t="shared" si="1077"/>
        <v>16.138887797523218</v>
      </c>
      <c r="AF4341" s="16">
        <f t="shared" si="1078"/>
        <v>46.039682539682538</v>
      </c>
      <c r="AG4341" s="16">
        <f t="shared" si="1079"/>
        <v>94.25661375661376</v>
      </c>
      <c r="AH4341" s="17">
        <f t="shared" si="1080"/>
        <v>0.8333633950045013</v>
      </c>
      <c r="AI4341" s="17">
        <f t="shared" si="1081"/>
        <v>4.0902755578919683</v>
      </c>
      <c r="AJ4341" s="17">
        <f t="shared" si="1082"/>
        <v>4.9043774177588686</v>
      </c>
      <c r="AK4341" s="17">
        <f t="shared" si="1083"/>
        <v>8.0754625750881424</v>
      </c>
      <c r="AL4341" s="17">
        <f t="shared" si="1084"/>
        <v>0.43258944818105172</v>
      </c>
      <c r="AM4341" s="17">
        <f t="shared" si="1085"/>
        <v>2.1232154629102382</v>
      </c>
      <c r="AN4341" s="17">
        <f t="shared" si="1086"/>
        <v>2.5458064675476426</v>
      </c>
      <c r="AO4341" s="17">
        <f t="shared" si="1087"/>
        <v>4.1918806610713268</v>
      </c>
      <c r="AP4341" s="17">
        <f t="shared" si="1089"/>
        <v>3.7592912128902753</v>
      </c>
      <c r="AQ4341" s="17">
        <f t="shared" si="1088"/>
        <v>34.266336125874652</v>
      </c>
    </row>
    <row r="4342" spans="1:43" x14ac:dyDescent="0.2">
      <c r="A4342" s="10" t="s">
        <v>19</v>
      </c>
      <c r="M4342" s="6">
        <f t="array" ref="M4342">SUM(IF($A4342=$F$2:$F$4320,M$2:M$4320,0))</f>
        <v>76889970</v>
      </c>
      <c r="N4342" s="6">
        <f t="array" ref="N4342">SUM(IF($A4342=$F$2:$F$4320,N$2:N$4320,0))</f>
        <v>126282285</v>
      </c>
      <c r="O4342" s="6">
        <f t="array" ref="O4342">SUM(IF($A4342=$F$2:$F$4320,O$2:O$4320,0))</f>
        <v>10509636</v>
      </c>
      <c r="P4342" s="6">
        <f t="array" ref="P4342">SUM(IF($A4342=$F$2:$F$4320,P$2:P$4320,0))</f>
        <v>1552418</v>
      </c>
      <c r="Q4342" s="6">
        <f t="array" ref="Q4342">SUM(IF($A4342=$F$2:$F$4320,Q$2:Q$4320,0))</f>
        <v>255236</v>
      </c>
      <c r="R4342" s="6">
        <f t="array" ref="R4342">SUM(IF($A4342=$F$2:$F$4320,R$2:R$4320,0))</f>
        <v>72087286</v>
      </c>
      <c r="S4342" s="6">
        <f t="array" ref="S4342">SUM(IF($A4342=$F$2:$F$4320,S$2:S$4320,0))</f>
        <v>303924930</v>
      </c>
      <c r="T4342" s="6">
        <f t="array" ref="T4342">SUM(IF($A4342=$F$2:$F$4320,T$2:T$4320,0))</f>
        <v>96956709</v>
      </c>
      <c r="U4342" s="6">
        <f t="array" ref="U4342">SUM(IF($A4342=$F$2:$F$4320,U$2:U$4320,0))</f>
        <v>0</v>
      </c>
      <c r="V4342" s="6">
        <f t="array" ref="V4342">SUM(IF($A4342=$F$2:$F$4320,V$2:V$4320,0))</f>
        <v>596</v>
      </c>
      <c r="W4342" s="6">
        <f t="array" ref="W4342">SUM(IF($A4342=$F$2:$F$4320,W$2:W$4320,0))</f>
        <v>25930</v>
      </c>
      <c r="X4342" s="6">
        <f t="array" ref="X4342">SUM(IF($A4342=$F$2:$F$4320,X$2:X$4320,0))</f>
        <v>24479</v>
      </c>
      <c r="Y4342" s="6">
        <f t="array" ref="Y4342">SUM(IF($A4342=$F$2:$F$4320,Y$2:Y$4320,0))</f>
        <v>0</v>
      </c>
      <c r="Z4342" s="6">
        <f t="array" ref="Z4342">SUM(IF($A4342=$F$2:$F$4320,Z$2:Z$4320,0))</f>
        <v>648918464138</v>
      </c>
      <c r="AA4342" s="6">
        <f t="array" ref="AA4342">SUM(IF($A4342=$F$2:$F$4320,AA$2:AA$4320,0))</f>
        <v>13796099978.8248</v>
      </c>
      <c r="AD4342" s="16">
        <f t="shared" si="1076"/>
        <v>6.7698493575828156</v>
      </c>
      <c r="AE4342" s="16">
        <f t="shared" si="1077"/>
        <v>12.015857161941669</v>
      </c>
      <c r="AF4342" s="16">
        <f t="shared" si="1078"/>
        <v>43.506711409395976</v>
      </c>
      <c r="AG4342" s="16">
        <f t="shared" si="1079"/>
        <v>84.578859060402678</v>
      </c>
      <c r="AH4342" s="17">
        <f t="shared" si="1080"/>
        <v>0.93753822507669071</v>
      </c>
      <c r="AI4342" s="17">
        <f t="shared" si="1081"/>
        <v>3.9527253034433492</v>
      </c>
      <c r="AJ4342" s="17">
        <f t="shared" si="1082"/>
        <v>5.213705233595487</v>
      </c>
      <c r="AK4342" s="17">
        <f t="shared" si="1083"/>
        <v>5.213705233595487</v>
      </c>
      <c r="AL4342" s="17">
        <f t="shared" si="1084"/>
        <v>0.57084242655254458</v>
      </c>
      <c r="AM4342" s="17">
        <f t="shared" si="1085"/>
        <v>2.4067107274785218</v>
      </c>
      <c r="AN4342" s="17">
        <f t="shared" si="1086"/>
        <v>3.1744883219368418</v>
      </c>
      <c r="AO4342" s="17">
        <f t="shared" si="1087"/>
        <v>3.1744883219368418</v>
      </c>
      <c r="AP4342" s="17">
        <f t="shared" si="1089"/>
        <v>2.6036458953842971</v>
      </c>
      <c r="AQ4342" s="17">
        <f t="shared" si="1088"/>
        <v>28.91869233149464</v>
      </c>
    </row>
    <row r="4343" spans="1:43" x14ac:dyDescent="0.2">
      <c r="A4343" s="10" t="s">
        <v>6178</v>
      </c>
      <c r="M4343" s="6">
        <f t="array" ref="M4343">SUM(IF($A4343=$F$2:$F$4320,M$2:M$4320,0))</f>
        <v>5094140</v>
      </c>
      <c r="N4343" s="6">
        <f t="array" ref="N4343">SUM(IF($A4343=$F$2:$F$4320,N$2:N$4320,0))</f>
        <v>1323526</v>
      </c>
      <c r="O4343" s="6">
        <f t="array" ref="O4343">SUM(IF($A4343=$F$2:$F$4320,O$2:O$4320,0))</f>
        <v>4004521</v>
      </c>
      <c r="P4343" s="6">
        <f t="array" ref="P4343">SUM(IF($A4343=$F$2:$F$4320,P$2:P$4320,0))</f>
        <v>358359</v>
      </c>
      <c r="Q4343" s="6">
        <f t="array" ref="Q4343">SUM(IF($A4343=$F$2:$F$4320,Q$2:Q$4320,0))</f>
        <v>7846</v>
      </c>
      <c r="R4343" s="6">
        <f t="array" ref="R4343">SUM(IF($A4343=$F$2:$F$4320,R$2:R$4320,0))</f>
        <v>776619</v>
      </c>
      <c r="S4343" s="6">
        <f t="array" ref="S4343">SUM(IF($A4343=$F$2:$F$4320,S$2:S$4320,0))</f>
        <v>6346559</v>
      </c>
      <c r="T4343" s="6">
        <f t="array" ref="T4343">SUM(IF($A4343=$F$2:$F$4320,T$2:T$4320,0))</f>
        <v>1933617</v>
      </c>
      <c r="U4343" s="6">
        <f t="array" ref="U4343">SUM(IF($A4343=$F$2:$F$4320,U$2:U$4320,0))</f>
        <v>0</v>
      </c>
      <c r="V4343" s="6">
        <f t="array" ref="V4343">SUM(IF($A4343=$F$2:$F$4320,V$2:V$4320,0))</f>
        <v>70</v>
      </c>
      <c r="W4343" s="6">
        <f t="array" ref="W4343">SUM(IF($A4343=$F$2:$F$4320,W$2:W$4320,0))</f>
        <v>552</v>
      </c>
      <c r="X4343" s="6">
        <f t="array" ref="X4343">SUM(IF($A4343=$F$2:$F$4320,X$2:X$4320,0))</f>
        <v>156</v>
      </c>
      <c r="Y4343" s="6">
        <f t="array" ref="Y4343">SUM(IF($A4343=$F$2:$F$4320,Y$2:Y$4320,0))</f>
        <v>0</v>
      </c>
      <c r="Z4343" s="6">
        <f t="array" ref="Z4343">SUM(IF($A4343=$F$2:$F$4320,Z$2:Z$4320,0))</f>
        <v>3881260600</v>
      </c>
      <c r="AA4343" s="6">
        <f t="array" ref="AA4343">SUM(IF($A4343=$F$2:$F$4320,AA$2:AA$4320,0))</f>
        <v>47678803.200000003</v>
      </c>
      <c r="AD4343" s="16">
        <f t="shared" si="1076"/>
        <v>11.174607028147751</v>
      </c>
      <c r="AE4343" s="16">
        <f t="shared" si="1077"/>
        <v>0.33050794339697559</v>
      </c>
      <c r="AF4343" s="16">
        <f t="shared" si="1078"/>
        <v>7.8857142857142861</v>
      </c>
      <c r="AG4343" s="16">
        <f t="shared" si="1079"/>
        <v>10.114285714285714</v>
      </c>
      <c r="AH4343" s="17">
        <f t="shared" si="1080"/>
        <v>0.15245340724832848</v>
      </c>
      <c r="AI4343" s="17">
        <f t="shared" si="1081"/>
        <v>1.2458548449787403</v>
      </c>
      <c r="AJ4343" s="17">
        <f t="shared" si="1082"/>
        <v>1.6254315743187271</v>
      </c>
      <c r="AK4343" s="17">
        <f t="shared" si="1083"/>
        <v>1.6254315743187271</v>
      </c>
      <c r="AL4343" s="17">
        <f t="shared" si="1084"/>
        <v>0.58678031258925023</v>
      </c>
      <c r="AM4343" s="17">
        <f t="shared" si="1085"/>
        <v>4.7951902720460344</v>
      </c>
      <c r="AN4343" s="17">
        <f t="shared" si="1086"/>
        <v>6.2561491047399143</v>
      </c>
      <c r="AO4343" s="17">
        <f t="shared" si="1087"/>
        <v>6.2561491047399143</v>
      </c>
      <c r="AP4343" s="17">
        <f t="shared" si="1089"/>
        <v>5.6693687921506637</v>
      </c>
      <c r="AQ4343" s="17">
        <f t="shared" si="1088"/>
        <v>1.5848484750111187</v>
      </c>
    </row>
    <row r="4344" spans="1:43" x14ac:dyDescent="0.2">
      <c r="A4344" s="10" t="s">
        <v>20</v>
      </c>
      <c r="M4344" s="6">
        <f t="array" ref="M4344">SUM(IF($A4344=$F$2:$F$4320,M$2:M$4320,0))</f>
        <v>35075982</v>
      </c>
      <c r="N4344" s="6">
        <f t="array" ref="N4344">SUM(IF($A4344=$F$2:$F$4320,N$2:N$4320,0))</f>
        <v>1256086224</v>
      </c>
      <c r="O4344" s="6">
        <f t="array" ref="O4344">SUM(IF($A4344=$F$2:$F$4320,O$2:O$4320,0))</f>
        <v>229920236</v>
      </c>
      <c r="P4344" s="6">
        <f t="array" ref="P4344">SUM(IF($A4344=$F$2:$F$4320,P$2:P$4320,0))</f>
        <v>6096437</v>
      </c>
      <c r="Q4344" s="6">
        <f t="array" ref="Q4344">SUM(IF($A4344=$F$2:$F$4320,Q$2:Q$4320,0))</f>
        <v>135645</v>
      </c>
      <c r="R4344" s="6">
        <f t="array" ref="R4344">SUM(IF($A4344=$F$2:$F$4320,R$2:R$4320,0))</f>
        <v>126623024</v>
      </c>
      <c r="S4344" s="6">
        <f t="array" ref="S4344">SUM(IF($A4344=$F$2:$F$4320,S$2:S$4320,0))</f>
        <v>172464332</v>
      </c>
      <c r="T4344" s="6">
        <f t="array" ref="T4344">SUM(IF($A4344=$F$2:$F$4320,T$2:T$4320,0))</f>
        <v>35661884</v>
      </c>
      <c r="U4344" s="6">
        <f t="array" ref="U4344">SUM(IF($A4344=$F$2:$F$4320,U$2:U$4320,0))</f>
        <v>2761132</v>
      </c>
      <c r="V4344" s="6">
        <f t="array" ref="V4344">SUM(IF($A4344=$F$2:$F$4320,V$2:V$4320,0))</f>
        <v>14733</v>
      </c>
      <c r="W4344" s="6">
        <f t="array" ref="W4344">SUM(IF($A4344=$F$2:$F$4320,W$2:W$4320,0))</f>
        <v>140294</v>
      </c>
      <c r="X4344" s="6">
        <f t="array" ref="X4344">SUM(IF($A4344=$F$2:$F$4320,X$2:X$4320,0))</f>
        <v>119</v>
      </c>
      <c r="Y4344" s="6">
        <f t="array" ref="Y4344">SUM(IF($A4344=$F$2:$F$4320,Y$2:Y$4320,0))</f>
        <v>0</v>
      </c>
      <c r="Z4344" s="6">
        <f t="array" ref="Z4344">SUM(IF($A4344=$F$2:$F$4320,Z$2:Z$4320,0))</f>
        <v>1654120329010</v>
      </c>
      <c r="AA4344" s="6">
        <f t="array" ref="AA4344">SUM(IF($A4344=$F$2:$F$4320,AA$2:AA$4320,0))</f>
        <v>117433373301.72</v>
      </c>
      <c r="AD4344" s="16">
        <f t="shared" si="1076"/>
        <v>37.713870577191237</v>
      </c>
      <c r="AE4344" s="16">
        <f t="shared" si="1077"/>
        <v>5.463139068802974</v>
      </c>
      <c r="AF4344" s="16">
        <f t="shared" si="1078"/>
        <v>9.5224326342224934</v>
      </c>
      <c r="AG4344" s="16">
        <f t="shared" si="1079"/>
        <v>9.530509740039367</v>
      </c>
      <c r="AH4344" s="17">
        <f t="shared" si="1080"/>
        <v>3.6099637638085227</v>
      </c>
      <c r="AI4344" s="17">
        <f t="shared" si="1081"/>
        <v>4.9168782216845708</v>
      </c>
      <c r="AJ4344" s="17">
        <f t="shared" si="1082"/>
        <v>5.9335820163210258</v>
      </c>
      <c r="AK4344" s="17">
        <f t="shared" si="1083"/>
        <v>6.0123006107141919</v>
      </c>
      <c r="AL4344" s="17">
        <f t="shared" si="1084"/>
        <v>0.10080758914524963</v>
      </c>
      <c r="AM4344" s="17">
        <f t="shared" si="1085"/>
        <v>0.13730294043890415</v>
      </c>
      <c r="AN4344" s="17">
        <f t="shared" si="1086"/>
        <v>0.16569421113243576</v>
      </c>
      <c r="AO4344" s="17">
        <f t="shared" si="1087"/>
        <v>0.16789241372971223</v>
      </c>
      <c r="AP4344" s="17">
        <f t="shared" si="1089"/>
        <v>6.7084824584462591E-2</v>
      </c>
      <c r="AQ4344" s="17">
        <f t="shared" si="1088"/>
        <v>0.75010505817330497</v>
      </c>
    </row>
    <row r="4345" spans="1:43" x14ac:dyDescent="0.2">
      <c r="A4345" s="10" t="s">
        <v>32</v>
      </c>
      <c r="M4345" s="6">
        <f t="array" ref="M4345">SUM(IF($A4345=$F$2:$F$4320,M$2:M$4320,0))</f>
        <v>7085806</v>
      </c>
      <c r="N4345" s="6">
        <f t="array" ref="N4345">SUM(IF($A4345=$F$2:$F$4320,N$2:N$4320,0))</f>
        <v>83640089</v>
      </c>
      <c r="O4345" s="6">
        <f t="array" ref="O4345">SUM(IF($A4345=$F$2:$F$4320,O$2:O$4320,0))</f>
        <v>2834363</v>
      </c>
      <c r="P4345" s="6">
        <f t="array" ref="P4345">SUM(IF($A4345=$F$2:$F$4320,P$2:P$4320,0))</f>
        <v>118195</v>
      </c>
      <c r="Q4345" s="6">
        <f t="array" ref="Q4345">SUM(IF($A4345=$F$2:$F$4320,Q$2:Q$4320,0))</f>
        <v>30360</v>
      </c>
      <c r="R4345" s="6">
        <f t="array" ref="R4345">SUM(IF($A4345=$F$2:$F$4320,R$2:R$4320,0))</f>
        <v>8607211</v>
      </c>
      <c r="S4345" s="6">
        <f t="array" ref="S4345">SUM(IF($A4345=$F$2:$F$4320,S$2:S$4320,0))</f>
        <v>97377157</v>
      </c>
      <c r="T4345" s="6">
        <f t="array" ref="T4345">SUM(IF($A4345=$F$2:$F$4320,T$2:T$4320,0))</f>
        <v>65216706</v>
      </c>
      <c r="U4345" s="6">
        <f t="array" ref="U4345">SUM(IF($A4345=$F$2:$F$4320,U$2:U$4320,0))</f>
        <v>25410163</v>
      </c>
      <c r="V4345" s="6">
        <f t="array" ref="V4345">SUM(IF($A4345=$F$2:$F$4320,V$2:V$4320,0))</f>
        <v>67</v>
      </c>
      <c r="W4345" s="6">
        <f t="array" ref="W4345">SUM(IF($A4345=$F$2:$F$4320,W$2:W$4320,0))</f>
        <v>6846</v>
      </c>
      <c r="X4345" s="6">
        <f t="array" ref="X4345">SUM(IF($A4345=$F$2:$F$4320,X$2:X$4320,0))</f>
        <v>7350</v>
      </c>
      <c r="Y4345" s="6">
        <f t="array" ref="Y4345">SUM(IF($A4345=$F$2:$F$4320,Y$2:Y$4320,0))</f>
        <v>232.03</v>
      </c>
      <c r="Z4345" s="6">
        <f t="array" ref="Z4345">SUM(IF($A4345=$F$2:$F$4320,Z$2:Z$4320,0))</f>
        <v>239680947508</v>
      </c>
      <c r="AA4345" s="6">
        <f t="array" ref="AA4345">SUM(IF($A4345=$F$2:$F$4320,AA$2:AA$4320,0))</f>
        <v>17527208014.108799</v>
      </c>
      <c r="AD4345" s="16">
        <f t="shared" si="1076"/>
        <v>23.980396801895175</v>
      </c>
      <c r="AE4345" s="16">
        <f t="shared" si="1077"/>
        <v>29.50930738229366</v>
      </c>
      <c r="AF4345" s="16">
        <f t="shared" si="1078"/>
        <v>102.17910447761194</v>
      </c>
      <c r="AG4345" s="16">
        <f t="shared" si="1079"/>
        <v>211.88059701492537</v>
      </c>
      <c r="AH4345" s="17">
        <f t="shared" si="1080"/>
        <v>1.2147116361921284</v>
      </c>
      <c r="AI4345" s="17">
        <f t="shared" si="1081"/>
        <v>13.742566053882932</v>
      </c>
      <c r="AJ4345" s="17">
        <f t="shared" si="1082"/>
        <v>22.946417528224735</v>
      </c>
      <c r="AK4345" s="17">
        <f t="shared" si="1083"/>
        <v>26.532482825524717</v>
      </c>
      <c r="AL4345" s="17">
        <f t="shared" si="1084"/>
        <v>0.10290772167877535</v>
      </c>
      <c r="AM4345" s="17">
        <f t="shared" si="1085"/>
        <v>1.16424023652103</v>
      </c>
      <c r="AN4345" s="17">
        <f t="shared" si="1086"/>
        <v>1.9439704685154029</v>
      </c>
      <c r="AO4345" s="17">
        <f t="shared" si="1087"/>
        <v>2.247774102679398</v>
      </c>
      <c r="AP4345" s="17">
        <f t="shared" si="1089"/>
        <v>2.1448663810006225</v>
      </c>
      <c r="AQ4345" s="17">
        <f t="shared" si="1088"/>
        <v>34.355923006333349</v>
      </c>
    </row>
    <row r="4346" spans="1:43" x14ac:dyDescent="0.2">
      <c r="A4346" s="10" t="s">
        <v>6179</v>
      </c>
      <c r="M4346" s="6">
        <f>SUM(M4327:M4345)</f>
        <v>9860957929</v>
      </c>
      <c r="N4346" s="6">
        <f t="shared" ref="N4346:AA4346" si="1099">SUM(N4327:N4345)</f>
        <v>53798810899</v>
      </c>
      <c r="O4346" s="6">
        <f t="shared" si="1099"/>
        <v>4772269178</v>
      </c>
      <c r="P4346" s="6">
        <f t="shared" si="1099"/>
        <v>316498559</v>
      </c>
      <c r="Q4346" s="6">
        <f t="shared" si="1099"/>
        <v>31798936</v>
      </c>
      <c r="R4346" s="6">
        <f t="shared" si="1099"/>
        <v>15885706578</v>
      </c>
      <c r="S4346" s="6">
        <f t="shared" si="1099"/>
        <v>48617642915</v>
      </c>
      <c r="T4346" s="6">
        <f t="shared" si="1099"/>
        <v>14872046238</v>
      </c>
      <c r="U4346" s="6">
        <f t="shared" si="1099"/>
        <v>6673926441</v>
      </c>
      <c r="V4346" s="6">
        <f t="shared" si="1099"/>
        <v>167541</v>
      </c>
      <c r="W4346" s="6">
        <f t="shared" si="1099"/>
        <v>5085346</v>
      </c>
      <c r="X4346" s="6">
        <f t="shared" si="1099"/>
        <v>3529668</v>
      </c>
      <c r="Y4346" s="6">
        <f t="shared" si="1099"/>
        <v>14018.06</v>
      </c>
      <c r="Z4346" s="6">
        <f t="shared" si="1099"/>
        <v>184510590309554</v>
      </c>
      <c r="AA4346" s="6">
        <f t="shared" si="1099"/>
        <v>10620756538469.428</v>
      </c>
      <c r="AD4346" s="16">
        <f t="shared" si="1076"/>
        <v>15.078328296591076</v>
      </c>
      <c r="AE4346" s="16">
        <f t="shared" si="1077"/>
        <v>11.273213830227915</v>
      </c>
      <c r="AF4346" s="16">
        <f t="shared" si="1078"/>
        <v>30.352844975259789</v>
      </c>
      <c r="AG4346" s="16">
        <f t="shared" si="1079"/>
        <v>51.420332933431219</v>
      </c>
      <c r="AH4346" s="17">
        <f t="shared" si="1080"/>
        <v>1.6109699171600633</v>
      </c>
      <c r="AI4346" s="17">
        <f t="shared" si="1081"/>
        <v>4.9303164322424315</v>
      </c>
      <c r="AJ4346" s="17">
        <f t="shared" si="1082"/>
        <v>6.4384910279643073</v>
      </c>
      <c r="AK4346" s="17">
        <f t="shared" si="1083"/>
        <v>7.1152940818920314</v>
      </c>
      <c r="AL4346" s="17">
        <f t="shared" si="1084"/>
        <v>0.29527988281791706</v>
      </c>
      <c r="AM4346" s="17">
        <f t="shared" si="1085"/>
        <v>0.90369363379188916</v>
      </c>
      <c r="AN4346" s="17">
        <f t="shared" si="1086"/>
        <v>1.1801318299059307</v>
      </c>
      <c r="AO4346" s="17">
        <f t="shared" si="1087"/>
        <v>1.3041852491075074</v>
      </c>
      <c r="AP4346" s="17">
        <f t="shared" si="1089"/>
        <v>1.0089053662895904</v>
      </c>
      <c r="AQ4346" s="17">
        <f t="shared" si="1088"/>
        <v>10.187531570751645</v>
      </c>
    </row>
    <row r="4347" spans="1:43" x14ac:dyDescent="0.2">
      <c r="A4347" s="4" t="s">
        <v>6180</v>
      </c>
      <c r="M4347" s="6">
        <f>M4328+M4337+M4340+M4342</f>
        <v>4771487869</v>
      </c>
      <c r="N4347" s="6">
        <f t="shared" ref="N4347:AA4347" si="1100">N4328+N4337+N4340+N4342</f>
        <v>18750867828</v>
      </c>
      <c r="O4347" s="6">
        <f t="shared" si="1100"/>
        <v>2171208891</v>
      </c>
      <c r="P4347" s="6">
        <f t="shared" si="1100"/>
        <v>175269862</v>
      </c>
      <c r="Q4347" s="6">
        <f t="shared" si="1100"/>
        <v>15217007</v>
      </c>
      <c r="R4347" s="6">
        <f t="shared" si="1100"/>
        <v>5623912216</v>
      </c>
      <c r="S4347" s="6">
        <f t="shared" si="1100"/>
        <v>24145906852</v>
      </c>
      <c r="T4347" s="6">
        <f t="shared" si="1100"/>
        <v>4839932946</v>
      </c>
      <c r="U4347" s="6">
        <f t="shared" si="1100"/>
        <v>719426537</v>
      </c>
      <c r="V4347" s="6">
        <f t="shared" si="1100"/>
        <v>70597</v>
      </c>
      <c r="W4347" s="6">
        <f t="shared" si="1100"/>
        <v>2683319</v>
      </c>
      <c r="X4347" s="6">
        <f t="shared" si="1100"/>
        <v>1629698</v>
      </c>
      <c r="Y4347" s="6">
        <f t="shared" si="1100"/>
        <v>0</v>
      </c>
      <c r="Z4347" s="6">
        <f t="shared" si="1100"/>
        <v>80817205991989</v>
      </c>
      <c r="AA4347" s="6">
        <f t="shared" si="1100"/>
        <v>6073953855933.6992</v>
      </c>
      <c r="AD4347" s="16">
        <f t="shared" si="1076"/>
        <v>12.387805103652104</v>
      </c>
      <c r="AE4347" s="16">
        <f t="shared" si="1077"/>
        <v>8.6361417852171094</v>
      </c>
      <c r="AF4347" s="16">
        <f t="shared" si="1078"/>
        <v>38.008966386673656</v>
      </c>
      <c r="AG4347" s="16">
        <f t="shared" si="1079"/>
        <v>61.09348839185801</v>
      </c>
      <c r="AH4347" s="17">
        <f t="shared" si="1080"/>
        <v>1.1786495890596593</v>
      </c>
      <c r="AI4347" s="17">
        <f t="shared" si="1081"/>
        <v>5.0604565106146771</v>
      </c>
      <c r="AJ4347" s="17">
        <f t="shared" si="1082"/>
        <v>6.0748011089620144</v>
      </c>
      <c r="AK4347" s="17">
        <f t="shared" si="1083"/>
        <v>6.2255772519077111</v>
      </c>
      <c r="AL4347" s="17">
        <f t="shared" si="1084"/>
        <v>0.29992810293302868</v>
      </c>
      <c r="AM4347" s="17">
        <f t="shared" si="1085"/>
        <v>1.2877220976377308</v>
      </c>
      <c r="AN4347" s="17">
        <f t="shared" si="1086"/>
        <v>1.5458399079916976</v>
      </c>
      <c r="AO4347" s="17">
        <f t="shared" si="1087"/>
        <v>1.5842075474843991</v>
      </c>
      <c r="AP4347" s="17">
        <f t="shared" si="1089"/>
        <v>1.2842794445513703</v>
      </c>
      <c r="AQ4347" s="17">
        <f t="shared" si="1088"/>
        <v>11.120950615156632</v>
      </c>
    </row>
    <row r="4348" spans="1:43" x14ac:dyDescent="0.2">
      <c r="A4348" s="4" t="s">
        <v>6181</v>
      </c>
      <c r="M4348" s="6">
        <f>M4330+M4334+M4336+M4345</f>
        <v>4719265516</v>
      </c>
      <c r="N4348" s="6">
        <f t="shared" ref="N4348:AA4348" si="1101">N4330+N4334+N4336+N4345</f>
        <v>32145258038</v>
      </c>
      <c r="O4348" s="6">
        <f t="shared" si="1101"/>
        <v>1155546764</v>
      </c>
      <c r="P4348" s="6">
        <f t="shared" si="1101"/>
        <v>53487900</v>
      </c>
      <c r="Q4348" s="6">
        <f t="shared" si="1101"/>
        <v>15583312</v>
      </c>
      <c r="R4348" s="6">
        <f t="shared" si="1101"/>
        <v>9340605214</v>
      </c>
      <c r="S4348" s="6">
        <f t="shared" si="1101"/>
        <v>17953818294</v>
      </c>
      <c r="T4348" s="6">
        <f t="shared" si="1101"/>
        <v>9124570022</v>
      </c>
      <c r="U4348" s="6">
        <f t="shared" si="1101"/>
        <v>5623011164</v>
      </c>
      <c r="V4348" s="6">
        <f t="shared" si="1101"/>
        <v>21372</v>
      </c>
      <c r="W4348" s="6">
        <f t="shared" si="1101"/>
        <v>1551976</v>
      </c>
      <c r="X4348" s="6">
        <f t="shared" si="1101"/>
        <v>1825546</v>
      </c>
      <c r="Y4348" s="6">
        <f t="shared" si="1101"/>
        <v>13047.569999999998</v>
      </c>
      <c r="Z4348" s="6">
        <f t="shared" si="1101"/>
        <v>82096657176810</v>
      </c>
      <c r="AA4348" s="6">
        <f t="shared" si="1101"/>
        <v>3021627602546.7334</v>
      </c>
      <c r="AD4348" s="16">
        <f t="shared" si="1076"/>
        <v>21.603891048255775</v>
      </c>
      <c r="AE4348" s="16">
        <f t="shared" si="1077"/>
        <v>27.81822340683739</v>
      </c>
      <c r="AF4348" s="16">
        <f t="shared" si="1078"/>
        <v>72.617256223095637</v>
      </c>
      <c r="AG4348" s="16">
        <f t="shared" si="1079"/>
        <v>158.0349054838106</v>
      </c>
      <c r="AH4348" s="17">
        <f t="shared" si="1080"/>
        <v>1.9792497756975114</v>
      </c>
      <c r="AI4348" s="17">
        <f t="shared" si="1081"/>
        <v>3.8043670637157683</v>
      </c>
      <c r="AJ4348" s="17">
        <f t="shared" si="1082"/>
        <v>5.7378395481658249</v>
      </c>
      <c r="AK4348" s="17">
        <f t="shared" si="1083"/>
        <v>6.9293408834765806</v>
      </c>
      <c r="AL4348" s="17">
        <f t="shared" si="1084"/>
        <v>0.29057490230621741</v>
      </c>
      <c r="AM4348" s="17">
        <f t="shared" si="1085"/>
        <v>0.55852151731916977</v>
      </c>
      <c r="AN4348" s="17">
        <f t="shared" si="1086"/>
        <v>0.84237582675459377</v>
      </c>
      <c r="AO4348" s="17">
        <f t="shared" si="1087"/>
        <v>1.0173008859142636</v>
      </c>
      <c r="AP4348" s="17">
        <f t="shared" si="1089"/>
        <v>0.72672598360804619</v>
      </c>
      <c r="AQ4348" s="17">
        <f t="shared" si="1088"/>
        <v>15.537076346310464</v>
      </c>
    </row>
    <row r="4349" spans="1:43" x14ac:dyDescent="0.2">
      <c r="Y4349" s="6"/>
      <c r="AD4349" s="16" t="str">
        <f t="shared" si="1076"/>
        <v/>
      </c>
      <c r="AE4349" s="16" t="str">
        <f t="shared" si="1077"/>
        <v/>
      </c>
      <c r="AF4349" s="16" t="str">
        <f t="shared" si="1078"/>
        <v/>
      </c>
      <c r="AG4349" s="16" t="str">
        <f t="shared" si="1079"/>
        <v/>
      </c>
      <c r="AH4349" s="17" t="str">
        <f t="shared" si="1080"/>
        <v/>
      </c>
      <c r="AI4349" s="17" t="str">
        <f t="shared" si="1081"/>
        <v/>
      </c>
      <c r="AJ4349" s="17" t="str">
        <f t="shared" si="1082"/>
        <v/>
      </c>
      <c r="AK4349" s="17" t="str">
        <f t="shared" si="1083"/>
        <v/>
      </c>
      <c r="AL4349" s="17" t="str">
        <f t="shared" si="1084"/>
        <v/>
      </c>
      <c r="AM4349" s="17" t="str">
        <f t="shared" si="1085"/>
        <v/>
      </c>
      <c r="AN4349" s="17" t="str">
        <f t="shared" si="1086"/>
        <v/>
      </c>
      <c r="AO4349" s="17" t="str">
        <f t="shared" si="1087"/>
        <v/>
      </c>
      <c r="AP4349" s="17" t="str">
        <f t="shared" si="1089"/>
        <v/>
      </c>
      <c r="AQ4349" s="17" t="str">
        <f t="shared" si="1088"/>
        <v/>
      </c>
    </row>
    <row r="4350" spans="1:43" x14ac:dyDescent="0.2">
      <c r="A4350" s="10" t="s">
        <v>68</v>
      </c>
      <c r="M4350" s="6">
        <f t="array" ref="M4350">SUM(IF($A4350=$F$2:$F$4320,IF($Z$2:$Z$4320&gt;0,M$2:M$4320,0),0))</f>
        <v>199666</v>
      </c>
      <c r="N4350" s="6">
        <f t="array" ref="N4350">SUM(IF($A4350=$F$2:$F$4320,IF($Z$2:$Z$4320&gt;0,N$2:N$4320,0),0))</f>
        <v>24178130</v>
      </c>
      <c r="O4350" s="6">
        <f t="array" ref="O4350">SUM(IF($A4350=$F$2:$F$4320,IF($Z$2:$Z$4320&gt;0,O$2:O$4320,0),0))</f>
        <v>1154059</v>
      </c>
      <c r="P4350" s="6">
        <f t="array" ref="P4350">SUM(IF($A4350=$F$2:$F$4320,IF($Z$2:$Z$4320&gt;0,P$2:P$4320,0),0))</f>
        <v>42836</v>
      </c>
      <c r="Q4350" s="6">
        <f t="array" ref="Q4350">SUM(IF($A4350=$F$2:$F$4320,IF($Z$2:$Z$4320&gt;0,Q$2:Q$4320,0),0))</f>
        <v>1115</v>
      </c>
      <c r="R4350" s="6">
        <f t="array" ref="R4350">SUM(IF($A4350=$F$2:$F$4320,IF($Z$2:$Z$4320&gt;0,R$2:R$4320,0),0))</f>
        <v>25655269</v>
      </c>
      <c r="S4350" s="6">
        <f t="array" ref="S4350">SUM(IF($A4350=$F$2:$F$4320,IF($Z$2:$Z$4320&gt;0,S$2:S$4320,0),0))</f>
        <v>49851568</v>
      </c>
      <c r="T4350" s="6">
        <f t="array" ref="T4350">SUM(IF($A4350=$F$2:$F$4320,IF($Z$2:$Z$4320&gt;0,T$2:T$4320,0),0))</f>
        <v>52591327</v>
      </c>
      <c r="U4350" s="6">
        <f t="array" ref="U4350">SUM(IF($A4350=$F$2:$F$4320,IF($Z$2:$Z$4320&gt;0,U$2:U$4320,0),0))</f>
        <v>104999</v>
      </c>
      <c r="V4350" s="6">
        <f t="array" ref="V4350">SUM(IF($A4350=$F$2:$F$4320,IF($Z$2:$Z$4320&gt;0,V$2:V$4320,0),0))</f>
        <v>96</v>
      </c>
      <c r="W4350" s="6">
        <f t="array" ref="W4350">SUM(IF($A4350=$F$2:$F$4320,IF($Z$2:$Z$4320&gt;0,W$2:W$4320,0),0))</f>
        <v>2654</v>
      </c>
      <c r="X4350" s="6">
        <f t="array" ref="X4350">SUM(IF($A4350=$F$2:$F$4320,IF($Z$2:$Z$4320&gt;0,X$2:X$4320,0),0))</f>
        <v>0</v>
      </c>
      <c r="Y4350" s="6">
        <f t="array" ref="Y4350">SUM(IF($A4350=$F$2:$F$4320,IF($Z$2:$Z$4320&gt;0,Y$2:Y$4320,0),0))</f>
        <v>574.5</v>
      </c>
      <c r="Z4350" s="6">
        <f t="array" ref="Z4350">SUM(IF($A4350=$F$2:$F$4320,IF($Z$2:$Z$4320&gt;0,Z$2:Z$4320,0),0))</f>
        <v>109472165100</v>
      </c>
      <c r="AA4350" s="6">
        <f t="array" ref="AA4350">SUM(IF($A4350=$F$2:$F$4320,IF($Z$2:$Z$4320&gt;0,AA$2:AA$4320,0),0))</f>
        <v>8013790586.9952002</v>
      </c>
      <c r="AB4350" s="6">
        <f t="shared" ref="AB4350:AB4370" si="1102">IF(N4350&gt;0, Z4350/N4350,"")</f>
        <v>4527.7349861217554</v>
      </c>
      <c r="AC4350" s="6">
        <f t="shared" ref="AC4350:AC4370" si="1103">IF(N4350&gt;0, AA4350/N4350, "")</f>
        <v>331.44790713736751</v>
      </c>
      <c r="AD4350" s="16">
        <f t="shared" si="1076"/>
        <v>26.941334391633205</v>
      </c>
      <c r="AE4350" s="16">
        <f t="shared" si="1077"/>
        <v>20.950514661728732</v>
      </c>
      <c r="AF4350" s="16">
        <f t="shared" si="1078"/>
        <v>27.645833333333332</v>
      </c>
      <c r="AG4350" s="16">
        <f t="shared" si="1079"/>
        <v>27.645833333333332</v>
      </c>
      <c r="AH4350" s="17">
        <f t="shared" si="1080"/>
        <v>128.49092484449031</v>
      </c>
      <c r="AI4350" s="17">
        <f t="shared" si="1081"/>
        <v>249.67479691084111</v>
      </c>
      <c r="AJ4350" s="17">
        <f t="shared" si="1082"/>
        <v>513.07130407780994</v>
      </c>
      <c r="AK4350" s="17">
        <f t="shared" si="1083"/>
        <v>513.59717728606768</v>
      </c>
      <c r="AL4350" s="17">
        <f t="shared" si="1084"/>
        <v>1.0610940134741604</v>
      </c>
      <c r="AM4350" s="17">
        <f t="shared" si="1085"/>
        <v>2.0618454777106416</v>
      </c>
      <c r="AN4350" s="17">
        <f t="shared" si="1086"/>
        <v>4.2370065426896124</v>
      </c>
      <c r="AO4350" s="17">
        <f t="shared" si="1087"/>
        <v>4.2413492689467711</v>
      </c>
      <c r="AP4350" s="17">
        <f t="shared" si="1089"/>
        <v>3.1802552554726109</v>
      </c>
      <c r="AQ4350" s="17">
        <f t="shared" si="1088"/>
        <v>43.196723910995885</v>
      </c>
    </row>
    <row r="4351" spans="1:43" x14ac:dyDescent="0.2">
      <c r="A4351" s="10" t="s">
        <v>10</v>
      </c>
      <c r="M4351" s="6">
        <f t="array" ref="M4351">SUM(IF($A4351=$F$2:$F$4320,IF($Z$2:$Z$4320&gt;0,M$2:M$4320,0),0))</f>
        <v>85557726</v>
      </c>
      <c r="N4351" s="6">
        <f t="array" ref="N4351">SUM(IF($A4351=$F$2:$F$4320,IF($Z$2:$Z$4320&gt;0,N$2:N$4320,0),0))</f>
        <v>2040177443</v>
      </c>
      <c r="O4351" s="6">
        <f t="array" ref="O4351">SUM(IF($A4351=$F$2:$F$4320,IF($Z$2:$Z$4320&gt;0,O$2:O$4320,0),0))</f>
        <v>118862250</v>
      </c>
      <c r="P4351" s="6">
        <f t="array" ref="P4351">SUM(IF($A4351=$F$2:$F$4320,IF($Z$2:$Z$4320&gt;0,P$2:P$4320,0),0))</f>
        <v>4873126</v>
      </c>
      <c r="Q4351" s="6">
        <f t="array" ref="Q4351">SUM(IF($A4351=$F$2:$F$4320,IF($Z$2:$Z$4320&gt;0,Q$2:Q$4320,0),0))</f>
        <v>313880</v>
      </c>
      <c r="R4351" s="6">
        <f t="array" ref="R4351">SUM(IF($A4351=$F$2:$F$4320,IF($Z$2:$Z$4320&gt;0,R$2:R$4320,0),0))</f>
        <v>472350655</v>
      </c>
      <c r="S4351" s="6">
        <f t="array" ref="S4351">SUM(IF($A4351=$F$2:$F$4320,IF($Z$2:$Z$4320&gt;0,S$2:S$4320,0),0))</f>
        <v>1044425891</v>
      </c>
      <c r="T4351" s="6">
        <f t="array" ref="T4351">SUM(IF($A4351=$F$2:$F$4320,IF($Z$2:$Z$4320&gt;0,T$2:T$4320,0),0))</f>
        <v>156340322</v>
      </c>
      <c r="U4351" s="6">
        <f t="array" ref="U4351">SUM(IF($A4351=$F$2:$F$4320,IF($Z$2:$Z$4320&gt;0,U$2:U$4320,0),0))</f>
        <v>18163379</v>
      </c>
      <c r="V4351" s="6">
        <f t="array" ref="V4351">SUM(IF($A4351=$F$2:$F$4320,IF($Z$2:$Z$4320&gt;0,V$2:V$4320,0),0))</f>
        <v>4111</v>
      </c>
      <c r="W4351" s="6">
        <f t="array" ref="W4351">SUM(IF($A4351=$F$2:$F$4320,IF($Z$2:$Z$4320&gt;0,W$2:W$4320,0),0))</f>
        <v>214661</v>
      </c>
      <c r="X4351" s="6">
        <f t="array" ref="X4351">SUM(IF($A4351=$F$2:$F$4320,IF($Z$2:$Z$4320&gt;0,X$2:X$4320,0),0))</f>
        <v>50965</v>
      </c>
      <c r="Y4351" s="6">
        <f t="array" ref="Y4351">SUM(IF($A4351=$F$2:$F$4320,IF($Z$2:$Z$4320&gt;0,Y$2:Y$4320,0),0))</f>
        <v>0</v>
      </c>
      <c r="Z4351" s="6">
        <f t="array" ref="Z4351">SUM(IF($A4351=$F$2:$F$4320,IF($Z$2:$Z$4320&gt;0,Z$2:Z$4320,0),0))</f>
        <v>5011307116142</v>
      </c>
      <c r="AA4351" s="6">
        <f t="array" ref="AA4351">SUM(IF($A4351=$F$2:$F$4320,IF($Z$2:$Z$4320&gt;0,AA$2:AA$4320,0),0))</f>
        <v>370645704180.91425</v>
      </c>
      <c r="AB4351" s="6">
        <f t="shared" si="1102"/>
        <v>2456.309441777315</v>
      </c>
      <c r="AC4351" s="6">
        <f t="shared" si="1103"/>
        <v>181.67326839762254</v>
      </c>
      <c r="AD4351" s="16">
        <f t="shared" si="1076"/>
        <v>24.391376295215842</v>
      </c>
      <c r="AE4351" s="16">
        <f t="shared" si="1077"/>
        <v>17.164216923371381</v>
      </c>
      <c r="AF4351" s="16">
        <f t="shared" si="1078"/>
        <v>52.216249087813182</v>
      </c>
      <c r="AG4351" s="16">
        <f t="shared" si="1079"/>
        <v>64.613476039892973</v>
      </c>
      <c r="AH4351" s="17">
        <f t="shared" si="1080"/>
        <v>5.5208416245190994</v>
      </c>
      <c r="AI4351" s="17">
        <f t="shared" si="1081"/>
        <v>12.207265665288954</v>
      </c>
      <c r="AJ4351" s="17">
        <f t="shared" si="1082"/>
        <v>14.034573721606392</v>
      </c>
      <c r="AK4351" s="17">
        <f t="shared" si="1083"/>
        <v>14.246867571024504</v>
      </c>
      <c r="AL4351" s="17">
        <f t="shared" si="1084"/>
        <v>0.23152430031057844</v>
      </c>
      <c r="AM4351" s="17">
        <f t="shared" si="1085"/>
        <v>0.51192894744695006</v>
      </c>
      <c r="AN4351" s="17">
        <f t="shared" si="1086"/>
        <v>0.58855969470690794</v>
      </c>
      <c r="AO4351" s="17">
        <f t="shared" si="1087"/>
        <v>0.59746253747792266</v>
      </c>
      <c r="AP4351" s="17">
        <f t="shared" si="1089"/>
        <v>0.36593823716734419</v>
      </c>
      <c r="AQ4351" s="17">
        <f t="shared" si="1088"/>
        <v>8.7868595033326393</v>
      </c>
    </row>
    <row r="4352" spans="1:43" x14ac:dyDescent="0.2">
      <c r="A4352" s="10" t="s">
        <v>5041</v>
      </c>
      <c r="M4352" s="6">
        <f t="array" ref="M4352">SUM(IF($A4352=$F$2:$F$4320,IF($Z$2:$Z$4320&gt;0,M$2:M$4320,0),0))</f>
        <v>6292346</v>
      </c>
      <c r="N4352" s="6">
        <f t="array" ref="N4352">SUM(IF($A4352=$F$2:$F$4320,IF($Z$2:$Z$4320&gt;0,N$2:N$4320,0),0))</f>
        <v>7880988</v>
      </c>
      <c r="O4352" s="6">
        <f t="array" ref="O4352">SUM(IF($A4352=$F$2:$F$4320,IF($Z$2:$Z$4320&gt;0,O$2:O$4320,0),0))</f>
        <v>298274</v>
      </c>
      <c r="P4352" s="6">
        <f t="array" ref="P4352">SUM(IF($A4352=$F$2:$F$4320,IF($Z$2:$Z$4320&gt;0,P$2:P$4320,0),0))</f>
        <v>145396</v>
      </c>
      <c r="Q4352" s="6">
        <f t="array" ref="Q4352">SUM(IF($A4352=$F$2:$F$4320,IF($Z$2:$Z$4320&gt;0,Q$2:Q$4320,0),0))</f>
        <v>16910</v>
      </c>
      <c r="R4352" s="6">
        <f t="array" ref="R4352">SUM(IF($A4352=$F$2:$F$4320,IF($Z$2:$Z$4320&gt;0,R$2:R$4320,0),0))</f>
        <v>26834155</v>
      </c>
      <c r="S4352" s="6">
        <f t="array" ref="S4352">SUM(IF($A4352=$F$2:$F$4320,IF($Z$2:$Z$4320&gt;0,S$2:S$4320,0),0))</f>
        <v>68020768</v>
      </c>
      <c r="T4352" s="6">
        <f t="array" ref="T4352">SUM(IF($A4352=$F$2:$F$4320,IF($Z$2:$Z$4320&gt;0,T$2:T$4320,0),0))</f>
        <v>3059017</v>
      </c>
      <c r="U4352" s="6">
        <f t="array" ref="U4352">SUM(IF($A4352=$F$2:$F$4320,IF($Z$2:$Z$4320&gt;0,U$2:U$4320,0),0))</f>
        <v>0</v>
      </c>
      <c r="V4352" s="6">
        <f t="array" ref="V4352">SUM(IF($A4352=$F$2:$F$4320,IF($Z$2:$Z$4320&gt;0,V$2:V$4320,0),0))</f>
        <v>36</v>
      </c>
      <c r="W4352" s="6">
        <f t="array" ref="W4352">SUM(IF($A4352=$F$2:$F$4320,IF($Z$2:$Z$4320&gt;0,W$2:W$4320,0),0))</f>
        <v>1120</v>
      </c>
      <c r="X4352" s="6">
        <f t="array" ref="X4352">SUM(IF($A4352=$F$2:$F$4320,IF($Z$2:$Z$4320&gt;0,X$2:X$4320,0),0))</f>
        <v>789</v>
      </c>
      <c r="Y4352" s="6">
        <f t="array" ref="Y4352">SUM(IF($A4352=$F$2:$F$4320,IF($Z$2:$Z$4320&gt;0,Y$2:Y$4320,0),0))</f>
        <v>9.120000000000001</v>
      </c>
      <c r="Z4352" s="6">
        <f t="array" ref="Z4352">SUM(IF($A4352=$F$2:$F$4320,IF($Z$2:$Z$4320&gt;0,Z$2:Z$4320,0),0))</f>
        <v>40140092244</v>
      </c>
      <c r="AA4352" s="6">
        <f t="array" ref="AA4352">SUM(IF($A4352=$F$2:$F$4320,IF($Z$2:$Z$4320&gt;0,AA$2:AA$4320,0),0))</f>
        <v>834739987.33440006</v>
      </c>
      <c r="AB4352" s="6">
        <f t="shared" si="1102"/>
        <v>5093.2817362493133</v>
      </c>
      <c r="AC4352" s="6">
        <f t="shared" si="1103"/>
        <v>105.91819037592749</v>
      </c>
      <c r="AD4352" s="16">
        <f t="shared" si="1076"/>
        <v>2.0514594624336295</v>
      </c>
      <c r="AE4352" s="16">
        <f t="shared" si="1077"/>
        <v>26.42197442619873</v>
      </c>
      <c r="AF4352" s="16">
        <f t="shared" si="1078"/>
        <v>31.111111111111111</v>
      </c>
      <c r="AG4352" s="16">
        <f t="shared" si="1079"/>
        <v>53.027777777777779</v>
      </c>
      <c r="AH4352" s="17">
        <f t="shared" si="1080"/>
        <v>4.2645707976007676</v>
      </c>
      <c r="AI4352" s="17">
        <f t="shared" si="1081"/>
        <v>10.810080691684787</v>
      </c>
      <c r="AJ4352" s="17">
        <f t="shared" si="1082"/>
        <v>11.296229577966628</v>
      </c>
      <c r="AK4352" s="17">
        <f t="shared" si="1083"/>
        <v>11.296229577966628</v>
      </c>
      <c r="AL4352" s="17">
        <f t="shared" si="1084"/>
        <v>3.4049227076605115</v>
      </c>
      <c r="AM4352" s="17">
        <f t="shared" si="1085"/>
        <v>8.6309949970739712</v>
      </c>
      <c r="AN4352" s="17">
        <f t="shared" si="1086"/>
        <v>9.0191464572716011</v>
      </c>
      <c r="AO4352" s="17">
        <f t="shared" si="1087"/>
        <v>9.0191464572716011</v>
      </c>
      <c r="AP4352" s="17">
        <f t="shared" si="1089"/>
        <v>5.6142237496110896</v>
      </c>
      <c r="AQ4352" s="17">
        <f t="shared" si="1088"/>
        <v>228.04792908533764</v>
      </c>
    </row>
    <row r="4353" spans="1:43" x14ac:dyDescent="0.2">
      <c r="A4353" s="10" t="s">
        <v>66</v>
      </c>
      <c r="M4353" s="6">
        <f t="array" ref="M4353">SUM(IF($A4353=$F$2:$F$4320,IF($Z$2:$Z$4320&gt;0,M$2:M$4320,0),0))</f>
        <v>500722140</v>
      </c>
      <c r="N4353" s="6">
        <f t="array" ref="N4353">SUM(IF($A4353=$F$2:$F$4320,IF($Z$2:$Z$4320&gt;0,N$2:N$4320,0),0))</f>
        <v>12609891155</v>
      </c>
      <c r="O4353" s="6">
        <f t="array" ref="O4353">SUM(IF($A4353=$F$2:$F$4320,IF($Z$2:$Z$4320&gt;0,O$2:O$4320,0),0))</f>
        <v>348279361</v>
      </c>
      <c r="P4353" s="6">
        <f t="array" ref="P4353">SUM(IF($A4353=$F$2:$F$4320,IF($Z$2:$Z$4320&gt;0,P$2:P$4320,0),0))</f>
        <v>11323697</v>
      </c>
      <c r="Q4353" s="6">
        <f t="array" ref="Q4353">SUM(IF($A4353=$F$2:$F$4320,IF($Z$2:$Z$4320&gt;0,Q$2:Q$4320,0),0))</f>
        <v>1783450</v>
      </c>
      <c r="R4353" s="6">
        <f t="array" ref="R4353">SUM(IF($A4353=$F$2:$F$4320,IF($Z$2:$Z$4320&gt;0,R$2:R$4320,0),0))</f>
        <v>3230581226</v>
      </c>
      <c r="S4353" s="6">
        <f t="array" ref="S4353">SUM(IF($A4353=$F$2:$F$4320,IF($Z$2:$Z$4320&gt;0,S$2:S$4320,0),0))</f>
        <v>6374736005</v>
      </c>
      <c r="T4353" s="6">
        <f t="array" ref="T4353">SUM(IF($A4353=$F$2:$F$4320,IF($Z$2:$Z$4320&gt;0,T$2:T$4320,0),0))</f>
        <v>2747738837</v>
      </c>
      <c r="U4353" s="6">
        <f t="array" ref="U4353">SUM(IF($A4353=$F$2:$F$4320,IF($Z$2:$Z$4320&gt;0,U$2:U$4320,0),0))</f>
        <v>679627314</v>
      </c>
      <c r="V4353" s="6">
        <f t="array" ref="V4353">SUM(IF($A4353=$F$2:$F$4320,IF($Z$2:$Z$4320&gt;0,V$2:V$4320,0),0))</f>
        <v>7131</v>
      </c>
      <c r="W4353" s="6">
        <f t="array" ref="W4353">SUM(IF($A4353=$F$2:$F$4320,IF($Z$2:$Z$4320&gt;0,W$2:W$4320,0),0))</f>
        <v>792145</v>
      </c>
      <c r="X4353" s="6">
        <f t="array" ref="X4353">SUM(IF($A4353=$F$2:$F$4320,IF($Z$2:$Z$4320&gt;0,X$2:X$4320,0),0))</f>
        <v>453073</v>
      </c>
      <c r="Y4353" s="6">
        <f t="array" ref="Y4353">SUM(IF($A4353=$F$2:$F$4320,IF($Z$2:$Z$4320&gt;0,Y$2:Y$4320,0),0))</f>
        <v>8806.2699999999986</v>
      </c>
      <c r="Z4353" s="6">
        <f t="array" ref="Z4353">SUM(IF($A4353=$F$2:$F$4320,IF($Z$2:$Z$4320&gt;0,Z$2:Z$4320,0),0))</f>
        <v>32102331625631</v>
      </c>
      <c r="AA4353" s="6">
        <f t="array" ref="AA4353">SUM(IF($A4353=$F$2:$F$4320,IF($Z$2:$Z$4320&gt;0,AA$2:AA$4320,0),0))</f>
        <v>1467040642307.3518</v>
      </c>
      <c r="AB4353" s="6">
        <f t="shared" si="1102"/>
        <v>2545.8056085521384</v>
      </c>
      <c r="AC4353" s="6">
        <f t="shared" si="1103"/>
        <v>116.34046830972443</v>
      </c>
      <c r="AD4353" s="16">
        <f t="shared" si="1076"/>
        <v>30.756683175114983</v>
      </c>
      <c r="AE4353" s="16">
        <f t="shared" si="1077"/>
        <v>36.206254424016819</v>
      </c>
      <c r="AF4353" s="16">
        <f t="shared" si="1078"/>
        <v>111.08470060300098</v>
      </c>
      <c r="AG4353" s="16">
        <f t="shared" si="1079"/>
        <v>174.62038984714627</v>
      </c>
      <c r="AH4353" s="17">
        <f t="shared" si="1080"/>
        <v>6.4518441824841215</v>
      </c>
      <c r="AI4353" s="17">
        <f t="shared" si="1081"/>
        <v>12.731084758904409</v>
      </c>
      <c r="AJ4353" s="17">
        <f t="shared" si="1082"/>
        <v>18.218636871139751</v>
      </c>
      <c r="AK4353" s="17">
        <f t="shared" si="1083"/>
        <v>19.57593118610653</v>
      </c>
      <c r="AL4353" s="17">
        <f t="shared" si="1084"/>
        <v>0.25619421978270041</v>
      </c>
      <c r="AM4353" s="17">
        <f t="shared" si="1085"/>
        <v>0.50553457810556335</v>
      </c>
      <c r="AN4353" s="17">
        <f t="shared" si="1086"/>
        <v>0.7234380320866457</v>
      </c>
      <c r="AO4353" s="17">
        <f t="shared" si="1087"/>
        <v>0.77733439849029373</v>
      </c>
      <c r="AP4353" s="17">
        <f t="shared" si="1089"/>
        <v>0.52114017870759333</v>
      </c>
      <c r="AQ4353" s="17">
        <f t="shared" si="1088"/>
        <v>18.303513555028029</v>
      </c>
    </row>
    <row r="4354" spans="1:43" x14ac:dyDescent="0.2">
      <c r="A4354" s="10" t="s">
        <v>12</v>
      </c>
      <c r="M4354" s="6">
        <f t="array" ref="M4354">SUM(IF($A4354=$F$2:$F$4320,IF($Z$2:$Z$4320&gt;0,M$2:M$4320,0),0))</f>
        <v>91024784</v>
      </c>
      <c r="N4354" s="6">
        <f t="array" ref="N4354">SUM(IF($A4354=$F$2:$F$4320,IF($Z$2:$Z$4320&gt;0,N$2:N$4320,0),0))</f>
        <v>851033312</v>
      </c>
      <c r="O4354" s="6">
        <f t="array" ref="O4354">SUM(IF($A4354=$F$2:$F$4320,IF($Z$2:$Z$4320&gt;0,O$2:O$4320,0),0))</f>
        <v>707708901</v>
      </c>
      <c r="P4354" s="6">
        <f t="array" ref="P4354">SUM(IF($A4354=$F$2:$F$4320,IF($Z$2:$Z$4320&gt;0,P$2:P$4320,0),0))</f>
        <v>50269678</v>
      </c>
      <c r="Q4354" s="6">
        <f t="array" ref="Q4354">SUM(IF($A4354=$F$2:$F$4320,IF($Z$2:$Z$4320&gt;0,Q$2:Q$4320,0),0))</f>
        <v>316250</v>
      </c>
      <c r="R4354" s="6">
        <f t="array" ref="R4354">SUM(IF($A4354=$F$2:$F$4320,IF($Z$2:$Z$4320&gt;0,R$2:R$4320,0),0))</f>
        <v>274731094</v>
      </c>
      <c r="S4354" s="6">
        <f t="array" ref="S4354">SUM(IF($A4354=$F$2:$F$4320,IF($Z$2:$Z$4320&gt;0,S$2:S$4320,0),0))</f>
        <v>3743703043</v>
      </c>
      <c r="T4354" s="6">
        <f t="array" ref="T4354">SUM(IF($A4354=$F$2:$F$4320,IF($Z$2:$Z$4320&gt;0,T$2:T$4320,0),0))</f>
        <v>271805844</v>
      </c>
      <c r="U4354" s="6">
        <f t="array" ref="U4354">SUM(IF($A4354=$F$2:$F$4320,IF($Z$2:$Z$4320&gt;0,U$2:U$4320,0),0))</f>
        <v>17067133</v>
      </c>
      <c r="V4354" s="6">
        <f t="array" ref="V4354">SUM(IF($A4354=$F$2:$F$4320,IF($Z$2:$Z$4320&gt;0,V$2:V$4320,0),0))</f>
        <v>29135</v>
      </c>
      <c r="W4354" s="6">
        <f t="array" ref="W4354">SUM(IF($A4354=$F$2:$F$4320,IF($Z$2:$Z$4320&gt;0,W$2:W$4320,0),0))</f>
        <v>287142</v>
      </c>
      <c r="X4354" s="6">
        <f t="array" ref="X4354">SUM(IF($A4354=$F$2:$F$4320,IF($Z$2:$Z$4320&gt;0,X$2:X$4320,0),0))</f>
        <v>16607</v>
      </c>
      <c r="Y4354" s="6">
        <f t="array" ref="Y4354">SUM(IF($A4354=$F$2:$F$4320,IF($Z$2:$Z$4320&gt;0,Y$2:Y$4320,0),0))</f>
        <v>0</v>
      </c>
      <c r="Z4354" s="6">
        <f t="array" ref="Z4354">SUM(IF($A4354=$F$2:$F$4320,IF($Z$2:$Z$4320&gt;0,Z$2:Z$4320,0),0))</f>
        <v>13034607003588</v>
      </c>
      <c r="AA4354" s="6">
        <f t="array" ref="AA4354">SUM(IF($A4354=$F$2:$F$4320,IF($Z$2:$Z$4320&gt;0,AA$2:AA$4320,0),0))</f>
        <v>935138610553.59424</v>
      </c>
      <c r="AB4354" s="6">
        <f t="shared" si="1102"/>
        <v>15316.212444088205</v>
      </c>
      <c r="AC4354" s="6">
        <f t="shared" si="1103"/>
        <v>1098.827269588237</v>
      </c>
      <c r="AD4354" s="16">
        <f t="shared" si="1076"/>
        <v>14.078246154670017</v>
      </c>
      <c r="AE4354" s="16">
        <f t="shared" si="1077"/>
        <v>1.2025188757658427</v>
      </c>
      <c r="AF4354" s="16">
        <f t="shared" si="1078"/>
        <v>9.8555689033808136</v>
      </c>
      <c r="AG4354" s="16">
        <f t="shared" si="1079"/>
        <v>10.425570619529775</v>
      </c>
      <c r="AH4354" s="17">
        <f t="shared" si="1080"/>
        <v>3.0182009989718845</v>
      </c>
      <c r="AI4354" s="17">
        <f t="shared" si="1081"/>
        <v>41.128392493631182</v>
      </c>
      <c r="AJ4354" s="17">
        <f t="shared" si="1082"/>
        <v>44.114456640732044</v>
      </c>
      <c r="AK4354" s="17">
        <f t="shared" si="1083"/>
        <v>44.301956486927779</v>
      </c>
      <c r="AL4354" s="17">
        <f t="shared" si="1084"/>
        <v>0.32282061128060757</v>
      </c>
      <c r="AM4354" s="17">
        <f t="shared" si="1085"/>
        <v>4.3990088169427617</v>
      </c>
      <c r="AN4354" s="17">
        <f t="shared" si="1086"/>
        <v>4.7183921362175774</v>
      </c>
      <c r="AO4354" s="17">
        <f t="shared" si="1087"/>
        <v>4.7384467366184602</v>
      </c>
      <c r="AP4354" s="17">
        <f t="shared" si="1089"/>
        <v>4.4156261253378526</v>
      </c>
      <c r="AQ4354" s="17">
        <f t="shared" si="1088"/>
        <v>5.2898911370340391</v>
      </c>
    </row>
    <row r="4355" spans="1:43" x14ac:dyDescent="0.2">
      <c r="A4355" s="10" t="s">
        <v>6177</v>
      </c>
      <c r="M4355" s="6">
        <f t="array" ref="M4355">SUM(IF($A4355=$F$2:$F$4320,IF($Z$2:$Z$4320&gt;0,M$2:M$4320,0),0))</f>
        <v>0</v>
      </c>
      <c r="N4355" s="6">
        <f t="array" ref="N4355">SUM(IF($A4355=$F$2:$F$4320,IF($Z$2:$Z$4320&gt;0,N$2:N$4320,0),0))</f>
        <v>0</v>
      </c>
      <c r="O4355" s="6">
        <f t="array" ref="O4355">SUM(IF($A4355=$F$2:$F$4320,IF($Z$2:$Z$4320&gt;0,O$2:O$4320,0),0))</f>
        <v>0</v>
      </c>
      <c r="P4355" s="6">
        <f t="array" ref="P4355">SUM(IF($A4355=$F$2:$F$4320,IF($Z$2:$Z$4320&gt;0,P$2:P$4320,0),0))</f>
        <v>0</v>
      </c>
      <c r="Q4355" s="6">
        <f t="array" ref="Q4355">SUM(IF($A4355=$F$2:$F$4320,IF($Z$2:$Z$4320&gt;0,Q$2:Q$4320,0),0))</f>
        <v>0</v>
      </c>
      <c r="R4355" s="6">
        <f t="array" ref="R4355">SUM(IF($A4355=$F$2:$F$4320,IF($Z$2:$Z$4320&gt;0,R$2:R$4320,0),0))</f>
        <v>0</v>
      </c>
      <c r="S4355" s="6">
        <f t="array" ref="S4355">SUM(IF($A4355=$F$2:$F$4320,IF($Z$2:$Z$4320&gt;0,S$2:S$4320,0),0))</f>
        <v>0</v>
      </c>
      <c r="T4355" s="6">
        <f t="array" ref="T4355">SUM(IF($A4355=$F$2:$F$4320,IF($Z$2:$Z$4320&gt;0,T$2:T$4320,0),0))</f>
        <v>0</v>
      </c>
      <c r="U4355" s="6">
        <f t="array" ref="U4355">SUM(IF($A4355=$F$2:$F$4320,IF($Z$2:$Z$4320&gt;0,U$2:U$4320,0),0))</f>
        <v>0</v>
      </c>
      <c r="V4355" s="6">
        <f t="array" ref="V4355">SUM(IF($A4355=$F$2:$F$4320,IF($Z$2:$Z$4320&gt;0,V$2:V$4320,0),0))</f>
        <v>0</v>
      </c>
      <c r="W4355" s="6">
        <f t="array" ref="W4355">SUM(IF($A4355=$F$2:$F$4320,IF($Z$2:$Z$4320&gt;0,W$2:W$4320,0),0))</f>
        <v>0</v>
      </c>
      <c r="X4355" s="6">
        <f t="array" ref="X4355">SUM(IF($A4355=$F$2:$F$4320,IF($Z$2:$Z$4320&gt;0,X$2:X$4320,0),0))</f>
        <v>0</v>
      </c>
      <c r="Y4355" s="6">
        <f t="array" ref="Y4355">SUM(IF($A4355=$F$2:$F$4320,IF($Z$2:$Z$4320&gt;0,Y$2:Y$4320,0),0))</f>
        <v>0</v>
      </c>
      <c r="Z4355" s="6">
        <f t="array" ref="Z4355">SUM(IF($A4355=$F$2:$F$4320,IF($Z$2:$Z$4320&gt;0,Z$2:Z$4320,0),0))</f>
        <v>0</v>
      </c>
      <c r="AA4355" s="6">
        <f t="array" ref="AA4355">SUM(IF($A4355=$F$2:$F$4320,IF($Z$2:$Z$4320&gt;0,AA$2:AA$4320,0),0))</f>
        <v>0</v>
      </c>
      <c r="AB4355" s="6" t="str">
        <f t="shared" si="1102"/>
        <v/>
      </c>
      <c r="AC4355" s="6" t="str">
        <f t="shared" si="1103"/>
        <v/>
      </c>
      <c r="AD4355" s="16" t="str">
        <f t="shared" ref="AD4355:AD4418" si="1104">IF(P4355&gt;0, O4355/P4355, "")</f>
        <v/>
      </c>
      <c r="AE4355" s="16" t="str">
        <f t="shared" ref="AE4355:AE4418" si="1105">IF(O4355&gt;0, N4355/O4355, "")</f>
        <v/>
      </c>
      <c r="AF4355" s="16" t="str">
        <f t="shared" ref="AF4355:AF4418" si="1106">IF(V4355&gt;0,(W4355)/V4355,"")</f>
        <v/>
      </c>
      <c r="AG4355" s="16" t="str">
        <f t="shared" ref="AG4355:AG4418" si="1107">IF(V4355&gt;0,(W4355+X4355)/V4355,"")</f>
        <v/>
      </c>
      <c r="AH4355" s="17" t="str">
        <f t="shared" ref="AH4355:AH4418" si="1108">IF($M4355&gt;0,R4355/$M4355,"")</f>
        <v/>
      </c>
      <c r="AI4355" s="17" t="str">
        <f t="shared" ref="AI4355:AI4418" si="1109">IF($M4355&gt;0,S4355/$M4355,"")</f>
        <v/>
      </c>
      <c r="AJ4355" s="17" t="str">
        <f t="shared" ref="AJ4355:AJ4418" si="1110">IF($M4355&gt;0,(S4355+T4355)/$M4355,"")</f>
        <v/>
      </c>
      <c r="AK4355" s="17" t="str">
        <f t="shared" ref="AK4355:AK4418" si="1111">IF($M4355&gt;0,(S4355+T4355+U4355)/$M4355,"")</f>
        <v/>
      </c>
      <c r="AL4355" s="17" t="str">
        <f t="shared" ref="AL4355:AL4418" si="1112">IF($N4355&gt;0,R4355/$N4355,"")</f>
        <v/>
      </c>
      <c r="AM4355" s="17" t="str">
        <f t="shared" ref="AM4355:AM4418" si="1113">IF($N4355&gt;0,(S4355)/$N4355,"")</f>
        <v/>
      </c>
      <c r="AN4355" s="17" t="str">
        <f t="shared" ref="AN4355:AN4418" si="1114">IF($N4355&gt;0,(S4355+T4355)/$N4355,"")</f>
        <v/>
      </c>
      <c r="AO4355" s="17" t="str">
        <f t="shared" ref="AO4355:AO4418" si="1115">IF($N4355&gt;0,(S4355+T4355+U4355)/$N4355,"")</f>
        <v/>
      </c>
      <c r="AP4355" s="17" t="str">
        <f t="shared" si="1089"/>
        <v/>
      </c>
      <c r="AQ4355" s="17" t="str">
        <f t="shared" ref="AQ4355:AQ4418" si="1116">IF(O4355&gt;0,S4355/O4355,"")</f>
        <v/>
      </c>
    </row>
    <row r="4356" spans="1:43" x14ac:dyDescent="0.2">
      <c r="A4356" s="10" t="s">
        <v>14</v>
      </c>
      <c r="M4356" s="6">
        <f t="array" ref="M4356">SUM(IF($A4356=$F$2:$F$4320,IF($Z$2:$Z$4320&gt;0,M$2:M$4320,0),0))</f>
        <v>79821801</v>
      </c>
      <c r="N4356" s="6">
        <f t="array" ref="N4356">SUM(IF($A4356=$F$2:$F$4320,IF($Z$2:$Z$4320&gt;0,N$2:N$4320,0),0))</f>
        <v>519783858</v>
      </c>
      <c r="O4356" s="6">
        <f t="array" ref="O4356">SUM(IF($A4356=$F$2:$F$4320,IF($Z$2:$Z$4320&gt;0,O$2:O$4320,0),0))</f>
        <v>4484513</v>
      </c>
      <c r="P4356" s="6">
        <f t="array" ref="P4356">SUM(IF($A4356=$F$2:$F$4320,IF($Z$2:$Z$4320&gt;0,P$2:P$4320,0),0))</f>
        <v>496025</v>
      </c>
      <c r="Q4356" s="6">
        <f t="array" ref="Q4356">SUM(IF($A4356=$F$2:$F$4320,IF($Z$2:$Z$4320&gt;0,Q$2:Q$4320,0),0))</f>
        <v>237420</v>
      </c>
      <c r="R4356" s="6">
        <f t="array" ref="R4356">SUM(IF($A4356=$F$2:$F$4320,IF($Z$2:$Z$4320&gt;0,R$2:R$4320,0),0))</f>
        <v>253392163</v>
      </c>
      <c r="S4356" s="6">
        <f t="array" ref="S4356">SUM(IF($A4356=$F$2:$F$4320,IF($Z$2:$Z$4320&gt;0,S$2:S$4320,0),0))</f>
        <v>776358522</v>
      </c>
      <c r="T4356" s="6">
        <f t="array" ref="T4356">SUM(IF($A4356=$F$2:$F$4320,IF($Z$2:$Z$4320&gt;0,T$2:T$4320,0),0))</f>
        <v>323289785</v>
      </c>
      <c r="U4356" s="6">
        <f t="array" ref="U4356">SUM(IF($A4356=$F$2:$F$4320,IF($Z$2:$Z$4320&gt;0,U$2:U$4320,0),0))</f>
        <v>135066766</v>
      </c>
      <c r="V4356" s="6">
        <f t="array" ref="V4356">SUM(IF($A4356=$F$2:$F$4320,IF($Z$2:$Z$4320&gt;0,V$2:V$4320,0),0))</f>
        <v>178</v>
      </c>
      <c r="W4356" s="6">
        <f t="array" ref="W4356">SUM(IF($A4356=$F$2:$F$4320,IF($Z$2:$Z$4320&gt;0,W$2:W$4320,0),0))</f>
        <v>79189</v>
      </c>
      <c r="X4356" s="6">
        <f t="array" ref="X4356">SUM(IF($A4356=$F$2:$F$4320,IF($Z$2:$Z$4320&gt;0,X$2:X$4320,0),0))</f>
        <v>29895</v>
      </c>
      <c r="Y4356" s="6">
        <f t="array" ref="Y4356">SUM(IF($A4356=$F$2:$F$4320,IF($Z$2:$Z$4320&gt;0,Y$2:Y$4320,0),0))</f>
        <v>0</v>
      </c>
      <c r="Z4356" s="6">
        <f t="array" ref="Z4356">SUM(IF($A4356=$F$2:$F$4320,IF($Z$2:$Z$4320&gt;0,Z$2:Z$4320,0),0))</f>
        <v>5858047321458</v>
      </c>
      <c r="AA4356" s="6">
        <f t="array" ref="AA4356">SUM(IF($A4356=$F$2:$F$4320,IF($Z$2:$Z$4320&gt;0,AA$2:AA$4320,0),0))</f>
        <v>428691338018.1936</v>
      </c>
      <c r="AB4356" s="6">
        <f t="shared" si="1102"/>
        <v>11270.160146947079</v>
      </c>
      <c r="AC4356" s="6">
        <f t="shared" si="1103"/>
        <v>824.74923262852383</v>
      </c>
      <c r="AD4356" s="16">
        <f t="shared" si="1104"/>
        <v>9.0409011642558337</v>
      </c>
      <c r="AE4356" s="16">
        <f t="shared" si="1105"/>
        <v>115.90642239190744</v>
      </c>
      <c r="AF4356" s="16">
        <f t="shared" si="1106"/>
        <v>444.88202247191009</v>
      </c>
      <c r="AG4356" s="16">
        <f t="shared" si="1107"/>
        <v>612.83146067415726</v>
      </c>
      <c r="AH4356" s="17">
        <f t="shared" si="1108"/>
        <v>3.1744731367311543</v>
      </c>
      <c r="AI4356" s="17">
        <f t="shared" si="1109"/>
        <v>9.726146394516956</v>
      </c>
      <c r="AJ4356" s="17">
        <f t="shared" si="1110"/>
        <v>13.776290352055574</v>
      </c>
      <c r="AK4356" s="17">
        <f t="shared" si="1111"/>
        <v>15.468394066929159</v>
      </c>
      <c r="AL4356" s="17">
        <f t="shared" si="1112"/>
        <v>0.48749525230543039</v>
      </c>
      <c r="AM4356" s="17">
        <f t="shared" si="1113"/>
        <v>1.4936179914998438</v>
      </c>
      <c r="AN4356" s="17">
        <f t="shared" si="1114"/>
        <v>2.1155876429698592</v>
      </c>
      <c r="AO4356" s="17">
        <f t="shared" si="1115"/>
        <v>2.3754394331345319</v>
      </c>
      <c r="AP4356" s="17">
        <f t="shared" ref="AP4356:AP4419" si="1117">IF(AO4356&lt;&gt;"", AO4356-AL4356,"")</f>
        <v>1.8879441808291015</v>
      </c>
      <c r="AQ4356" s="17">
        <f t="shared" si="1116"/>
        <v>173.1199178149333</v>
      </c>
    </row>
    <row r="4357" spans="1:43" x14ac:dyDescent="0.2">
      <c r="A4357" s="10" t="s">
        <v>444</v>
      </c>
      <c r="M4357" s="6">
        <f t="array" ref="M4357">SUM(IF($A4357=$F$2:$F$4320,IF($Z$2:$Z$4320&gt;0,M$2:M$4320,0),0))</f>
        <v>3724442285</v>
      </c>
      <c r="N4357" s="6">
        <f t="array" ref="N4357">SUM(IF($A4357=$F$2:$F$4320,IF($Z$2:$Z$4320&gt;0,N$2:N$4320,0),0))</f>
        <v>16914100309</v>
      </c>
      <c r="O4357" s="6">
        <f t="array" ref="O4357">SUM(IF($A4357=$F$2:$F$4320,IF($Z$2:$Z$4320&gt;0,O$2:O$4320,0),0))</f>
        <v>686159698</v>
      </c>
      <c r="P4357" s="6">
        <f t="array" ref="P4357">SUM(IF($A4357=$F$2:$F$4320,IF($Z$2:$Z$4320&gt;0,P$2:P$4320,0),0))</f>
        <v>34580877</v>
      </c>
      <c r="Q4357" s="6">
        <f t="array" ref="Q4357">SUM(IF($A4357=$F$2:$F$4320,IF($Z$2:$Z$4320&gt;0,Q$2:Q$4320,0),0))</f>
        <v>12214968</v>
      </c>
      <c r="R4357" s="6">
        <f t="array" ref="R4357">SUM(IF($A4357=$F$2:$F$4320,IF($Z$2:$Z$4320&gt;0,R$2:R$4320,0),0))</f>
        <v>5542483912</v>
      </c>
      <c r="S4357" s="6">
        <f t="array" ref="S4357">SUM(IF($A4357=$F$2:$F$4320,IF($Z$2:$Z$4320&gt;0,S$2:S$4320,0),0))</f>
        <v>9075750733</v>
      </c>
      <c r="T4357" s="6">
        <f t="array" ref="T4357">SUM(IF($A4357=$F$2:$F$4320,IF($Z$2:$Z$4320&gt;0,T$2:T$4320,0),0))</f>
        <v>5575773920</v>
      </c>
      <c r="U4357" s="6">
        <f t="array" ref="U4357">SUM(IF($A4357=$F$2:$F$4320,IF($Z$2:$Z$4320&gt;0,U$2:U$4320,0),0))</f>
        <v>1034106569</v>
      </c>
      <c r="V4357" s="6">
        <f t="array" ref="V4357">SUM(IF($A4357=$F$2:$F$4320,IF($Z$2:$Z$4320&gt;0,V$2:V$4320,0),0))</f>
        <v>11892</v>
      </c>
      <c r="W4357" s="6">
        <f t="array" ref="W4357">SUM(IF($A4357=$F$2:$F$4320,IF($Z$2:$Z$4320&gt;0,W$2:W$4320,0),0))</f>
        <v>602928</v>
      </c>
      <c r="X4357" s="6">
        <f t="array" ref="X4357">SUM(IF($A4357=$F$2:$F$4320,IF($Z$2:$Z$4320&gt;0,X$2:X$4320,0),0))</f>
        <v>1087478</v>
      </c>
      <c r="Y4357" s="6">
        <f t="array" ref="Y4357">SUM(IF($A4357=$F$2:$F$4320,IF($Z$2:$Z$4320&gt;0,Y$2:Y$4320,0),0))</f>
        <v>2272.5499999999997</v>
      </c>
      <c r="Z4357" s="6">
        <f t="array" ref="Z4357">SUM(IF($A4357=$F$2:$F$4320,IF($Z$2:$Z$4320&gt;0,Z$2:Z$4320,0),0))</f>
        <v>40050525218186</v>
      </c>
      <c r="AA4357" s="6">
        <f t="array" ref="AA4357">SUM(IF($A4357=$F$2:$F$4320,IF($Z$2:$Z$4320&gt;0,AA$2:AA$4320,0),0))</f>
        <v>1180500229902.9746</v>
      </c>
      <c r="AB4357" s="6">
        <f t="shared" si="1102"/>
        <v>2367.877953098995</v>
      </c>
      <c r="AC4357" s="6">
        <f t="shared" si="1103"/>
        <v>69.793852959168632</v>
      </c>
      <c r="AD4357" s="16">
        <f t="shared" si="1104"/>
        <v>19.842171671933016</v>
      </c>
      <c r="AE4357" s="16">
        <f t="shared" si="1105"/>
        <v>24.650384390544605</v>
      </c>
      <c r="AF4357" s="16">
        <f t="shared" si="1106"/>
        <v>50.700302724520689</v>
      </c>
      <c r="AG4357" s="16">
        <f t="shared" si="1107"/>
        <v>142.14648503195426</v>
      </c>
      <c r="AH4357" s="17">
        <f t="shared" si="1108"/>
        <v>1.4881379513711541</v>
      </c>
      <c r="AI4357" s="17">
        <f t="shared" si="1109"/>
        <v>2.4368079939249214</v>
      </c>
      <c r="AJ4357" s="17">
        <f t="shared" si="1110"/>
        <v>3.9338841984498627</v>
      </c>
      <c r="AK4357" s="17">
        <f t="shared" si="1111"/>
        <v>4.2115382711588989</v>
      </c>
      <c r="AL4357" s="17">
        <f t="shared" si="1112"/>
        <v>0.32768422858712987</v>
      </c>
      <c r="AM4357" s="17">
        <f t="shared" si="1113"/>
        <v>0.53657898245825053</v>
      </c>
      <c r="AN4357" s="17">
        <f t="shared" si="1114"/>
        <v>0.86623139187627485</v>
      </c>
      <c r="AO4357" s="17">
        <f t="shared" si="1115"/>
        <v>0.92737011933491187</v>
      </c>
      <c r="AP4357" s="17">
        <f t="shared" si="1117"/>
        <v>0.599685890747782</v>
      </c>
      <c r="AQ4357" s="17">
        <f t="shared" si="1116"/>
        <v>13.226878173483165</v>
      </c>
    </row>
    <row r="4358" spans="1:43" x14ac:dyDescent="0.2">
      <c r="A4358" s="10" t="s">
        <v>1046</v>
      </c>
      <c r="M4358" s="6">
        <f t="array" ref="M4358">SUM(IF($A4358=$F$2:$F$4320,IF($Z$2:$Z$4320&gt;0,M$2:M$4320,0),0))</f>
        <v>1151462</v>
      </c>
      <c r="N4358" s="6">
        <f t="array" ref="N4358">SUM(IF($A4358=$F$2:$F$4320,IF($Z$2:$Z$4320&gt;0,N$2:N$4320,0),0))</f>
        <v>569633</v>
      </c>
      <c r="O4358" s="6">
        <f t="array" ref="O4358">SUM(IF($A4358=$F$2:$F$4320,IF($Z$2:$Z$4320&gt;0,O$2:O$4320,0),0))</f>
        <v>36199</v>
      </c>
      <c r="P4358" s="6">
        <f t="array" ref="P4358">SUM(IF($A4358=$F$2:$F$4320,IF($Z$2:$Z$4320&gt;0,P$2:P$4320,0),0))</f>
        <v>14025</v>
      </c>
      <c r="Q4358" s="6">
        <f t="array" ref="Q4358">SUM(IF($A4358=$F$2:$F$4320,IF($Z$2:$Z$4320&gt;0,Q$2:Q$4320,0),0))</f>
        <v>2753</v>
      </c>
      <c r="R4358" s="6">
        <f t="array" ref="R4358">SUM(IF($A4358=$F$2:$F$4320,IF($Z$2:$Z$4320&gt;0,R$2:R$4320,0),0))</f>
        <v>3909542</v>
      </c>
      <c r="S4358" s="6">
        <f t="array" ref="S4358">SUM(IF($A4358=$F$2:$F$4320,IF($Z$2:$Z$4320&gt;0,S$2:S$4320,0),0))</f>
        <v>3809198</v>
      </c>
      <c r="T4358" s="6">
        <f t="array" ref="T4358">SUM(IF($A4358=$F$2:$F$4320,IF($Z$2:$Z$4320&gt;0,T$2:T$4320,0),0))</f>
        <v>1534274</v>
      </c>
      <c r="U4358" s="6">
        <f t="array" ref="U4358">SUM(IF($A4358=$F$2:$F$4320,IF($Z$2:$Z$4320&gt;0,U$2:U$4320,0),0))</f>
        <v>0</v>
      </c>
      <c r="V4358" s="6">
        <f t="array" ref="V4358">SUM(IF($A4358=$F$2:$F$4320,IF($Z$2:$Z$4320&gt;0,V$2:V$4320,0),0))</f>
        <v>6</v>
      </c>
      <c r="W4358" s="6">
        <f t="array" ref="W4358">SUM(IF($A4358=$F$2:$F$4320,IF($Z$2:$Z$4320&gt;0,W$2:W$4320,0),0))</f>
        <v>160</v>
      </c>
      <c r="X4358" s="6">
        <f t="array" ref="X4358">SUM(IF($A4358=$F$2:$F$4320,IF($Z$2:$Z$4320&gt;0,X$2:X$4320,0),0))</f>
        <v>212</v>
      </c>
      <c r="Y4358" s="6">
        <f t="array" ref="Y4358">SUM(IF($A4358=$F$2:$F$4320,IF($Z$2:$Z$4320&gt;0,Y$2:Y$4320,0),0))</f>
        <v>1.4</v>
      </c>
      <c r="Z4358" s="6">
        <f t="array" ref="Z4358">SUM(IF($A4358=$F$2:$F$4320,IF($Z$2:$Z$4320&gt;0,Z$2:Z$4320,0),0))</f>
        <v>4388822788</v>
      </c>
      <c r="AA4358" s="6">
        <f t="array" ref="AA4358">SUM(IF($A4358=$F$2:$F$4320,IF($Z$2:$Z$4320&gt;0,AA$2:AA$4320,0),0))</f>
        <v>165781669.93919998</v>
      </c>
      <c r="AB4358" s="6">
        <f t="shared" si="1102"/>
        <v>7704.6498148808096</v>
      </c>
      <c r="AC4358" s="6">
        <f t="shared" si="1103"/>
        <v>291.03241901224118</v>
      </c>
      <c r="AD4358" s="16">
        <f t="shared" si="1104"/>
        <v>2.5810338680926916</v>
      </c>
      <c r="AE4358" s="16">
        <f t="shared" si="1105"/>
        <v>15.736152932401447</v>
      </c>
      <c r="AF4358" s="16">
        <f t="shared" si="1106"/>
        <v>26.666666666666668</v>
      </c>
      <c r="AG4358" s="16">
        <f t="shared" si="1107"/>
        <v>62</v>
      </c>
      <c r="AH4358" s="17">
        <f t="shared" si="1108"/>
        <v>3.3952852981687629</v>
      </c>
      <c r="AI4358" s="17">
        <f t="shared" si="1109"/>
        <v>3.3081404336400158</v>
      </c>
      <c r="AJ4358" s="17">
        <f t="shared" si="1110"/>
        <v>4.6405977791711752</v>
      </c>
      <c r="AK4358" s="17">
        <f t="shared" si="1111"/>
        <v>4.6405977791711752</v>
      </c>
      <c r="AL4358" s="17">
        <f t="shared" si="1112"/>
        <v>6.863264593167882</v>
      </c>
      <c r="AM4358" s="17">
        <f t="shared" si="1113"/>
        <v>6.6871090684704013</v>
      </c>
      <c r="AN4358" s="17">
        <f t="shared" si="1114"/>
        <v>9.3805520396465791</v>
      </c>
      <c r="AO4358" s="17">
        <f t="shared" si="1115"/>
        <v>9.3805520396465791</v>
      </c>
      <c r="AP4358" s="17">
        <f t="shared" si="1117"/>
        <v>2.5172874464786972</v>
      </c>
      <c r="AQ4358" s="17">
        <f t="shared" si="1116"/>
        <v>105.22937097709881</v>
      </c>
    </row>
    <row r="4359" spans="1:43" x14ac:dyDescent="0.2">
      <c r="A4359" s="10" t="s">
        <v>16</v>
      </c>
      <c r="M4359" s="6">
        <f t="array" ref="M4359">SUM(IF($A4359=$F$2:$F$4320,IF($Z$2:$Z$4320&gt;0,M$2:M$4320,0),0))</f>
        <v>487015285</v>
      </c>
      <c r="N4359" s="6">
        <f t="array" ref="N4359">SUM(IF($A4359=$F$2:$F$4320,IF($Z$2:$Z$4320&gt;0,N$2:N$4320,0),0))</f>
        <v>2537626485</v>
      </c>
      <c r="O4359" s="6">
        <f t="array" ref="O4359">SUM(IF($A4359=$F$2:$F$4320,IF($Z$2:$Z$4320&gt;0,O$2:O$4320,0),0))</f>
        <v>118273342</v>
      </c>
      <c r="P4359" s="6">
        <f t="array" ref="P4359">SUM(IF($A4359=$F$2:$F$4320,IF($Z$2:$Z$4320&gt;0,P$2:P$4320,0),0))</f>
        <v>7465131</v>
      </c>
      <c r="Q4359" s="6">
        <f t="array" ref="Q4359">SUM(IF($A4359=$F$2:$F$4320,IF($Z$2:$Z$4320&gt;0,Q$2:Q$4320,0),0))</f>
        <v>1554534</v>
      </c>
      <c r="R4359" s="6">
        <f t="array" ref="R4359">SUM(IF($A4359=$F$2:$F$4320,IF($Z$2:$Z$4320&gt;0,R$2:R$4320,0),0))</f>
        <v>511062479</v>
      </c>
      <c r="S4359" s="6">
        <f t="array" ref="S4359">SUM(IF($A4359=$F$2:$F$4320,IF($Z$2:$Z$4320&gt;0,S$2:S$4320,0),0))</f>
        <v>2329768662</v>
      </c>
      <c r="T4359" s="6">
        <f t="array" ref="T4359">SUM(IF($A4359=$F$2:$F$4320,IF($Z$2:$Z$4320&gt;0,T$2:T$4320,0),0))</f>
        <v>735840559</v>
      </c>
      <c r="U4359" s="6">
        <f t="array" ref="U4359">SUM(IF($A4359=$F$2:$F$4320,IF($Z$2:$Z$4320&gt;0,U$2:U$4320,0),0))</f>
        <v>2458893673</v>
      </c>
      <c r="V4359" s="6">
        <f t="array" ref="V4359">SUM(IF($A4359=$F$2:$F$4320,IF($Z$2:$Z$4320&gt;0,V$2:V$4320,0),0))</f>
        <v>2282</v>
      </c>
      <c r="W4359" s="6">
        <f t="array" ref="W4359">SUM(IF($A4359=$F$2:$F$4320,IF($Z$2:$Z$4320&gt;0,W$2:W$4320,0),0))</f>
        <v>150057</v>
      </c>
      <c r="X4359" s="6">
        <f t="array" ref="X4359">SUM(IF($A4359=$F$2:$F$4320,IF($Z$2:$Z$4320&gt;0,X$2:X$4320,0),0))</f>
        <v>277645</v>
      </c>
      <c r="Y4359" s="6">
        <f t="array" ref="Y4359">SUM(IF($A4359=$F$2:$F$4320,IF($Z$2:$Z$4320&gt;0,Y$2:Y$4320,0),0))</f>
        <v>1736.7199999999998</v>
      </c>
      <c r="Z4359" s="6">
        <f t="array" ref="Z4359">SUM(IF($A4359=$F$2:$F$4320,IF($Z$2:$Z$4320&gt;0,Z$2:Z$4320,0),0))</f>
        <v>9704119385485</v>
      </c>
      <c r="AA4359" s="6">
        <f t="array" ref="AA4359">SUM(IF($A4359=$F$2:$F$4320,IF($Z$2:$Z$4320&gt;0,AA$2:AA$4320,0),0))</f>
        <v>356559522322.29846</v>
      </c>
      <c r="AB4359" s="6">
        <f t="shared" si="1102"/>
        <v>3824.0928847670821</v>
      </c>
      <c r="AC4359" s="6">
        <f t="shared" si="1103"/>
        <v>140.50906405254455</v>
      </c>
      <c r="AD4359" s="16">
        <f t="shared" si="1104"/>
        <v>15.843438246428629</v>
      </c>
      <c r="AE4359" s="16">
        <f t="shared" si="1105"/>
        <v>21.455608187684422</v>
      </c>
      <c r="AF4359" s="16">
        <f t="shared" si="1106"/>
        <v>65.756792287467135</v>
      </c>
      <c r="AG4359" s="16">
        <f t="shared" si="1107"/>
        <v>187.42418930762489</v>
      </c>
      <c r="AH4359" s="17">
        <f t="shared" si="1108"/>
        <v>1.0493766720278606</v>
      </c>
      <c r="AI4359" s="17">
        <f t="shared" si="1109"/>
        <v>4.7837690802661355</v>
      </c>
      <c r="AJ4359" s="17">
        <f t="shared" si="1110"/>
        <v>6.2946878987586601</v>
      </c>
      <c r="AK4359" s="17">
        <f t="shared" si="1111"/>
        <v>11.343592417227725</v>
      </c>
      <c r="AL4359" s="17">
        <f t="shared" si="1112"/>
        <v>0.20139389386929415</v>
      </c>
      <c r="AM4359" s="17">
        <f t="shared" si="1113"/>
        <v>0.91808966992240393</v>
      </c>
      <c r="AN4359" s="17">
        <f t="shared" si="1114"/>
        <v>1.2080616430829851</v>
      </c>
      <c r="AO4359" s="17">
        <f t="shared" si="1115"/>
        <v>2.1770354804600016</v>
      </c>
      <c r="AP4359" s="17">
        <f t="shared" si="1117"/>
        <v>1.9756415865907075</v>
      </c>
      <c r="AQ4359" s="17">
        <f t="shared" si="1116"/>
        <v>19.698172239015619</v>
      </c>
    </row>
    <row r="4360" spans="1:43" x14ac:dyDescent="0.2">
      <c r="A4360" s="10" t="s">
        <v>17</v>
      </c>
      <c r="M4360" s="6">
        <f t="array" ref="M4360">SUM(IF($A4360=$F$2:$F$4320,IF($Z$2:$Z$4320&gt;0,M$2:M$4320,0),0))</f>
        <v>4402381262</v>
      </c>
      <c r="N4360" s="6">
        <f t="array" ref="N4360">SUM(IF($A4360=$F$2:$F$4320,IF($Z$2:$Z$4320&gt;0,N$2:N$4320,0),0))</f>
        <v>16422749206</v>
      </c>
      <c r="O4360" s="6">
        <f t="array" ref="O4360">SUM(IF($A4360=$F$2:$F$4320,IF($Z$2:$Z$4320&gt;0,O$2:O$4320,0),0))</f>
        <v>1815579995</v>
      </c>
      <c r="P4360" s="6">
        <f t="array" ref="P4360">SUM(IF($A4360=$F$2:$F$4320,IF($Z$2:$Z$4320&gt;0,P$2:P$4320,0),0))</f>
        <v>154923182</v>
      </c>
      <c r="Q4360" s="6">
        <f t="array" ref="Q4360">SUM(IF($A4360=$F$2:$F$4320,IF($Z$2:$Z$4320&gt;0,Q$2:Q$4320,0),0))</f>
        <v>14439686</v>
      </c>
      <c r="R4360" s="6">
        <f t="array" ref="R4360">SUM(IF($A4360=$F$2:$F$4320,IF($Z$2:$Z$4320&gt;0,R$2:R$4320,0),0))</f>
        <v>4847839563</v>
      </c>
      <c r="S4360" s="6">
        <f t="array" ref="S4360">SUM(IF($A4360=$F$2:$F$4320,IF($Z$2:$Z$4320&gt;0,S$2:S$4320,0),0))</f>
        <v>21479657047</v>
      </c>
      <c r="T4360" s="6">
        <f t="array" ref="T4360">SUM(IF($A4360=$F$2:$F$4320,IF($Z$2:$Z$4320&gt;0,T$2:T$4320,0),0))</f>
        <v>4388140129</v>
      </c>
      <c r="U4360" s="6">
        <f t="array" ref="U4360">SUM(IF($A4360=$F$2:$F$4320,IF($Z$2:$Z$4320&gt;0,U$2:U$4320,0),0))</f>
        <v>456951552</v>
      </c>
      <c r="V4360" s="6">
        <f t="array" ref="V4360">SUM(IF($A4360=$F$2:$F$4320,IF($Z$2:$Z$4320&gt;0,V$2:V$4320,0),0))</f>
        <v>58196</v>
      </c>
      <c r="W4360" s="6">
        <f t="array" ref="W4360">SUM(IF($A4360=$F$2:$F$4320,IF($Z$2:$Z$4320&gt;0,W$2:W$4320,0),0))</f>
        <v>2239730</v>
      </c>
      <c r="X4360" s="6">
        <f t="array" ref="X4360">SUM(IF($A4360=$F$2:$F$4320,IF($Z$2:$Z$4320&gt;0,X$2:X$4320,0),0))</f>
        <v>1499182</v>
      </c>
      <c r="Y4360" s="6">
        <f t="array" ref="Y4360">SUM(IF($A4360=$F$2:$F$4320,IF($Z$2:$Z$4320&gt;0,Y$2:Y$4320,0),0))</f>
        <v>0</v>
      </c>
      <c r="Z4360" s="6">
        <f t="array" ref="Z4360">SUM(IF($A4360=$F$2:$F$4320,IF($Z$2:$Z$4320&gt;0,Z$2:Z$4320,0),0))</f>
        <v>74570960129726</v>
      </c>
      <c r="AA4360" s="6">
        <f t="array" ref="AA4360">SUM(IF($A4360=$F$2:$F$4320,IF($Z$2:$Z$4320&gt;0,AA$2:AA$4320,0),0))</f>
        <v>5648663476116.9629</v>
      </c>
      <c r="AB4360" s="6">
        <f t="shared" si="1102"/>
        <v>4540.7111315127268</v>
      </c>
      <c r="AC4360" s="6">
        <f t="shared" si="1103"/>
        <v>343.95358567938439</v>
      </c>
      <c r="AD4360" s="16">
        <f t="shared" si="1104"/>
        <v>11.719227371666042</v>
      </c>
      <c r="AE4360" s="16">
        <f t="shared" si="1105"/>
        <v>9.0454561359054857</v>
      </c>
      <c r="AF4360" s="16">
        <f t="shared" si="1106"/>
        <v>38.48597841776067</v>
      </c>
      <c r="AG4360" s="16">
        <f t="shared" si="1107"/>
        <v>64.246889820606228</v>
      </c>
      <c r="AH4360" s="17">
        <f t="shared" si="1108"/>
        <v>1.1011857616342908</v>
      </c>
      <c r="AI4360" s="17">
        <f t="shared" si="1109"/>
        <v>4.8790996891627243</v>
      </c>
      <c r="AJ4360" s="17">
        <f t="shared" si="1110"/>
        <v>5.8758648187250078</v>
      </c>
      <c r="AK4360" s="17">
        <f t="shared" si="1111"/>
        <v>5.9796612699647635</v>
      </c>
      <c r="AL4360" s="17">
        <f t="shared" si="1112"/>
        <v>0.29519050082241144</v>
      </c>
      <c r="AM4360" s="17">
        <f t="shared" si="1113"/>
        <v>1.3079209076122573</v>
      </c>
      <c r="AN4360" s="17">
        <f t="shared" si="1114"/>
        <v>1.5751197836321631</v>
      </c>
      <c r="AO4360" s="17">
        <f t="shared" si="1115"/>
        <v>1.6029440867538995</v>
      </c>
      <c r="AP4360" s="17">
        <f t="shared" si="1117"/>
        <v>1.3077535859314882</v>
      </c>
      <c r="AQ4360" s="17">
        <f t="shared" si="1116"/>
        <v>11.830741199040364</v>
      </c>
    </row>
    <row r="4361" spans="1:43" x14ac:dyDescent="0.2">
      <c r="A4361" s="10" t="s">
        <v>52</v>
      </c>
      <c r="M4361" s="6">
        <f t="array" ref="M4361">SUM(IF($A4361=$F$2:$F$4320,IF($Z$2:$Z$4320&gt;0,M$2:M$4320,0),0))</f>
        <v>16545002</v>
      </c>
      <c r="N4361" s="6">
        <f t="array" ref="N4361">SUM(IF($A4361=$F$2:$F$4320,IF($Z$2:$Z$4320&gt;0,N$2:N$4320,0),0))</f>
        <v>20038811</v>
      </c>
      <c r="O4361" s="6">
        <f t="array" ref="O4361">SUM(IF($A4361=$F$2:$F$4320,IF($Z$2:$Z$4320&gt;0,O$2:O$4320,0),0))</f>
        <v>3058243</v>
      </c>
      <c r="P4361" s="6">
        <f t="array" ref="P4361">SUM(IF($A4361=$F$2:$F$4320,IF($Z$2:$Z$4320&gt;0,P$2:P$4320,0),0))</f>
        <v>300787</v>
      </c>
      <c r="Q4361" s="6">
        <f t="array" ref="Q4361">SUM(IF($A4361=$F$2:$F$4320,IF($Z$2:$Z$4320&gt;0,Q$2:Q$4320,0),0))</f>
        <v>55664</v>
      </c>
      <c r="R4361" s="6">
        <f t="array" ref="R4361">SUM(IF($A4361=$F$2:$F$4320,IF($Z$2:$Z$4320&gt;0,R$2:R$4320,0),0))</f>
        <v>18223405</v>
      </c>
      <c r="S4361" s="6">
        <f t="array" ref="S4361">SUM(IF($A4361=$F$2:$F$4320,IF($Z$2:$Z$4320&gt;0,S$2:S$4320,0),0))</f>
        <v>69168024</v>
      </c>
      <c r="T4361" s="6">
        <f t="array" ref="T4361">SUM(IF($A4361=$F$2:$F$4320,IF($Z$2:$Z$4320&gt;0,T$2:T$4320,0),0))</f>
        <v>5626076</v>
      </c>
      <c r="U4361" s="6">
        <f t="array" ref="U4361">SUM(IF($A4361=$F$2:$F$4320,IF($Z$2:$Z$4320&gt;0,U$2:U$4320,0),0))</f>
        <v>0</v>
      </c>
      <c r="V4361" s="6">
        <f t="array" ref="V4361">SUM(IF($A4361=$F$2:$F$4320,IF($Z$2:$Z$4320&gt;0,V$2:V$4320,0),0))</f>
        <v>124</v>
      </c>
      <c r="W4361" s="6">
        <f t="array" ref="W4361">SUM(IF($A4361=$F$2:$F$4320,IF($Z$2:$Z$4320&gt;0,W$2:W$4320,0),0))</f>
        <v>1710</v>
      </c>
      <c r="X4361" s="6">
        <f t="array" ref="X4361">SUM(IF($A4361=$F$2:$F$4320,IF($Z$2:$Z$4320&gt;0,X$2:X$4320,0),0))</f>
        <v>5031</v>
      </c>
      <c r="Y4361" s="6">
        <f t="array" ref="Y4361">SUM(IF($A4361=$F$2:$F$4320,IF($Z$2:$Z$4320&gt;0,Y$2:Y$4320,0),0))</f>
        <v>26.930000000000003</v>
      </c>
      <c r="Z4361" s="6">
        <f t="array" ref="Z4361">SUM(IF($A4361=$F$2:$F$4320,IF($Z$2:$Z$4320&gt;0,Z$2:Z$4320,0),0))</f>
        <v>287429555602</v>
      </c>
      <c r="AA4361" s="6">
        <f t="array" ref="AA4361">SUM(IF($A4361=$F$2:$F$4320,IF($Z$2:$Z$4320&gt;0,AA$2:AA$4320,0),0))</f>
        <v>12374849020.262402</v>
      </c>
      <c r="AB4361" s="6">
        <f t="shared" si="1102"/>
        <v>14343.643223243136</v>
      </c>
      <c r="AC4361" s="6">
        <f t="shared" si="1103"/>
        <v>617.54407585671629</v>
      </c>
      <c r="AD4361" s="16">
        <f t="shared" si="1104"/>
        <v>10.167470668612673</v>
      </c>
      <c r="AE4361" s="16">
        <f t="shared" si="1105"/>
        <v>6.5523933186473409</v>
      </c>
      <c r="AF4361" s="16">
        <f t="shared" si="1106"/>
        <v>13.790322580645162</v>
      </c>
      <c r="AG4361" s="16">
        <f t="shared" si="1107"/>
        <v>54.362903225806448</v>
      </c>
      <c r="AH4361" s="17">
        <f t="shared" si="1108"/>
        <v>1.1014447142405905</v>
      </c>
      <c r="AI4361" s="17">
        <f t="shared" si="1109"/>
        <v>4.1805993133152839</v>
      </c>
      <c r="AJ4361" s="17">
        <f t="shared" si="1110"/>
        <v>4.520646174597017</v>
      </c>
      <c r="AK4361" s="17">
        <f t="shared" si="1111"/>
        <v>4.520646174597017</v>
      </c>
      <c r="AL4361" s="17">
        <f t="shared" si="1112"/>
        <v>0.90940550315086055</v>
      </c>
      <c r="AM4361" s="17">
        <f t="shared" si="1113"/>
        <v>3.4517029977477205</v>
      </c>
      <c r="AN4361" s="17">
        <f t="shared" si="1114"/>
        <v>3.7324619709223268</v>
      </c>
      <c r="AO4361" s="17">
        <f t="shared" si="1115"/>
        <v>3.7324619709223268</v>
      </c>
      <c r="AP4361" s="17">
        <f t="shared" si="1117"/>
        <v>2.8230564677714662</v>
      </c>
      <c r="AQ4361" s="17">
        <f t="shared" si="1116"/>
        <v>22.616915660397162</v>
      </c>
    </row>
    <row r="4362" spans="1:43" x14ac:dyDescent="0.2">
      <c r="A4362" s="10" t="s">
        <v>1429</v>
      </c>
      <c r="M4362" s="6">
        <f t="array" ref="M4362">SUM(IF($A4362=$F$2:$F$4320,IF($Z$2:$Z$4320&gt;0,M$2:M$4320,0),0))</f>
        <v>0</v>
      </c>
      <c r="N4362" s="6">
        <f t="array" ref="N4362">SUM(IF($A4362=$F$2:$F$4320,IF($Z$2:$Z$4320&gt;0,N$2:N$4320,0),0))</f>
        <v>0</v>
      </c>
      <c r="O4362" s="6">
        <f t="array" ref="O4362">SUM(IF($A4362=$F$2:$F$4320,IF($Z$2:$Z$4320&gt;0,O$2:O$4320,0),0))</f>
        <v>0</v>
      </c>
      <c r="P4362" s="6">
        <f t="array" ref="P4362">SUM(IF($A4362=$F$2:$F$4320,IF($Z$2:$Z$4320&gt;0,P$2:P$4320,0),0))</f>
        <v>0</v>
      </c>
      <c r="Q4362" s="6">
        <f t="array" ref="Q4362">SUM(IF($A4362=$F$2:$F$4320,IF($Z$2:$Z$4320&gt;0,Q$2:Q$4320,0),0))</f>
        <v>0</v>
      </c>
      <c r="R4362" s="6">
        <f t="array" ref="R4362">SUM(IF($A4362=$F$2:$F$4320,IF($Z$2:$Z$4320&gt;0,R$2:R$4320,0),0))</f>
        <v>0</v>
      </c>
      <c r="S4362" s="6">
        <f t="array" ref="S4362">SUM(IF($A4362=$F$2:$F$4320,IF($Z$2:$Z$4320&gt;0,S$2:S$4320,0),0))</f>
        <v>0</v>
      </c>
      <c r="T4362" s="6">
        <f t="array" ref="T4362">SUM(IF($A4362=$F$2:$F$4320,IF($Z$2:$Z$4320&gt;0,T$2:T$4320,0),0))</f>
        <v>0</v>
      </c>
      <c r="U4362" s="6">
        <f t="array" ref="U4362">SUM(IF($A4362=$F$2:$F$4320,IF($Z$2:$Z$4320&gt;0,U$2:U$4320,0),0))</f>
        <v>0</v>
      </c>
      <c r="V4362" s="6">
        <f t="array" ref="V4362">SUM(IF($A4362=$F$2:$F$4320,IF($Z$2:$Z$4320&gt;0,V$2:V$4320,0),0))</f>
        <v>0</v>
      </c>
      <c r="W4362" s="6">
        <f t="array" ref="W4362">SUM(IF($A4362=$F$2:$F$4320,IF($Z$2:$Z$4320&gt;0,W$2:W$4320,0),0))</f>
        <v>0</v>
      </c>
      <c r="X4362" s="6">
        <f t="array" ref="X4362">SUM(IF($A4362=$F$2:$F$4320,IF($Z$2:$Z$4320&gt;0,X$2:X$4320,0),0))</f>
        <v>0</v>
      </c>
      <c r="Y4362" s="6">
        <f t="array" ref="Y4362">SUM(IF($A4362=$F$2:$F$4320,IF($Z$2:$Z$4320&gt;0,Y$2:Y$4320,0),0))</f>
        <v>0</v>
      </c>
      <c r="Z4362" s="6">
        <f t="array" ref="Z4362">SUM(IF($A4362=$F$2:$F$4320,IF($Z$2:$Z$4320&gt;0,Z$2:Z$4320,0),0))</f>
        <v>0</v>
      </c>
      <c r="AA4362" s="6">
        <f t="array" ref="AA4362">SUM(IF($A4362=$F$2:$F$4320,IF($Z$2:$Z$4320&gt;0,AA$2:AA$4320,0),0))</f>
        <v>0</v>
      </c>
      <c r="AB4362" s="6" t="str">
        <f t="shared" si="1102"/>
        <v/>
      </c>
      <c r="AC4362" s="6" t="str">
        <f t="shared" si="1103"/>
        <v/>
      </c>
      <c r="AD4362" s="16" t="str">
        <f t="shared" si="1104"/>
        <v/>
      </c>
      <c r="AE4362" s="16" t="str">
        <f t="shared" si="1105"/>
        <v/>
      </c>
      <c r="AF4362" s="16" t="str">
        <f t="shared" si="1106"/>
        <v/>
      </c>
      <c r="AG4362" s="16" t="str">
        <f t="shared" si="1107"/>
        <v/>
      </c>
      <c r="AH4362" s="17" t="str">
        <f t="shared" si="1108"/>
        <v/>
      </c>
      <c r="AI4362" s="17" t="str">
        <f t="shared" si="1109"/>
        <v/>
      </c>
      <c r="AJ4362" s="17" t="str">
        <f t="shared" si="1110"/>
        <v/>
      </c>
      <c r="AK4362" s="17" t="str">
        <f t="shared" si="1111"/>
        <v/>
      </c>
      <c r="AL4362" s="17" t="str">
        <f t="shared" si="1112"/>
        <v/>
      </c>
      <c r="AM4362" s="17" t="str">
        <f t="shared" si="1113"/>
        <v/>
      </c>
      <c r="AN4362" s="17" t="str">
        <f t="shared" si="1114"/>
        <v/>
      </c>
      <c r="AO4362" s="17" t="str">
        <f t="shared" si="1115"/>
        <v/>
      </c>
      <c r="AP4362" s="17" t="str">
        <f t="shared" si="1117"/>
        <v/>
      </c>
      <c r="AQ4362" s="17" t="str">
        <f t="shared" si="1116"/>
        <v/>
      </c>
    </row>
    <row r="4363" spans="1:43" x14ac:dyDescent="0.2">
      <c r="A4363" s="10" t="s">
        <v>30</v>
      </c>
      <c r="M4363" s="6">
        <f t="array" ref="M4363">SUM(IF($A4363=$F$2:$F$4320,IF($Z$2:$Z$4320&gt;0,M$2:M$4320,0),0))</f>
        <v>61372730</v>
      </c>
      <c r="N4363" s="6">
        <f t="array" ref="N4363">SUM(IF($A4363=$F$2:$F$4320,IF($Z$2:$Z$4320&gt;0,N$2:N$4320,0),0))</f>
        <v>161228125</v>
      </c>
      <c r="O4363" s="6">
        <f t="array" ref="O4363">SUM(IF($A4363=$F$2:$F$4320,IF($Z$2:$Z$4320&gt;0,O$2:O$4320,0),0))</f>
        <v>9643264</v>
      </c>
      <c r="P4363" s="6">
        <f t="array" ref="P4363">SUM(IF($A4363=$F$2:$F$4320,IF($Z$2:$Z$4320&gt;0,P$2:P$4320,0),0))</f>
        <v>1067107</v>
      </c>
      <c r="Q4363" s="6">
        <f t="array" ref="Q4363">SUM(IF($A4363=$F$2:$F$4320,IF($Z$2:$Z$4320&gt;0,Q$2:Q$4320,0),0))</f>
        <v>207807</v>
      </c>
      <c r="R4363" s="6">
        <f t="array" ref="R4363">SUM(IF($A4363=$F$2:$F$4320,IF($Z$2:$Z$4320&gt;0,R$2:R$4320,0),0))</f>
        <v>59541986</v>
      </c>
      <c r="S4363" s="6">
        <f t="array" ref="S4363">SUM(IF($A4363=$F$2:$F$4320,IF($Z$2:$Z$4320&gt;0,S$2:S$4320,0),0))</f>
        <v>210671296</v>
      </c>
      <c r="T4363" s="6">
        <f t="array" ref="T4363">SUM(IF($A4363=$F$2:$F$4320,IF($Z$2:$Z$4320&gt;0,T$2:T$4320,0),0))</f>
        <v>12107469</v>
      </c>
      <c r="U4363" s="6">
        <f t="array" ref="U4363">SUM(IF($A4363=$F$2:$F$4320,IF($Z$2:$Z$4320&gt;0,U$2:U$4320,0),0))</f>
        <v>35710372</v>
      </c>
      <c r="V4363" s="6">
        <f t="array" ref="V4363">SUM(IF($A4363=$F$2:$F$4320,IF($Z$2:$Z$4320&gt;0,V$2:V$4320,0),0))</f>
        <v>322</v>
      </c>
      <c r="W4363" s="6">
        <f t="array" ref="W4363">SUM(IF($A4363=$F$2:$F$4320,IF($Z$2:$Z$4320&gt;0,W$2:W$4320,0),0))</f>
        <v>15212</v>
      </c>
      <c r="X4363" s="6">
        <f t="array" ref="X4363">SUM(IF($A4363=$F$2:$F$4320,IF($Z$2:$Z$4320&gt;0,X$2:X$4320,0),0))</f>
        <v>16132</v>
      </c>
      <c r="Y4363" s="6">
        <f t="array" ref="Y4363">SUM(IF($A4363=$F$2:$F$4320,IF($Z$2:$Z$4320&gt;0,Y$2:Y$4320,0),0))</f>
        <v>0</v>
      </c>
      <c r="Z4363" s="6">
        <f t="array" ref="Z4363">SUM(IF($A4363=$F$2:$F$4320,IF($Z$2:$Z$4320&gt;0,Z$2:Z$4320,0),0))</f>
        <v>586020281983</v>
      </c>
      <c r="AA4363" s="6">
        <f t="array" ref="AA4363">SUM(IF($A4363=$F$2:$F$4320,IF($Z$2:$Z$4320&gt;0,AA$2:AA$4320,0),0))</f>
        <v>40848575656.996796</v>
      </c>
      <c r="AB4363" s="6">
        <f t="shared" si="1102"/>
        <v>3634.7273900443861</v>
      </c>
      <c r="AC4363" s="6">
        <f t="shared" si="1103"/>
        <v>253.35887058785056</v>
      </c>
      <c r="AD4363" s="16">
        <f t="shared" si="1104"/>
        <v>9.0368294838287078</v>
      </c>
      <c r="AE4363" s="16">
        <f t="shared" si="1105"/>
        <v>16.719248275272772</v>
      </c>
      <c r="AF4363" s="16">
        <f t="shared" si="1106"/>
        <v>47.242236024844722</v>
      </c>
      <c r="AG4363" s="16">
        <f t="shared" si="1107"/>
        <v>97.341614906832305</v>
      </c>
      <c r="AH4363" s="17">
        <f t="shared" si="1108"/>
        <v>0.97017007390741783</v>
      </c>
      <c r="AI4363" s="17">
        <f t="shared" si="1109"/>
        <v>3.4326531669684566</v>
      </c>
      <c r="AJ4363" s="17">
        <f t="shared" si="1110"/>
        <v>3.6299308341017258</v>
      </c>
      <c r="AK4363" s="17">
        <f t="shared" si="1111"/>
        <v>4.2117914096374722</v>
      </c>
      <c r="AL4363" s="17">
        <f t="shared" si="1112"/>
        <v>0.36930272556354543</v>
      </c>
      <c r="AM4363" s="17">
        <f t="shared" si="1113"/>
        <v>1.3066659182447231</v>
      </c>
      <c r="AN4363" s="17">
        <f t="shared" si="1114"/>
        <v>1.3817611846568334</v>
      </c>
      <c r="AO4363" s="17">
        <f t="shared" si="1115"/>
        <v>1.6032509030294808</v>
      </c>
      <c r="AP4363" s="17">
        <f t="shared" si="1117"/>
        <v>1.2339481774659353</v>
      </c>
      <c r="AQ4363" s="17">
        <f t="shared" si="1116"/>
        <v>21.846471899970798</v>
      </c>
    </row>
    <row r="4364" spans="1:43" x14ac:dyDescent="0.2">
      <c r="A4364" s="10" t="s">
        <v>18</v>
      </c>
      <c r="M4364" s="6">
        <f t="array" ref="M4364">SUM(IF($A4364=$F$2:$F$4320,IF($Z$2:$Z$4320&gt;0,M$2:M$4320,0),0))</f>
        <v>55495579</v>
      </c>
      <c r="N4364" s="6">
        <f t="array" ref="N4364">SUM(IF($A4364=$F$2:$F$4320,IF($Z$2:$Z$4320&gt;0,N$2:N$4320,0),0))</f>
        <v>107050594</v>
      </c>
      <c r="O4364" s="6">
        <f t="array" ref="O4364">SUM(IF($A4364=$F$2:$F$4320,IF($Z$2:$Z$4320&gt;0,O$2:O$4320,0),0))</f>
        <v>6628924</v>
      </c>
      <c r="P4364" s="6">
        <f t="array" ref="P4364">SUM(IF($A4364=$F$2:$F$4320,IF($Z$2:$Z$4320&gt;0,P$2:P$4320,0),0))</f>
        <v>961136</v>
      </c>
      <c r="Q4364" s="6">
        <f t="array" ref="Q4364">SUM(IF($A4364=$F$2:$F$4320,IF($Z$2:$Z$4320&gt;0,Q$2:Q$4320,0),0))</f>
        <v>172866</v>
      </c>
      <c r="R4364" s="6">
        <f t="array" ref="R4364">SUM(IF($A4364=$F$2:$F$4320,IF($Z$2:$Z$4320&gt;0,R$2:R$4320,0),0))</f>
        <v>46378558</v>
      </c>
      <c r="S4364" s="6">
        <f t="array" ref="S4364">SUM(IF($A4364=$F$2:$F$4320,IF($Z$2:$Z$4320&gt;0,S$2:S$4320,0),0))</f>
        <v>215296988</v>
      </c>
      <c r="T4364" s="6">
        <f t="array" ref="T4364">SUM(IF($A4364=$F$2:$F$4320,IF($Z$2:$Z$4320&gt;0,T$2:T$4320,0),0))</f>
        <v>45306610</v>
      </c>
      <c r="U4364" s="6">
        <f t="array" ref="U4364">SUM(IF($A4364=$F$2:$F$4320,IF($Z$2:$Z$4320&gt;0,U$2:U$4320,0),0))</f>
        <v>40930449</v>
      </c>
      <c r="V4364" s="6">
        <f t="array" ref="V4364">SUM(IF($A4364=$F$2:$F$4320,IF($Z$2:$Z$4320&gt;0,V$2:V$4320,0),0))</f>
        <v>371</v>
      </c>
      <c r="W4364" s="6">
        <f t="array" ref="W4364">SUM(IF($A4364=$F$2:$F$4320,IF($Z$2:$Z$4320&gt;0,W$2:W$4320,0),0))</f>
        <v>17163</v>
      </c>
      <c r="X4364" s="6">
        <f t="array" ref="X4364">SUM(IF($A4364=$F$2:$F$4320,IF($Z$2:$Z$4320&gt;0,X$2:X$4320,0),0))</f>
        <v>17552</v>
      </c>
      <c r="Y4364" s="6">
        <f t="array" ref="Y4364">SUM(IF($A4364=$F$2:$F$4320,IF($Z$2:$Z$4320&gt;0,Y$2:Y$4320,0),0))</f>
        <v>354.25000000000006</v>
      </c>
      <c r="Z4364" s="6">
        <f t="array" ref="Z4364">SUM(IF($A4364=$F$2:$F$4320,IF($Z$2:$Z$4320&gt;0,Z$2:Z$4320,0),0))</f>
        <v>604640590365</v>
      </c>
      <c r="AA4364" s="6">
        <f t="array" ref="AA4364">SUM(IF($A4364=$F$2:$F$4320,IF($Z$2:$Z$4320&gt;0,AA$2:AA$4320,0),0))</f>
        <v>22474918047.7584</v>
      </c>
      <c r="AB4364" s="6">
        <f t="shared" si="1102"/>
        <v>5648.1759490750701</v>
      </c>
      <c r="AC4364" s="6">
        <f t="shared" si="1103"/>
        <v>209.94669163403614</v>
      </c>
      <c r="AD4364" s="16">
        <f t="shared" si="1104"/>
        <v>6.8969677548234589</v>
      </c>
      <c r="AE4364" s="16">
        <f t="shared" si="1105"/>
        <v>16.149015134281221</v>
      </c>
      <c r="AF4364" s="16">
        <f t="shared" si="1106"/>
        <v>46.261455525606472</v>
      </c>
      <c r="AG4364" s="16">
        <f t="shared" si="1107"/>
        <v>93.571428571428569</v>
      </c>
      <c r="AH4364" s="17">
        <f t="shared" si="1108"/>
        <v>0.83571626489382156</v>
      </c>
      <c r="AI4364" s="17">
        <f t="shared" si="1109"/>
        <v>3.8795340436037256</v>
      </c>
      <c r="AJ4364" s="17">
        <f t="shared" si="1110"/>
        <v>4.6959343914584624</v>
      </c>
      <c r="AK4364" s="17">
        <f t="shared" si="1111"/>
        <v>5.4334787100788695</v>
      </c>
      <c r="AL4364" s="17">
        <f t="shared" si="1112"/>
        <v>0.43323961378486137</v>
      </c>
      <c r="AM4364" s="17">
        <f t="shared" si="1113"/>
        <v>2.011170419101084</v>
      </c>
      <c r="AN4364" s="17">
        <f t="shared" si="1114"/>
        <v>2.4343965620592445</v>
      </c>
      <c r="AO4364" s="17">
        <f t="shared" si="1115"/>
        <v>2.8167433335306855</v>
      </c>
      <c r="AP4364" s="17">
        <f t="shared" si="1117"/>
        <v>2.383503719745824</v>
      </c>
      <c r="AQ4364" s="17">
        <f t="shared" si="1116"/>
        <v>32.478421535682109</v>
      </c>
    </row>
    <row r="4365" spans="1:43" x14ac:dyDescent="0.2">
      <c r="A4365" s="10" t="s">
        <v>19</v>
      </c>
      <c r="M4365" s="6">
        <f t="array" ref="M4365">SUM(IF($A4365=$F$2:$F$4320,IF($Z$2:$Z$4320&gt;0,M$2:M$4320,0),0))</f>
        <v>76889970</v>
      </c>
      <c r="N4365" s="6">
        <f t="array" ref="N4365">SUM(IF($A4365=$F$2:$F$4320,IF($Z$2:$Z$4320&gt;0,N$2:N$4320,0),0))</f>
        <v>126282285</v>
      </c>
      <c r="O4365" s="6">
        <f t="array" ref="O4365">SUM(IF($A4365=$F$2:$F$4320,IF($Z$2:$Z$4320&gt;0,O$2:O$4320,0),0))</f>
        <v>10509636</v>
      </c>
      <c r="P4365" s="6">
        <f t="array" ref="P4365">SUM(IF($A4365=$F$2:$F$4320,IF($Z$2:$Z$4320&gt;0,P$2:P$4320,0),0))</f>
        <v>1552418</v>
      </c>
      <c r="Q4365" s="6">
        <f t="array" ref="Q4365">SUM(IF($A4365=$F$2:$F$4320,IF($Z$2:$Z$4320&gt;0,Q$2:Q$4320,0),0))</f>
        <v>255236</v>
      </c>
      <c r="R4365" s="6">
        <f t="array" ref="R4365">SUM(IF($A4365=$F$2:$F$4320,IF($Z$2:$Z$4320&gt;0,R$2:R$4320,0),0))</f>
        <v>72087286</v>
      </c>
      <c r="S4365" s="6">
        <f t="array" ref="S4365">SUM(IF($A4365=$F$2:$F$4320,IF($Z$2:$Z$4320&gt;0,S$2:S$4320,0),0))</f>
        <v>303924930</v>
      </c>
      <c r="T4365" s="6">
        <f t="array" ref="T4365">SUM(IF($A4365=$F$2:$F$4320,IF($Z$2:$Z$4320&gt;0,T$2:T$4320,0),0))</f>
        <v>96956709</v>
      </c>
      <c r="U4365" s="6">
        <f t="array" ref="U4365">SUM(IF($A4365=$F$2:$F$4320,IF($Z$2:$Z$4320&gt;0,U$2:U$4320,0),0))</f>
        <v>0</v>
      </c>
      <c r="V4365" s="6">
        <f t="array" ref="V4365">SUM(IF($A4365=$F$2:$F$4320,IF($Z$2:$Z$4320&gt;0,V$2:V$4320,0),0))</f>
        <v>596</v>
      </c>
      <c r="W4365" s="6">
        <f t="array" ref="W4365">SUM(IF($A4365=$F$2:$F$4320,IF($Z$2:$Z$4320&gt;0,W$2:W$4320,0),0))</f>
        <v>25930</v>
      </c>
      <c r="X4365" s="6">
        <f t="array" ref="X4365">SUM(IF($A4365=$F$2:$F$4320,IF($Z$2:$Z$4320&gt;0,X$2:X$4320,0),0))</f>
        <v>24479</v>
      </c>
      <c r="Y4365" s="6">
        <f t="array" ref="Y4365">SUM(IF($A4365=$F$2:$F$4320,IF($Z$2:$Z$4320&gt;0,Y$2:Y$4320,0),0))</f>
        <v>0</v>
      </c>
      <c r="Z4365" s="6">
        <f t="array" ref="Z4365">SUM(IF($A4365=$F$2:$F$4320,IF($Z$2:$Z$4320&gt;0,Z$2:Z$4320,0),0))</f>
        <v>648918464138</v>
      </c>
      <c r="AA4365" s="6">
        <f t="array" ref="AA4365">SUM(IF($A4365=$F$2:$F$4320,IF($Z$2:$Z$4320&gt;0,AA$2:AA$4320,0),0))</f>
        <v>13796099978.8248</v>
      </c>
      <c r="AB4365" s="6">
        <f t="shared" si="1102"/>
        <v>5138.6341650216418</v>
      </c>
      <c r="AC4365" s="6">
        <f t="shared" si="1103"/>
        <v>109.24810220867322</v>
      </c>
      <c r="AD4365" s="16">
        <f t="shared" si="1104"/>
        <v>6.7698493575828156</v>
      </c>
      <c r="AE4365" s="16">
        <f t="shared" si="1105"/>
        <v>12.015857161941669</v>
      </c>
      <c r="AF4365" s="16">
        <f t="shared" si="1106"/>
        <v>43.506711409395976</v>
      </c>
      <c r="AG4365" s="16">
        <f t="shared" si="1107"/>
        <v>84.578859060402678</v>
      </c>
      <c r="AH4365" s="17">
        <f t="shared" si="1108"/>
        <v>0.93753822507669071</v>
      </c>
      <c r="AI4365" s="17">
        <f t="shared" si="1109"/>
        <v>3.9527253034433492</v>
      </c>
      <c r="AJ4365" s="17">
        <f t="shared" si="1110"/>
        <v>5.213705233595487</v>
      </c>
      <c r="AK4365" s="17">
        <f t="shared" si="1111"/>
        <v>5.213705233595487</v>
      </c>
      <c r="AL4365" s="17">
        <f t="shared" si="1112"/>
        <v>0.57084242655254458</v>
      </c>
      <c r="AM4365" s="17">
        <f t="shared" si="1113"/>
        <v>2.4067107274785218</v>
      </c>
      <c r="AN4365" s="17">
        <f t="shared" si="1114"/>
        <v>3.1744883219368418</v>
      </c>
      <c r="AO4365" s="17">
        <f t="shared" si="1115"/>
        <v>3.1744883219368418</v>
      </c>
      <c r="AP4365" s="17">
        <f t="shared" si="1117"/>
        <v>2.6036458953842971</v>
      </c>
      <c r="AQ4365" s="17">
        <f t="shared" si="1116"/>
        <v>28.91869233149464</v>
      </c>
    </row>
    <row r="4366" spans="1:43" x14ac:dyDescent="0.2">
      <c r="A4366" s="10" t="s">
        <v>6178</v>
      </c>
      <c r="M4366" s="6">
        <f t="array" ref="M4366">SUM(IF($A4366=$F$2:$F$4320,IF($Z$2:$Z$4320&gt;0,M$2:M$4320,0),0))</f>
        <v>2068009</v>
      </c>
      <c r="N4366" s="6">
        <f t="array" ref="N4366">SUM(IF($A4366=$F$2:$F$4320,IF($Z$2:$Z$4320&gt;0,N$2:N$4320,0),0))</f>
        <v>1323526</v>
      </c>
      <c r="O4366" s="6">
        <f t="array" ref="O4366">SUM(IF($A4366=$F$2:$F$4320,IF($Z$2:$Z$4320&gt;0,O$2:O$4320,0),0))</f>
        <v>34000</v>
      </c>
      <c r="P4366" s="6">
        <f t="array" ref="P4366">SUM(IF($A4366=$F$2:$F$4320,IF($Z$2:$Z$4320&gt;0,P$2:P$4320,0),0))</f>
        <v>3214</v>
      </c>
      <c r="Q4366" s="6">
        <f t="array" ref="Q4366">SUM(IF($A4366=$F$2:$F$4320,IF($Z$2:$Z$4320&gt;0,Q$2:Q$4320,0),0))</f>
        <v>7846</v>
      </c>
      <c r="R4366" s="6">
        <f t="array" ref="R4366">SUM(IF($A4366=$F$2:$F$4320,IF($Z$2:$Z$4320&gt;0,R$2:R$4320,0),0))</f>
        <v>776619</v>
      </c>
      <c r="S4366" s="6">
        <f t="array" ref="S4366">SUM(IF($A4366=$F$2:$F$4320,IF($Z$2:$Z$4320&gt;0,S$2:S$4320,0),0))</f>
        <v>2869448</v>
      </c>
      <c r="T4366" s="6">
        <f t="array" ref="T4366">SUM(IF($A4366=$F$2:$F$4320,IF($Z$2:$Z$4320&gt;0,T$2:T$4320,0),0))</f>
        <v>0</v>
      </c>
      <c r="U4366" s="6">
        <f t="array" ref="U4366">SUM(IF($A4366=$F$2:$F$4320,IF($Z$2:$Z$4320&gt;0,U$2:U$4320,0),0))</f>
        <v>0</v>
      </c>
      <c r="V4366" s="6">
        <f t="array" ref="V4366">SUM(IF($A4366=$F$2:$F$4320,IF($Z$2:$Z$4320&gt;0,V$2:V$4320,0),0))</f>
        <v>2</v>
      </c>
      <c r="W4366" s="6">
        <f t="array" ref="W4366">SUM(IF($A4366=$F$2:$F$4320,IF($Z$2:$Z$4320&gt;0,W$2:W$4320,0),0))</f>
        <v>8</v>
      </c>
      <c r="X4366" s="6">
        <f t="array" ref="X4366">SUM(IF($A4366=$F$2:$F$4320,IF($Z$2:$Z$4320&gt;0,X$2:X$4320,0),0))</f>
        <v>156</v>
      </c>
      <c r="Y4366" s="6">
        <f t="array" ref="Y4366">SUM(IF($A4366=$F$2:$F$4320,IF($Z$2:$Z$4320&gt;0,Y$2:Y$4320,0),0))</f>
        <v>0</v>
      </c>
      <c r="Z4366" s="6">
        <f t="array" ref="Z4366">SUM(IF($A4366=$F$2:$F$4320,IF($Z$2:$Z$4320&gt;0,Z$2:Z$4320,0),0))</f>
        <v>3881260600</v>
      </c>
      <c r="AA4366" s="6">
        <f t="array" ref="AA4366">SUM(IF($A4366=$F$2:$F$4320,IF($Z$2:$Z$4320&gt;0,AA$2:AA$4320,0),0))</f>
        <v>47678803.200000003</v>
      </c>
      <c r="AB4366" s="6">
        <f t="shared" si="1102"/>
        <v>2932.5155682623536</v>
      </c>
      <c r="AC4366" s="6">
        <f t="shared" si="1103"/>
        <v>36.024077502066454</v>
      </c>
      <c r="AD4366" s="16">
        <f t="shared" si="1104"/>
        <v>10.578718108276291</v>
      </c>
      <c r="AE4366" s="16">
        <f t="shared" si="1105"/>
        <v>38.927235294117644</v>
      </c>
      <c r="AF4366" s="16">
        <f t="shared" si="1106"/>
        <v>4</v>
      </c>
      <c r="AG4366" s="16">
        <f t="shared" si="1107"/>
        <v>82</v>
      </c>
      <c r="AH4366" s="17">
        <f t="shared" si="1108"/>
        <v>0.37553946815511924</v>
      </c>
      <c r="AI4366" s="17">
        <f t="shared" si="1109"/>
        <v>1.3875413501585341</v>
      </c>
      <c r="AJ4366" s="17">
        <f t="shared" si="1110"/>
        <v>1.3875413501585341</v>
      </c>
      <c r="AK4366" s="17">
        <f t="shared" si="1111"/>
        <v>1.3875413501585341</v>
      </c>
      <c r="AL4366" s="17">
        <f t="shared" si="1112"/>
        <v>0.58678031258925023</v>
      </c>
      <c r="AM4366" s="17">
        <f t="shared" si="1113"/>
        <v>2.1680329664849802</v>
      </c>
      <c r="AN4366" s="17">
        <f t="shared" si="1114"/>
        <v>2.1680329664849802</v>
      </c>
      <c r="AO4366" s="17">
        <f t="shared" si="1115"/>
        <v>2.1680329664849802</v>
      </c>
      <c r="AP4366" s="17">
        <f t="shared" si="1117"/>
        <v>1.5812526538957301</v>
      </c>
      <c r="AQ4366" s="17">
        <f t="shared" si="1116"/>
        <v>84.395529411764713</v>
      </c>
    </row>
    <row r="4367" spans="1:43" x14ac:dyDescent="0.2">
      <c r="A4367" s="10" t="s">
        <v>20</v>
      </c>
      <c r="M4367" s="6">
        <f t="array" ref="M4367">SUM(IF($A4367=$F$2:$F$4320,IF($Z$2:$Z$4320&gt;0,M$2:M$4320,0),0))</f>
        <v>34131019</v>
      </c>
      <c r="N4367" s="6">
        <f t="array" ref="N4367">SUM(IF($A4367=$F$2:$F$4320,IF($Z$2:$Z$4320&gt;0,N$2:N$4320,0),0))</f>
        <v>1256086224</v>
      </c>
      <c r="O4367" s="6">
        <f t="array" ref="O4367">SUM(IF($A4367=$F$2:$F$4320,IF($Z$2:$Z$4320&gt;0,O$2:O$4320,0),0))</f>
        <v>222207080</v>
      </c>
      <c r="P4367" s="6">
        <f t="array" ref="P4367">SUM(IF($A4367=$F$2:$F$4320,IF($Z$2:$Z$4320&gt;0,P$2:P$4320,0),0))</f>
        <v>5907230</v>
      </c>
      <c r="Q4367" s="6">
        <f t="array" ref="Q4367">SUM(IF($A4367=$F$2:$F$4320,IF($Z$2:$Z$4320&gt;0,Q$2:Q$4320,0),0))</f>
        <v>135645</v>
      </c>
      <c r="R4367" s="6">
        <f t="array" ref="R4367">SUM(IF($A4367=$F$2:$F$4320,IF($Z$2:$Z$4320&gt;0,R$2:R$4320,0),0))</f>
        <v>123567970</v>
      </c>
      <c r="S4367" s="6">
        <f t="array" ref="S4367">SUM(IF($A4367=$F$2:$F$4320,IF($Z$2:$Z$4320&gt;0,S$2:S$4320,0),0))</f>
        <v>167796154</v>
      </c>
      <c r="T4367" s="6">
        <f t="array" ref="T4367">SUM(IF($A4367=$F$2:$F$4320,IF($Z$2:$Z$4320&gt;0,T$2:T$4320,0),0))</f>
        <v>34299341</v>
      </c>
      <c r="U4367" s="6">
        <f t="array" ref="U4367">SUM(IF($A4367=$F$2:$F$4320,IF($Z$2:$Z$4320&gt;0,U$2:U$4320,0),0))</f>
        <v>2761132</v>
      </c>
      <c r="V4367" s="6">
        <f t="array" ref="V4367">SUM(IF($A4367=$F$2:$F$4320,IF($Z$2:$Z$4320&gt;0,V$2:V$4320,0),0))</f>
        <v>14197</v>
      </c>
      <c r="W4367" s="6">
        <f t="array" ref="W4367">SUM(IF($A4367=$F$2:$F$4320,IF($Z$2:$Z$4320&gt;0,W$2:W$4320,0),0))</f>
        <v>134291</v>
      </c>
      <c r="X4367" s="6">
        <f t="array" ref="X4367">SUM(IF($A4367=$F$2:$F$4320,IF($Z$2:$Z$4320&gt;0,X$2:X$4320,0),0))</f>
        <v>119</v>
      </c>
      <c r="Y4367" s="6">
        <f t="array" ref="Y4367">SUM(IF($A4367=$F$2:$F$4320,IF($Z$2:$Z$4320&gt;0,Y$2:Y$4320,0),0))</f>
        <v>0</v>
      </c>
      <c r="Z4367" s="6">
        <f t="array" ref="Z4367">SUM(IF($A4367=$F$2:$F$4320,IF($Z$2:$Z$4320&gt;0,Z$2:Z$4320,0),0))</f>
        <v>1654120329010</v>
      </c>
      <c r="AA4367" s="6">
        <f t="array" ref="AA4367">SUM(IF($A4367=$F$2:$F$4320,IF($Z$2:$Z$4320&gt;0,AA$2:AA$4320,0),0))</f>
        <v>117433373301.72</v>
      </c>
      <c r="AB4367" s="6">
        <f t="shared" si="1102"/>
        <v>1316.8843805502956</v>
      </c>
      <c r="AC4367" s="6">
        <f t="shared" si="1103"/>
        <v>93.491490518663625</v>
      </c>
      <c r="AD4367" s="16">
        <f t="shared" si="1104"/>
        <v>37.61612126157268</v>
      </c>
      <c r="AE4367" s="16">
        <f t="shared" si="1105"/>
        <v>5.6527731879650283</v>
      </c>
      <c r="AF4367" s="16">
        <f t="shared" si="1106"/>
        <v>9.4591110798055933</v>
      </c>
      <c r="AG4367" s="16">
        <f t="shared" si="1107"/>
        <v>9.4674931323519047</v>
      </c>
      <c r="AH4367" s="17">
        <f t="shared" si="1108"/>
        <v>3.6204008441705184</v>
      </c>
      <c r="AI4367" s="17">
        <f t="shared" si="1109"/>
        <v>4.916236283481604</v>
      </c>
      <c r="AJ4367" s="17">
        <f t="shared" si="1110"/>
        <v>5.9211679264542321</v>
      </c>
      <c r="AK4367" s="17">
        <f t="shared" si="1111"/>
        <v>6.002065950623976</v>
      </c>
      <c r="AL4367" s="17">
        <f t="shared" si="1112"/>
        <v>9.8375388280669496E-2</v>
      </c>
      <c r="AM4367" s="17">
        <f t="shared" si="1113"/>
        <v>0.13358649334251435</v>
      </c>
      <c r="AN4367" s="17">
        <f t="shared" si="1114"/>
        <v>0.16089301127467823</v>
      </c>
      <c r="AO4367" s="17">
        <f t="shared" si="1115"/>
        <v>0.16309121387195469</v>
      </c>
      <c r="AP4367" s="17">
        <f t="shared" si="1117"/>
        <v>6.4715825591285192E-2</v>
      </c>
      <c r="AQ4367" s="17">
        <f t="shared" si="1116"/>
        <v>0.75513414784083388</v>
      </c>
    </row>
    <row r="4368" spans="1:43" x14ac:dyDescent="0.2">
      <c r="A4368" s="10" t="s">
        <v>32</v>
      </c>
      <c r="M4368" s="6">
        <f t="array" ref="M4368">SUM(IF($A4368=$F$2:$F$4320,IF($Z$2:$Z$4320&gt;0,M$2:M$4320,0),0))</f>
        <v>7085806</v>
      </c>
      <c r="N4368" s="6">
        <f t="array" ref="N4368">SUM(IF($A4368=$F$2:$F$4320,IF($Z$2:$Z$4320&gt;0,N$2:N$4320,0),0))</f>
        <v>83640089</v>
      </c>
      <c r="O4368" s="6">
        <f t="array" ref="O4368">SUM(IF($A4368=$F$2:$F$4320,IF($Z$2:$Z$4320&gt;0,O$2:O$4320,0),0))</f>
        <v>2834363</v>
      </c>
      <c r="P4368" s="6">
        <f t="array" ref="P4368">SUM(IF($A4368=$F$2:$F$4320,IF($Z$2:$Z$4320&gt;0,P$2:P$4320,0),0))</f>
        <v>118195</v>
      </c>
      <c r="Q4368" s="6">
        <f t="array" ref="Q4368">SUM(IF($A4368=$F$2:$F$4320,IF($Z$2:$Z$4320&gt;0,Q$2:Q$4320,0),0))</f>
        <v>30360</v>
      </c>
      <c r="R4368" s="6">
        <f t="array" ref="R4368">SUM(IF($A4368=$F$2:$F$4320,IF($Z$2:$Z$4320&gt;0,R$2:R$4320,0),0))</f>
        <v>8607211</v>
      </c>
      <c r="S4368" s="6">
        <f t="array" ref="S4368">SUM(IF($A4368=$F$2:$F$4320,IF($Z$2:$Z$4320&gt;0,S$2:S$4320,0),0))</f>
        <v>97377157</v>
      </c>
      <c r="T4368" s="6">
        <f t="array" ref="T4368">SUM(IF($A4368=$F$2:$F$4320,IF($Z$2:$Z$4320&gt;0,T$2:T$4320,0),0))</f>
        <v>65216706</v>
      </c>
      <c r="U4368" s="6">
        <f t="array" ref="U4368">SUM(IF($A4368=$F$2:$F$4320,IF($Z$2:$Z$4320&gt;0,U$2:U$4320,0),0))</f>
        <v>25410163</v>
      </c>
      <c r="V4368" s="6">
        <f t="array" ref="V4368">SUM(IF($A4368=$F$2:$F$4320,IF($Z$2:$Z$4320&gt;0,V$2:V$4320,0),0))</f>
        <v>67</v>
      </c>
      <c r="W4368" s="6">
        <f t="array" ref="W4368">SUM(IF($A4368=$F$2:$F$4320,IF($Z$2:$Z$4320&gt;0,W$2:W$4320,0),0))</f>
        <v>6846</v>
      </c>
      <c r="X4368" s="6">
        <f t="array" ref="X4368">SUM(IF($A4368=$F$2:$F$4320,IF($Z$2:$Z$4320&gt;0,X$2:X$4320,0),0))</f>
        <v>7350</v>
      </c>
      <c r="Y4368" s="6">
        <f t="array" ref="Y4368">SUM(IF($A4368=$F$2:$F$4320,IF($Z$2:$Z$4320&gt;0,Y$2:Y$4320,0),0))</f>
        <v>232.03</v>
      </c>
      <c r="Z4368" s="6">
        <f t="array" ref="Z4368">SUM(IF($A4368=$F$2:$F$4320,IF($Z$2:$Z$4320&gt;0,Z$2:Z$4320,0),0))</f>
        <v>239680947508</v>
      </c>
      <c r="AA4368" s="6">
        <f t="array" ref="AA4368">SUM(IF($A4368=$F$2:$F$4320,IF($Z$2:$Z$4320&gt;0,AA$2:AA$4320,0),0))</f>
        <v>17527208014.108799</v>
      </c>
      <c r="AB4368" s="6">
        <f t="shared" si="1102"/>
        <v>2865.6228176419086</v>
      </c>
      <c r="AC4368" s="6">
        <f t="shared" si="1103"/>
        <v>209.55510956126312</v>
      </c>
      <c r="AD4368" s="16">
        <f t="shared" si="1104"/>
        <v>23.980396801895175</v>
      </c>
      <c r="AE4368" s="16">
        <f t="shared" si="1105"/>
        <v>29.50930738229366</v>
      </c>
      <c r="AF4368" s="16">
        <f t="shared" si="1106"/>
        <v>102.17910447761194</v>
      </c>
      <c r="AG4368" s="16">
        <f t="shared" si="1107"/>
        <v>211.88059701492537</v>
      </c>
      <c r="AH4368" s="17">
        <f t="shared" si="1108"/>
        <v>1.2147116361921284</v>
      </c>
      <c r="AI4368" s="17">
        <f t="shared" si="1109"/>
        <v>13.742566053882932</v>
      </c>
      <c r="AJ4368" s="17">
        <f t="shared" si="1110"/>
        <v>22.946417528224735</v>
      </c>
      <c r="AK4368" s="17">
        <f t="shared" si="1111"/>
        <v>26.532482825524717</v>
      </c>
      <c r="AL4368" s="17">
        <f t="shared" si="1112"/>
        <v>0.10290772167877535</v>
      </c>
      <c r="AM4368" s="17">
        <f t="shared" si="1113"/>
        <v>1.16424023652103</v>
      </c>
      <c r="AN4368" s="17">
        <f t="shared" si="1114"/>
        <v>1.9439704685154029</v>
      </c>
      <c r="AO4368" s="17">
        <f t="shared" si="1115"/>
        <v>2.247774102679398</v>
      </c>
      <c r="AP4368" s="17">
        <f t="shared" si="1117"/>
        <v>2.1448663810006225</v>
      </c>
      <c r="AQ4368" s="17">
        <f t="shared" si="1116"/>
        <v>34.355923006333349</v>
      </c>
    </row>
    <row r="4369" spans="1:43" x14ac:dyDescent="0.2">
      <c r="A4369" s="10" t="s">
        <v>6179</v>
      </c>
      <c r="M4369" s="6">
        <f>SUM(M4350:M4368)</f>
        <v>9632196872</v>
      </c>
      <c r="N4369" s="6">
        <f t="shared" ref="N4369:AA4369" si="1118">SUM(N4350:N4368)</f>
        <v>53683640173</v>
      </c>
      <c r="O4369" s="6">
        <f t="shared" si="1118"/>
        <v>4055752102</v>
      </c>
      <c r="P4369" s="6">
        <f t="shared" si="1118"/>
        <v>274044060</v>
      </c>
      <c r="Q4369" s="6">
        <f t="shared" si="1118"/>
        <v>31746390</v>
      </c>
      <c r="R4369" s="6">
        <f t="shared" si="1118"/>
        <v>15518023093</v>
      </c>
      <c r="S4369" s="6">
        <f t="shared" si="1118"/>
        <v>46013185434</v>
      </c>
      <c r="T4369" s="6">
        <f t="shared" si="1118"/>
        <v>14515626925</v>
      </c>
      <c r="U4369" s="6">
        <f t="shared" si="1118"/>
        <v>4904793501</v>
      </c>
      <c r="V4369" s="6">
        <f t="shared" si="1118"/>
        <v>128742</v>
      </c>
      <c r="W4369" s="6">
        <f t="shared" si="1118"/>
        <v>4570946</v>
      </c>
      <c r="X4369" s="6">
        <f t="shared" si="1118"/>
        <v>3486665</v>
      </c>
      <c r="Y4369" s="6">
        <f t="shared" si="1118"/>
        <v>14013.769999999999</v>
      </c>
      <c r="Z4369" s="6">
        <f t="shared" si="1118"/>
        <v>184510590309554</v>
      </c>
      <c r="AA4369" s="6">
        <f t="shared" si="1118"/>
        <v>10620756538469.428</v>
      </c>
      <c r="AB4369" s="6">
        <f t="shared" si="1102"/>
        <v>3436.9984918115324</v>
      </c>
      <c r="AC4369" s="6">
        <f t="shared" si="1103"/>
        <v>197.83972368943603</v>
      </c>
      <c r="AD4369" s="16">
        <f t="shared" si="1104"/>
        <v>14.799635146260787</v>
      </c>
      <c r="AE4369" s="16">
        <f t="shared" si="1105"/>
        <v>13.236420477111301</v>
      </c>
      <c r="AF4369" s="16">
        <f t="shared" si="1106"/>
        <v>35.504699321122864</v>
      </c>
      <c r="AG4369" s="16">
        <f t="shared" si="1107"/>
        <v>62.587275325845489</v>
      </c>
      <c r="AH4369" s="17">
        <f t="shared" si="1108"/>
        <v>1.6110575083976544</v>
      </c>
      <c r="AI4369" s="17">
        <f t="shared" si="1109"/>
        <v>4.7770187886998583</v>
      </c>
      <c r="AJ4369" s="17">
        <f t="shared" si="1110"/>
        <v>6.2840090545649305</v>
      </c>
      <c r="AK4369" s="17">
        <f t="shared" si="1111"/>
        <v>6.7932172410439495</v>
      </c>
      <c r="AL4369" s="17">
        <f t="shared" si="1112"/>
        <v>0.28906428556245217</v>
      </c>
      <c r="AM4369" s="17">
        <f t="shared" si="1113"/>
        <v>0.85711746233524178</v>
      </c>
      <c r="AN4369" s="17">
        <f t="shared" si="1114"/>
        <v>1.1275094640367318</v>
      </c>
      <c r="AO4369" s="17">
        <f t="shared" si="1115"/>
        <v>1.2188742352257551</v>
      </c>
      <c r="AP4369" s="17">
        <f t="shared" si="1117"/>
        <v>0.92980994966330299</v>
      </c>
      <c r="AQ4369" s="17">
        <f t="shared" si="1116"/>
        <v>11.345167129743869</v>
      </c>
    </row>
    <row r="4370" spans="1:43" x14ac:dyDescent="0.2">
      <c r="A4370" s="4" t="s">
        <v>6180</v>
      </c>
      <c r="M4370" s="6">
        <f>M4351+M4360+M4363+M4365</f>
        <v>4626201688</v>
      </c>
      <c r="N4370" s="6">
        <f t="shared" ref="N4370:AA4370" si="1119">N4351+N4360+N4363+N4365</f>
        <v>18750437059</v>
      </c>
      <c r="O4370" s="6">
        <f t="shared" si="1119"/>
        <v>1954595145</v>
      </c>
      <c r="P4370" s="6">
        <f t="shared" si="1119"/>
        <v>162415833</v>
      </c>
      <c r="Q4370" s="6">
        <f t="shared" si="1119"/>
        <v>15216609</v>
      </c>
      <c r="R4370" s="6">
        <f t="shared" si="1119"/>
        <v>5451819490</v>
      </c>
      <c r="S4370" s="6">
        <f t="shared" si="1119"/>
        <v>23038679164</v>
      </c>
      <c r="T4370" s="6">
        <f t="shared" si="1119"/>
        <v>4653544629</v>
      </c>
      <c r="U4370" s="6">
        <f t="shared" si="1119"/>
        <v>510825303</v>
      </c>
      <c r="V4370" s="6">
        <f t="shared" si="1119"/>
        <v>63225</v>
      </c>
      <c r="W4370" s="6">
        <f t="shared" si="1119"/>
        <v>2495533</v>
      </c>
      <c r="X4370" s="6">
        <f t="shared" si="1119"/>
        <v>1590758</v>
      </c>
      <c r="Y4370" s="6">
        <f t="shared" si="1119"/>
        <v>0</v>
      </c>
      <c r="Z4370" s="6">
        <f t="shared" si="1119"/>
        <v>80817205991989</v>
      </c>
      <c r="AA4370" s="6">
        <f t="shared" si="1119"/>
        <v>6073953855933.6992</v>
      </c>
      <c r="AB4370" s="6">
        <f t="shared" si="1102"/>
        <v>4310.1505174354133</v>
      </c>
      <c r="AC4370" s="6">
        <f t="shared" si="1103"/>
        <v>323.93665474684332</v>
      </c>
      <c r="AD4370" s="16">
        <f t="shared" si="1104"/>
        <v>12.034511099666004</v>
      </c>
      <c r="AE4370" s="16">
        <f t="shared" si="1105"/>
        <v>9.593002984257387</v>
      </c>
      <c r="AF4370" s="16">
        <f t="shared" si="1106"/>
        <v>39.470668248319491</v>
      </c>
      <c r="AG4370" s="16">
        <f t="shared" si="1107"/>
        <v>64.630937129300122</v>
      </c>
      <c r="AH4370" s="17">
        <f t="shared" si="1108"/>
        <v>1.1784655874692163</v>
      </c>
      <c r="AI4370" s="17">
        <f t="shared" si="1109"/>
        <v>4.9800420988476368</v>
      </c>
      <c r="AJ4370" s="17">
        <f t="shared" si="1110"/>
        <v>5.9859525504111568</v>
      </c>
      <c r="AK4370" s="17">
        <f t="shared" si="1111"/>
        <v>6.0963725747531656</v>
      </c>
      <c r="AL4370" s="17">
        <f t="shared" si="1112"/>
        <v>0.29075692864360125</v>
      </c>
      <c r="AM4370" s="17">
        <f t="shared" si="1113"/>
        <v>1.228700914624371</v>
      </c>
      <c r="AN4370" s="17">
        <f t="shared" si="1114"/>
        <v>1.4768841763988665</v>
      </c>
      <c r="AO4370" s="17">
        <f t="shared" si="1115"/>
        <v>1.504127557520738</v>
      </c>
      <c r="AP4370" s="17">
        <f t="shared" si="1117"/>
        <v>1.2133706288771369</v>
      </c>
      <c r="AQ4370" s="17">
        <f t="shared" si="1116"/>
        <v>11.786931540751372</v>
      </c>
    </row>
    <row r="4371" spans="1:43" x14ac:dyDescent="0.2">
      <c r="A4371" s="4" t="s">
        <v>6181</v>
      </c>
      <c r="M4371" s="6">
        <f>M4353+M4357+M4359+M4368</f>
        <v>4719265516</v>
      </c>
      <c r="N4371" s="6">
        <f t="shared" ref="N4371:AA4371" si="1120">N4353+N4357+N4359+N4368</f>
        <v>32145258038</v>
      </c>
      <c r="O4371" s="6">
        <f t="shared" si="1120"/>
        <v>1155546764</v>
      </c>
      <c r="P4371" s="6">
        <f t="shared" si="1120"/>
        <v>53487900</v>
      </c>
      <c r="Q4371" s="6">
        <f t="shared" si="1120"/>
        <v>15583312</v>
      </c>
      <c r="R4371" s="6">
        <f t="shared" si="1120"/>
        <v>9292734828</v>
      </c>
      <c r="S4371" s="6">
        <f t="shared" si="1120"/>
        <v>17877632557</v>
      </c>
      <c r="T4371" s="6">
        <f t="shared" si="1120"/>
        <v>9124570022</v>
      </c>
      <c r="U4371" s="6">
        <f t="shared" si="1120"/>
        <v>4198037719</v>
      </c>
      <c r="V4371" s="6">
        <f t="shared" si="1120"/>
        <v>21372</v>
      </c>
      <c r="W4371" s="6">
        <f t="shared" si="1120"/>
        <v>1551976</v>
      </c>
      <c r="X4371" s="6">
        <f t="shared" si="1120"/>
        <v>1825546</v>
      </c>
      <c r="Y4371" s="6">
        <f t="shared" si="1120"/>
        <v>13047.569999999998</v>
      </c>
      <c r="Z4371" s="6">
        <f t="shared" si="1120"/>
        <v>82096657176810</v>
      </c>
      <c r="AA4371" s="6">
        <f t="shared" si="1120"/>
        <v>3021627602546.7334</v>
      </c>
      <c r="AB4371" s="6">
        <f>IF(N4371&gt;0, Z4371/N4371,"")</f>
        <v>2553.9274589042266</v>
      </c>
      <c r="AC4371" s="6">
        <f>IF(N4371&gt;0, AA4371/N4371, "")</f>
        <v>93.999170856701937</v>
      </c>
      <c r="AD4371" s="16">
        <f t="shared" si="1104"/>
        <v>21.603891048255775</v>
      </c>
      <c r="AE4371" s="16">
        <f t="shared" si="1105"/>
        <v>27.81822340683739</v>
      </c>
      <c r="AF4371" s="16">
        <f t="shared" si="1106"/>
        <v>72.617256223095637</v>
      </c>
      <c r="AG4371" s="16">
        <f t="shared" si="1107"/>
        <v>158.0349054838106</v>
      </c>
      <c r="AH4371" s="17">
        <f t="shared" si="1108"/>
        <v>1.9691061663079352</v>
      </c>
      <c r="AI4371" s="17">
        <f t="shared" si="1109"/>
        <v>3.7882235056257003</v>
      </c>
      <c r="AJ4371" s="17">
        <f t="shared" si="1110"/>
        <v>5.7216959900757578</v>
      </c>
      <c r="AK4371" s="17">
        <f t="shared" si="1111"/>
        <v>6.6112491853276776</v>
      </c>
      <c r="AL4371" s="17">
        <f t="shared" si="1112"/>
        <v>0.28908571264274013</v>
      </c>
      <c r="AM4371" s="17">
        <f t="shared" si="1113"/>
        <v>0.55615147141971122</v>
      </c>
      <c r="AN4371" s="17">
        <f t="shared" si="1114"/>
        <v>0.84000578085513511</v>
      </c>
      <c r="AO4371" s="17">
        <f t="shared" si="1115"/>
        <v>0.9706016439848496</v>
      </c>
      <c r="AP4371" s="17">
        <f t="shared" si="1117"/>
        <v>0.68151593134210953</v>
      </c>
      <c r="AQ4371" s="17">
        <f t="shared" si="1116"/>
        <v>15.471145879994866</v>
      </c>
    </row>
    <row r="4372" spans="1:43" x14ac:dyDescent="0.2">
      <c r="AD4372" s="16" t="str">
        <f t="shared" si="1104"/>
        <v/>
      </c>
      <c r="AE4372" s="16" t="str">
        <f t="shared" si="1105"/>
        <v/>
      </c>
      <c r="AF4372" s="16" t="str">
        <f t="shared" si="1106"/>
        <v/>
      </c>
      <c r="AG4372" s="16" t="str">
        <f t="shared" si="1107"/>
        <v/>
      </c>
      <c r="AH4372" s="17" t="str">
        <f t="shared" si="1108"/>
        <v/>
      </c>
      <c r="AI4372" s="17" t="str">
        <f t="shared" si="1109"/>
        <v/>
      </c>
      <c r="AJ4372" s="17" t="str">
        <f t="shared" si="1110"/>
        <v/>
      </c>
      <c r="AK4372" s="17" t="str">
        <f t="shared" si="1111"/>
        <v/>
      </c>
      <c r="AL4372" s="17" t="str">
        <f t="shared" si="1112"/>
        <v/>
      </c>
      <c r="AM4372" s="17" t="str">
        <f t="shared" si="1113"/>
        <v/>
      </c>
      <c r="AN4372" s="17" t="str">
        <f t="shared" si="1114"/>
        <v/>
      </c>
      <c r="AO4372" s="17" t="str">
        <f t="shared" si="1115"/>
        <v/>
      </c>
      <c r="AP4372" s="17" t="str">
        <f t="shared" si="1117"/>
        <v/>
      </c>
      <c r="AQ4372" s="17" t="str">
        <f t="shared" si="1116"/>
        <v/>
      </c>
    </row>
    <row r="4373" spans="1:43" x14ac:dyDescent="0.2">
      <c r="E4373" t="s">
        <v>9</v>
      </c>
      <c r="M4373" s="6">
        <f t="array" ref="M4373">SUM(IF($E$2:$E$4320=$E4373, M$2:M$4320,0))</f>
        <v>9734999491</v>
      </c>
      <c r="N4373" s="6">
        <f t="array" ref="N4373">SUM(IF($E$2:$E$4320=$E4373, N$2:N$4320,0))</f>
        <v>53798810899</v>
      </c>
      <c r="O4373" s="6">
        <f t="array" ref="O4373">SUM(IF($E$2:$E$4320=$E4373, O$2:O$4320,0))</f>
        <v>4276572151</v>
      </c>
      <c r="P4373" s="6">
        <f t="array" ref="P4373">SUM(IF($E$2:$E$4320=$E4373, P$2:P$4320,0))</f>
        <v>288410496</v>
      </c>
      <c r="Q4373" s="6">
        <f t="array" ref="Q4373">SUM(IF($E$2:$E$4320=$E4373, Q$2:Q$4320,0))</f>
        <v>31798936</v>
      </c>
      <c r="R4373" s="6">
        <f t="array" ref="R4373">SUM(IF($E$2:$E$4320=$E4373, R$2:R$4320,0))</f>
        <v>15760999337</v>
      </c>
      <c r="S4373" s="6">
        <f t="array" ref="S4373">SUM(IF($E$2:$E$4320=$E4373, S$2:S$4320,0))</f>
        <v>47180459085</v>
      </c>
      <c r="T4373" s="6">
        <f t="array" ref="T4373">SUM(IF($E$2:$E$4320=$E4373, T$2:T$4320,0))</f>
        <v>14642951036</v>
      </c>
      <c r="U4373" s="6">
        <f t="array" ref="U4373">SUM(IF($E$2:$E$4320=$E4373, U$2:U$4320,0))</f>
        <v>6673926441</v>
      </c>
      <c r="V4373" s="6">
        <f t="array" ref="V4373">SUM(IF($E$2:$E$4320=$E4373, V$2:V$4320,0))</f>
        <v>141940</v>
      </c>
      <c r="W4373" s="6">
        <f t="array" ref="W4373">SUM(IF($E$2:$E$4320=$E4373, W$2:W$4320,0))</f>
        <v>4740788</v>
      </c>
      <c r="X4373" s="6">
        <f t="array" ref="X4373">SUM(IF($E$2:$E$4320=$E4373, X$2:X$4320,0))</f>
        <v>3529530</v>
      </c>
      <c r="Y4373" s="6">
        <f t="array" ref="Y4373">SUM(IF($E$2:$E$4320=$E4373, Y$2:Y$4320,0))</f>
        <v>14017.909999999998</v>
      </c>
      <c r="Z4373" s="6">
        <f t="array" ref="Z4373">SUM(IF($E$2:$E$4320=$E4373, Z$2:Z$4320,0))</f>
        <v>184510590309554</v>
      </c>
      <c r="AA4373" s="6">
        <f t="array" ref="AA4373">SUM(IF($E$2:$E$4320=$E4373, AA$2:AA$4320,0))</f>
        <v>10620756538469.424</v>
      </c>
      <c r="AD4373" s="16">
        <f t="shared" si="1104"/>
        <v>14.828073909626369</v>
      </c>
      <c r="AE4373" s="16">
        <f t="shared" si="1105"/>
        <v>12.579890856376668</v>
      </c>
      <c r="AF4373" s="16">
        <f t="shared" si="1106"/>
        <v>33.399943638156969</v>
      </c>
      <c r="AG4373" s="16">
        <f t="shared" si="1107"/>
        <v>58.266295617866703</v>
      </c>
      <c r="AH4373" s="17">
        <f t="shared" si="1108"/>
        <v>1.6190036118205278</v>
      </c>
      <c r="AI4373" s="17">
        <f t="shared" si="1109"/>
        <v>4.8464778173453729</v>
      </c>
      <c r="AJ4373" s="17">
        <f t="shared" si="1110"/>
        <v>6.3506331128374169</v>
      </c>
      <c r="AK4373" s="17">
        <f t="shared" si="1111"/>
        <v>7.0361931323494922</v>
      </c>
      <c r="AL4373" s="17">
        <f t="shared" si="1112"/>
        <v>0.29296185312699841</v>
      </c>
      <c r="AM4373" s="17">
        <f t="shared" si="1113"/>
        <v>0.87697958926220387</v>
      </c>
      <c r="AN4373" s="17">
        <f t="shared" si="1114"/>
        <v>1.1491594161265961</v>
      </c>
      <c r="AO4373" s="17">
        <f t="shared" si="1115"/>
        <v>1.2732128353281729</v>
      </c>
      <c r="AP4373" s="17">
        <f t="shared" si="1117"/>
        <v>0.98025098220117446</v>
      </c>
      <c r="AQ4373" s="17">
        <f t="shared" si="1116"/>
        <v>11.032307516188565</v>
      </c>
    </row>
    <row r="4374" spans="1:43" x14ac:dyDescent="0.2">
      <c r="E4374" t="s">
        <v>134</v>
      </c>
      <c r="M4374" s="6">
        <f t="array" ref="M4374">SUM(IF($E$2:$E$4320=$E4374, M$2:M$4320,0))</f>
        <v>122444792</v>
      </c>
      <c r="N4374" s="6">
        <f t="array" ref="N4374">SUM(IF($E$2:$E$4320=$E4374, N$2:N$4320,0))</f>
        <v>0</v>
      </c>
      <c r="O4374" s="6">
        <f t="array" ref="O4374">SUM(IF($E$2:$E$4320=$E4374, O$2:O$4320,0))</f>
        <v>474795541</v>
      </c>
      <c r="P4374" s="6">
        <f t="array" ref="P4374">SUM(IF($E$2:$E$4320=$E4374, P$2:P$4320,0))</f>
        <v>27128226</v>
      </c>
      <c r="Q4374" s="6">
        <f t="array" ref="Q4374">SUM(IF($E$2:$E$4320=$E4374, Q$2:Q$4320,0))</f>
        <v>0</v>
      </c>
      <c r="R4374" s="6">
        <f t="array" ref="R4374">SUM(IF($E$2:$E$4320=$E4374, R$2:R$4320,0))</f>
        <v>121555659</v>
      </c>
      <c r="S4374" s="6">
        <f t="array" ref="S4374">SUM(IF($E$2:$E$4320=$E4374, S$2:S$4320,0))</f>
        <v>1375413324</v>
      </c>
      <c r="T4374" s="6">
        <f t="array" ref="T4374">SUM(IF($E$2:$E$4320=$E4374, T$2:T$4320,0))</f>
        <v>222822553</v>
      </c>
      <c r="U4374" s="6">
        <f t="array" ref="U4374">SUM(IF($E$2:$E$4320=$E4374, U$2:U$4320,0))</f>
        <v>0</v>
      </c>
      <c r="V4374" s="6">
        <f t="array" ref="V4374">SUM(IF($E$2:$E$4320=$E4374, V$2:V$4320,0))</f>
        <v>21046</v>
      </c>
      <c r="W4374" s="6">
        <f t="array" ref="W4374">SUM(IF($E$2:$E$4320=$E4374, W$2:W$4320,0))</f>
        <v>293298</v>
      </c>
      <c r="X4374" s="6">
        <f t="array" ref="X4374">SUM(IF($E$2:$E$4320=$E4374, X$2:X$4320,0))</f>
        <v>0</v>
      </c>
      <c r="Y4374" s="6">
        <f t="array" ref="Y4374">SUM(IF($E$2:$E$4320=$E4374, Y$2:Y$4320,0))</f>
        <v>0</v>
      </c>
      <c r="Z4374" s="6">
        <f t="array" ref="Z4374">SUM(IF($E$2:$E$4320=$E4374, Z$2:Z$4320,0))</f>
        <v>0</v>
      </c>
      <c r="AA4374" s="6">
        <f t="array" ref="AA4374">SUM(IF($E$2:$E$4320=$E4374, AA$2:AA$4320,0))</f>
        <v>0</v>
      </c>
      <c r="AD4374" s="16">
        <f t="shared" si="1104"/>
        <v>17.501901561864017</v>
      </c>
      <c r="AE4374" s="16">
        <f t="shared" si="1105"/>
        <v>0</v>
      </c>
      <c r="AF4374" s="16">
        <f t="shared" si="1106"/>
        <v>13.936044854129051</v>
      </c>
      <c r="AG4374" s="16">
        <f t="shared" si="1107"/>
        <v>13.936044854129051</v>
      </c>
      <c r="AH4374" s="17">
        <f t="shared" si="1108"/>
        <v>0.9927384988330088</v>
      </c>
      <c r="AI4374" s="17">
        <f t="shared" si="1109"/>
        <v>11.232926297102125</v>
      </c>
      <c r="AJ4374" s="17">
        <f t="shared" si="1110"/>
        <v>13.052706047309876</v>
      </c>
      <c r="AK4374" s="17">
        <f t="shared" si="1111"/>
        <v>13.052706047309876</v>
      </c>
      <c r="AL4374" s="17" t="str">
        <f t="shared" si="1112"/>
        <v/>
      </c>
      <c r="AM4374" s="17" t="str">
        <f t="shared" si="1113"/>
        <v/>
      </c>
      <c r="AN4374" s="17" t="str">
        <f t="shared" si="1114"/>
        <v/>
      </c>
      <c r="AO4374" s="17" t="str">
        <f t="shared" si="1115"/>
        <v/>
      </c>
      <c r="AP4374" s="17" t="str">
        <f t="shared" si="1117"/>
        <v/>
      </c>
      <c r="AQ4374" s="17">
        <f t="shared" si="1116"/>
        <v>2.8968539196959306</v>
      </c>
    </row>
    <row r="4375" spans="1:43" x14ac:dyDescent="0.2">
      <c r="E4375" t="s">
        <v>26</v>
      </c>
      <c r="M4375" s="6">
        <f t="array" ref="M4375">SUM(IF($E$2:$E$4320=$E4375, M$2:M$4320,0))</f>
        <v>3513646</v>
      </c>
      <c r="N4375" s="6">
        <f t="array" ref="N4375">SUM(IF($E$2:$E$4320=$E4375, N$2:N$4320,0))</f>
        <v>0</v>
      </c>
      <c r="O4375" s="6">
        <f t="array" ref="O4375">SUM(IF($E$2:$E$4320=$E4375, O$2:O$4320,0))</f>
        <v>20901486</v>
      </c>
      <c r="P4375" s="6">
        <f t="array" ref="P4375">SUM(IF($E$2:$E$4320=$E4375, P$2:P$4320,0))</f>
        <v>959837</v>
      </c>
      <c r="Q4375" s="6">
        <f t="array" ref="Q4375">SUM(IF($E$2:$E$4320=$E4375, Q$2:Q$4320,0))</f>
        <v>0</v>
      </c>
      <c r="R4375" s="6">
        <f t="array" ref="R4375">SUM(IF($E$2:$E$4320=$E4375, R$2:R$4320,0))</f>
        <v>3151582</v>
      </c>
      <c r="S4375" s="6">
        <f t="array" ref="S4375">SUM(IF($E$2:$E$4320=$E4375, S$2:S$4320,0))</f>
        <v>61770506</v>
      </c>
      <c r="T4375" s="6">
        <f t="array" ref="T4375">SUM(IF($E$2:$E$4320=$E4375, T$2:T$4320,0))</f>
        <v>6272649</v>
      </c>
      <c r="U4375" s="6">
        <f t="array" ref="U4375">SUM(IF($E$2:$E$4320=$E4375, U$2:U$4320,0))</f>
        <v>0</v>
      </c>
      <c r="V4375" s="6">
        <f t="array" ref="V4375">SUM(IF($E$2:$E$4320=$E4375, V$2:V$4320,0))</f>
        <v>880</v>
      </c>
      <c r="W4375" s="6">
        <f t="array" ref="W4375">SUM(IF($E$2:$E$4320=$E4375, W$2:W$4320,0))</f>
        <v>12581</v>
      </c>
      <c r="X4375" s="6">
        <f t="array" ref="X4375">SUM(IF($E$2:$E$4320=$E4375, X$2:X$4320,0))</f>
        <v>54</v>
      </c>
      <c r="Y4375" s="6">
        <f t="array" ref="Y4375">SUM(IF($E$2:$E$4320=$E4375, Y$2:Y$4320,0))</f>
        <v>0</v>
      </c>
      <c r="Z4375" s="6">
        <f t="array" ref="Z4375">SUM(IF($E$2:$E$4320=$E4375, Z$2:Z$4320,0))</f>
        <v>0</v>
      </c>
      <c r="AA4375" s="6">
        <f t="array" ref="AA4375">SUM(IF($E$2:$E$4320=$E4375, AA$2:AA$4320,0))</f>
        <v>0</v>
      </c>
      <c r="AD4375" s="16">
        <f t="shared" si="1104"/>
        <v>21.776078646686884</v>
      </c>
      <c r="AE4375" s="16">
        <f t="shared" si="1105"/>
        <v>0</v>
      </c>
      <c r="AF4375" s="16">
        <f t="shared" si="1106"/>
        <v>14.296590909090909</v>
      </c>
      <c r="AG4375" s="16">
        <f t="shared" si="1107"/>
        <v>14.357954545454545</v>
      </c>
      <c r="AH4375" s="17">
        <f t="shared" si="1108"/>
        <v>0.89695490097750319</v>
      </c>
      <c r="AI4375" s="17">
        <f t="shared" si="1109"/>
        <v>17.580173415307062</v>
      </c>
      <c r="AJ4375" s="17">
        <f t="shared" si="1110"/>
        <v>19.36539850628094</v>
      </c>
      <c r="AK4375" s="17">
        <f t="shared" si="1111"/>
        <v>19.36539850628094</v>
      </c>
      <c r="AL4375" s="17" t="str">
        <f t="shared" si="1112"/>
        <v/>
      </c>
      <c r="AM4375" s="17" t="str">
        <f t="shared" si="1113"/>
        <v/>
      </c>
      <c r="AN4375" s="17" t="str">
        <f t="shared" si="1114"/>
        <v/>
      </c>
      <c r="AO4375" s="17" t="str">
        <f t="shared" si="1115"/>
        <v/>
      </c>
      <c r="AP4375" s="17" t="str">
        <f t="shared" si="1117"/>
        <v/>
      </c>
      <c r="AQ4375" s="17">
        <f t="shared" si="1116"/>
        <v>2.9553164784551682</v>
      </c>
    </row>
    <row r="4376" spans="1:43" x14ac:dyDescent="0.2">
      <c r="E4376" t="s">
        <v>6369</v>
      </c>
      <c r="M4376" s="9">
        <f>M4373/M4346</f>
        <v>0.98722655152705097</v>
      </c>
      <c r="N4376" s="9">
        <f t="shared" ref="N4376:Y4376" si="1121">N4373/N4346</f>
        <v>1</v>
      </c>
      <c r="O4376" s="9">
        <f t="shared" si="1121"/>
        <v>0.89612970088000343</v>
      </c>
      <c r="P4376" s="9">
        <f t="shared" si="1121"/>
        <v>0.9112537412848063</v>
      </c>
      <c r="Q4376" s="9">
        <f t="shared" si="1121"/>
        <v>1</v>
      </c>
      <c r="R4376" s="9">
        <f t="shared" si="1121"/>
        <v>0.99214972022883097</v>
      </c>
      <c r="S4376" s="9">
        <f t="shared" si="1121"/>
        <v>0.97043904755907884</v>
      </c>
      <c r="T4376" s="9">
        <f t="shared" si="1121"/>
        <v>0.98459558299283445</v>
      </c>
      <c r="U4376" s="9">
        <f t="shared" si="1121"/>
        <v>1</v>
      </c>
      <c r="V4376" s="9">
        <f t="shared" si="1121"/>
        <v>0.84719561182039027</v>
      </c>
      <c r="W4376" s="9">
        <f t="shared" si="1121"/>
        <v>0.93224492492742872</v>
      </c>
      <c r="X4376" s="9">
        <f t="shared" si="1121"/>
        <v>0.99996090283845396</v>
      </c>
      <c r="Y4376" s="9">
        <f t="shared" si="1121"/>
        <v>0.99998929951790749</v>
      </c>
    </row>
    <row r="4378" spans="1:43" x14ac:dyDescent="0.2">
      <c r="F4378" t="s">
        <v>17</v>
      </c>
      <c r="G4378" t="s">
        <v>15</v>
      </c>
      <c r="M4378" s="6">
        <f t="array" ref="M4378">SUM(IF($F$2:$F$4320=$F4378, IF($G$2:$G$4320=$G4378, M$2:M$4320, 0),0))</f>
        <v>3901619893</v>
      </c>
      <c r="N4378" s="6">
        <f t="array" ref="N4378">SUM(IF($F$2:$F$4320=$F4378, IF($G$2:$G$4320=$G4378, N$2:N$4320, 0),0))</f>
        <v>13800779519</v>
      </c>
      <c r="O4378" s="6">
        <f t="array" ref="O4378">SUM(IF($F$2:$F$4320=$F4378, IF($G$2:$G$4320=$G4378, O$2:O$4320, 0),0))</f>
        <v>1603827991</v>
      </c>
      <c r="P4378" s="6">
        <f t="array" ref="P4378">SUM(IF($F$2:$F$4320=$F4378, IF($G$2:$G$4320=$G4378, P$2:P$4320, 0),0))</f>
        <v>136051423</v>
      </c>
      <c r="Q4378" s="6">
        <f t="array" ref="Q4378">SUM(IF($F$2:$F$4320=$F4378, IF($G$2:$G$4320=$G4378, Q$2:Q$4320, 0),0))</f>
        <v>12418041</v>
      </c>
      <c r="R4378" s="6">
        <f t="array" ref="R4378">SUM(IF($F$2:$F$4320=$F4378, IF($G$2:$G$4320=$G4378, R$2:R$4320, 0),0))</f>
        <v>4325286754</v>
      </c>
      <c r="S4378" s="6">
        <f t="array" ref="S4378">SUM(IF($F$2:$F$4320=$F4378, IF($G$2:$G$4320=$G4378, S$2:S$4320, 0),0))</f>
        <v>19209058143</v>
      </c>
      <c r="T4378" s="6">
        <f t="array" ref="T4378">SUM(IF($F$2:$F$4320=$F4378, IF($G$2:$G$4320=$G4378, T$2:T$4320, 0),0))</f>
        <v>3849610288</v>
      </c>
      <c r="U4378" s="6">
        <f t="array" ref="U4378">SUM(IF($F$2:$F$4320=$F4378, IF($G$2:$G$4320=$G4378, U$2:U$4320, 0),0))</f>
        <v>348637547</v>
      </c>
      <c r="V4378" s="6">
        <f t="array" ref="V4378">SUM(IF($F$2:$F$4320=$F4378, IF($G$2:$G$4320=$G4378, V$2:V$4320, 0),0))</f>
        <v>52755</v>
      </c>
      <c r="W4378" s="6">
        <f t="array" ref="W4378">SUM(IF($F$2:$F$4320=$F4378, IF($G$2:$G$4320=$G4378, W$2:W$4320, 0),0))</f>
        <v>1981963</v>
      </c>
      <c r="X4378" s="6">
        <f t="array" ref="X4378">SUM(IF($F$2:$F$4320=$F4378, IF($G$2:$G$4320=$G4378, X$2:X$4320, 0),0))</f>
        <v>1303850</v>
      </c>
      <c r="AD4378" s="16">
        <f>IF(P4378&gt;0, O4378/P4378, "")</f>
        <v>11.788395561287146</v>
      </c>
      <c r="AE4378" s="16">
        <f>IF(O4378&gt;0, N4378/O4378, "")</f>
        <v>8.6049000244690212</v>
      </c>
      <c r="AF4378" s="16">
        <f>IF(V4378&gt;0,(W4378)/V4378,"")</f>
        <v>37.569197232489813</v>
      </c>
      <c r="AG4378" s="16">
        <f>IF(V4378&gt;0,(W4378+X4378)/V4378,"")</f>
        <v>62.2843901052033</v>
      </c>
      <c r="AH4378" s="17">
        <f>IF($M4378&gt;0,R4378/$M4378,"")</f>
        <v>1.1085874258945911</v>
      </c>
      <c r="AI4378" s="17">
        <f>IF($M4378&gt;0,S4378/$M4378,"")</f>
        <v>4.9233545731770239</v>
      </c>
      <c r="AJ4378" s="17">
        <f>IF($M4378&gt;0,(S4378+T4378)/$M4378,"")</f>
        <v>5.9100243138420971</v>
      </c>
      <c r="AK4378" s="17">
        <f>IF($M4378&gt;0,(S4378+T4378+U4378)/$M4378,"")</f>
        <v>5.9993814415380831</v>
      </c>
      <c r="AL4378" s="17">
        <f>IF($N4378&gt;0,R4378/$N4378,"")</f>
        <v>0.31340887288614616</v>
      </c>
      <c r="AM4378" s="17">
        <f>IF($N4378&gt;0,(S4378)/$N4378,"")</f>
        <v>1.3918821119165219</v>
      </c>
      <c r="AN4378" s="17">
        <f>IF($N4378&gt;0,(S4378+T4378)/$N4378,"")</f>
        <v>1.6708236226261242</v>
      </c>
      <c r="AO4378" s="17">
        <f>IF($N4378&gt;0,(S4378+T4378+U4378)/$N4378,"")</f>
        <v>1.6960857860075491</v>
      </c>
      <c r="AP4378" s="17">
        <f>IF(AO4378&lt;&gt;"", AO4378-AL4378,"")</f>
        <v>1.382676913121403</v>
      </c>
      <c r="AQ4378" s="17">
        <f>IF(O4378&gt;0,S4378/O4378,"")</f>
        <v>11.97700641888847</v>
      </c>
    </row>
    <row r="4379" spans="1:43" x14ac:dyDescent="0.2">
      <c r="F4379" t="s">
        <v>17</v>
      </c>
      <c r="G4379" t="s">
        <v>11</v>
      </c>
      <c r="M4379" s="6">
        <f t="array" ref="M4379">SUM(IF($F$2:$F$4320=$F4379, IF($G$2:$G$4320=$G4379, M$2:M$4320, 0),0))</f>
        <v>635994931</v>
      </c>
      <c r="N4379" s="6">
        <f t="array" ref="N4379">SUM(IF($F$2:$F$4320=$F4379, IF($G$2:$G$4320=$G4379, N$2:N$4320, 0),0))</f>
        <v>2622106607</v>
      </c>
      <c r="O4379" s="6">
        <f t="array" ref="O4379">SUM(IF($F$2:$F$4320=$F4379, IF($G$2:$G$4320=$G4379, O$2:O$4320, 0),0))</f>
        <v>399898875</v>
      </c>
      <c r="P4379" s="6">
        <f t="array" ref="P4379">SUM(IF($F$2:$F$4320=$F4379, IF($G$2:$G$4320=$G4379, P$2:P$4320, 0),0))</f>
        <v>30690652</v>
      </c>
      <c r="Q4379" s="6">
        <f t="array" ref="Q4379">SUM(IF($F$2:$F$4320=$F4379, IF($G$2:$G$4320=$G4379, Q$2:Q$4320, 0),0))</f>
        <v>2021995</v>
      </c>
      <c r="R4379" s="6">
        <f t="array" ref="R4379">SUM(IF($F$2:$F$4320=$F4379, IF($G$2:$G$4320=$G4379, R$2:R$4320, 0),0))</f>
        <v>612901682</v>
      </c>
      <c r="S4379" s="6">
        <f t="array" ref="S4379">SUM(IF($F$2:$F$4320=$F4379, IF($G$2:$G$4320=$G4379, S$2:S$4320, 0),0))</f>
        <v>3153111191</v>
      </c>
      <c r="T4379" s="6">
        <f t="array" ref="T4379">SUM(IF($F$2:$F$4320=$F4379, IF($G$2:$G$4320=$G4379, T$2:T$4320, 0),0))</f>
        <v>708502539</v>
      </c>
      <c r="U4379" s="6">
        <f t="array" ref="U4379">SUM(IF($F$2:$F$4320=$F4379, IF($G$2:$G$4320=$G4379, U$2:U$4320, 0),0))</f>
        <v>121666767</v>
      </c>
      <c r="V4379" s="6">
        <f t="array" ref="V4379">SUM(IF($F$2:$F$4320=$F4379, IF($G$2:$G$4320=$G4379, V$2:V$4320, 0),0))</f>
        <v>12140</v>
      </c>
      <c r="W4379" s="6">
        <f t="array" ref="W4379">SUM(IF($F$2:$F$4320=$F4379, IF($G$2:$G$4320=$G4379, W$2:W$4320, 0),0))</f>
        <v>420450</v>
      </c>
      <c r="X4379" s="6">
        <f t="array" ref="X4379">SUM(IF($F$2:$F$4320=$F4379, IF($G$2:$G$4320=$G4379, X$2:X$4320, 0),0))</f>
        <v>232147</v>
      </c>
      <c r="AD4379" s="16">
        <f>IF(P4379&gt;0, O4379/P4379, "")</f>
        <v>13.029989555125775</v>
      </c>
      <c r="AE4379" s="16">
        <f>IF(O4379&gt;0, N4379/O4379, "")</f>
        <v>6.5569241898967583</v>
      </c>
      <c r="AF4379" s="16">
        <f>IF(V4379&gt;0,(W4379)/V4379,"")</f>
        <v>34.633443163097198</v>
      </c>
      <c r="AG4379" s="16">
        <f>IF(V4379&gt;0,(W4379+X4379)/V4379,"")</f>
        <v>53.755930807248767</v>
      </c>
      <c r="AH4379" s="17">
        <f>IF($M4379&gt;0,R4379/$M4379,"")</f>
        <v>0.96368957066420391</v>
      </c>
      <c r="AI4379" s="17">
        <f>IF($M4379&gt;0,S4379/$M4379,"")</f>
        <v>4.9577615124105447</v>
      </c>
      <c r="AJ4379" s="17">
        <f>IF($M4379&gt;0,(S4379+T4379)/$M4379,"")</f>
        <v>6.071768094013315</v>
      </c>
      <c r="AK4379" s="17">
        <f>IF($M4379&gt;0,(S4379+T4379+U4379)/$M4379,"")</f>
        <v>6.2630695668233241</v>
      </c>
      <c r="AL4379" s="17">
        <f>IF($N4379&gt;0,R4379/$N4379,"")</f>
        <v>0.23374399818977307</v>
      </c>
      <c r="AM4379" s="17">
        <f>IF($N4379&gt;0,(S4379)/$N4379,"")</f>
        <v>1.2025106769428922</v>
      </c>
      <c r="AN4379" s="17">
        <f>IF($N4379&gt;0,(S4379+T4379)/$N4379,"")</f>
        <v>1.4727142365954917</v>
      </c>
      <c r="AO4379" s="17">
        <f>IF($N4379&gt;0,(S4379+T4379+U4379)/$N4379,"")</f>
        <v>1.5191146257616672</v>
      </c>
      <c r="AP4379" s="17">
        <f>IF(AO4379&lt;&gt;"", AO4379-AL4379,"")</f>
        <v>1.2853706275718941</v>
      </c>
      <c r="AQ4379" s="17">
        <f>IF(O4379&gt;0,S4379/O4379,"")</f>
        <v>7.8847713462559756</v>
      </c>
    </row>
    <row r="4380" spans="1:43" x14ac:dyDescent="0.2">
      <c r="AD4380" s="16" t="str">
        <f t="shared" si="1104"/>
        <v/>
      </c>
      <c r="AE4380" s="16" t="str">
        <f t="shared" si="1105"/>
        <v/>
      </c>
      <c r="AF4380" s="16" t="str">
        <f t="shared" si="1106"/>
        <v/>
      </c>
      <c r="AG4380" s="16" t="str">
        <f t="shared" si="1107"/>
        <v/>
      </c>
      <c r="AH4380" s="17" t="str">
        <f t="shared" si="1108"/>
        <v/>
      </c>
      <c r="AI4380" s="17" t="str">
        <f t="shared" si="1109"/>
        <v/>
      </c>
      <c r="AJ4380" s="17" t="str">
        <f t="shared" si="1110"/>
        <v/>
      </c>
      <c r="AK4380" s="17" t="str">
        <f t="shared" si="1111"/>
        <v/>
      </c>
      <c r="AL4380" s="17" t="str">
        <f t="shared" si="1112"/>
        <v/>
      </c>
      <c r="AM4380" s="17" t="str">
        <f t="shared" si="1113"/>
        <v/>
      </c>
      <c r="AN4380" s="17" t="str">
        <f t="shared" si="1114"/>
        <v/>
      </c>
      <c r="AO4380" s="17" t="str">
        <f t="shared" si="1115"/>
        <v/>
      </c>
      <c r="AP4380" s="17" t="str">
        <f t="shared" si="1117"/>
        <v/>
      </c>
      <c r="AQ4380" s="17" t="str">
        <f t="shared" si="1116"/>
        <v/>
      </c>
    </row>
    <row r="4381" spans="1:43" x14ac:dyDescent="0.2">
      <c r="A4381" t="s">
        <v>5761</v>
      </c>
      <c r="H4381">
        <v>1</v>
      </c>
      <c r="I4381" s="12" t="s">
        <v>6234</v>
      </c>
      <c r="M4381" s="6">
        <f t="array" ref="M4381">SUM(IF($H$2:$H$4320=$H4381,M$2:M$4320,0))</f>
        <v>4198489407</v>
      </c>
      <c r="N4381" s="6">
        <f t="array" ref="N4381">SUM(IF($H$2:$H$4320=$H4381,N$2:N$4320,0))</f>
        <v>22893393159</v>
      </c>
      <c r="O4381" s="6">
        <f t="array" ref="O4381">SUM(IF($H$2:$H$4320=$H4381,O$2:O$4320,0))</f>
        <v>924322708</v>
      </c>
      <c r="P4381" s="6">
        <f t="array" ref="P4381">SUM(IF($H$2:$H$4320=$H4381,P$2:P$4320,0))</f>
        <v>59493060</v>
      </c>
      <c r="Q4381" s="6">
        <f t="array" ref="Q4381">SUM(IF($H$2:$H$4320=$H4381,Q$2:Q$4320,0))</f>
        <v>13699266</v>
      </c>
      <c r="R4381" s="6">
        <f t="array" ref="R4381">SUM(IF($H$2:$H$4320=$H4381,R$2:R$4320,0))</f>
        <v>7775785543</v>
      </c>
      <c r="S4381" s="6">
        <f t="array" ref="S4381">SUM(IF($H$2:$H$4320=$H4381,S$2:S$4320,0))</f>
        <v>15556193842</v>
      </c>
      <c r="T4381" s="6">
        <f t="array" ref="T4381">SUM(IF($H$2:$H$4320=$H4381,T$2:T$4320,0))</f>
        <v>5557279254</v>
      </c>
      <c r="U4381" s="6">
        <f t="array" ref="U4381">SUM(IF($H$2:$H$4320=$H4381,U$2:U$4320,0))</f>
        <v>622284147</v>
      </c>
      <c r="V4381" s="6">
        <f t="array" ref="V4381">SUM(IF($H$2:$H$4320=$H4381,V$2:V$4320,0))</f>
        <v>24483</v>
      </c>
      <c r="W4381" s="6">
        <f t="array" ref="W4381">SUM(IF($H$2:$H$4320=$H4381,W$2:W$4320,0))</f>
        <v>1232622</v>
      </c>
      <c r="X4381" s="6">
        <f t="array" ref="X4381">SUM(IF($H$2:$H$4320=$H4381,X$2:X$4320,0))</f>
        <v>1157769</v>
      </c>
      <c r="Y4381" s="6">
        <f t="array" ref="Y4381">SUM(IF($H$2:$H$4320=$H4381,Y$2:Y$4320,0))</f>
        <v>3585.3700000000003</v>
      </c>
      <c r="Z4381" s="6">
        <f t="array" ref="Z4381">SUM(IF($H$2:$H$4320=$H4381,Z$2:Z$4320,0))</f>
        <v>53597624556971</v>
      </c>
      <c r="AA4381" s="6">
        <f t="array" ref="AA4381">SUM(IF($H$2:$H$4320=$H4381,AA$2:AA$4320,0))</f>
        <v>2147816450407.6724</v>
      </c>
      <c r="AB4381" s="6">
        <f t="shared" ref="AB4381" si="1122">IF(N4381&gt;0, Z4381/N4381,"")</f>
        <v>2341.1830734187324</v>
      </c>
      <c r="AC4381" s="6">
        <f t="shared" ref="AC4381" si="1123">IF(N4381&gt;0, AA4381/N4381, "")</f>
        <v>93.818178698569582</v>
      </c>
      <c r="AD4381" s="16">
        <f t="shared" si="1104"/>
        <v>15.536647602258146</v>
      </c>
      <c r="AE4381" s="16">
        <f t="shared" si="1105"/>
        <v>24.767749359458559</v>
      </c>
      <c r="AF4381" s="16">
        <f t="shared" si="1106"/>
        <v>50.346036024996934</v>
      </c>
      <c r="AG4381" s="16">
        <f t="shared" si="1107"/>
        <v>97.634726136502877</v>
      </c>
      <c r="AH4381" s="17">
        <f t="shared" si="1108"/>
        <v>1.8520436255086639</v>
      </c>
      <c r="AI4381" s="17">
        <f t="shared" si="1109"/>
        <v>3.7051883032177435</v>
      </c>
      <c r="AJ4381" s="17">
        <f t="shared" si="1110"/>
        <v>5.0288260965475384</v>
      </c>
      <c r="AK4381" s="17">
        <f t="shared" si="1111"/>
        <v>5.1770422968700851</v>
      </c>
      <c r="AL4381" s="17">
        <f t="shared" si="1112"/>
        <v>0.3396519462621963</v>
      </c>
      <c r="AM4381" s="17">
        <f t="shared" si="1113"/>
        <v>0.67950581785577069</v>
      </c>
      <c r="AN4381" s="17">
        <f t="shared" si="1114"/>
        <v>0.92225180205319335</v>
      </c>
      <c r="AO4381" s="17">
        <f t="shared" si="1115"/>
        <v>0.94943362445400969</v>
      </c>
      <c r="AP4381" s="17">
        <f t="shared" si="1117"/>
        <v>0.60978167819181339</v>
      </c>
      <c r="AQ4381" s="17">
        <f t="shared" si="1116"/>
        <v>16.829829784945627</v>
      </c>
    </row>
    <row r="4382" spans="1:43" x14ac:dyDescent="0.2">
      <c r="A4382" t="s">
        <v>6117</v>
      </c>
      <c r="H4382">
        <v>2</v>
      </c>
      <c r="I4382" s="12" t="s">
        <v>6235</v>
      </c>
      <c r="M4382" s="6">
        <f t="array" ref="M4382">SUM(IF($H$2:$H$4320=$H4382,M$2:M$4320,0))</f>
        <v>560354342</v>
      </c>
      <c r="N4382" s="6">
        <f t="array" ref="N4382">SUM(IF($H$2:$H$4320=$H4382,N$2:N$4320,0))</f>
        <v>3070881206</v>
      </c>
      <c r="O4382" s="6">
        <f t="array" ref="O4382">SUM(IF($H$2:$H$4320=$H4382,O$2:O$4320,0))</f>
        <v>254716007</v>
      </c>
      <c r="P4382" s="6">
        <f t="array" ref="P4382">SUM(IF($H$2:$H$4320=$H4382,P$2:P$4320,0))</f>
        <v>18192601</v>
      </c>
      <c r="Q4382" s="6">
        <f t="array" ref="Q4382">SUM(IF($H$2:$H$4320=$H4382,Q$2:Q$4320,0))</f>
        <v>1772813</v>
      </c>
      <c r="R4382" s="6">
        <f t="array" ref="R4382">SUM(IF($H$2:$H$4320=$H4382,R$2:R$4320,0))</f>
        <v>534488499</v>
      </c>
      <c r="S4382" s="6">
        <f t="array" ref="S4382">SUM(IF($H$2:$H$4320=$H4382,S$2:S$4320,0))</f>
        <v>2909853039</v>
      </c>
      <c r="T4382" s="6">
        <f t="array" ref="T4382">SUM(IF($H$2:$H$4320=$H4382,T$2:T$4320,0))</f>
        <v>676540475</v>
      </c>
      <c r="U4382" s="6">
        <f t="array" ref="U4382">SUM(IF($H$2:$H$4320=$H4382,U$2:U$4320,0))</f>
        <v>1252728769</v>
      </c>
      <c r="V4382" s="6">
        <f t="array" ref="V4382">SUM(IF($H$2:$H$4320=$H4382,V$2:V$4320,0))</f>
        <v>8675</v>
      </c>
      <c r="W4382" s="6">
        <f t="array" ref="W4382">SUM(IF($H$2:$H$4320=$H4382,W$2:W$4320,0))</f>
        <v>265739</v>
      </c>
      <c r="X4382" s="6">
        <f t="array" ref="X4382">SUM(IF($H$2:$H$4320=$H4382,X$2:X$4320,0))</f>
        <v>163437</v>
      </c>
      <c r="Y4382" s="6">
        <f t="array" ref="Y4382">SUM(IF($H$2:$H$4320=$H4382,Y$2:Y$4320,0))</f>
        <v>1166.19</v>
      </c>
      <c r="Z4382" s="6">
        <f t="array" ref="Z4382">SUM(IF($H$2:$H$4320=$H4382,Z$2:Z$4320,0))</f>
        <v>12954384929217</v>
      </c>
      <c r="AA4382" s="6">
        <f t="array" ref="AA4382">SUM(IF($H$2:$H$4320=$H4382,AA$2:AA$4320,0))</f>
        <v>882755264668.9895</v>
      </c>
      <c r="AB4382" s="6">
        <f t="shared" ref="AB4382:AB4445" si="1124">IF(N4382&gt;0, Z4382/N4382,"")</f>
        <v>4218.4585010668106</v>
      </c>
      <c r="AC4382" s="6">
        <f t="shared" ref="AC4382:AC4445" si="1125">IF(N4382&gt;0, AA4382/N4382, "")</f>
        <v>287.45991962965871</v>
      </c>
      <c r="AD4382" s="16">
        <f t="shared" si="1104"/>
        <v>14.001076976293824</v>
      </c>
      <c r="AE4382" s="16">
        <f t="shared" si="1105"/>
        <v>12.056098249059</v>
      </c>
      <c r="AF4382" s="16">
        <f t="shared" si="1106"/>
        <v>30.632737752161383</v>
      </c>
      <c r="AG4382" s="16">
        <f t="shared" si="1107"/>
        <v>49.472737752161386</v>
      </c>
      <c r="AH4382" s="17">
        <f t="shared" si="1108"/>
        <v>0.95384020241963252</v>
      </c>
      <c r="AI4382" s="17">
        <f t="shared" si="1109"/>
        <v>5.1928803274982025</v>
      </c>
      <c r="AJ4382" s="17">
        <f t="shared" si="1110"/>
        <v>6.4002243673164934</v>
      </c>
      <c r="AK4382" s="17">
        <f t="shared" si="1111"/>
        <v>8.6358254416809714</v>
      </c>
      <c r="AL4382" s="17">
        <f t="shared" si="1112"/>
        <v>0.17405052919523453</v>
      </c>
      <c r="AM4382" s="17">
        <f t="shared" si="1113"/>
        <v>0.94756287977360465</v>
      </c>
      <c r="AN4382" s="17">
        <f t="shared" si="1114"/>
        <v>1.167871133208531</v>
      </c>
      <c r="AO4382" s="17">
        <f t="shared" si="1115"/>
        <v>1.575809013238658</v>
      </c>
      <c r="AP4382" s="17">
        <f t="shared" si="1117"/>
        <v>1.4017584840434234</v>
      </c>
      <c r="AQ4382" s="17">
        <f t="shared" si="1116"/>
        <v>11.423911175711858</v>
      </c>
    </row>
    <row r="4383" spans="1:43" x14ac:dyDescent="0.2">
      <c r="A4383" t="s">
        <v>5962</v>
      </c>
      <c r="H4383">
        <v>3</v>
      </c>
      <c r="I4383" s="12" t="s">
        <v>6236</v>
      </c>
      <c r="M4383" s="6">
        <f t="array" ref="M4383">SUM(IF($H$2:$H$4320=$H4383,M$2:M$4320,0))</f>
        <v>575874072</v>
      </c>
      <c r="N4383" s="6">
        <f t="array" ref="N4383">SUM(IF($H$2:$H$4320=$H4383,N$2:N$4320,0))</f>
        <v>3875224830</v>
      </c>
      <c r="O4383" s="6">
        <f t="array" ref="O4383">SUM(IF($H$2:$H$4320=$H4383,O$2:O$4320,0))</f>
        <v>245234476</v>
      </c>
      <c r="P4383" s="6">
        <f t="array" ref="P4383">SUM(IF($H$2:$H$4320=$H4383,P$2:P$4320,0))</f>
        <v>16321076</v>
      </c>
      <c r="Q4383" s="6">
        <f t="array" ref="Q4383">SUM(IF($H$2:$H$4320=$H4383,Q$2:Q$4320,0))</f>
        <v>1890065</v>
      </c>
      <c r="R4383" s="6">
        <f t="array" ref="R4383">SUM(IF($H$2:$H$4320=$H4383,R$2:R$4320,0))</f>
        <v>1038914014</v>
      </c>
      <c r="S4383" s="6">
        <f t="array" ref="S4383">SUM(IF($H$2:$H$4320=$H4383,S$2:S$4320,0))</f>
        <v>2647861907</v>
      </c>
      <c r="T4383" s="6">
        <f t="array" ref="T4383">SUM(IF($H$2:$H$4320=$H4383,T$2:T$4320,0))</f>
        <v>734785498</v>
      </c>
      <c r="U4383" s="6">
        <f t="array" ref="U4383">SUM(IF($H$2:$H$4320=$H4383,U$2:U$4320,0))</f>
        <v>7638547</v>
      </c>
      <c r="V4383" s="6">
        <f t="array" ref="V4383">SUM(IF($H$2:$H$4320=$H4383,V$2:V$4320,0))</f>
        <v>8112</v>
      </c>
      <c r="W4383" s="6">
        <f t="array" ref="W4383">SUM(IF($H$2:$H$4320=$H4383,W$2:W$4320,0))</f>
        <v>351517</v>
      </c>
      <c r="X4383" s="6">
        <f t="array" ref="X4383">SUM(IF($H$2:$H$4320=$H4383,X$2:X$4320,0))</f>
        <v>181961</v>
      </c>
      <c r="Y4383" s="6">
        <f t="array" ref="Y4383">SUM(IF($H$2:$H$4320=$H4383,Y$2:Y$4320,0))</f>
        <v>1641.54</v>
      </c>
      <c r="Z4383" s="6">
        <f t="array" ref="Z4383">SUM(IF($H$2:$H$4320=$H4383,Z$2:Z$4320,0))</f>
        <v>13155334907281</v>
      </c>
      <c r="AA4383" s="6">
        <f t="array" ref="AA4383">SUM(IF($H$2:$H$4320=$H4383,AA$2:AA$4320,0))</f>
        <v>764939330076.95288</v>
      </c>
      <c r="AB4383" s="6">
        <f t="shared" si="1124"/>
        <v>3394.7281730440914</v>
      </c>
      <c r="AC4383" s="6">
        <f t="shared" si="1125"/>
        <v>197.39224525895517</v>
      </c>
      <c r="AD4383" s="16">
        <f t="shared" si="1104"/>
        <v>15.025631643403903</v>
      </c>
      <c r="AE4383" s="16">
        <f t="shared" si="1105"/>
        <v>15.802120864930917</v>
      </c>
      <c r="AF4383" s="16">
        <f t="shared" si="1106"/>
        <v>43.332963510848124</v>
      </c>
      <c r="AG4383" s="16">
        <f t="shared" si="1107"/>
        <v>65.764053254437869</v>
      </c>
      <c r="AH4383" s="17">
        <f t="shared" si="1108"/>
        <v>1.8040645768125501</v>
      </c>
      <c r="AI4383" s="17">
        <f t="shared" si="1109"/>
        <v>4.5979877124941995</v>
      </c>
      <c r="AJ4383" s="17">
        <f t="shared" si="1110"/>
        <v>5.8739359340352451</v>
      </c>
      <c r="AK4383" s="17">
        <f t="shared" si="1111"/>
        <v>5.8872002002548918</v>
      </c>
      <c r="AL4383" s="17">
        <f t="shared" si="1112"/>
        <v>0.26809128749311817</v>
      </c>
      <c r="AM4383" s="17">
        <f t="shared" si="1113"/>
        <v>0.68327955748570079</v>
      </c>
      <c r="AN4383" s="17">
        <f t="shared" si="1114"/>
        <v>0.87289062012951646</v>
      </c>
      <c r="AO4383" s="17">
        <f t="shared" si="1115"/>
        <v>0.87486174369913916</v>
      </c>
      <c r="AP4383" s="17">
        <f t="shared" si="1117"/>
        <v>0.60677045620602099</v>
      </c>
      <c r="AQ4383" s="17">
        <f t="shared" si="1116"/>
        <v>10.797266151925555</v>
      </c>
    </row>
    <row r="4384" spans="1:43" x14ac:dyDescent="0.2">
      <c r="A4384" t="s">
        <v>5849</v>
      </c>
      <c r="H4384">
        <v>4</v>
      </c>
      <c r="I4384" s="12" t="s">
        <v>6237</v>
      </c>
      <c r="M4384" s="6">
        <f t="array" ref="M4384">SUM(IF($H$2:$H$4320=$H4384,M$2:M$4320,0))</f>
        <v>128266064</v>
      </c>
      <c r="N4384" s="6">
        <f t="array" ref="N4384">SUM(IF($H$2:$H$4320=$H4384,N$2:N$4320,0))</f>
        <v>848252594</v>
      </c>
      <c r="O4384" s="6">
        <f t="array" ref="O4384">SUM(IF($H$2:$H$4320=$H4384,O$2:O$4320,0))</f>
        <v>100842301</v>
      </c>
      <c r="P4384" s="6">
        <f t="array" ref="P4384">SUM(IF($H$2:$H$4320=$H4384,P$2:P$4320,0))</f>
        <v>6893994</v>
      </c>
      <c r="Q4384" s="6">
        <f t="array" ref="Q4384">SUM(IF($H$2:$H$4320=$H4384,Q$2:Q$4320,0))</f>
        <v>416593</v>
      </c>
      <c r="R4384" s="6">
        <f t="array" ref="R4384">SUM(IF($H$2:$H$4320=$H4384,R$2:R$4320,0))</f>
        <v>141233054</v>
      </c>
      <c r="S4384" s="6">
        <f t="array" ref="S4384">SUM(IF($H$2:$H$4320=$H4384,S$2:S$4320,0))</f>
        <v>900965241</v>
      </c>
      <c r="T4384" s="6">
        <f t="array" ref="T4384">SUM(IF($H$2:$H$4320=$H4384,T$2:T$4320,0))</f>
        <v>252857340</v>
      </c>
      <c r="U4384" s="6">
        <f t="array" ref="U4384">SUM(IF($H$2:$H$4320=$H4384,U$2:U$4320,0))</f>
        <v>15062926</v>
      </c>
      <c r="V4384" s="6">
        <f t="array" ref="V4384">SUM(IF($H$2:$H$4320=$H4384,V$2:V$4320,0))</f>
        <v>2882</v>
      </c>
      <c r="W4384" s="6">
        <f t="array" ref="W4384">SUM(IF($H$2:$H$4320=$H4384,W$2:W$4320,0))</f>
        <v>82612</v>
      </c>
      <c r="X4384" s="6">
        <f t="array" ref="X4384">SUM(IF($H$2:$H$4320=$H4384,X$2:X$4320,0))</f>
        <v>65695</v>
      </c>
      <c r="Y4384" s="6">
        <f t="array" ref="Y4384">SUM(IF($H$2:$H$4320=$H4384,Y$2:Y$4320,0))</f>
        <v>218.62</v>
      </c>
      <c r="Z4384" s="6">
        <f t="array" ref="Z4384">SUM(IF($H$2:$H$4320=$H4384,Z$2:Z$4320,0))</f>
        <v>4117621449780</v>
      </c>
      <c r="AA4384" s="6">
        <f t="array" ref="AA4384">SUM(IF($H$2:$H$4320=$H4384,AA$2:AA$4320,0))</f>
        <v>274668047046.89285</v>
      </c>
      <c r="AB4384" s="6">
        <f t="shared" si="1124"/>
        <v>4854.239738145734</v>
      </c>
      <c r="AC4384" s="6">
        <f t="shared" si="1125"/>
        <v>323.80454712395829</v>
      </c>
      <c r="AD4384" s="16">
        <f t="shared" si="1104"/>
        <v>14.627558567645982</v>
      </c>
      <c r="AE4384" s="16">
        <f t="shared" si="1105"/>
        <v>8.4116743230601205</v>
      </c>
      <c r="AF4384" s="16">
        <f t="shared" si="1106"/>
        <v>28.664816099930604</v>
      </c>
      <c r="AG4384" s="16">
        <f t="shared" si="1107"/>
        <v>51.459750173490633</v>
      </c>
      <c r="AH4384" s="17">
        <f t="shared" si="1108"/>
        <v>1.1010944718783917</v>
      </c>
      <c r="AI4384" s="17">
        <f t="shared" si="1109"/>
        <v>7.0241902877755722</v>
      </c>
      <c r="AJ4384" s="17">
        <f t="shared" si="1110"/>
        <v>8.9955405585689441</v>
      </c>
      <c r="AK4384" s="17">
        <f t="shared" si="1111"/>
        <v>9.1129755646045236</v>
      </c>
      <c r="AL4384" s="17">
        <f t="shared" si="1112"/>
        <v>0.16649881768590266</v>
      </c>
      <c r="AM4384" s="17">
        <f t="shared" si="1113"/>
        <v>1.0621426298874366</v>
      </c>
      <c r="AN4384" s="17">
        <f t="shared" si="1114"/>
        <v>1.3602346626009847</v>
      </c>
      <c r="AO4384" s="17">
        <f t="shared" si="1115"/>
        <v>1.3779922575751062</v>
      </c>
      <c r="AP4384" s="17">
        <f t="shared" si="1117"/>
        <v>1.2114934398892037</v>
      </c>
      <c r="AQ4384" s="17">
        <f t="shared" si="1116"/>
        <v>8.9343978872517003</v>
      </c>
    </row>
    <row r="4385" spans="1:43" x14ac:dyDescent="0.2">
      <c r="A4385" t="s">
        <v>5764</v>
      </c>
      <c r="H4385">
        <v>5</v>
      </c>
      <c r="I4385" s="12" t="s">
        <v>6238</v>
      </c>
      <c r="M4385" s="6">
        <f t="array" ref="M4385">SUM(IF($H$2:$H$4320=$H4385,M$2:M$4320,0))</f>
        <v>340222714</v>
      </c>
      <c r="N4385" s="6">
        <f t="array" ref="N4385">SUM(IF($H$2:$H$4320=$H4385,N$2:N$4320,0))</f>
        <v>1604142217</v>
      </c>
      <c r="O4385" s="6">
        <f t="array" ref="O4385">SUM(IF($H$2:$H$4320=$H4385,O$2:O$4320,0))</f>
        <v>118685323</v>
      </c>
      <c r="P4385" s="6">
        <f t="array" ref="P4385">SUM(IF($H$2:$H$4320=$H4385,P$2:P$4320,0))</f>
        <v>8848178</v>
      </c>
      <c r="Q4385" s="6">
        <f t="array" ref="Q4385">SUM(IF($H$2:$H$4320=$H4385,Q$2:Q$4320,0))</f>
        <v>1141949</v>
      </c>
      <c r="R4385" s="6">
        <f t="array" ref="R4385">SUM(IF($H$2:$H$4320=$H4385,R$2:R$4320,0))</f>
        <v>552242631</v>
      </c>
      <c r="S4385" s="6">
        <f t="array" ref="S4385">SUM(IF($H$2:$H$4320=$H4385,S$2:S$4320,0))</f>
        <v>1521152710</v>
      </c>
      <c r="T4385" s="6">
        <f t="array" ref="T4385">SUM(IF($H$2:$H$4320=$H4385,T$2:T$4320,0))</f>
        <v>736603417</v>
      </c>
      <c r="U4385" s="6">
        <f t="array" ref="U4385">SUM(IF($H$2:$H$4320=$H4385,U$2:U$4320,0))</f>
        <v>3157991</v>
      </c>
      <c r="V4385" s="6">
        <f t="array" ref="V4385">SUM(IF($H$2:$H$4320=$H4385,V$2:V$4320,0))</f>
        <v>3844</v>
      </c>
      <c r="W4385" s="6">
        <f t="array" ref="W4385">SUM(IF($H$2:$H$4320=$H4385,W$2:W$4320,0))</f>
        <v>171504</v>
      </c>
      <c r="X4385" s="6">
        <f t="array" ref="X4385">SUM(IF($H$2:$H$4320=$H4385,X$2:X$4320,0))</f>
        <v>118537</v>
      </c>
      <c r="Y4385" s="6">
        <f t="array" ref="Y4385">SUM(IF($H$2:$H$4320=$H4385,Y$2:Y$4320,0))</f>
        <v>1241.02</v>
      </c>
      <c r="Z4385" s="6">
        <f t="array" ref="Z4385">SUM(IF($H$2:$H$4320=$H4385,Z$2:Z$4320,0))</f>
        <v>7114358168199</v>
      </c>
      <c r="AA4385" s="6">
        <f t="array" ref="AA4385">SUM(IF($H$2:$H$4320=$H4385,AA$2:AA$4320,0))</f>
        <v>336136297859.20801</v>
      </c>
      <c r="AB4385" s="6">
        <f t="shared" si="1124"/>
        <v>4434.9921676545464</v>
      </c>
      <c r="AC4385" s="6">
        <f t="shared" si="1125"/>
        <v>209.54270406762072</v>
      </c>
      <c r="AD4385" s="16">
        <f t="shared" si="1104"/>
        <v>13.413532480924321</v>
      </c>
      <c r="AE4385" s="16">
        <f t="shared" si="1105"/>
        <v>13.515927466448399</v>
      </c>
      <c r="AF4385" s="16">
        <f t="shared" si="1106"/>
        <v>44.616024973985432</v>
      </c>
      <c r="AG4385" s="16">
        <f t="shared" si="1107"/>
        <v>75.45291363163372</v>
      </c>
      <c r="AH4385" s="17">
        <f t="shared" si="1108"/>
        <v>1.6231797827584198</v>
      </c>
      <c r="AI4385" s="17">
        <f t="shared" si="1109"/>
        <v>4.4710498370781915</v>
      </c>
      <c r="AJ4385" s="17">
        <f t="shared" si="1110"/>
        <v>6.6361122702701145</v>
      </c>
      <c r="AK4385" s="17">
        <f t="shared" si="1111"/>
        <v>6.6453943989171753</v>
      </c>
      <c r="AL4385" s="17">
        <f t="shared" si="1112"/>
        <v>0.34426039359077598</v>
      </c>
      <c r="AM4385" s="17">
        <f t="shared" si="1113"/>
        <v>0.94826549284688511</v>
      </c>
      <c r="AN4385" s="17">
        <f t="shared" si="1114"/>
        <v>1.407453842354677</v>
      </c>
      <c r="AO4385" s="17">
        <f t="shared" si="1115"/>
        <v>1.4094224901257617</v>
      </c>
      <c r="AP4385" s="17">
        <f t="shared" si="1117"/>
        <v>1.0651620965349857</v>
      </c>
      <c r="AQ4385" s="17">
        <f t="shared" si="1116"/>
        <v>12.816687620254443</v>
      </c>
    </row>
    <row r="4386" spans="1:43" x14ac:dyDescent="0.2">
      <c r="A4386" t="s">
        <v>6009</v>
      </c>
      <c r="H4386">
        <v>6</v>
      </c>
      <c r="I4386" s="12" t="s">
        <v>6239</v>
      </c>
      <c r="M4386" s="6">
        <f t="array" ref="M4386">SUM(IF($H$2:$H$4320=$H4386,M$2:M$4320,0))</f>
        <v>69418805</v>
      </c>
      <c r="N4386" s="6">
        <f t="array" ref="N4386">SUM(IF($H$2:$H$4320=$H4386,N$2:N$4320,0))</f>
        <v>462263515</v>
      </c>
      <c r="O4386" s="6">
        <f t="array" ref="O4386">SUM(IF($H$2:$H$4320=$H4386,O$2:O$4320,0))</f>
        <v>65661255</v>
      </c>
      <c r="P4386" s="6">
        <f t="array" ref="P4386">SUM(IF($H$2:$H$4320=$H4386,P$2:P$4320,0))</f>
        <v>4286165</v>
      </c>
      <c r="Q4386" s="6">
        <f t="array" ref="Q4386">SUM(IF($H$2:$H$4320=$H4386,Q$2:Q$4320,0))</f>
        <v>226823</v>
      </c>
      <c r="R4386" s="6">
        <f t="array" ref="R4386">SUM(IF($H$2:$H$4320=$H4386,R$2:R$4320,0))</f>
        <v>75771797</v>
      </c>
      <c r="S4386" s="6">
        <f t="array" ref="S4386">SUM(IF($H$2:$H$4320=$H4386,S$2:S$4320,0))</f>
        <v>614608697</v>
      </c>
      <c r="T4386" s="6">
        <f t="array" ref="T4386">SUM(IF($H$2:$H$4320=$H4386,T$2:T$4320,0))</f>
        <v>135530333</v>
      </c>
      <c r="U4386" s="6">
        <f t="array" ref="U4386">SUM(IF($H$2:$H$4320=$H4386,U$2:U$4320,0))</f>
        <v>265860690</v>
      </c>
      <c r="V4386" s="6">
        <f t="array" ref="V4386">SUM(IF($H$2:$H$4320=$H4386,V$2:V$4320,0))</f>
        <v>1713</v>
      </c>
      <c r="W4386" s="6">
        <f t="array" ref="W4386">SUM(IF($H$2:$H$4320=$H4386,W$2:W$4320,0))</f>
        <v>50148</v>
      </c>
      <c r="X4386" s="6">
        <f t="array" ref="X4386">SUM(IF($H$2:$H$4320=$H4386,X$2:X$4320,0))</f>
        <v>41706</v>
      </c>
      <c r="Y4386" s="6">
        <f t="array" ref="Y4386">SUM(IF($H$2:$H$4320=$H4386,Y$2:Y$4320,0))</f>
        <v>262.52</v>
      </c>
      <c r="Z4386" s="6">
        <f t="array" ref="Z4386">SUM(IF($H$2:$H$4320=$H4386,Z$2:Z$4320,0))</f>
        <v>2996440495335</v>
      </c>
      <c r="AA4386" s="6">
        <f t="array" ref="AA4386">SUM(IF($H$2:$H$4320=$H4386,AA$2:AA$4320,0))</f>
        <v>203671458550.82886</v>
      </c>
      <c r="AB4386" s="6">
        <f t="shared" si="1124"/>
        <v>6482.104682942585</v>
      </c>
      <c r="AC4386" s="6">
        <f t="shared" si="1125"/>
        <v>440.5960062645845</v>
      </c>
      <c r="AD4386" s="16">
        <f t="shared" si="1104"/>
        <v>15.319348415191669</v>
      </c>
      <c r="AE4386" s="16">
        <f t="shared" si="1105"/>
        <v>7.0401260987168159</v>
      </c>
      <c r="AF4386" s="16">
        <f t="shared" si="1106"/>
        <v>29.274956217162874</v>
      </c>
      <c r="AG4386" s="16">
        <f t="shared" si="1107"/>
        <v>53.621716287215413</v>
      </c>
      <c r="AH4386" s="17">
        <f t="shared" si="1108"/>
        <v>1.0915168735618541</v>
      </c>
      <c r="AI4386" s="17">
        <f t="shared" si="1109"/>
        <v>8.8536340693274678</v>
      </c>
      <c r="AJ4386" s="17">
        <f t="shared" si="1110"/>
        <v>10.805991690580095</v>
      </c>
      <c r="AK4386" s="17">
        <f t="shared" si="1111"/>
        <v>14.635799622306953</v>
      </c>
      <c r="AL4386" s="17">
        <f t="shared" si="1112"/>
        <v>0.16391472513248206</v>
      </c>
      <c r="AM4386" s="17">
        <f t="shared" si="1113"/>
        <v>1.3295635001607253</v>
      </c>
      <c r="AN4386" s="17">
        <f t="shared" si="1114"/>
        <v>1.6227519708104154</v>
      </c>
      <c r="AO4386" s="17">
        <f t="shared" si="1115"/>
        <v>2.197879968960994</v>
      </c>
      <c r="AP4386" s="17">
        <f t="shared" si="1117"/>
        <v>2.0339652438285118</v>
      </c>
      <c r="AQ4386" s="17">
        <f t="shared" si="1116"/>
        <v>9.3602946973828018</v>
      </c>
    </row>
    <row r="4387" spans="1:43" x14ac:dyDescent="0.2">
      <c r="A4387" t="s">
        <v>6010</v>
      </c>
      <c r="H4387">
        <v>7</v>
      </c>
      <c r="I4387" s="12" t="s">
        <v>6240</v>
      </c>
      <c r="M4387" s="6">
        <f t="array" ref="M4387">SUM(IF($H$2:$H$4320=$H4387,M$2:M$4320,0))</f>
        <v>90908100</v>
      </c>
      <c r="N4387" s="6">
        <f t="array" ref="N4387">SUM(IF($H$2:$H$4320=$H4387,N$2:N$4320,0))</f>
        <v>569857005</v>
      </c>
      <c r="O4387" s="6">
        <f t="array" ref="O4387">SUM(IF($H$2:$H$4320=$H4387,O$2:O$4320,0))</f>
        <v>78435154</v>
      </c>
      <c r="P4387" s="6">
        <f t="array" ref="P4387">SUM(IF($H$2:$H$4320=$H4387,P$2:P$4320,0))</f>
        <v>5099473</v>
      </c>
      <c r="Q4387" s="6">
        <f t="array" ref="Q4387">SUM(IF($H$2:$H$4320=$H4387,Q$2:Q$4320,0))</f>
        <v>301950</v>
      </c>
      <c r="R4387" s="6">
        <f t="array" ref="R4387">SUM(IF($H$2:$H$4320=$H4387,R$2:R$4320,0))</f>
        <v>66876988</v>
      </c>
      <c r="S4387" s="6">
        <f t="array" ref="S4387">SUM(IF($H$2:$H$4320=$H4387,S$2:S$4320,0))</f>
        <v>548759448</v>
      </c>
      <c r="T4387" s="6">
        <f t="array" ref="T4387">SUM(IF($H$2:$H$4320=$H4387,T$2:T$4320,0))</f>
        <v>121569684</v>
      </c>
      <c r="U4387" s="6">
        <f t="array" ref="U4387">SUM(IF($H$2:$H$4320=$H4387,U$2:U$4320,0))</f>
        <v>74489991</v>
      </c>
      <c r="V4387" s="6">
        <f t="array" ref="V4387">SUM(IF($H$2:$H$4320=$H4387,V$2:V$4320,0))</f>
        <v>2801</v>
      </c>
      <c r="W4387" s="6">
        <f t="array" ref="W4387">SUM(IF($H$2:$H$4320=$H4387,W$2:W$4320,0))</f>
        <v>63472</v>
      </c>
      <c r="X4387" s="6">
        <f t="array" ref="X4387">SUM(IF($H$2:$H$4320=$H4387,X$2:X$4320,0))</f>
        <v>36576</v>
      </c>
      <c r="Y4387" s="6">
        <f t="array" ref="Y4387">SUM(IF($H$2:$H$4320=$H4387,Y$2:Y$4320,0))</f>
        <v>57.959999999999994</v>
      </c>
      <c r="Z4387" s="6">
        <f t="array" ref="Z4387">SUM(IF($H$2:$H$4320=$H4387,Z$2:Z$4320,0))</f>
        <v>2316928151923</v>
      </c>
      <c r="AA4387" s="6">
        <f t="array" ref="AA4387">SUM(IF($H$2:$H$4320=$H4387,AA$2:AA$4320,0))</f>
        <v>165041344616.39999</v>
      </c>
      <c r="AB4387" s="6">
        <f t="shared" si="1124"/>
        <v>4065.8062138290288</v>
      </c>
      <c r="AC4387" s="6">
        <f t="shared" si="1125"/>
        <v>289.6188748551051</v>
      </c>
      <c r="AD4387" s="16">
        <f t="shared" si="1104"/>
        <v>15.381031334022163</v>
      </c>
      <c r="AE4387" s="16">
        <f t="shared" si="1105"/>
        <v>7.2653265269294938</v>
      </c>
      <c r="AF4387" s="16">
        <f t="shared" si="1106"/>
        <v>22.660478400571225</v>
      </c>
      <c r="AG4387" s="16">
        <f t="shared" si="1107"/>
        <v>35.718671902891828</v>
      </c>
      <c r="AH4387" s="17">
        <f t="shared" si="1108"/>
        <v>0.73565488663826439</v>
      </c>
      <c r="AI4387" s="17">
        <f t="shared" si="1109"/>
        <v>6.0364197249750022</v>
      </c>
      <c r="AJ4387" s="17">
        <f t="shared" si="1110"/>
        <v>7.3737008253389966</v>
      </c>
      <c r="AK4387" s="17">
        <f t="shared" si="1111"/>
        <v>8.19309965778627</v>
      </c>
      <c r="AL4387" s="17">
        <f t="shared" si="1112"/>
        <v>0.11735749041112516</v>
      </c>
      <c r="AM4387" s="17">
        <f t="shared" si="1113"/>
        <v>0.96297745431768444</v>
      </c>
      <c r="AN4387" s="17">
        <f t="shared" si="1114"/>
        <v>1.1763111203660646</v>
      </c>
      <c r="AO4387" s="17">
        <f t="shared" si="1115"/>
        <v>1.3070281078671657</v>
      </c>
      <c r="AP4387" s="17">
        <f t="shared" si="1117"/>
        <v>1.1896706174560405</v>
      </c>
      <c r="AQ4387" s="17">
        <f t="shared" si="1116"/>
        <v>6.9963456436893079</v>
      </c>
    </row>
    <row r="4388" spans="1:43" x14ac:dyDescent="0.2">
      <c r="A4388" t="s">
        <v>5791</v>
      </c>
      <c r="H4388">
        <v>8</v>
      </c>
      <c r="I4388" s="12" t="s">
        <v>6241</v>
      </c>
      <c r="M4388" s="6">
        <f t="array" ref="M4388">SUM(IF($H$2:$H$4320=$H4388,M$2:M$4320,0))</f>
        <v>407662311</v>
      </c>
      <c r="N4388" s="6">
        <f t="array" ref="N4388">SUM(IF($H$2:$H$4320=$H4388,N$2:N$4320,0))</f>
        <v>2166243668</v>
      </c>
      <c r="O4388" s="6">
        <f t="array" ref="O4388">SUM(IF($H$2:$H$4320=$H4388,O$2:O$4320,0))</f>
        <v>193365834</v>
      </c>
      <c r="P4388" s="6">
        <f t="array" ref="P4388">SUM(IF($H$2:$H$4320=$H4388,P$2:P$4320,0))</f>
        <v>12985905</v>
      </c>
      <c r="Q4388" s="6">
        <f t="array" ref="Q4388">SUM(IF($H$2:$H$4320=$H4388,Q$2:Q$4320,0))</f>
        <v>1397589</v>
      </c>
      <c r="R4388" s="6">
        <f t="array" ref="R4388">SUM(IF($H$2:$H$4320=$H4388,R$2:R$4320,0))</f>
        <v>788259361</v>
      </c>
      <c r="S4388" s="6">
        <f t="array" ref="S4388">SUM(IF($H$2:$H$4320=$H4388,S$2:S$4320,0))</f>
        <v>2308029073</v>
      </c>
      <c r="T4388" s="6">
        <f t="array" ref="T4388">SUM(IF($H$2:$H$4320=$H4388,T$2:T$4320,0))</f>
        <v>784154546</v>
      </c>
      <c r="U4388" s="6">
        <f t="array" ref="U4388">SUM(IF($H$2:$H$4320=$H4388,U$2:U$4320,0))</f>
        <v>492204015</v>
      </c>
      <c r="V4388" s="6">
        <f t="array" ref="V4388">SUM(IF($H$2:$H$4320=$H4388,V$2:V$4320,0))</f>
        <v>5890</v>
      </c>
      <c r="W4388" s="6">
        <f t="array" ref="W4388">SUM(IF($H$2:$H$4320=$H4388,W$2:W$4320,0))</f>
        <v>207881</v>
      </c>
      <c r="X4388" s="6">
        <f t="array" ref="X4388">SUM(IF($H$2:$H$4320=$H4388,X$2:X$4320,0))</f>
        <v>237644</v>
      </c>
      <c r="Y4388" s="6">
        <f t="array" ref="Y4388">SUM(IF($H$2:$H$4320=$H4388,Y$2:Y$4320,0))</f>
        <v>494.19000000000005</v>
      </c>
      <c r="Z4388" s="6">
        <f t="array" ref="Z4388">SUM(IF($H$2:$H$4320=$H4388,Z$2:Z$4320,0))</f>
        <v>9659396599313</v>
      </c>
      <c r="AA4388" s="6">
        <f t="array" ref="AA4388">SUM(IF($H$2:$H$4320=$H4388,AA$2:AA$4320,0))</f>
        <v>599291900182.3822</v>
      </c>
      <c r="AB4388" s="6">
        <f t="shared" si="1124"/>
        <v>4459.0535875546757</v>
      </c>
      <c r="AC4388" s="6">
        <f t="shared" si="1125"/>
        <v>276.65027209782119</v>
      </c>
      <c r="AD4388" s="16">
        <f t="shared" si="1104"/>
        <v>14.89043959585412</v>
      </c>
      <c r="AE4388" s="16">
        <f t="shared" si="1105"/>
        <v>11.202825355383103</v>
      </c>
      <c r="AF4388" s="16">
        <f t="shared" si="1106"/>
        <v>35.293887945670626</v>
      </c>
      <c r="AG4388" s="16">
        <f t="shared" si="1107"/>
        <v>75.640916808149399</v>
      </c>
      <c r="AH4388" s="17">
        <f t="shared" si="1108"/>
        <v>1.9336086258903635</v>
      </c>
      <c r="AI4388" s="17">
        <f t="shared" si="1109"/>
        <v>5.6616199504398139</v>
      </c>
      <c r="AJ4388" s="17">
        <f t="shared" si="1110"/>
        <v>7.5851594213231062</v>
      </c>
      <c r="AK4388" s="17">
        <f t="shared" si="1111"/>
        <v>8.7925411235771556</v>
      </c>
      <c r="AL4388" s="17">
        <f t="shared" si="1112"/>
        <v>0.36388305371378932</v>
      </c>
      <c r="AM4388" s="17">
        <f t="shared" si="1113"/>
        <v>1.0654521959345895</v>
      </c>
      <c r="AN4388" s="17">
        <f t="shared" si="1114"/>
        <v>1.4274403497067718</v>
      </c>
      <c r="AO4388" s="17">
        <f t="shared" si="1115"/>
        <v>1.6546557928588483</v>
      </c>
      <c r="AP4388" s="17">
        <f t="shared" si="1117"/>
        <v>1.290772739145059</v>
      </c>
      <c r="AQ4388" s="17">
        <f t="shared" si="1116"/>
        <v>11.936074875564625</v>
      </c>
    </row>
    <row r="4389" spans="1:43" x14ac:dyDescent="0.2">
      <c r="A4389" t="s">
        <v>5842</v>
      </c>
      <c r="H4389">
        <v>9</v>
      </c>
      <c r="I4389" s="12" t="s">
        <v>6242</v>
      </c>
      <c r="M4389" s="6">
        <f t="array" ref="M4389">SUM(IF($H$2:$H$4320=$H4389,M$2:M$4320,0))</f>
        <v>127300530</v>
      </c>
      <c r="N4389" s="6">
        <f t="array" ref="N4389">SUM(IF($H$2:$H$4320=$H4389,N$2:N$4320,0))</f>
        <v>820886060</v>
      </c>
      <c r="O4389" s="6">
        <f t="array" ref="O4389">SUM(IF($H$2:$H$4320=$H4389,O$2:O$4320,0))</f>
        <v>71880885</v>
      </c>
      <c r="P4389" s="6">
        <f t="array" ref="P4389">SUM(IF($H$2:$H$4320=$H4389,P$2:P$4320,0))</f>
        <v>4219094</v>
      </c>
      <c r="Q4389" s="6">
        <f t="array" ref="Q4389">SUM(IF($H$2:$H$4320=$H4389,Q$2:Q$4320,0))</f>
        <v>411273</v>
      </c>
      <c r="R4389" s="6">
        <f t="array" ref="R4389">SUM(IF($H$2:$H$4320=$H4389,R$2:R$4320,0))</f>
        <v>150505880</v>
      </c>
      <c r="S4389" s="6">
        <f t="array" ref="S4389">SUM(IF($H$2:$H$4320=$H4389,S$2:S$4320,0))</f>
        <v>541593069</v>
      </c>
      <c r="T4389" s="6">
        <f t="array" ref="T4389">SUM(IF($H$2:$H$4320=$H4389,T$2:T$4320,0))</f>
        <v>265067249</v>
      </c>
      <c r="U4389" s="6">
        <f t="array" ref="U4389">SUM(IF($H$2:$H$4320=$H4389,U$2:U$4320,0))</f>
        <v>9387946</v>
      </c>
      <c r="V4389" s="6">
        <f t="array" ref="V4389">SUM(IF($H$2:$H$4320=$H4389,V$2:V$4320,0))</f>
        <v>1820</v>
      </c>
      <c r="W4389" s="6">
        <f t="array" ref="W4389">SUM(IF($H$2:$H$4320=$H4389,W$2:W$4320,0))</f>
        <v>62034</v>
      </c>
      <c r="X4389" s="6">
        <f t="array" ref="X4389">SUM(IF($H$2:$H$4320=$H4389,X$2:X$4320,0))</f>
        <v>28493</v>
      </c>
      <c r="Y4389" s="6">
        <f t="array" ref="Y4389">SUM(IF($H$2:$H$4320=$H4389,Y$2:Y$4320,0))</f>
        <v>106.53000000000002</v>
      </c>
      <c r="Z4389" s="6">
        <f t="array" ref="Z4389">SUM(IF($H$2:$H$4320=$H4389,Z$2:Z$4320,0))</f>
        <v>2603658589568</v>
      </c>
      <c r="AA4389" s="6">
        <f t="array" ref="AA4389">SUM(IF($H$2:$H$4320=$H4389,AA$2:AA$4320,0))</f>
        <v>167259421790.496</v>
      </c>
      <c r="AB4389" s="6">
        <f t="shared" si="1124"/>
        <v>3171.7661152243222</v>
      </c>
      <c r="AC4389" s="6">
        <f t="shared" si="1125"/>
        <v>203.75473520709562</v>
      </c>
      <c r="AD4389" s="16">
        <f t="shared" si="1104"/>
        <v>17.037042786911123</v>
      </c>
      <c r="AE4389" s="16">
        <f t="shared" si="1105"/>
        <v>11.420088386502197</v>
      </c>
      <c r="AF4389" s="16">
        <f t="shared" si="1106"/>
        <v>34.084615384615383</v>
      </c>
      <c r="AG4389" s="16">
        <f t="shared" si="1107"/>
        <v>49.740109890109892</v>
      </c>
      <c r="AH4389" s="17">
        <f t="shared" si="1108"/>
        <v>1.1822879292018658</v>
      </c>
      <c r="AI4389" s="17">
        <f t="shared" si="1109"/>
        <v>4.2544447301201336</v>
      </c>
      <c r="AJ4389" s="17">
        <f t="shared" si="1110"/>
        <v>6.3366611120943483</v>
      </c>
      <c r="AK4389" s="17">
        <f t="shared" si="1111"/>
        <v>6.4104074350672384</v>
      </c>
      <c r="AL4389" s="17">
        <f t="shared" si="1112"/>
        <v>0.18334563995397851</v>
      </c>
      <c r="AM4389" s="17">
        <f t="shared" si="1113"/>
        <v>0.65976643457680351</v>
      </c>
      <c r="AN4389" s="17">
        <f t="shared" si="1114"/>
        <v>0.98267025998711688</v>
      </c>
      <c r="AO4389" s="17">
        <f t="shared" si="1115"/>
        <v>0.9941066169402365</v>
      </c>
      <c r="AP4389" s="17">
        <f t="shared" si="1117"/>
        <v>0.81076097698625804</v>
      </c>
      <c r="AQ4389" s="17">
        <f t="shared" si="1116"/>
        <v>7.5345909973145151</v>
      </c>
    </row>
    <row r="4390" spans="1:43" x14ac:dyDescent="0.2">
      <c r="A4390" t="s">
        <v>5735</v>
      </c>
      <c r="H4390">
        <v>10</v>
      </c>
      <c r="I4390" s="12" t="s">
        <v>6243</v>
      </c>
      <c r="M4390" s="6">
        <f t="array" ref="M4390">SUM(IF($H$2:$H$4320=$H4390,M$2:M$4320,0))</f>
        <v>381026543</v>
      </c>
      <c r="N4390" s="6">
        <f t="array" ref="N4390">SUM(IF($H$2:$H$4320=$H4390,N$2:N$4320,0))</f>
        <v>1760282151</v>
      </c>
      <c r="O4390" s="6">
        <f t="array" ref="O4390">SUM(IF($H$2:$H$4320=$H4390,O$2:O$4320,0))</f>
        <v>105232414</v>
      </c>
      <c r="P4390" s="6">
        <f t="array" ref="P4390">SUM(IF($H$2:$H$4320=$H4390,P$2:P$4320,0))</f>
        <v>7922690</v>
      </c>
      <c r="Q4390" s="6">
        <f t="array" ref="Q4390">SUM(IF($H$2:$H$4320=$H4390,Q$2:Q$4320,0))</f>
        <v>1265865</v>
      </c>
      <c r="R4390" s="6">
        <f t="array" ref="R4390">SUM(IF($H$2:$H$4320=$H4390,R$2:R$4320,0))</f>
        <v>677678656</v>
      </c>
      <c r="S4390" s="6">
        <f t="array" ref="S4390">SUM(IF($H$2:$H$4320=$H4390,S$2:S$4320,0))</f>
        <v>1565003000</v>
      </c>
      <c r="T4390" s="6">
        <f t="array" ref="T4390">SUM(IF($H$2:$H$4320=$H4390,T$2:T$4320,0))</f>
        <v>443740985</v>
      </c>
      <c r="U4390" s="6">
        <f t="array" ref="U4390">SUM(IF($H$2:$H$4320=$H4390,U$2:U$4320,0))</f>
        <v>160978222</v>
      </c>
      <c r="V4390" s="6">
        <f t="array" ref="V4390">SUM(IF($H$2:$H$4320=$H4390,V$2:V$4320,0))</f>
        <v>3411</v>
      </c>
      <c r="W4390" s="6">
        <f t="array" ref="W4390">SUM(IF($H$2:$H$4320=$H4390,W$2:W$4320,0))</f>
        <v>155862</v>
      </c>
      <c r="X4390" s="6">
        <f t="array" ref="X4390">SUM(IF($H$2:$H$4320=$H4390,X$2:X$4320,0))</f>
        <v>222292</v>
      </c>
      <c r="Y4390" s="6">
        <f t="array" ref="Y4390">SUM(IF($H$2:$H$4320=$H4390,Y$2:Y$4320,0))</f>
        <v>927.26</v>
      </c>
      <c r="Z4390" s="6">
        <f t="array" ref="Z4390">SUM(IF($H$2:$H$4320=$H4390,Z$2:Z$4320,0))</f>
        <v>6120982037107</v>
      </c>
      <c r="AA4390" s="6">
        <f t="array" ref="AA4390">SUM(IF($H$2:$H$4320=$H4390,AA$2:AA$4320,0))</f>
        <v>356111817768.30243</v>
      </c>
      <c r="AB4390" s="6">
        <f t="shared" si="1124"/>
        <v>3477.2732505580011</v>
      </c>
      <c r="AC4390" s="6">
        <f t="shared" si="1125"/>
        <v>202.30382814823102</v>
      </c>
      <c r="AD4390" s="16">
        <f t="shared" si="1104"/>
        <v>13.282409636121065</v>
      </c>
      <c r="AE4390" s="16">
        <f t="shared" si="1105"/>
        <v>16.727566004520241</v>
      </c>
      <c r="AF4390" s="16">
        <f t="shared" si="1106"/>
        <v>45.693931398416886</v>
      </c>
      <c r="AG4390" s="16">
        <f t="shared" si="1107"/>
        <v>110.86309000293168</v>
      </c>
      <c r="AH4390" s="17">
        <f t="shared" si="1108"/>
        <v>1.7785602301202412</v>
      </c>
      <c r="AI4390" s="17">
        <f t="shared" si="1109"/>
        <v>4.1073332783537868</v>
      </c>
      <c r="AJ4390" s="17">
        <f t="shared" si="1110"/>
        <v>5.2719266463281533</v>
      </c>
      <c r="AK4390" s="17">
        <f t="shared" si="1111"/>
        <v>5.6944122315384202</v>
      </c>
      <c r="AL4390" s="17">
        <f t="shared" si="1112"/>
        <v>0.38498297310747431</v>
      </c>
      <c r="AM4390" s="17">
        <f t="shared" si="1113"/>
        <v>0.88906372146700252</v>
      </c>
      <c r="AN4390" s="17">
        <f t="shared" si="1114"/>
        <v>1.1411488685827162</v>
      </c>
      <c r="AO4390" s="17">
        <f t="shared" si="1115"/>
        <v>1.2325991067780815</v>
      </c>
      <c r="AP4390" s="17">
        <f t="shared" si="1117"/>
        <v>0.84761613367060717</v>
      </c>
      <c r="AQ4390" s="17">
        <f t="shared" si="1116"/>
        <v>14.871872083063684</v>
      </c>
    </row>
    <row r="4391" spans="1:43" x14ac:dyDescent="0.2">
      <c r="A4391" t="s">
        <v>5951</v>
      </c>
      <c r="H4391">
        <v>11</v>
      </c>
      <c r="I4391" s="12" t="s">
        <v>6244</v>
      </c>
      <c r="M4391" s="6">
        <f t="array" ref="M4391">SUM(IF($H$2:$H$4320=$H4391,M$2:M$4320,0))</f>
        <v>36451555</v>
      </c>
      <c r="N4391" s="6">
        <f t="array" ref="N4391">SUM(IF($H$2:$H$4320=$H4391,N$2:N$4320,0))</f>
        <v>220203546</v>
      </c>
      <c r="O4391" s="6">
        <f t="array" ref="O4391">SUM(IF($H$2:$H$4320=$H4391,O$2:O$4320,0))</f>
        <v>35540333</v>
      </c>
      <c r="P4391" s="6">
        <f t="array" ref="P4391">SUM(IF($H$2:$H$4320=$H4391,P$2:P$4320,0))</f>
        <v>2110696</v>
      </c>
      <c r="Q4391" s="6">
        <f t="array" ref="Q4391">SUM(IF($H$2:$H$4320=$H4391,Q$2:Q$4320,0))</f>
        <v>117442</v>
      </c>
      <c r="R4391" s="6">
        <f t="array" ref="R4391">SUM(IF($H$2:$H$4320=$H4391,R$2:R$4320,0))</f>
        <v>37744857</v>
      </c>
      <c r="S4391" s="6">
        <f t="array" ref="S4391">SUM(IF($H$2:$H$4320=$H4391,S$2:S$4320,0))</f>
        <v>241617714</v>
      </c>
      <c r="T4391" s="6">
        <f t="array" ref="T4391">SUM(IF($H$2:$H$4320=$H4391,T$2:T$4320,0))</f>
        <v>42491533</v>
      </c>
      <c r="U4391" s="6">
        <f t="array" ref="U4391">SUM(IF($H$2:$H$4320=$H4391,U$2:U$4320,0))</f>
        <v>1214103</v>
      </c>
      <c r="V4391" s="6">
        <f t="array" ref="V4391">SUM(IF($H$2:$H$4320=$H4391,V$2:V$4320,0))</f>
        <v>1226</v>
      </c>
      <c r="W4391" s="6">
        <f t="array" ref="W4391">SUM(IF($H$2:$H$4320=$H4391,W$2:W$4320,0))</f>
        <v>28032</v>
      </c>
      <c r="X4391" s="6">
        <f t="array" ref="X4391">SUM(IF($H$2:$H$4320=$H4391,X$2:X$4320,0))</f>
        <v>12154</v>
      </c>
      <c r="Y4391" s="6">
        <f t="array" ref="Y4391">SUM(IF($H$2:$H$4320=$H4391,Y$2:Y$4320,0))</f>
        <v>10.08</v>
      </c>
      <c r="Z4391" s="6">
        <f t="array" ref="Z4391">SUM(IF($H$2:$H$4320=$H4391,Z$2:Z$4320,0))</f>
        <v>1013181419710</v>
      </c>
      <c r="AA4391" s="6">
        <f t="array" ref="AA4391">SUM(IF($H$2:$H$4320=$H4391,AA$2:AA$4320,0))</f>
        <v>71888686299.108017</v>
      </c>
      <c r="AB4391" s="6">
        <f t="shared" si="1124"/>
        <v>4601.113097924409</v>
      </c>
      <c r="AC4391" s="6">
        <f t="shared" si="1125"/>
        <v>326.46470778952857</v>
      </c>
      <c r="AD4391" s="16">
        <f t="shared" si="1104"/>
        <v>16.838205501881845</v>
      </c>
      <c r="AE4391" s="16">
        <f t="shared" si="1105"/>
        <v>6.1958773993479461</v>
      </c>
      <c r="AF4391" s="16">
        <f t="shared" si="1106"/>
        <v>22.864600326264274</v>
      </c>
      <c r="AG4391" s="16">
        <f t="shared" si="1107"/>
        <v>32.778140293637847</v>
      </c>
      <c r="AH4391" s="17">
        <f t="shared" si="1108"/>
        <v>1.0354800227315406</v>
      </c>
      <c r="AI4391" s="17">
        <f t="shared" si="1109"/>
        <v>6.6284610903430599</v>
      </c>
      <c r="AJ4391" s="17">
        <f t="shared" si="1110"/>
        <v>7.794159865059255</v>
      </c>
      <c r="AK4391" s="17">
        <f t="shared" si="1111"/>
        <v>7.8274671684102364</v>
      </c>
      <c r="AL4391" s="17">
        <f t="shared" si="1112"/>
        <v>0.171408942706127</v>
      </c>
      <c r="AM4391" s="17">
        <f t="shared" si="1113"/>
        <v>1.0972471533224084</v>
      </c>
      <c r="AN4391" s="17">
        <f t="shared" si="1114"/>
        <v>1.2902119523543003</v>
      </c>
      <c r="AO4391" s="17">
        <f t="shared" si="1115"/>
        <v>1.295725501168814</v>
      </c>
      <c r="AP4391" s="17">
        <f t="shared" si="1117"/>
        <v>1.1243165584626871</v>
      </c>
      <c r="AQ4391" s="17">
        <f t="shared" si="1116"/>
        <v>6.7984088387691806</v>
      </c>
    </row>
    <row r="4392" spans="1:43" x14ac:dyDescent="0.2">
      <c r="A4392" t="s">
        <v>6127</v>
      </c>
      <c r="H4392">
        <v>12</v>
      </c>
      <c r="I4392" s="12" t="s">
        <v>6245</v>
      </c>
      <c r="M4392" s="6">
        <f t="array" ref="M4392">SUM(IF($H$2:$H$4320=$H4392,M$2:M$4320,0))</f>
        <v>70846590</v>
      </c>
      <c r="N4392" s="6">
        <f t="array" ref="N4392">SUM(IF($H$2:$H$4320=$H4392,N$2:N$4320,0))</f>
        <v>363101453</v>
      </c>
      <c r="O4392" s="6">
        <f t="array" ref="O4392">SUM(IF($H$2:$H$4320=$H4392,O$2:O$4320,0))</f>
        <v>55131089</v>
      </c>
      <c r="P4392" s="6">
        <f t="array" ref="P4392">SUM(IF($H$2:$H$4320=$H4392,P$2:P$4320,0))</f>
        <v>3771172</v>
      </c>
      <c r="Q4392" s="6">
        <f t="array" ref="Q4392">SUM(IF($H$2:$H$4320=$H4392,Q$2:Q$4320,0))</f>
        <v>231461</v>
      </c>
      <c r="R4392" s="6">
        <f t="array" ref="R4392">SUM(IF($H$2:$H$4320=$H4392,R$2:R$4320,0))</f>
        <v>55682933</v>
      </c>
      <c r="S4392" s="6">
        <f t="array" ref="S4392">SUM(IF($H$2:$H$4320=$H4392,S$2:S$4320,0))</f>
        <v>368821529</v>
      </c>
      <c r="T4392" s="6">
        <f t="array" ref="T4392">SUM(IF($H$2:$H$4320=$H4392,T$2:T$4320,0))</f>
        <v>122339221</v>
      </c>
      <c r="U4392" s="6">
        <f t="array" ref="U4392">SUM(IF($H$2:$H$4320=$H4392,U$2:U$4320,0))</f>
        <v>119104820</v>
      </c>
      <c r="V4392" s="6">
        <f t="array" ref="V4392">SUM(IF($H$2:$H$4320=$H4392,V$2:V$4320,0))</f>
        <v>1948</v>
      </c>
      <c r="W4392" s="6">
        <f t="array" ref="W4392">SUM(IF($H$2:$H$4320=$H4392,W$2:W$4320,0))</f>
        <v>45370</v>
      </c>
      <c r="X4392" s="6">
        <f t="array" ref="X4392">SUM(IF($H$2:$H$4320=$H4392,X$2:X$4320,0))</f>
        <v>35503</v>
      </c>
      <c r="Y4392" s="6">
        <f t="array" ref="Y4392">SUM(IF($H$2:$H$4320=$H4392,Y$2:Y$4320,0))</f>
        <v>55.6</v>
      </c>
      <c r="Z4392" s="6">
        <f t="array" ref="Z4392">SUM(IF($H$2:$H$4320=$H4392,Z$2:Z$4320,0))</f>
        <v>1922964250549</v>
      </c>
      <c r="AA4392" s="6">
        <f t="array" ref="AA4392">SUM(IF($H$2:$H$4320=$H4392,AA$2:AA$4320,0))</f>
        <v>141259161927.99597</v>
      </c>
      <c r="AB4392" s="6">
        <f t="shared" si="1124"/>
        <v>5295.9420422616704</v>
      </c>
      <c r="AC4392" s="6">
        <f t="shared" si="1125"/>
        <v>389.03496739242178</v>
      </c>
      <c r="AD4392" s="16">
        <f t="shared" si="1104"/>
        <v>14.619086321175486</v>
      </c>
      <c r="AE4392" s="16">
        <f t="shared" si="1105"/>
        <v>6.5861469378919759</v>
      </c>
      <c r="AF4392" s="16">
        <f t="shared" si="1106"/>
        <v>23.290554414784395</v>
      </c>
      <c r="AG4392" s="16">
        <f t="shared" si="1107"/>
        <v>41.515913757700204</v>
      </c>
      <c r="AH4392" s="17">
        <f t="shared" si="1108"/>
        <v>0.78596489965148641</v>
      </c>
      <c r="AI4392" s="17">
        <f t="shared" si="1109"/>
        <v>5.2059178712765144</v>
      </c>
      <c r="AJ4392" s="17">
        <f t="shared" si="1110"/>
        <v>6.9327366355953055</v>
      </c>
      <c r="AK4392" s="17">
        <f t="shared" si="1111"/>
        <v>8.6139018123525783</v>
      </c>
      <c r="AL4392" s="17">
        <f t="shared" si="1112"/>
        <v>0.15335364962034453</v>
      </c>
      <c r="AM4392" s="17">
        <f t="shared" si="1113"/>
        <v>1.0157533822923039</v>
      </c>
      <c r="AN4392" s="17">
        <f t="shared" si="1114"/>
        <v>1.3526818632697677</v>
      </c>
      <c r="AO4392" s="17">
        <f t="shared" si="1115"/>
        <v>1.6807026382238135</v>
      </c>
      <c r="AP4392" s="17">
        <f t="shared" si="1117"/>
        <v>1.527348988603469</v>
      </c>
      <c r="AQ4392" s="17">
        <f t="shared" si="1116"/>
        <v>6.689901028437875</v>
      </c>
    </row>
    <row r="4393" spans="1:43" x14ac:dyDescent="0.2">
      <c r="A4393" t="s">
        <v>6112</v>
      </c>
      <c r="H4393">
        <v>13</v>
      </c>
      <c r="I4393" s="12" t="s">
        <v>6246</v>
      </c>
      <c r="M4393" s="6">
        <f t="array" ref="M4393">SUM(IF($H$2:$H$4320=$H4393,M$2:M$4320,0))</f>
        <v>451021532</v>
      </c>
      <c r="N4393" s="6">
        <f t="array" ref="N4393">SUM(IF($H$2:$H$4320=$H4393,N$2:N$4320,0))</f>
        <v>3061182412</v>
      </c>
      <c r="O4393" s="6">
        <f t="array" ref="O4393">SUM(IF($H$2:$H$4320=$H4393,O$2:O$4320,0))</f>
        <v>160764361</v>
      </c>
      <c r="P4393" s="6">
        <f t="array" ref="P4393">SUM(IF($H$2:$H$4320=$H4393,P$2:P$4320,0))</f>
        <v>10251556</v>
      </c>
      <c r="Q4393" s="6">
        <f t="array" ref="Q4393">SUM(IF($H$2:$H$4320=$H4393,Q$2:Q$4320,0))</f>
        <v>1481314</v>
      </c>
      <c r="R4393" s="6">
        <f t="array" ref="R4393">SUM(IF($H$2:$H$4320=$H4393,R$2:R$4320,0))</f>
        <v>930160955</v>
      </c>
      <c r="S4393" s="6">
        <f t="array" ref="S4393">SUM(IF($H$2:$H$4320=$H4393,S$2:S$4320,0))</f>
        <v>2421365387</v>
      </c>
      <c r="T4393" s="6">
        <f t="array" ref="T4393">SUM(IF($H$2:$H$4320=$H4393,T$2:T$4320,0))</f>
        <v>1229868170</v>
      </c>
      <c r="U4393" s="6">
        <f t="array" ref="U4393">SUM(IF($H$2:$H$4320=$H4393,U$2:U$4320,0))</f>
        <v>320760530</v>
      </c>
      <c r="V4393" s="6">
        <f t="array" ref="V4393">SUM(IF($H$2:$H$4320=$H4393,V$2:V$4320,0))</f>
        <v>4186</v>
      </c>
      <c r="W4393" s="6">
        <f t="array" ref="W4393">SUM(IF($H$2:$H$4320=$H4393,W$2:W$4320,0))</f>
        <v>184294</v>
      </c>
      <c r="X4393" s="6">
        <f t="array" ref="X4393">SUM(IF($H$2:$H$4320=$H4393,X$2:X$4320,0))</f>
        <v>199490</v>
      </c>
      <c r="Y4393" s="6">
        <f t="array" ref="Y4393">SUM(IF($H$2:$H$4320=$H4393,Y$2:Y$4320,0))</f>
        <v>512.05999999999995</v>
      </c>
      <c r="Z4393" s="6">
        <f t="array" ref="Z4393">SUM(IF($H$2:$H$4320=$H4393,Z$2:Z$4320,0))</f>
        <v>8007369285951</v>
      </c>
      <c r="AA4393" s="6">
        <f t="array" ref="AA4393">SUM(IF($H$2:$H$4320=$H4393,AA$2:AA$4320,0))</f>
        <v>352762476712.12811</v>
      </c>
      <c r="AB4393" s="6">
        <f t="shared" si="1124"/>
        <v>2615.7765883410543</v>
      </c>
      <c r="AC4393" s="6">
        <f t="shared" si="1125"/>
        <v>115.23732637731101</v>
      </c>
      <c r="AD4393" s="16">
        <f t="shared" si="1104"/>
        <v>15.681947306340618</v>
      </c>
      <c r="AE4393" s="16">
        <f t="shared" si="1105"/>
        <v>19.041424311698037</v>
      </c>
      <c r="AF4393" s="16">
        <f t="shared" si="1106"/>
        <v>44.02627806975633</v>
      </c>
      <c r="AG4393" s="16">
        <f t="shared" si="1107"/>
        <v>91.682752030578115</v>
      </c>
      <c r="AH4393" s="17">
        <f t="shared" si="1108"/>
        <v>2.0623426799055795</v>
      </c>
      <c r="AI4393" s="17">
        <f t="shared" si="1109"/>
        <v>5.3686248110212178</v>
      </c>
      <c r="AJ4393" s="17">
        <f t="shared" si="1110"/>
        <v>8.0954750448588335</v>
      </c>
      <c r="AK4393" s="17">
        <f t="shared" si="1111"/>
        <v>8.8066617781786967</v>
      </c>
      <c r="AL4393" s="17">
        <f t="shared" si="1112"/>
        <v>0.30385675527002864</v>
      </c>
      <c r="AM4393" s="17">
        <f t="shared" si="1113"/>
        <v>0.79099023224101817</v>
      </c>
      <c r="AN4393" s="17">
        <f t="shared" si="1114"/>
        <v>1.1927526901653975</v>
      </c>
      <c r="AO4393" s="17">
        <f t="shared" si="1115"/>
        <v>1.2975359035873097</v>
      </c>
      <c r="AP4393" s="17">
        <f t="shared" si="1117"/>
        <v>0.9936791483172811</v>
      </c>
      <c r="AQ4393" s="17">
        <f t="shared" si="1116"/>
        <v>15.061580638509801</v>
      </c>
    </row>
    <row r="4394" spans="1:43" x14ac:dyDescent="0.2">
      <c r="A4394" t="s">
        <v>5702</v>
      </c>
      <c r="H4394">
        <v>14</v>
      </c>
      <c r="I4394" s="12" t="s">
        <v>6247</v>
      </c>
      <c r="M4394" s="6">
        <f t="array" ref="M4394">SUM(IF($H$2:$H$4320=$H4394,M$2:M$4320,0))</f>
        <v>226621875</v>
      </c>
      <c r="N4394" s="6">
        <f t="array" ref="N4394">SUM(IF($H$2:$H$4320=$H4394,N$2:N$4320,0))</f>
        <v>1532613916</v>
      </c>
      <c r="O4394" s="6">
        <f t="array" ref="O4394">SUM(IF($H$2:$H$4320=$H4394,O$2:O$4320,0))</f>
        <v>112157994</v>
      </c>
      <c r="P4394" s="6">
        <f t="array" ref="P4394">SUM(IF($H$2:$H$4320=$H4394,P$2:P$4320,0))</f>
        <v>7738794</v>
      </c>
      <c r="Q4394" s="6">
        <f t="array" ref="Q4394">SUM(IF($H$2:$H$4320=$H4394,Q$2:Q$4320,0))</f>
        <v>739813</v>
      </c>
      <c r="R4394" s="6">
        <f t="array" ref="R4394">SUM(IF($H$2:$H$4320=$H4394,R$2:R$4320,0))</f>
        <v>472854545</v>
      </c>
      <c r="S4394" s="6">
        <f t="array" ref="S4394">SUM(IF($H$2:$H$4320=$H4394,S$2:S$4320,0))</f>
        <v>1715429037</v>
      </c>
      <c r="T4394" s="6">
        <f t="array" ref="T4394">SUM(IF($H$2:$H$4320=$H4394,T$2:T$4320,0))</f>
        <v>534024036</v>
      </c>
      <c r="U4394" s="6">
        <f t="array" ref="U4394">SUM(IF($H$2:$H$4320=$H4394,U$2:U$4320,0))</f>
        <v>1588398359</v>
      </c>
      <c r="V4394" s="6">
        <f t="array" ref="V4394">SUM(IF($H$2:$H$4320=$H4394,V$2:V$4320,0))</f>
        <v>5755</v>
      </c>
      <c r="W4394" s="6">
        <f t="array" ref="W4394">SUM(IF($H$2:$H$4320=$H4394,W$2:W$4320,0))</f>
        <v>179109</v>
      </c>
      <c r="X4394" s="6">
        <f t="array" ref="X4394">SUM(IF($H$2:$H$4320=$H4394,X$2:X$4320,0))</f>
        <v>68880</v>
      </c>
      <c r="Y4394" s="6">
        <f t="array" ref="Y4394">SUM(IF($H$2:$H$4320=$H4394,Y$2:Y$4320,0))</f>
        <v>220.23999999999998</v>
      </c>
      <c r="Z4394" s="6">
        <f t="array" ref="Z4394">SUM(IF($H$2:$H$4320=$H4394,Z$2:Z$4320,0))</f>
        <v>6285054897917</v>
      </c>
      <c r="AA4394" s="6">
        <f t="array" ref="AA4394">SUM(IF($H$2:$H$4320=$H4394,AA$2:AA$4320,0))</f>
        <v>428538010337.23682</v>
      </c>
      <c r="AB4394" s="6">
        <f t="shared" si="1124"/>
        <v>4100.8729154179227</v>
      </c>
      <c r="AC4394" s="6">
        <f t="shared" si="1125"/>
        <v>279.61250114163573</v>
      </c>
      <c r="AD4394" s="16">
        <f t="shared" si="1104"/>
        <v>14.492955103857268</v>
      </c>
      <c r="AE4394" s="16">
        <f t="shared" si="1105"/>
        <v>13.664776458109619</v>
      </c>
      <c r="AF4394" s="16">
        <f t="shared" si="1106"/>
        <v>31.122328410078193</v>
      </c>
      <c r="AG4394" s="16">
        <f t="shared" si="1107"/>
        <v>43.091051259774112</v>
      </c>
      <c r="AH4394" s="17">
        <f t="shared" si="1108"/>
        <v>2.0865353135040472</v>
      </c>
      <c r="AI4394" s="17">
        <f t="shared" si="1109"/>
        <v>7.5695651048690689</v>
      </c>
      <c r="AJ4394" s="17">
        <f t="shared" si="1110"/>
        <v>9.9260191585653423</v>
      </c>
      <c r="AK4394" s="17">
        <f t="shared" si="1111"/>
        <v>16.935044033149932</v>
      </c>
      <c r="AL4394" s="17">
        <f t="shared" si="1112"/>
        <v>0.3085281557628764</v>
      </c>
      <c r="AM4394" s="17">
        <f t="shared" si="1113"/>
        <v>1.1192832187490069</v>
      </c>
      <c r="AN4394" s="17">
        <f t="shared" si="1114"/>
        <v>1.4677232468767432</v>
      </c>
      <c r="AO4394" s="17">
        <f t="shared" si="1115"/>
        <v>2.5041214828692708</v>
      </c>
      <c r="AP4394" s="17">
        <f t="shared" si="1117"/>
        <v>2.1955933271063945</v>
      </c>
      <c r="AQ4394" s="17">
        <f t="shared" si="1116"/>
        <v>15.294754977518588</v>
      </c>
    </row>
    <row r="4395" spans="1:43" x14ac:dyDescent="0.2">
      <c r="A4395" t="s">
        <v>6124</v>
      </c>
      <c r="H4395">
        <v>15</v>
      </c>
      <c r="I4395" s="12" t="s">
        <v>6248</v>
      </c>
      <c r="M4395" s="6">
        <f t="array" ref="M4395">SUM(IF($H$2:$H$4320=$H4395,M$2:M$4320,0))</f>
        <v>97832286</v>
      </c>
      <c r="N4395" s="6">
        <f t="array" ref="N4395">SUM(IF($H$2:$H$4320=$H4395,N$2:N$4320,0))</f>
        <v>588939867</v>
      </c>
      <c r="O4395" s="6">
        <f t="array" ref="O4395">SUM(IF($H$2:$H$4320=$H4395,O$2:O$4320,0))</f>
        <v>60456644</v>
      </c>
      <c r="P4395" s="6">
        <f t="array" ref="P4395">SUM(IF($H$2:$H$4320=$H4395,P$2:P$4320,0))</f>
        <v>3638035</v>
      </c>
      <c r="Q4395" s="6">
        <f t="array" ref="Q4395">SUM(IF($H$2:$H$4320=$H4395,Q$2:Q$4320,0))</f>
        <v>317073</v>
      </c>
      <c r="R4395" s="6">
        <f t="array" ref="R4395">SUM(IF($H$2:$H$4320=$H4395,R$2:R$4320,0))</f>
        <v>113903249</v>
      </c>
      <c r="S4395" s="6">
        <f t="array" ref="S4395">SUM(IF($H$2:$H$4320=$H4395,S$2:S$4320,0))</f>
        <v>385643377</v>
      </c>
      <c r="T4395" s="6">
        <f t="array" ref="T4395">SUM(IF($H$2:$H$4320=$H4395,T$2:T$4320,0))</f>
        <v>152347859</v>
      </c>
      <c r="U4395" s="6">
        <f t="array" ref="U4395">SUM(IF($H$2:$H$4320=$H4395,U$2:U$4320,0))</f>
        <v>16025316</v>
      </c>
      <c r="V4395" s="6">
        <f t="array" ref="V4395">SUM(IF($H$2:$H$4320=$H4395,V$2:V$4320,0))</f>
        <v>1865</v>
      </c>
      <c r="W4395" s="6">
        <f t="array" ref="W4395">SUM(IF($H$2:$H$4320=$H4395,W$2:W$4320,0))</f>
        <v>51718</v>
      </c>
      <c r="X4395" s="6">
        <f t="array" ref="X4395">SUM(IF($H$2:$H$4320=$H4395,X$2:X$4320,0))</f>
        <v>34844</v>
      </c>
      <c r="Y4395" s="6">
        <f t="array" ref="Y4395">SUM(IF($H$2:$H$4320=$H4395,Y$2:Y$4320,0))</f>
        <v>252.2</v>
      </c>
      <c r="Z4395" s="6">
        <f t="array" ref="Z4395">SUM(IF($H$2:$H$4320=$H4395,Z$2:Z$4320,0))</f>
        <v>2148525350005</v>
      </c>
      <c r="AA4395" s="6">
        <f t="array" ref="AA4395">SUM(IF($H$2:$H$4320=$H4395,AA$2:AA$4320,0))</f>
        <v>141295455872.87759</v>
      </c>
      <c r="AB4395" s="6">
        <f t="shared" si="1124"/>
        <v>3648.1234679346303</v>
      </c>
      <c r="AC4395" s="6">
        <f t="shared" si="1125"/>
        <v>239.91491116507757</v>
      </c>
      <c r="AD4395" s="16">
        <f t="shared" si="1104"/>
        <v>16.617939079750471</v>
      </c>
      <c r="AE4395" s="16">
        <f t="shared" si="1105"/>
        <v>9.741524306244985</v>
      </c>
      <c r="AF4395" s="16">
        <f t="shared" si="1106"/>
        <v>27.730831099195711</v>
      </c>
      <c r="AG4395" s="16">
        <f t="shared" si="1107"/>
        <v>46.413941018766756</v>
      </c>
      <c r="AH4395" s="17">
        <f t="shared" si="1108"/>
        <v>1.1642705456151765</v>
      </c>
      <c r="AI4395" s="17">
        <f t="shared" si="1109"/>
        <v>3.9418825090113914</v>
      </c>
      <c r="AJ4395" s="17">
        <f t="shared" si="1110"/>
        <v>5.4991174999222645</v>
      </c>
      <c r="AK4395" s="17">
        <f t="shared" si="1111"/>
        <v>5.6629214613261718</v>
      </c>
      <c r="AL4395" s="17">
        <f t="shared" si="1112"/>
        <v>0.19340386919332123</v>
      </c>
      <c r="AM4395" s="17">
        <f t="shared" si="1113"/>
        <v>0.65480942725855573</v>
      </c>
      <c r="AN4395" s="17">
        <f t="shared" si="1114"/>
        <v>0.913490945587489</v>
      </c>
      <c r="AO4395" s="17">
        <f t="shared" si="1115"/>
        <v>0.9407013908263745</v>
      </c>
      <c r="AP4395" s="17">
        <f t="shared" si="1117"/>
        <v>0.7472975216330533</v>
      </c>
      <c r="AQ4395" s="17">
        <f t="shared" si="1116"/>
        <v>6.3788419515975781</v>
      </c>
    </row>
    <row r="4396" spans="1:43" x14ac:dyDescent="0.2">
      <c r="A4396" t="s">
        <v>5947</v>
      </c>
      <c r="H4396">
        <v>16</v>
      </c>
      <c r="I4396" s="12" t="s">
        <v>6249</v>
      </c>
      <c r="M4396" s="6">
        <f t="array" ref="M4396">SUM(IF($H$2:$H$4320=$H4396,M$2:M$4320,0))</f>
        <v>93978902</v>
      </c>
      <c r="N4396" s="6">
        <f t="array" ref="N4396">SUM(IF($H$2:$H$4320=$H4396,N$2:N$4320,0))</f>
        <v>480326886</v>
      </c>
      <c r="O4396" s="6">
        <f t="array" ref="O4396">SUM(IF($H$2:$H$4320=$H4396,O$2:O$4320,0))</f>
        <v>66566321</v>
      </c>
      <c r="P4396" s="6">
        <f t="array" ref="P4396">SUM(IF($H$2:$H$4320=$H4396,P$2:P$4320,0))</f>
        <v>4496204</v>
      </c>
      <c r="Q4396" s="6">
        <f t="array" ref="Q4396">SUM(IF($H$2:$H$4320=$H4396,Q$2:Q$4320,0))</f>
        <v>309252</v>
      </c>
      <c r="R4396" s="6">
        <f t="array" ref="R4396">SUM(IF($H$2:$H$4320=$H4396,R$2:R$4320,0))</f>
        <v>123106522</v>
      </c>
      <c r="S4396" s="6">
        <f t="array" ref="S4396">SUM(IF($H$2:$H$4320=$H4396,S$2:S$4320,0))</f>
        <v>557198306</v>
      </c>
      <c r="T4396" s="6">
        <f t="array" ref="T4396">SUM(IF($H$2:$H$4320=$H4396,T$2:T$4320,0))</f>
        <v>73160147</v>
      </c>
      <c r="U4396" s="6">
        <f t="array" ref="U4396">SUM(IF($H$2:$H$4320=$H4396,U$2:U$4320,0))</f>
        <v>187514362</v>
      </c>
      <c r="V4396" s="6">
        <f t="array" ref="V4396">SUM(IF($H$2:$H$4320=$H4396,V$2:V$4320,0))</f>
        <v>2233</v>
      </c>
      <c r="W4396" s="6">
        <f t="array" ref="W4396">SUM(IF($H$2:$H$4320=$H4396,W$2:W$4320,0))</f>
        <v>71772</v>
      </c>
      <c r="X4396" s="6">
        <f t="array" ref="X4396">SUM(IF($H$2:$H$4320=$H4396,X$2:X$4320,0))</f>
        <v>64675</v>
      </c>
      <c r="Y4396" s="6">
        <f t="array" ref="Y4396">SUM(IF($H$2:$H$4320=$H4396,Y$2:Y$4320,0))</f>
        <v>95.47</v>
      </c>
      <c r="Z4396" s="6">
        <f t="array" ref="Z4396">SUM(IF($H$2:$H$4320=$H4396,Z$2:Z$4320,0))</f>
        <v>2151204490404</v>
      </c>
      <c r="AA4396" s="6">
        <f t="array" ref="AA4396">SUM(IF($H$2:$H$4320=$H4396,AA$2:AA$4320,0))</f>
        <v>143987885987.70245</v>
      </c>
      <c r="AB4396" s="6">
        <f t="shared" si="1124"/>
        <v>4478.6260213716205</v>
      </c>
      <c r="AC4396" s="6">
        <f t="shared" si="1125"/>
        <v>299.7706149384743</v>
      </c>
      <c r="AD4396" s="16">
        <f t="shared" si="1104"/>
        <v>14.805004621676419</v>
      </c>
      <c r="AE4396" s="16">
        <f t="shared" si="1105"/>
        <v>7.2157643502635516</v>
      </c>
      <c r="AF4396" s="16">
        <f t="shared" si="1106"/>
        <v>32.141513658755038</v>
      </c>
      <c r="AG4396" s="16">
        <f t="shared" si="1107"/>
        <v>61.104791759964172</v>
      </c>
      <c r="AH4396" s="17">
        <f t="shared" si="1108"/>
        <v>1.3099378624364009</v>
      </c>
      <c r="AI4396" s="17">
        <f t="shared" si="1109"/>
        <v>5.928972292100199</v>
      </c>
      <c r="AJ4396" s="17">
        <f t="shared" si="1110"/>
        <v>6.7074464543116283</v>
      </c>
      <c r="AK4396" s="17">
        <f t="shared" si="1111"/>
        <v>8.7027279271681639</v>
      </c>
      <c r="AL4396" s="17">
        <f t="shared" si="1112"/>
        <v>0.25629737911443917</v>
      </c>
      <c r="AM4396" s="17">
        <f t="shared" si="1113"/>
        <v>1.1600398025606253</v>
      </c>
      <c r="AN4396" s="17">
        <f t="shared" si="1114"/>
        <v>1.3123530482530599</v>
      </c>
      <c r="AO4396" s="17">
        <f t="shared" si="1115"/>
        <v>1.7027421092559869</v>
      </c>
      <c r="AP4396" s="17">
        <f t="shared" si="1117"/>
        <v>1.4464447301415477</v>
      </c>
      <c r="AQ4396" s="17">
        <f t="shared" si="1116"/>
        <v>8.3705738522037301</v>
      </c>
    </row>
    <row r="4397" spans="1:43" x14ac:dyDescent="0.2">
      <c r="A4397" t="s">
        <v>5847</v>
      </c>
      <c r="H4397">
        <v>17</v>
      </c>
      <c r="I4397" s="12" t="s">
        <v>6250</v>
      </c>
      <c r="M4397" s="6">
        <f t="array" ref="M4397">SUM(IF($H$2:$H$4320=$H4397,M$2:M$4320,0))</f>
        <v>25255936</v>
      </c>
      <c r="N4397" s="6">
        <f t="array" ref="N4397">SUM(IF($H$2:$H$4320=$H4397,N$2:N$4320,0))</f>
        <v>143451272</v>
      </c>
      <c r="O4397" s="6">
        <f t="array" ref="O4397">SUM(IF($H$2:$H$4320=$H4397,O$2:O$4320,0))</f>
        <v>26029429</v>
      </c>
      <c r="P4397" s="6">
        <f t="array" ref="P4397">SUM(IF($H$2:$H$4320=$H4397,P$2:P$4320,0))</f>
        <v>1856517</v>
      </c>
      <c r="Q4397" s="6">
        <f t="array" ref="Q4397">SUM(IF($H$2:$H$4320=$H4397,Q$2:Q$4320,0))</f>
        <v>81916</v>
      </c>
      <c r="R4397" s="6">
        <f t="array" ref="R4397">SUM(IF($H$2:$H$4320=$H4397,R$2:R$4320,0))</f>
        <v>25511574</v>
      </c>
      <c r="S4397" s="6">
        <f t="array" ref="S4397">SUM(IF($H$2:$H$4320=$H4397,S$2:S$4320,0))</f>
        <v>164793061</v>
      </c>
      <c r="T4397" s="6">
        <f t="array" ref="T4397">SUM(IF($H$2:$H$4320=$H4397,T$2:T$4320,0))</f>
        <v>23364372</v>
      </c>
      <c r="U4397" s="6">
        <f t="array" ref="U4397">SUM(IF($H$2:$H$4320=$H4397,U$2:U$4320,0))</f>
        <v>0</v>
      </c>
      <c r="V4397" s="6">
        <f t="array" ref="V4397">SUM(IF($H$2:$H$4320=$H4397,V$2:V$4320,0))</f>
        <v>963</v>
      </c>
      <c r="W4397" s="6">
        <f t="array" ref="W4397">SUM(IF($H$2:$H$4320=$H4397,W$2:W$4320,0))</f>
        <v>19396</v>
      </c>
      <c r="X4397" s="6">
        <f t="array" ref="X4397">SUM(IF($H$2:$H$4320=$H4397,X$2:X$4320,0))</f>
        <v>16141</v>
      </c>
      <c r="Y4397" s="6">
        <f t="array" ref="Y4397">SUM(IF($H$2:$H$4320=$H4397,Y$2:Y$4320,0))</f>
        <v>3.5</v>
      </c>
      <c r="Z4397" s="6">
        <f t="array" ref="Z4397">SUM(IF($H$2:$H$4320=$H4397,Z$2:Z$4320,0))</f>
        <v>803430328400</v>
      </c>
      <c r="AA4397" s="6">
        <f t="array" ref="AA4397">SUM(IF($H$2:$H$4320=$H4397,AA$2:AA$4320,0))</f>
        <v>59816435986.641602</v>
      </c>
      <c r="AB4397" s="6">
        <f t="shared" si="1124"/>
        <v>5600.7194443002218</v>
      </c>
      <c r="AC4397" s="6">
        <f t="shared" si="1125"/>
        <v>416.98086850454416</v>
      </c>
      <c r="AD4397" s="16">
        <f t="shared" si="1104"/>
        <v>14.020571317149264</v>
      </c>
      <c r="AE4397" s="16">
        <f t="shared" si="1105"/>
        <v>5.5111186649541946</v>
      </c>
      <c r="AF4397" s="16">
        <f t="shared" si="1106"/>
        <v>20.141225337487018</v>
      </c>
      <c r="AG4397" s="16">
        <f t="shared" si="1107"/>
        <v>36.902388369678093</v>
      </c>
      <c r="AH4397" s="17">
        <f t="shared" si="1108"/>
        <v>1.0101218976798167</v>
      </c>
      <c r="AI4397" s="17">
        <f t="shared" si="1109"/>
        <v>6.5249239228354075</v>
      </c>
      <c r="AJ4397" s="17">
        <f t="shared" si="1110"/>
        <v>7.4500281042840779</v>
      </c>
      <c r="AK4397" s="17">
        <f t="shared" si="1111"/>
        <v>7.4500281042840779</v>
      </c>
      <c r="AL4397" s="17">
        <f t="shared" si="1112"/>
        <v>0.17784139272044935</v>
      </c>
      <c r="AM4397" s="17">
        <f t="shared" si="1113"/>
        <v>1.1487737871017274</v>
      </c>
      <c r="AN4397" s="17">
        <f t="shared" si="1114"/>
        <v>1.3116470169745167</v>
      </c>
      <c r="AO4397" s="17">
        <f t="shared" si="1115"/>
        <v>1.3116470169745167</v>
      </c>
      <c r="AP4397" s="17">
        <f t="shared" si="1117"/>
        <v>1.1338056242540673</v>
      </c>
      <c r="AQ4397" s="17">
        <f t="shared" si="1116"/>
        <v>6.3310286599064467</v>
      </c>
    </row>
    <row r="4398" spans="1:43" x14ac:dyDescent="0.2">
      <c r="A4398" t="s">
        <v>6090</v>
      </c>
      <c r="H4398">
        <v>18</v>
      </c>
      <c r="I4398" s="12" t="s">
        <v>6251</v>
      </c>
      <c r="M4398" s="6">
        <f t="array" ref="M4398">SUM(IF($H$2:$H$4320=$H4398,M$2:M$4320,0))</f>
        <v>105016287</v>
      </c>
      <c r="N4398" s="6">
        <f t="array" ref="N4398">SUM(IF($H$2:$H$4320=$H4398,N$2:N$4320,0))</f>
        <v>620042589</v>
      </c>
      <c r="O4398" s="6">
        <f t="array" ref="O4398">SUM(IF($H$2:$H$4320=$H4398,O$2:O$4320,0))</f>
        <v>64967293</v>
      </c>
      <c r="P4398" s="6">
        <f t="array" ref="P4398">SUM(IF($H$2:$H$4320=$H4398,P$2:P$4320,0))</f>
        <v>4492014</v>
      </c>
      <c r="Q4398" s="6">
        <f t="array" ref="Q4398">SUM(IF($H$2:$H$4320=$H4398,Q$2:Q$4320,0))</f>
        <v>344124</v>
      </c>
      <c r="R4398" s="6">
        <f t="array" ref="R4398">SUM(IF($H$2:$H$4320=$H4398,R$2:R$4320,0))</f>
        <v>144046045</v>
      </c>
      <c r="S4398" s="6">
        <f t="array" ref="S4398">SUM(IF($H$2:$H$4320=$H4398,S$2:S$4320,0))</f>
        <v>582635453</v>
      </c>
      <c r="T4398" s="6">
        <f t="array" ref="T4398">SUM(IF($H$2:$H$4320=$H4398,T$2:T$4320,0))</f>
        <v>48765872</v>
      </c>
      <c r="U4398" s="6">
        <f t="array" ref="U4398">SUM(IF($H$2:$H$4320=$H4398,U$2:U$4320,0))</f>
        <v>286542044</v>
      </c>
      <c r="V4398" s="6">
        <f t="array" ref="V4398">SUM(IF($H$2:$H$4320=$H4398,V$2:V$4320,0))</f>
        <v>1831</v>
      </c>
      <c r="W4398" s="6">
        <f t="array" ref="W4398">SUM(IF($H$2:$H$4320=$H4398,W$2:W$4320,0))</f>
        <v>63915</v>
      </c>
      <c r="X4398" s="6">
        <f t="array" ref="X4398">SUM(IF($H$2:$H$4320=$H4398,X$2:X$4320,0))</f>
        <v>49086</v>
      </c>
      <c r="Y4398" s="6">
        <f t="array" ref="Y4398">SUM(IF($H$2:$H$4320=$H4398,Y$2:Y$4320,0))</f>
        <v>185.97</v>
      </c>
      <c r="Z4398" s="6">
        <f t="array" ref="Z4398">SUM(IF($H$2:$H$4320=$H4398,Z$2:Z$4320,0))</f>
        <v>2496640044087</v>
      </c>
      <c r="AA4398" s="6">
        <f t="array" ref="AA4398">SUM(IF($H$2:$H$4320=$H4398,AA$2:AA$4320,0))</f>
        <v>173264902339.68723</v>
      </c>
      <c r="AB4398" s="6">
        <f t="shared" si="1124"/>
        <v>4026.5621884354141</v>
      </c>
      <c r="AC4398" s="6">
        <f t="shared" si="1125"/>
        <v>279.44032460597191</v>
      </c>
      <c r="AD4398" s="16">
        <f t="shared" si="1104"/>
        <v>14.462842947506397</v>
      </c>
      <c r="AE4398" s="16">
        <f t="shared" si="1105"/>
        <v>9.5439191071113267</v>
      </c>
      <c r="AF4398" s="16">
        <f t="shared" si="1106"/>
        <v>34.907154560349532</v>
      </c>
      <c r="AG4398" s="16">
        <f t="shared" si="1107"/>
        <v>61.715456034953576</v>
      </c>
      <c r="AH4398" s="17">
        <f t="shared" si="1108"/>
        <v>1.3716543320561314</v>
      </c>
      <c r="AI4398" s="17">
        <f t="shared" si="1109"/>
        <v>5.5480484946111259</v>
      </c>
      <c r="AJ4398" s="17">
        <f t="shared" si="1110"/>
        <v>6.0124133411801166</v>
      </c>
      <c r="AK4398" s="17">
        <f t="shared" si="1111"/>
        <v>8.7409619519303714</v>
      </c>
      <c r="AL4398" s="17">
        <f t="shared" si="1112"/>
        <v>0.23231637238389766</v>
      </c>
      <c r="AM4398" s="17">
        <f t="shared" si="1113"/>
        <v>0.93967005385818747</v>
      </c>
      <c r="AN4398" s="17">
        <f t="shared" si="1114"/>
        <v>1.0183192835484403</v>
      </c>
      <c r="AO4398" s="17">
        <f t="shared" si="1115"/>
        <v>1.4804521258458263</v>
      </c>
      <c r="AP4398" s="17">
        <f t="shared" si="1117"/>
        <v>1.2481357534619286</v>
      </c>
      <c r="AQ4398" s="17">
        <f t="shared" si="1116"/>
        <v>8.9681349813974851</v>
      </c>
    </row>
    <row r="4399" spans="1:43" x14ac:dyDescent="0.2">
      <c r="A4399" t="s">
        <v>5792</v>
      </c>
      <c r="H4399">
        <v>19</v>
      </c>
      <c r="I4399" s="12" t="s">
        <v>6252</v>
      </c>
      <c r="M4399" s="6">
        <f t="array" ref="M4399">SUM(IF($H$2:$H$4320=$H4399,M$2:M$4320,0))</f>
        <v>100698504</v>
      </c>
      <c r="N4399" s="6">
        <f t="array" ref="N4399">SUM(IF($H$2:$H$4320=$H4399,N$2:N$4320,0))</f>
        <v>743929450</v>
      </c>
      <c r="O4399" s="6">
        <f t="array" ref="O4399">SUM(IF($H$2:$H$4320=$H4399,O$2:O$4320,0))</f>
        <v>66786694</v>
      </c>
      <c r="P4399" s="6">
        <f t="array" ref="P4399">SUM(IF($H$2:$H$4320=$H4399,P$2:P$4320,0))</f>
        <v>4587253</v>
      </c>
      <c r="Q4399" s="6">
        <f t="array" ref="Q4399">SUM(IF($H$2:$H$4320=$H4399,Q$2:Q$4320,0))</f>
        <v>330082</v>
      </c>
      <c r="R4399" s="6">
        <f t="array" ref="R4399">SUM(IF($H$2:$H$4320=$H4399,R$2:R$4320,0))</f>
        <v>147636874</v>
      </c>
      <c r="S4399" s="6">
        <f t="array" ref="S4399">SUM(IF($H$2:$H$4320=$H4399,S$2:S$4320,0))</f>
        <v>782069460</v>
      </c>
      <c r="T4399" s="6">
        <f t="array" ref="T4399">SUM(IF($H$2:$H$4320=$H4399,T$2:T$4320,0))</f>
        <v>304146959</v>
      </c>
      <c r="U4399" s="6">
        <f t="array" ref="U4399">SUM(IF($H$2:$H$4320=$H4399,U$2:U$4320,0))</f>
        <v>0</v>
      </c>
      <c r="V4399" s="6">
        <f t="array" ref="V4399">SUM(IF($H$2:$H$4320=$H4399,V$2:V$4320,0))</f>
        <v>2247</v>
      </c>
      <c r="W4399" s="6">
        <f t="array" ref="W4399">SUM(IF($H$2:$H$4320=$H4399,W$2:W$4320,0))</f>
        <v>91003</v>
      </c>
      <c r="X4399" s="6">
        <f t="array" ref="X4399">SUM(IF($H$2:$H$4320=$H4399,X$2:X$4320,0))</f>
        <v>53116</v>
      </c>
      <c r="Y4399" s="6">
        <f t="array" ref="Y4399">SUM(IF($H$2:$H$4320=$H4399,Y$2:Y$4320,0))</f>
        <v>596.67000000000007</v>
      </c>
      <c r="Z4399" s="6">
        <f t="array" ref="Z4399">SUM(IF($H$2:$H$4320=$H4399,Z$2:Z$4320,0))</f>
        <v>3291695403217</v>
      </c>
      <c r="AA4399" s="6">
        <f t="array" ref="AA4399">SUM(IF($H$2:$H$4320=$H4399,AA$2:AA$4320,0))</f>
        <v>200477645995.18323</v>
      </c>
      <c r="AB4399" s="6">
        <f t="shared" si="1124"/>
        <v>4424.7413558059843</v>
      </c>
      <c r="AC4399" s="6">
        <f t="shared" si="1125"/>
        <v>269.48475557081821</v>
      </c>
      <c r="AD4399" s="16">
        <f t="shared" si="1104"/>
        <v>14.559191306867094</v>
      </c>
      <c r="AE4399" s="16">
        <f t="shared" si="1105"/>
        <v>11.138887186121236</v>
      </c>
      <c r="AF4399" s="16">
        <f t="shared" si="1106"/>
        <v>40.499777481085893</v>
      </c>
      <c r="AG4399" s="16">
        <f t="shared" si="1107"/>
        <v>64.138406764574995</v>
      </c>
      <c r="AH4399" s="17">
        <f t="shared" si="1108"/>
        <v>1.4661277788198324</v>
      </c>
      <c r="AI4399" s="17">
        <f t="shared" si="1109"/>
        <v>7.76644566636263</v>
      </c>
      <c r="AJ4399" s="17">
        <f t="shared" si="1110"/>
        <v>10.786817835943223</v>
      </c>
      <c r="AK4399" s="17">
        <f t="shared" si="1111"/>
        <v>10.786817835943223</v>
      </c>
      <c r="AL4399" s="17">
        <f t="shared" si="1112"/>
        <v>0.19845547719612391</v>
      </c>
      <c r="AM4399" s="17">
        <f t="shared" si="1113"/>
        <v>1.0512683158329059</v>
      </c>
      <c r="AN4399" s="17">
        <f t="shared" si="1114"/>
        <v>1.4601067601235573</v>
      </c>
      <c r="AO4399" s="17">
        <f t="shared" si="1115"/>
        <v>1.4601067601235573</v>
      </c>
      <c r="AP4399" s="17">
        <f t="shared" si="1117"/>
        <v>1.2616512829274333</v>
      </c>
      <c r="AQ4399" s="17">
        <f t="shared" si="1116"/>
        <v>11.709959172406407</v>
      </c>
    </row>
    <row r="4400" spans="1:43" x14ac:dyDescent="0.2">
      <c r="A4400" t="s">
        <v>5989</v>
      </c>
      <c r="H4400">
        <v>20</v>
      </c>
      <c r="I4400" s="12" t="s">
        <v>6253</v>
      </c>
      <c r="M4400" s="6">
        <f t="array" ref="M4400">SUM(IF($H$2:$H$4320=$H4400,M$2:M$4320,0))</f>
        <v>39973496</v>
      </c>
      <c r="N4400" s="6">
        <f t="array" ref="N4400">SUM(IF($H$2:$H$4320=$H4400,N$2:N$4320,0))</f>
        <v>244284774</v>
      </c>
      <c r="O4400" s="6">
        <f t="array" ref="O4400">SUM(IF($H$2:$H$4320=$H4400,O$2:O$4320,0))</f>
        <v>35298008</v>
      </c>
      <c r="P4400" s="6">
        <f t="array" ref="P4400">SUM(IF($H$2:$H$4320=$H4400,P$2:P$4320,0))</f>
        <v>2233532</v>
      </c>
      <c r="Q4400" s="6">
        <f t="array" ref="Q4400">SUM(IF($H$2:$H$4320=$H4400,Q$2:Q$4320,0))</f>
        <v>127696</v>
      </c>
      <c r="R4400" s="6">
        <f t="array" ref="R4400">SUM(IF($H$2:$H$4320=$H4400,R$2:R$4320,0))</f>
        <v>44734488</v>
      </c>
      <c r="S4400" s="6">
        <f t="array" ref="S4400">SUM(IF($H$2:$H$4320=$H4400,S$2:S$4320,0))</f>
        <v>295656257</v>
      </c>
      <c r="T4400" s="6">
        <f t="array" ref="T4400">SUM(IF($H$2:$H$4320=$H4400,T$2:T$4320,0))</f>
        <v>27426528</v>
      </c>
      <c r="U4400" s="6">
        <f t="array" ref="U4400">SUM(IF($H$2:$H$4320=$H4400,U$2:U$4320,0))</f>
        <v>7739085</v>
      </c>
      <c r="V4400" s="6">
        <f t="array" ref="V4400">SUM(IF($H$2:$H$4320=$H4400,V$2:V$4320,0))</f>
        <v>837</v>
      </c>
      <c r="W4400" s="6">
        <f t="array" ref="W4400">SUM(IF($H$2:$H$4320=$H4400,W$2:W$4320,0))</f>
        <v>28495</v>
      </c>
      <c r="X4400" s="6">
        <f t="array" ref="X4400">SUM(IF($H$2:$H$4320=$H4400,X$2:X$4320,0))</f>
        <v>26225</v>
      </c>
      <c r="Y4400" s="6">
        <f t="array" ref="Y4400">SUM(IF($H$2:$H$4320=$H4400,Y$2:Y$4320,0))</f>
        <v>96.39</v>
      </c>
      <c r="Z4400" s="6">
        <f t="array" ref="Z4400">SUM(IF($H$2:$H$4320=$H4400,Z$2:Z$4320,0))</f>
        <v>1236643599757</v>
      </c>
      <c r="AA4400" s="6">
        <f t="array" ref="AA4400">SUM(IF($H$2:$H$4320=$H4400,AA$2:AA$4320,0))</f>
        <v>92363442441.530426</v>
      </c>
      <c r="AB4400" s="6">
        <f t="shared" si="1124"/>
        <v>5062.3032271221291</v>
      </c>
      <c r="AC4400" s="6">
        <f t="shared" si="1125"/>
        <v>378.09741855434032</v>
      </c>
      <c r="AD4400" s="16">
        <f t="shared" si="1104"/>
        <v>15.80367238973966</v>
      </c>
      <c r="AE4400" s="16">
        <f t="shared" si="1105"/>
        <v>6.9206390910217932</v>
      </c>
      <c r="AF4400" s="16">
        <f t="shared" si="1106"/>
        <v>34.044205495818396</v>
      </c>
      <c r="AG4400" s="16">
        <f t="shared" si="1107"/>
        <v>65.376344086021504</v>
      </c>
      <c r="AH4400" s="17">
        <f t="shared" si="1108"/>
        <v>1.1191037181236287</v>
      </c>
      <c r="AI4400" s="17">
        <f t="shared" si="1109"/>
        <v>7.3963072181627547</v>
      </c>
      <c r="AJ4400" s="17">
        <f t="shared" si="1110"/>
        <v>8.0824250398313922</v>
      </c>
      <c r="AK4400" s="17">
        <f t="shared" si="1111"/>
        <v>8.276030447774696</v>
      </c>
      <c r="AL4400" s="17">
        <f t="shared" si="1112"/>
        <v>0.18312433995579275</v>
      </c>
      <c r="AM4400" s="17">
        <f t="shared" si="1113"/>
        <v>1.2102934299130734</v>
      </c>
      <c r="AN4400" s="17">
        <f t="shared" si="1114"/>
        <v>1.3225661989068545</v>
      </c>
      <c r="AO4400" s="17">
        <f t="shared" si="1115"/>
        <v>1.3542467857616045</v>
      </c>
      <c r="AP4400" s="17">
        <f t="shared" si="1117"/>
        <v>1.1711224458058118</v>
      </c>
      <c r="AQ4400" s="17">
        <f t="shared" si="1116"/>
        <v>8.3760040226632615</v>
      </c>
    </row>
    <row r="4401" spans="1:43" x14ac:dyDescent="0.2">
      <c r="A4401" t="s">
        <v>5877</v>
      </c>
      <c r="H4401">
        <v>21</v>
      </c>
      <c r="I4401" s="12" t="s">
        <v>6254</v>
      </c>
      <c r="M4401" s="6">
        <f t="array" ref="M4401">SUM(IF($H$2:$H$4320=$H4401,M$2:M$4320,0))</f>
        <v>24497300</v>
      </c>
      <c r="N4401" s="6">
        <f t="array" ref="N4401">SUM(IF($H$2:$H$4320=$H4401,N$2:N$4320,0))</f>
        <v>107101067</v>
      </c>
      <c r="O4401" s="6">
        <f t="array" ref="O4401">SUM(IF($H$2:$H$4320=$H4401,O$2:O$4320,0))</f>
        <v>17717531</v>
      </c>
      <c r="P4401" s="6">
        <f t="array" ref="P4401">SUM(IF($H$2:$H$4320=$H4401,P$2:P$4320,0))</f>
        <v>1697891</v>
      </c>
      <c r="Q4401" s="6">
        <f t="array" ref="Q4401">SUM(IF($H$2:$H$4320=$H4401,Q$2:Q$4320,0))</f>
        <v>87954</v>
      </c>
      <c r="R4401" s="6">
        <f t="array" ref="R4401">SUM(IF($H$2:$H$4320=$H4401,R$2:R$4320,0))</f>
        <v>28239940</v>
      </c>
      <c r="S4401" s="6">
        <f t="array" ref="S4401">SUM(IF($H$2:$H$4320=$H4401,S$2:S$4320,0))</f>
        <v>182511282</v>
      </c>
      <c r="T4401" s="6">
        <f t="array" ref="T4401">SUM(IF($H$2:$H$4320=$H4401,T$2:T$4320,0))</f>
        <v>3118489</v>
      </c>
      <c r="U4401" s="6">
        <f t="array" ref="U4401">SUM(IF($H$2:$H$4320=$H4401,U$2:U$4320,0))</f>
        <v>0</v>
      </c>
      <c r="V4401" s="6">
        <f t="array" ref="V4401">SUM(IF($H$2:$H$4320=$H4401,V$2:V$4320,0))</f>
        <v>2811</v>
      </c>
      <c r="W4401" s="6">
        <f t="array" ref="W4401">SUM(IF($H$2:$H$4320=$H4401,W$2:W$4320,0))</f>
        <v>40780</v>
      </c>
      <c r="X4401" s="6">
        <f t="array" ref="X4401">SUM(IF($H$2:$H$4320=$H4401,X$2:X$4320,0))</f>
        <v>17912</v>
      </c>
      <c r="Y4401" s="6">
        <f t="array" ref="Y4401">SUM(IF($H$2:$H$4320=$H4401,Y$2:Y$4320,0))</f>
        <v>29.25</v>
      </c>
      <c r="Z4401" s="6">
        <f t="array" ref="Z4401">SUM(IF($H$2:$H$4320=$H4401,Z$2:Z$4320,0))</f>
        <v>480150852442</v>
      </c>
      <c r="AA4401" s="6">
        <f t="array" ref="AA4401">SUM(IF($H$2:$H$4320=$H4401,AA$2:AA$4320,0))</f>
        <v>33658029538.7616</v>
      </c>
      <c r="AB4401" s="6">
        <f t="shared" si="1124"/>
        <v>4483.1565724924103</v>
      </c>
      <c r="AC4401" s="6">
        <f t="shared" si="1125"/>
        <v>314.26418505019751</v>
      </c>
      <c r="AD4401" s="16">
        <f t="shared" si="1104"/>
        <v>10.43502262512729</v>
      </c>
      <c r="AE4401" s="16">
        <f t="shared" si="1105"/>
        <v>6.0449205366142724</v>
      </c>
      <c r="AF4401" s="16">
        <f t="shared" si="1106"/>
        <v>14.507292778370687</v>
      </c>
      <c r="AG4401" s="16">
        <f t="shared" si="1107"/>
        <v>20.879402347918891</v>
      </c>
      <c r="AH4401" s="17">
        <f t="shared" si="1108"/>
        <v>1.1527776530474787</v>
      </c>
      <c r="AI4401" s="17">
        <f t="shared" si="1109"/>
        <v>7.4502611308184985</v>
      </c>
      <c r="AJ4401" s="17">
        <f t="shared" si="1110"/>
        <v>7.5775604250264319</v>
      </c>
      <c r="AK4401" s="17">
        <f t="shared" si="1111"/>
        <v>7.5775604250264319</v>
      </c>
      <c r="AL4401" s="17">
        <f t="shared" si="1112"/>
        <v>0.26367561772283743</v>
      </c>
      <c r="AM4401" s="17">
        <f t="shared" si="1113"/>
        <v>1.7041033027243324</v>
      </c>
      <c r="AN4401" s="17">
        <f t="shared" si="1114"/>
        <v>1.7332205569903425</v>
      </c>
      <c r="AO4401" s="17">
        <f t="shared" si="1115"/>
        <v>1.7332205569903425</v>
      </c>
      <c r="AP4401" s="17">
        <f t="shared" si="1117"/>
        <v>1.4695449392675051</v>
      </c>
      <c r="AQ4401" s="17">
        <f t="shared" si="1116"/>
        <v>10.301169051150524</v>
      </c>
    </row>
    <row r="4402" spans="1:43" x14ac:dyDescent="0.2">
      <c r="A4402" t="s">
        <v>6126</v>
      </c>
      <c r="H4402">
        <v>22</v>
      </c>
      <c r="I4402" s="12" t="s">
        <v>6255</v>
      </c>
      <c r="M4402" s="6">
        <f t="array" ref="M4402">SUM(IF($H$2:$H$4320=$H4402,M$2:M$4320,0))</f>
        <v>20148750</v>
      </c>
      <c r="N4402" s="6">
        <f t="array" ref="N4402">SUM(IF($H$2:$H$4320=$H4402,N$2:N$4320,0))</f>
        <v>134588449</v>
      </c>
      <c r="O4402" s="6">
        <f t="array" ref="O4402">SUM(IF($H$2:$H$4320=$H4402,O$2:O$4320,0))</f>
        <v>25820524</v>
      </c>
      <c r="P4402" s="6">
        <f t="array" ref="P4402">SUM(IF($H$2:$H$4320=$H4402,P$2:P$4320,0))</f>
        <v>1779633</v>
      </c>
      <c r="Q4402" s="6">
        <f t="array" ref="Q4402">SUM(IF($H$2:$H$4320=$H4402,Q$2:Q$4320,0))</f>
        <v>65823</v>
      </c>
      <c r="R4402" s="6">
        <f t="array" ref="R4402">SUM(IF($H$2:$H$4320=$H4402,R$2:R$4320,0))</f>
        <v>24272586</v>
      </c>
      <c r="S4402" s="6">
        <f t="array" ref="S4402">SUM(IF($H$2:$H$4320=$H4402,S$2:S$4320,0))</f>
        <v>168574123</v>
      </c>
      <c r="T4402" s="6">
        <f t="array" ref="T4402">SUM(IF($H$2:$H$4320=$H4402,T$2:T$4320,0))</f>
        <v>33556773</v>
      </c>
      <c r="U4402" s="6">
        <f t="array" ref="U4402">SUM(IF($H$2:$H$4320=$H4402,U$2:U$4320,0))</f>
        <v>2526862</v>
      </c>
      <c r="V4402" s="6">
        <f t="array" ref="V4402">SUM(IF($H$2:$H$4320=$H4402,V$2:V$4320,0))</f>
        <v>665</v>
      </c>
      <c r="W4402" s="6">
        <f t="array" ref="W4402">SUM(IF($H$2:$H$4320=$H4402,W$2:W$4320,0))</f>
        <v>17542</v>
      </c>
      <c r="X4402" s="6">
        <f t="array" ref="X4402">SUM(IF($H$2:$H$4320=$H4402,X$2:X$4320,0))</f>
        <v>11498</v>
      </c>
      <c r="Y4402" s="6">
        <f t="array" ref="Y4402">SUM(IF($H$2:$H$4320=$H4402,Y$2:Y$4320,0))</f>
        <v>0</v>
      </c>
      <c r="Z4402" s="6">
        <f t="array" ref="Z4402">SUM(IF($H$2:$H$4320=$H4402,Z$2:Z$4320,0))</f>
        <v>973255694800</v>
      </c>
      <c r="AA4402" s="6">
        <f t="array" ref="AA4402">SUM(IF($H$2:$H$4320=$H4402,AA$2:AA$4320,0))</f>
        <v>78233724049.924789</v>
      </c>
      <c r="AB4402" s="6">
        <f t="shared" si="1124"/>
        <v>7231.3463899119606</v>
      </c>
      <c r="AC4402" s="6">
        <f t="shared" si="1125"/>
        <v>581.28111759371552</v>
      </c>
      <c r="AD4402" s="16">
        <f t="shared" si="1104"/>
        <v>14.508903802076047</v>
      </c>
      <c r="AE4402" s="16">
        <f t="shared" si="1105"/>
        <v>5.2124600182397538</v>
      </c>
      <c r="AF4402" s="16">
        <f t="shared" si="1106"/>
        <v>26.378947368421052</v>
      </c>
      <c r="AG4402" s="16">
        <f t="shared" si="1107"/>
        <v>43.669172932330824</v>
      </c>
      <c r="AH4402" s="17">
        <f t="shared" si="1108"/>
        <v>1.2046695700725851</v>
      </c>
      <c r="AI4402" s="17">
        <f t="shared" si="1109"/>
        <v>8.3664804516409212</v>
      </c>
      <c r="AJ4402" s="17">
        <f t="shared" si="1110"/>
        <v>10.031932303492772</v>
      </c>
      <c r="AK4402" s="17">
        <f t="shared" si="1111"/>
        <v>10.157342663936969</v>
      </c>
      <c r="AL4402" s="17">
        <f t="shared" si="1112"/>
        <v>0.18034672500015214</v>
      </c>
      <c r="AM4402" s="17">
        <f t="shared" si="1113"/>
        <v>1.2525155334838578</v>
      </c>
      <c r="AN4402" s="17">
        <f t="shared" si="1114"/>
        <v>1.5018443076047336</v>
      </c>
      <c r="AO4402" s="17">
        <f t="shared" si="1115"/>
        <v>1.520619039156919</v>
      </c>
      <c r="AP4402" s="17">
        <f t="shared" si="1117"/>
        <v>1.340272314156767</v>
      </c>
      <c r="AQ4402" s="17">
        <f t="shared" si="1116"/>
        <v>6.5286871405088451</v>
      </c>
    </row>
    <row r="4403" spans="1:43" x14ac:dyDescent="0.2">
      <c r="A4403" t="s">
        <v>6130</v>
      </c>
      <c r="H4403">
        <v>23</v>
      </c>
      <c r="I4403" s="12" t="s">
        <v>6256</v>
      </c>
      <c r="M4403" s="6">
        <f t="array" ref="M4403">SUM(IF($H$2:$H$4320=$H4403,M$2:M$4320,0))</f>
        <v>65765918</v>
      </c>
      <c r="N4403" s="6">
        <f t="array" ref="N4403">SUM(IF($H$2:$H$4320=$H4403,N$2:N$4320,0))</f>
        <v>258916863</v>
      </c>
      <c r="O4403" s="6">
        <f t="array" ref="O4403">SUM(IF($H$2:$H$4320=$H4403,O$2:O$4320,0))</f>
        <v>29433703</v>
      </c>
      <c r="P4403" s="6">
        <f t="array" ref="P4403">SUM(IF($H$2:$H$4320=$H4403,P$2:P$4320,0))</f>
        <v>2319048</v>
      </c>
      <c r="Q4403" s="6">
        <f t="array" ref="Q4403">SUM(IF($H$2:$H$4320=$H4403,Q$2:Q$4320,0))</f>
        <v>194614</v>
      </c>
      <c r="R4403" s="6">
        <f t="array" ref="R4403">SUM(IF($H$2:$H$4320=$H4403,R$2:R$4320,0))</f>
        <v>66736602</v>
      </c>
      <c r="S4403" s="6">
        <f t="array" ref="S4403">SUM(IF($H$2:$H$4320=$H4403,S$2:S$4320,0))</f>
        <v>229432680</v>
      </c>
      <c r="T4403" s="6">
        <f t="array" ref="T4403">SUM(IF($H$2:$H$4320=$H4403,T$2:T$4320,0))</f>
        <v>86721345</v>
      </c>
      <c r="U4403" s="6">
        <f t="array" ref="U4403">SUM(IF($H$2:$H$4320=$H4403,U$2:U$4320,0))</f>
        <v>1585266</v>
      </c>
      <c r="V4403" s="6">
        <f t="array" ref="V4403">SUM(IF($H$2:$H$4320=$H4403,V$2:V$4320,0))</f>
        <v>806</v>
      </c>
      <c r="W4403" s="6">
        <f t="array" ref="W4403">SUM(IF($H$2:$H$4320=$H4403,W$2:W$4320,0))</f>
        <v>26083</v>
      </c>
      <c r="X4403" s="6">
        <f t="array" ref="X4403">SUM(IF($H$2:$H$4320=$H4403,X$2:X$4320,0))</f>
        <v>8523</v>
      </c>
      <c r="Y4403" s="6">
        <f t="array" ref="Y4403">SUM(IF($H$2:$H$4320=$H4403,Y$2:Y$4320,0))</f>
        <v>0</v>
      </c>
      <c r="Z4403" s="6">
        <f t="array" ref="Z4403">SUM(IF($H$2:$H$4320=$H4403,Z$2:Z$4320,0))</f>
        <v>1106570316692</v>
      </c>
      <c r="AA4403" s="6">
        <f t="array" ref="AA4403">SUM(IF($H$2:$H$4320=$H4403,AA$2:AA$4320,0))</f>
        <v>88344254912.356812</v>
      </c>
      <c r="AB4403" s="6">
        <f t="shared" si="1124"/>
        <v>4273.8441361851355</v>
      </c>
      <c r="AC4403" s="6">
        <f t="shared" si="1125"/>
        <v>341.20703413727369</v>
      </c>
      <c r="AD4403" s="16">
        <f t="shared" si="1104"/>
        <v>12.692149106012467</v>
      </c>
      <c r="AE4403" s="16">
        <f t="shared" si="1105"/>
        <v>8.7966119315670195</v>
      </c>
      <c r="AF4403" s="16">
        <f t="shared" si="1106"/>
        <v>32.361042183622828</v>
      </c>
      <c r="AG4403" s="16">
        <f t="shared" si="1107"/>
        <v>42.935483870967744</v>
      </c>
      <c r="AH4403" s="17">
        <f t="shared" si="1108"/>
        <v>1.0147596814508086</v>
      </c>
      <c r="AI4403" s="17">
        <f t="shared" si="1109"/>
        <v>3.488625825917917</v>
      </c>
      <c r="AJ4403" s="17">
        <f t="shared" si="1110"/>
        <v>4.8072624029972486</v>
      </c>
      <c r="AK4403" s="17">
        <f t="shared" si="1111"/>
        <v>4.831367076788923</v>
      </c>
      <c r="AL4403" s="17">
        <f t="shared" si="1112"/>
        <v>0.25775301471963225</v>
      </c>
      <c r="AM4403" s="17">
        <f t="shared" si="1113"/>
        <v>0.88612490257152543</v>
      </c>
      <c r="AN4403" s="17">
        <f t="shared" si="1114"/>
        <v>1.2210638632679556</v>
      </c>
      <c r="AO4403" s="17">
        <f t="shared" si="1115"/>
        <v>1.2271865467487917</v>
      </c>
      <c r="AP4403" s="17">
        <f t="shared" si="1117"/>
        <v>0.96943353202915938</v>
      </c>
      <c r="AQ4403" s="17">
        <f t="shared" si="1116"/>
        <v>7.7948968908193441</v>
      </c>
    </row>
    <row r="4404" spans="1:43" x14ac:dyDescent="0.2">
      <c r="A4404" t="s">
        <v>5707</v>
      </c>
      <c r="H4404">
        <v>24</v>
      </c>
      <c r="I4404" s="12" t="s">
        <v>6257</v>
      </c>
      <c r="M4404" s="6">
        <f t="array" ref="M4404">SUM(IF($H$2:$H$4320=$H4404,M$2:M$4320,0))</f>
        <v>110742074</v>
      </c>
      <c r="N4404" s="6">
        <f t="array" ref="N4404">SUM(IF($H$2:$H$4320=$H4404,N$2:N$4320,0))</f>
        <v>470860424</v>
      </c>
      <c r="O4404" s="6">
        <f t="array" ref="O4404">SUM(IF($H$2:$H$4320=$H4404,O$2:O$4320,0))</f>
        <v>45229379</v>
      </c>
      <c r="P4404" s="6">
        <f t="array" ref="P4404">SUM(IF($H$2:$H$4320=$H4404,P$2:P$4320,0))</f>
        <v>3651090</v>
      </c>
      <c r="Q4404" s="6">
        <f t="array" ref="Q4404">SUM(IF($H$2:$H$4320=$H4404,Q$2:Q$4320,0))</f>
        <v>355528</v>
      </c>
      <c r="R4404" s="6">
        <f t="array" ref="R4404">SUM(IF($H$2:$H$4320=$H4404,R$2:R$4320,0))</f>
        <v>130231114</v>
      </c>
      <c r="S4404" s="6">
        <f t="array" ref="S4404">SUM(IF($H$2:$H$4320=$H4404,S$2:S$4320,0))</f>
        <v>579251476</v>
      </c>
      <c r="T4404" s="6">
        <f t="array" ref="T4404">SUM(IF($H$2:$H$4320=$H4404,T$2:T$4320,0))</f>
        <v>109721630</v>
      </c>
      <c r="U4404" s="6">
        <f t="array" ref="U4404">SUM(IF($H$2:$H$4320=$H4404,U$2:U$4320,0))</f>
        <v>33698751</v>
      </c>
      <c r="V4404" s="6">
        <f t="array" ref="V4404">SUM(IF($H$2:$H$4320=$H4404,V$2:V$4320,0))</f>
        <v>1582</v>
      </c>
      <c r="W4404" s="6">
        <f t="array" ref="W4404">SUM(IF($H$2:$H$4320=$H4404,W$2:W$4320,0))</f>
        <v>46497</v>
      </c>
      <c r="X4404" s="6">
        <f t="array" ref="X4404">SUM(IF($H$2:$H$4320=$H4404,X$2:X$4320,0))</f>
        <v>31863</v>
      </c>
      <c r="Y4404" s="6">
        <f t="array" ref="Y4404">SUM(IF($H$2:$H$4320=$H4404,Y$2:Y$4320,0))</f>
        <v>161.34</v>
      </c>
      <c r="Z4404" s="6">
        <f t="array" ref="Z4404">SUM(IF($H$2:$H$4320=$H4404,Z$2:Z$4320,0))</f>
        <v>1539726798246</v>
      </c>
      <c r="AA4404" s="6">
        <f t="array" ref="AA4404">SUM(IF($H$2:$H$4320=$H4404,AA$2:AA$4320,0))</f>
        <v>74880543301.502396</v>
      </c>
      <c r="AB4404" s="6">
        <f t="shared" si="1124"/>
        <v>3270.0280587735274</v>
      </c>
      <c r="AC4404" s="6">
        <f t="shared" si="1125"/>
        <v>159.02917188364592</v>
      </c>
      <c r="AD4404" s="16">
        <f t="shared" si="1104"/>
        <v>12.387911281288602</v>
      </c>
      <c r="AE4404" s="16">
        <f t="shared" si="1105"/>
        <v>10.410499423394691</v>
      </c>
      <c r="AF4404" s="16">
        <f t="shared" si="1106"/>
        <v>29.391276864728191</v>
      </c>
      <c r="AG4404" s="16">
        <f t="shared" si="1107"/>
        <v>49.532237673830593</v>
      </c>
      <c r="AH4404" s="17">
        <f t="shared" si="1108"/>
        <v>1.1759858678463977</v>
      </c>
      <c r="AI4404" s="17">
        <f t="shared" si="1109"/>
        <v>5.2306359730990772</v>
      </c>
      <c r="AJ4404" s="17">
        <f t="shared" si="1110"/>
        <v>6.2214213723322533</v>
      </c>
      <c r="AK4404" s="17">
        <f t="shared" si="1111"/>
        <v>6.5257208114054288</v>
      </c>
      <c r="AL4404" s="17">
        <f t="shared" si="1112"/>
        <v>0.2765811424406312</v>
      </c>
      <c r="AM4404" s="17">
        <f t="shared" si="1113"/>
        <v>1.2301978388398171</v>
      </c>
      <c r="AN4404" s="17">
        <f t="shared" si="1114"/>
        <v>1.4632215214587667</v>
      </c>
      <c r="AO4404" s="17">
        <f t="shared" si="1115"/>
        <v>1.5347899720703646</v>
      </c>
      <c r="AP4404" s="17">
        <f t="shared" si="1117"/>
        <v>1.2582088296297333</v>
      </c>
      <c r="AQ4404" s="17">
        <f t="shared" si="1116"/>
        <v>12.806973891903313</v>
      </c>
    </row>
    <row r="4405" spans="1:43" x14ac:dyDescent="0.2">
      <c r="A4405" t="s">
        <v>5939</v>
      </c>
      <c r="H4405">
        <v>25</v>
      </c>
      <c r="I4405" s="12" t="s">
        <v>6258</v>
      </c>
      <c r="M4405" s="6">
        <f t="array" ref="M4405">SUM(IF($H$2:$H$4320=$H4405,M$2:M$4320,0))</f>
        <v>35954157</v>
      </c>
      <c r="N4405" s="6">
        <f t="array" ref="N4405">SUM(IF($H$2:$H$4320=$H4405,N$2:N$4320,0))</f>
        <v>173194944</v>
      </c>
      <c r="O4405" s="6">
        <f t="array" ref="O4405">SUM(IF($H$2:$H$4320=$H4405,O$2:O$4320,0))</f>
        <v>24971897</v>
      </c>
      <c r="P4405" s="6">
        <f t="array" ref="P4405">SUM(IF($H$2:$H$4320=$H4405,P$2:P$4320,0))</f>
        <v>1928587</v>
      </c>
      <c r="Q4405" s="6">
        <f t="array" ref="Q4405">SUM(IF($H$2:$H$4320=$H4405,Q$2:Q$4320,0))</f>
        <v>119768</v>
      </c>
      <c r="R4405" s="6">
        <f t="array" ref="R4405">SUM(IF($H$2:$H$4320=$H4405,R$2:R$4320,0))</f>
        <v>47097626</v>
      </c>
      <c r="S4405" s="6">
        <f t="array" ref="S4405">SUM(IF($H$2:$H$4320=$H4405,S$2:S$4320,0))</f>
        <v>262815681</v>
      </c>
      <c r="T4405" s="6">
        <f t="array" ref="T4405">SUM(IF($H$2:$H$4320=$H4405,T$2:T$4320,0))</f>
        <v>95957983</v>
      </c>
      <c r="U4405" s="6">
        <f t="array" ref="U4405">SUM(IF($H$2:$H$4320=$H4405,U$2:U$4320,0))</f>
        <v>0</v>
      </c>
      <c r="V4405" s="6">
        <f t="array" ref="V4405">SUM(IF($H$2:$H$4320=$H4405,V$2:V$4320,0))</f>
        <v>734</v>
      </c>
      <c r="W4405" s="6">
        <f t="array" ref="W4405">SUM(IF($H$2:$H$4320=$H4405,W$2:W$4320,0))</f>
        <v>22995</v>
      </c>
      <c r="X4405" s="6">
        <f t="array" ref="X4405">SUM(IF($H$2:$H$4320=$H4405,X$2:X$4320,0))</f>
        <v>11905</v>
      </c>
      <c r="Y4405" s="6">
        <f t="array" ref="Y4405">SUM(IF($H$2:$H$4320=$H4405,Y$2:Y$4320,0))</f>
        <v>77.430000000000007</v>
      </c>
      <c r="Z4405" s="6">
        <f t="array" ref="Z4405">SUM(IF($H$2:$H$4320=$H4405,Z$2:Z$4320,0))</f>
        <v>1008239434509</v>
      </c>
      <c r="AA4405" s="6">
        <f t="array" ref="AA4405">SUM(IF($H$2:$H$4320=$H4405,AA$2:AA$4320,0))</f>
        <v>72261604135.0728</v>
      </c>
      <c r="AB4405" s="6">
        <f t="shared" si="1124"/>
        <v>5821.4137850871675</v>
      </c>
      <c r="AC4405" s="6">
        <f t="shared" si="1125"/>
        <v>417.22698403408822</v>
      </c>
      <c r="AD4405" s="16">
        <f t="shared" si="1104"/>
        <v>12.948286491612771</v>
      </c>
      <c r="AE4405" s="16">
        <f t="shared" si="1105"/>
        <v>6.9355942001522752</v>
      </c>
      <c r="AF4405" s="16">
        <f t="shared" si="1106"/>
        <v>31.3283378746594</v>
      </c>
      <c r="AG4405" s="16">
        <f t="shared" si="1107"/>
        <v>47.547683923705719</v>
      </c>
      <c r="AH4405" s="17">
        <f t="shared" si="1108"/>
        <v>1.3099354825646448</v>
      </c>
      <c r="AI4405" s="17">
        <f t="shared" si="1109"/>
        <v>7.3097439330867919</v>
      </c>
      <c r="AJ4405" s="17">
        <f t="shared" si="1110"/>
        <v>9.9786420802467983</v>
      </c>
      <c r="AK4405" s="17">
        <f t="shared" si="1111"/>
        <v>9.9786420802467983</v>
      </c>
      <c r="AL4405" s="17">
        <f t="shared" si="1112"/>
        <v>0.27193418533049096</v>
      </c>
      <c r="AM4405" s="17">
        <f t="shared" si="1113"/>
        <v>1.5174558502123481</v>
      </c>
      <c r="AN4405" s="17">
        <f t="shared" si="1114"/>
        <v>2.0715019486942992</v>
      </c>
      <c r="AO4405" s="17">
        <f t="shared" si="1115"/>
        <v>2.0715019486942992</v>
      </c>
      <c r="AP4405" s="17">
        <f t="shared" si="1117"/>
        <v>1.7995677633638083</v>
      </c>
      <c r="AQ4405" s="17">
        <f t="shared" si="1116"/>
        <v>10.524457993719901</v>
      </c>
    </row>
    <row r="4406" spans="1:43" x14ac:dyDescent="0.2">
      <c r="A4406" t="s">
        <v>6013</v>
      </c>
      <c r="H4406">
        <v>26</v>
      </c>
      <c r="I4406" s="12" t="s">
        <v>6259</v>
      </c>
      <c r="M4406" s="6">
        <f t="array" ref="M4406">SUM(IF($H$2:$H$4320=$H4406,M$2:M$4320,0))</f>
        <v>40028181</v>
      </c>
      <c r="N4406" s="6">
        <f t="array" ref="N4406">SUM(IF($H$2:$H$4320=$H4406,N$2:N$4320,0))</f>
        <v>184567999</v>
      </c>
      <c r="O4406" s="6">
        <f t="array" ref="O4406">SUM(IF($H$2:$H$4320=$H4406,O$2:O$4320,0))</f>
        <v>38483377</v>
      </c>
      <c r="P4406" s="6">
        <f t="array" ref="P4406">SUM(IF($H$2:$H$4320=$H4406,P$2:P$4320,0))</f>
        <v>2414465</v>
      </c>
      <c r="Q4406" s="6">
        <f t="array" ref="Q4406">SUM(IF($H$2:$H$4320=$H4406,Q$2:Q$4320,0))</f>
        <v>126412</v>
      </c>
      <c r="R4406" s="6">
        <f t="array" ref="R4406">SUM(IF($H$2:$H$4320=$H4406,R$2:R$4320,0))</f>
        <v>23401027</v>
      </c>
      <c r="S4406" s="6">
        <f t="array" ref="S4406">SUM(IF($H$2:$H$4320=$H4406,S$2:S$4320,0))</f>
        <v>210706431</v>
      </c>
      <c r="T4406" s="6">
        <f t="array" ref="T4406">SUM(IF($H$2:$H$4320=$H4406,T$2:T$4320,0))</f>
        <v>71838183</v>
      </c>
      <c r="U4406" s="6">
        <f t="array" ref="U4406">SUM(IF($H$2:$H$4320=$H4406,U$2:U$4320,0))</f>
        <v>6724187</v>
      </c>
      <c r="V4406" s="6">
        <f t="array" ref="V4406">SUM(IF($H$2:$H$4320=$H4406,V$2:V$4320,0))</f>
        <v>1259</v>
      </c>
      <c r="W4406" s="6">
        <f t="array" ref="W4406">SUM(IF($H$2:$H$4320=$H4406,W$2:W$4320,0))</f>
        <v>23696</v>
      </c>
      <c r="X4406" s="6">
        <f t="array" ref="X4406">SUM(IF($H$2:$H$4320=$H4406,X$2:X$4320,0))</f>
        <v>15616</v>
      </c>
      <c r="Y4406" s="6">
        <f t="array" ref="Y4406">SUM(IF($H$2:$H$4320=$H4406,Y$2:Y$4320,0))</f>
        <v>0</v>
      </c>
      <c r="Z4406" s="6">
        <f t="array" ref="Z4406">SUM(IF($H$2:$H$4320=$H4406,Z$2:Z$4320,0))</f>
        <v>1109753162639</v>
      </c>
      <c r="AA4406" s="6">
        <f t="array" ref="AA4406">SUM(IF($H$2:$H$4320=$H4406,AA$2:AA$4320,0))</f>
        <v>86084345370.945602</v>
      </c>
      <c r="AB4406" s="6">
        <f t="shared" si="1124"/>
        <v>6012.7062581363307</v>
      </c>
      <c r="AC4406" s="6">
        <f t="shared" si="1125"/>
        <v>466.40991849809024</v>
      </c>
      <c r="AD4406" s="16">
        <f t="shared" si="1104"/>
        <v>15.938676684068728</v>
      </c>
      <c r="AE4406" s="16">
        <f t="shared" si="1105"/>
        <v>4.7960447701873985</v>
      </c>
      <c r="AF4406" s="16">
        <f t="shared" si="1106"/>
        <v>18.821286735504369</v>
      </c>
      <c r="AG4406" s="16">
        <f t="shared" si="1107"/>
        <v>31.224781572676729</v>
      </c>
      <c r="AH4406" s="17">
        <f t="shared" si="1108"/>
        <v>0.58461379996258134</v>
      </c>
      <c r="AI4406" s="17">
        <f t="shared" si="1109"/>
        <v>5.2639521890839855</v>
      </c>
      <c r="AJ4406" s="17">
        <f t="shared" si="1110"/>
        <v>7.0586423599913273</v>
      </c>
      <c r="AK4406" s="17">
        <f t="shared" si="1111"/>
        <v>7.226628684426105</v>
      </c>
      <c r="AL4406" s="17">
        <f t="shared" si="1112"/>
        <v>0.12678810588394579</v>
      </c>
      <c r="AM4406" s="17">
        <f t="shared" si="1113"/>
        <v>1.141619523111371</v>
      </c>
      <c r="AN4406" s="17">
        <f t="shared" si="1114"/>
        <v>1.5308429171407987</v>
      </c>
      <c r="AO4406" s="17">
        <f t="shared" si="1115"/>
        <v>1.5672749478093437</v>
      </c>
      <c r="AP4406" s="17">
        <f t="shared" si="1117"/>
        <v>1.440486841925398</v>
      </c>
      <c r="AQ4406" s="17">
        <f t="shared" si="1116"/>
        <v>5.475258343362122</v>
      </c>
    </row>
    <row r="4407" spans="1:43" x14ac:dyDescent="0.2">
      <c r="A4407" t="s">
        <v>5788</v>
      </c>
      <c r="H4407">
        <v>27</v>
      </c>
      <c r="I4407" s="12" t="s">
        <v>6260</v>
      </c>
      <c r="M4407" s="6">
        <f t="array" ref="M4407">SUM(IF($H$2:$H$4320=$H4407,M$2:M$4320,0))</f>
        <v>65724756</v>
      </c>
      <c r="N4407" s="6">
        <f t="array" ref="N4407">SUM(IF($H$2:$H$4320=$H4407,N$2:N$4320,0))</f>
        <v>295145041</v>
      </c>
      <c r="O4407" s="6">
        <f t="array" ref="O4407">SUM(IF($H$2:$H$4320=$H4407,O$2:O$4320,0))</f>
        <v>39963513</v>
      </c>
      <c r="P4407" s="6">
        <f t="array" ref="P4407">SUM(IF($H$2:$H$4320=$H4407,P$2:P$4320,0))</f>
        <v>2816765</v>
      </c>
      <c r="Q4407" s="6">
        <f t="array" ref="Q4407">SUM(IF($H$2:$H$4320=$H4407,Q$2:Q$4320,0))</f>
        <v>221171</v>
      </c>
      <c r="R4407" s="6">
        <f t="array" ref="R4407">SUM(IF($H$2:$H$4320=$H4407,R$2:R$4320,0))</f>
        <v>111080805</v>
      </c>
      <c r="S4407" s="6">
        <f t="array" ref="S4407">SUM(IF($H$2:$H$4320=$H4407,S$2:S$4320,0))</f>
        <v>440877438</v>
      </c>
      <c r="T4407" s="6">
        <f t="array" ref="T4407">SUM(IF($H$2:$H$4320=$H4407,T$2:T$4320,0))</f>
        <v>132813711</v>
      </c>
      <c r="U4407" s="6">
        <f t="array" ref="U4407">SUM(IF($H$2:$H$4320=$H4407,U$2:U$4320,0))</f>
        <v>11390226</v>
      </c>
      <c r="V4407" s="6">
        <f t="array" ref="V4407">SUM(IF($H$2:$H$4320=$H4407,V$2:V$4320,0))</f>
        <v>1483</v>
      </c>
      <c r="W4407" s="6">
        <f t="array" ref="W4407">SUM(IF($H$2:$H$4320=$H4407,W$2:W$4320,0))</f>
        <v>45920</v>
      </c>
      <c r="X4407" s="6">
        <f t="array" ref="X4407">SUM(IF($H$2:$H$4320=$H4407,X$2:X$4320,0))</f>
        <v>38921</v>
      </c>
      <c r="Y4407" s="6">
        <f t="array" ref="Y4407">SUM(IF($H$2:$H$4320=$H4407,Y$2:Y$4320,0))</f>
        <v>50.91</v>
      </c>
      <c r="Z4407" s="6">
        <f t="array" ref="Z4407">SUM(IF($H$2:$H$4320=$H4407,Z$2:Z$4320,0))</f>
        <v>1547257824779</v>
      </c>
      <c r="AA4407" s="6">
        <f t="array" ref="AA4407">SUM(IF($H$2:$H$4320=$H4407,AA$2:AA$4320,0))</f>
        <v>100524921328.84322</v>
      </c>
      <c r="AB4407" s="6">
        <f t="shared" si="1124"/>
        <v>5242.3642949806499</v>
      </c>
      <c r="AC4407" s="6">
        <f t="shared" si="1125"/>
        <v>340.59498675040663</v>
      </c>
      <c r="AD4407" s="16">
        <f t="shared" si="1104"/>
        <v>14.187734156026506</v>
      </c>
      <c r="AE4407" s="16">
        <f t="shared" si="1105"/>
        <v>7.3853627682831586</v>
      </c>
      <c r="AF4407" s="16">
        <f t="shared" si="1106"/>
        <v>30.964261631827377</v>
      </c>
      <c r="AG4407" s="16">
        <f t="shared" si="1107"/>
        <v>57.209035738368172</v>
      </c>
      <c r="AH4407" s="17">
        <f t="shared" si="1108"/>
        <v>1.690090793186056</v>
      </c>
      <c r="AI4407" s="17">
        <f t="shared" si="1109"/>
        <v>6.7079357129907029</v>
      </c>
      <c r="AJ4407" s="17">
        <f t="shared" si="1110"/>
        <v>8.7286919558894969</v>
      </c>
      <c r="AK4407" s="17">
        <f t="shared" si="1111"/>
        <v>8.9019938697071765</v>
      </c>
      <c r="AL4407" s="17">
        <f t="shared" si="1112"/>
        <v>0.3763600588498453</v>
      </c>
      <c r="AM4407" s="17">
        <f t="shared" si="1113"/>
        <v>1.4937653585716184</v>
      </c>
      <c r="AN4407" s="17">
        <f t="shared" si="1114"/>
        <v>1.9437600816745555</v>
      </c>
      <c r="AO4407" s="17">
        <f t="shared" si="1115"/>
        <v>1.9823520429740169</v>
      </c>
      <c r="AP4407" s="17">
        <f t="shared" si="1117"/>
        <v>1.6059919841241717</v>
      </c>
      <c r="AQ4407" s="17">
        <f t="shared" si="1116"/>
        <v>11.031999063745973</v>
      </c>
    </row>
    <row r="4408" spans="1:43" x14ac:dyDescent="0.2">
      <c r="A4408" t="s">
        <v>6122</v>
      </c>
      <c r="H4408">
        <v>28</v>
      </c>
      <c r="I4408" s="12" t="s">
        <v>6261</v>
      </c>
      <c r="M4408" s="6">
        <f t="array" ref="M4408">SUM(IF($H$2:$H$4320=$H4408,M$2:M$4320,0))</f>
        <v>24974686</v>
      </c>
      <c r="N4408" s="6">
        <f t="array" ref="N4408">SUM(IF($H$2:$H$4320=$H4408,N$2:N$4320,0))</f>
        <v>142437702</v>
      </c>
      <c r="O4408" s="6">
        <f t="array" ref="O4408">SUM(IF($H$2:$H$4320=$H4408,O$2:O$4320,0))</f>
        <v>21512632</v>
      </c>
      <c r="P4408" s="6">
        <f t="array" ref="P4408">SUM(IF($H$2:$H$4320=$H4408,P$2:P$4320,0))</f>
        <v>1448828</v>
      </c>
      <c r="Q4408" s="6">
        <f t="array" ref="Q4408">SUM(IF($H$2:$H$4320=$H4408,Q$2:Q$4320,0))</f>
        <v>85746</v>
      </c>
      <c r="R4408" s="6">
        <f t="array" ref="R4408">SUM(IF($H$2:$H$4320=$H4408,R$2:R$4320,0))</f>
        <v>37474843</v>
      </c>
      <c r="S4408" s="6">
        <f t="array" ref="S4408">SUM(IF($H$2:$H$4320=$H4408,S$2:S$4320,0))</f>
        <v>237241679</v>
      </c>
      <c r="T4408" s="6">
        <f t="array" ref="T4408">SUM(IF($H$2:$H$4320=$H4408,T$2:T$4320,0))</f>
        <v>30625629</v>
      </c>
      <c r="U4408" s="6">
        <f t="array" ref="U4408">SUM(IF($H$2:$H$4320=$H4408,U$2:U$4320,0))</f>
        <v>1928258</v>
      </c>
      <c r="V4408" s="6">
        <f t="array" ref="V4408">SUM(IF($H$2:$H$4320=$H4408,V$2:V$4320,0))</f>
        <v>681</v>
      </c>
      <c r="W4408" s="6">
        <f t="array" ref="W4408">SUM(IF($H$2:$H$4320=$H4408,W$2:W$4320,0))</f>
        <v>21583</v>
      </c>
      <c r="X4408" s="6">
        <f t="array" ref="X4408">SUM(IF($H$2:$H$4320=$H4408,X$2:X$4320,0))</f>
        <v>24612</v>
      </c>
      <c r="Y4408" s="6">
        <f t="array" ref="Y4408">SUM(IF($H$2:$H$4320=$H4408,Y$2:Y$4320,0))</f>
        <v>83.9</v>
      </c>
      <c r="Z4408" s="6">
        <f t="array" ref="Z4408">SUM(IF($H$2:$H$4320=$H4408,Z$2:Z$4320,0))</f>
        <v>946053040778</v>
      </c>
      <c r="AA4408" s="6">
        <f t="array" ref="AA4408">SUM(IF($H$2:$H$4320=$H4408,AA$2:AA$4320,0))</f>
        <v>55834164597.758408</v>
      </c>
      <c r="AB4408" s="6">
        <f t="shared" si="1124"/>
        <v>6641.8723939957972</v>
      </c>
      <c r="AC4408" s="6">
        <f t="shared" si="1125"/>
        <v>391.99006873726739</v>
      </c>
      <c r="AD4408" s="16">
        <f t="shared" si="1104"/>
        <v>14.848299453075175</v>
      </c>
      <c r="AE4408" s="16">
        <f t="shared" si="1105"/>
        <v>6.621119256816181</v>
      </c>
      <c r="AF4408" s="16">
        <f t="shared" si="1106"/>
        <v>31.693098384728341</v>
      </c>
      <c r="AG4408" s="16">
        <f t="shared" si="1107"/>
        <v>67.834067547723933</v>
      </c>
      <c r="AH4408" s="17">
        <f t="shared" si="1108"/>
        <v>1.5005130795238026</v>
      </c>
      <c r="AI4408" s="17">
        <f t="shared" si="1109"/>
        <v>9.4992857567858913</v>
      </c>
      <c r="AJ4408" s="17">
        <f t="shared" si="1110"/>
        <v>10.725552585526</v>
      </c>
      <c r="AK4408" s="17">
        <f t="shared" si="1111"/>
        <v>10.802761083762976</v>
      </c>
      <c r="AL4408" s="17">
        <f t="shared" si="1112"/>
        <v>0.26309637458206114</v>
      </c>
      <c r="AM4408" s="17">
        <f t="shared" si="1113"/>
        <v>1.6655820451245416</v>
      </c>
      <c r="AN4408" s="17">
        <f t="shared" si="1114"/>
        <v>1.8805927380097722</v>
      </c>
      <c r="AO4408" s="17">
        <f t="shared" si="1115"/>
        <v>1.894130291430846</v>
      </c>
      <c r="AP4408" s="17">
        <f t="shared" si="1117"/>
        <v>1.6310339168487848</v>
      </c>
      <c r="AQ4408" s="17">
        <f t="shared" si="1116"/>
        <v>11.028017352781379</v>
      </c>
    </row>
    <row r="4409" spans="1:43" x14ac:dyDescent="0.2">
      <c r="A4409" t="s">
        <v>6120</v>
      </c>
      <c r="H4409">
        <v>29</v>
      </c>
      <c r="I4409" s="12" t="s">
        <v>6262</v>
      </c>
      <c r="M4409" s="6">
        <f t="array" ref="M4409">SUM(IF($H$2:$H$4320=$H4409,M$2:M$4320,0))</f>
        <v>37511168</v>
      </c>
      <c r="N4409" s="6">
        <f t="array" ref="N4409">SUM(IF($H$2:$H$4320=$H4409,N$2:N$4320,0))</f>
        <v>191785839</v>
      </c>
      <c r="O4409" s="6">
        <f t="array" ref="O4409">SUM(IF($H$2:$H$4320=$H4409,O$2:O$4320,0))</f>
        <v>24936784</v>
      </c>
      <c r="P4409" s="6">
        <f t="array" ref="P4409">SUM(IF($H$2:$H$4320=$H4409,P$2:P$4320,0))</f>
        <v>1924590</v>
      </c>
      <c r="Q4409" s="6">
        <f t="array" ref="Q4409">SUM(IF($H$2:$H$4320=$H4409,Q$2:Q$4320,0))</f>
        <v>121658</v>
      </c>
      <c r="R4409" s="6">
        <f t="array" ref="R4409">SUM(IF($H$2:$H$4320=$H4409,R$2:R$4320,0))</f>
        <v>36554309</v>
      </c>
      <c r="S4409" s="6">
        <f t="array" ref="S4409">SUM(IF($H$2:$H$4320=$H4409,S$2:S$4320,0))</f>
        <v>410229473</v>
      </c>
      <c r="T4409" s="6">
        <f t="array" ref="T4409">SUM(IF($H$2:$H$4320=$H4409,T$2:T$4320,0))</f>
        <v>63965686</v>
      </c>
      <c r="U4409" s="6">
        <f t="array" ref="U4409">SUM(IF($H$2:$H$4320=$H4409,U$2:U$4320,0))</f>
        <v>171466773</v>
      </c>
      <c r="V4409" s="6">
        <f t="array" ref="V4409">SUM(IF($H$2:$H$4320=$H4409,V$2:V$4320,0))</f>
        <v>825</v>
      </c>
      <c r="W4409" s="6">
        <f t="array" ref="W4409">SUM(IF($H$2:$H$4320=$H4409,W$2:W$4320,0))</f>
        <v>27694</v>
      </c>
      <c r="X4409" s="6">
        <f t="array" ref="X4409">SUM(IF($H$2:$H$4320=$H4409,X$2:X$4320,0))</f>
        <v>20085</v>
      </c>
      <c r="Y4409" s="6">
        <f t="array" ref="Y4409">SUM(IF($H$2:$H$4320=$H4409,Y$2:Y$4320,0))</f>
        <v>83.52000000000001</v>
      </c>
      <c r="Z4409" s="6">
        <f t="array" ref="Z4409">SUM(IF($H$2:$H$4320=$H4409,Z$2:Z$4320,0))</f>
        <v>869072784580</v>
      </c>
      <c r="AA4409" s="6">
        <f t="array" ref="AA4409">SUM(IF($H$2:$H$4320=$H4409,AA$2:AA$4320,0))</f>
        <v>50653962553.168808</v>
      </c>
      <c r="AB4409" s="6">
        <f t="shared" si="1124"/>
        <v>4531.47525965147</v>
      </c>
      <c r="AC4409" s="6">
        <f t="shared" si="1125"/>
        <v>264.11732387170048</v>
      </c>
      <c r="AD4409" s="16">
        <f t="shared" si="1104"/>
        <v>12.95693316498579</v>
      </c>
      <c r="AE4409" s="16">
        <f t="shared" si="1105"/>
        <v>7.6908810294061976</v>
      </c>
      <c r="AF4409" s="16">
        <f t="shared" si="1106"/>
        <v>33.56848484848485</v>
      </c>
      <c r="AG4409" s="16">
        <f t="shared" si="1107"/>
        <v>57.913939393939394</v>
      </c>
      <c r="AH4409" s="17">
        <f t="shared" si="1108"/>
        <v>0.97449135681405596</v>
      </c>
      <c r="AI4409" s="17">
        <f t="shared" si="1109"/>
        <v>10.936195668447327</v>
      </c>
      <c r="AJ4409" s="17">
        <f t="shared" si="1110"/>
        <v>12.641439450779032</v>
      </c>
      <c r="AK4409" s="17">
        <f t="shared" si="1111"/>
        <v>17.21252540043541</v>
      </c>
      <c r="AL4409" s="17">
        <f t="shared" si="1112"/>
        <v>0.19059962503279504</v>
      </c>
      <c r="AM4409" s="17">
        <f t="shared" si="1113"/>
        <v>2.1389977233929143</v>
      </c>
      <c r="AN4409" s="17">
        <f t="shared" si="1114"/>
        <v>2.4725243608835998</v>
      </c>
      <c r="AO4409" s="17">
        <f t="shared" si="1115"/>
        <v>3.3665777169293505</v>
      </c>
      <c r="AP4409" s="17">
        <f t="shared" si="1117"/>
        <v>3.1759780918965554</v>
      </c>
      <c r="AQ4409" s="17">
        <f t="shared" si="1116"/>
        <v>16.450777012785611</v>
      </c>
    </row>
    <row r="4410" spans="1:43" x14ac:dyDescent="0.2">
      <c r="A4410" t="s">
        <v>5839</v>
      </c>
      <c r="H4410">
        <v>30</v>
      </c>
      <c r="I4410" s="12" t="s">
        <v>6263</v>
      </c>
      <c r="M4410" s="6">
        <f t="array" ref="M4410">SUM(IF($H$2:$H$4320=$H4410,M$2:M$4320,0))</f>
        <v>18335022</v>
      </c>
      <c r="N4410" s="6">
        <f t="array" ref="N4410">SUM(IF($H$2:$H$4320=$H4410,N$2:N$4320,0))</f>
        <v>109922864</v>
      </c>
      <c r="O4410" s="6">
        <f t="array" ref="O4410">SUM(IF($H$2:$H$4320=$H4410,O$2:O$4320,0))</f>
        <v>17697640</v>
      </c>
      <c r="P4410" s="6">
        <f t="array" ref="P4410">SUM(IF($H$2:$H$4320=$H4410,P$2:P$4320,0))</f>
        <v>1270770</v>
      </c>
      <c r="Q4410" s="6">
        <f t="array" ref="Q4410">SUM(IF($H$2:$H$4320=$H4410,Q$2:Q$4320,0))</f>
        <v>62160</v>
      </c>
      <c r="R4410" s="6">
        <f t="array" ref="R4410">SUM(IF($H$2:$H$4320=$H4410,R$2:R$4320,0))</f>
        <v>32671243</v>
      </c>
      <c r="S4410" s="6">
        <f t="array" ref="S4410">SUM(IF($H$2:$H$4320=$H4410,S$2:S$4320,0))</f>
        <v>134311665</v>
      </c>
      <c r="T4410" s="6">
        <f t="array" ref="T4410">SUM(IF($H$2:$H$4320=$H4410,T$2:T$4320,0))</f>
        <v>10233636</v>
      </c>
      <c r="U4410" s="6">
        <f t="array" ref="U4410">SUM(IF($H$2:$H$4320=$H4410,U$2:U$4320,0))</f>
        <v>0</v>
      </c>
      <c r="V4410" s="6">
        <f t="array" ref="V4410">SUM(IF($H$2:$H$4320=$H4410,V$2:V$4320,0))</f>
        <v>657</v>
      </c>
      <c r="W4410" s="6">
        <f t="array" ref="W4410">SUM(IF($H$2:$H$4320=$H4410,W$2:W$4320,0))</f>
        <v>21835</v>
      </c>
      <c r="X4410" s="6">
        <f t="array" ref="X4410">SUM(IF($H$2:$H$4320=$H4410,X$2:X$4320,0))</f>
        <v>10997</v>
      </c>
      <c r="Y4410" s="6">
        <f t="array" ref="Y4410">SUM(IF($H$2:$H$4320=$H4410,Y$2:Y$4320,0))</f>
        <v>3.6</v>
      </c>
      <c r="Z4410" s="6">
        <f t="array" ref="Z4410">SUM(IF($H$2:$H$4320=$H4410,Z$2:Z$4320,0))</f>
        <v>593482500752</v>
      </c>
      <c r="AA4410" s="6">
        <f t="array" ref="AA4410">SUM(IF($H$2:$H$4320=$H4410,AA$2:AA$4320,0))</f>
        <v>43287555360.672012</v>
      </c>
      <c r="AB4410" s="6">
        <f t="shared" si="1124"/>
        <v>5399.0814936554052</v>
      </c>
      <c r="AC4410" s="6">
        <f t="shared" si="1125"/>
        <v>393.79937699468979</v>
      </c>
      <c r="AD4410" s="16">
        <f t="shared" si="1104"/>
        <v>13.926705855504929</v>
      </c>
      <c r="AE4410" s="16">
        <f t="shared" si="1105"/>
        <v>6.2111594540288984</v>
      </c>
      <c r="AF4410" s="16">
        <f t="shared" si="1106"/>
        <v>33.234398782343987</v>
      </c>
      <c r="AG4410" s="16">
        <f t="shared" si="1107"/>
        <v>49.972602739726028</v>
      </c>
      <c r="AH4410" s="17">
        <f t="shared" si="1108"/>
        <v>1.7819036704728253</v>
      </c>
      <c r="AI4410" s="17">
        <f t="shared" si="1109"/>
        <v>7.3254160807660877</v>
      </c>
      <c r="AJ4410" s="17">
        <f t="shared" si="1110"/>
        <v>7.8835629976337085</v>
      </c>
      <c r="AK4410" s="17">
        <f t="shared" si="1111"/>
        <v>7.8835629976337085</v>
      </c>
      <c r="AL4410" s="17">
        <f t="shared" si="1112"/>
        <v>0.297219721276549</v>
      </c>
      <c r="AM4410" s="17">
        <f t="shared" si="1113"/>
        <v>1.221871957411881</v>
      </c>
      <c r="AN4410" s="17">
        <f t="shared" si="1114"/>
        <v>1.3149702958976761</v>
      </c>
      <c r="AO4410" s="17">
        <f t="shared" si="1115"/>
        <v>1.3149702958976761</v>
      </c>
      <c r="AP4410" s="17">
        <f t="shared" si="1117"/>
        <v>1.0177505746211271</v>
      </c>
      <c r="AQ4410" s="17">
        <f t="shared" si="1116"/>
        <v>7.589241559891601</v>
      </c>
    </row>
    <row r="4411" spans="1:43" x14ac:dyDescent="0.2">
      <c r="A4411" t="s">
        <v>6067</v>
      </c>
      <c r="H4411">
        <v>31</v>
      </c>
      <c r="I4411" s="12" t="s">
        <v>6264</v>
      </c>
      <c r="M4411" s="6">
        <f t="array" ref="M4411">SUM(IF($H$2:$H$4320=$H4411,M$2:M$4320,0))</f>
        <v>16006961</v>
      </c>
      <c r="N4411" s="6">
        <f t="array" ref="N4411">SUM(IF($H$2:$H$4320=$H4411,N$2:N$4320,0))</f>
        <v>60432828</v>
      </c>
      <c r="O4411" s="6">
        <f t="array" ref="O4411">SUM(IF($H$2:$H$4320=$H4411,O$2:O$4320,0))</f>
        <v>14607765</v>
      </c>
      <c r="P4411" s="6">
        <f t="array" ref="P4411">SUM(IF($H$2:$H$4320=$H4411,P$2:P$4320,0))</f>
        <v>963463</v>
      </c>
      <c r="Q4411" s="6">
        <f t="array" ref="Q4411">SUM(IF($H$2:$H$4320=$H4411,Q$2:Q$4320,0))</f>
        <v>49651</v>
      </c>
      <c r="R4411" s="6">
        <f t="array" ref="R4411">SUM(IF($H$2:$H$4320=$H4411,R$2:R$4320,0))</f>
        <v>10693408</v>
      </c>
      <c r="S4411" s="6">
        <f t="array" ref="S4411">SUM(IF($H$2:$H$4320=$H4411,S$2:S$4320,0))</f>
        <v>116739312</v>
      </c>
      <c r="T4411" s="6">
        <f t="array" ref="T4411">SUM(IF($H$2:$H$4320=$H4411,T$2:T$4320,0))</f>
        <v>45744016</v>
      </c>
      <c r="U4411" s="6">
        <f t="array" ref="U4411">SUM(IF($H$2:$H$4320=$H4411,U$2:U$4320,0))</f>
        <v>1986522</v>
      </c>
      <c r="V4411" s="6">
        <f t="array" ref="V4411">SUM(IF($H$2:$H$4320=$H4411,V$2:V$4320,0))</f>
        <v>475</v>
      </c>
      <c r="W4411" s="6">
        <f t="array" ref="W4411">SUM(IF($H$2:$H$4320=$H4411,W$2:W$4320,0))</f>
        <v>9200</v>
      </c>
      <c r="X4411" s="6">
        <f t="array" ref="X4411">SUM(IF($H$2:$H$4320=$H4411,X$2:X$4320,0))</f>
        <v>4874</v>
      </c>
      <c r="Y4411" s="6">
        <f t="array" ref="Y4411">SUM(IF($H$2:$H$4320=$H4411,Y$2:Y$4320,0))</f>
        <v>4.4000000000000004</v>
      </c>
      <c r="Z4411" s="6">
        <f t="array" ref="Z4411">SUM(IF($H$2:$H$4320=$H4411,Z$2:Z$4320,0))</f>
        <v>416703933987</v>
      </c>
      <c r="AA4411" s="6">
        <f t="array" ref="AA4411">SUM(IF($H$2:$H$4320=$H4411,AA$2:AA$4320,0))</f>
        <v>31593958756.869598</v>
      </c>
      <c r="AB4411" s="6">
        <f t="shared" si="1124"/>
        <v>6895.3240776188732</v>
      </c>
      <c r="AC4411" s="6">
        <f t="shared" si="1125"/>
        <v>522.79464328344193</v>
      </c>
      <c r="AD4411" s="16">
        <f t="shared" si="1104"/>
        <v>15.161729095979814</v>
      </c>
      <c r="AE4411" s="16">
        <f t="shared" si="1105"/>
        <v>4.1370345155470396</v>
      </c>
      <c r="AF4411" s="16">
        <f t="shared" si="1106"/>
        <v>19.368421052631579</v>
      </c>
      <c r="AG4411" s="16">
        <f t="shared" si="1107"/>
        <v>29.629473684210527</v>
      </c>
      <c r="AH4411" s="17">
        <f t="shared" si="1108"/>
        <v>0.66804735764646395</v>
      </c>
      <c r="AI4411" s="17">
        <f t="shared" si="1109"/>
        <v>7.2930340743630229</v>
      </c>
      <c r="AJ4411" s="17">
        <f t="shared" si="1110"/>
        <v>10.150791771155061</v>
      </c>
      <c r="AK4411" s="17">
        <f t="shared" si="1111"/>
        <v>10.274895403318594</v>
      </c>
      <c r="AL4411" s="17">
        <f t="shared" si="1112"/>
        <v>0.17694700635224286</v>
      </c>
      <c r="AM4411" s="17">
        <f t="shared" si="1113"/>
        <v>1.9317201571304921</v>
      </c>
      <c r="AN4411" s="17">
        <f t="shared" si="1114"/>
        <v>2.6886600110787469</v>
      </c>
      <c r="AO4411" s="17">
        <f t="shared" si="1115"/>
        <v>2.7215315821394293</v>
      </c>
      <c r="AP4411" s="17">
        <f t="shared" si="1117"/>
        <v>2.5445845757871863</v>
      </c>
      <c r="AQ4411" s="17">
        <f t="shared" si="1116"/>
        <v>7.991592964426796</v>
      </c>
    </row>
    <row r="4412" spans="1:43" x14ac:dyDescent="0.2">
      <c r="A4412" t="s">
        <v>5853</v>
      </c>
      <c r="H4412">
        <v>32</v>
      </c>
      <c r="I4412" s="12" t="s">
        <v>6265</v>
      </c>
      <c r="M4412" s="6">
        <f t="array" ref="M4412">SUM(IF($H$2:$H$4320=$H4412,M$2:M$4320,0))</f>
        <v>25949381</v>
      </c>
      <c r="N4412" s="6">
        <f t="array" ref="N4412">SUM(IF($H$2:$H$4320=$H4412,N$2:N$4320,0))</f>
        <v>165850641</v>
      </c>
      <c r="O4412" s="6">
        <f t="array" ref="O4412">SUM(IF($H$2:$H$4320=$H4412,O$2:O$4320,0))</f>
        <v>27302959</v>
      </c>
      <c r="P4412" s="6">
        <f t="array" ref="P4412">SUM(IF($H$2:$H$4320=$H4412,P$2:P$4320,0))</f>
        <v>1763071</v>
      </c>
      <c r="Q4412" s="6">
        <f t="array" ref="Q4412">SUM(IF($H$2:$H$4320=$H4412,Q$2:Q$4320,0))</f>
        <v>83032</v>
      </c>
      <c r="R4412" s="6">
        <f t="array" ref="R4412">SUM(IF($H$2:$H$4320=$H4412,R$2:R$4320,0))</f>
        <v>27673691</v>
      </c>
      <c r="S4412" s="6">
        <f t="array" ref="S4412">SUM(IF($H$2:$H$4320=$H4412,S$2:S$4320,0))</f>
        <v>167869618</v>
      </c>
      <c r="T4412" s="6">
        <f t="array" ref="T4412">SUM(IF($H$2:$H$4320=$H4412,T$2:T$4320,0))</f>
        <v>49015183</v>
      </c>
      <c r="U4412" s="6">
        <f t="array" ref="U4412">SUM(IF($H$2:$H$4320=$H4412,U$2:U$4320,0))</f>
        <v>64540631</v>
      </c>
      <c r="V4412" s="6">
        <f t="array" ref="V4412">SUM(IF($H$2:$H$4320=$H4412,V$2:V$4320,0))</f>
        <v>646</v>
      </c>
      <c r="W4412" s="6">
        <f t="array" ref="W4412">SUM(IF($H$2:$H$4320=$H4412,W$2:W$4320,0))</f>
        <v>17686</v>
      </c>
      <c r="X4412" s="6">
        <f t="array" ref="X4412">SUM(IF($H$2:$H$4320=$H4412,X$2:X$4320,0))</f>
        <v>9560</v>
      </c>
      <c r="Y4412" s="6">
        <f t="array" ref="Y4412">SUM(IF($H$2:$H$4320=$H4412,Y$2:Y$4320,0))</f>
        <v>67.7</v>
      </c>
      <c r="Z4412" s="6">
        <f t="array" ref="Z4412">SUM(IF($H$2:$H$4320=$H4412,Z$2:Z$4320,0))</f>
        <v>829310555428</v>
      </c>
      <c r="AA4412" s="6">
        <f t="array" ref="AA4412">SUM(IF($H$2:$H$4320=$H4412,AA$2:AA$4320,0))</f>
        <v>61304151049.444809</v>
      </c>
      <c r="AB4412" s="6">
        <f t="shared" si="1124"/>
        <v>5000.3457956366901</v>
      </c>
      <c r="AC4412" s="6">
        <f t="shared" si="1125"/>
        <v>369.63469468559248</v>
      </c>
      <c r="AD4412" s="16">
        <f t="shared" si="1104"/>
        <v>15.486023535070339</v>
      </c>
      <c r="AE4412" s="16">
        <f t="shared" si="1105"/>
        <v>6.0744566550460704</v>
      </c>
      <c r="AF4412" s="16">
        <f t="shared" si="1106"/>
        <v>27.377708978328172</v>
      </c>
      <c r="AG4412" s="16">
        <f t="shared" si="1107"/>
        <v>42.176470588235297</v>
      </c>
      <c r="AH4412" s="17">
        <f t="shared" si="1108"/>
        <v>1.066448983889057</v>
      </c>
      <c r="AI4412" s="17">
        <f t="shared" si="1109"/>
        <v>6.4691183963116501</v>
      </c>
      <c r="AJ4412" s="17">
        <f t="shared" si="1110"/>
        <v>8.3579951675918593</v>
      </c>
      <c r="AK4412" s="17">
        <f t="shared" si="1111"/>
        <v>10.845169370321397</v>
      </c>
      <c r="AL4412" s="17">
        <f t="shared" si="1112"/>
        <v>0.16685911391804631</v>
      </c>
      <c r="AM4412" s="17">
        <f t="shared" si="1113"/>
        <v>1.0121734651601377</v>
      </c>
      <c r="AN4412" s="17">
        <f t="shared" si="1114"/>
        <v>1.3077115632010128</v>
      </c>
      <c r="AO4412" s="17">
        <f t="shared" si="1115"/>
        <v>1.6968606832215982</v>
      </c>
      <c r="AP4412" s="17">
        <f t="shared" si="1117"/>
        <v>1.5300015693035518</v>
      </c>
      <c r="AQ4412" s="17">
        <f t="shared" si="1116"/>
        <v>6.1484038415030398</v>
      </c>
    </row>
    <row r="4413" spans="1:43" x14ac:dyDescent="0.2">
      <c r="A4413" t="s">
        <v>5966</v>
      </c>
      <c r="H4413">
        <v>33</v>
      </c>
      <c r="I4413" s="12" t="s">
        <v>6266</v>
      </c>
      <c r="M4413" s="6">
        <f t="array" ref="M4413">SUM(IF($H$2:$H$4320=$H4413,M$2:M$4320,0))</f>
        <v>9493896</v>
      </c>
      <c r="N4413" s="6">
        <f t="array" ref="N4413">SUM(IF($H$2:$H$4320=$H4413,N$2:N$4320,0))</f>
        <v>48727176</v>
      </c>
      <c r="O4413" s="6">
        <f t="array" ref="O4413">SUM(IF($H$2:$H$4320=$H4413,O$2:O$4320,0))</f>
        <v>13097607</v>
      </c>
      <c r="P4413" s="6">
        <f t="array" ref="P4413">SUM(IF($H$2:$H$4320=$H4413,P$2:P$4320,0))</f>
        <v>923725</v>
      </c>
      <c r="Q4413" s="6">
        <f t="array" ref="Q4413">SUM(IF($H$2:$H$4320=$H4413,Q$2:Q$4320,0))</f>
        <v>31306</v>
      </c>
      <c r="R4413" s="6">
        <f t="array" ref="R4413">SUM(IF($H$2:$H$4320=$H4413,R$2:R$4320,0))</f>
        <v>10888935</v>
      </c>
      <c r="S4413" s="6">
        <f t="array" ref="S4413">SUM(IF($H$2:$H$4320=$H4413,S$2:S$4320,0))</f>
        <v>91340263</v>
      </c>
      <c r="T4413" s="6">
        <f t="array" ref="T4413">SUM(IF($H$2:$H$4320=$H4413,T$2:T$4320,0))</f>
        <v>14242948</v>
      </c>
      <c r="U4413" s="6">
        <f t="array" ref="U4413">SUM(IF($H$2:$H$4320=$H4413,U$2:U$4320,0))</f>
        <v>19337829</v>
      </c>
      <c r="V4413" s="6">
        <f t="array" ref="V4413">SUM(IF($H$2:$H$4320=$H4413,V$2:V$4320,0))</f>
        <v>404</v>
      </c>
      <c r="W4413" s="6">
        <f t="array" ref="W4413">SUM(IF($H$2:$H$4320=$H4413,W$2:W$4320,0))</f>
        <v>9390</v>
      </c>
      <c r="X4413" s="6">
        <f t="array" ref="X4413">SUM(IF($H$2:$H$4320=$H4413,X$2:X$4320,0))</f>
        <v>8563</v>
      </c>
      <c r="Y4413" s="6">
        <f t="array" ref="Y4413">SUM(IF($H$2:$H$4320=$H4413,Y$2:Y$4320,0))</f>
        <v>0</v>
      </c>
      <c r="Z4413" s="6">
        <f t="array" ref="Z4413">SUM(IF($H$2:$H$4320=$H4413,Z$2:Z$4320,0))</f>
        <v>333493000249</v>
      </c>
      <c r="AA4413" s="6">
        <f t="array" ref="AA4413">SUM(IF($H$2:$H$4320=$H4413,AA$2:AA$4320,0))</f>
        <v>24375723210.417606</v>
      </c>
      <c r="AB4413" s="6">
        <f t="shared" si="1124"/>
        <v>6844.0863523262669</v>
      </c>
      <c r="AC4413" s="6">
        <f t="shared" si="1125"/>
        <v>500.24904399174716</v>
      </c>
      <c r="AD4413" s="16">
        <f t="shared" si="1104"/>
        <v>14.179119326639421</v>
      </c>
      <c r="AE4413" s="16">
        <f t="shared" si="1105"/>
        <v>3.7203113515316195</v>
      </c>
      <c r="AF4413" s="16">
        <f t="shared" si="1106"/>
        <v>23.242574257425744</v>
      </c>
      <c r="AG4413" s="16">
        <f t="shared" si="1107"/>
        <v>44.438118811881189</v>
      </c>
      <c r="AH4413" s="17">
        <f t="shared" si="1108"/>
        <v>1.1469406237439297</v>
      </c>
      <c r="AI4413" s="17">
        <f t="shared" si="1109"/>
        <v>9.6209462374561507</v>
      </c>
      <c r="AJ4413" s="17">
        <f t="shared" si="1110"/>
        <v>11.121167853534523</v>
      </c>
      <c r="AK4413" s="17">
        <f t="shared" si="1111"/>
        <v>13.158037543280441</v>
      </c>
      <c r="AL4413" s="17">
        <f t="shared" si="1112"/>
        <v>0.2234673932263179</v>
      </c>
      <c r="AM4413" s="17">
        <f t="shared" si="1113"/>
        <v>1.8745240438313109</v>
      </c>
      <c r="AN4413" s="17">
        <f t="shared" si="1114"/>
        <v>2.1668239300385479</v>
      </c>
      <c r="AO4413" s="17">
        <f t="shared" si="1115"/>
        <v>2.5636831488038627</v>
      </c>
      <c r="AP4413" s="17">
        <f t="shared" si="1117"/>
        <v>2.3402157555775447</v>
      </c>
      <c r="AQ4413" s="17">
        <f t="shared" si="1116"/>
        <v>6.9738130789845814</v>
      </c>
    </row>
    <row r="4414" spans="1:43" x14ac:dyDescent="0.2">
      <c r="A4414" t="s">
        <v>5807</v>
      </c>
      <c r="H4414">
        <v>34</v>
      </c>
      <c r="I4414" s="12" t="s">
        <v>6267</v>
      </c>
      <c r="M4414" s="6">
        <f t="array" ref="M4414">SUM(IF($H$2:$H$4320=$H4414,M$2:M$4320,0))</f>
        <v>14079814</v>
      </c>
      <c r="N4414" s="6">
        <f t="array" ref="N4414">SUM(IF($H$2:$H$4320=$H4414,N$2:N$4320,0))</f>
        <v>73893567</v>
      </c>
      <c r="O4414" s="6">
        <f t="array" ref="O4414">SUM(IF($H$2:$H$4320=$H4414,O$2:O$4320,0))</f>
        <v>15396922</v>
      </c>
      <c r="P4414" s="6">
        <f t="array" ref="P4414">SUM(IF($H$2:$H$4320=$H4414,P$2:P$4320,0))</f>
        <v>1123303</v>
      </c>
      <c r="Q4414" s="6">
        <f t="array" ref="Q4414">SUM(IF($H$2:$H$4320=$H4414,Q$2:Q$4320,0))</f>
        <v>45327</v>
      </c>
      <c r="R4414" s="6">
        <f t="array" ref="R4414">SUM(IF($H$2:$H$4320=$H4414,R$2:R$4320,0))</f>
        <v>16209871</v>
      </c>
      <c r="S4414" s="6">
        <f t="array" ref="S4414">SUM(IF($H$2:$H$4320=$H4414,S$2:S$4320,0))</f>
        <v>98328751</v>
      </c>
      <c r="T4414" s="6">
        <f t="array" ref="T4414">SUM(IF($H$2:$H$4320=$H4414,T$2:T$4320,0))</f>
        <v>7014750</v>
      </c>
      <c r="U4414" s="6">
        <f t="array" ref="U4414">SUM(IF($H$2:$H$4320=$H4414,U$2:U$4320,0))</f>
        <v>0</v>
      </c>
      <c r="V4414" s="6">
        <f t="array" ref="V4414">SUM(IF($H$2:$H$4320=$H4414,V$2:V$4320,0))</f>
        <v>454</v>
      </c>
      <c r="W4414" s="6">
        <f t="array" ref="W4414">SUM(IF($H$2:$H$4320=$H4414,W$2:W$4320,0))</f>
        <v>11726</v>
      </c>
      <c r="X4414" s="6">
        <f t="array" ref="X4414">SUM(IF($H$2:$H$4320=$H4414,X$2:X$4320,0))</f>
        <v>11453</v>
      </c>
      <c r="Y4414" s="6">
        <f t="array" ref="Y4414">SUM(IF($H$2:$H$4320=$H4414,Y$2:Y$4320,0))</f>
        <v>15.669999999999998</v>
      </c>
      <c r="Z4414" s="6">
        <f t="array" ref="Z4414">SUM(IF($H$2:$H$4320=$H4414,Z$2:Z$4320,0))</f>
        <v>445754932775</v>
      </c>
      <c r="AA4414" s="6">
        <f t="array" ref="AA4414">SUM(IF($H$2:$H$4320=$H4414,AA$2:AA$4320,0))</f>
        <v>30972454225.322403</v>
      </c>
      <c r="AB4414" s="6">
        <f t="shared" si="1124"/>
        <v>6032.3915987842356</v>
      </c>
      <c r="AC4414" s="6">
        <f t="shared" si="1125"/>
        <v>419.14953469931157</v>
      </c>
      <c r="AD4414" s="16">
        <f t="shared" si="1104"/>
        <v>13.706828878762009</v>
      </c>
      <c r="AE4414" s="16">
        <f t="shared" si="1105"/>
        <v>4.7992427967096285</v>
      </c>
      <c r="AF4414" s="16">
        <f t="shared" si="1106"/>
        <v>25.828193832599119</v>
      </c>
      <c r="AG4414" s="16">
        <f t="shared" si="1107"/>
        <v>51.055066079295152</v>
      </c>
      <c r="AH4414" s="17">
        <f t="shared" si="1108"/>
        <v>1.1512844558884088</v>
      </c>
      <c r="AI4414" s="17">
        <f t="shared" si="1109"/>
        <v>6.9836683211866291</v>
      </c>
      <c r="AJ4414" s="17">
        <f t="shared" si="1110"/>
        <v>7.4818815788333568</v>
      </c>
      <c r="AK4414" s="17">
        <f t="shared" si="1111"/>
        <v>7.4818815788333568</v>
      </c>
      <c r="AL4414" s="17">
        <f t="shared" si="1112"/>
        <v>0.21936782399474639</v>
      </c>
      <c r="AM4414" s="17">
        <f t="shared" si="1113"/>
        <v>1.3306808020243495</v>
      </c>
      <c r="AN4414" s="17">
        <f t="shared" si="1114"/>
        <v>1.4256112578785105</v>
      </c>
      <c r="AO4414" s="17">
        <f t="shared" si="1115"/>
        <v>1.4256112578785105</v>
      </c>
      <c r="AP4414" s="17">
        <f t="shared" si="1117"/>
        <v>1.2062434338837642</v>
      </c>
      <c r="AQ4414" s="17">
        <f t="shared" si="1116"/>
        <v>6.3862602538351494</v>
      </c>
    </row>
    <row r="4415" spans="1:43" x14ac:dyDescent="0.2">
      <c r="A4415" t="s">
        <v>5934</v>
      </c>
      <c r="H4415">
        <v>35</v>
      </c>
      <c r="I4415" s="12" t="s">
        <v>6268</v>
      </c>
      <c r="M4415" s="6">
        <f t="array" ref="M4415">SUM(IF($H$2:$H$4320=$H4415,M$2:M$4320,0))</f>
        <v>32412626</v>
      </c>
      <c r="N4415" s="6">
        <f t="array" ref="N4415">SUM(IF($H$2:$H$4320=$H4415,N$2:N$4320,0))</f>
        <v>121746673</v>
      </c>
      <c r="O4415" s="6">
        <f t="array" ref="O4415">SUM(IF($H$2:$H$4320=$H4415,O$2:O$4320,0))</f>
        <v>22953061</v>
      </c>
      <c r="P4415" s="6">
        <f t="array" ref="P4415">SUM(IF($H$2:$H$4320=$H4415,P$2:P$4320,0))</f>
        <v>1733067</v>
      </c>
      <c r="Q4415" s="6">
        <f t="array" ref="Q4415">SUM(IF($H$2:$H$4320=$H4415,Q$2:Q$4320,0))</f>
        <v>106589</v>
      </c>
      <c r="R4415" s="6">
        <f t="array" ref="R4415">SUM(IF($H$2:$H$4320=$H4415,R$2:R$4320,0))</f>
        <v>37573823</v>
      </c>
      <c r="S4415" s="6">
        <f t="array" ref="S4415">SUM(IF($H$2:$H$4320=$H4415,S$2:S$4320,0))</f>
        <v>167070526</v>
      </c>
      <c r="T4415" s="6">
        <f t="array" ref="T4415">SUM(IF($H$2:$H$4320=$H4415,T$2:T$4320,0))</f>
        <v>4473027</v>
      </c>
      <c r="U4415" s="6">
        <f t="array" ref="U4415">SUM(IF($H$2:$H$4320=$H4415,U$2:U$4320,0))</f>
        <v>47003453</v>
      </c>
      <c r="V4415" s="6">
        <f t="array" ref="V4415">SUM(IF($H$2:$H$4320=$H4415,V$2:V$4320,0))</f>
        <v>646</v>
      </c>
      <c r="W4415" s="6">
        <f t="array" ref="W4415">SUM(IF($H$2:$H$4320=$H4415,W$2:W$4320,0))</f>
        <v>18776</v>
      </c>
      <c r="X4415" s="6">
        <f t="array" ref="X4415">SUM(IF($H$2:$H$4320=$H4415,X$2:X$4320,0))</f>
        <v>8864</v>
      </c>
      <c r="Y4415" s="6">
        <f t="array" ref="Y4415">SUM(IF($H$2:$H$4320=$H4415,Y$2:Y$4320,0))</f>
        <v>4.1399999999999997</v>
      </c>
      <c r="Z4415" s="6">
        <f t="array" ref="Z4415">SUM(IF($H$2:$H$4320=$H4415,Z$2:Z$4320,0))</f>
        <v>648749912400</v>
      </c>
      <c r="AA4415" s="6">
        <f t="array" ref="AA4415">SUM(IF($H$2:$H$4320=$H4415,AA$2:AA$4320,0))</f>
        <v>47343108843.273605</v>
      </c>
      <c r="AB4415" s="6">
        <f t="shared" si="1124"/>
        <v>5328.6869892534969</v>
      </c>
      <c r="AC4415" s="6">
        <f t="shared" si="1125"/>
        <v>388.86572977048502</v>
      </c>
      <c r="AD4415" s="16">
        <f t="shared" si="1104"/>
        <v>13.244185596979229</v>
      </c>
      <c r="AE4415" s="16">
        <f t="shared" si="1105"/>
        <v>5.3041584736780862</v>
      </c>
      <c r="AF4415" s="16">
        <f t="shared" si="1106"/>
        <v>29.065015479876163</v>
      </c>
      <c r="AG4415" s="16">
        <f t="shared" si="1107"/>
        <v>42.786377708978328</v>
      </c>
      <c r="AH4415" s="17">
        <f t="shared" si="1108"/>
        <v>1.1592341515309497</v>
      </c>
      <c r="AI4415" s="17">
        <f t="shared" si="1109"/>
        <v>5.1544890562091448</v>
      </c>
      <c r="AJ4415" s="17">
        <f t="shared" si="1110"/>
        <v>5.2924916666733512</v>
      </c>
      <c r="AK4415" s="17">
        <f t="shared" si="1111"/>
        <v>6.7426504103678608</v>
      </c>
      <c r="AL4415" s="17">
        <f t="shared" si="1112"/>
        <v>0.30862299621115724</v>
      </c>
      <c r="AM4415" s="17">
        <f t="shared" si="1113"/>
        <v>1.3722800129412982</v>
      </c>
      <c r="AN4415" s="17">
        <f t="shared" si="1114"/>
        <v>1.4090204584071058</v>
      </c>
      <c r="AO4415" s="17">
        <f t="shared" si="1115"/>
        <v>1.7950963308870049</v>
      </c>
      <c r="AP4415" s="17">
        <f t="shared" si="1117"/>
        <v>1.4864733346758476</v>
      </c>
      <c r="AQ4415" s="17">
        <f t="shared" si="1116"/>
        <v>7.2787906589016602</v>
      </c>
    </row>
    <row r="4416" spans="1:43" x14ac:dyDescent="0.2">
      <c r="A4416" t="s">
        <v>5940</v>
      </c>
      <c r="H4416">
        <v>36</v>
      </c>
      <c r="I4416" s="12" t="s">
        <v>6269</v>
      </c>
      <c r="M4416" s="6">
        <f t="array" ref="M4416">SUM(IF($H$2:$H$4320=$H4416,M$2:M$4320,0))</f>
        <v>19344950</v>
      </c>
      <c r="N4416" s="6">
        <f t="array" ref="N4416">SUM(IF($H$2:$H$4320=$H4416,N$2:N$4320,0))</f>
        <v>80203927</v>
      </c>
      <c r="O4416" s="6">
        <f t="array" ref="O4416">SUM(IF($H$2:$H$4320=$H4416,O$2:O$4320,0))</f>
        <v>18224290</v>
      </c>
      <c r="P4416" s="6">
        <f t="array" ref="P4416">SUM(IF($H$2:$H$4320=$H4416,P$2:P$4320,0))</f>
        <v>1366598</v>
      </c>
      <c r="Q4416" s="6">
        <f t="array" ref="Q4416">SUM(IF($H$2:$H$4320=$H4416,Q$2:Q$4320,0))</f>
        <v>61914</v>
      </c>
      <c r="R4416" s="6">
        <f t="array" ref="R4416">SUM(IF($H$2:$H$4320=$H4416,R$2:R$4320,0))</f>
        <v>20188708</v>
      </c>
      <c r="S4416" s="6">
        <f t="array" ref="S4416">SUM(IF($H$2:$H$4320=$H4416,S$2:S$4320,0))</f>
        <v>156774796</v>
      </c>
      <c r="T4416" s="6">
        <f t="array" ref="T4416">SUM(IF($H$2:$H$4320=$H4416,T$2:T$4320,0))</f>
        <v>10864826</v>
      </c>
      <c r="U4416" s="6">
        <f t="array" ref="U4416">SUM(IF($H$2:$H$4320=$H4416,U$2:U$4320,0))</f>
        <v>1512613</v>
      </c>
      <c r="V4416" s="6">
        <f t="array" ref="V4416">SUM(IF($H$2:$H$4320=$H4416,V$2:V$4320,0))</f>
        <v>433</v>
      </c>
      <c r="W4416" s="6">
        <f t="array" ref="W4416">SUM(IF($H$2:$H$4320=$H4416,W$2:W$4320,0))</f>
        <v>12768</v>
      </c>
      <c r="X4416" s="6">
        <f t="array" ref="X4416">SUM(IF($H$2:$H$4320=$H4416,X$2:X$4320,0))</f>
        <v>3133</v>
      </c>
      <c r="Y4416" s="6">
        <f t="array" ref="Y4416">SUM(IF($H$2:$H$4320=$H4416,Y$2:Y$4320,0))</f>
        <v>0</v>
      </c>
      <c r="Z4416" s="6">
        <f t="array" ref="Z4416">SUM(IF($H$2:$H$4320=$H4416,Z$2:Z$4320,0))</f>
        <v>586230319800</v>
      </c>
      <c r="AA4416" s="6">
        <f t="array" ref="AA4416">SUM(IF($H$2:$H$4320=$H4416,AA$2:AA$4320,0))</f>
        <v>45338237871.393608</v>
      </c>
      <c r="AB4416" s="6">
        <f t="shared" si="1124"/>
        <v>7309.2470871158221</v>
      </c>
      <c r="AC4416" s="6">
        <f t="shared" si="1125"/>
        <v>565.28700734807671</v>
      </c>
      <c r="AD4416" s="16">
        <f t="shared" si="1104"/>
        <v>13.335516369846875</v>
      </c>
      <c r="AE4416" s="16">
        <f t="shared" si="1105"/>
        <v>4.4009356194397693</v>
      </c>
      <c r="AF4416" s="16">
        <f t="shared" si="1106"/>
        <v>29.48729792147806</v>
      </c>
      <c r="AG4416" s="16">
        <f t="shared" si="1107"/>
        <v>36.722863741339495</v>
      </c>
      <c r="AH4416" s="17">
        <f t="shared" si="1108"/>
        <v>1.0436164477034058</v>
      </c>
      <c r="AI4416" s="17">
        <f t="shared" si="1109"/>
        <v>8.1041716830490653</v>
      </c>
      <c r="AJ4416" s="17">
        <f t="shared" si="1110"/>
        <v>8.6658079757249311</v>
      </c>
      <c r="AK4416" s="17">
        <f t="shared" si="1111"/>
        <v>8.7439995967939961</v>
      </c>
      <c r="AL4416" s="17">
        <f t="shared" si="1112"/>
        <v>0.25171720082982968</v>
      </c>
      <c r="AM4416" s="17">
        <f t="shared" si="1113"/>
        <v>1.9547022429462837</v>
      </c>
      <c r="AN4416" s="17">
        <f t="shared" si="1114"/>
        <v>2.0901672557753939</v>
      </c>
      <c r="AO4416" s="17">
        <f t="shared" si="1115"/>
        <v>2.109026843535978</v>
      </c>
      <c r="AP4416" s="17">
        <f t="shared" si="1117"/>
        <v>1.8573096427061484</v>
      </c>
      <c r="AQ4416" s="17">
        <f t="shared" si="1116"/>
        <v>8.6025187263811098</v>
      </c>
    </row>
    <row r="4417" spans="1:43" x14ac:dyDescent="0.2">
      <c r="A4417" t="s">
        <v>6033</v>
      </c>
      <c r="H4417">
        <v>37</v>
      </c>
      <c r="I4417" s="12" t="s">
        <v>6270</v>
      </c>
      <c r="M4417" s="6">
        <f t="array" ref="M4417">SUM(IF($H$2:$H$4320=$H4417,M$2:M$4320,0))</f>
        <v>29558370</v>
      </c>
      <c r="N4417" s="6">
        <f t="array" ref="N4417">SUM(IF($H$2:$H$4320=$H4417,N$2:N$4320,0))</f>
        <v>163899442</v>
      </c>
      <c r="O4417" s="6">
        <f t="array" ref="O4417">SUM(IF($H$2:$H$4320=$H4417,O$2:O$4320,0))</f>
        <v>26688941</v>
      </c>
      <c r="P4417" s="6">
        <f t="array" ref="P4417">SUM(IF($H$2:$H$4320=$H4417,P$2:P$4320,0))</f>
        <v>1903157</v>
      </c>
      <c r="Q4417" s="6">
        <f t="array" ref="Q4417">SUM(IF($H$2:$H$4320=$H4417,Q$2:Q$4320,0))</f>
        <v>96185</v>
      </c>
      <c r="R4417" s="6">
        <f t="array" ref="R4417">SUM(IF($H$2:$H$4320=$H4417,R$2:R$4320,0))</f>
        <v>22542768</v>
      </c>
      <c r="S4417" s="6">
        <f t="array" ref="S4417">SUM(IF($H$2:$H$4320=$H4417,S$2:S$4320,0))</f>
        <v>229298326</v>
      </c>
      <c r="T4417" s="6">
        <f t="array" ref="T4417">SUM(IF($H$2:$H$4320=$H4417,T$2:T$4320,0))</f>
        <v>76602323</v>
      </c>
      <c r="U4417" s="6">
        <f t="array" ref="U4417">SUM(IF($H$2:$H$4320=$H4417,U$2:U$4320,0))</f>
        <v>408749</v>
      </c>
      <c r="V4417" s="6">
        <f t="array" ref="V4417">SUM(IF($H$2:$H$4320=$H4417,V$2:V$4320,0))</f>
        <v>799</v>
      </c>
      <c r="W4417" s="6">
        <f t="array" ref="W4417">SUM(IF($H$2:$H$4320=$H4417,W$2:W$4320,0))</f>
        <v>17333</v>
      </c>
      <c r="X4417" s="6">
        <f t="array" ref="X4417">SUM(IF($H$2:$H$4320=$H4417,X$2:X$4320,0))</f>
        <v>7322</v>
      </c>
      <c r="Y4417" s="6">
        <f t="array" ref="Y4417">SUM(IF($H$2:$H$4320=$H4417,Y$2:Y$4320,0))</f>
        <v>64.58</v>
      </c>
      <c r="Z4417" s="6">
        <f t="array" ref="Z4417">SUM(IF($H$2:$H$4320=$H4417,Z$2:Z$4320,0))</f>
        <v>836306440700</v>
      </c>
      <c r="AA4417" s="6">
        <f t="array" ref="AA4417">SUM(IF($H$2:$H$4320=$H4417,AA$2:AA$4320,0))</f>
        <v>61075175875.056015</v>
      </c>
      <c r="AB4417" s="6">
        <f t="shared" si="1124"/>
        <v>5102.5581935782311</v>
      </c>
      <c r="AC4417" s="6">
        <f t="shared" si="1125"/>
        <v>372.6380952233871</v>
      </c>
      <c r="AD4417" s="16">
        <f t="shared" si="1104"/>
        <v>14.023509883840378</v>
      </c>
      <c r="AE4417" s="16">
        <f t="shared" si="1105"/>
        <v>6.1410994913586121</v>
      </c>
      <c r="AF4417" s="16">
        <f t="shared" si="1106"/>
        <v>21.693366708385483</v>
      </c>
      <c r="AG4417" s="16">
        <f t="shared" si="1107"/>
        <v>30.857321652065082</v>
      </c>
      <c r="AH4417" s="17">
        <f t="shared" si="1108"/>
        <v>0.76265260905794197</v>
      </c>
      <c r="AI4417" s="17">
        <f t="shared" si="1109"/>
        <v>7.7574753276313952</v>
      </c>
      <c r="AJ4417" s="17">
        <f t="shared" si="1110"/>
        <v>10.349036465813237</v>
      </c>
      <c r="AK4417" s="17">
        <f t="shared" si="1111"/>
        <v>10.362865002366505</v>
      </c>
      <c r="AL4417" s="17">
        <f t="shared" si="1112"/>
        <v>0.1375402364091026</v>
      </c>
      <c r="AM4417" s="17">
        <f t="shared" si="1113"/>
        <v>1.3990183444309712</v>
      </c>
      <c r="AN4417" s="17">
        <f t="shared" si="1114"/>
        <v>1.8663922540993154</v>
      </c>
      <c r="AO4417" s="17">
        <f t="shared" si="1115"/>
        <v>1.8688861552072886</v>
      </c>
      <c r="AP4417" s="17">
        <f t="shared" si="1117"/>
        <v>1.7313459187981861</v>
      </c>
      <c r="AQ4417" s="17">
        <f t="shared" si="1116"/>
        <v>8.5915108433864056</v>
      </c>
    </row>
    <row r="4418" spans="1:43" x14ac:dyDescent="0.2">
      <c r="A4418" t="s">
        <v>5830</v>
      </c>
      <c r="H4418">
        <v>38</v>
      </c>
      <c r="I4418" s="12" t="s">
        <v>6271</v>
      </c>
      <c r="M4418" s="6">
        <f t="array" ref="M4418">SUM(IF($H$2:$H$4320=$H4418,M$2:M$4320,0))</f>
        <v>23155480</v>
      </c>
      <c r="N4418" s="6">
        <f t="array" ref="N4418">SUM(IF($H$2:$H$4320=$H4418,N$2:N$4320,0))</f>
        <v>119583508</v>
      </c>
      <c r="O4418" s="6">
        <f t="array" ref="O4418">SUM(IF($H$2:$H$4320=$H4418,O$2:O$4320,0))</f>
        <v>21252649</v>
      </c>
      <c r="P4418" s="6">
        <f t="array" ref="P4418">SUM(IF($H$2:$H$4320=$H4418,P$2:P$4320,0))</f>
        <v>1311630</v>
      </c>
      <c r="Q4418" s="6">
        <f t="array" ref="Q4418">SUM(IF($H$2:$H$4320=$H4418,Q$2:Q$4320,0))</f>
        <v>73471</v>
      </c>
      <c r="R4418" s="6">
        <f t="array" ref="R4418">SUM(IF($H$2:$H$4320=$H4418,R$2:R$4320,0))</f>
        <v>26748226</v>
      </c>
      <c r="S4418" s="6">
        <f t="array" ref="S4418">SUM(IF($H$2:$H$4320=$H4418,S$2:S$4320,0))</f>
        <v>156301342</v>
      </c>
      <c r="T4418" s="6">
        <f t="array" ref="T4418">SUM(IF($H$2:$H$4320=$H4418,T$2:T$4320,0))</f>
        <v>30752672</v>
      </c>
      <c r="U4418" s="6">
        <f t="array" ref="U4418">SUM(IF($H$2:$H$4320=$H4418,U$2:U$4320,0))</f>
        <v>86613824</v>
      </c>
      <c r="V4418" s="6">
        <f t="array" ref="V4418">SUM(IF($H$2:$H$4320=$H4418,V$2:V$4320,0))</f>
        <v>1055</v>
      </c>
      <c r="W4418" s="6">
        <f t="array" ref="W4418">SUM(IF($H$2:$H$4320=$H4418,W$2:W$4320,0))</f>
        <v>30441</v>
      </c>
      <c r="X4418" s="6">
        <f t="array" ref="X4418">SUM(IF($H$2:$H$4320=$H4418,X$2:X$4320,0))</f>
        <v>21767</v>
      </c>
      <c r="Y4418" s="6">
        <f t="array" ref="Y4418">SUM(IF($H$2:$H$4320=$H4418,Y$2:Y$4320,0))</f>
        <v>43.699999999999996</v>
      </c>
      <c r="Z4418" s="6">
        <f t="array" ref="Z4418">SUM(IF($H$2:$H$4320=$H4418,Z$2:Z$4320,0))</f>
        <v>560529695609</v>
      </c>
      <c r="AA4418" s="6">
        <f t="array" ref="AA4418">SUM(IF($H$2:$H$4320=$H4418,AA$2:AA$4320,0))</f>
        <v>36429076107.345612</v>
      </c>
      <c r="AB4418" s="6">
        <f t="shared" si="1124"/>
        <v>4687.3494931173955</v>
      </c>
      <c r="AC4418" s="6">
        <f t="shared" si="1125"/>
        <v>304.63294409581641</v>
      </c>
      <c r="AD4418" s="16">
        <f t="shared" si="1104"/>
        <v>16.203234906185433</v>
      </c>
      <c r="AE4418" s="16">
        <f t="shared" si="1105"/>
        <v>5.6267577749954842</v>
      </c>
      <c r="AF4418" s="16">
        <f t="shared" si="1106"/>
        <v>28.854028436018957</v>
      </c>
      <c r="AG4418" s="16">
        <f t="shared" si="1107"/>
        <v>49.486255924170614</v>
      </c>
      <c r="AH4418" s="17">
        <f t="shared" si="1108"/>
        <v>1.1551574832393887</v>
      </c>
      <c r="AI4418" s="17">
        <f t="shared" si="1109"/>
        <v>6.7500799810671168</v>
      </c>
      <c r="AJ4418" s="17">
        <f t="shared" si="1110"/>
        <v>8.07817475604047</v>
      </c>
      <c r="AK4418" s="17">
        <f t="shared" si="1111"/>
        <v>11.818707191558975</v>
      </c>
      <c r="AL4418" s="17">
        <f t="shared" si="1112"/>
        <v>0.22367821823725056</v>
      </c>
      <c r="AM4418" s="17">
        <f t="shared" si="1113"/>
        <v>1.3070476407164775</v>
      </c>
      <c r="AN4418" s="17">
        <f t="shared" si="1114"/>
        <v>1.5642124664882719</v>
      </c>
      <c r="AO4418" s="17">
        <f t="shared" si="1115"/>
        <v>2.2885081946249644</v>
      </c>
      <c r="AP4418" s="17">
        <f t="shared" si="1117"/>
        <v>2.0648299763877138</v>
      </c>
      <c r="AQ4418" s="17">
        <f t="shared" si="1116"/>
        <v>7.3544404746909429</v>
      </c>
    </row>
    <row r="4419" spans="1:43" x14ac:dyDescent="0.2">
      <c r="A4419" t="s">
        <v>5733</v>
      </c>
      <c r="H4419">
        <v>39</v>
      </c>
      <c r="I4419" s="12" t="s">
        <v>6272</v>
      </c>
      <c r="M4419" s="6">
        <f t="array" ref="M4419">SUM(IF($H$2:$H$4320=$H4419,M$2:M$4320,0))</f>
        <v>17806789</v>
      </c>
      <c r="N4419" s="6">
        <f t="array" ref="N4419">SUM(IF($H$2:$H$4320=$H4419,N$2:N$4320,0))</f>
        <v>82957758</v>
      </c>
      <c r="O4419" s="6">
        <f t="array" ref="O4419">SUM(IF($H$2:$H$4320=$H4419,O$2:O$4320,0))</f>
        <v>15073535</v>
      </c>
      <c r="P4419" s="6">
        <f t="array" ref="P4419">SUM(IF($H$2:$H$4320=$H4419,P$2:P$4320,0))</f>
        <v>1063331</v>
      </c>
      <c r="Q4419" s="6">
        <f t="array" ref="Q4419">SUM(IF($H$2:$H$4320=$H4419,Q$2:Q$4320,0))</f>
        <v>60001</v>
      </c>
      <c r="R4419" s="6">
        <f t="array" ref="R4419">SUM(IF($H$2:$H$4320=$H4419,R$2:R$4320,0))</f>
        <v>21284119</v>
      </c>
      <c r="S4419" s="6">
        <f t="array" ref="S4419">SUM(IF($H$2:$H$4320=$H4419,S$2:S$4320,0))</f>
        <v>126200193</v>
      </c>
      <c r="T4419" s="6">
        <f t="array" ref="T4419">SUM(IF($H$2:$H$4320=$H4419,T$2:T$4320,0))</f>
        <v>9628747</v>
      </c>
      <c r="U4419" s="6">
        <f t="array" ref="U4419">SUM(IF($H$2:$H$4320=$H4419,U$2:U$4320,0))</f>
        <v>0</v>
      </c>
      <c r="V4419" s="6">
        <f t="array" ref="V4419">SUM(IF($H$2:$H$4320=$H4419,V$2:V$4320,0))</f>
        <v>485</v>
      </c>
      <c r="W4419" s="6">
        <f t="array" ref="W4419">SUM(IF($H$2:$H$4320=$H4419,W$2:W$4320,0))</f>
        <v>12467</v>
      </c>
      <c r="X4419" s="6">
        <f t="array" ref="X4419">SUM(IF($H$2:$H$4320=$H4419,X$2:X$4320,0))</f>
        <v>5077</v>
      </c>
      <c r="Y4419" s="6">
        <f t="array" ref="Y4419">SUM(IF($H$2:$H$4320=$H4419,Y$2:Y$4320,0))</f>
        <v>0</v>
      </c>
      <c r="Z4419" s="6">
        <f t="array" ref="Z4419">SUM(IF($H$2:$H$4320=$H4419,Z$2:Z$4320,0))</f>
        <v>393705726300</v>
      </c>
      <c r="AA4419" s="6">
        <f t="array" ref="AA4419">SUM(IF($H$2:$H$4320=$H4419,AA$2:AA$4320,0))</f>
        <v>28756934196.2784</v>
      </c>
      <c r="AB4419" s="6">
        <f t="shared" si="1124"/>
        <v>4745.8578412883335</v>
      </c>
      <c r="AC4419" s="6">
        <f t="shared" si="1125"/>
        <v>346.64550838365716</v>
      </c>
      <c r="AD4419" s="16">
        <f t="shared" ref="AD4419:AD4482" si="1126">IF(P4419&gt;0, O4419/P4419, "")</f>
        <v>14.175769351218012</v>
      </c>
      <c r="AE4419" s="16">
        <f t="shared" ref="AE4419:AE4482" si="1127">IF(O4419&gt;0, N4419/O4419, "")</f>
        <v>5.5035370269813946</v>
      </c>
      <c r="AF4419" s="16">
        <f t="shared" ref="AF4419:AF4482" si="1128">IF(V4419&gt;0,(W4419)/V4419,"")</f>
        <v>25.705154639175259</v>
      </c>
      <c r="AG4419" s="16">
        <f t="shared" ref="AG4419:AG4482" si="1129">IF(V4419&gt;0,(W4419+X4419)/V4419,"")</f>
        <v>36.173195876288659</v>
      </c>
      <c r="AH4419" s="17">
        <f t="shared" ref="AH4419:AH4482" si="1130">IF($M4419&gt;0,R4419/$M4419,"")</f>
        <v>1.1952811368742562</v>
      </c>
      <c r="AI4419" s="17">
        <f t="shared" ref="AI4419:AI4482" si="1131">IF($M4419&gt;0,S4419/$M4419,"")</f>
        <v>7.0871953949698625</v>
      </c>
      <c r="AJ4419" s="17">
        <f t="shared" ref="AJ4419:AJ4482" si="1132">IF($M4419&gt;0,(S4419+T4419)/$M4419,"")</f>
        <v>7.6279299990582246</v>
      </c>
      <c r="AK4419" s="17">
        <f t="shared" ref="AK4419:AK4482" si="1133">IF($M4419&gt;0,(S4419+T4419+U4419)/$M4419,"")</f>
        <v>7.6279299990582246</v>
      </c>
      <c r="AL4419" s="17">
        <f t="shared" ref="AL4419:AL4482" si="1134">IF($N4419&gt;0,R4419/$N4419,"")</f>
        <v>0.25656574518322928</v>
      </c>
      <c r="AM4419" s="17">
        <f t="shared" ref="AM4419:AM4482" si="1135">IF($N4419&gt;0,(S4419)/$N4419,"")</f>
        <v>1.521258481937277</v>
      </c>
      <c r="AN4419" s="17">
        <f t="shared" ref="AN4419:AN4482" si="1136">IF($N4419&gt;0,(S4419+T4419)/$N4419,"")</f>
        <v>1.6373265535936976</v>
      </c>
      <c r="AO4419" s="17">
        <f t="shared" ref="AO4419:AO4482" si="1137">IF($N4419&gt;0,(S4419+T4419+U4419)/$N4419,"")</f>
        <v>1.6373265535936976</v>
      </c>
      <c r="AP4419" s="17">
        <f t="shared" si="1117"/>
        <v>1.3807608084104683</v>
      </c>
      <c r="AQ4419" s="17">
        <f t="shared" ref="AQ4419:AQ4482" si="1138">IF(O4419&gt;0,S4419/O4419,"")</f>
        <v>8.372302382951311</v>
      </c>
    </row>
    <row r="4420" spans="1:43" x14ac:dyDescent="0.2">
      <c r="A4420" t="s">
        <v>5856</v>
      </c>
      <c r="H4420">
        <v>40</v>
      </c>
      <c r="I4420" s="12" t="s">
        <v>6273</v>
      </c>
      <c r="M4420" s="6">
        <f t="array" ref="M4420">SUM(IF($H$2:$H$4320=$H4420,M$2:M$4320,0))</f>
        <v>12093048</v>
      </c>
      <c r="N4420" s="6">
        <f t="array" ref="N4420">SUM(IF($H$2:$H$4320=$H4420,N$2:N$4320,0))</f>
        <v>69629180</v>
      </c>
      <c r="O4420" s="6">
        <f t="array" ref="O4420">SUM(IF($H$2:$H$4320=$H4420,O$2:O$4320,0))</f>
        <v>13330281</v>
      </c>
      <c r="P4420" s="6">
        <f t="array" ref="P4420">SUM(IF($H$2:$H$4320=$H4420,P$2:P$4320,0))</f>
        <v>900794</v>
      </c>
      <c r="Q4420" s="6">
        <f t="array" ref="Q4420">SUM(IF($H$2:$H$4320=$H4420,Q$2:Q$4320,0))</f>
        <v>39988</v>
      </c>
      <c r="R4420" s="6">
        <f t="array" ref="R4420">SUM(IF($H$2:$H$4320=$H4420,R$2:R$4320,0))</f>
        <v>13134429</v>
      </c>
      <c r="S4420" s="6">
        <f t="array" ref="S4420">SUM(IF($H$2:$H$4320=$H4420,S$2:S$4320,0))</f>
        <v>101764480</v>
      </c>
      <c r="T4420" s="6">
        <f t="array" ref="T4420">SUM(IF($H$2:$H$4320=$H4420,T$2:T$4320,0))</f>
        <v>39745988</v>
      </c>
      <c r="U4420" s="6">
        <f t="array" ref="U4420">SUM(IF($H$2:$H$4320=$H4420,U$2:U$4320,0))</f>
        <v>0</v>
      </c>
      <c r="V4420" s="6">
        <f t="array" ref="V4420">SUM(IF($H$2:$H$4320=$H4420,V$2:V$4320,0))</f>
        <v>297</v>
      </c>
      <c r="W4420" s="6">
        <f t="array" ref="W4420">SUM(IF($H$2:$H$4320=$H4420,W$2:W$4320,0))</f>
        <v>7923</v>
      </c>
      <c r="X4420" s="6">
        <f t="array" ref="X4420">SUM(IF($H$2:$H$4320=$H4420,X$2:X$4320,0))</f>
        <v>7286</v>
      </c>
      <c r="Y4420" s="6">
        <f t="array" ref="Y4420">SUM(IF($H$2:$H$4320=$H4420,Y$2:Y$4320,0))</f>
        <v>5.6300000000000008</v>
      </c>
      <c r="Z4420" s="6">
        <f t="array" ref="Z4420">SUM(IF($H$2:$H$4320=$H4420,Z$2:Z$4320,0))</f>
        <v>453585186154</v>
      </c>
      <c r="AA4420" s="6">
        <f t="array" ref="AA4420">SUM(IF($H$2:$H$4320=$H4420,AA$2:AA$4320,0))</f>
        <v>33948718068.182404</v>
      </c>
      <c r="AB4420" s="6">
        <f t="shared" si="1124"/>
        <v>6514.297398791713</v>
      </c>
      <c r="AC4420" s="6">
        <f t="shared" si="1125"/>
        <v>487.56452493311576</v>
      </c>
      <c r="AD4420" s="16">
        <f t="shared" si="1126"/>
        <v>14.798367884333155</v>
      </c>
      <c r="AE4420" s="16">
        <f t="shared" si="1127"/>
        <v>5.2233842632424627</v>
      </c>
      <c r="AF4420" s="16">
        <f t="shared" si="1128"/>
        <v>26.676767676767678</v>
      </c>
      <c r="AG4420" s="16">
        <f t="shared" si="1129"/>
        <v>51.208754208754208</v>
      </c>
      <c r="AH4420" s="17">
        <f t="shared" si="1130"/>
        <v>1.0861140218743861</v>
      </c>
      <c r="AI4420" s="17">
        <f t="shared" si="1131"/>
        <v>8.4151224736724775</v>
      </c>
      <c r="AJ4420" s="17">
        <f t="shared" si="1132"/>
        <v>11.7018032178488</v>
      </c>
      <c r="AK4420" s="17">
        <f t="shared" si="1133"/>
        <v>11.7018032178488</v>
      </c>
      <c r="AL4420" s="17">
        <f t="shared" si="1134"/>
        <v>0.18863397500875351</v>
      </c>
      <c r="AM4420" s="17">
        <f t="shared" si="1135"/>
        <v>1.461520586627618</v>
      </c>
      <c r="AN4420" s="17">
        <f t="shared" si="1136"/>
        <v>2.0323443131170005</v>
      </c>
      <c r="AO4420" s="17">
        <f t="shared" si="1137"/>
        <v>2.0323443131170005</v>
      </c>
      <c r="AP4420" s="17">
        <f t="shared" ref="AP4420:AP4483" si="1139">IF(AO4420&lt;&gt;"", AO4420-AL4420,"")</f>
        <v>1.8437103381082469</v>
      </c>
      <c r="AQ4420" s="17">
        <f t="shared" si="1138"/>
        <v>7.6340836325955923</v>
      </c>
    </row>
    <row r="4421" spans="1:43" x14ac:dyDescent="0.2">
      <c r="A4421" t="s">
        <v>5825</v>
      </c>
      <c r="H4421">
        <v>41</v>
      </c>
      <c r="I4421" s="12" t="s">
        <v>6274</v>
      </c>
      <c r="M4421" s="6">
        <f t="array" ref="M4421">SUM(IF($H$2:$H$4320=$H4421,M$2:M$4320,0))</f>
        <v>6726881</v>
      </c>
      <c r="N4421" s="6">
        <f t="array" ref="N4421">SUM(IF($H$2:$H$4320=$H4421,N$2:N$4320,0))</f>
        <v>35324833</v>
      </c>
      <c r="O4421" s="6">
        <f t="array" ref="O4421">SUM(IF($H$2:$H$4320=$H4421,O$2:O$4320,0))</f>
        <v>7202570</v>
      </c>
      <c r="P4421" s="6">
        <f t="array" ref="P4421">SUM(IF($H$2:$H$4320=$H4421,P$2:P$4320,0))</f>
        <v>436961</v>
      </c>
      <c r="Q4421" s="6">
        <f t="array" ref="Q4421">SUM(IF($H$2:$H$4320=$H4421,Q$2:Q$4320,0))</f>
        <v>24739</v>
      </c>
      <c r="R4421" s="6">
        <f t="array" ref="R4421">SUM(IF($H$2:$H$4320=$H4421,R$2:R$4320,0))</f>
        <v>6637393</v>
      </c>
      <c r="S4421" s="6">
        <f t="array" ref="S4421">SUM(IF($H$2:$H$4320=$H4421,S$2:S$4320,0))</f>
        <v>56441695</v>
      </c>
      <c r="T4421" s="6">
        <f t="array" ref="T4421">SUM(IF($H$2:$H$4320=$H4421,T$2:T$4320,0))</f>
        <v>10669614</v>
      </c>
      <c r="U4421" s="6">
        <f t="array" ref="U4421">SUM(IF($H$2:$H$4320=$H4421,U$2:U$4320,0))</f>
        <v>245885</v>
      </c>
      <c r="V4421" s="6">
        <f t="array" ref="V4421">SUM(IF($H$2:$H$4320=$H4421,V$2:V$4320,0))</f>
        <v>206</v>
      </c>
      <c r="W4421" s="6">
        <f t="array" ref="W4421">SUM(IF($H$2:$H$4320=$H4421,W$2:W$4320,0))</f>
        <v>5254</v>
      </c>
      <c r="X4421" s="6">
        <f t="array" ref="X4421">SUM(IF($H$2:$H$4320=$H4421,X$2:X$4320,0))</f>
        <v>2042</v>
      </c>
      <c r="Y4421" s="6">
        <f t="array" ref="Y4421">SUM(IF($H$2:$H$4320=$H4421,Y$2:Y$4320,0))</f>
        <v>10.5</v>
      </c>
      <c r="Z4421" s="6">
        <f t="array" ref="Z4421">SUM(IF($H$2:$H$4320=$H4421,Z$2:Z$4320,0))</f>
        <v>240598770200</v>
      </c>
      <c r="AA4421" s="6">
        <f t="array" ref="AA4421">SUM(IF($H$2:$H$4320=$H4421,AA$2:AA$4320,0))</f>
        <v>17501231701.094398</v>
      </c>
      <c r="AB4421" s="6">
        <f t="shared" si="1124"/>
        <v>6811.0377252172711</v>
      </c>
      <c r="AC4421" s="6">
        <f t="shared" si="1125"/>
        <v>495.4370683392728</v>
      </c>
      <c r="AD4421" s="16">
        <f t="shared" si="1126"/>
        <v>16.48332459876282</v>
      </c>
      <c r="AE4421" s="16">
        <f t="shared" si="1127"/>
        <v>4.9044761800301835</v>
      </c>
      <c r="AF4421" s="16">
        <f t="shared" si="1128"/>
        <v>25.50485436893204</v>
      </c>
      <c r="AG4421" s="16">
        <f t="shared" si="1129"/>
        <v>35.417475728155338</v>
      </c>
      <c r="AH4421" s="17">
        <f t="shared" si="1130"/>
        <v>0.98669695509702049</v>
      </c>
      <c r="AI4421" s="17">
        <f t="shared" si="1131"/>
        <v>8.3904702640049678</v>
      </c>
      <c r="AJ4421" s="17">
        <f t="shared" si="1132"/>
        <v>9.9765863258172693</v>
      </c>
      <c r="AK4421" s="17">
        <f t="shared" si="1133"/>
        <v>10.013138927238344</v>
      </c>
      <c r="AL4421" s="17">
        <f t="shared" si="1134"/>
        <v>0.18789594843944485</v>
      </c>
      <c r="AM4421" s="17">
        <f t="shared" si="1135"/>
        <v>1.5977908515519379</v>
      </c>
      <c r="AN4421" s="17">
        <f t="shared" si="1136"/>
        <v>1.899833723205429</v>
      </c>
      <c r="AO4421" s="17">
        <f t="shared" si="1137"/>
        <v>1.9067944072092287</v>
      </c>
      <c r="AP4421" s="17">
        <f t="shared" si="1139"/>
        <v>1.7188984587697838</v>
      </c>
      <c r="AQ4421" s="17">
        <f t="shared" si="1138"/>
        <v>7.836327172106623</v>
      </c>
    </row>
    <row r="4422" spans="1:43" x14ac:dyDescent="0.2">
      <c r="A4422" t="s">
        <v>6086</v>
      </c>
      <c r="H4422">
        <v>42</v>
      </c>
      <c r="I4422" s="12" t="s">
        <v>6275</v>
      </c>
      <c r="M4422" s="6">
        <f t="array" ref="M4422">SUM(IF($H$2:$H$4320=$H4422,M$2:M$4320,0))</f>
        <v>44176331</v>
      </c>
      <c r="N4422" s="6">
        <f t="array" ref="N4422">SUM(IF($H$2:$H$4320=$H4422,N$2:N$4320,0))</f>
        <v>358146681</v>
      </c>
      <c r="O4422" s="6">
        <f t="array" ref="O4422">SUM(IF($H$2:$H$4320=$H4422,O$2:O$4320,0))</f>
        <v>39149927</v>
      </c>
      <c r="P4422" s="6">
        <f t="array" ref="P4422">SUM(IF($H$2:$H$4320=$H4422,P$2:P$4320,0))</f>
        <v>2160581</v>
      </c>
      <c r="Q4422" s="6">
        <f t="array" ref="Q4422">SUM(IF($H$2:$H$4320=$H4422,Q$2:Q$4320,0))</f>
        <v>151901</v>
      </c>
      <c r="R4422" s="6">
        <f t="array" ref="R4422">SUM(IF($H$2:$H$4320=$H4422,R$2:R$4320,0))</f>
        <v>48122586</v>
      </c>
      <c r="S4422" s="6">
        <f t="array" ref="S4422">SUM(IF($H$2:$H$4320=$H4422,S$2:S$4320,0))</f>
        <v>300954051</v>
      </c>
      <c r="T4422" s="6">
        <f t="array" ref="T4422">SUM(IF($H$2:$H$4320=$H4422,T$2:T$4320,0))</f>
        <v>53128583</v>
      </c>
      <c r="U4422" s="6">
        <f t="array" ref="U4422">SUM(IF($H$2:$H$4320=$H4422,U$2:U$4320,0))</f>
        <v>32910806</v>
      </c>
      <c r="V4422" s="6">
        <f t="array" ref="V4422">SUM(IF($H$2:$H$4320=$H4422,V$2:V$4320,0))</f>
        <v>1262</v>
      </c>
      <c r="W4422" s="6">
        <f t="array" ref="W4422">SUM(IF($H$2:$H$4320=$H4422,W$2:W$4320,0))</f>
        <v>39513</v>
      </c>
      <c r="X4422" s="6">
        <f t="array" ref="X4422">SUM(IF($H$2:$H$4320=$H4422,X$2:X$4320,0))</f>
        <v>24610</v>
      </c>
      <c r="Y4422" s="6">
        <f t="array" ref="Y4422">SUM(IF($H$2:$H$4320=$H4422,Y$2:Y$4320,0))</f>
        <v>256</v>
      </c>
      <c r="Z4422" s="6">
        <f t="array" ref="Z4422">SUM(IF($H$2:$H$4320=$H4422,Z$2:Z$4320,0))</f>
        <v>1436511861490</v>
      </c>
      <c r="AA4422" s="6">
        <f t="array" ref="AA4422">SUM(IF($H$2:$H$4320=$H4422,AA$2:AA$4320,0))</f>
        <v>104766269533.8336</v>
      </c>
      <c r="AB4422" s="6">
        <f t="shared" si="1124"/>
        <v>4010.9595808037097</v>
      </c>
      <c r="AC4422" s="6">
        <f t="shared" si="1125"/>
        <v>292.52335730519752</v>
      </c>
      <c r="AD4422" s="16">
        <f t="shared" si="1126"/>
        <v>18.120092234449899</v>
      </c>
      <c r="AE4422" s="16">
        <f t="shared" si="1127"/>
        <v>9.1480804293709159</v>
      </c>
      <c r="AF4422" s="16">
        <f t="shared" si="1128"/>
        <v>31.309825673534071</v>
      </c>
      <c r="AG4422" s="16">
        <f t="shared" si="1129"/>
        <v>50.810618066561013</v>
      </c>
      <c r="AH4422" s="17">
        <f t="shared" si="1130"/>
        <v>1.0893296231414058</v>
      </c>
      <c r="AI4422" s="17">
        <f t="shared" si="1131"/>
        <v>6.8125632932259581</v>
      </c>
      <c r="AJ4422" s="17">
        <f t="shared" si="1132"/>
        <v>8.015211448863873</v>
      </c>
      <c r="AK4422" s="17">
        <f t="shared" si="1133"/>
        <v>8.7601987589236412</v>
      </c>
      <c r="AL4422" s="17">
        <f t="shared" si="1134"/>
        <v>0.13436557855467046</v>
      </c>
      <c r="AM4422" s="17">
        <f t="shared" si="1135"/>
        <v>0.84030947923261645</v>
      </c>
      <c r="AN4422" s="17">
        <f t="shared" si="1136"/>
        <v>0.98865256271912794</v>
      </c>
      <c r="AO4422" s="17">
        <f t="shared" si="1137"/>
        <v>1.080544538119006</v>
      </c>
      <c r="AP4422" s="17">
        <f t="shared" si="1139"/>
        <v>0.94617895956433551</v>
      </c>
      <c r="AQ4422" s="17">
        <f t="shared" si="1138"/>
        <v>7.687218701582764</v>
      </c>
    </row>
    <row r="4423" spans="1:43" x14ac:dyDescent="0.2">
      <c r="A4423" t="s">
        <v>5838</v>
      </c>
      <c r="H4423">
        <v>43</v>
      </c>
      <c r="I4423" s="12" t="s">
        <v>6276</v>
      </c>
      <c r="M4423" s="6">
        <f t="array" ref="M4423">SUM(IF($H$2:$H$4320=$H4423,M$2:M$4320,0))</f>
        <v>12652188</v>
      </c>
      <c r="N4423" s="6">
        <f t="array" ref="N4423">SUM(IF($H$2:$H$4320=$H4423,N$2:N$4320,0))</f>
        <v>58614621</v>
      </c>
      <c r="O4423" s="6">
        <f t="array" ref="O4423">SUM(IF($H$2:$H$4320=$H4423,O$2:O$4320,0))</f>
        <v>13514374</v>
      </c>
      <c r="P4423" s="6">
        <f t="array" ref="P4423">SUM(IF($H$2:$H$4320=$H4423,P$2:P$4320,0))</f>
        <v>953875</v>
      </c>
      <c r="Q4423" s="6">
        <f t="array" ref="Q4423">SUM(IF($H$2:$H$4320=$H4423,Q$2:Q$4320,0))</f>
        <v>41932</v>
      </c>
      <c r="R4423" s="6">
        <f t="array" ref="R4423">SUM(IF($H$2:$H$4320=$H4423,R$2:R$4320,0))</f>
        <v>11826104</v>
      </c>
      <c r="S4423" s="6">
        <f t="array" ref="S4423">SUM(IF($H$2:$H$4320=$H4423,S$2:S$4320,0))</f>
        <v>85240928</v>
      </c>
      <c r="T4423" s="6">
        <f t="array" ref="T4423">SUM(IF($H$2:$H$4320=$H4423,T$2:T$4320,0))</f>
        <v>13650805</v>
      </c>
      <c r="U4423" s="6">
        <f t="array" ref="U4423">SUM(IF($H$2:$H$4320=$H4423,U$2:U$4320,0))</f>
        <v>0</v>
      </c>
      <c r="V4423" s="6">
        <f t="array" ref="V4423">SUM(IF($H$2:$H$4320=$H4423,V$2:V$4320,0))</f>
        <v>578</v>
      </c>
      <c r="W4423" s="6">
        <f t="array" ref="W4423">SUM(IF($H$2:$H$4320=$H4423,W$2:W$4320,0))</f>
        <v>10778</v>
      </c>
      <c r="X4423" s="6">
        <f t="array" ref="X4423">SUM(IF($H$2:$H$4320=$H4423,X$2:X$4320,0))</f>
        <v>5088</v>
      </c>
      <c r="Y4423" s="6">
        <f t="array" ref="Y4423">SUM(IF($H$2:$H$4320=$H4423,Y$2:Y$4320,0))</f>
        <v>0</v>
      </c>
      <c r="Z4423" s="6">
        <f t="array" ref="Z4423">SUM(IF($H$2:$H$4320=$H4423,Z$2:Z$4320,0))</f>
        <v>298970752244</v>
      </c>
      <c r="AA4423" s="6">
        <f t="array" ref="AA4423">SUM(IF($H$2:$H$4320=$H4423,AA$2:AA$4320,0))</f>
        <v>21814332811.689598</v>
      </c>
      <c r="AB4423" s="6">
        <f t="shared" si="1124"/>
        <v>5100.6173398954506</v>
      </c>
      <c r="AC4423" s="6">
        <f t="shared" si="1125"/>
        <v>372.16538193925368</v>
      </c>
      <c r="AD4423" s="16">
        <f t="shared" si="1126"/>
        <v>14.167866858865155</v>
      </c>
      <c r="AE4423" s="16">
        <f t="shared" si="1127"/>
        <v>4.3372057780848747</v>
      </c>
      <c r="AF4423" s="16">
        <f t="shared" si="1128"/>
        <v>18.647058823529413</v>
      </c>
      <c r="AG4423" s="16">
        <f t="shared" si="1129"/>
        <v>27.449826989619378</v>
      </c>
      <c r="AH4423" s="17">
        <f t="shared" si="1130"/>
        <v>0.93470821015305816</v>
      </c>
      <c r="AI4423" s="17">
        <f t="shared" si="1131"/>
        <v>6.737247976397442</v>
      </c>
      <c r="AJ4423" s="17">
        <f t="shared" si="1132"/>
        <v>7.8161763799273292</v>
      </c>
      <c r="AK4423" s="17">
        <f t="shared" si="1133"/>
        <v>7.8161763799273292</v>
      </c>
      <c r="AL4423" s="17">
        <f t="shared" si="1134"/>
        <v>0.20176030823435676</v>
      </c>
      <c r="AM4423" s="17">
        <f t="shared" si="1135"/>
        <v>1.4542604992703101</v>
      </c>
      <c r="AN4423" s="17">
        <f t="shared" si="1136"/>
        <v>1.6871512826125754</v>
      </c>
      <c r="AO4423" s="17">
        <f t="shared" si="1137"/>
        <v>1.6871512826125754</v>
      </c>
      <c r="AP4423" s="17">
        <f t="shared" si="1139"/>
        <v>1.4853909743782188</v>
      </c>
      <c r="AQ4423" s="17">
        <f t="shared" si="1138"/>
        <v>6.3074270402757833</v>
      </c>
    </row>
    <row r="4424" spans="1:43" x14ac:dyDescent="0.2">
      <c r="A4424" t="s">
        <v>5826</v>
      </c>
      <c r="H4424">
        <v>44</v>
      </c>
      <c r="I4424" s="12" t="s">
        <v>6277</v>
      </c>
      <c r="M4424" s="6">
        <f t="array" ref="M4424">SUM(IF($H$2:$H$4320=$H4424,M$2:M$4320,0))</f>
        <v>10587013</v>
      </c>
      <c r="N4424" s="6">
        <f t="array" ref="N4424">SUM(IF($H$2:$H$4320=$H4424,N$2:N$4320,0))</f>
        <v>68918546</v>
      </c>
      <c r="O4424" s="6">
        <f t="array" ref="O4424">SUM(IF($H$2:$H$4320=$H4424,O$2:O$4320,0))</f>
        <v>11747003</v>
      </c>
      <c r="P4424" s="6">
        <f t="array" ref="P4424">SUM(IF($H$2:$H$4320=$H4424,P$2:P$4320,0))</f>
        <v>792695</v>
      </c>
      <c r="Q4424" s="6">
        <f t="array" ref="Q4424">SUM(IF($H$2:$H$4320=$H4424,Q$2:Q$4320,0))</f>
        <v>34998</v>
      </c>
      <c r="R4424" s="6">
        <f t="array" ref="R4424">SUM(IF($H$2:$H$4320=$H4424,R$2:R$4320,0))</f>
        <v>11650570</v>
      </c>
      <c r="S4424" s="6">
        <f t="array" ref="S4424">SUM(IF($H$2:$H$4320=$H4424,S$2:S$4320,0))</f>
        <v>98434394</v>
      </c>
      <c r="T4424" s="6">
        <f t="array" ref="T4424">SUM(IF($H$2:$H$4320=$H4424,T$2:T$4320,0))</f>
        <v>25704591</v>
      </c>
      <c r="U4424" s="6">
        <f t="array" ref="U4424">SUM(IF($H$2:$H$4320=$H4424,U$2:U$4320,0))</f>
        <v>690443</v>
      </c>
      <c r="V4424" s="6">
        <f t="array" ref="V4424">SUM(IF($H$2:$H$4320=$H4424,V$2:V$4320,0))</f>
        <v>527</v>
      </c>
      <c r="W4424" s="6">
        <f t="array" ref="W4424">SUM(IF($H$2:$H$4320=$H4424,W$2:W$4320,0))</f>
        <v>13568</v>
      </c>
      <c r="X4424" s="6">
        <f t="array" ref="X4424">SUM(IF($H$2:$H$4320=$H4424,X$2:X$4320,0))</f>
        <v>4064</v>
      </c>
      <c r="Y4424" s="6">
        <f t="array" ref="Y4424">SUM(IF($H$2:$H$4320=$H4424,Y$2:Y$4320,0))</f>
        <v>31.900000000000002</v>
      </c>
      <c r="Z4424" s="6">
        <f t="array" ref="Z4424">SUM(IF($H$2:$H$4320=$H4424,Z$2:Z$4320,0))</f>
        <v>377113711930</v>
      </c>
      <c r="AA4424" s="6">
        <f t="array" ref="AA4424">SUM(IF($H$2:$H$4320=$H4424,AA$2:AA$4320,0))</f>
        <v>27315347310.518406</v>
      </c>
      <c r="AB4424" s="6">
        <f t="shared" si="1124"/>
        <v>5471.8756244509277</v>
      </c>
      <c r="AC4424" s="6">
        <f t="shared" si="1125"/>
        <v>396.34247812654672</v>
      </c>
      <c r="AD4424" s="16">
        <f t="shared" si="1126"/>
        <v>14.819070386466421</v>
      </c>
      <c r="AE4424" s="16">
        <f t="shared" si="1127"/>
        <v>5.8669046053704079</v>
      </c>
      <c r="AF4424" s="16">
        <f t="shared" si="1128"/>
        <v>25.74573055028463</v>
      </c>
      <c r="AG4424" s="16">
        <f t="shared" si="1129"/>
        <v>33.457305502846303</v>
      </c>
      <c r="AH4424" s="17">
        <f t="shared" si="1130"/>
        <v>1.1004586468345698</v>
      </c>
      <c r="AI4424" s="17">
        <f t="shared" si="1131"/>
        <v>9.2976549665141626</v>
      </c>
      <c r="AJ4424" s="17">
        <f t="shared" si="1132"/>
        <v>11.725591061425918</v>
      </c>
      <c r="AK4424" s="17">
        <f t="shared" si="1133"/>
        <v>11.790807095447979</v>
      </c>
      <c r="AL4424" s="17">
        <f t="shared" si="1134"/>
        <v>0.1690484009920929</v>
      </c>
      <c r="AM4424" s="17">
        <f t="shared" si="1135"/>
        <v>1.4282714844274282</v>
      </c>
      <c r="AN4424" s="17">
        <f t="shared" si="1136"/>
        <v>1.8012420778581137</v>
      </c>
      <c r="AO4424" s="17">
        <f t="shared" si="1137"/>
        <v>1.8112603246156702</v>
      </c>
      <c r="AP4424" s="17">
        <f t="shared" si="1139"/>
        <v>1.6422119236235773</v>
      </c>
      <c r="AQ4424" s="17">
        <f t="shared" si="1138"/>
        <v>8.379532549706509</v>
      </c>
    </row>
    <row r="4425" spans="1:43" x14ac:dyDescent="0.2">
      <c r="A4425" t="s">
        <v>5779</v>
      </c>
      <c r="H4425">
        <v>45</v>
      </c>
      <c r="I4425" s="12" t="s">
        <v>6278</v>
      </c>
      <c r="M4425" s="6">
        <f t="array" ref="M4425">SUM(IF($H$2:$H$4320=$H4425,M$2:M$4320,0))</f>
        <v>8469134</v>
      </c>
      <c r="N4425" s="6">
        <f t="array" ref="N4425">SUM(IF($H$2:$H$4320=$H4425,N$2:N$4320,0))</f>
        <v>62680034</v>
      </c>
      <c r="O4425" s="6">
        <f t="array" ref="O4425">SUM(IF($H$2:$H$4320=$H4425,O$2:O$4320,0))</f>
        <v>11979883</v>
      </c>
      <c r="P4425" s="6">
        <f t="array" ref="P4425">SUM(IF($H$2:$H$4320=$H4425,P$2:P$4320,0))</f>
        <v>659971</v>
      </c>
      <c r="Q4425" s="6">
        <f t="array" ref="Q4425">SUM(IF($H$2:$H$4320=$H4425,Q$2:Q$4320,0))</f>
        <v>35285</v>
      </c>
      <c r="R4425" s="6">
        <f t="array" ref="R4425">SUM(IF($H$2:$H$4320=$H4425,R$2:R$4320,0))</f>
        <v>10397245</v>
      </c>
      <c r="S4425" s="6">
        <f t="array" ref="S4425">SUM(IF($H$2:$H$4320=$H4425,S$2:S$4320,0))</f>
        <v>53884460</v>
      </c>
      <c r="T4425" s="6">
        <f t="array" ref="T4425">SUM(IF($H$2:$H$4320=$H4425,T$2:T$4320,0))</f>
        <v>18513726</v>
      </c>
      <c r="U4425" s="6">
        <f t="array" ref="U4425">SUM(IF($H$2:$H$4320=$H4425,U$2:U$4320,0))</f>
        <v>28761509</v>
      </c>
      <c r="V4425" s="6">
        <f t="array" ref="V4425">SUM(IF($H$2:$H$4320=$H4425,V$2:V$4320,0))</f>
        <v>463</v>
      </c>
      <c r="W4425" s="6">
        <f t="array" ref="W4425">SUM(IF($H$2:$H$4320=$H4425,W$2:W$4320,0))</f>
        <v>9881</v>
      </c>
      <c r="X4425" s="6">
        <f t="array" ref="X4425">SUM(IF($H$2:$H$4320=$H4425,X$2:X$4320,0))</f>
        <v>5942</v>
      </c>
      <c r="Y4425" s="6">
        <f t="array" ref="Y4425">SUM(IF($H$2:$H$4320=$H4425,Y$2:Y$4320,0))</f>
        <v>0</v>
      </c>
      <c r="Z4425" s="6">
        <f t="array" ref="Z4425">SUM(IF($H$2:$H$4320=$H4425,Z$2:Z$4320,0))</f>
        <v>275593993300</v>
      </c>
      <c r="AA4425" s="6">
        <f t="array" ref="AA4425">SUM(IF($H$2:$H$4320=$H4425,AA$2:AA$4320,0))</f>
        <v>21552106091.947201</v>
      </c>
      <c r="AB4425" s="6">
        <f t="shared" si="1124"/>
        <v>4396.8386057352809</v>
      </c>
      <c r="AC4425" s="6">
        <f t="shared" si="1125"/>
        <v>343.84324188380629</v>
      </c>
      <c r="AD4425" s="16">
        <f t="shared" si="1126"/>
        <v>18.15213547261925</v>
      </c>
      <c r="AE4425" s="16">
        <f t="shared" si="1127"/>
        <v>5.2321073586444875</v>
      </c>
      <c r="AF4425" s="16">
        <f t="shared" si="1128"/>
        <v>21.341252699784018</v>
      </c>
      <c r="AG4425" s="16">
        <f t="shared" si="1129"/>
        <v>34.174946004319658</v>
      </c>
      <c r="AH4425" s="17">
        <f t="shared" si="1130"/>
        <v>1.2276633006397113</v>
      </c>
      <c r="AI4425" s="17">
        <f t="shared" si="1131"/>
        <v>6.3624521704344268</v>
      </c>
      <c r="AJ4425" s="17">
        <f t="shared" si="1132"/>
        <v>8.5484756764977394</v>
      </c>
      <c r="AK4425" s="17">
        <f t="shared" si="1133"/>
        <v>11.944514633963756</v>
      </c>
      <c r="AL4425" s="17">
        <f t="shared" si="1134"/>
        <v>0.16587810083191723</v>
      </c>
      <c r="AM4425" s="17">
        <f t="shared" si="1135"/>
        <v>0.85967502825540909</v>
      </c>
      <c r="AN4425" s="17">
        <f t="shared" si="1136"/>
        <v>1.155043821450384</v>
      </c>
      <c r="AO4425" s="17">
        <f t="shared" si="1137"/>
        <v>1.6139061922014912</v>
      </c>
      <c r="AP4425" s="17">
        <f t="shared" si="1139"/>
        <v>1.448028091369574</v>
      </c>
      <c r="AQ4425" s="17">
        <f t="shared" si="1138"/>
        <v>4.4979120413780338</v>
      </c>
    </row>
    <row r="4426" spans="1:43" x14ac:dyDescent="0.2">
      <c r="A4426" t="s">
        <v>5759</v>
      </c>
      <c r="H4426">
        <v>46</v>
      </c>
      <c r="I4426" s="12" t="s">
        <v>6279</v>
      </c>
      <c r="M4426" s="6">
        <f t="array" ref="M4426">SUM(IF($H$2:$H$4320=$H4426,M$2:M$4320,0))</f>
        <v>25158937</v>
      </c>
      <c r="N4426" s="6">
        <f t="array" ref="N4426">SUM(IF($H$2:$H$4320=$H4426,N$2:N$4320,0))</f>
        <v>87339282</v>
      </c>
      <c r="O4426" s="6">
        <f t="array" ref="O4426">SUM(IF($H$2:$H$4320=$H4426,O$2:O$4320,0))</f>
        <v>11045694</v>
      </c>
      <c r="P4426" s="6">
        <f t="array" ref="P4426">SUM(IF($H$2:$H$4320=$H4426,P$2:P$4320,0))</f>
        <v>959790</v>
      </c>
      <c r="Q4426" s="6">
        <f t="array" ref="Q4426">SUM(IF($H$2:$H$4320=$H4426,Q$2:Q$4320,0))</f>
        <v>86664</v>
      </c>
      <c r="R4426" s="6">
        <f t="array" ref="R4426">SUM(IF($H$2:$H$4320=$H4426,R$2:R$4320,0))</f>
        <v>35478422</v>
      </c>
      <c r="S4426" s="6">
        <f t="array" ref="S4426">SUM(IF($H$2:$H$4320=$H4426,S$2:S$4320,0))</f>
        <v>140116315</v>
      </c>
      <c r="T4426" s="6">
        <f t="array" ref="T4426">SUM(IF($H$2:$H$4320=$H4426,T$2:T$4320,0))</f>
        <v>37864920</v>
      </c>
      <c r="U4426" s="6">
        <f t="array" ref="U4426">SUM(IF($H$2:$H$4320=$H4426,U$2:U$4320,0))</f>
        <v>0</v>
      </c>
      <c r="V4426" s="6">
        <f t="array" ref="V4426">SUM(IF($H$2:$H$4320=$H4426,V$2:V$4320,0))</f>
        <v>430</v>
      </c>
      <c r="W4426" s="6">
        <f t="array" ref="W4426">SUM(IF($H$2:$H$4320=$H4426,W$2:W$4320,0))</f>
        <v>14697</v>
      </c>
      <c r="X4426" s="6">
        <f t="array" ref="X4426">SUM(IF($H$2:$H$4320=$H4426,X$2:X$4320,0))</f>
        <v>9278</v>
      </c>
      <c r="Y4426" s="6">
        <f t="array" ref="Y4426">SUM(IF($H$2:$H$4320=$H4426,Y$2:Y$4320,0))</f>
        <v>13.8</v>
      </c>
      <c r="Z4426" s="6">
        <f t="array" ref="Z4426">SUM(IF($H$2:$H$4320=$H4426,Z$2:Z$4320,0))</f>
        <v>425763188931</v>
      </c>
      <c r="AA4426" s="6">
        <f t="array" ref="AA4426">SUM(IF($H$2:$H$4320=$H4426,AA$2:AA$4320,0))</f>
        <v>26970085761.847198</v>
      </c>
      <c r="AB4426" s="6">
        <f t="shared" si="1124"/>
        <v>4874.8189724183903</v>
      </c>
      <c r="AC4426" s="6">
        <f t="shared" si="1125"/>
        <v>308.79674236212747</v>
      </c>
      <c r="AD4426" s="16">
        <f t="shared" si="1126"/>
        <v>11.508448723158191</v>
      </c>
      <c r="AE4426" s="16">
        <f t="shared" si="1127"/>
        <v>7.9070886808923007</v>
      </c>
      <c r="AF4426" s="16">
        <f t="shared" si="1128"/>
        <v>34.17906976744186</v>
      </c>
      <c r="AG4426" s="16">
        <f t="shared" si="1129"/>
        <v>55.755813953488371</v>
      </c>
      <c r="AH4426" s="17">
        <f t="shared" si="1130"/>
        <v>1.4101717413577528</v>
      </c>
      <c r="AI4426" s="17">
        <f t="shared" si="1131"/>
        <v>5.5692462284873168</v>
      </c>
      <c r="AJ4426" s="17">
        <f t="shared" si="1132"/>
        <v>7.0742748391953123</v>
      </c>
      <c r="AK4426" s="17">
        <f t="shared" si="1133"/>
        <v>7.0742748391953123</v>
      </c>
      <c r="AL4426" s="17">
        <f t="shared" si="1134"/>
        <v>0.40621380423072406</v>
      </c>
      <c r="AM4426" s="17">
        <f t="shared" si="1135"/>
        <v>1.6042760117950134</v>
      </c>
      <c r="AN4426" s="17">
        <f t="shared" si="1136"/>
        <v>2.0378142678113611</v>
      </c>
      <c r="AO4426" s="17">
        <f t="shared" si="1137"/>
        <v>2.0378142678113611</v>
      </c>
      <c r="AP4426" s="17">
        <f t="shared" si="1139"/>
        <v>1.6316004635806372</v>
      </c>
      <c r="AQ4426" s="17">
        <f t="shared" si="1138"/>
        <v>12.685152693891393</v>
      </c>
    </row>
    <row r="4427" spans="1:43" x14ac:dyDescent="0.2">
      <c r="A4427" t="s">
        <v>5742</v>
      </c>
      <c r="H4427">
        <v>47</v>
      </c>
      <c r="I4427" s="12" t="s">
        <v>6280</v>
      </c>
      <c r="M4427" s="6">
        <f t="array" ref="M4427">SUM(IF($H$2:$H$4320=$H4427,M$2:M$4320,0))</f>
        <v>19010770</v>
      </c>
      <c r="N4427" s="6">
        <f t="array" ref="N4427">SUM(IF($H$2:$H$4320=$H4427,N$2:N$4320,0))</f>
        <v>139782050</v>
      </c>
      <c r="O4427" s="6">
        <f t="array" ref="O4427">SUM(IF($H$2:$H$4320=$H4427,O$2:O$4320,0))</f>
        <v>17871293</v>
      </c>
      <c r="P4427" s="6">
        <f t="array" ref="P4427">SUM(IF($H$2:$H$4320=$H4427,P$2:P$4320,0))</f>
        <v>1213841</v>
      </c>
      <c r="Q4427" s="6">
        <f t="array" ref="Q4427">SUM(IF($H$2:$H$4320=$H4427,Q$2:Q$4320,0))</f>
        <v>64328</v>
      </c>
      <c r="R4427" s="6">
        <f t="array" ref="R4427">SUM(IF($H$2:$H$4320=$H4427,R$2:R$4320,0))</f>
        <v>22028149</v>
      </c>
      <c r="S4427" s="6">
        <f t="array" ref="S4427">SUM(IF($H$2:$H$4320=$H4427,S$2:S$4320,0))</f>
        <v>161963489</v>
      </c>
      <c r="T4427" s="6">
        <f t="array" ref="T4427">SUM(IF($H$2:$H$4320=$H4427,T$2:T$4320,0))</f>
        <v>87822853</v>
      </c>
      <c r="U4427" s="6">
        <f t="array" ref="U4427">SUM(IF($H$2:$H$4320=$H4427,U$2:U$4320,0))</f>
        <v>0</v>
      </c>
      <c r="V4427" s="6">
        <f t="array" ref="V4427">SUM(IF($H$2:$H$4320=$H4427,V$2:V$4320,0))</f>
        <v>581</v>
      </c>
      <c r="W4427" s="6">
        <f t="array" ref="W4427">SUM(IF($H$2:$H$4320=$H4427,W$2:W$4320,0))</f>
        <v>20748</v>
      </c>
      <c r="X4427" s="6">
        <f t="array" ref="X4427">SUM(IF($H$2:$H$4320=$H4427,X$2:X$4320,0))</f>
        <v>8073</v>
      </c>
      <c r="Y4427" s="6">
        <f t="array" ref="Y4427">SUM(IF($H$2:$H$4320=$H4427,Y$2:Y$4320,0))</f>
        <v>104.9</v>
      </c>
      <c r="Z4427" s="6">
        <f t="array" ref="Z4427">SUM(IF($H$2:$H$4320=$H4427,Z$2:Z$4320,0))</f>
        <v>693032746700</v>
      </c>
      <c r="AA4427" s="6">
        <f t="array" ref="AA4427">SUM(IF($H$2:$H$4320=$H4427,AA$2:AA$4320,0))</f>
        <v>50740093340.8992</v>
      </c>
      <c r="AB4427" s="6">
        <f t="shared" si="1124"/>
        <v>4957.9523744286198</v>
      </c>
      <c r="AC4427" s="6">
        <f t="shared" si="1125"/>
        <v>362.99434255613795</v>
      </c>
      <c r="AD4427" s="16">
        <f t="shared" si="1126"/>
        <v>14.722927467436016</v>
      </c>
      <c r="AE4427" s="16">
        <f t="shared" si="1127"/>
        <v>7.8215969040404634</v>
      </c>
      <c r="AF4427" s="16">
        <f t="shared" si="1128"/>
        <v>35.710843373493979</v>
      </c>
      <c r="AG4427" s="16">
        <f t="shared" si="1129"/>
        <v>49.605851979345957</v>
      </c>
      <c r="AH4427" s="17">
        <f t="shared" si="1130"/>
        <v>1.1587194521842092</v>
      </c>
      <c r="AI4427" s="17">
        <f t="shared" si="1131"/>
        <v>8.5195649097853483</v>
      </c>
      <c r="AJ4427" s="17">
        <f t="shared" si="1132"/>
        <v>13.139201726179424</v>
      </c>
      <c r="AK4427" s="17">
        <f t="shared" si="1133"/>
        <v>13.139201726179424</v>
      </c>
      <c r="AL4427" s="17">
        <f t="shared" si="1134"/>
        <v>0.15758925412812302</v>
      </c>
      <c r="AM4427" s="17">
        <f t="shared" si="1135"/>
        <v>1.1586858899264962</v>
      </c>
      <c r="AN4427" s="17">
        <f t="shared" si="1136"/>
        <v>1.7869700866456029</v>
      </c>
      <c r="AO4427" s="17">
        <f t="shared" si="1137"/>
        <v>1.7869700866456029</v>
      </c>
      <c r="AP4427" s="17">
        <f t="shared" si="1139"/>
        <v>1.6293808325174799</v>
      </c>
      <c r="AQ4427" s="17">
        <f t="shared" si="1138"/>
        <v>9.0627739694044518</v>
      </c>
    </row>
    <row r="4428" spans="1:43" x14ac:dyDescent="0.2">
      <c r="A4428" t="s">
        <v>5744</v>
      </c>
      <c r="H4428">
        <v>48</v>
      </c>
      <c r="I4428" s="12" t="s">
        <v>6281</v>
      </c>
      <c r="M4428" s="6">
        <f t="array" ref="M4428">SUM(IF($H$2:$H$4320=$H4428,M$2:M$4320,0))</f>
        <v>10048506</v>
      </c>
      <c r="N4428" s="6">
        <f t="array" ref="N4428">SUM(IF($H$2:$H$4320=$H4428,N$2:N$4320,0))</f>
        <v>34512671</v>
      </c>
      <c r="O4428" s="6">
        <f t="array" ref="O4428">SUM(IF($H$2:$H$4320=$H4428,O$2:O$4320,0))</f>
        <v>6072190</v>
      </c>
      <c r="P4428" s="6">
        <f t="array" ref="P4428">SUM(IF($H$2:$H$4320=$H4428,P$2:P$4320,0))</f>
        <v>544749</v>
      </c>
      <c r="Q4428" s="6">
        <f t="array" ref="Q4428">SUM(IF($H$2:$H$4320=$H4428,Q$2:Q$4320,0))</f>
        <v>33961</v>
      </c>
      <c r="R4428" s="6">
        <f t="array" ref="R4428">SUM(IF($H$2:$H$4320=$H4428,R$2:R$4320,0))</f>
        <v>11415398</v>
      </c>
      <c r="S4428" s="6">
        <f t="array" ref="S4428">SUM(IF($H$2:$H$4320=$H4428,S$2:S$4320,0))</f>
        <v>53541417</v>
      </c>
      <c r="T4428" s="6">
        <f t="array" ref="T4428">SUM(IF($H$2:$H$4320=$H4428,T$2:T$4320,0))</f>
        <v>11464832</v>
      </c>
      <c r="U4428" s="6">
        <f t="array" ref="U4428">SUM(IF($H$2:$H$4320=$H4428,U$2:U$4320,0))</f>
        <v>2043513</v>
      </c>
      <c r="V4428" s="6">
        <f t="array" ref="V4428">SUM(IF($H$2:$H$4320=$H4428,V$2:V$4320,0))</f>
        <v>280</v>
      </c>
      <c r="W4428" s="6">
        <f t="array" ref="W4428">SUM(IF($H$2:$H$4320=$H4428,W$2:W$4320,0))</f>
        <v>7425</v>
      </c>
      <c r="X4428" s="6">
        <f t="array" ref="X4428">SUM(IF($H$2:$H$4320=$H4428,X$2:X$4320,0))</f>
        <v>3298</v>
      </c>
      <c r="Y4428" s="6">
        <f t="array" ref="Y4428">SUM(IF($H$2:$H$4320=$H4428,Y$2:Y$4320,0))</f>
        <v>0</v>
      </c>
      <c r="Z4428" s="6">
        <f t="array" ref="Z4428">SUM(IF($H$2:$H$4320=$H4428,Z$2:Z$4320,0))</f>
        <v>195706163486</v>
      </c>
      <c r="AA4428" s="6">
        <f t="array" ref="AA4428">SUM(IF($H$2:$H$4320=$H4428,AA$2:AA$4320,0))</f>
        <v>14253154295.234402</v>
      </c>
      <c r="AB4428" s="6">
        <f t="shared" si="1124"/>
        <v>5670.5597629925542</v>
      </c>
      <c r="AC4428" s="6">
        <f t="shared" si="1125"/>
        <v>412.98322854334867</v>
      </c>
      <c r="AD4428" s="16">
        <f t="shared" si="1126"/>
        <v>11.146766676028777</v>
      </c>
      <c r="AE4428" s="16">
        <f t="shared" si="1127"/>
        <v>5.6837271231631421</v>
      </c>
      <c r="AF4428" s="16">
        <f t="shared" si="1128"/>
        <v>26.517857142857142</v>
      </c>
      <c r="AG4428" s="16">
        <f t="shared" si="1129"/>
        <v>38.296428571428571</v>
      </c>
      <c r="AH4428" s="17">
        <f t="shared" si="1130"/>
        <v>1.1360293759092148</v>
      </c>
      <c r="AI4428" s="17">
        <f t="shared" si="1131"/>
        <v>5.3282962661315025</v>
      </c>
      <c r="AJ4428" s="17">
        <f t="shared" si="1132"/>
        <v>6.4692451793331269</v>
      </c>
      <c r="AK4428" s="17">
        <f t="shared" si="1133"/>
        <v>6.6726100377508857</v>
      </c>
      <c r="AL4428" s="17">
        <f t="shared" si="1134"/>
        <v>0.33075962158941569</v>
      </c>
      <c r="AM4428" s="17">
        <f t="shared" si="1135"/>
        <v>1.5513553558343833</v>
      </c>
      <c r="AN4428" s="17">
        <f t="shared" si="1136"/>
        <v>1.8835473209245381</v>
      </c>
      <c r="AO4428" s="17">
        <f t="shared" si="1137"/>
        <v>1.9427578352310084</v>
      </c>
      <c r="AP4428" s="17">
        <f t="shared" si="1139"/>
        <v>1.6119982136415927</v>
      </c>
      <c r="AQ4428" s="17">
        <f t="shared" si="1138"/>
        <v>8.8174805136202927</v>
      </c>
    </row>
    <row r="4429" spans="1:43" x14ac:dyDescent="0.2">
      <c r="A4429" t="s">
        <v>6027</v>
      </c>
      <c r="H4429">
        <v>49</v>
      </c>
      <c r="I4429" s="12" t="s">
        <v>6282</v>
      </c>
      <c r="M4429" s="6">
        <f t="array" ref="M4429">SUM(IF($H$2:$H$4320=$H4429,M$2:M$4320,0))</f>
        <v>21798233</v>
      </c>
      <c r="N4429" s="6">
        <f t="array" ref="N4429">SUM(IF($H$2:$H$4320=$H4429,N$2:N$4320,0))</f>
        <v>66996699</v>
      </c>
      <c r="O4429" s="6">
        <f t="array" ref="O4429">SUM(IF($H$2:$H$4320=$H4429,O$2:O$4320,0))</f>
        <v>10312047</v>
      </c>
      <c r="P4429" s="6">
        <f t="array" ref="P4429">SUM(IF($H$2:$H$4320=$H4429,P$2:P$4320,0))</f>
        <v>952638</v>
      </c>
      <c r="Q4429" s="6">
        <f t="array" ref="Q4429">SUM(IF($H$2:$H$4320=$H4429,Q$2:Q$4320,0))</f>
        <v>65685</v>
      </c>
      <c r="R4429" s="6">
        <f t="array" ref="R4429">SUM(IF($H$2:$H$4320=$H4429,R$2:R$4320,0))</f>
        <v>23649206</v>
      </c>
      <c r="S4429" s="6">
        <f t="array" ref="S4429">SUM(IF($H$2:$H$4320=$H4429,S$2:S$4320,0))</f>
        <v>126173379</v>
      </c>
      <c r="T4429" s="6">
        <f t="array" ref="T4429">SUM(IF($H$2:$H$4320=$H4429,T$2:T$4320,0))</f>
        <v>14433111</v>
      </c>
      <c r="U4429" s="6">
        <f t="array" ref="U4429">SUM(IF($H$2:$H$4320=$H4429,U$2:U$4320,0))</f>
        <v>0</v>
      </c>
      <c r="V4429" s="6">
        <f t="array" ref="V4429">SUM(IF($H$2:$H$4320=$H4429,V$2:V$4320,0))</f>
        <v>331</v>
      </c>
      <c r="W4429" s="6">
        <f t="array" ref="W4429">SUM(IF($H$2:$H$4320=$H4429,W$2:W$4320,0))</f>
        <v>12555</v>
      </c>
      <c r="X4429" s="6">
        <f t="array" ref="X4429">SUM(IF($H$2:$H$4320=$H4429,X$2:X$4320,0))</f>
        <v>6765</v>
      </c>
      <c r="Y4429" s="6">
        <f t="array" ref="Y4429">SUM(IF($H$2:$H$4320=$H4429,Y$2:Y$4320,0))</f>
        <v>39</v>
      </c>
      <c r="Z4429" s="6">
        <f t="array" ref="Z4429">SUM(IF($H$2:$H$4320=$H4429,Z$2:Z$4320,0))</f>
        <v>442017699210</v>
      </c>
      <c r="AA4429" s="6">
        <f t="array" ref="AA4429">SUM(IF($H$2:$H$4320=$H4429,AA$2:AA$4320,0))</f>
        <v>30684251899.274399</v>
      </c>
      <c r="AB4429" s="6">
        <f t="shared" si="1124"/>
        <v>6597.6041477804747</v>
      </c>
      <c r="AC4429" s="6">
        <f t="shared" si="1125"/>
        <v>457.99647381543974</v>
      </c>
      <c r="AD4429" s="16">
        <f t="shared" si="1126"/>
        <v>10.824727755978662</v>
      </c>
      <c r="AE4429" s="16">
        <f t="shared" si="1127"/>
        <v>6.496934992635313</v>
      </c>
      <c r="AF4429" s="16">
        <f t="shared" si="1128"/>
        <v>37.930513595166161</v>
      </c>
      <c r="AG4429" s="16">
        <f t="shared" si="1129"/>
        <v>58.368580060422964</v>
      </c>
      <c r="AH4429" s="17">
        <f t="shared" si="1130"/>
        <v>1.0849139010487685</v>
      </c>
      <c r="AI4429" s="17">
        <f t="shared" si="1131"/>
        <v>5.7882388448641686</v>
      </c>
      <c r="AJ4429" s="17">
        <f t="shared" si="1132"/>
        <v>6.4503618251993178</v>
      </c>
      <c r="AK4429" s="17">
        <f t="shared" si="1133"/>
        <v>6.4503618251993178</v>
      </c>
      <c r="AL4429" s="17">
        <f t="shared" si="1134"/>
        <v>0.35299061525404407</v>
      </c>
      <c r="AM4429" s="17">
        <f t="shared" si="1135"/>
        <v>1.8832775477490316</v>
      </c>
      <c r="AN4429" s="17">
        <f t="shared" si="1136"/>
        <v>2.0987077288688507</v>
      </c>
      <c r="AO4429" s="17">
        <f t="shared" si="1137"/>
        <v>2.0987077288688507</v>
      </c>
      <c r="AP4429" s="17">
        <f t="shared" si="1139"/>
        <v>1.7457171136148066</v>
      </c>
      <c r="AQ4429" s="17">
        <f t="shared" si="1138"/>
        <v>12.235531800815105</v>
      </c>
    </row>
    <row r="4430" spans="1:43" x14ac:dyDescent="0.2">
      <c r="A4430" t="s">
        <v>5829</v>
      </c>
      <c r="H4430">
        <v>50</v>
      </c>
      <c r="I4430" s="12" t="s">
        <v>6283</v>
      </c>
      <c r="M4430" s="6">
        <f t="array" ref="M4430">SUM(IF($H$2:$H$4320=$H4430,M$2:M$4320,0))</f>
        <v>9491807</v>
      </c>
      <c r="N4430" s="6">
        <f t="array" ref="N4430">SUM(IF($H$2:$H$4320=$H4430,N$2:N$4320,0))</f>
        <v>29651925</v>
      </c>
      <c r="O4430" s="6">
        <f t="array" ref="O4430">SUM(IF($H$2:$H$4320=$H4430,O$2:O$4320,0))</f>
        <v>10055265</v>
      </c>
      <c r="P4430" s="6">
        <f t="array" ref="P4430">SUM(IF($H$2:$H$4320=$H4430,P$2:P$4320,0))</f>
        <v>776955</v>
      </c>
      <c r="Q4430" s="6">
        <f t="array" ref="Q4430">SUM(IF($H$2:$H$4320=$H4430,Q$2:Q$4320,0))</f>
        <v>33243</v>
      </c>
      <c r="R4430" s="6">
        <f t="array" ref="R4430">SUM(IF($H$2:$H$4320=$H4430,R$2:R$4320,0))</f>
        <v>9787649</v>
      </c>
      <c r="S4430" s="6">
        <f t="array" ref="S4430">SUM(IF($H$2:$H$4320=$H4430,S$2:S$4320,0))</f>
        <v>46139349</v>
      </c>
      <c r="T4430" s="6">
        <f t="array" ref="T4430">SUM(IF($H$2:$H$4320=$H4430,T$2:T$4320,0))</f>
        <v>565682</v>
      </c>
      <c r="U4430" s="6">
        <f t="array" ref="U4430">SUM(IF($H$2:$H$4320=$H4430,U$2:U$4320,0))</f>
        <v>2684138</v>
      </c>
      <c r="V4430" s="6">
        <f t="array" ref="V4430">SUM(IF($H$2:$H$4320=$H4430,V$2:V$4320,0))</f>
        <v>472</v>
      </c>
      <c r="W4430" s="6">
        <f t="array" ref="W4430">SUM(IF($H$2:$H$4320=$H4430,W$2:W$4320,0))</f>
        <v>7553</v>
      </c>
      <c r="X4430" s="6">
        <f t="array" ref="X4430">SUM(IF($H$2:$H$4320=$H4430,X$2:X$4320,0))</f>
        <v>3216</v>
      </c>
      <c r="Y4430" s="6">
        <f t="array" ref="Y4430">SUM(IF($H$2:$H$4320=$H4430,Y$2:Y$4320,0))</f>
        <v>0</v>
      </c>
      <c r="Z4430" s="6">
        <f t="array" ref="Z4430">SUM(IF($H$2:$H$4320=$H4430,Z$2:Z$4320,0))</f>
        <v>182547969138</v>
      </c>
      <c r="AA4430" s="6">
        <f t="array" ref="AA4430">SUM(IF($H$2:$H$4320=$H4430,AA$2:AA$4320,0))</f>
        <v>13133907298.209602</v>
      </c>
      <c r="AB4430" s="6">
        <f t="shared" si="1124"/>
        <v>6156.3614887734948</v>
      </c>
      <c r="AC4430" s="6">
        <f t="shared" si="1125"/>
        <v>442.93607575931753</v>
      </c>
      <c r="AD4430" s="16">
        <f t="shared" si="1126"/>
        <v>12.941888526362531</v>
      </c>
      <c r="AE4430" s="16">
        <f t="shared" si="1127"/>
        <v>2.9488954294093692</v>
      </c>
      <c r="AF4430" s="16">
        <f t="shared" si="1128"/>
        <v>16.002118644067796</v>
      </c>
      <c r="AG4430" s="16">
        <f t="shared" si="1129"/>
        <v>22.815677966101696</v>
      </c>
      <c r="AH4430" s="17">
        <f t="shared" si="1130"/>
        <v>1.0311681432207798</v>
      </c>
      <c r="AI4430" s="17">
        <f t="shared" si="1131"/>
        <v>4.8609657781705842</v>
      </c>
      <c r="AJ4430" s="17">
        <f t="shared" si="1132"/>
        <v>4.9205626494512584</v>
      </c>
      <c r="AK4430" s="17">
        <f t="shared" si="1133"/>
        <v>5.2033473710537939</v>
      </c>
      <c r="AL4430" s="17">
        <f t="shared" si="1134"/>
        <v>0.33008477527175722</v>
      </c>
      <c r="AM4430" s="17">
        <f t="shared" si="1135"/>
        <v>1.5560321631732172</v>
      </c>
      <c r="AN4430" s="17">
        <f t="shared" si="1136"/>
        <v>1.575109575516598</v>
      </c>
      <c r="AO4430" s="17">
        <f t="shared" si="1137"/>
        <v>1.6656311183843882</v>
      </c>
      <c r="AP4430" s="17">
        <f t="shared" si="1139"/>
        <v>1.3355463431126309</v>
      </c>
      <c r="AQ4430" s="17">
        <f t="shared" si="1138"/>
        <v>4.588576133995474</v>
      </c>
    </row>
    <row r="4431" spans="1:43" x14ac:dyDescent="0.2">
      <c r="A4431" t="s">
        <v>6019</v>
      </c>
      <c r="H4431">
        <v>51</v>
      </c>
      <c r="I4431" s="12" t="s">
        <v>6284</v>
      </c>
      <c r="M4431" s="6">
        <f t="array" ref="M4431">SUM(IF($H$2:$H$4320=$H4431,M$2:M$4320,0))</f>
        <v>3244590</v>
      </c>
      <c r="N4431" s="6">
        <f t="array" ref="N4431">SUM(IF($H$2:$H$4320=$H4431,N$2:N$4320,0))</f>
        <v>15451096</v>
      </c>
      <c r="O4431" s="6">
        <f t="array" ref="O4431">SUM(IF($H$2:$H$4320=$H4431,O$2:O$4320,0))</f>
        <v>3708454</v>
      </c>
      <c r="P4431" s="6">
        <f t="array" ref="P4431">SUM(IF($H$2:$H$4320=$H4431,P$2:P$4320,0))</f>
        <v>237936</v>
      </c>
      <c r="Q4431" s="6">
        <f t="array" ref="Q4431">SUM(IF($H$2:$H$4320=$H4431,Q$2:Q$4320,0))</f>
        <v>10995</v>
      </c>
      <c r="R4431" s="6">
        <f t="array" ref="R4431">SUM(IF($H$2:$H$4320=$H4431,R$2:R$4320,0))</f>
        <v>2944881</v>
      </c>
      <c r="S4431" s="6">
        <f t="array" ref="S4431">SUM(IF($H$2:$H$4320=$H4431,S$2:S$4320,0))</f>
        <v>26113087</v>
      </c>
      <c r="T4431" s="6">
        <f t="array" ref="T4431">SUM(IF($H$2:$H$4320=$H4431,T$2:T$4320,0))</f>
        <v>6272978</v>
      </c>
      <c r="U4431" s="6">
        <f t="array" ref="U4431">SUM(IF($H$2:$H$4320=$H4431,U$2:U$4320,0))</f>
        <v>54692046</v>
      </c>
      <c r="V4431" s="6">
        <f t="array" ref="V4431">SUM(IF($H$2:$H$4320=$H4431,V$2:V$4320,0))</f>
        <v>96</v>
      </c>
      <c r="W4431" s="6">
        <f t="array" ref="W4431">SUM(IF($H$2:$H$4320=$H4431,W$2:W$4320,0))</f>
        <v>2600</v>
      </c>
      <c r="X4431" s="6">
        <f t="array" ref="X4431">SUM(IF($H$2:$H$4320=$H4431,X$2:X$4320,0))</f>
        <v>1304</v>
      </c>
      <c r="Y4431" s="6">
        <f t="array" ref="Y4431">SUM(IF($H$2:$H$4320=$H4431,Y$2:Y$4320,0))</f>
        <v>0</v>
      </c>
      <c r="Z4431" s="6">
        <f t="array" ref="Z4431">SUM(IF($H$2:$H$4320=$H4431,Z$2:Z$4320,0))</f>
        <v>92259019100</v>
      </c>
      <c r="AA4431" s="6">
        <f t="array" ref="AA4431">SUM(IF($H$2:$H$4320=$H4431,AA$2:AA$4320,0))</f>
        <v>6940810023.8400002</v>
      </c>
      <c r="AB4431" s="6">
        <f t="shared" si="1124"/>
        <v>5971.0339706646055</v>
      </c>
      <c r="AC4431" s="6">
        <f t="shared" si="1125"/>
        <v>449.21150084369418</v>
      </c>
      <c r="AD4431" s="16">
        <f t="shared" si="1126"/>
        <v>15.585930670432385</v>
      </c>
      <c r="AE4431" s="16">
        <f t="shared" si="1127"/>
        <v>4.1664521118503828</v>
      </c>
      <c r="AF4431" s="16">
        <f t="shared" si="1128"/>
        <v>27.083333333333332</v>
      </c>
      <c r="AG4431" s="16">
        <f t="shared" si="1129"/>
        <v>40.666666666666664</v>
      </c>
      <c r="AH4431" s="17">
        <f t="shared" si="1130"/>
        <v>0.90762808243876725</v>
      </c>
      <c r="AI4431" s="17">
        <f t="shared" si="1131"/>
        <v>8.0481931461294032</v>
      </c>
      <c r="AJ4431" s="17">
        <f t="shared" si="1132"/>
        <v>9.9815585328192462</v>
      </c>
      <c r="AK4431" s="17">
        <f t="shared" si="1133"/>
        <v>26.837939770510296</v>
      </c>
      <c r="AL4431" s="17">
        <f t="shared" si="1134"/>
        <v>0.19059366403522443</v>
      </c>
      <c r="AM4431" s="17">
        <f t="shared" si="1135"/>
        <v>1.6900475539081499</v>
      </c>
      <c r="AN4431" s="17">
        <f t="shared" si="1136"/>
        <v>2.0960367471666737</v>
      </c>
      <c r="AO4431" s="17">
        <f t="shared" si="1137"/>
        <v>5.6357238994567114</v>
      </c>
      <c r="AP4431" s="17">
        <f t="shared" si="1139"/>
        <v>5.4451302354214866</v>
      </c>
      <c r="AQ4431" s="17">
        <f t="shared" si="1138"/>
        <v>7.0415022001081855</v>
      </c>
    </row>
    <row r="4432" spans="1:43" x14ac:dyDescent="0.2">
      <c r="A4432" t="s">
        <v>6128</v>
      </c>
      <c r="H4432">
        <v>52</v>
      </c>
      <c r="I4432" s="12" t="s">
        <v>6285</v>
      </c>
      <c r="M4432" s="6">
        <f t="array" ref="M4432">SUM(IF($H$2:$H$4320=$H4432,M$2:M$4320,0))</f>
        <v>16767047</v>
      </c>
      <c r="N4432" s="6">
        <f t="array" ref="N4432">SUM(IF($H$2:$H$4320=$H4432,N$2:N$4320,0))</f>
        <v>82383978</v>
      </c>
      <c r="O4432" s="6">
        <f t="array" ref="O4432">SUM(IF($H$2:$H$4320=$H4432,O$2:O$4320,0))</f>
        <v>13282742</v>
      </c>
      <c r="P4432" s="6">
        <f t="array" ref="P4432">SUM(IF($H$2:$H$4320=$H4432,P$2:P$4320,0))</f>
        <v>1055903</v>
      </c>
      <c r="Q4432" s="6">
        <f t="array" ref="Q4432">SUM(IF($H$2:$H$4320=$H4432,Q$2:Q$4320,0))</f>
        <v>56240</v>
      </c>
      <c r="R4432" s="6">
        <f t="array" ref="R4432">SUM(IF($H$2:$H$4320=$H4432,R$2:R$4320,0))</f>
        <v>12969503</v>
      </c>
      <c r="S4432" s="6">
        <f t="array" ref="S4432">SUM(IF($H$2:$H$4320=$H4432,S$2:S$4320,0))</f>
        <v>82843581</v>
      </c>
      <c r="T4432" s="6">
        <f t="array" ref="T4432">SUM(IF($H$2:$H$4320=$H4432,T$2:T$4320,0))</f>
        <v>2195943</v>
      </c>
      <c r="U4432" s="6">
        <f t="array" ref="U4432">SUM(IF($H$2:$H$4320=$H4432,U$2:U$4320,0))</f>
        <v>0</v>
      </c>
      <c r="V4432" s="6">
        <f t="array" ref="V4432">SUM(IF($H$2:$H$4320=$H4432,V$2:V$4320,0))</f>
        <v>449</v>
      </c>
      <c r="W4432" s="6">
        <f t="array" ref="W4432">SUM(IF($H$2:$H$4320=$H4432,W$2:W$4320,0))</f>
        <v>10931</v>
      </c>
      <c r="X4432" s="6">
        <f t="array" ref="X4432">SUM(IF($H$2:$H$4320=$H4432,X$2:X$4320,0))</f>
        <v>6356</v>
      </c>
      <c r="Y4432" s="6">
        <f t="array" ref="Y4432">SUM(IF($H$2:$H$4320=$H4432,Y$2:Y$4320,0))</f>
        <v>7.8</v>
      </c>
      <c r="Z4432" s="6">
        <f t="array" ref="Z4432">SUM(IF($H$2:$H$4320=$H4432,Z$2:Z$4320,0))</f>
        <v>436092523554</v>
      </c>
      <c r="AA4432" s="6">
        <f t="array" ref="AA4432">SUM(IF($H$2:$H$4320=$H4432,AA$2:AA$4320,0))</f>
        <v>31563230741.179203</v>
      </c>
      <c r="AB4432" s="6">
        <f t="shared" si="1124"/>
        <v>5293.4142553058073</v>
      </c>
      <c r="AC4432" s="6">
        <f t="shared" si="1125"/>
        <v>383.12341194763871</v>
      </c>
      <c r="AD4432" s="16">
        <f t="shared" si="1126"/>
        <v>12.579509670869388</v>
      </c>
      <c r="AE4432" s="16">
        <f t="shared" si="1127"/>
        <v>6.2023321690656941</v>
      </c>
      <c r="AF4432" s="16">
        <f t="shared" si="1128"/>
        <v>24.34521158129176</v>
      </c>
      <c r="AG4432" s="16">
        <f t="shared" si="1129"/>
        <v>38.501113585746104</v>
      </c>
      <c r="AH4432" s="17">
        <f t="shared" si="1130"/>
        <v>0.77351145971022806</v>
      </c>
      <c r="AI4432" s="17">
        <f t="shared" si="1131"/>
        <v>4.9408569678369725</v>
      </c>
      <c r="AJ4432" s="17">
        <f t="shared" si="1132"/>
        <v>5.0718247524444822</v>
      </c>
      <c r="AK4432" s="17">
        <f t="shared" si="1133"/>
        <v>5.0718247524444822</v>
      </c>
      <c r="AL4432" s="17">
        <f t="shared" si="1134"/>
        <v>0.15742749154453309</v>
      </c>
      <c r="AM4432" s="17">
        <f t="shared" si="1135"/>
        <v>1.0055787910605627</v>
      </c>
      <c r="AN4432" s="17">
        <f t="shared" si="1136"/>
        <v>1.032233767590101</v>
      </c>
      <c r="AO4432" s="17">
        <f t="shared" si="1137"/>
        <v>1.032233767590101</v>
      </c>
      <c r="AP4432" s="17">
        <f t="shared" si="1139"/>
        <v>0.87480627604556793</v>
      </c>
      <c r="AQ4432" s="17">
        <f t="shared" si="1138"/>
        <v>6.2369336843251189</v>
      </c>
    </row>
    <row r="4433" spans="1:43" x14ac:dyDescent="0.2">
      <c r="A4433" t="s">
        <v>6008</v>
      </c>
      <c r="H4433">
        <v>53</v>
      </c>
      <c r="I4433" s="12" t="s">
        <v>6286</v>
      </c>
      <c r="M4433" s="6">
        <f t="array" ref="M4433">SUM(IF($H$2:$H$4320=$H4433,M$2:M$4320,0))</f>
        <v>13115932</v>
      </c>
      <c r="N4433" s="6">
        <f t="array" ref="N4433">SUM(IF($H$2:$H$4320=$H4433,N$2:N$4320,0))</f>
        <v>77814815</v>
      </c>
      <c r="O4433" s="6">
        <f t="array" ref="O4433">SUM(IF($H$2:$H$4320=$H4433,O$2:O$4320,0))</f>
        <v>10002320</v>
      </c>
      <c r="P4433" s="6">
        <f t="array" ref="P4433">SUM(IF($H$2:$H$4320=$H4433,P$2:P$4320,0))</f>
        <v>709900</v>
      </c>
      <c r="Q4433" s="6">
        <f t="array" ref="Q4433">SUM(IF($H$2:$H$4320=$H4433,Q$2:Q$4320,0))</f>
        <v>44575</v>
      </c>
      <c r="R4433" s="6">
        <f t="array" ref="R4433">SUM(IF($H$2:$H$4320=$H4433,R$2:R$4320,0))</f>
        <v>8152314</v>
      </c>
      <c r="S4433" s="6">
        <f t="array" ref="S4433">SUM(IF($H$2:$H$4320=$H4433,S$2:S$4320,0))</f>
        <v>63685758</v>
      </c>
      <c r="T4433" s="6">
        <f t="array" ref="T4433">SUM(IF($H$2:$H$4320=$H4433,T$2:T$4320,0))</f>
        <v>2993833</v>
      </c>
      <c r="U4433" s="6">
        <f t="array" ref="U4433">SUM(IF($H$2:$H$4320=$H4433,U$2:U$4320,0))</f>
        <v>37571376</v>
      </c>
      <c r="V4433" s="6">
        <f t="array" ref="V4433">SUM(IF($H$2:$H$4320=$H4433,V$2:V$4320,0))</f>
        <v>243</v>
      </c>
      <c r="W4433" s="6">
        <f t="array" ref="W4433">SUM(IF($H$2:$H$4320=$H4433,W$2:W$4320,0))</f>
        <v>7386</v>
      </c>
      <c r="X4433" s="6">
        <f t="array" ref="X4433">SUM(IF($H$2:$H$4320=$H4433,X$2:X$4320,0))</f>
        <v>3619</v>
      </c>
      <c r="Y4433" s="6">
        <f t="array" ref="Y4433">SUM(IF($H$2:$H$4320=$H4433,Y$2:Y$4320,0))</f>
        <v>0</v>
      </c>
      <c r="Z4433" s="6">
        <f t="array" ref="Z4433">SUM(IF($H$2:$H$4320=$H4433,Z$2:Z$4320,0))</f>
        <v>366831855000</v>
      </c>
      <c r="AA4433" s="6">
        <f t="array" ref="AA4433">SUM(IF($H$2:$H$4320=$H4433,AA$2:AA$4320,0))</f>
        <v>30326487232.204803</v>
      </c>
      <c r="AB4433" s="6">
        <f t="shared" si="1124"/>
        <v>4714.1647127221213</v>
      </c>
      <c r="AC4433" s="6">
        <f t="shared" si="1125"/>
        <v>389.72639377482045</v>
      </c>
      <c r="AD4433" s="16">
        <f t="shared" si="1126"/>
        <v>14.089759121002958</v>
      </c>
      <c r="AE4433" s="16">
        <f t="shared" si="1127"/>
        <v>7.7796766150253145</v>
      </c>
      <c r="AF4433" s="16">
        <f t="shared" si="1128"/>
        <v>30.395061728395063</v>
      </c>
      <c r="AG4433" s="16">
        <f t="shared" si="1129"/>
        <v>45.288065843621396</v>
      </c>
      <c r="AH4433" s="17">
        <f t="shared" si="1130"/>
        <v>0.62155811725769849</v>
      </c>
      <c r="AI4433" s="17">
        <f t="shared" si="1131"/>
        <v>4.8556029415218074</v>
      </c>
      <c r="AJ4433" s="17">
        <f t="shared" si="1132"/>
        <v>5.0838622066659083</v>
      </c>
      <c r="AK4433" s="17">
        <f t="shared" si="1133"/>
        <v>7.9484223461969767</v>
      </c>
      <c r="AL4433" s="17">
        <f t="shared" si="1134"/>
        <v>0.10476557709479872</v>
      </c>
      <c r="AM4433" s="17">
        <f t="shared" si="1135"/>
        <v>0.81842715940402866</v>
      </c>
      <c r="AN4433" s="17">
        <f t="shared" si="1136"/>
        <v>0.85690097701832224</v>
      </c>
      <c r="AO4433" s="17">
        <f t="shared" si="1137"/>
        <v>1.3397316050934516</v>
      </c>
      <c r="AP4433" s="17">
        <f t="shared" si="1139"/>
        <v>1.2349660279986527</v>
      </c>
      <c r="AQ4433" s="17">
        <f t="shared" si="1138"/>
        <v>6.3670986331171164</v>
      </c>
    </row>
    <row r="4434" spans="1:43" x14ac:dyDescent="0.2">
      <c r="A4434" t="s">
        <v>6111</v>
      </c>
      <c r="H4434">
        <v>54</v>
      </c>
      <c r="I4434" s="12" t="s">
        <v>6287</v>
      </c>
      <c r="M4434" s="6">
        <f t="array" ref="M4434">SUM(IF($H$2:$H$4320=$H4434,M$2:M$4320,0))</f>
        <v>65520762</v>
      </c>
      <c r="N4434" s="6">
        <f t="array" ref="N4434">SUM(IF($H$2:$H$4320=$H4434,N$2:N$4320,0))</f>
        <v>326626490</v>
      </c>
      <c r="O4434" s="6">
        <f t="array" ref="O4434">SUM(IF($H$2:$H$4320=$H4434,O$2:O$4320,0))</f>
        <v>26400757</v>
      </c>
      <c r="P4434" s="6">
        <f t="array" ref="P4434">SUM(IF($H$2:$H$4320=$H4434,P$2:P$4320,0))</f>
        <v>1963560</v>
      </c>
      <c r="Q4434" s="6">
        <f t="array" ref="Q4434">SUM(IF($H$2:$H$4320=$H4434,Q$2:Q$4320,0))</f>
        <v>204268</v>
      </c>
      <c r="R4434" s="6">
        <f t="array" ref="R4434">SUM(IF($H$2:$H$4320=$H4434,R$2:R$4320,0))</f>
        <v>56373277</v>
      </c>
      <c r="S4434" s="6">
        <f t="array" ref="S4434">SUM(IF($H$2:$H$4320=$H4434,S$2:S$4320,0))</f>
        <v>259999630</v>
      </c>
      <c r="T4434" s="6">
        <f t="array" ref="T4434">SUM(IF($H$2:$H$4320=$H4434,T$2:T$4320,0))</f>
        <v>8966652</v>
      </c>
      <c r="U4434" s="6">
        <f t="array" ref="U4434">SUM(IF($H$2:$H$4320=$H4434,U$2:U$4320,0))</f>
        <v>475222583</v>
      </c>
      <c r="V4434" s="6">
        <f t="array" ref="V4434">SUM(IF($H$2:$H$4320=$H4434,V$2:V$4320,0))</f>
        <v>967</v>
      </c>
      <c r="W4434" s="6">
        <f t="array" ref="W4434">SUM(IF($H$2:$H$4320=$H4434,W$2:W$4320,0))</f>
        <v>26984</v>
      </c>
      <c r="X4434" s="6">
        <f t="array" ref="X4434">SUM(IF($H$2:$H$4320=$H4434,X$2:X$4320,0))</f>
        <v>16654</v>
      </c>
      <c r="Y4434" s="6">
        <f t="array" ref="Y4434">SUM(IF($H$2:$H$4320=$H4434,Y$2:Y$4320,0))</f>
        <v>0</v>
      </c>
      <c r="Z4434" s="6">
        <f t="array" ref="Z4434">SUM(IF($H$2:$H$4320=$H4434,Z$2:Z$4320,0))</f>
        <v>896969510300</v>
      </c>
      <c r="AA4434" s="6">
        <f t="array" ref="AA4434">SUM(IF($H$2:$H$4320=$H4434,AA$2:AA$4320,0))</f>
        <v>65340745600.636803</v>
      </c>
      <c r="AB4434" s="6">
        <f t="shared" si="1124"/>
        <v>2746.1627815306715</v>
      </c>
      <c r="AC4434" s="6">
        <f t="shared" si="1125"/>
        <v>200.04729439010535</v>
      </c>
      <c r="AD4434" s="16">
        <f t="shared" si="1126"/>
        <v>13.445352828535924</v>
      </c>
      <c r="AE4434" s="16">
        <f t="shared" si="1127"/>
        <v>12.371860776567884</v>
      </c>
      <c r="AF4434" s="16">
        <f t="shared" si="1128"/>
        <v>27.904860392967944</v>
      </c>
      <c r="AG4434" s="16">
        <f t="shared" si="1129"/>
        <v>45.127197518097205</v>
      </c>
      <c r="AH4434" s="17">
        <f t="shared" si="1130"/>
        <v>0.86038799426661128</v>
      </c>
      <c r="AI4434" s="17">
        <f t="shared" si="1131"/>
        <v>3.9682021707867197</v>
      </c>
      <c r="AJ4434" s="17">
        <f t="shared" si="1132"/>
        <v>4.105054242195779</v>
      </c>
      <c r="AK4434" s="17">
        <f t="shared" si="1133"/>
        <v>11.358061815581449</v>
      </c>
      <c r="AL4434" s="17">
        <f t="shared" si="1134"/>
        <v>0.17259248323673931</v>
      </c>
      <c r="AM4434" s="17">
        <f t="shared" si="1135"/>
        <v>0.79601513643305544</v>
      </c>
      <c r="AN4434" s="17">
        <f t="shared" si="1136"/>
        <v>0.82346744748106626</v>
      </c>
      <c r="AO4434" s="17">
        <f t="shared" si="1137"/>
        <v>2.2784093996785133</v>
      </c>
      <c r="AP4434" s="17">
        <f t="shared" si="1139"/>
        <v>2.1058169164417739</v>
      </c>
      <c r="AQ4434" s="17">
        <f t="shared" si="1138"/>
        <v>9.8481884439904501</v>
      </c>
    </row>
    <row r="4435" spans="1:43" x14ac:dyDescent="0.2">
      <c r="A4435" t="s">
        <v>5857</v>
      </c>
      <c r="H4435">
        <v>55</v>
      </c>
      <c r="I4435" s="12" t="s">
        <v>6288</v>
      </c>
      <c r="M4435" s="6">
        <f t="array" ref="M4435">SUM(IF($H$2:$H$4320=$H4435,M$2:M$4320,0))</f>
        <v>3418869</v>
      </c>
      <c r="N4435" s="6">
        <f t="array" ref="N4435">SUM(IF($H$2:$H$4320=$H4435,N$2:N$4320,0))</f>
        <v>24212973</v>
      </c>
      <c r="O4435" s="6">
        <f t="array" ref="O4435">SUM(IF($H$2:$H$4320=$H4435,O$2:O$4320,0))</f>
        <v>4627220</v>
      </c>
      <c r="P4435" s="6">
        <f t="array" ref="P4435">SUM(IF($H$2:$H$4320=$H4435,P$2:P$4320,0))</f>
        <v>291506</v>
      </c>
      <c r="Q4435" s="6">
        <f t="array" ref="Q4435">SUM(IF($H$2:$H$4320=$H4435,Q$2:Q$4320,0))</f>
        <v>12275</v>
      </c>
      <c r="R4435" s="6">
        <f t="array" ref="R4435">SUM(IF($H$2:$H$4320=$H4435,R$2:R$4320,0))</f>
        <v>2383761</v>
      </c>
      <c r="S4435" s="6">
        <f t="array" ref="S4435">SUM(IF($H$2:$H$4320=$H4435,S$2:S$4320,0))</f>
        <v>32742379</v>
      </c>
      <c r="T4435" s="6">
        <f t="array" ref="T4435">SUM(IF($H$2:$H$4320=$H4435,T$2:T$4320,0))</f>
        <v>16225631</v>
      </c>
      <c r="U4435" s="6">
        <f t="array" ref="U4435">SUM(IF($H$2:$H$4320=$H4435,U$2:U$4320,0))</f>
        <v>0</v>
      </c>
      <c r="V4435" s="6">
        <f t="array" ref="V4435">SUM(IF($H$2:$H$4320=$H4435,V$2:V$4320,0))</f>
        <v>146</v>
      </c>
      <c r="W4435" s="6">
        <f t="array" ref="W4435">SUM(IF($H$2:$H$4320=$H4435,W$2:W$4320,0))</f>
        <v>3326</v>
      </c>
      <c r="X4435" s="6">
        <f t="array" ref="X4435">SUM(IF($H$2:$H$4320=$H4435,X$2:X$4320,0))</f>
        <v>1444</v>
      </c>
      <c r="Y4435" s="6">
        <f t="array" ref="Y4435">SUM(IF($H$2:$H$4320=$H4435,Y$2:Y$4320,0))</f>
        <v>0</v>
      </c>
      <c r="Z4435" s="6">
        <f t="array" ref="Z4435">SUM(IF($H$2:$H$4320=$H4435,Z$2:Z$4320,0))</f>
        <v>168138796300</v>
      </c>
      <c r="AA4435" s="6">
        <f t="array" ref="AA4435">SUM(IF($H$2:$H$4320=$H4435,AA$2:AA$4320,0))</f>
        <v>13714496283.2976</v>
      </c>
      <c r="AB4435" s="6">
        <f t="shared" si="1124"/>
        <v>6944.1615575253809</v>
      </c>
      <c r="AC4435" s="6">
        <f t="shared" si="1125"/>
        <v>566.41108397955099</v>
      </c>
      <c r="AD4435" s="16">
        <f t="shared" si="1126"/>
        <v>15.873498315643589</v>
      </c>
      <c r="AE4435" s="16">
        <f t="shared" si="1127"/>
        <v>5.2327256970708111</v>
      </c>
      <c r="AF4435" s="16">
        <f t="shared" si="1128"/>
        <v>22.780821917808218</v>
      </c>
      <c r="AG4435" s="16">
        <f t="shared" si="1129"/>
        <v>32.671232876712331</v>
      </c>
      <c r="AH4435" s="17">
        <f t="shared" si="1130"/>
        <v>0.69723671775666163</v>
      </c>
      <c r="AI4435" s="17">
        <f t="shared" si="1131"/>
        <v>9.5769621474236075</v>
      </c>
      <c r="AJ4435" s="17">
        <f t="shared" si="1132"/>
        <v>14.322868176581203</v>
      </c>
      <c r="AK4435" s="17">
        <f t="shared" si="1133"/>
        <v>14.322868176581203</v>
      </c>
      <c r="AL4435" s="17">
        <f t="shared" si="1134"/>
        <v>9.8449744275517101E-2</v>
      </c>
      <c r="AM4435" s="17">
        <f t="shared" si="1135"/>
        <v>1.3522659526362169</v>
      </c>
      <c r="AN4435" s="17">
        <f t="shared" si="1136"/>
        <v>2.0223873375648664</v>
      </c>
      <c r="AO4435" s="17">
        <f t="shared" si="1137"/>
        <v>2.0223873375648664</v>
      </c>
      <c r="AP4435" s="17">
        <f t="shared" si="1139"/>
        <v>1.9239375932893494</v>
      </c>
      <c r="AQ4435" s="17">
        <f t="shared" si="1138"/>
        <v>7.0760367996334734</v>
      </c>
    </row>
    <row r="4436" spans="1:43" x14ac:dyDescent="0.2">
      <c r="A4436" s="10" t="s">
        <v>6021</v>
      </c>
      <c r="H4436">
        <v>56</v>
      </c>
      <c r="I4436" s="12" t="s">
        <v>6289</v>
      </c>
      <c r="M4436" s="6">
        <f t="array" ref="M4436">SUM(IF($H$2:$H$4320=$H4436,M$2:M$4320,0))</f>
        <v>10850235</v>
      </c>
      <c r="N4436" s="6">
        <f t="array" ref="N4436">SUM(IF($H$2:$H$4320=$H4436,N$2:N$4320,0))</f>
        <v>73022596</v>
      </c>
      <c r="O4436" s="6">
        <f t="array" ref="O4436">SUM(IF($H$2:$H$4320=$H4436,O$2:O$4320,0))</f>
        <v>9681806</v>
      </c>
      <c r="P4436" s="6">
        <f t="array" ref="P4436">SUM(IF($H$2:$H$4320=$H4436,P$2:P$4320,0))</f>
        <v>611639</v>
      </c>
      <c r="Q4436" s="6">
        <f t="array" ref="Q4436">SUM(IF($H$2:$H$4320=$H4436,Q$2:Q$4320,0))</f>
        <v>36555</v>
      </c>
      <c r="R4436" s="6">
        <f t="array" ref="R4436">SUM(IF($H$2:$H$4320=$H4436,R$2:R$4320,0))</f>
        <v>5740168</v>
      </c>
      <c r="S4436" s="6">
        <f t="array" ref="S4436">SUM(IF($H$2:$H$4320=$H4436,S$2:S$4320,0))</f>
        <v>88432158</v>
      </c>
      <c r="T4436" s="6">
        <f t="array" ref="T4436">SUM(IF($H$2:$H$4320=$H4436,T$2:T$4320,0))</f>
        <v>10277532</v>
      </c>
      <c r="U4436" s="6">
        <f t="array" ref="U4436">SUM(IF($H$2:$H$4320=$H4436,U$2:U$4320,0))</f>
        <v>37706767</v>
      </c>
      <c r="V4436" s="6">
        <f t="array" ref="V4436">SUM(IF($H$2:$H$4320=$H4436,V$2:V$4320,0))</f>
        <v>338</v>
      </c>
      <c r="W4436" s="6">
        <f t="array" ref="W4436">SUM(IF($H$2:$H$4320=$H4436,W$2:W$4320,0))</f>
        <v>11290</v>
      </c>
      <c r="X4436" s="6">
        <f t="array" ref="X4436">SUM(IF($H$2:$H$4320=$H4436,X$2:X$4320,0))</f>
        <v>8168</v>
      </c>
      <c r="Y4436" s="6">
        <f t="array" ref="Y4436">SUM(IF($H$2:$H$4320=$H4436,Y$2:Y$4320,0))</f>
        <v>122.89999999999999</v>
      </c>
      <c r="Z4436" s="6">
        <f t="array" ref="Z4436">SUM(IF($H$2:$H$4320=$H4436,Z$2:Z$4320,0))</f>
        <v>422984626600</v>
      </c>
      <c r="AA4436" s="6">
        <f t="array" ref="AA4436">SUM(IF($H$2:$H$4320=$H4436,AA$2:AA$4320,0))</f>
        <v>31273671125.087997</v>
      </c>
      <c r="AB4436" s="6">
        <f t="shared" si="1124"/>
        <v>5792.5169710482496</v>
      </c>
      <c r="AC4436" s="6">
        <f t="shared" si="1125"/>
        <v>428.27388833297567</v>
      </c>
      <c r="AD4436" s="16">
        <f t="shared" si="1126"/>
        <v>15.829281651431645</v>
      </c>
      <c r="AE4436" s="16">
        <f t="shared" si="1127"/>
        <v>7.5422494522199681</v>
      </c>
      <c r="AF4436" s="16">
        <f t="shared" si="1128"/>
        <v>33.402366863905328</v>
      </c>
      <c r="AG4436" s="16">
        <f t="shared" si="1129"/>
        <v>57.568047337278109</v>
      </c>
      <c r="AH4436" s="17">
        <f t="shared" si="1130"/>
        <v>0.52903628354593246</v>
      </c>
      <c r="AI4436" s="17">
        <f t="shared" si="1131"/>
        <v>8.1502527825434203</v>
      </c>
      <c r="AJ4436" s="17">
        <f t="shared" si="1132"/>
        <v>9.0974702391238527</v>
      </c>
      <c r="AK4436" s="17">
        <f t="shared" si="1133"/>
        <v>12.572673034270686</v>
      </c>
      <c r="AL4436" s="17">
        <f t="shared" si="1134"/>
        <v>7.8608106455158075E-2</v>
      </c>
      <c r="AM4436" s="17">
        <f t="shared" si="1135"/>
        <v>1.211024571079341</v>
      </c>
      <c r="AN4436" s="17">
        <f t="shared" si="1136"/>
        <v>1.3517691154118925</v>
      </c>
      <c r="AO4436" s="17">
        <f t="shared" si="1137"/>
        <v>1.8681403356298096</v>
      </c>
      <c r="AP4436" s="17">
        <f t="shared" si="1139"/>
        <v>1.7895322291746516</v>
      </c>
      <c r="AQ4436" s="17">
        <f t="shared" si="1138"/>
        <v>9.1338494078480821</v>
      </c>
    </row>
    <row r="4437" spans="1:43" x14ac:dyDescent="0.2">
      <c r="A4437" t="s">
        <v>6044</v>
      </c>
      <c r="H4437">
        <v>57</v>
      </c>
      <c r="I4437" s="12" t="s">
        <v>6290</v>
      </c>
      <c r="M4437" s="6">
        <f t="array" ref="M4437">SUM(IF($H$2:$H$4320=$H4437,M$2:M$4320,0))</f>
        <v>1327152</v>
      </c>
      <c r="N4437" s="6">
        <f t="array" ref="N4437">SUM(IF($H$2:$H$4320=$H4437,N$2:N$4320,0))</f>
        <v>6384393</v>
      </c>
      <c r="O4437" s="6">
        <f t="array" ref="O4437">SUM(IF($H$2:$H$4320=$H4437,O$2:O$4320,0))</f>
        <v>2740192</v>
      </c>
      <c r="P4437" s="6">
        <f t="array" ref="P4437">SUM(IF($H$2:$H$4320=$H4437,P$2:P$4320,0))</f>
        <v>140575</v>
      </c>
      <c r="Q4437" s="6">
        <f t="array" ref="Q4437">SUM(IF($H$2:$H$4320=$H4437,Q$2:Q$4320,0))</f>
        <v>2572</v>
      </c>
      <c r="R4437" s="6">
        <f t="array" ref="R4437">SUM(IF($H$2:$H$4320=$H4437,R$2:R$4320,0))</f>
        <v>348733</v>
      </c>
      <c r="S4437" s="6">
        <f t="array" ref="S4437">SUM(IF($H$2:$H$4320=$H4437,S$2:S$4320,0))</f>
        <v>9118507</v>
      </c>
      <c r="T4437" s="6">
        <f t="array" ref="T4437">SUM(IF($H$2:$H$4320=$H4437,T$2:T$4320,0))</f>
        <v>3731017</v>
      </c>
      <c r="U4437" s="6">
        <f t="array" ref="U4437">SUM(IF($H$2:$H$4320=$H4437,U$2:U$4320,0))</f>
        <v>856708</v>
      </c>
      <c r="V4437" s="6">
        <f t="array" ref="V4437">SUM(IF($H$2:$H$4320=$H4437,V$2:V$4320,0))</f>
        <v>73</v>
      </c>
      <c r="W4437" s="6">
        <f t="array" ref="W4437">SUM(IF($H$2:$H$4320=$H4437,W$2:W$4320,0))</f>
        <v>1745</v>
      </c>
      <c r="X4437" s="6">
        <f t="array" ref="X4437">SUM(IF($H$2:$H$4320=$H4437,X$2:X$4320,0))</f>
        <v>726</v>
      </c>
      <c r="Y4437" s="6">
        <f t="array" ref="Y4437">SUM(IF($H$2:$H$4320=$H4437,Y$2:Y$4320,0))</f>
        <v>0</v>
      </c>
      <c r="Z4437" s="6">
        <f t="array" ref="Z4437">SUM(IF($H$2:$H$4320=$H4437,Z$2:Z$4320,0))</f>
        <v>29564254400</v>
      </c>
      <c r="AA4437" s="6">
        <f t="array" ref="AA4437">SUM(IF($H$2:$H$4320=$H4437,AA$2:AA$4320,0))</f>
        <v>2141630213.3856001</v>
      </c>
      <c r="AB4437" s="6">
        <f t="shared" si="1124"/>
        <v>4630.7071635471066</v>
      </c>
      <c r="AC4437" s="6">
        <f t="shared" si="1125"/>
        <v>335.44774160763603</v>
      </c>
      <c r="AD4437" s="16">
        <f t="shared" si="1126"/>
        <v>19.492740529966209</v>
      </c>
      <c r="AE4437" s="16">
        <f t="shared" si="1127"/>
        <v>2.3299071743877802</v>
      </c>
      <c r="AF4437" s="16">
        <f t="shared" si="1128"/>
        <v>23.904109589041095</v>
      </c>
      <c r="AG4437" s="16">
        <f t="shared" si="1129"/>
        <v>33.849315068493148</v>
      </c>
      <c r="AH4437" s="17">
        <f t="shared" si="1130"/>
        <v>0.26276794217994626</v>
      </c>
      <c r="AI4437" s="17">
        <f t="shared" si="1131"/>
        <v>6.8707329680398326</v>
      </c>
      <c r="AJ4437" s="17">
        <f t="shared" si="1132"/>
        <v>9.682028885915102</v>
      </c>
      <c r="AK4437" s="17">
        <f t="shared" si="1133"/>
        <v>10.327552533545518</v>
      </c>
      <c r="AL4437" s="17">
        <f t="shared" si="1134"/>
        <v>5.4622733907514778E-2</v>
      </c>
      <c r="AM4437" s="17">
        <f t="shared" si="1135"/>
        <v>1.428249639394066</v>
      </c>
      <c r="AN4437" s="17">
        <f t="shared" si="1136"/>
        <v>2.0126461513255842</v>
      </c>
      <c r="AO4437" s="17">
        <f t="shared" si="1137"/>
        <v>2.1468340059892927</v>
      </c>
      <c r="AP4437" s="17">
        <f t="shared" si="1139"/>
        <v>2.0922112720817778</v>
      </c>
      <c r="AQ4437" s="17">
        <f t="shared" si="1138"/>
        <v>3.3276890816409943</v>
      </c>
    </row>
    <row r="4438" spans="1:43" x14ac:dyDescent="0.2">
      <c r="A4438" t="s">
        <v>6064</v>
      </c>
      <c r="H4438">
        <v>58</v>
      </c>
      <c r="I4438" s="12" t="s">
        <v>6291</v>
      </c>
      <c r="M4438" s="6">
        <f t="array" ref="M4438">SUM(IF($H$2:$H$4320=$H4438,M$2:M$4320,0))</f>
        <v>3523638</v>
      </c>
      <c r="N4438" s="6">
        <f t="array" ref="N4438">SUM(IF($H$2:$H$4320=$H4438,N$2:N$4320,0))</f>
        <v>13340436</v>
      </c>
      <c r="O4438" s="6">
        <f t="array" ref="O4438">SUM(IF($H$2:$H$4320=$H4438,O$2:O$4320,0))</f>
        <v>4792045</v>
      </c>
      <c r="P4438" s="6">
        <f t="array" ref="P4438">SUM(IF($H$2:$H$4320=$H4438,P$2:P$4320,0))</f>
        <v>336343</v>
      </c>
      <c r="Q4438" s="6">
        <f t="array" ref="Q4438">SUM(IF($H$2:$H$4320=$H4438,Q$2:Q$4320,0))</f>
        <v>12008</v>
      </c>
      <c r="R4438" s="6">
        <f t="array" ref="R4438">SUM(IF($H$2:$H$4320=$H4438,R$2:R$4320,0))</f>
        <v>4323601</v>
      </c>
      <c r="S4438" s="6">
        <f t="array" ref="S4438">SUM(IF($H$2:$H$4320=$H4438,S$2:S$4320,0))</f>
        <v>28839705</v>
      </c>
      <c r="T4438" s="6">
        <f t="array" ref="T4438">SUM(IF($H$2:$H$4320=$H4438,T$2:T$4320,0))</f>
        <v>17904062</v>
      </c>
      <c r="U4438" s="6">
        <f t="array" ref="U4438">SUM(IF($H$2:$H$4320=$H4438,U$2:U$4320,0))</f>
        <v>0</v>
      </c>
      <c r="V4438" s="6">
        <f t="array" ref="V4438">SUM(IF($H$2:$H$4320=$H4438,V$2:V$4320,0))</f>
        <v>185</v>
      </c>
      <c r="W4438" s="6">
        <f t="array" ref="W4438">SUM(IF($H$2:$H$4320=$H4438,W$2:W$4320,0))</f>
        <v>5283</v>
      </c>
      <c r="X4438" s="6">
        <f t="array" ref="X4438">SUM(IF($H$2:$H$4320=$H4438,X$2:X$4320,0))</f>
        <v>2543</v>
      </c>
      <c r="Y4438" s="6">
        <f t="array" ref="Y4438">SUM(IF($H$2:$H$4320=$H4438,Y$2:Y$4320,0))</f>
        <v>0</v>
      </c>
      <c r="Z4438" s="6">
        <f t="array" ref="Z4438">SUM(IF($H$2:$H$4320=$H4438,Z$2:Z$4320,0))</f>
        <v>134651045900</v>
      </c>
      <c r="AA4438" s="6">
        <f t="array" ref="AA4438">SUM(IF($H$2:$H$4320=$H4438,AA$2:AA$4320,0))</f>
        <v>9905626775.822401</v>
      </c>
      <c r="AB4438" s="6">
        <f t="shared" si="1124"/>
        <v>10093.451660800292</v>
      </c>
      <c r="AC4438" s="6">
        <f t="shared" si="1125"/>
        <v>742.52646433912662</v>
      </c>
      <c r="AD4438" s="16">
        <f t="shared" si="1126"/>
        <v>14.247494373303443</v>
      </c>
      <c r="AE4438" s="16">
        <f t="shared" si="1127"/>
        <v>2.7838711865184904</v>
      </c>
      <c r="AF4438" s="16">
        <f t="shared" si="1128"/>
        <v>28.556756756756755</v>
      </c>
      <c r="AG4438" s="16">
        <f t="shared" si="1129"/>
        <v>42.302702702702703</v>
      </c>
      <c r="AH4438" s="17">
        <f t="shared" si="1130"/>
        <v>1.2270275777477708</v>
      </c>
      <c r="AI4438" s="17">
        <f t="shared" si="1131"/>
        <v>8.1846390009416403</v>
      </c>
      <c r="AJ4438" s="17">
        <f t="shared" si="1132"/>
        <v>13.265768787826673</v>
      </c>
      <c r="AK4438" s="17">
        <f t="shared" si="1133"/>
        <v>13.265768787826673</v>
      </c>
      <c r="AL4438" s="17">
        <f t="shared" si="1134"/>
        <v>0.32409742829994465</v>
      </c>
      <c r="AM4438" s="17">
        <f t="shared" si="1135"/>
        <v>2.1618262701458932</v>
      </c>
      <c r="AN4438" s="17">
        <f t="shared" si="1136"/>
        <v>3.5039159889526847</v>
      </c>
      <c r="AO4438" s="17">
        <f t="shared" si="1137"/>
        <v>3.5039159889526847</v>
      </c>
      <c r="AP4438" s="17">
        <f t="shared" si="1139"/>
        <v>3.1798185606527403</v>
      </c>
      <c r="AQ4438" s="17">
        <f t="shared" si="1138"/>
        <v>6.0182458637178904</v>
      </c>
    </row>
    <row r="4439" spans="1:43" x14ac:dyDescent="0.2">
      <c r="A4439" t="s">
        <v>5941</v>
      </c>
      <c r="H4439">
        <v>59</v>
      </c>
      <c r="I4439" s="12" t="s">
        <v>6292</v>
      </c>
      <c r="M4439" s="6">
        <f t="array" ref="M4439">SUM(IF($H$2:$H$4320=$H4439,M$2:M$4320,0))</f>
        <v>9353406</v>
      </c>
      <c r="N4439" s="6">
        <f t="array" ref="N4439">SUM(IF($H$2:$H$4320=$H4439,N$2:N$4320,0))</f>
        <v>57927624</v>
      </c>
      <c r="O4439" s="6">
        <f t="array" ref="O4439">SUM(IF($H$2:$H$4320=$H4439,O$2:O$4320,0))</f>
        <v>9957277</v>
      </c>
      <c r="P4439" s="6">
        <f t="array" ref="P4439">SUM(IF($H$2:$H$4320=$H4439,P$2:P$4320,0))</f>
        <v>666998</v>
      </c>
      <c r="Q4439" s="6">
        <f t="array" ref="Q4439">SUM(IF($H$2:$H$4320=$H4439,Q$2:Q$4320,0))</f>
        <v>31335</v>
      </c>
      <c r="R4439" s="6">
        <f t="array" ref="R4439">SUM(IF($H$2:$H$4320=$H4439,R$2:R$4320,0))</f>
        <v>10268362</v>
      </c>
      <c r="S4439" s="6">
        <f t="array" ref="S4439">SUM(IF($H$2:$H$4320=$H4439,S$2:S$4320,0))</f>
        <v>78020252</v>
      </c>
      <c r="T4439" s="6">
        <f t="array" ref="T4439">SUM(IF($H$2:$H$4320=$H4439,T$2:T$4320,0))</f>
        <v>24459673</v>
      </c>
      <c r="U4439" s="6">
        <f t="array" ref="U4439">SUM(IF($H$2:$H$4320=$H4439,U$2:U$4320,0))</f>
        <v>0</v>
      </c>
      <c r="V4439" s="6">
        <f t="array" ref="V4439">SUM(IF($H$2:$H$4320=$H4439,V$2:V$4320,0))</f>
        <v>347</v>
      </c>
      <c r="W4439" s="6">
        <f t="array" ref="W4439">SUM(IF($H$2:$H$4320=$H4439,W$2:W$4320,0))</f>
        <v>9806</v>
      </c>
      <c r="X4439" s="6">
        <f t="array" ref="X4439">SUM(IF($H$2:$H$4320=$H4439,X$2:X$4320,0))</f>
        <v>3971</v>
      </c>
      <c r="Y4439" s="6">
        <f t="array" ref="Y4439">SUM(IF($H$2:$H$4320=$H4439,Y$2:Y$4320,0))</f>
        <v>0</v>
      </c>
      <c r="Z4439" s="6">
        <f t="array" ref="Z4439">SUM(IF($H$2:$H$4320=$H4439,Z$2:Z$4320,0))</f>
        <v>287133730770</v>
      </c>
      <c r="AA4439" s="6">
        <f t="array" ref="AA4439">SUM(IF($H$2:$H$4320=$H4439,AA$2:AA$4320,0))</f>
        <v>20637097690.9104</v>
      </c>
      <c r="AB4439" s="6">
        <f t="shared" si="1124"/>
        <v>4956.7669264321976</v>
      </c>
      <c r="AC4439" s="6">
        <f t="shared" si="1125"/>
        <v>356.25658823690748</v>
      </c>
      <c r="AD4439" s="16">
        <f t="shared" si="1126"/>
        <v>14.928496037469378</v>
      </c>
      <c r="AE4439" s="16">
        <f t="shared" si="1127"/>
        <v>5.8176170051310212</v>
      </c>
      <c r="AF4439" s="16">
        <f t="shared" si="1128"/>
        <v>28.259365994236312</v>
      </c>
      <c r="AG4439" s="16">
        <f t="shared" si="1129"/>
        <v>39.703170028818441</v>
      </c>
      <c r="AH4439" s="17">
        <f t="shared" si="1130"/>
        <v>1.0978206227763447</v>
      </c>
      <c r="AI4439" s="17">
        <f t="shared" si="1131"/>
        <v>8.3413733991660362</v>
      </c>
      <c r="AJ4439" s="17">
        <f t="shared" si="1132"/>
        <v>10.956428599378665</v>
      </c>
      <c r="AK4439" s="17">
        <f t="shared" si="1133"/>
        <v>10.956428599378665</v>
      </c>
      <c r="AL4439" s="17">
        <f t="shared" si="1134"/>
        <v>0.17726192256737477</v>
      </c>
      <c r="AM4439" s="17">
        <f t="shared" si="1135"/>
        <v>1.3468574509460287</v>
      </c>
      <c r="AN4439" s="17">
        <f t="shared" si="1136"/>
        <v>1.7691028549695047</v>
      </c>
      <c r="AO4439" s="17">
        <f t="shared" si="1137"/>
        <v>1.7691028549695047</v>
      </c>
      <c r="AP4439" s="17">
        <f t="shared" si="1139"/>
        <v>1.5918409324021299</v>
      </c>
      <c r="AQ4439" s="17">
        <f t="shared" si="1138"/>
        <v>7.8355008101110375</v>
      </c>
    </row>
    <row r="4440" spans="1:43" x14ac:dyDescent="0.2">
      <c r="A4440" t="s">
        <v>5765</v>
      </c>
      <c r="H4440">
        <v>60</v>
      </c>
      <c r="I4440" s="12" t="s">
        <v>6293</v>
      </c>
      <c r="M4440" s="6">
        <f t="array" ref="M4440">SUM(IF($H$2:$H$4320=$H4440,M$2:M$4320,0))</f>
        <v>15093789</v>
      </c>
      <c r="N4440" s="6">
        <f t="array" ref="N4440">SUM(IF($H$2:$H$4320=$H4440,N$2:N$4320,0))</f>
        <v>52181810</v>
      </c>
      <c r="O4440" s="6">
        <f t="array" ref="O4440">SUM(IF($H$2:$H$4320=$H4440,O$2:O$4320,0))</f>
        <v>6962452</v>
      </c>
      <c r="P4440" s="6">
        <f t="array" ref="P4440">SUM(IF($H$2:$H$4320=$H4440,P$2:P$4320,0))</f>
        <v>578242</v>
      </c>
      <c r="Q4440" s="6">
        <f t="array" ref="Q4440">SUM(IF($H$2:$H$4320=$H4440,Q$2:Q$4320,0))</f>
        <v>51104</v>
      </c>
      <c r="R4440" s="6">
        <f t="array" ref="R4440">SUM(IF($H$2:$H$4320=$H4440,R$2:R$4320,0))</f>
        <v>22320395</v>
      </c>
      <c r="S4440" s="6">
        <f t="array" ref="S4440">SUM(IF($H$2:$H$4320=$H4440,S$2:S$4320,0))</f>
        <v>80512292</v>
      </c>
      <c r="T4440" s="6">
        <f t="array" ref="T4440">SUM(IF($H$2:$H$4320=$H4440,T$2:T$4320,0))</f>
        <v>7672415</v>
      </c>
      <c r="U4440" s="6">
        <f t="array" ref="U4440">SUM(IF($H$2:$H$4320=$H4440,U$2:U$4320,0))</f>
        <v>0</v>
      </c>
      <c r="V4440" s="6">
        <f t="array" ref="V4440">SUM(IF($H$2:$H$4320=$H4440,V$2:V$4320,0))</f>
        <v>284</v>
      </c>
      <c r="W4440" s="6">
        <f t="array" ref="W4440">SUM(IF($H$2:$H$4320=$H4440,W$2:W$4320,0))</f>
        <v>9818</v>
      </c>
      <c r="X4440" s="6">
        <f t="array" ref="X4440">SUM(IF($H$2:$H$4320=$H4440,X$2:X$4320,0))</f>
        <v>5250</v>
      </c>
      <c r="Y4440" s="6">
        <f t="array" ref="Y4440">SUM(IF($H$2:$H$4320=$H4440,Y$2:Y$4320,0))</f>
        <v>0</v>
      </c>
      <c r="Z4440" s="6">
        <f t="array" ref="Z4440">SUM(IF($H$2:$H$4320=$H4440,Z$2:Z$4320,0))</f>
        <v>233327201900</v>
      </c>
      <c r="AA4440" s="6">
        <f t="array" ref="AA4440">SUM(IF($H$2:$H$4320=$H4440,AA$2:AA$4320,0))</f>
        <v>17010387363.513601</v>
      </c>
      <c r="AB4440" s="6">
        <f t="shared" si="1124"/>
        <v>4471.4279152064673</v>
      </c>
      <c r="AC4440" s="6">
        <f t="shared" si="1125"/>
        <v>325.98308421102297</v>
      </c>
      <c r="AD4440" s="16">
        <f t="shared" si="1126"/>
        <v>12.040723434133113</v>
      </c>
      <c r="AE4440" s="16">
        <f t="shared" si="1127"/>
        <v>7.4947461038151504</v>
      </c>
      <c r="AF4440" s="16">
        <f t="shared" si="1128"/>
        <v>34.570422535211264</v>
      </c>
      <c r="AG4440" s="16">
        <f t="shared" si="1129"/>
        <v>53.056338028169016</v>
      </c>
      <c r="AH4440" s="17">
        <f t="shared" si="1130"/>
        <v>1.4787801128000397</v>
      </c>
      <c r="AI4440" s="17">
        <f t="shared" si="1131"/>
        <v>5.3341339275380095</v>
      </c>
      <c r="AJ4440" s="17">
        <f t="shared" si="1132"/>
        <v>5.8424499640216254</v>
      </c>
      <c r="AK4440" s="17">
        <f t="shared" si="1133"/>
        <v>5.8424499640216254</v>
      </c>
      <c r="AL4440" s="17">
        <f t="shared" si="1134"/>
        <v>0.42774282839173267</v>
      </c>
      <c r="AM4440" s="17">
        <f t="shared" si="1135"/>
        <v>1.5429187297259332</v>
      </c>
      <c r="AN4440" s="17">
        <f t="shared" si="1136"/>
        <v>1.6899510959853634</v>
      </c>
      <c r="AO4440" s="17">
        <f t="shared" si="1137"/>
        <v>1.6899510959853634</v>
      </c>
      <c r="AP4440" s="17">
        <f t="shared" si="1139"/>
        <v>1.2622082675936308</v>
      </c>
      <c r="AQ4440" s="17">
        <f t="shared" si="1138"/>
        <v>11.563784138116858</v>
      </c>
    </row>
    <row r="4441" spans="1:43" x14ac:dyDescent="0.2">
      <c r="A4441" t="s">
        <v>5782</v>
      </c>
      <c r="H4441">
        <v>61</v>
      </c>
      <c r="I4441" s="12" t="s">
        <v>6294</v>
      </c>
      <c r="M4441" s="6">
        <f t="array" ref="M4441">SUM(IF($H$2:$H$4320=$H4441,M$2:M$4320,0))</f>
        <v>4943105</v>
      </c>
      <c r="N4441" s="6">
        <f t="array" ref="N4441">SUM(IF($H$2:$H$4320=$H4441,N$2:N$4320,0))</f>
        <v>26254602</v>
      </c>
      <c r="O4441" s="6">
        <f t="array" ref="O4441">SUM(IF($H$2:$H$4320=$H4441,O$2:O$4320,0))</f>
        <v>5881464</v>
      </c>
      <c r="P4441" s="6">
        <f t="array" ref="P4441">SUM(IF($H$2:$H$4320=$H4441,P$2:P$4320,0))</f>
        <v>416109</v>
      </c>
      <c r="Q4441" s="6">
        <f t="array" ref="Q4441">SUM(IF($H$2:$H$4320=$H4441,Q$2:Q$4320,0))</f>
        <v>16674</v>
      </c>
      <c r="R4441" s="6">
        <f t="array" ref="R4441">SUM(IF($H$2:$H$4320=$H4441,R$2:R$4320,0))</f>
        <v>5345503</v>
      </c>
      <c r="S4441" s="6">
        <f t="array" ref="S4441">SUM(IF($H$2:$H$4320=$H4441,S$2:S$4320,0))</f>
        <v>38240168</v>
      </c>
      <c r="T4441" s="6">
        <f t="array" ref="T4441">SUM(IF($H$2:$H$4320=$H4441,T$2:T$4320,0))</f>
        <v>12851134</v>
      </c>
      <c r="U4441" s="6">
        <f t="array" ref="U4441">SUM(IF($H$2:$H$4320=$H4441,U$2:U$4320,0))</f>
        <v>0</v>
      </c>
      <c r="V4441" s="6">
        <f t="array" ref="V4441">SUM(IF($H$2:$H$4320=$H4441,V$2:V$4320,0))</f>
        <v>248</v>
      </c>
      <c r="W4441" s="6">
        <f t="array" ref="W4441">SUM(IF($H$2:$H$4320=$H4441,W$2:W$4320,0))</f>
        <v>5388</v>
      </c>
      <c r="X4441" s="6">
        <f t="array" ref="X4441">SUM(IF($H$2:$H$4320=$H4441,X$2:X$4320,0))</f>
        <v>1855</v>
      </c>
      <c r="Y4441" s="6">
        <f t="array" ref="Y4441">SUM(IF($H$2:$H$4320=$H4441,Y$2:Y$4320,0))</f>
        <v>0</v>
      </c>
      <c r="Z4441" s="6">
        <f t="array" ref="Z4441">SUM(IF($H$2:$H$4320=$H4441,Z$2:Z$4320,0))</f>
        <v>159301588300</v>
      </c>
      <c r="AA4441" s="6">
        <f t="array" ref="AA4441">SUM(IF($H$2:$H$4320=$H4441,AA$2:AA$4320,0))</f>
        <v>11859571725.523201</v>
      </c>
      <c r="AB4441" s="6">
        <f t="shared" si="1124"/>
        <v>6067.5682038524137</v>
      </c>
      <c r="AC4441" s="6">
        <f t="shared" si="1125"/>
        <v>451.71401667118022</v>
      </c>
      <c r="AD4441" s="16">
        <f t="shared" si="1126"/>
        <v>14.134431122614508</v>
      </c>
      <c r="AE4441" s="16">
        <f t="shared" si="1127"/>
        <v>4.4639569331717412</v>
      </c>
      <c r="AF4441" s="16">
        <f t="shared" si="1128"/>
        <v>21.725806451612904</v>
      </c>
      <c r="AG4441" s="16">
        <f t="shared" si="1129"/>
        <v>29.205645161290324</v>
      </c>
      <c r="AH4441" s="17">
        <f t="shared" si="1130"/>
        <v>1.081405917940242</v>
      </c>
      <c r="AI4441" s="17">
        <f t="shared" si="1131"/>
        <v>7.7360622523697149</v>
      </c>
      <c r="AJ4441" s="17">
        <f t="shared" si="1132"/>
        <v>10.33587229079698</v>
      </c>
      <c r="AK4441" s="17">
        <f t="shared" si="1133"/>
        <v>10.33587229079698</v>
      </c>
      <c r="AL4441" s="17">
        <f t="shared" si="1134"/>
        <v>0.20360251509430613</v>
      </c>
      <c r="AM4441" s="17">
        <f t="shared" si="1135"/>
        <v>1.4565129572331739</v>
      </c>
      <c r="AN4441" s="17">
        <f t="shared" si="1136"/>
        <v>1.9459941537106524</v>
      </c>
      <c r="AO4441" s="17">
        <f t="shared" si="1137"/>
        <v>1.9459941537106524</v>
      </c>
      <c r="AP4441" s="17">
        <f t="shared" si="1139"/>
        <v>1.7423916386163463</v>
      </c>
      <c r="AQ4441" s="17">
        <f t="shared" si="1138"/>
        <v>6.5018111136955019</v>
      </c>
    </row>
    <row r="4442" spans="1:43" x14ac:dyDescent="0.2">
      <c r="A4442" t="s">
        <v>6020</v>
      </c>
      <c r="H4442">
        <v>62</v>
      </c>
      <c r="I4442" s="12" t="s">
        <v>6295</v>
      </c>
      <c r="M4442" s="6">
        <f t="array" ref="M4442">SUM(IF($H$2:$H$4320=$H4442,M$2:M$4320,0))</f>
        <v>2882732</v>
      </c>
      <c r="N4442" s="6">
        <f t="array" ref="N4442">SUM(IF($H$2:$H$4320=$H4442,N$2:N$4320,0))</f>
        <v>15706533</v>
      </c>
      <c r="O4442" s="6">
        <f t="array" ref="O4442">SUM(IF($H$2:$H$4320=$H4442,O$2:O$4320,0))</f>
        <v>3773603</v>
      </c>
      <c r="P4442" s="6">
        <f t="array" ref="P4442">SUM(IF($H$2:$H$4320=$H4442,P$2:P$4320,0))</f>
        <v>248317</v>
      </c>
      <c r="Q4442" s="6">
        <f t="array" ref="Q4442">SUM(IF($H$2:$H$4320=$H4442,Q$2:Q$4320,0))</f>
        <v>10138</v>
      </c>
      <c r="R4442" s="6">
        <f t="array" ref="R4442">SUM(IF($H$2:$H$4320=$H4442,R$2:R$4320,0))</f>
        <v>2769564</v>
      </c>
      <c r="S4442" s="6">
        <f t="array" ref="S4442">SUM(IF($H$2:$H$4320=$H4442,S$2:S$4320,0))</f>
        <v>19986814</v>
      </c>
      <c r="T4442" s="6">
        <f t="array" ref="T4442">SUM(IF($H$2:$H$4320=$H4442,T$2:T$4320,0))</f>
        <v>1982796</v>
      </c>
      <c r="U4442" s="6">
        <f t="array" ref="U4442">SUM(IF($H$2:$H$4320=$H4442,U$2:U$4320,0))</f>
        <v>0</v>
      </c>
      <c r="V4442" s="6">
        <f t="array" ref="V4442">SUM(IF($H$2:$H$4320=$H4442,V$2:V$4320,0))</f>
        <v>65</v>
      </c>
      <c r="W4442" s="6">
        <f t="array" ref="W4442">SUM(IF($H$2:$H$4320=$H4442,W$2:W$4320,0))</f>
        <v>2191</v>
      </c>
      <c r="X4442" s="6">
        <f t="array" ref="X4442">SUM(IF($H$2:$H$4320=$H4442,X$2:X$4320,0))</f>
        <v>1176</v>
      </c>
      <c r="Y4442" s="6">
        <f t="array" ref="Y4442">SUM(IF($H$2:$H$4320=$H4442,Y$2:Y$4320,0))</f>
        <v>0</v>
      </c>
      <c r="Z4442" s="6">
        <f t="array" ref="Z4442">SUM(IF($H$2:$H$4320=$H4442,Z$2:Z$4320,0))</f>
        <v>101550894200</v>
      </c>
      <c r="AA4442" s="6">
        <f t="array" ref="AA4442">SUM(IF($H$2:$H$4320=$H4442,AA$2:AA$4320,0))</f>
        <v>8090947045.2383995</v>
      </c>
      <c r="AB4442" s="6">
        <f t="shared" si="1124"/>
        <v>6465.5194243057967</v>
      </c>
      <c r="AC4442" s="6">
        <f t="shared" si="1125"/>
        <v>515.13259133880149</v>
      </c>
      <c r="AD4442" s="16">
        <f t="shared" si="1126"/>
        <v>15.196716294091827</v>
      </c>
      <c r="AE4442" s="16">
        <f t="shared" si="1127"/>
        <v>4.1622112871968779</v>
      </c>
      <c r="AF4442" s="16">
        <f t="shared" si="1128"/>
        <v>33.707692307692305</v>
      </c>
      <c r="AG4442" s="16">
        <f t="shared" si="1129"/>
        <v>51.8</v>
      </c>
      <c r="AH4442" s="17">
        <f t="shared" si="1130"/>
        <v>0.960742795376053</v>
      </c>
      <c r="AI4442" s="17">
        <f t="shared" si="1131"/>
        <v>6.9332889772618476</v>
      </c>
      <c r="AJ4442" s="17">
        <f t="shared" si="1132"/>
        <v>7.6211073384553263</v>
      </c>
      <c r="AK4442" s="17">
        <f t="shared" si="1133"/>
        <v>7.6211073384553263</v>
      </c>
      <c r="AL4442" s="17">
        <f t="shared" si="1134"/>
        <v>0.17633197600005043</v>
      </c>
      <c r="AM4442" s="17">
        <f t="shared" si="1135"/>
        <v>1.2725159651719447</v>
      </c>
      <c r="AN4442" s="17">
        <f t="shared" si="1136"/>
        <v>1.3987561736253316</v>
      </c>
      <c r="AO4442" s="17">
        <f t="shared" si="1137"/>
        <v>1.3987561736253316</v>
      </c>
      <c r="AP4442" s="17">
        <f t="shared" si="1139"/>
        <v>1.2224241976252812</v>
      </c>
      <c r="AQ4442" s="17">
        <f t="shared" si="1138"/>
        <v>5.2964803133768976</v>
      </c>
    </row>
    <row r="4443" spans="1:43" x14ac:dyDescent="0.2">
      <c r="A4443" t="s">
        <v>6125</v>
      </c>
      <c r="H4443">
        <v>63</v>
      </c>
      <c r="I4443" s="12" t="s">
        <v>6296</v>
      </c>
      <c r="M4443" s="6">
        <f t="array" ref="M4443">SUM(IF($H$2:$H$4320=$H4443,M$2:M$4320,0))</f>
        <v>9963828</v>
      </c>
      <c r="N4443" s="6">
        <f t="array" ref="N4443">SUM(IF($H$2:$H$4320=$H4443,N$2:N$4320,0))</f>
        <v>27423127</v>
      </c>
      <c r="O4443" s="6">
        <f t="array" ref="O4443">SUM(IF($H$2:$H$4320=$H4443,O$2:O$4320,0))</f>
        <v>5550287</v>
      </c>
      <c r="P4443" s="6">
        <f t="array" ref="P4443">SUM(IF($H$2:$H$4320=$H4443,P$2:P$4320,0))</f>
        <v>478911</v>
      </c>
      <c r="Q4443" s="6">
        <f t="array" ref="Q4443">SUM(IF($H$2:$H$4320=$H4443,Q$2:Q$4320,0))</f>
        <v>32203</v>
      </c>
      <c r="R4443" s="6">
        <f t="array" ref="R4443">SUM(IF($H$2:$H$4320=$H4443,R$2:R$4320,0))</f>
        <v>6362993</v>
      </c>
      <c r="S4443" s="6">
        <f t="array" ref="S4443">SUM(IF($H$2:$H$4320=$H4443,S$2:S$4320,0))</f>
        <v>49183953</v>
      </c>
      <c r="T4443" s="6">
        <f t="array" ref="T4443">SUM(IF($H$2:$H$4320=$H4443,T$2:T$4320,0))</f>
        <v>28724929</v>
      </c>
      <c r="U4443" s="6">
        <f t="array" ref="U4443">SUM(IF($H$2:$H$4320=$H4443,U$2:U$4320,0))</f>
        <v>0</v>
      </c>
      <c r="V4443" s="6">
        <f t="array" ref="V4443">SUM(IF($H$2:$H$4320=$H4443,V$2:V$4320,0))</f>
        <v>164</v>
      </c>
      <c r="W4443" s="6">
        <f t="array" ref="W4443">SUM(IF($H$2:$H$4320=$H4443,W$2:W$4320,0))</f>
        <v>5097</v>
      </c>
      <c r="X4443" s="6">
        <f t="array" ref="X4443">SUM(IF($H$2:$H$4320=$H4443,X$2:X$4320,0))</f>
        <v>1521</v>
      </c>
      <c r="Y4443" s="6">
        <f t="array" ref="Y4443">SUM(IF($H$2:$H$4320=$H4443,Y$2:Y$4320,0))</f>
        <v>0</v>
      </c>
      <c r="Z4443" s="6">
        <f t="array" ref="Z4443">SUM(IF($H$2:$H$4320=$H4443,Z$2:Z$4320,0))</f>
        <v>222398262500</v>
      </c>
      <c r="AA4443" s="6">
        <f t="array" ref="AA4443">SUM(IF($H$2:$H$4320=$H4443,AA$2:AA$4320,0))</f>
        <v>18055858423.881599</v>
      </c>
      <c r="AB4443" s="6">
        <f t="shared" si="1124"/>
        <v>8109.8797558717497</v>
      </c>
      <c r="AC4443" s="6">
        <f t="shared" si="1125"/>
        <v>658.41719742178202</v>
      </c>
      <c r="AD4443" s="16">
        <f t="shared" si="1126"/>
        <v>11.589391348288096</v>
      </c>
      <c r="AE4443" s="16">
        <f t="shared" si="1127"/>
        <v>4.9408484642325705</v>
      </c>
      <c r="AF4443" s="16">
        <f t="shared" si="1128"/>
        <v>31.079268292682926</v>
      </c>
      <c r="AG4443" s="16">
        <f t="shared" si="1129"/>
        <v>40.353658536585364</v>
      </c>
      <c r="AH4443" s="17">
        <f t="shared" si="1130"/>
        <v>0.63860927747849516</v>
      </c>
      <c r="AI4443" s="17">
        <f t="shared" si="1131"/>
        <v>4.9362507060539382</v>
      </c>
      <c r="AJ4443" s="17">
        <f t="shared" si="1132"/>
        <v>7.8191717079018224</v>
      </c>
      <c r="AK4443" s="17">
        <f t="shared" si="1133"/>
        <v>7.8191717079018224</v>
      </c>
      <c r="AL4443" s="17">
        <f t="shared" si="1134"/>
        <v>0.23203017657322594</v>
      </c>
      <c r="AM4443" s="17">
        <f t="shared" si="1135"/>
        <v>1.7935209576938473</v>
      </c>
      <c r="AN4443" s="17">
        <f t="shared" si="1136"/>
        <v>2.8409919116809692</v>
      </c>
      <c r="AO4443" s="17">
        <f t="shared" si="1137"/>
        <v>2.8409919116809692</v>
      </c>
      <c r="AP4443" s="17">
        <f t="shared" si="1139"/>
        <v>2.6089617351077434</v>
      </c>
      <c r="AQ4443" s="17">
        <f t="shared" si="1138"/>
        <v>8.8615152693905745</v>
      </c>
    </row>
    <row r="4444" spans="1:43" x14ac:dyDescent="0.2">
      <c r="A4444" t="s">
        <v>5846</v>
      </c>
      <c r="H4444">
        <v>64</v>
      </c>
      <c r="I4444" s="12" t="s">
        <v>6297</v>
      </c>
      <c r="M4444" s="6">
        <f t="array" ref="M4444">SUM(IF($H$2:$H$4320=$H4444,M$2:M$4320,0))</f>
        <v>4071274</v>
      </c>
      <c r="N4444" s="6">
        <f t="array" ref="N4444">SUM(IF($H$2:$H$4320=$H4444,N$2:N$4320,0))</f>
        <v>20464800</v>
      </c>
      <c r="O4444" s="6">
        <f t="array" ref="O4444">SUM(IF($H$2:$H$4320=$H4444,O$2:O$4320,0))</f>
        <v>6624478</v>
      </c>
      <c r="P4444" s="6">
        <f t="array" ref="P4444">SUM(IF($H$2:$H$4320=$H4444,P$2:P$4320,0))</f>
        <v>454125</v>
      </c>
      <c r="Q4444" s="6">
        <f t="array" ref="Q4444">SUM(IF($H$2:$H$4320=$H4444,Q$2:Q$4320,0))</f>
        <v>13122</v>
      </c>
      <c r="R4444" s="6">
        <f t="array" ref="R4444">SUM(IF($H$2:$H$4320=$H4444,R$2:R$4320,0))</f>
        <v>3329406</v>
      </c>
      <c r="S4444" s="6">
        <f t="array" ref="S4444">SUM(IF($H$2:$H$4320=$H4444,S$2:S$4320,0))</f>
        <v>39668167</v>
      </c>
      <c r="T4444" s="6">
        <f t="array" ref="T4444">SUM(IF($H$2:$H$4320=$H4444,T$2:T$4320,0))</f>
        <v>3257258</v>
      </c>
      <c r="U4444" s="6">
        <f t="array" ref="U4444">SUM(IF($H$2:$H$4320=$H4444,U$2:U$4320,0))</f>
        <v>0</v>
      </c>
      <c r="V4444" s="6">
        <f t="array" ref="V4444">SUM(IF($H$2:$H$4320=$H4444,V$2:V$4320,0))</f>
        <v>211</v>
      </c>
      <c r="W4444" s="6">
        <f t="array" ref="W4444">SUM(IF($H$2:$H$4320=$H4444,W$2:W$4320,0))</f>
        <v>4797</v>
      </c>
      <c r="X4444" s="6">
        <f t="array" ref="X4444">SUM(IF($H$2:$H$4320=$H4444,X$2:X$4320,0))</f>
        <v>1235</v>
      </c>
      <c r="Y4444" s="6">
        <f t="array" ref="Y4444">SUM(IF($H$2:$H$4320=$H4444,Y$2:Y$4320,0))</f>
        <v>0</v>
      </c>
      <c r="Z4444" s="6">
        <f t="array" ref="Z4444">SUM(IF($H$2:$H$4320=$H4444,Z$2:Z$4320,0))</f>
        <v>173542745300</v>
      </c>
      <c r="AA4444" s="6">
        <f t="array" ref="AA4444">SUM(IF($H$2:$H$4320=$H4444,AA$2:AA$4320,0))</f>
        <v>12662352261.619202</v>
      </c>
      <c r="AB4444" s="6">
        <f t="shared" si="1124"/>
        <v>8480.0606553692196</v>
      </c>
      <c r="AC4444" s="6">
        <f t="shared" si="1125"/>
        <v>618.73813873671872</v>
      </c>
      <c r="AD4444" s="16">
        <f t="shared" si="1126"/>
        <v>14.587344894026975</v>
      </c>
      <c r="AE4444" s="16">
        <f t="shared" si="1127"/>
        <v>3.0892698262414036</v>
      </c>
      <c r="AF4444" s="16">
        <f t="shared" si="1128"/>
        <v>22.734597156398106</v>
      </c>
      <c r="AG4444" s="16">
        <f t="shared" si="1129"/>
        <v>28.587677725118482</v>
      </c>
      <c r="AH4444" s="17">
        <f t="shared" si="1130"/>
        <v>0.81777988904701571</v>
      </c>
      <c r="AI4444" s="17">
        <f t="shared" si="1131"/>
        <v>9.743428469810679</v>
      </c>
      <c r="AJ4444" s="17">
        <f t="shared" si="1132"/>
        <v>10.543487124669085</v>
      </c>
      <c r="AK4444" s="17">
        <f t="shared" si="1133"/>
        <v>10.543487124669085</v>
      </c>
      <c r="AL4444" s="17">
        <f t="shared" si="1134"/>
        <v>0.16268939838161134</v>
      </c>
      <c r="AM4444" s="17">
        <f t="shared" si="1135"/>
        <v>1.9383608439857707</v>
      </c>
      <c r="AN4444" s="17">
        <f t="shared" si="1136"/>
        <v>2.0975247742465113</v>
      </c>
      <c r="AO4444" s="17">
        <f t="shared" si="1137"/>
        <v>2.0975247742465113</v>
      </c>
      <c r="AP4444" s="17">
        <f t="shared" si="1139"/>
        <v>1.9348353758649</v>
      </c>
      <c r="AQ4444" s="17">
        <f t="shared" si="1138"/>
        <v>5.9881196676930619</v>
      </c>
    </row>
    <row r="4445" spans="1:43" x14ac:dyDescent="0.2">
      <c r="A4445" t="s">
        <v>5738</v>
      </c>
      <c r="H4445">
        <v>65</v>
      </c>
      <c r="I4445" s="12" t="s">
        <v>6298</v>
      </c>
      <c r="M4445" s="6">
        <f t="array" ref="M4445">SUM(IF($H$2:$H$4320=$H4445,M$2:M$4320,0))</f>
        <v>11223169</v>
      </c>
      <c r="N4445" s="6">
        <f t="array" ref="N4445">SUM(IF($H$2:$H$4320=$H4445,N$2:N$4320,0))</f>
        <v>41213664</v>
      </c>
      <c r="O4445" s="6">
        <f t="array" ref="O4445">SUM(IF($H$2:$H$4320=$H4445,O$2:O$4320,0))</f>
        <v>7947598</v>
      </c>
      <c r="P4445" s="6">
        <f t="array" ref="P4445">SUM(IF($H$2:$H$4320=$H4445,P$2:P$4320,0))</f>
        <v>586575</v>
      </c>
      <c r="Q4445" s="6">
        <f t="array" ref="Q4445">SUM(IF($H$2:$H$4320=$H4445,Q$2:Q$4320,0))</f>
        <v>38853</v>
      </c>
      <c r="R4445" s="6">
        <f t="array" ref="R4445">SUM(IF($H$2:$H$4320=$H4445,R$2:R$4320,0))</f>
        <v>7011521</v>
      </c>
      <c r="S4445" s="6">
        <f t="array" ref="S4445">SUM(IF($H$2:$H$4320=$H4445,S$2:S$4320,0))</f>
        <v>46531050</v>
      </c>
      <c r="T4445" s="6">
        <f t="array" ref="T4445">SUM(IF($H$2:$H$4320=$H4445,T$2:T$4320,0))</f>
        <v>8265114</v>
      </c>
      <c r="U4445" s="6">
        <f t="array" ref="U4445">SUM(IF($H$2:$H$4320=$H4445,U$2:U$4320,0))</f>
        <v>38505120</v>
      </c>
      <c r="V4445" s="6">
        <f t="array" ref="V4445">SUM(IF($H$2:$H$4320=$H4445,V$2:V$4320,0))</f>
        <v>335</v>
      </c>
      <c r="W4445" s="6">
        <f t="array" ref="W4445">SUM(IF($H$2:$H$4320=$H4445,W$2:W$4320,0))</f>
        <v>8455</v>
      </c>
      <c r="X4445" s="6">
        <f t="array" ref="X4445">SUM(IF($H$2:$H$4320=$H4445,X$2:X$4320,0))</f>
        <v>3281</v>
      </c>
      <c r="Y4445" s="6">
        <f t="array" ref="Y4445">SUM(IF($H$2:$H$4320=$H4445,Y$2:Y$4320,0))</f>
        <v>0</v>
      </c>
      <c r="Z4445" s="6">
        <f t="array" ref="Z4445">SUM(IF($H$2:$H$4320=$H4445,Z$2:Z$4320,0))</f>
        <v>219226076300</v>
      </c>
      <c r="AA4445" s="6">
        <f t="array" ref="AA4445">SUM(IF($H$2:$H$4320=$H4445,AA$2:AA$4320,0))</f>
        <v>15909120104.774401</v>
      </c>
      <c r="AB4445" s="6">
        <f t="shared" si="1124"/>
        <v>5319.2571352064206</v>
      </c>
      <c r="AC4445" s="6">
        <f t="shared" si="1125"/>
        <v>386.01566957925411</v>
      </c>
      <c r="AD4445" s="16">
        <f t="shared" si="1126"/>
        <v>13.549159101564165</v>
      </c>
      <c r="AE4445" s="16">
        <f t="shared" si="1127"/>
        <v>5.1856754707522956</v>
      </c>
      <c r="AF4445" s="16">
        <f t="shared" si="1128"/>
        <v>25.238805970149254</v>
      </c>
      <c r="AG4445" s="16">
        <f t="shared" si="1129"/>
        <v>35.032835820895521</v>
      </c>
      <c r="AH4445" s="17">
        <f t="shared" si="1130"/>
        <v>0.62473629328757319</v>
      </c>
      <c r="AI4445" s="17">
        <f t="shared" si="1131"/>
        <v>4.1459814068557641</v>
      </c>
      <c r="AJ4445" s="17">
        <f t="shared" si="1132"/>
        <v>4.882414583617158</v>
      </c>
      <c r="AK4445" s="17">
        <f t="shared" si="1133"/>
        <v>8.3132744414701403</v>
      </c>
      <c r="AL4445" s="17">
        <f t="shared" si="1134"/>
        <v>0.17012612613137235</v>
      </c>
      <c r="AM4445" s="17">
        <f t="shared" si="1135"/>
        <v>1.1290199774521381</v>
      </c>
      <c r="AN4445" s="17">
        <f t="shared" si="1136"/>
        <v>1.329563030358087</v>
      </c>
      <c r="AO4445" s="17">
        <f t="shared" si="1137"/>
        <v>2.2638434670598566</v>
      </c>
      <c r="AP4445" s="17">
        <f t="shared" si="1139"/>
        <v>2.0937173409284844</v>
      </c>
      <c r="AQ4445" s="17">
        <f t="shared" si="1138"/>
        <v>5.8547312030628627</v>
      </c>
    </row>
    <row r="4446" spans="1:43" x14ac:dyDescent="0.2">
      <c r="A4446" t="s">
        <v>6134</v>
      </c>
      <c r="H4446">
        <v>66</v>
      </c>
      <c r="I4446" s="12" t="s">
        <v>6299</v>
      </c>
      <c r="M4446" s="6">
        <f t="array" ref="M4446">SUM(IF($H$2:$H$4320=$H4446,M$2:M$4320,0))</f>
        <v>5260207</v>
      </c>
      <c r="N4446" s="6">
        <f t="array" ref="N4446">SUM(IF($H$2:$H$4320=$H4446,N$2:N$4320,0))</f>
        <v>25073408</v>
      </c>
      <c r="O4446" s="6">
        <f t="array" ref="O4446">SUM(IF($H$2:$H$4320=$H4446,O$2:O$4320,0))</f>
        <v>5683521</v>
      </c>
      <c r="P4446" s="6">
        <f t="array" ref="P4446">SUM(IF($H$2:$H$4320=$H4446,P$2:P$4320,0))</f>
        <v>455291</v>
      </c>
      <c r="Q4446" s="6">
        <f t="array" ref="Q4446">SUM(IF($H$2:$H$4320=$H4446,Q$2:Q$4320,0))</f>
        <v>18905</v>
      </c>
      <c r="R4446" s="6">
        <f t="array" ref="R4446">SUM(IF($H$2:$H$4320=$H4446,R$2:R$4320,0))</f>
        <v>6861601</v>
      </c>
      <c r="S4446" s="6">
        <f t="array" ref="S4446">SUM(IF($H$2:$H$4320=$H4446,S$2:S$4320,0))</f>
        <v>50798373</v>
      </c>
      <c r="T4446" s="6">
        <f t="array" ref="T4446">SUM(IF($H$2:$H$4320=$H4446,T$2:T$4320,0))</f>
        <v>18638211</v>
      </c>
      <c r="U4446" s="6">
        <f t="array" ref="U4446">SUM(IF($H$2:$H$4320=$H4446,U$2:U$4320,0))</f>
        <v>0</v>
      </c>
      <c r="V4446" s="6">
        <f t="array" ref="V4446">SUM(IF($H$2:$H$4320=$H4446,V$2:V$4320,0))</f>
        <v>297</v>
      </c>
      <c r="W4446" s="6">
        <f t="array" ref="W4446">SUM(IF($H$2:$H$4320=$H4446,W$2:W$4320,0))</f>
        <v>8154</v>
      </c>
      <c r="X4446" s="6">
        <f t="array" ref="X4446">SUM(IF($H$2:$H$4320=$H4446,X$2:X$4320,0))</f>
        <v>5379</v>
      </c>
      <c r="Y4446" s="6">
        <f t="array" ref="Y4446">SUM(IF($H$2:$H$4320=$H4446,Y$2:Y$4320,0))</f>
        <v>0</v>
      </c>
      <c r="Z4446" s="6">
        <f t="array" ref="Z4446">SUM(IF($H$2:$H$4320=$H4446,Z$2:Z$4320,0))</f>
        <v>172250934706</v>
      </c>
      <c r="AA4446" s="6">
        <f t="array" ref="AA4446">SUM(IF($H$2:$H$4320=$H4446,AA$2:AA$4320,0))</f>
        <v>12451415219.712</v>
      </c>
      <c r="AB4446" s="6">
        <f t="shared" ref="AB4446:AB4509" si="1140">IF(N4446&gt;0, Z4446/N4446,"")</f>
        <v>6869.8652654637135</v>
      </c>
      <c r="AC4446" s="6">
        <f t="shared" ref="AC4446:AC4509" si="1141">IF(N4446&gt;0, AA4446/N4446, "")</f>
        <v>496.59843686634065</v>
      </c>
      <c r="AD4446" s="16">
        <f t="shared" si="1126"/>
        <v>12.48327113867834</v>
      </c>
      <c r="AE4446" s="16">
        <f t="shared" si="1127"/>
        <v>4.4115976698247445</v>
      </c>
      <c r="AF4446" s="16">
        <f t="shared" si="1128"/>
        <v>27.454545454545453</v>
      </c>
      <c r="AG4446" s="16">
        <f t="shared" si="1129"/>
        <v>45.565656565656568</v>
      </c>
      <c r="AH4446" s="17">
        <f t="shared" si="1130"/>
        <v>1.3044355478786291</v>
      </c>
      <c r="AI4446" s="17">
        <f t="shared" si="1131"/>
        <v>9.6571053192393386</v>
      </c>
      <c r="AJ4446" s="17">
        <f t="shared" si="1132"/>
        <v>13.200352001356601</v>
      </c>
      <c r="AK4446" s="17">
        <f t="shared" si="1133"/>
        <v>13.200352001356601</v>
      </c>
      <c r="AL4446" s="17">
        <f t="shared" si="1134"/>
        <v>0.27366048524396841</v>
      </c>
      <c r="AM4446" s="17">
        <f t="shared" si="1135"/>
        <v>2.025985976856437</v>
      </c>
      <c r="AN4446" s="17">
        <f t="shared" si="1136"/>
        <v>2.7693317158959805</v>
      </c>
      <c r="AO4446" s="17">
        <f t="shared" si="1137"/>
        <v>2.7693317158959805</v>
      </c>
      <c r="AP4446" s="17">
        <f t="shared" si="1139"/>
        <v>2.4956712306520119</v>
      </c>
      <c r="AQ4446" s="17">
        <f t="shared" si="1138"/>
        <v>8.9378350145974643</v>
      </c>
    </row>
    <row r="4447" spans="1:43" x14ac:dyDescent="0.2">
      <c r="A4447" t="s">
        <v>5757</v>
      </c>
      <c r="H4447">
        <v>67</v>
      </c>
      <c r="I4447" s="12" t="s">
        <v>6300</v>
      </c>
      <c r="M4447" s="6">
        <f t="array" ref="M4447">SUM(IF($H$2:$H$4320=$H4447,M$2:M$4320,0))</f>
        <v>16349403</v>
      </c>
      <c r="N4447" s="6">
        <f t="array" ref="N4447">SUM(IF($H$2:$H$4320=$H4447,N$2:N$4320,0))</f>
        <v>62361407</v>
      </c>
      <c r="O4447" s="6">
        <f t="array" ref="O4447">SUM(IF($H$2:$H$4320=$H4447,O$2:O$4320,0))</f>
        <v>11071372</v>
      </c>
      <c r="P4447" s="6">
        <f t="array" ref="P4447">SUM(IF($H$2:$H$4320=$H4447,P$2:P$4320,0))</f>
        <v>843812</v>
      </c>
      <c r="Q4447" s="6">
        <f t="array" ref="Q4447">SUM(IF($H$2:$H$4320=$H4447,Q$2:Q$4320,0))</f>
        <v>53590</v>
      </c>
      <c r="R4447" s="6">
        <f t="array" ref="R4447">SUM(IF($H$2:$H$4320=$H4447,R$2:R$4320,0))</f>
        <v>20073908</v>
      </c>
      <c r="S4447" s="6">
        <f t="array" ref="S4447">SUM(IF($H$2:$H$4320=$H4447,S$2:S$4320,0))</f>
        <v>88198927</v>
      </c>
      <c r="T4447" s="6">
        <f t="array" ref="T4447">SUM(IF($H$2:$H$4320=$H4447,T$2:T$4320,0))</f>
        <v>26949365</v>
      </c>
      <c r="U4447" s="6">
        <f t="array" ref="U4447">SUM(IF($H$2:$H$4320=$H4447,U$2:U$4320,0))</f>
        <v>0</v>
      </c>
      <c r="V4447" s="6">
        <f t="array" ref="V4447">SUM(IF($H$2:$H$4320=$H4447,V$2:V$4320,0))</f>
        <v>360</v>
      </c>
      <c r="W4447" s="6">
        <f t="array" ref="W4447">SUM(IF($H$2:$H$4320=$H4447,W$2:W$4320,0))</f>
        <v>10634</v>
      </c>
      <c r="X4447" s="6">
        <f t="array" ref="X4447">SUM(IF($H$2:$H$4320=$H4447,X$2:X$4320,0))</f>
        <v>8720</v>
      </c>
      <c r="Y4447" s="6">
        <f t="array" ref="Y4447">SUM(IF($H$2:$H$4320=$H4447,Y$2:Y$4320,0))</f>
        <v>0</v>
      </c>
      <c r="Z4447" s="6">
        <f t="array" ref="Z4447">SUM(IF($H$2:$H$4320=$H4447,Z$2:Z$4320,0))</f>
        <v>314782883100</v>
      </c>
      <c r="AA4447" s="6">
        <f t="array" ref="AA4447">SUM(IF($H$2:$H$4320=$H4447,AA$2:AA$4320,0))</f>
        <v>23005063808.899204</v>
      </c>
      <c r="AB4447" s="6">
        <f t="shared" si="1140"/>
        <v>5047.7193867675242</v>
      </c>
      <c r="AC4447" s="6">
        <f t="shared" si="1141"/>
        <v>368.89905015932698</v>
      </c>
      <c r="AD4447" s="16">
        <f t="shared" si="1126"/>
        <v>13.120661948396089</v>
      </c>
      <c r="AE4447" s="16">
        <f t="shared" si="1127"/>
        <v>5.6326719940401242</v>
      </c>
      <c r="AF4447" s="16">
        <f t="shared" si="1128"/>
        <v>29.538888888888888</v>
      </c>
      <c r="AG4447" s="16">
        <f t="shared" si="1129"/>
        <v>53.761111111111113</v>
      </c>
      <c r="AH4447" s="17">
        <f t="shared" si="1130"/>
        <v>1.2278067890307676</v>
      </c>
      <c r="AI4447" s="17">
        <f t="shared" si="1131"/>
        <v>5.394626764047592</v>
      </c>
      <c r="AJ4447" s="17">
        <f t="shared" si="1132"/>
        <v>7.0429661560119348</v>
      </c>
      <c r="AK4447" s="17">
        <f t="shared" si="1133"/>
        <v>7.0429661560119348</v>
      </c>
      <c r="AL4447" s="17">
        <f t="shared" si="1134"/>
        <v>0.32189632924735007</v>
      </c>
      <c r="AM4447" s="17">
        <f t="shared" si="1135"/>
        <v>1.4143190675604866</v>
      </c>
      <c r="AN4447" s="17">
        <f t="shared" si="1136"/>
        <v>1.8464671908380772</v>
      </c>
      <c r="AO4447" s="17">
        <f t="shared" si="1137"/>
        <v>1.8464671908380772</v>
      </c>
      <c r="AP4447" s="17">
        <f t="shared" si="1139"/>
        <v>1.5245708615907272</v>
      </c>
      <c r="AQ4447" s="17">
        <f t="shared" si="1138"/>
        <v>7.9663954024848955</v>
      </c>
    </row>
    <row r="4448" spans="1:43" x14ac:dyDescent="0.2">
      <c r="A4448" t="s">
        <v>6022</v>
      </c>
      <c r="H4448">
        <v>68</v>
      </c>
      <c r="I4448" s="12" t="s">
        <v>6301</v>
      </c>
      <c r="M4448" s="6">
        <f t="array" ref="M4448">SUM(IF($H$2:$H$4320=$H4448,M$2:M$4320,0))</f>
        <v>3962488</v>
      </c>
      <c r="N4448" s="6">
        <f t="array" ref="N4448">SUM(IF($H$2:$H$4320=$H4448,N$2:N$4320,0))</f>
        <v>15178347</v>
      </c>
      <c r="O4448" s="6">
        <f t="array" ref="O4448">SUM(IF($H$2:$H$4320=$H4448,O$2:O$4320,0))</f>
        <v>3930254</v>
      </c>
      <c r="P4448" s="6">
        <f t="array" ref="P4448">SUM(IF($H$2:$H$4320=$H4448,P$2:P$4320,0))</f>
        <v>297352</v>
      </c>
      <c r="Q4448" s="6">
        <f t="array" ref="Q4448">SUM(IF($H$2:$H$4320=$H4448,Q$2:Q$4320,0))</f>
        <v>13457</v>
      </c>
      <c r="R4448" s="6">
        <f t="array" ref="R4448">SUM(IF($H$2:$H$4320=$H4448,R$2:R$4320,0))</f>
        <v>2158542</v>
      </c>
      <c r="S4448" s="6">
        <f t="array" ref="S4448">SUM(IF($H$2:$H$4320=$H4448,S$2:S$4320,0))</f>
        <v>28428204</v>
      </c>
      <c r="T4448" s="6">
        <f t="array" ref="T4448">SUM(IF($H$2:$H$4320=$H4448,T$2:T$4320,0))</f>
        <v>4574076</v>
      </c>
      <c r="U4448" s="6">
        <f t="array" ref="U4448">SUM(IF($H$2:$H$4320=$H4448,U$2:U$4320,0))</f>
        <v>0</v>
      </c>
      <c r="V4448" s="6">
        <f t="array" ref="V4448">SUM(IF($H$2:$H$4320=$H4448,V$2:V$4320,0))</f>
        <v>88</v>
      </c>
      <c r="W4448" s="6">
        <f t="array" ref="W4448">SUM(IF($H$2:$H$4320=$H4448,W$2:W$4320,0))</f>
        <v>2226</v>
      </c>
      <c r="X4448" s="6">
        <f t="array" ref="X4448">SUM(IF($H$2:$H$4320=$H4448,X$2:X$4320,0))</f>
        <v>1102</v>
      </c>
      <c r="Y4448" s="6">
        <f t="array" ref="Y4448">SUM(IF($H$2:$H$4320=$H4448,Y$2:Y$4320,0))</f>
        <v>0</v>
      </c>
      <c r="Z4448" s="6">
        <f t="array" ref="Z4448">SUM(IF($H$2:$H$4320=$H4448,Z$2:Z$4320,0))</f>
        <v>118281874700</v>
      </c>
      <c r="AA4448" s="6">
        <f t="array" ref="AA4448">SUM(IF($H$2:$H$4320=$H4448,AA$2:AA$4320,0))</f>
        <v>8630185358.9952011</v>
      </c>
      <c r="AB4448" s="6">
        <f t="shared" si="1140"/>
        <v>7792.8034390042603</v>
      </c>
      <c r="AC4448" s="6">
        <f t="shared" si="1141"/>
        <v>568.58532480481574</v>
      </c>
      <c r="AD4448" s="16">
        <f t="shared" si="1126"/>
        <v>13.217513250289219</v>
      </c>
      <c r="AE4448" s="16">
        <f t="shared" si="1127"/>
        <v>3.8619252089050735</v>
      </c>
      <c r="AF4448" s="16">
        <f t="shared" si="1128"/>
        <v>25.295454545454547</v>
      </c>
      <c r="AG4448" s="16">
        <f t="shared" si="1129"/>
        <v>37.81818181818182</v>
      </c>
      <c r="AH4448" s="17">
        <f t="shared" si="1130"/>
        <v>0.54474411026607528</v>
      </c>
      <c r="AI4448" s="17">
        <f t="shared" si="1131"/>
        <v>7.1743318844120161</v>
      </c>
      <c r="AJ4448" s="17">
        <f t="shared" si="1132"/>
        <v>8.3286763265907684</v>
      </c>
      <c r="AK4448" s="17">
        <f t="shared" si="1133"/>
        <v>8.3286763265907684</v>
      </c>
      <c r="AL4448" s="17">
        <f t="shared" si="1134"/>
        <v>0.14221192861119858</v>
      </c>
      <c r="AM4448" s="17">
        <f t="shared" si="1135"/>
        <v>1.8729446625511987</v>
      </c>
      <c r="AN4448" s="17">
        <f t="shared" si="1136"/>
        <v>2.1743000077676444</v>
      </c>
      <c r="AO4448" s="17">
        <f t="shared" si="1137"/>
        <v>2.1743000077676444</v>
      </c>
      <c r="AP4448" s="17">
        <f t="shared" si="1139"/>
        <v>2.0320880791564457</v>
      </c>
      <c r="AQ4448" s="17">
        <f t="shared" si="1138"/>
        <v>7.2331722071906803</v>
      </c>
    </row>
    <row r="4449" spans="1:43" x14ac:dyDescent="0.2">
      <c r="A4449" t="s">
        <v>6141</v>
      </c>
      <c r="H4449">
        <v>69</v>
      </c>
      <c r="I4449" s="12" t="s">
        <v>6302</v>
      </c>
      <c r="M4449" s="6">
        <f t="array" ref="M4449">SUM(IF($H$2:$H$4320=$H4449,M$2:M$4320,0))</f>
        <v>841985</v>
      </c>
      <c r="N4449" s="6">
        <f t="array" ref="N4449">SUM(IF($H$2:$H$4320=$H4449,N$2:N$4320,0))</f>
        <v>1871078</v>
      </c>
      <c r="O4449" s="6">
        <f t="array" ref="O4449">SUM(IF($H$2:$H$4320=$H4449,O$2:O$4320,0))</f>
        <v>355543</v>
      </c>
      <c r="P4449" s="6">
        <f t="array" ref="P4449">SUM(IF($H$2:$H$4320=$H4449,P$2:P$4320,0))</f>
        <v>41320</v>
      </c>
      <c r="Q4449" s="6">
        <f t="array" ref="Q4449">SUM(IF($H$2:$H$4320=$H4449,Q$2:Q$4320,0))</f>
        <v>1856</v>
      </c>
      <c r="R4449" s="6">
        <f t="array" ref="R4449">SUM(IF($H$2:$H$4320=$H4449,R$2:R$4320,0))</f>
        <v>29914</v>
      </c>
      <c r="S4449" s="6">
        <f t="array" ref="S4449">SUM(IF($H$2:$H$4320=$H4449,S$2:S$4320,0))</f>
        <v>3198672</v>
      </c>
      <c r="T4449" s="6">
        <f t="array" ref="T4449">SUM(IF($H$2:$H$4320=$H4449,T$2:T$4320,0))</f>
        <v>480212</v>
      </c>
      <c r="U4449" s="6">
        <f t="array" ref="U4449">SUM(IF($H$2:$H$4320=$H4449,U$2:U$4320,0))</f>
        <v>0</v>
      </c>
      <c r="V4449" s="6">
        <f t="array" ref="V4449">SUM(IF($H$2:$H$4320=$H4449,V$2:V$4320,0))</f>
        <v>28</v>
      </c>
      <c r="W4449" s="6">
        <f t="array" ref="W4449">SUM(IF($H$2:$H$4320=$H4449,W$2:W$4320,0))</f>
        <v>767</v>
      </c>
      <c r="X4449" s="6">
        <f t="array" ref="X4449">SUM(IF($H$2:$H$4320=$H4449,X$2:X$4320,0))</f>
        <v>243</v>
      </c>
      <c r="Y4449" s="6">
        <f t="array" ref="Y4449">SUM(IF($H$2:$H$4320=$H4449,Y$2:Y$4320,0))</f>
        <v>0</v>
      </c>
      <c r="Z4449" s="6">
        <f t="array" ref="Z4449">SUM(IF($H$2:$H$4320=$H4449,Z$2:Z$4320,0))</f>
        <v>10453576100</v>
      </c>
      <c r="AA4449" s="6">
        <f t="array" ref="AA4449">SUM(IF($H$2:$H$4320=$H4449,AA$2:AA$4320,0))</f>
        <v>665038420.95599997</v>
      </c>
      <c r="AB4449" s="6">
        <f t="shared" si="1140"/>
        <v>5586.9269479946852</v>
      </c>
      <c r="AC4449" s="6">
        <f t="shared" si="1141"/>
        <v>355.43062392695543</v>
      </c>
      <c r="AD4449" s="16">
        <f t="shared" si="1126"/>
        <v>8.6046224588576958</v>
      </c>
      <c r="AE4449" s="16">
        <f t="shared" si="1127"/>
        <v>5.2625927103050829</v>
      </c>
      <c r="AF4449" s="16">
        <f t="shared" si="1128"/>
        <v>27.392857142857142</v>
      </c>
      <c r="AG4449" s="16">
        <f t="shared" si="1129"/>
        <v>36.071428571428569</v>
      </c>
      <c r="AH4449" s="17">
        <f t="shared" si="1130"/>
        <v>3.5527948835193023E-2</v>
      </c>
      <c r="AI4449" s="17">
        <f t="shared" si="1131"/>
        <v>3.7989655397661477</v>
      </c>
      <c r="AJ4449" s="17">
        <f t="shared" si="1132"/>
        <v>4.3692987404763741</v>
      </c>
      <c r="AK4449" s="17">
        <f t="shared" si="1133"/>
        <v>4.3692987404763741</v>
      </c>
      <c r="AL4449" s="17">
        <f t="shared" si="1134"/>
        <v>1.5987575077041148E-2</v>
      </c>
      <c r="AM4449" s="17">
        <f t="shared" si="1135"/>
        <v>1.7095342898585735</v>
      </c>
      <c r="AN4449" s="17">
        <f t="shared" si="1136"/>
        <v>1.9661841996966454</v>
      </c>
      <c r="AO4449" s="17">
        <f t="shared" si="1137"/>
        <v>1.9661841996966454</v>
      </c>
      <c r="AP4449" s="17">
        <f t="shared" si="1139"/>
        <v>1.9501966246196043</v>
      </c>
      <c r="AQ4449" s="17">
        <f t="shared" si="1138"/>
        <v>8.9965826918263048</v>
      </c>
    </row>
    <row r="4450" spans="1:43" x14ac:dyDescent="0.2">
      <c r="A4450" t="s">
        <v>5953</v>
      </c>
      <c r="H4450">
        <v>70</v>
      </c>
      <c r="I4450" s="12" t="s">
        <v>6303</v>
      </c>
      <c r="M4450" s="6">
        <f t="array" ref="M4450">SUM(IF($H$2:$H$4320=$H4450,M$2:M$4320,0))</f>
        <v>10466068</v>
      </c>
      <c r="N4450" s="6">
        <f t="array" ref="N4450">SUM(IF($H$2:$H$4320=$H4450,N$2:N$4320,0))</f>
        <v>40273549</v>
      </c>
      <c r="O4450" s="6">
        <f t="array" ref="O4450">SUM(IF($H$2:$H$4320=$H4450,O$2:O$4320,0))</f>
        <v>8246407</v>
      </c>
      <c r="P4450" s="6">
        <f t="array" ref="P4450">SUM(IF($H$2:$H$4320=$H4450,P$2:P$4320,0))</f>
        <v>601438</v>
      </c>
      <c r="Q4450" s="6">
        <f t="array" ref="Q4450">SUM(IF($H$2:$H$4320=$H4450,Q$2:Q$4320,0))</f>
        <v>36920</v>
      </c>
      <c r="R4450" s="6">
        <f t="array" ref="R4450">SUM(IF($H$2:$H$4320=$H4450,R$2:R$4320,0))</f>
        <v>9886933</v>
      </c>
      <c r="S4450" s="6">
        <f t="array" ref="S4450">SUM(IF($H$2:$H$4320=$H4450,S$2:S$4320,0))</f>
        <v>46186007</v>
      </c>
      <c r="T4450" s="6">
        <f t="array" ref="T4450">SUM(IF($H$2:$H$4320=$H4450,T$2:T$4320,0))</f>
        <v>7785486</v>
      </c>
      <c r="U4450" s="6">
        <f t="array" ref="U4450">SUM(IF($H$2:$H$4320=$H4450,U$2:U$4320,0))</f>
        <v>0</v>
      </c>
      <c r="V4450" s="6">
        <f t="array" ref="V4450">SUM(IF($H$2:$H$4320=$H4450,V$2:V$4320,0))</f>
        <v>292</v>
      </c>
      <c r="W4450" s="6">
        <f t="array" ref="W4450">SUM(IF($H$2:$H$4320=$H4450,W$2:W$4320,0))</f>
        <v>7806</v>
      </c>
      <c r="X4450" s="6">
        <f t="array" ref="X4450">SUM(IF($H$2:$H$4320=$H4450,X$2:X$4320,0))</f>
        <v>5638</v>
      </c>
      <c r="Y4450" s="6">
        <f t="array" ref="Y4450">SUM(IF($H$2:$H$4320=$H4450,Y$2:Y$4320,0))</f>
        <v>0</v>
      </c>
      <c r="Z4450" s="6">
        <f t="array" ref="Z4450">SUM(IF($H$2:$H$4320=$H4450,Z$2:Z$4320,0))</f>
        <v>250457755200</v>
      </c>
      <c r="AA4450" s="6">
        <f t="array" ref="AA4450">SUM(IF($H$2:$H$4320=$H4450,AA$2:AA$4320,0))</f>
        <v>18330837479.841599</v>
      </c>
      <c r="AB4450" s="6">
        <f t="shared" si="1140"/>
        <v>6218.914434384712</v>
      </c>
      <c r="AC4450" s="6">
        <f t="shared" si="1141"/>
        <v>455.15823499542091</v>
      </c>
      <c r="AD4450" s="16">
        <f t="shared" si="1126"/>
        <v>13.711150609040333</v>
      </c>
      <c r="AE4450" s="16">
        <f t="shared" si="1127"/>
        <v>4.8837692585389005</v>
      </c>
      <c r="AF4450" s="16">
        <f t="shared" si="1128"/>
        <v>26.732876712328768</v>
      </c>
      <c r="AG4450" s="16">
        <f t="shared" si="1129"/>
        <v>46.041095890410958</v>
      </c>
      <c r="AH4450" s="17">
        <f t="shared" si="1130"/>
        <v>0.94466546557885922</v>
      </c>
      <c r="AI4450" s="17">
        <f t="shared" si="1131"/>
        <v>4.4129282362774633</v>
      </c>
      <c r="AJ4450" s="17">
        <f t="shared" si="1132"/>
        <v>5.1568070262872361</v>
      </c>
      <c r="AK4450" s="17">
        <f t="shared" si="1133"/>
        <v>5.1568070262872361</v>
      </c>
      <c r="AL4450" s="17">
        <f t="shared" si="1134"/>
        <v>0.24549445592689137</v>
      </c>
      <c r="AM4450" s="17">
        <f t="shared" si="1135"/>
        <v>1.1468074740569796</v>
      </c>
      <c r="AN4450" s="17">
        <f t="shared" si="1136"/>
        <v>1.3401225951057851</v>
      </c>
      <c r="AO4450" s="17">
        <f t="shared" si="1137"/>
        <v>1.3401225951057851</v>
      </c>
      <c r="AP4450" s="17">
        <f t="shared" si="1139"/>
        <v>1.0946281391788937</v>
      </c>
      <c r="AQ4450" s="17">
        <f t="shared" si="1138"/>
        <v>5.6007430872621251</v>
      </c>
    </row>
    <row r="4451" spans="1:43" x14ac:dyDescent="0.2">
      <c r="A4451" t="s">
        <v>5936</v>
      </c>
      <c r="H4451">
        <v>71</v>
      </c>
      <c r="I4451" s="12" t="s">
        <v>6304</v>
      </c>
      <c r="M4451" s="6">
        <f t="array" ref="M4451">SUM(IF($H$2:$H$4320=$H4451,M$2:M$4320,0))</f>
        <v>6365983</v>
      </c>
      <c r="N4451" s="6">
        <f t="array" ref="N4451">SUM(IF($H$2:$H$4320=$H4451,N$2:N$4320,0))</f>
        <v>26775765</v>
      </c>
      <c r="O4451" s="6">
        <f t="array" ref="O4451">SUM(IF($H$2:$H$4320=$H4451,O$2:O$4320,0))</f>
        <v>7530163</v>
      </c>
      <c r="P4451" s="6">
        <f t="array" ref="P4451">SUM(IF($H$2:$H$4320=$H4451,P$2:P$4320,0))</f>
        <v>544908</v>
      </c>
      <c r="Q4451" s="6">
        <f t="array" ref="Q4451">SUM(IF($H$2:$H$4320=$H4451,Q$2:Q$4320,0))</f>
        <v>22304</v>
      </c>
      <c r="R4451" s="6">
        <f t="array" ref="R4451">SUM(IF($H$2:$H$4320=$H4451,R$2:R$4320,0))</f>
        <v>6821493</v>
      </c>
      <c r="S4451" s="6">
        <f t="array" ref="S4451">SUM(IF($H$2:$H$4320=$H4451,S$2:S$4320,0))</f>
        <v>60850790</v>
      </c>
      <c r="T4451" s="6">
        <f t="array" ref="T4451">SUM(IF($H$2:$H$4320=$H4451,T$2:T$4320,0))</f>
        <v>9762431</v>
      </c>
      <c r="U4451" s="6">
        <f t="array" ref="U4451">SUM(IF($H$2:$H$4320=$H4451,U$2:U$4320,0))</f>
        <v>0</v>
      </c>
      <c r="V4451" s="6">
        <f t="array" ref="V4451">SUM(IF($H$2:$H$4320=$H4451,V$2:V$4320,0))</f>
        <v>309</v>
      </c>
      <c r="W4451" s="6">
        <f t="array" ref="W4451">SUM(IF($H$2:$H$4320=$H4451,W$2:W$4320,0))</f>
        <v>8216</v>
      </c>
      <c r="X4451" s="6">
        <f t="array" ref="X4451">SUM(IF($H$2:$H$4320=$H4451,X$2:X$4320,0))</f>
        <v>4330</v>
      </c>
      <c r="Y4451" s="6">
        <f t="array" ref="Y4451">SUM(IF($H$2:$H$4320=$H4451,Y$2:Y$4320,0))</f>
        <v>0</v>
      </c>
      <c r="Z4451" s="6">
        <f t="array" ref="Z4451">SUM(IF($H$2:$H$4320=$H4451,Z$2:Z$4320,0))</f>
        <v>240009751400</v>
      </c>
      <c r="AA4451" s="6">
        <f t="array" ref="AA4451">SUM(IF($H$2:$H$4320=$H4451,AA$2:AA$4320,0))</f>
        <v>18746628252.408001</v>
      </c>
      <c r="AB4451" s="6">
        <f t="shared" si="1140"/>
        <v>8963.693526590183</v>
      </c>
      <c r="AC4451" s="6">
        <f t="shared" si="1141"/>
        <v>700.13417926277737</v>
      </c>
      <c r="AD4451" s="16">
        <f t="shared" si="1126"/>
        <v>13.81914561724181</v>
      </c>
      <c r="AE4451" s="16">
        <f t="shared" si="1127"/>
        <v>3.5558015145223285</v>
      </c>
      <c r="AF4451" s="16">
        <f t="shared" si="1128"/>
        <v>26.588996763754047</v>
      </c>
      <c r="AG4451" s="16">
        <f t="shared" si="1129"/>
        <v>40.601941747572816</v>
      </c>
      <c r="AH4451" s="17">
        <f t="shared" si="1130"/>
        <v>1.0715537568981883</v>
      </c>
      <c r="AI4451" s="17">
        <f t="shared" si="1131"/>
        <v>9.5587421455570958</v>
      </c>
      <c r="AJ4451" s="17">
        <f t="shared" si="1132"/>
        <v>11.092272945120966</v>
      </c>
      <c r="AK4451" s="17">
        <f t="shared" si="1133"/>
        <v>11.092272945120966</v>
      </c>
      <c r="AL4451" s="17">
        <f t="shared" si="1134"/>
        <v>0.25476370142925886</v>
      </c>
      <c r="AM4451" s="17">
        <f t="shared" si="1135"/>
        <v>2.2726069637972994</v>
      </c>
      <c r="AN4451" s="17">
        <f t="shared" si="1136"/>
        <v>2.6372064813087506</v>
      </c>
      <c r="AO4451" s="17">
        <f t="shared" si="1137"/>
        <v>2.6372064813087506</v>
      </c>
      <c r="AP4451" s="17">
        <f t="shared" si="1139"/>
        <v>2.3824427798794918</v>
      </c>
      <c r="AQ4451" s="17">
        <f t="shared" si="1138"/>
        <v>8.0809392837844278</v>
      </c>
    </row>
    <row r="4452" spans="1:43" x14ac:dyDescent="0.2">
      <c r="A4452" t="s">
        <v>5745</v>
      </c>
      <c r="H4452">
        <v>72</v>
      </c>
      <c r="I4452" s="12" t="s">
        <v>6305</v>
      </c>
      <c r="M4452" s="6">
        <f t="array" ref="M4452">SUM(IF($H$2:$H$4320=$H4452,M$2:M$4320,0))</f>
        <v>7995278</v>
      </c>
      <c r="N4452" s="6">
        <f t="array" ref="N4452">SUM(IF($H$2:$H$4320=$H4452,N$2:N$4320,0))</f>
        <v>27147262</v>
      </c>
      <c r="O4452" s="6">
        <f t="array" ref="O4452">SUM(IF($H$2:$H$4320=$H4452,O$2:O$4320,0))</f>
        <v>6027316</v>
      </c>
      <c r="P4452" s="6">
        <f t="array" ref="P4452">SUM(IF($H$2:$H$4320=$H4452,P$2:P$4320,0))</f>
        <v>500550</v>
      </c>
      <c r="Q4452" s="6">
        <f t="array" ref="Q4452">SUM(IF($H$2:$H$4320=$H4452,Q$2:Q$4320,0))</f>
        <v>26672</v>
      </c>
      <c r="R4452" s="6">
        <f t="array" ref="R4452">SUM(IF($H$2:$H$4320=$H4452,R$2:R$4320,0))</f>
        <v>7610130</v>
      </c>
      <c r="S4452" s="6">
        <f t="array" ref="S4452">SUM(IF($H$2:$H$4320=$H4452,S$2:S$4320,0))</f>
        <v>56106810</v>
      </c>
      <c r="T4452" s="6">
        <f t="array" ref="T4452">SUM(IF($H$2:$H$4320=$H4452,T$2:T$4320,0))</f>
        <v>48751149</v>
      </c>
      <c r="U4452" s="6">
        <f t="array" ref="U4452">SUM(IF($H$2:$H$4320=$H4452,U$2:U$4320,0))</f>
        <v>0</v>
      </c>
      <c r="V4452" s="6">
        <f t="array" ref="V4452">SUM(IF($H$2:$H$4320=$H4452,V$2:V$4320,0))</f>
        <v>220</v>
      </c>
      <c r="W4452" s="6">
        <f t="array" ref="W4452">SUM(IF($H$2:$H$4320=$H4452,W$2:W$4320,0))</f>
        <v>6440</v>
      </c>
      <c r="X4452" s="6">
        <f t="array" ref="X4452">SUM(IF($H$2:$H$4320=$H4452,X$2:X$4320,0))</f>
        <v>2667</v>
      </c>
      <c r="Y4452" s="6">
        <f t="array" ref="Y4452">SUM(IF($H$2:$H$4320=$H4452,Y$2:Y$4320,0))</f>
        <v>0</v>
      </c>
      <c r="Z4452" s="6">
        <f t="array" ref="Z4452">SUM(IF($H$2:$H$4320=$H4452,Z$2:Z$4320,0))</f>
        <v>187157244900</v>
      </c>
      <c r="AA4452" s="6">
        <f t="array" ref="AA4452">SUM(IF($H$2:$H$4320=$H4452,AA$2:AA$4320,0))</f>
        <v>13624976698.502399</v>
      </c>
      <c r="AB4452" s="6">
        <f t="shared" si="1140"/>
        <v>6894.1481059857897</v>
      </c>
      <c r="AC4452" s="6">
        <f t="shared" si="1141"/>
        <v>501.89137668846308</v>
      </c>
      <c r="AD4452" s="16">
        <f t="shared" si="1126"/>
        <v>12.041386474877635</v>
      </c>
      <c r="AE4452" s="16">
        <f t="shared" si="1127"/>
        <v>4.5040382817161069</v>
      </c>
      <c r="AF4452" s="16">
        <f t="shared" si="1128"/>
        <v>29.272727272727273</v>
      </c>
      <c r="AG4452" s="16">
        <f t="shared" si="1129"/>
        <v>41.395454545454548</v>
      </c>
      <c r="AH4452" s="17">
        <f t="shared" si="1130"/>
        <v>0.95182806651626117</v>
      </c>
      <c r="AI4452" s="17">
        <f t="shared" si="1131"/>
        <v>7.0174933254353382</v>
      </c>
      <c r="AJ4452" s="17">
        <f t="shared" si="1132"/>
        <v>13.114985995483835</v>
      </c>
      <c r="AK4452" s="17">
        <f t="shared" si="1133"/>
        <v>13.114985995483835</v>
      </c>
      <c r="AL4452" s="17">
        <f t="shared" si="1134"/>
        <v>0.28032771776394982</v>
      </c>
      <c r="AM4452" s="17">
        <f t="shared" si="1135"/>
        <v>2.0667575978748798</v>
      </c>
      <c r="AN4452" s="17">
        <f t="shared" si="1136"/>
        <v>3.862561130474226</v>
      </c>
      <c r="AO4452" s="17">
        <f t="shared" si="1137"/>
        <v>3.862561130474226</v>
      </c>
      <c r="AP4452" s="17">
        <f t="shared" si="1139"/>
        <v>3.5822334127102762</v>
      </c>
      <c r="AQ4452" s="17">
        <f t="shared" si="1138"/>
        <v>9.3087553398560825</v>
      </c>
    </row>
    <row r="4453" spans="1:43" x14ac:dyDescent="0.2">
      <c r="A4453" t="s">
        <v>6089</v>
      </c>
      <c r="H4453">
        <v>73</v>
      </c>
      <c r="I4453" s="12" t="s">
        <v>6306</v>
      </c>
      <c r="M4453" s="6">
        <f t="array" ref="M4453">SUM(IF($H$2:$H$4320=$H4453,M$2:M$4320,0))</f>
        <v>3346182</v>
      </c>
      <c r="N4453" s="6">
        <f t="array" ref="N4453">SUM(IF($H$2:$H$4320=$H4453,N$2:N$4320,0))</f>
        <v>14946219</v>
      </c>
      <c r="O4453" s="6">
        <f t="array" ref="O4453">SUM(IF($H$2:$H$4320=$H4453,O$2:O$4320,0))</f>
        <v>4309677</v>
      </c>
      <c r="P4453" s="6">
        <f t="array" ref="P4453">SUM(IF($H$2:$H$4320=$H4453,P$2:P$4320,0))</f>
        <v>290489</v>
      </c>
      <c r="Q4453" s="6">
        <f t="array" ref="Q4453">SUM(IF($H$2:$H$4320=$H4453,Q$2:Q$4320,0))</f>
        <v>11255</v>
      </c>
      <c r="R4453" s="6">
        <f t="array" ref="R4453">SUM(IF($H$2:$H$4320=$H4453,R$2:R$4320,0))</f>
        <v>3645537</v>
      </c>
      <c r="S4453" s="6">
        <f t="array" ref="S4453">SUM(IF($H$2:$H$4320=$H4453,S$2:S$4320,0))</f>
        <v>21583749</v>
      </c>
      <c r="T4453" s="6">
        <f t="array" ref="T4453">SUM(IF($H$2:$H$4320=$H4453,T$2:T$4320,0))</f>
        <v>7216076</v>
      </c>
      <c r="U4453" s="6">
        <f t="array" ref="U4453">SUM(IF($H$2:$H$4320=$H4453,U$2:U$4320,0))</f>
        <v>0</v>
      </c>
      <c r="V4453" s="6">
        <f t="array" ref="V4453">SUM(IF($H$2:$H$4320=$H4453,V$2:V$4320,0))</f>
        <v>199</v>
      </c>
      <c r="W4453" s="6">
        <f t="array" ref="W4453">SUM(IF($H$2:$H$4320=$H4453,W$2:W$4320,0))</f>
        <v>3366</v>
      </c>
      <c r="X4453" s="6">
        <f t="array" ref="X4453">SUM(IF($H$2:$H$4320=$H4453,X$2:X$4320,0))</f>
        <v>1150</v>
      </c>
      <c r="Y4453" s="6">
        <f t="array" ref="Y4453">SUM(IF($H$2:$H$4320=$H4453,Y$2:Y$4320,0))</f>
        <v>0</v>
      </c>
      <c r="Z4453" s="6">
        <f t="array" ref="Z4453">SUM(IF($H$2:$H$4320=$H4453,Z$2:Z$4320,0))</f>
        <v>107596486400</v>
      </c>
      <c r="AA4453" s="6">
        <f t="array" ref="AA4453">SUM(IF($H$2:$H$4320=$H4453,AA$2:AA$4320,0))</f>
        <v>7798875396.8832006</v>
      </c>
      <c r="AB4453" s="6">
        <f t="shared" si="1140"/>
        <v>7198.9100654821132</v>
      </c>
      <c r="AC4453" s="6">
        <f t="shared" si="1141"/>
        <v>521.7958733833085</v>
      </c>
      <c r="AD4453" s="16">
        <f t="shared" si="1126"/>
        <v>14.835938710243761</v>
      </c>
      <c r="AE4453" s="16">
        <f t="shared" si="1127"/>
        <v>3.4680601353651328</v>
      </c>
      <c r="AF4453" s="16">
        <f t="shared" si="1128"/>
        <v>16.91457286432161</v>
      </c>
      <c r="AG4453" s="16">
        <f t="shared" si="1129"/>
        <v>22.693467336683415</v>
      </c>
      <c r="AH4453" s="17">
        <f t="shared" si="1130"/>
        <v>1.0894616610811965</v>
      </c>
      <c r="AI4453" s="17">
        <f t="shared" si="1131"/>
        <v>6.4502615219375397</v>
      </c>
      <c r="AJ4453" s="17">
        <f t="shared" si="1132"/>
        <v>8.6067718372760353</v>
      </c>
      <c r="AK4453" s="17">
        <f t="shared" si="1133"/>
        <v>8.6067718372760353</v>
      </c>
      <c r="AL4453" s="17">
        <f t="shared" si="1134"/>
        <v>0.24391031604715546</v>
      </c>
      <c r="AM4453" s="17">
        <f t="shared" si="1135"/>
        <v>1.4440942555438268</v>
      </c>
      <c r="AN4453" s="17">
        <f t="shared" si="1136"/>
        <v>1.9268970299444963</v>
      </c>
      <c r="AO4453" s="17">
        <f t="shared" si="1137"/>
        <v>1.9268970299444963</v>
      </c>
      <c r="AP4453" s="17">
        <f t="shared" si="1139"/>
        <v>1.6829867138973409</v>
      </c>
      <c r="AQ4453" s="17">
        <f t="shared" si="1138"/>
        <v>5.0082057193613352</v>
      </c>
    </row>
    <row r="4454" spans="1:43" x14ac:dyDescent="0.2">
      <c r="A4454" t="s">
        <v>5824</v>
      </c>
      <c r="H4454">
        <v>74</v>
      </c>
      <c r="I4454" s="12" t="s">
        <v>6307</v>
      </c>
      <c r="M4454" s="6">
        <f t="array" ref="M4454">SUM(IF($H$2:$H$4320=$H4454,M$2:M$4320,0))</f>
        <v>2852244</v>
      </c>
      <c r="N4454" s="6">
        <f t="array" ref="N4454">SUM(IF($H$2:$H$4320=$H4454,N$2:N$4320,0))</f>
        <v>10300374</v>
      </c>
      <c r="O4454" s="6">
        <f t="array" ref="O4454">SUM(IF($H$2:$H$4320=$H4454,O$2:O$4320,0))</f>
        <v>4484199</v>
      </c>
      <c r="P4454" s="6">
        <f t="array" ref="P4454">SUM(IF($H$2:$H$4320=$H4454,P$2:P$4320,0))</f>
        <v>306395</v>
      </c>
      <c r="Q4454" s="6">
        <f t="array" ref="Q4454">SUM(IF($H$2:$H$4320=$H4454,Q$2:Q$4320,0))</f>
        <v>9609</v>
      </c>
      <c r="R4454" s="6">
        <f t="array" ref="R4454">SUM(IF($H$2:$H$4320=$H4454,R$2:R$4320,0))</f>
        <v>3240759</v>
      </c>
      <c r="S4454" s="6">
        <f t="array" ref="S4454">SUM(IF($H$2:$H$4320=$H4454,S$2:S$4320,0))</f>
        <v>24288587</v>
      </c>
      <c r="T4454" s="6">
        <f t="array" ref="T4454">SUM(IF($H$2:$H$4320=$H4454,T$2:T$4320,0))</f>
        <v>9647116</v>
      </c>
      <c r="U4454" s="6">
        <f t="array" ref="U4454">SUM(IF($H$2:$H$4320=$H4454,U$2:U$4320,0))</f>
        <v>0</v>
      </c>
      <c r="V4454" s="6">
        <f t="array" ref="V4454">SUM(IF($H$2:$H$4320=$H4454,V$2:V$4320,0))</f>
        <v>159</v>
      </c>
      <c r="W4454" s="6">
        <f t="array" ref="W4454">SUM(IF($H$2:$H$4320=$H4454,W$2:W$4320,0))</f>
        <v>3440</v>
      </c>
      <c r="X4454" s="6">
        <f t="array" ref="X4454">SUM(IF($H$2:$H$4320=$H4454,X$2:X$4320,0))</f>
        <v>942</v>
      </c>
      <c r="Y4454" s="6">
        <f t="array" ref="Y4454">SUM(IF($H$2:$H$4320=$H4454,Y$2:Y$4320,0))</f>
        <v>0</v>
      </c>
      <c r="Z4454" s="6">
        <f t="array" ref="Z4454">SUM(IF($H$2:$H$4320=$H4454,Z$2:Z$4320,0))</f>
        <v>134196505500</v>
      </c>
      <c r="AA4454" s="6">
        <f t="array" ref="AA4454">SUM(IF($H$2:$H$4320=$H4454,AA$2:AA$4320,0))</f>
        <v>9713427733.0944004</v>
      </c>
      <c r="AB4454" s="6">
        <f t="shared" si="1140"/>
        <v>13028.313874816584</v>
      </c>
      <c r="AC4454" s="6">
        <f t="shared" si="1141"/>
        <v>943.01699463479679</v>
      </c>
      <c r="AD4454" s="16">
        <f t="shared" si="1126"/>
        <v>14.63535305732796</v>
      </c>
      <c r="AE4454" s="16">
        <f t="shared" si="1127"/>
        <v>2.2970376649207584</v>
      </c>
      <c r="AF4454" s="16">
        <f t="shared" si="1128"/>
        <v>21.635220125786162</v>
      </c>
      <c r="AG4454" s="16">
        <f t="shared" si="1129"/>
        <v>27.559748427672957</v>
      </c>
      <c r="AH4454" s="17">
        <f t="shared" si="1130"/>
        <v>1.1362138021852268</v>
      </c>
      <c r="AI4454" s="17">
        <f t="shared" si="1131"/>
        <v>8.515606308576686</v>
      </c>
      <c r="AJ4454" s="17">
        <f t="shared" si="1132"/>
        <v>11.897896182795021</v>
      </c>
      <c r="AK4454" s="17">
        <f t="shared" si="1133"/>
        <v>11.897896182795021</v>
      </c>
      <c r="AL4454" s="17">
        <f t="shared" si="1134"/>
        <v>0.31462537185542971</v>
      </c>
      <c r="AM4454" s="17">
        <f t="shared" si="1135"/>
        <v>2.3580296210603615</v>
      </c>
      <c r="AN4454" s="17">
        <f t="shared" si="1136"/>
        <v>3.2946088171167376</v>
      </c>
      <c r="AO4454" s="17">
        <f t="shared" si="1137"/>
        <v>3.2946088171167376</v>
      </c>
      <c r="AP4454" s="17">
        <f t="shared" si="1139"/>
        <v>2.9799834452613077</v>
      </c>
      <c r="AQ4454" s="17">
        <f t="shared" si="1138"/>
        <v>5.4164828545744736</v>
      </c>
    </row>
    <row r="4455" spans="1:43" x14ac:dyDescent="0.2">
      <c r="A4455" t="s">
        <v>5897</v>
      </c>
      <c r="H4455">
        <v>75</v>
      </c>
      <c r="I4455" s="12" t="s">
        <v>6308</v>
      </c>
      <c r="M4455" s="6">
        <f t="array" ref="M4455">SUM(IF($H$2:$H$4320=$H4455,M$2:M$4320,0))</f>
        <v>2648442</v>
      </c>
      <c r="N4455" s="6">
        <f t="array" ref="N4455">SUM(IF($H$2:$H$4320=$H4455,N$2:N$4320,0))</f>
        <v>7430770</v>
      </c>
      <c r="O4455" s="6">
        <f t="array" ref="O4455">SUM(IF($H$2:$H$4320=$H4455,O$2:O$4320,0))</f>
        <v>3240912</v>
      </c>
      <c r="P4455" s="6">
        <f t="array" ref="P4455">SUM(IF($H$2:$H$4320=$H4455,P$2:P$4320,0))</f>
        <v>217745</v>
      </c>
      <c r="Q4455" s="6">
        <f t="array" ref="Q4455">SUM(IF($H$2:$H$4320=$H4455,Q$2:Q$4320,0))</f>
        <v>8743</v>
      </c>
      <c r="R4455" s="6">
        <f t="array" ref="R4455">SUM(IF($H$2:$H$4320=$H4455,R$2:R$4320,0))</f>
        <v>2259535</v>
      </c>
      <c r="S4455" s="6">
        <f t="array" ref="S4455">SUM(IF($H$2:$H$4320=$H4455,S$2:S$4320,0))</f>
        <v>18586410</v>
      </c>
      <c r="T4455" s="6">
        <f t="array" ref="T4455">SUM(IF($H$2:$H$4320=$H4455,T$2:T$4320,0))</f>
        <v>7990154</v>
      </c>
      <c r="U4455" s="6">
        <f t="array" ref="U4455">SUM(IF($H$2:$H$4320=$H4455,U$2:U$4320,0))</f>
        <v>0</v>
      </c>
      <c r="V4455" s="6">
        <f t="array" ref="V4455">SUM(IF($H$2:$H$4320=$H4455,V$2:V$4320,0))</f>
        <v>96</v>
      </c>
      <c r="W4455" s="6">
        <f t="array" ref="W4455">SUM(IF($H$2:$H$4320=$H4455,W$2:W$4320,0))</f>
        <v>2702</v>
      </c>
      <c r="X4455" s="6">
        <f t="array" ref="X4455">SUM(IF($H$2:$H$4320=$H4455,X$2:X$4320,0))</f>
        <v>929</v>
      </c>
      <c r="Y4455" s="6">
        <f t="array" ref="Y4455">SUM(IF($H$2:$H$4320=$H4455,Y$2:Y$4320,0))</f>
        <v>0</v>
      </c>
      <c r="Z4455" s="6">
        <f t="array" ref="Z4455">SUM(IF($H$2:$H$4320=$H4455,Z$2:Z$4320,0))</f>
        <v>86346745900</v>
      </c>
      <c r="AA4455" s="6">
        <f t="array" ref="AA4455">SUM(IF($H$2:$H$4320=$H4455,AA$2:AA$4320,0))</f>
        <v>6047503624.9152002</v>
      </c>
      <c r="AB4455" s="6">
        <f t="shared" si="1140"/>
        <v>11620.16128880318</v>
      </c>
      <c r="AC4455" s="6">
        <f t="shared" si="1141"/>
        <v>813.84615926952392</v>
      </c>
      <c r="AD4455" s="16">
        <f t="shared" si="1126"/>
        <v>14.883978966221957</v>
      </c>
      <c r="AE4455" s="16">
        <f t="shared" si="1127"/>
        <v>2.292802149518407</v>
      </c>
      <c r="AF4455" s="16">
        <f t="shared" si="1128"/>
        <v>28.145833333333332</v>
      </c>
      <c r="AG4455" s="16">
        <f t="shared" si="1129"/>
        <v>37.822916666666664</v>
      </c>
      <c r="AH4455" s="17">
        <f t="shared" si="1130"/>
        <v>0.85315630850137547</v>
      </c>
      <c r="AI4455" s="17">
        <f t="shared" si="1131"/>
        <v>7.0178655979628779</v>
      </c>
      <c r="AJ4455" s="17">
        <f t="shared" si="1132"/>
        <v>10.03479177569303</v>
      </c>
      <c r="AK4455" s="17">
        <f t="shared" si="1133"/>
        <v>10.03479177569303</v>
      </c>
      <c r="AL4455" s="17">
        <f t="shared" si="1134"/>
        <v>0.30407817763165862</v>
      </c>
      <c r="AM4455" s="17">
        <f t="shared" si="1135"/>
        <v>2.5012764491432247</v>
      </c>
      <c r="AN4455" s="17">
        <f t="shared" si="1136"/>
        <v>3.57655586164018</v>
      </c>
      <c r="AO4455" s="17">
        <f t="shared" si="1137"/>
        <v>3.57655586164018</v>
      </c>
      <c r="AP4455" s="17">
        <f t="shared" si="1139"/>
        <v>3.2724776840085212</v>
      </c>
      <c r="AQ4455" s="17">
        <f t="shared" si="1138"/>
        <v>5.7349320191353543</v>
      </c>
    </row>
    <row r="4456" spans="1:43" x14ac:dyDescent="0.2">
      <c r="A4456" t="s">
        <v>5888</v>
      </c>
      <c r="H4456">
        <v>76</v>
      </c>
      <c r="I4456" s="12" t="s">
        <v>6309</v>
      </c>
      <c r="M4456" s="6">
        <f t="array" ref="M4456">SUM(IF($H$2:$H$4320=$H4456,M$2:M$4320,0))</f>
        <v>3279091</v>
      </c>
      <c r="N4456" s="6">
        <f t="array" ref="N4456">SUM(IF($H$2:$H$4320=$H4456,N$2:N$4320,0))</f>
        <v>16791857</v>
      </c>
      <c r="O4456" s="6">
        <f t="array" ref="O4456">SUM(IF($H$2:$H$4320=$H4456,O$2:O$4320,0))</f>
        <v>4058968</v>
      </c>
      <c r="P4456" s="6">
        <f t="array" ref="P4456">SUM(IF($H$2:$H$4320=$H4456,P$2:P$4320,0))</f>
        <v>285791</v>
      </c>
      <c r="Q4456" s="6">
        <f t="array" ref="Q4456">SUM(IF($H$2:$H$4320=$H4456,Q$2:Q$4320,0))</f>
        <v>11379</v>
      </c>
      <c r="R4456" s="6">
        <f t="array" ref="R4456">SUM(IF($H$2:$H$4320=$H4456,R$2:R$4320,0))</f>
        <v>4773559</v>
      </c>
      <c r="S4456" s="6">
        <f t="array" ref="S4456">SUM(IF($H$2:$H$4320=$H4456,S$2:S$4320,0))</f>
        <v>22069113</v>
      </c>
      <c r="T4456" s="6">
        <f t="array" ref="T4456">SUM(IF($H$2:$H$4320=$H4456,T$2:T$4320,0))</f>
        <v>14064611</v>
      </c>
      <c r="U4456" s="6">
        <f t="array" ref="U4456">SUM(IF($H$2:$H$4320=$H4456,U$2:U$4320,0))</f>
        <v>0</v>
      </c>
      <c r="V4456" s="6">
        <f t="array" ref="V4456">SUM(IF($H$2:$H$4320=$H4456,V$2:V$4320,0))</f>
        <v>117</v>
      </c>
      <c r="W4456" s="6">
        <f t="array" ref="W4456">SUM(IF($H$2:$H$4320=$H4456,W$2:W$4320,0))</f>
        <v>2693</v>
      </c>
      <c r="X4456" s="6">
        <f t="array" ref="X4456">SUM(IF($H$2:$H$4320=$H4456,X$2:X$4320,0))</f>
        <v>2552</v>
      </c>
      <c r="Y4456" s="6">
        <f t="array" ref="Y4456">SUM(IF($H$2:$H$4320=$H4456,Y$2:Y$4320,0))</f>
        <v>0</v>
      </c>
      <c r="Z4456" s="6">
        <f t="array" ref="Z4456">SUM(IF($H$2:$H$4320=$H4456,Z$2:Z$4320,0))</f>
        <v>85578813500</v>
      </c>
      <c r="AA4456" s="6">
        <f t="array" ref="AA4456">SUM(IF($H$2:$H$4320=$H4456,AA$2:AA$4320,0))</f>
        <v>6242663362.9248009</v>
      </c>
      <c r="AB4456" s="6">
        <f t="shared" si="1140"/>
        <v>5096.4472541661116</v>
      </c>
      <c r="AC4456" s="6">
        <f t="shared" si="1141"/>
        <v>371.76730143216446</v>
      </c>
      <c r="AD4456" s="16">
        <f t="shared" si="1126"/>
        <v>14.20257460871756</v>
      </c>
      <c r="AE4456" s="16">
        <f t="shared" si="1127"/>
        <v>4.1369769360093498</v>
      </c>
      <c r="AF4456" s="16">
        <f t="shared" si="1128"/>
        <v>23.017094017094017</v>
      </c>
      <c r="AG4456" s="16">
        <f t="shared" si="1129"/>
        <v>44.82905982905983</v>
      </c>
      <c r="AH4456" s="17">
        <f t="shared" si="1130"/>
        <v>1.4557567935748048</v>
      </c>
      <c r="AI4456" s="17">
        <f t="shared" si="1131"/>
        <v>6.7302532927570473</v>
      </c>
      <c r="AJ4456" s="17">
        <f t="shared" si="1132"/>
        <v>11.01943312948619</v>
      </c>
      <c r="AK4456" s="17">
        <f t="shared" si="1133"/>
        <v>11.01943312948619</v>
      </c>
      <c r="AL4456" s="17">
        <f t="shared" si="1134"/>
        <v>0.28427820699044781</v>
      </c>
      <c r="AM4456" s="17">
        <f t="shared" si="1135"/>
        <v>1.3142747106529076</v>
      </c>
      <c r="AN4456" s="17">
        <f t="shared" si="1136"/>
        <v>2.1518599163868535</v>
      </c>
      <c r="AO4456" s="17">
        <f t="shared" si="1137"/>
        <v>2.1518599163868535</v>
      </c>
      <c r="AP4456" s="17">
        <f t="shared" si="1139"/>
        <v>1.8675817093964056</v>
      </c>
      <c r="AQ4456" s="17">
        <f t="shared" si="1138"/>
        <v>5.4371241655514408</v>
      </c>
    </row>
    <row r="4457" spans="1:43" x14ac:dyDescent="0.2">
      <c r="A4457" t="s">
        <v>6182</v>
      </c>
      <c r="H4457">
        <v>77</v>
      </c>
      <c r="I4457" s="12" t="s">
        <v>6310</v>
      </c>
      <c r="M4457" s="6">
        <f t="array" ref="M4457">SUM(IF($H$2:$H$4320=$H4457,M$2:M$4320,0))</f>
        <v>0</v>
      </c>
      <c r="N4457" s="6">
        <f t="array" ref="N4457">SUM(IF($H$2:$H$4320=$H4457,N$2:N$4320,0))</f>
        <v>0</v>
      </c>
      <c r="O4457" s="6">
        <f t="array" ref="O4457">SUM(IF($H$2:$H$4320=$H4457,O$2:O$4320,0))</f>
        <v>0</v>
      </c>
      <c r="P4457" s="6">
        <f t="array" ref="P4457">SUM(IF($H$2:$H$4320=$H4457,P$2:P$4320,0))</f>
        <v>0</v>
      </c>
      <c r="Q4457" s="6">
        <f t="array" ref="Q4457">SUM(IF($H$2:$H$4320=$H4457,Q$2:Q$4320,0))</f>
        <v>0</v>
      </c>
      <c r="R4457" s="6">
        <f t="array" ref="R4457">SUM(IF($H$2:$H$4320=$H4457,R$2:R$4320,0))</f>
        <v>0</v>
      </c>
      <c r="S4457" s="6">
        <f t="array" ref="S4457">SUM(IF($H$2:$H$4320=$H4457,S$2:S$4320,0))</f>
        <v>0</v>
      </c>
      <c r="T4457" s="6">
        <f t="array" ref="T4457">SUM(IF($H$2:$H$4320=$H4457,T$2:T$4320,0))</f>
        <v>0</v>
      </c>
      <c r="U4457" s="6">
        <f t="array" ref="U4457">SUM(IF($H$2:$H$4320=$H4457,U$2:U$4320,0))</f>
        <v>0</v>
      </c>
      <c r="V4457" s="6">
        <f t="array" ref="V4457">SUM(IF($H$2:$H$4320=$H4457,V$2:V$4320,0))</f>
        <v>0</v>
      </c>
      <c r="W4457" s="6">
        <f t="array" ref="W4457">SUM(IF($H$2:$H$4320=$H4457,W$2:W$4320,0))</f>
        <v>0</v>
      </c>
      <c r="X4457" s="6">
        <f t="array" ref="X4457">SUM(IF($H$2:$H$4320=$H4457,X$2:X$4320,0))</f>
        <v>0</v>
      </c>
      <c r="Y4457" s="6">
        <f t="array" ref="Y4457">SUM(IF($H$2:$H$4320=$H4457,Y$2:Y$4320,0))</f>
        <v>0</v>
      </c>
      <c r="Z4457" s="6">
        <f t="array" ref="Z4457">SUM(IF($H$2:$H$4320=$H4457,Z$2:Z$4320,0))</f>
        <v>0</v>
      </c>
      <c r="AA4457" s="6">
        <f t="array" ref="AA4457">SUM(IF($H$2:$H$4320=$H4457,AA$2:AA$4320,0))</f>
        <v>0</v>
      </c>
      <c r="AB4457" s="6" t="str">
        <f t="shared" si="1140"/>
        <v/>
      </c>
      <c r="AC4457" s="6" t="str">
        <f t="shared" si="1141"/>
        <v/>
      </c>
      <c r="AD4457" s="16" t="str">
        <f t="shared" si="1126"/>
        <v/>
      </c>
      <c r="AE4457" s="16" t="str">
        <f t="shared" si="1127"/>
        <v/>
      </c>
      <c r="AF4457" s="16" t="str">
        <f t="shared" si="1128"/>
        <v/>
      </c>
      <c r="AG4457" s="16" t="str">
        <f t="shared" si="1129"/>
        <v/>
      </c>
      <c r="AH4457" s="17" t="str">
        <f t="shared" si="1130"/>
        <v/>
      </c>
      <c r="AI4457" s="17" t="str">
        <f t="shared" si="1131"/>
        <v/>
      </c>
      <c r="AJ4457" s="17" t="str">
        <f t="shared" si="1132"/>
        <v/>
      </c>
      <c r="AK4457" s="17" t="str">
        <f t="shared" si="1133"/>
        <v/>
      </c>
      <c r="AL4457" s="17" t="str">
        <f t="shared" si="1134"/>
        <v/>
      </c>
      <c r="AM4457" s="17" t="str">
        <f t="shared" si="1135"/>
        <v/>
      </c>
      <c r="AN4457" s="17" t="str">
        <f t="shared" si="1136"/>
        <v/>
      </c>
      <c r="AO4457" s="17" t="str">
        <f t="shared" si="1137"/>
        <v/>
      </c>
      <c r="AP4457" s="17" t="str">
        <f t="shared" si="1139"/>
        <v/>
      </c>
      <c r="AQ4457" s="17" t="str">
        <f t="shared" si="1138"/>
        <v/>
      </c>
    </row>
    <row r="4458" spans="1:43" x14ac:dyDescent="0.2">
      <c r="A4458" t="s">
        <v>5848</v>
      </c>
      <c r="H4458">
        <v>78</v>
      </c>
      <c r="I4458" s="12" t="s">
        <v>6311</v>
      </c>
      <c r="M4458" s="6">
        <f t="array" ref="M4458">SUM(IF($H$2:$H$4320=$H4458,M$2:M$4320,0))</f>
        <v>3326605</v>
      </c>
      <c r="N4458" s="6">
        <f t="array" ref="N4458">SUM(IF($H$2:$H$4320=$H4458,N$2:N$4320,0))</f>
        <v>20720059</v>
      </c>
      <c r="O4458" s="6">
        <f t="array" ref="O4458">SUM(IF($H$2:$H$4320=$H4458,O$2:O$4320,0))</f>
        <v>4893091</v>
      </c>
      <c r="P4458" s="6">
        <f t="array" ref="P4458">SUM(IF($H$2:$H$4320=$H4458,P$2:P$4320,0))</f>
        <v>296106</v>
      </c>
      <c r="Q4458" s="6">
        <f t="array" ref="Q4458">SUM(IF($H$2:$H$4320=$H4458,Q$2:Q$4320,0))</f>
        <v>10692</v>
      </c>
      <c r="R4458" s="6">
        <f t="array" ref="R4458">SUM(IF($H$2:$H$4320=$H4458,R$2:R$4320,0))</f>
        <v>3486019</v>
      </c>
      <c r="S4458" s="6">
        <f t="array" ref="S4458">SUM(IF($H$2:$H$4320=$H4458,S$2:S$4320,0))</f>
        <v>25008327</v>
      </c>
      <c r="T4458" s="6">
        <f t="array" ref="T4458">SUM(IF($H$2:$H$4320=$H4458,T$2:T$4320,0))</f>
        <v>3644886</v>
      </c>
      <c r="U4458" s="6">
        <f t="array" ref="U4458">SUM(IF($H$2:$H$4320=$H4458,U$2:U$4320,0))</f>
        <v>0</v>
      </c>
      <c r="V4458" s="6">
        <f t="array" ref="V4458">SUM(IF($H$2:$H$4320=$H4458,V$2:V$4320,0))</f>
        <v>132</v>
      </c>
      <c r="W4458" s="6">
        <f t="array" ref="W4458">SUM(IF($H$2:$H$4320=$H4458,W$2:W$4320,0))</f>
        <v>2807</v>
      </c>
      <c r="X4458" s="6">
        <f t="array" ref="X4458">SUM(IF($H$2:$H$4320=$H4458,X$2:X$4320,0))</f>
        <v>1140</v>
      </c>
      <c r="Y4458" s="6">
        <f t="array" ref="Y4458">SUM(IF($H$2:$H$4320=$H4458,Y$2:Y$4320,0))</f>
        <v>0</v>
      </c>
      <c r="Z4458" s="6">
        <f t="array" ref="Z4458">SUM(IF($H$2:$H$4320=$H4458,Z$2:Z$4320,0))</f>
        <v>114892492500</v>
      </c>
      <c r="AA4458" s="6">
        <f t="array" ref="AA4458">SUM(IF($H$2:$H$4320=$H4458,AA$2:AA$4320,0))</f>
        <v>8225799053.4216003</v>
      </c>
      <c r="AB4458" s="6">
        <f t="shared" si="1140"/>
        <v>5544.9886749839852</v>
      </c>
      <c r="AC4458" s="6">
        <f t="shared" si="1141"/>
        <v>396.99689336896193</v>
      </c>
      <c r="AD4458" s="16">
        <f t="shared" si="1126"/>
        <v>16.524795174700952</v>
      </c>
      <c r="AE4458" s="16">
        <f t="shared" si="1127"/>
        <v>4.2345541907967785</v>
      </c>
      <c r="AF4458" s="16">
        <f t="shared" si="1128"/>
        <v>21.265151515151516</v>
      </c>
      <c r="AG4458" s="16">
        <f t="shared" si="1129"/>
        <v>29.901515151515152</v>
      </c>
      <c r="AH4458" s="17">
        <f t="shared" si="1130"/>
        <v>1.0479209283939632</v>
      </c>
      <c r="AI4458" s="17">
        <f t="shared" si="1131"/>
        <v>7.5176725219856282</v>
      </c>
      <c r="AJ4458" s="17">
        <f t="shared" si="1132"/>
        <v>8.6133499468677517</v>
      </c>
      <c r="AK4458" s="17">
        <f t="shared" si="1133"/>
        <v>8.6133499468677517</v>
      </c>
      <c r="AL4458" s="17">
        <f t="shared" si="1134"/>
        <v>0.16824368115940211</v>
      </c>
      <c r="AM4458" s="17">
        <f t="shared" si="1135"/>
        <v>1.2069621519900113</v>
      </c>
      <c r="AN4458" s="17">
        <f t="shared" si="1136"/>
        <v>1.3828731375716643</v>
      </c>
      <c r="AO4458" s="17">
        <f t="shared" si="1137"/>
        <v>1.3828731375716643</v>
      </c>
      <c r="AP4458" s="17">
        <f t="shared" si="1139"/>
        <v>1.2146294564122622</v>
      </c>
      <c r="AQ4458" s="17">
        <f t="shared" si="1138"/>
        <v>5.1109466388424005</v>
      </c>
    </row>
    <row r="4459" spans="1:43" x14ac:dyDescent="0.2">
      <c r="A4459" t="s">
        <v>6113</v>
      </c>
      <c r="H4459">
        <v>79</v>
      </c>
      <c r="I4459" s="12" t="s">
        <v>6312</v>
      </c>
      <c r="M4459" s="6">
        <f t="array" ref="M4459">SUM(IF($H$2:$H$4320=$H4459,M$2:M$4320,0))</f>
        <v>6435284</v>
      </c>
      <c r="N4459" s="6">
        <f t="array" ref="N4459">SUM(IF($H$2:$H$4320=$H4459,N$2:N$4320,0))</f>
        <v>22346155</v>
      </c>
      <c r="O4459" s="6">
        <f t="array" ref="O4459">SUM(IF($H$2:$H$4320=$H4459,O$2:O$4320,0))</f>
        <v>4379834</v>
      </c>
      <c r="P4459" s="6">
        <f t="array" ref="P4459">SUM(IF($H$2:$H$4320=$H4459,P$2:P$4320,0))</f>
        <v>342225</v>
      </c>
      <c r="Q4459" s="6">
        <f t="array" ref="Q4459">SUM(IF($H$2:$H$4320=$H4459,Q$2:Q$4320,0))</f>
        <v>20862</v>
      </c>
      <c r="R4459" s="6">
        <f t="array" ref="R4459">SUM(IF($H$2:$H$4320=$H4459,R$2:R$4320,0))</f>
        <v>4475554</v>
      </c>
      <c r="S4459" s="6">
        <f t="array" ref="S4459">SUM(IF($H$2:$H$4320=$H4459,S$2:S$4320,0))</f>
        <v>30047978</v>
      </c>
      <c r="T4459" s="6">
        <f t="array" ref="T4459">SUM(IF($H$2:$H$4320=$H4459,T$2:T$4320,0))</f>
        <v>2322580</v>
      </c>
      <c r="U4459" s="6">
        <f t="array" ref="U4459">SUM(IF($H$2:$H$4320=$H4459,U$2:U$4320,0))</f>
        <v>0</v>
      </c>
      <c r="V4459" s="6">
        <f t="array" ref="V4459">SUM(IF($H$2:$H$4320=$H4459,V$2:V$4320,0))</f>
        <v>109</v>
      </c>
      <c r="W4459" s="6">
        <f t="array" ref="W4459">SUM(IF($H$2:$H$4320=$H4459,W$2:W$4320,0))</f>
        <v>3632</v>
      </c>
      <c r="X4459" s="6">
        <f t="array" ref="X4459">SUM(IF($H$2:$H$4320=$H4459,X$2:X$4320,0))</f>
        <v>1720</v>
      </c>
      <c r="Y4459" s="6">
        <f t="array" ref="Y4459">SUM(IF($H$2:$H$4320=$H4459,Y$2:Y$4320,0))</f>
        <v>0</v>
      </c>
      <c r="Z4459" s="6">
        <f t="array" ref="Z4459">SUM(IF($H$2:$H$4320=$H4459,Z$2:Z$4320,0))</f>
        <v>245723483000</v>
      </c>
      <c r="AA4459" s="6">
        <f t="array" ref="AA4459">SUM(IF($H$2:$H$4320=$H4459,AA$2:AA$4320,0))</f>
        <v>20326407544.296005</v>
      </c>
      <c r="AB4459" s="6">
        <f t="shared" si="1140"/>
        <v>10996.231029454508</v>
      </c>
      <c r="AC4459" s="6">
        <f t="shared" si="1141"/>
        <v>909.61543694188128</v>
      </c>
      <c r="AD4459" s="16">
        <f t="shared" si="1126"/>
        <v>12.798112352984148</v>
      </c>
      <c r="AE4459" s="16">
        <f t="shared" si="1127"/>
        <v>5.102055237709922</v>
      </c>
      <c r="AF4459" s="16">
        <f t="shared" si="1128"/>
        <v>33.321100917431195</v>
      </c>
      <c r="AG4459" s="16">
        <f t="shared" si="1129"/>
        <v>49.100917431192663</v>
      </c>
      <c r="AH4459" s="17">
        <f t="shared" si="1130"/>
        <v>0.69547109342804447</v>
      </c>
      <c r="AI4459" s="17">
        <f t="shared" si="1131"/>
        <v>4.6692543794492982</v>
      </c>
      <c r="AJ4459" s="17">
        <f t="shared" si="1132"/>
        <v>5.030167743956599</v>
      </c>
      <c r="AK4459" s="17">
        <f t="shared" si="1133"/>
        <v>5.030167743956599</v>
      </c>
      <c r="AL4459" s="17">
        <f t="shared" si="1134"/>
        <v>0.20028295695612958</v>
      </c>
      <c r="AM4459" s="17">
        <f t="shared" si="1135"/>
        <v>1.3446598754908843</v>
      </c>
      <c r="AN4459" s="17">
        <f t="shared" si="1136"/>
        <v>1.4485963245130986</v>
      </c>
      <c r="AO4459" s="17">
        <f t="shared" si="1137"/>
        <v>1.4485963245130986</v>
      </c>
      <c r="AP4459" s="17">
        <f t="shared" si="1139"/>
        <v>1.2483133675569691</v>
      </c>
      <c r="AQ4459" s="17">
        <f t="shared" si="1138"/>
        <v>6.8605289606866382</v>
      </c>
    </row>
    <row r="4460" spans="1:43" x14ac:dyDescent="0.2">
      <c r="A4460" t="s">
        <v>5944</v>
      </c>
      <c r="H4460">
        <v>80</v>
      </c>
      <c r="I4460" s="12" t="s">
        <v>6313</v>
      </c>
      <c r="M4460" s="6">
        <f t="array" ref="M4460">SUM(IF($H$2:$H$4320=$H4460,M$2:M$4320,0))</f>
        <v>2550558</v>
      </c>
      <c r="N4460" s="6">
        <f t="array" ref="N4460">SUM(IF($H$2:$H$4320=$H4460,N$2:N$4320,0))</f>
        <v>12206994</v>
      </c>
      <c r="O4460" s="6">
        <f t="array" ref="O4460">SUM(IF($H$2:$H$4320=$H4460,O$2:O$4320,0))</f>
        <v>4947612</v>
      </c>
      <c r="P4460" s="6">
        <f t="array" ref="P4460">SUM(IF($H$2:$H$4320=$H4460,P$2:P$4320,0))</f>
        <v>426454</v>
      </c>
      <c r="Q4460" s="6">
        <f t="array" ref="Q4460">SUM(IF($H$2:$H$4320=$H4460,Q$2:Q$4320,0))</f>
        <v>9138</v>
      </c>
      <c r="R4460" s="6">
        <f t="array" ref="R4460">SUM(IF($H$2:$H$4320=$H4460,R$2:R$4320,0))</f>
        <v>5775009</v>
      </c>
      <c r="S4460" s="6">
        <f t="array" ref="S4460">SUM(IF($H$2:$H$4320=$H4460,S$2:S$4320,0))</f>
        <v>29037466</v>
      </c>
      <c r="T4460" s="6">
        <f t="array" ref="T4460">SUM(IF($H$2:$H$4320=$H4460,T$2:T$4320,0))</f>
        <v>5332682</v>
      </c>
      <c r="U4460" s="6">
        <f t="array" ref="U4460">SUM(IF($H$2:$H$4320=$H4460,U$2:U$4320,0))</f>
        <v>0</v>
      </c>
      <c r="V4460" s="6">
        <f t="array" ref="V4460">SUM(IF($H$2:$H$4320=$H4460,V$2:V$4320,0))</f>
        <v>344</v>
      </c>
      <c r="W4460" s="6">
        <f t="array" ref="W4460">SUM(IF($H$2:$H$4320=$H4460,W$2:W$4320,0))</f>
        <v>5542</v>
      </c>
      <c r="X4460" s="6">
        <f t="array" ref="X4460">SUM(IF($H$2:$H$4320=$H4460,X$2:X$4320,0))</f>
        <v>2311</v>
      </c>
      <c r="Y4460" s="6">
        <f t="array" ref="Y4460">SUM(IF($H$2:$H$4320=$H4460,Y$2:Y$4320,0))</f>
        <v>0</v>
      </c>
      <c r="Z4460" s="6">
        <f t="array" ref="Z4460">SUM(IF($H$2:$H$4320=$H4460,Z$2:Z$4320,0))</f>
        <v>127650542764</v>
      </c>
      <c r="AA4460" s="6">
        <f t="array" ref="AA4460">SUM(IF($H$2:$H$4320=$H4460,AA$2:AA$4320,0))</f>
        <v>9211672827.7056007</v>
      </c>
      <c r="AB4460" s="6">
        <f t="shared" si="1140"/>
        <v>10457.16437347311</v>
      </c>
      <c r="AC4460" s="6">
        <f t="shared" si="1141"/>
        <v>754.62254079141849</v>
      </c>
      <c r="AD4460" s="16">
        <f t="shared" si="1126"/>
        <v>11.601748371453896</v>
      </c>
      <c r="AE4460" s="16">
        <f t="shared" si="1127"/>
        <v>2.4672496549850718</v>
      </c>
      <c r="AF4460" s="16">
        <f t="shared" si="1128"/>
        <v>16.11046511627907</v>
      </c>
      <c r="AG4460" s="16">
        <f t="shared" si="1129"/>
        <v>22.828488372093023</v>
      </c>
      <c r="AH4460" s="17">
        <f t="shared" si="1130"/>
        <v>2.2642139484771566</v>
      </c>
      <c r="AI4460" s="17">
        <f t="shared" si="1131"/>
        <v>11.384750317381529</v>
      </c>
      <c r="AJ4460" s="17">
        <f t="shared" si="1132"/>
        <v>13.475540646399729</v>
      </c>
      <c r="AK4460" s="17">
        <f t="shared" si="1133"/>
        <v>13.475540646399729</v>
      </c>
      <c r="AL4460" s="17">
        <f t="shared" si="1134"/>
        <v>0.4730901809241489</v>
      </c>
      <c r="AM4460" s="17">
        <f t="shared" si="1135"/>
        <v>2.3787564735429543</v>
      </c>
      <c r="AN4460" s="17">
        <f t="shared" si="1136"/>
        <v>2.815611116053633</v>
      </c>
      <c r="AO4460" s="17">
        <f t="shared" si="1137"/>
        <v>2.815611116053633</v>
      </c>
      <c r="AP4460" s="17">
        <f t="shared" si="1139"/>
        <v>2.342520935129484</v>
      </c>
      <c r="AQ4460" s="17">
        <f t="shared" si="1138"/>
        <v>5.8689860886423588</v>
      </c>
    </row>
    <row r="4461" spans="1:43" x14ac:dyDescent="0.2">
      <c r="A4461" t="s">
        <v>5739</v>
      </c>
      <c r="H4461">
        <v>81</v>
      </c>
      <c r="I4461" s="12" t="s">
        <v>6314</v>
      </c>
      <c r="M4461" s="6">
        <f t="array" ref="M4461">SUM(IF($H$2:$H$4320=$H4461,M$2:M$4320,0))</f>
        <v>3315655</v>
      </c>
      <c r="N4461" s="6">
        <f t="array" ref="N4461">SUM(IF($H$2:$H$4320=$H4461,N$2:N$4320,0))</f>
        <v>14099388</v>
      </c>
      <c r="O4461" s="6">
        <f t="array" ref="O4461">SUM(IF($H$2:$H$4320=$H4461,O$2:O$4320,0))</f>
        <v>3056242</v>
      </c>
      <c r="P4461" s="6">
        <f t="array" ref="P4461">SUM(IF($H$2:$H$4320=$H4461,P$2:P$4320,0))</f>
        <v>242146</v>
      </c>
      <c r="Q4461" s="6">
        <f t="array" ref="Q4461">SUM(IF($H$2:$H$4320=$H4461,Q$2:Q$4320,0))</f>
        <v>11581</v>
      </c>
      <c r="R4461" s="6">
        <f t="array" ref="R4461">SUM(IF($H$2:$H$4320=$H4461,R$2:R$4320,0))</f>
        <v>3398582</v>
      </c>
      <c r="S4461" s="6">
        <f t="array" ref="S4461">SUM(IF($H$2:$H$4320=$H4461,S$2:S$4320,0))</f>
        <v>24343106</v>
      </c>
      <c r="T4461" s="6">
        <f t="array" ref="T4461">SUM(IF($H$2:$H$4320=$H4461,T$2:T$4320,0))</f>
        <v>2924449</v>
      </c>
      <c r="U4461" s="6">
        <f t="array" ref="U4461">SUM(IF($H$2:$H$4320=$H4461,U$2:U$4320,0))</f>
        <v>0</v>
      </c>
      <c r="V4461" s="6">
        <f t="array" ref="V4461">SUM(IF($H$2:$H$4320=$H4461,V$2:V$4320,0))</f>
        <v>115</v>
      </c>
      <c r="W4461" s="6">
        <f t="array" ref="W4461">SUM(IF($H$2:$H$4320=$H4461,W$2:W$4320,0))</f>
        <v>2417</v>
      </c>
      <c r="X4461" s="6">
        <f t="array" ref="X4461">SUM(IF($H$2:$H$4320=$H4461,X$2:X$4320,0))</f>
        <v>882</v>
      </c>
      <c r="Y4461" s="6">
        <f t="array" ref="Y4461">SUM(IF($H$2:$H$4320=$H4461,Y$2:Y$4320,0))</f>
        <v>0</v>
      </c>
      <c r="Z4461" s="6">
        <f t="array" ref="Z4461">SUM(IF($H$2:$H$4320=$H4461,Z$2:Z$4320,0))</f>
        <v>68464090074</v>
      </c>
      <c r="AA4461" s="6">
        <f t="array" ref="AA4461">SUM(IF($H$2:$H$4320=$H4461,AA$2:AA$4320,0))</f>
        <v>4949578614.3551998</v>
      </c>
      <c r="AB4461" s="6">
        <f t="shared" si="1140"/>
        <v>4855.8199883569414</v>
      </c>
      <c r="AC4461" s="6">
        <f t="shared" si="1141"/>
        <v>351.04918130880571</v>
      </c>
      <c r="AD4461" s="16">
        <f t="shared" si="1126"/>
        <v>12.62148455890248</v>
      </c>
      <c r="AE4461" s="16">
        <f t="shared" si="1127"/>
        <v>4.6133087628532037</v>
      </c>
      <c r="AF4461" s="16">
        <f t="shared" si="1128"/>
        <v>21.017391304347825</v>
      </c>
      <c r="AG4461" s="16">
        <f t="shared" si="1129"/>
        <v>28.68695652173913</v>
      </c>
      <c r="AH4461" s="17">
        <f t="shared" si="1130"/>
        <v>1.0250107444833676</v>
      </c>
      <c r="AI4461" s="17">
        <f t="shared" si="1131"/>
        <v>7.3418694043861619</v>
      </c>
      <c r="AJ4461" s="17">
        <f t="shared" si="1132"/>
        <v>8.2238818574308841</v>
      </c>
      <c r="AK4461" s="17">
        <f t="shared" si="1133"/>
        <v>8.2238818574308841</v>
      </c>
      <c r="AL4461" s="17">
        <f t="shared" si="1134"/>
        <v>0.24104464676055443</v>
      </c>
      <c r="AM4461" s="17">
        <f t="shared" si="1135"/>
        <v>1.7265363574645936</v>
      </c>
      <c r="AN4461" s="17">
        <f t="shared" si="1136"/>
        <v>1.9339530907298954</v>
      </c>
      <c r="AO4461" s="17">
        <f t="shared" si="1137"/>
        <v>1.9339530907298954</v>
      </c>
      <c r="AP4461" s="17">
        <f t="shared" si="1139"/>
        <v>1.6929084439693409</v>
      </c>
      <c r="AQ4461" s="17">
        <f t="shared" si="1138"/>
        <v>7.9650453072760596</v>
      </c>
    </row>
    <row r="4462" spans="1:43" x14ac:dyDescent="0.2">
      <c r="A4462" t="s">
        <v>6183</v>
      </c>
      <c r="H4462">
        <v>82</v>
      </c>
      <c r="I4462" s="12" t="s">
        <v>6315</v>
      </c>
      <c r="M4462" s="6">
        <f t="array" ref="M4462">SUM(IF($H$2:$H$4320=$H4462,M$2:M$4320,0))</f>
        <v>0</v>
      </c>
      <c r="N4462" s="6">
        <f t="array" ref="N4462">SUM(IF($H$2:$H$4320=$H4462,N$2:N$4320,0))</f>
        <v>0</v>
      </c>
      <c r="O4462" s="6">
        <f t="array" ref="O4462">SUM(IF($H$2:$H$4320=$H4462,O$2:O$4320,0))</f>
        <v>0</v>
      </c>
      <c r="P4462" s="6">
        <f t="array" ref="P4462">SUM(IF($H$2:$H$4320=$H4462,P$2:P$4320,0))</f>
        <v>0</v>
      </c>
      <c r="Q4462" s="6">
        <f t="array" ref="Q4462">SUM(IF($H$2:$H$4320=$H4462,Q$2:Q$4320,0))</f>
        <v>0</v>
      </c>
      <c r="R4462" s="6">
        <f t="array" ref="R4462">SUM(IF($H$2:$H$4320=$H4462,R$2:R$4320,0))</f>
        <v>0</v>
      </c>
      <c r="S4462" s="6">
        <f t="array" ref="S4462">SUM(IF($H$2:$H$4320=$H4462,S$2:S$4320,0))</f>
        <v>0</v>
      </c>
      <c r="T4462" s="6">
        <f t="array" ref="T4462">SUM(IF($H$2:$H$4320=$H4462,T$2:T$4320,0))</f>
        <v>0</v>
      </c>
      <c r="U4462" s="6">
        <f t="array" ref="U4462">SUM(IF($H$2:$H$4320=$H4462,U$2:U$4320,0))</f>
        <v>0</v>
      </c>
      <c r="V4462" s="6">
        <f t="array" ref="V4462">SUM(IF($H$2:$H$4320=$H4462,V$2:V$4320,0))</f>
        <v>0</v>
      </c>
      <c r="W4462" s="6">
        <f t="array" ref="W4462">SUM(IF($H$2:$H$4320=$H4462,W$2:W$4320,0))</f>
        <v>0</v>
      </c>
      <c r="X4462" s="6">
        <f t="array" ref="X4462">SUM(IF($H$2:$H$4320=$H4462,X$2:X$4320,0))</f>
        <v>0</v>
      </c>
      <c r="Y4462" s="6">
        <f t="array" ref="Y4462">SUM(IF($H$2:$H$4320=$H4462,Y$2:Y$4320,0))</f>
        <v>0</v>
      </c>
      <c r="Z4462" s="6">
        <f t="array" ref="Z4462">SUM(IF($H$2:$H$4320=$H4462,Z$2:Z$4320,0))</f>
        <v>0</v>
      </c>
      <c r="AA4462" s="6">
        <f t="array" ref="AA4462">SUM(IF($H$2:$H$4320=$H4462,AA$2:AA$4320,0))</f>
        <v>0</v>
      </c>
      <c r="AB4462" s="6" t="str">
        <f t="shared" si="1140"/>
        <v/>
      </c>
      <c r="AC4462" s="6" t="str">
        <f t="shared" si="1141"/>
        <v/>
      </c>
      <c r="AD4462" s="16" t="str">
        <f t="shared" si="1126"/>
        <v/>
      </c>
      <c r="AE4462" s="16" t="str">
        <f t="shared" si="1127"/>
        <v/>
      </c>
      <c r="AF4462" s="16" t="str">
        <f t="shared" si="1128"/>
        <v/>
      </c>
      <c r="AG4462" s="16" t="str">
        <f t="shared" si="1129"/>
        <v/>
      </c>
      <c r="AH4462" s="17" t="str">
        <f t="shared" si="1130"/>
        <v/>
      </c>
      <c r="AI4462" s="17" t="str">
        <f t="shared" si="1131"/>
        <v/>
      </c>
      <c r="AJ4462" s="17" t="str">
        <f t="shared" si="1132"/>
        <v/>
      </c>
      <c r="AK4462" s="17" t="str">
        <f t="shared" si="1133"/>
        <v/>
      </c>
      <c r="AL4462" s="17" t="str">
        <f t="shared" si="1134"/>
        <v/>
      </c>
      <c r="AM4462" s="17" t="str">
        <f t="shared" si="1135"/>
        <v/>
      </c>
      <c r="AN4462" s="17" t="str">
        <f t="shared" si="1136"/>
        <v/>
      </c>
      <c r="AO4462" s="17" t="str">
        <f t="shared" si="1137"/>
        <v/>
      </c>
      <c r="AP4462" s="17" t="str">
        <f t="shared" si="1139"/>
        <v/>
      </c>
      <c r="AQ4462" s="17" t="str">
        <f t="shared" si="1138"/>
        <v/>
      </c>
    </row>
    <row r="4463" spans="1:43" x14ac:dyDescent="0.2">
      <c r="A4463" t="s">
        <v>6074</v>
      </c>
      <c r="H4463">
        <v>83</v>
      </c>
      <c r="I4463" s="12" t="s">
        <v>6316</v>
      </c>
      <c r="M4463" s="6">
        <f t="array" ref="M4463">SUM(IF($H$2:$H$4320=$H4463,M$2:M$4320,0))</f>
        <v>1292754</v>
      </c>
      <c r="N4463" s="6">
        <f t="array" ref="N4463">SUM(IF($H$2:$H$4320=$H4463,N$2:N$4320,0))</f>
        <v>8196704</v>
      </c>
      <c r="O4463" s="6">
        <f t="array" ref="O4463">SUM(IF($H$2:$H$4320=$H4463,O$2:O$4320,0))</f>
        <v>2549488</v>
      </c>
      <c r="P4463" s="6">
        <f t="array" ref="P4463">SUM(IF($H$2:$H$4320=$H4463,P$2:P$4320,0))</f>
        <v>161872</v>
      </c>
      <c r="Q4463" s="6">
        <f t="array" ref="Q4463">SUM(IF($H$2:$H$4320=$H4463,Q$2:Q$4320,0))</f>
        <v>4387</v>
      </c>
      <c r="R4463" s="6">
        <f t="array" ref="R4463">SUM(IF($H$2:$H$4320=$H4463,R$2:R$4320,0))</f>
        <v>1816163</v>
      </c>
      <c r="S4463" s="6">
        <f t="array" ref="S4463">SUM(IF($H$2:$H$4320=$H4463,S$2:S$4320,0))</f>
        <v>13201633</v>
      </c>
      <c r="T4463" s="6">
        <f t="array" ref="T4463">SUM(IF($H$2:$H$4320=$H4463,T$2:T$4320,0))</f>
        <v>356142</v>
      </c>
      <c r="U4463" s="6">
        <f t="array" ref="U4463">SUM(IF($H$2:$H$4320=$H4463,U$2:U$4320,0))</f>
        <v>0</v>
      </c>
      <c r="V4463" s="6">
        <f t="array" ref="V4463">SUM(IF($H$2:$H$4320=$H4463,V$2:V$4320,0))</f>
        <v>95</v>
      </c>
      <c r="W4463" s="6">
        <f t="array" ref="W4463">SUM(IF($H$2:$H$4320=$H4463,W$2:W$4320,0))</f>
        <v>2436</v>
      </c>
      <c r="X4463" s="6">
        <f t="array" ref="X4463">SUM(IF($H$2:$H$4320=$H4463,X$2:X$4320,0))</f>
        <v>1415</v>
      </c>
      <c r="Y4463" s="6">
        <f t="array" ref="Y4463">SUM(IF($H$2:$H$4320=$H4463,Y$2:Y$4320,0))</f>
        <v>0.15</v>
      </c>
      <c r="Z4463" s="6">
        <f t="array" ref="Z4463">SUM(IF($H$2:$H$4320=$H4463,Z$2:Z$4320,0))</f>
        <v>64686772200</v>
      </c>
      <c r="AA4463" s="6">
        <f t="array" ref="AA4463">SUM(IF($H$2:$H$4320=$H4463,AA$2:AA$4320,0))</f>
        <v>4705767523.9008007</v>
      </c>
      <c r="AB4463" s="6">
        <f t="shared" si="1140"/>
        <v>7891.8028758876735</v>
      </c>
      <c r="AC4463" s="6">
        <f t="shared" si="1141"/>
        <v>574.10485042534174</v>
      </c>
      <c r="AD4463" s="16">
        <f t="shared" si="1126"/>
        <v>15.750024710882673</v>
      </c>
      <c r="AE4463" s="16">
        <f t="shared" si="1127"/>
        <v>3.2150392549405997</v>
      </c>
      <c r="AF4463" s="16">
        <f t="shared" si="1128"/>
        <v>25.642105263157895</v>
      </c>
      <c r="AG4463" s="16">
        <f t="shared" si="1129"/>
        <v>40.536842105263155</v>
      </c>
      <c r="AH4463" s="17">
        <f t="shared" si="1130"/>
        <v>1.4048790411787548</v>
      </c>
      <c r="AI4463" s="17">
        <f t="shared" si="1131"/>
        <v>10.212022550307328</v>
      </c>
      <c r="AJ4463" s="17">
        <f t="shared" si="1132"/>
        <v>10.487513478975892</v>
      </c>
      <c r="AK4463" s="17">
        <f t="shared" si="1133"/>
        <v>10.487513478975892</v>
      </c>
      <c r="AL4463" s="17">
        <f t="shared" si="1134"/>
        <v>0.22157235396081157</v>
      </c>
      <c r="AM4463" s="17">
        <f t="shared" si="1135"/>
        <v>1.6106026275927494</v>
      </c>
      <c r="AN4463" s="17">
        <f t="shared" si="1136"/>
        <v>1.6540520433579156</v>
      </c>
      <c r="AO4463" s="17">
        <f t="shared" si="1137"/>
        <v>1.6540520433579156</v>
      </c>
      <c r="AP4463" s="17">
        <f t="shared" si="1139"/>
        <v>1.4324796893971039</v>
      </c>
      <c r="AQ4463" s="17">
        <f t="shared" si="1138"/>
        <v>5.1781506718211654</v>
      </c>
    </row>
    <row r="4464" spans="1:43" x14ac:dyDescent="0.2">
      <c r="A4464" t="s">
        <v>5870</v>
      </c>
      <c r="H4464">
        <v>84</v>
      </c>
      <c r="I4464" s="12" t="s">
        <v>6317</v>
      </c>
      <c r="M4464" s="6">
        <f t="array" ref="M4464">SUM(IF($H$2:$H$4320=$H4464,M$2:M$4320,0))</f>
        <v>2628223</v>
      </c>
      <c r="N4464" s="6">
        <f t="array" ref="N4464">SUM(IF($H$2:$H$4320=$H4464,N$2:N$4320,0))</f>
        <v>19189776</v>
      </c>
      <c r="O4464" s="6">
        <f t="array" ref="O4464">SUM(IF($H$2:$H$4320=$H4464,O$2:O$4320,0))</f>
        <v>3768458</v>
      </c>
      <c r="P4464" s="6">
        <f t="array" ref="P4464">SUM(IF($H$2:$H$4320=$H4464,P$2:P$4320,0))</f>
        <v>198567</v>
      </c>
      <c r="Q4464" s="6">
        <f t="array" ref="Q4464">SUM(IF($H$2:$H$4320=$H4464,Q$2:Q$4320,0))</f>
        <v>9370</v>
      </c>
      <c r="R4464" s="6">
        <f t="array" ref="R4464">SUM(IF($H$2:$H$4320=$H4464,R$2:R$4320,0))</f>
        <v>2266159</v>
      </c>
      <c r="S4464" s="6">
        <f t="array" ref="S4464">SUM(IF($H$2:$H$4320=$H4464,S$2:S$4320,0))</f>
        <v>13619692</v>
      </c>
      <c r="T4464" s="6">
        <f t="array" ref="T4464">SUM(IF($H$2:$H$4320=$H4464,T$2:T$4320,0))</f>
        <v>3883218</v>
      </c>
      <c r="U4464" s="6">
        <f t="array" ref="U4464">SUM(IF($H$2:$H$4320=$H4464,U$2:U$4320,0))</f>
        <v>0</v>
      </c>
      <c r="V4464" s="6">
        <f t="array" ref="V4464">SUM(IF($H$2:$H$4320=$H4464,V$2:V$4320,0))</f>
        <v>21</v>
      </c>
      <c r="W4464" s="6">
        <f t="array" ref="W4464">SUM(IF($H$2:$H$4320=$H4464,W$2:W$4320,0))</f>
        <v>267</v>
      </c>
      <c r="X4464" s="6">
        <f t="array" ref="X4464">SUM(IF($H$2:$H$4320=$H4464,X$2:X$4320,0))</f>
        <v>40</v>
      </c>
      <c r="Y4464" s="6">
        <f t="array" ref="Y4464">SUM(IF($H$2:$H$4320=$H4464,Y$2:Y$4320,0))</f>
        <v>0</v>
      </c>
      <c r="Z4464" s="6">
        <f t="array" ref="Z4464">SUM(IF($H$2:$H$4320=$H4464,Z$2:Z$4320,0))</f>
        <v>88241256900</v>
      </c>
      <c r="AA4464" s="6">
        <f t="array" ref="AA4464">SUM(IF($H$2:$H$4320=$H4464,AA$2:AA$4320,0))</f>
        <v>6433192289.4623995</v>
      </c>
      <c r="AB4464" s="6">
        <f t="shared" si="1140"/>
        <v>4598.347416874486</v>
      </c>
      <c r="AC4464" s="6">
        <f t="shared" si="1141"/>
        <v>335.24061403647437</v>
      </c>
      <c r="AD4464" s="16">
        <f t="shared" si="1126"/>
        <v>18.978269299531142</v>
      </c>
      <c r="AE4464" s="16">
        <f t="shared" si="1127"/>
        <v>5.0922090680060652</v>
      </c>
      <c r="AF4464" s="16">
        <f t="shared" si="1128"/>
        <v>12.714285714285714</v>
      </c>
      <c r="AG4464" s="16">
        <f t="shared" si="1129"/>
        <v>14.619047619047619</v>
      </c>
      <c r="AH4464" s="17">
        <f t="shared" si="1130"/>
        <v>0.86224000018263292</v>
      </c>
      <c r="AI4464" s="17">
        <f t="shared" si="1131"/>
        <v>5.1820914739730988</v>
      </c>
      <c r="AJ4464" s="17">
        <f t="shared" si="1132"/>
        <v>6.6595985196081156</v>
      </c>
      <c r="AK4464" s="17">
        <f t="shared" si="1133"/>
        <v>6.6595985196081156</v>
      </c>
      <c r="AL4464" s="17">
        <f t="shared" si="1134"/>
        <v>0.11809199857257323</v>
      </c>
      <c r="AM4464" s="17">
        <f t="shared" si="1135"/>
        <v>0.70973689322897782</v>
      </c>
      <c r="AN4464" s="17">
        <f t="shared" si="1136"/>
        <v>0.91209558673326885</v>
      </c>
      <c r="AO4464" s="17">
        <f t="shared" si="1137"/>
        <v>0.91209558673326885</v>
      </c>
      <c r="AP4464" s="17">
        <f t="shared" si="1139"/>
        <v>0.79400358816069561</v>
      </c>
      <c r="AQ4464" s="17">
        <f t="shared" si="1138"/>
        <v>3.6141286435990532</v>
      </c>
    </row>
    <row r="4465" spans="1:43" x14ac:dyDescent="0.2">
      <c r="A4465" t="s">
        <v>6069</v>
      </c>
      <c r="H4465">
        <v>85</v>
      </c>
      <c r="I4465" s="12" t="s">
        <v>6318</v>
      </c>
      <c r="M4465" s="6">
        <f t="array" ref="M4465">SUM(IF($H$2:$H$4320=$H4465,M$2:M$4320,0))</f>
        <v>4524795</v>
      </c>
      <c r="N4465" s="6">
        <f t="array" ref="N4465">SUM(IF($H$2:$H$4320=$H4465,N$2:N$4320,0))</f>
        <v>27502772</v>
      </c>
      <c r="O4465" s="6">
        <f t="array" ref="O4465">SUM(IF($H$2:$H$4320=$H4465,O$2:O$4320,0))</f>
        <v>5674145</v>
      </c>
      <c r="P4465" s="6">
        <f t="array" ref="P4465">SUM(IF($H$2:$H$4320=$H4465,P$2:P$4320,0))</f>
        <v>307483</v>
      </c>
      <c r="Q4465" s="6">
        <f t="array" ref="Q4465">SUM(IF($H$2:$H$4320=$H4465,Q$2:Q$4320,0))</f>
        <v>15626</v>
      </c>
      <c r="R4465" s="6">
        <f t="array" ref="R4465">SUM(IF($H$2:$H$4320=$H4465,R$2:R$4320,0))</f>
        <v>6639882</v>
      </c>
      <c r="S4465" s="6">
        <f t="array" ref="S4465">SUM(IF($H$2:$H$4320=$H4465,S$2:S$4320,0))</f>
        <v>30202968</v>
      </c>
      <c r="T4465" s="6">
        <f t="array" ref="T4465">SUM(IF($H$2:$H$4320=$H4465,T$2:T$4320,0))</f>
        <v>6897965</v>
      </c>
      <c r="U4465" s="6">
        <f t="array" ref="U4465">SUM(IF($H$2:$H$4320=$H4465,U$2:U$4320,0))</f>
        <v>153177</v>
      </c>
      <c r="V4465" s="6">
        <f t="array" ref="V4465">SUM(IF($H$2:$H$4320=$H4465,V$2:V$4320,0))</f>
        <v>265</v>
      </c>
      <c r="W4465" s="6">
        <f t="array" ref="W4465">SUM(IF($H$2:$H$4320=$H4465,W$2:W$4320,0))</f>
        <v>6541</v>
      </c>
      <c r="X4465" s="6">
        <f t="array" ref="X4465">SUM(IF($H$2:$H$4320=$H4465,X$2:X$4320,0))</f>
        <v>4889</v>
      </c>
      <c r="Y4465" s="6">
        <f t="array" ref="Y4465">SUM(IF($H$2:$H$4320=$H4465,Y$2:Y$4320,0))</f>
        <v>0</v>
      </c>
      <c r="Z4465" s="6">
        <f t="array" ref="Z4465">SUM(IF($H$2:$H$4320=$H4465,Z$2:Z$4320,0))</f>
        <v>135980124600</v>
      </c>
      <c r="AA4465" s="6">
        <f t="array" ref="AA4465">SUM(IF($H$2:$H$4320=$H4465,AA$2:AA$4320,0))</f>
        <v>9906171452.3520012</v>
      </c>
      <c r="AB4465" s="6">
        <f t="shared" si="1140"/>
        <v>4944.2334249071328</v>
      </c>
      <c r="AC4465" s="6">
        <f t="shared" si="1141"/>
        <v>360.18810948772733</v>
      </c>
      <c r="AD4465" s="16">
        <f t="shared" si="1126"/>
        <v>18.453524259877781</v>
      </c>
      <c r="AE4465" s="16">
        <f t="shared" si="1127"/>
        <v>4.8470336940631586</v>
      </c>
      <c r="AF4465" s="16">
        <f t="shared" si="1128"/>
        <v>24.683018867924527</v>
      </c>
      <c r="AG4465" s="16">
        <f t="shared" si="1129"/>
        <v>43.132075471698116</v>
      </c>
      <c r="AH4465" s="17">
        <f t="shared" si="1130"/>
        <v>1.4674437184447031</v>
      </c>
      <c r="AI4465" s="17">
        <f t="shared" si="1131"/>
        <v>6.6749914637016703</v>
      </c>
      <c r="AJ4465" s="17">
        <f t="shared" si="1132"/>
        <v>8.199472683292834</v>
      </c>
      <c r="AK4465" s="17">
        <f t="shared" si="1133"/>
        <v>8.2333254876740281</v>
      </c>
      <c r="AL4465" s="17">
        <f t="shared" si="1134"/>
        <v>0.2414259188128382</v>
      </c>
      <c r="AM4465" s="17">
        <f t="shared" si="1135"/>
        <v>1.0981790490064056</v>
      </c>
      <c r="AN4465" s="17">
        <f t="shared" si="1136"/>
        <v>1.3489888582867211</v>
      </c>
      <c r="AO4465" s="17">
        <f t="shared" si="1137"/>
        <v>1.3545583696072527</v>
      </c>
      <c r="AP4465" s="17">
        <f t="shared" si="1139"/>
        <v>1.1131324507944145</v>
      </c>
      <c r="AQ4465" s="17">
        <f t="shared" si="1138"/>
        <v>5.3229108526482847</v>
      </c>
    </row>
    <row r="4466" spans="1:43" x14ac:dyDescent="0.2">
      <c r="A4466" t="s">
        <v>5786</v>
      </c>
      <c r="H4466">
        <v>86</v>
      </c>
      <c r="I4466" s="12" t="s">
        <v>6319</v>
      </c>
      <c r="M4466" s="6">
        <f t="array" ref="M4466">SUM(IF($H$2:$H$4320=$H4466,M$2:M$4320,0))</f>
        <v>2248418</v>
      </c>
      <c r="N4466" s="6">
        <f t="array" ref="N4466">SUM(IF($H$2:$H$4320=$H4466,N$2:N$4320,0))</f>
        <v>12295902</v>
      </c>
      <c r="O4466" s="6">
        <f t="array" ref="O4466">SUM(IF($H$2:$H$4320=$H4466,O$2:O$4320,0))</f>
        <v>3171650</v>
      </c>
      <c r="P4466" s="6">
        <f t="array" ref="P4466">SUM(IF($H$2:$H$4320=$H4466,P$2:P$4320,0))</f>
        <v>202449</v>
      </c>
      <c r="Q4466" s="6">
        <f t="array" ref="Q4466">SUM(IF($H$2:$H$4320=$H4466,Q$2:Q$4320,0))</f>
        <v>8281</v>
      </c>
      <c r="R4466" s="6">
        <f t="array" ref="R4466">SUM(IF($H$2:$H$4320=$H4466,R$2:R$4320,0))</f>
        <v>2937546</v>
      </c>
      <c r="S4466" s="6">
        <f t="array" ref="S4466">SUM(IF($H$2:$H$4320=$H4466,S$2:S$4320,0))</f>
        <v>21585274</v>
      </c>
      <c r="T4466" s="6">
        <f t="array" ref="T4466">SUM(IF($H$2:$H$4320=$H4466,T$2:T$4320,0))</f>
        <v>4047096</v>
      </c>
      <c r="U4466" s="6">
        <f t="array" ref="U4466">SUM(IF($H$2:$H$4320=$H4466,U$2:U$4320,0))</f>
        <v>0</v>
      </c>
      <c r="V4466" s="6">
        <f t="array" ref="V4466">SUM(IF($H$2:$H$4320=$H4466,V$2:V$4320,0))</f>
        <v>129</v>
      </c>
      <c r="W4466" s="6">
        <f t="array" ref="W4466">SUM(IF($H$2:$H$4320=$H4466,W$2:W$4320,0))</f>
        <v>3582</v>
      </c>
      <c r="X4466" s="6">
        <f t="array" ref="X4466">SUM(IF($H$2:$H$4320=$H4466,X$2:X$4320,0))</f>
        <v>1703</v>
      </c>
      <c r="Y4466" s="6">
        <f t="array" ref="Y4466">SUM(IF($H$2:$H$4320=$H4466,Y$2:Y$4320,0))</f>
        <v>0</v>
      </c>
      <c r="Z4466" s="6">
        <f t="array" ref="Z4466">SUM(IF($H$2:$H$4320=$H4466,Z$2:Z$4320,0))</f>
        <v>101162515700</v>
      </c>
      <c r="AA4466" s="6">
        <f t="array" ref="AA4466">SUM(IF($H$2:$H$4320=$H4466,AA$2:AA$4320,0))</f>
        <v>7335631801.0080004</v>
      </c>
      <c r="AB4466" s="6">
        <f t="shared" si="1140"/>
        <v>8227.3358798728223</v>
      </c>
      <c r="AC4466" s="6">
        <f t="shared" si="1141"/>
        <v>596.59159620888329</v>
      </c>
      <c r="AD4466" s="16">
        <f t="shared" si="1126"/>
        <v>15.66641475136948</v>
      </c>
      <c r="AE4466" s="16">
        <f t="shared" si="1127"/>
        <v>3.8768155376539024</v>
      </c>
      <c r="AF4466" s="16">
        <f t="shared" si="1128"/>
        <v>27.767441860465116</v>
      </c>
      <c r="AG4466" s="16">
        <f t="shared" si="1129"/>
        <v>40.968992248062015</v>
      </c>
      <c r="AH4466" s="17">
        <f t="shared" si="1130"/>
        <v>1.3064946108775148</v>
      </c>
      <c r="AI4466" s="17">
        <f t="shared" si="1131"/>
        <v>9.600205122001336</v>
      </c>
      <c r="AJ4466" s="17">
        <f t="shared" si="1132"/>
        <v>11.400180037697616</v>
      </c>
      <c r="AK4466" s="17">
        <f t="shared" si="1133"/>
        <v>11.400180037697616</v>
      </c>
      <c r="AL4466" s="17">
        <f t="shared" si="1134"/>
        <v>0.23890447402720028</v>
      </c>
      <c r="AM4466" s="17">
        <f t="shared" si="1135"/>
        <v>1.7554852014923346</v>
      </c>
      <c r="AN4466" s="17">
        <f t="shared" si="1136"/>
        <v>2.0846270570471366</v>
      </c>
      <c r="AO4466" s="17">
        <f t="shared" si="1137"/>
        <v>2.0846270570471366</v>
      </c>
      <c r="AP4466" s="17">
        <f t="shared" si="1139"/>
        <v>1.8457225830199362</v>
      </c>
      <c r="AQ4466" s="17">
        <f t="shared" si="1138"/>
        <v>6.8056923052669749</v>
      </c>
    </row>
    <row r="4467" spans="1:43" x14ac:dyDescent="0.2">
      <c r="A4467" t="s">
        <v>6184</v>
      </c>
      <c r="H4467">
        <v>87</v>
      </c>
      <c r="I4467" s="12" t="s">
        <v>6320</v>
      </c>
      <c r="M4467" s="6">
        <f t="array" ref="M4467">SUM(IF($H$2:$H$4320=$H4467,M$2:M$4320,0))</f>
        <v>0</v>
      </c>
      <c r="N4467" s="6">
        <f t="array" ref="N4467">SUM(IF($H$2:$H$4320=$H4467,N$2:N$4320,0))</f>
        <v>0</v>
      </c>
      <c r="O4467" s="6">
        <f t="array" ref="O4467">SUM(IF($H$2:$H$4320=$H4467,O$2:O$4320,0))</f>
        <v>0</v>
      </c>
      <c r="P4467" s="6">
        <f t="array" ref="P4467">SUM(IF($H$2:$H$4320=$H4467,P$2:P$4320,0))</f>
        <v>0</v>
      </c>
      <c r="Q4467" s="6">
        <f t="array" ref="Q4467">SUM(IF($H$2:$H$4320=$H4467,Q$2:Q$4320,0))</f>
        <v>0</v>
      </c>
      <c r="R4467" s="6">
        <f t="array" ref="R4467">SUM(IF($H$2:$H$4320=$H4467,R$2:R$4320,0))</f>
        <v>0</v>
      </c>
      <c r="S4467" s="6">
        <f t="array" ref="S4467">SUM(IF($H$2:$H$4320=$H4467,S$2:S$4320,0))</f>
        <v>0</v>
      </c>
      <c r="T4467" s="6">
        <f t="array" ref="T4467">SUM(IF($H$2:$H$4320=$H4467,T$2:T$4320,0))</f>
        <v>0</v>
      </c>
      <c r="U4467" s="6">
        <f t="array" ref="U4467">SUM(IF($H$2:$H$4320=$H4467,U$2:U$4320,0))</f>
        <v>0</v>
      </c>
      <c r="V4467" s="6">
        <f t="array" ref="V4467">SUM(IF($H$2:$H$4320=$H4467,V$2:V$4320,0))</f>
        <v>0</v>
      </c>
      <c r="W4467" s="6">
        <f t="array" ref="W4467">SUM(IF($H$2:$H$4320=$H4467,W$2:W$4320,0))</f>
        <v>0</v>
      </c>
      <c r="X4467" s="6">
        <f t="array" ref="X4467">SUM(IF($H$2:$H$4320=$H4467,X$2:X$4320,0))</f>
        <v>0</v>
      </c>
      <c r="Y4467" s="6">
        <f t="array" ref="Y4467">SUM(IF($H$2:$H$4320=$H4467,Y$2:Y$4320,0))</f>
        <v>0</v>
      </c>
      <c r="Z4467" s="6">
        <f t="array" ref="Z4467">SUM(IF($H$2:$H$4320=$H4467,Z$2:Z$4320,0))</f>
        <v>0</v>
      </c>
      <c r="AA4467" s="6">
        <f t="array" ref="AA4467">SUM(IF($H$2:$H$4320=$H4467,AA$2:AA$4320,0))</f>
        <v>0</v>
      </c>
      <c r="AB4467" s="6" t="str">
        <f t="shared" si="1140"/>
        <v/>
      </c>
      <c r="AC4467" s="6" t="str">
        <f t="shared" si="1141"/>
        <v/>
      </c>
      <c r="AD4467" s="16" t="str">
        <f t="shared" si="1126"/>
        <v/>
      </c>
      <c r="AE4467" s="16" t="str">
        <f t="shared" si="1127"/>
        <v/>
      </c>
      <c r="AF4467" s="16" t="str">
        <f t="shared" si="1128"/>
        <v/>
      </c>
      <c r="AG4467" s="16" t="str">
        <f t="shared" si="1129"/>
        <v/>
      </c>
      <c r="AH4467" s="17" t="str">
        <f t="shared" si="1130"/>
        <v/>
      </c>
      <c r="AI4467" s="17" t="str">
        <f t="shared" si="1131"/>
        <v/>
      </c>
      <c r="AJ4467" s="17" t="str">
        <f t="shared" si="1132"/>
        <v/>
      </c>
      <c r="AK4467" s="17" t="str">
        <f t="shared" si="1133"/>
        <v/>
      </c>
      <c r="AL4467" s="17" t="str">
        <f t="shared" si="1134"/>
        <v/>
      </c>
      <c r="AM4467" s="17" t="str">
        <f t="shared" si="1135"/>
        <v/>
      </c>
      <c r="AN4467" s="17" t="str">
        <f t="shared" si="1136"/>
        <v/>
      </c>
      <c r="AO4467" s="17" t="str">
        <f t="shared" si="1137"/>
        <v/>
      </c>
      <c r="AP4467" s="17" t="str">
        <f t="shared" si="1139"/>
        <v/>
      </c>
      <c r="AQ4467" s="17" t="str">
        <f t="shared" si="1138"/>
        <v/>
      </c>
    </row>
    <row r="4468" spans="1:43" x14ac:dyDescent="0.2">
      <c r="A4468" t="s">
        <v>6028</v>
      </c>
      <c r="H4468">
        <v>88</v>
      </c>
      <c r="I4468" s="12" t="s">
        <v>6321</v>
      </c>
      <c r="M4468" s="6">
        <f t="array" ref="M4468">SUM(IF($H$2:$H$4320=$H4468,M$2:M$4320,0))</f>
        <v>2351440</v>
      </c>
      <c r="N4468" s="6">
        <f t="array" ref="N4468">SUM(IF($H$2:$H$4320=$H4468,N$2:N$4320,0))</f>
        <v>11516502</v>
      </c>
      <c r="O4468" s="6">
        <f t="array" ref="O4468">SUM(IF($H$2:$H$4320=$H4468,O$2:O$4320,0))</f>
        <v>3241898</v>
      </c>
      <c r="P4468" s="6">
        <f t="array" ref="P4468">SUM(IF($H$2:$H$4320=$H4468,P$2:P$4320,0))</f>
        <v>211246</v>
      </c>
      <c r="Q4468" s="6">
        <f t="array" ref="Q4468">SUM(IF($H$2:$H$4320=$H4468,Q$2:Q$4320,0))</f>
        <v>7970</v>
      </c>
      <c r="R4468" s="6">
        <f t="array" ref="R4468">SUM(IF($H$2:$H$4320=$H4468,R$2:R$4320,0))</f>
        <v>1980759</v>
      </c>
      <c r="S4468" s="6">
        <f t="array" ref="S4468">SUM(IF($H$2:$H$4320=$H4468,S$2:S$4320,0))</f>
        <v>17246267</v>
      </c>
      <c r="T4468" s="6">
        <f t="array" ref="T4468">SUM(IF($H$2:$H$4320=$H4468,T$2:T$4320,0))</f>
        <v>2151552</v>
      </c>
      <c r="U4468" s="6">
        <f t="array" ref="U4468">SUM(IF($H$2:$H$4320=$H4468,U$2:U$4320,0))</f>
        <v>0</v>
      </c>
      <c r="V4468" s="6">
        <f t="array" ref="V4468">SUM(IF($H$2:$H$4320=$H4468,V$2:V$4320,0))</f>
        <v>88</v>
      </c>
      <c r="W4468" s="6">
        <f t="array" ref="W4468">SUM(IF($H$2:$H$4320=$H4468,W$2:W$4320,0))</f>
        <v>2555</v>
      </c>
      <c r="X4468" s="6">
        <f t="array" ref="X4468">SUM(IF($H$2:$H$4320=$H4468,X$2:X$4320,0))</f>
        <v>713</v>
      </c>
      <c r="Y4468" s="6">
        <f t="array" ref="Y4468">SUM(IF($H$2:$H$4320=$H4468,Y$2:Y$4320,0))</f>
        <v>3.5</v>
      </c>
      <c r="Z4468" s="6">
        <f t="array" ref="Z4468">SUM(IF($H$2:$H$4320=$H4468,Z$2:Z$4320,0))</f>
        <v>110252005580</v>
      </c>
      <c r="AA4468" s="6">
        <f t="array" ref="AA4468">SUM(IF($H$2:$H$4320=$H4468,AA$2:AA$4320,0))</f>
        <v>8302828690.0944004</v>
      </c>
      <c r="AB4468" s="6">
        <f t="shared" si="1140"/>
        <v>9573.3935165382682</v>
      </c>
      <c r="AC4468" s="6">
        <f t="shared" si="1141"/>
        <v>720.9505707631015</v>
      </c>
      <c r="AD4468" s="16">
        <f t="shared" si="1126"/>
        <v>15.346553307518249</v>
      </c>
      <c r="AE4468" s="16">
        <f t="shared" si="1127"/>
        <v>3.5523949242079795</v>
      </c>
      <c r="AF4468" s="16">
        <f t="shared" si="1128"/>
        <v>29.03409090909091</v>
      </c>
      <c r="AG4468" s="16">
        <f t="shared" si="1129"/>
        <v>37.136363636363633</v>
      </c>
      <c r="AH4468" s="17">
        <f t="shared" si="1130"/>
        <v>0.84236000068043415</v>
      </c>
      <c r="AI4468" s="17">
        <f t="shared" si="1131"/>
        <v>7.3343427856972747</v>
      </c>
      <c r="AJ4468" s="17">
        <f t="shared" si="1132"/>
        <v>8.2493361514646342</v>
      </c>
      <c r="AK4468" s="17">
        <f t="shared" si="1133"/>
        <v>8.2493361514646342</v>
      </c>
      <c r="AL4468" s="17">
        <f t="shared" si="1134"/>
        <v>0.17199311040800411</v>
      </c>
      <c r="AM4468" s="17">
        <f t="shared" si="1135"/>
        <v>1.4975265058782605</v>
      </c>
      <c r="AN4468" s="17">
        <f t="shared" si="1136"/>
        <v>1.6843499006903311</v>
      </c>
      <c r="AO4468" s="17">
        <f t="shared" si="1137"/>
        <v>1.6843499006903311</v>
      </c>
      <c r="AP4468" s="17">
        <f t="shared" si="1139"/>
        <v>1.5123567902823269</v>
      </c>
      <c r="AQ4468" s="17">
        <f t="shared" si="1138"/>
        <v>5.3198055583488442</v>
      </c>
    </row>
    <row r="4469" spans="1:43" x14ac:dyDescent="0.2">
      <c r="A4469" t="s">
        <v>5762</v>
      </c>
      <c r="H4469">
        <v>89</v>
      </c>
      <c r="I4469" s="12" t="s">
        <v>6322</v>
      </c>
      <c r="M4469" s="6">
        <f t="array" ref="M4469">SUM(IF($H$2:$H$4320=$H4469,M$2:M$4320,0))</f>
        <v>1843461</v>
      </c>
      <c r="N4469" s="6">
        <f t="array" ref="N4469">SUM(IF($H$2:$H$4320=$H4469,N$2:N$4320,0))</f>
        <v>25926460</v>
      </c>
      <c r="O4469" s="6">
        <f t="array" ref="O4469">SUM(IF($H$2:$H$4320=$H4469,O$2:O$4320,0))</f>
        <v>4326518</v>
      </c>
      <c r="P4469" s="6">
        <f t="array" ref="P4469">SUM(IF($H$2:$H$4320=$H4469,P$2:P$4320,0))</f>
        <v>253431</v>
      </c>
      <c r="Q4469" s="6">
        <f t="array" ref="Q4469">SUM(IF($H$2:$H$4320=$H4469,Q$2:Q$4320,0))</f>
        <v>4897</v>
      </c>
      <c r="R4469" s="6">
        <f t="array" ref="R4469">SUM(IF($H$2:$H$4320=$H4469,R$2:R$4320,0))</f>
        <v>4615041</v>
      </c>
      <c r="S4469" s="6">
        <f t="array" ref="S4469">SUM(IF($H$2:$H$4320=$H4469,S$2:S$4320,0))</f>
        <v>25336307</v>
      </c>
      <c r="T4469" s="6">
        <f t="array" ref="T4469">SUM(IF($H$2:$H$4320=$H4469,T$2:T$4320,0))</f>
        <v>1520614</v>
      </c>
      <c r="U4469" s="6">
        <f t="array" ref="U4469">SUM(IF($H$2:$H$4320=$H4469,U$2:U$4320,0))</f>
        <v>0</v>
      </c>
      <c r="V4469" s="6">
        <f t="array" ref="V4469">SUM(IF($H$2:$H$4320=$H4469,V$2:V$4320,0))</f>
        <v>133</v>
      </c>
      <c r="W4469" s="6">
        <f t="array" ref="W4469">SUM(IF($H$2:$H$4320=$H4469,W$2:W$4320,0))</f>
        <v>4157</v>
      </c>
      <c r="X4469" s="6">
        <f t="array" ref="X4469">SUM(IF($H$2:$H$4320=$H4469,X$2:X$4320,0))</f>
        <v>761</v>
      </c>
      <c r="Y4469" s="6">
        <f t="array" ref="Y4469">SUM(IF($H$2:$H$4320=$H4469,Y$2:Y$4320,0))</f>
        <v>0</v>
      </c>
      <c r="Z4469" s="6">
        <f t="array" ref="Z4469">SUM(IF($H$2:$H$4320=$H4469,Z$2:Z$4320,0))</f>
        <v>85380221622</v>
      </c>
      <c r="AA4469" s="6">
        <f t="array" ref="AA4469">SUM(IF($H$2:$H$4320=$H4469,AA$2:AA$4320,0))</f>
        <v>6231671576.2224007</v>
      </c>
      <c r="AB4469" s="6">
        <f t="shared" si="1140"/>
        <v>3293.1692804185377</v>
      </c>
      <c r="AC4469" s="6">
        <f t="shared" si="1141"/>
        <v>240.35952367667628</v>
      </c>
      <c r="AD4469" s="16">
        <f t="shared" si="1126"/>
        <v>17.071778906290074</v>
      </c>
      <c r="AE4469" s="16">
        <f t="shared" si="1127"/>
        <v>5.9924539780026338</v>
      </c>
      <c r="AF4469" s="16">
        <f t="shared" si="1128"/>
        <v>31.255639097744361</v>
      </c>
      <c r="AG4469" s="16">
        <f t="shared" si="1129"/>
        <v>36.977443609022558</v>
      </c>
      <c r="AH4469" s="17">
        <f t="shared" si="1130"/>
        <v>2.5034654923537847</v>
      </c>
      <c r="AI4469" s="17">
        <f t="shared" si="1131"/>
        <v>13.743880125481363</v>
      </c>
      <c r="AJ4469" s="17">
        <f t="shared" si="1132"/>
        <v>14.568749216826394</v>
      </c>
      <c r="AK4469" s="17">
        <f t="shared" si="1133"/>
        <v>14.568749216826394</v>
      </c>
      <c r="AL4469" s="17">
        <f t="shared" si="1134"/>
        <v>0.17800505738153222</v>
      </c>
      <c r="AM4469" s="17">
        <f t="shared" si="1135"/>
        <v>0.97723742462333851</v>
      </c>
      <c r="AN4469" s="17">
        <f t="shared" si="1136"/>
        <v>1.0358884706975036</v>
      </c>
      <c r="AO4469" s="17">
        <f t="shared" si="1137"/>
        <v>1.0358884706975036</v>
      </c>
      <c r="AP4469" s="17">
        <f t="shared" si="1139"/>
        <v>0.8578834133159714</v>
      </c>
      <c r="AQ4469" s="17">
        <f t="shared" si="1138"/>
        <v>5.8560502926371738</v>
      </c>
    </row>
    <row r="4470" spans="1:43" x14ac:dyDescent="0.2">
      <c r="A4470" t="s">
        <v>5763</v>
      </c>
      <c r="H4470">
        <v>90</v>
      </c>
      <c r="I4470" s="12" t="s">
        <v>6323</v>
      </c>
      <c r="M4470" s="6">
        <f t="array" ref="M4470">SUM(IF($H$2:$H$4320=$H4470,M$2:M$4320,0))</f>
        <v>10396768</v>
      </c>
      <c r="N4470" s="6">
        <f t="array" ref="N4470">SUM(IF($H$2:$H$4320=$H4470,N$2:N$4320,0))</f>
        <v>34972372</v>
      </c>
      <c r="O4470" s="6">
        <f t="array" ref="O4470">SUM(IF($H$2:$H$4320=$H4470,O$2:O$4320,0))</f>
        <v>6129219</v>
      </c>
      <c r="P4470" s="6">
        <f t="array" ref="P4470">SUM(IF($H$2:$H$4320=$H4470,P$2:P$4320,0))</f>
        <v>498399</v>
      </c>
      <c r="Q4470" s="6">
        <f t="array" ref="Q4470">SUM(IF($H$2:$H$4320=$H4470,Q$2:Q$4320,0))</f>
        <v>34720</v>
      </c>
      <c r="R4470" s="6">
        <f t="array" ref="R4470">SUM(IF($H$2:$H$4320=$H4470,R$2:R$4320,0))</f>
        <v>14967833</v>
      </c>
      <c r="S4470" s="6">
        <f t="array" ref="S4470">SUM(IF($H$2:$H$4320=$H4470,S$2:S$4320,0))</f>
        <v>69295258</v>
      </c>
      <c r="T4470" s="6">
        <f t="array" ref="T4470">SUM(IF($H$2:$H$4320=$H4470,T$2:T$4320,0))</f>
        <v>17510308</v>
      </c>
      <c r="U4470" s="6">
        <f t="array" ref="U4470">SUM(IF($H$2:$H$4320=$H4470,U$2:U$4320,0))</f>
        <v>0</v>
      </c>
      <c r="V4470" s="6">
        <f t="array" ref="V4470">SUM(IF($H$2:$H$4320=$H4470,V$2:V$4320,0))</f>
        <v>333</v>
      </c>
      <c r="W4470" s="6">
        <f t="array" ref="W4470">SUM(IF($H$2:$H$4320=$H4470,W$2:W$4320,0))</f>
        <v>10537</v>
      </c>
      <c r="X4470" s="6">
        <f t="array" ref="X4470">SUM(IF($H$2:$H$4320=$H4470,X$2:X$4320,0))</f>
        <v>4981</v>
      </c>
      <c r="Y4470" s="6">
        <f t="array" ref="Y4470">SUM(IF($H$2:$H$4320=$H4470,Y$2:Y$4320,0))</f>
        <v>0</v>
      </c>
      <c r="Z4470" s="6">
        <f t="array" ref="Z4470">SUM(IF($H$2:$H$4320=$H4470,Z$2:Z$4320,0))</f>
        <v>214174061600</v>
      </c>
      <c r="AA4470" s="6">
        <f t="array" ref="AA4470">SUM(IF($H$2:$H$4320=$H4470,AA$2:AA$4320,0))</f>
        <v>16758456914.707203</v>
      </c>
      <c r="AB4470" s="6">
        <f t="shared" si="1140"/>
        <v>6124.093086965906</v>
      </c>
      <c r="AC4470" s="6">
        <f t="shared" si="1141"/>
        <v>479.19131463851534</v>
      </c>
      <c r="AD4470" s="16">
        <f t="shared" si="1126"/>
        <v>12.297815605569031</v>
      </c>
      <c r="AE4470" s="16">
        <f t="shared" si="1127"/>
        <v>5.7058447413936424</v>
      </c>
      <c r="AF4470" s="16">
        <f t="shared" si="1128"/>
        <v>31.642642642642642</v>
      </c>
      <c r="AG4470" s="16">
        <f t="shared" si="1129"/>
        <v>46.6006006006006</v>
      </c>
      <c r="AH4470" s="17">
        <f t="shared" si="1130"/>
        <v>1.4396621142262673</v>
      </c>
      <c r="AI4470" s="17">
        <f t="shared" si="1131"/>
        <v>6.6650768777373894</v>
      </c>
      <c r="AJ4470" s="17">
        <f t="shared" si="1132"/>
        <v>8.3492837389465642</v>
      </c>
      <c r="AK4470" s="17">
        <f t="shared" si="1133"/>
        <v>8.3492837389465642</v>
      </c>
      <c r="AL4470" s="17">
        <f t="shared" si="1134"/>
        <v>0.42799021467574461</v>
      </c>
      <c r="AM4470" s="17">
        <f t="shared" si="1135"/>
        <v>1.9814285974082628</v>
      </c>
      <c r="AN4470" s="17">
        <f t="shared" si="1136"/>
        <v>2.4821183418728361</v>
      </c>
      <c r="AO4470" s="17">
        <f t="shared" si="1137"/>
        <v>2.4821183418728361</v>
      </c>
      <c r="AP4470" s="17">
        <f t="shared" si="1139"/>
        <v>2.0541281271970915</v>
      </c>
      <c r="AQ4470" s="17">
        <f t="shared" si="1138"/>
        <v>11.305723942968916</v>
      </c>
    </row>
    <row r="4471" spans="1:43" x14ac:dyDescent="0.2">
      <c r="A4471" t="s">
        <v>5821</v>
      </c>
      <c r="H4471">
        <v>91</v>
      </c>
      <c r="I4471" s="12" t="s">
        <v>6324</v>
      </c>
      <c r="M4471" s="6">
        <f t="array" ref="M4471">SUM(IF($H$2:$H$4320=$H4471,M$2:M$4320,0))</f>
        <v>5169273</v>
      </c>
      <c r="N4471" s="6">
        <f t="array" ref="N4471">SUM(IF($H$2:$H$4320=$H4471,N$2:N$4320,0))</f>
        <v>25740458</v>
      </c>
      <c r="O4471" s="6">
        <f t="array" ref="O4471">SUM(IF($H$2:$H$4320=$H4471,O$2:O$4320,0))</f>
        <v>6205845</v>
      </c>
      <c r="P4471" s="6">
        <f t="array" ref="P4471">SUM(IF($H$2:$H$4320=$H4471,P$2:P$4320,0))</f>
        <v>443043</v>
      </c>
      <c r="Q4471" s="6">
        <f t="array" ref="Q4471">SUM(IF($H$2:$H$4320=$H4471,Q$2:Q$4320,0))</f>
        <v>17637</v>
      </c>
      <c r="R4471" s="6">
        <f t="array" ref="R4471">SUM(IF($H$2:$H$4320=$H4471,R$2:R$4320,0))</f>
        <v>5227039</v>
      </c>
      <c r="S4471" s="6">
        <f t="array" ref="S4471">SUM(IF($H$2:$H$4320=$H4471,S$2:S$4320,0))</f>
        <v>33123311</v>
      </c>
      <c r="T4471" s="6">
        <f t="array" ref="T4471">SUM(IF($H$2:$H$4320=$H4471,T$2:T$4320,0))</f>
        <v>12339678</v>
      </c>
      <c r="U4471" s="6">
        <f t="array" ref="U4471">SUM(IF($H$2:$H$4320=$H4471,U$2:U$4320,0))</f>
        <v>0</v>
      </c>
      <c r="V4471" s="6">
        <f t="array" ref="V4471">SUM(IF($H$2:$H$4320=$H4471,V$2:V$4320,0))</f>
        <v>227</v>
      </c>
      <c r="W4471" s="6">
        <f t="array" ref="W4471">SUM(IF($H$2:$H$4320=$H4471,W$2:W$4320,0))</f>
        <v>4635</v>
      </c>
      <c r="X4471" s="6">
        <f t="array" ref="X4471">SUM(IF($H$2:$H$4320=$H4471,X$2:X$4320,0))</f>
        <v>1379</v>
      </c>
      <c r="Y4471" s="6">
        <f t="array" ref="Y4471">SUM(IF($H$2:$H$4320=$H4471,Y$2:Y$4320,0))</f>
        <v>0</v>
      </c>
      <c r="Z4471" s="6">
        <f t="array" ref="Z4471">SUM(IF($H$2:$H$4320=$H4471,Z$2:Z$4320,0))</f>
        <v>159091283742</v>
      </c>
      <c r="AA4471" s="6">
        <f t="array" ref="AA4471">SUM(IF($H$2:$H$4320=$H4471,AA$2:AA$4320,0))</f>
        <v>11400700607.755199</v>
      </c>
      <c r="AB4471" s="6">
        <f t="shared" si="1140"/>
        <v>6180.5925808313123</v>
      </c>
      <c r="AC4471" s="6">
        <f t="shared" si="1141"/>
        <v>442.90978069446936</v>
      </c>
      <c r="AD4471" s="16">
        <f t="shared" si="1126"/>
        <v>14.007319831257915</v>
      </c>
      <c r="AE4471" s="16">
        <f t="shared" si="1127"/>
        <v>4.147776491356133</v>
      </c>
      <c r="AF4471" s="16">
        <f t="shared" si="1128"/>
        <v>20.418502202643172</v>
      </c>
      <c r="AG4471" s="16">
        <f t="shared" si="1129"/>
        <v>26.493392070484582</v>
      </c>
      <c r="AH4471" s="17">
        <f t="shared" si="1130"/>
        <v>1.0111748789433253</v>
      </c>
      <c r="AI4471" s="17">
        <f t="shared" si="1131"/>
        <v>6.4077310291021581</v>
      </c>
      <c r="AJ4471" s="17">
        <f t="shared" si="1132"/>
        <v>8.7948516164652162</v>
      </c>
      <c r="AK4471" s="17">
        <f t="shared" si="1133"/>
        <v>8.7948516164652162</v>
      </c>
      <c r="AL4471" s="17">
        <f t="shared" si="1134"/>
        <v>0.20306705498402552</v>
      </c>
      <c r="AM4471" s="17">
        <f t="shared" si="1135"/>
        <v>1.286819022412111</v>
      </c>
      <c r="AN4471" s="17">
        <f t="shared" si="1136"/>
        <v>1.7662074621982251</v>
      </c>
      <c r="AO4471" s="17">
        <f t="shared" si="1137"/>
        <v>1.7662074621982251</v>
      </c>
      <c r="AP4471" s="17">
        <f t="shared" si="1139"/>
        <v>1.5631404072141997</v>
      </c>
      <c r="AQ4471" s="17">
        <f t="shared" si="1138"/>
        <v>5.3374376897908347</v>
      </c>
    </row>
    <row r="4472" spans="1:43" x14ac:dyDescent="0.2">
      <c r="A4472" t="s">
        <v>5931</v>
      </c>
      <c r="H4472">
        <v>92</v>
      </c>
      <c r="I4472" s="12" t="s">
        <v>6325</v>
      </c>
      <c r="M4472" s="6">
        <f t="array" ref="M4472">SUM(IF($H$2:$H$4320=$H4472,M$2:M$4320,0))</f>
        <v>13415616</v>
      </c>
      <c r="N4472" s="6">
        <f t="array" ref="N4472">SUM(IF($H$2:$H$4320=$H4472,N$2:N$4320,0))</f>
        <v>53478624</v>
      </c>
      <c r="O4472" s="6">
        <f t="array" ref="O4472">SUM(IF($H$2:$H$4320=$H4472,O$2:O$4320,0))</f>
        <v>5977667</v>
      </c>
      <c r="P4472" s="6">
        <f t="array" ref="P4472">SUM(IF($H$2:$H$4320=$H4472,P$2:P$4320,0))</f>
        <v>489578</v>
      </c>
      <c r="Q4472" s="6">
        <f t="array" ref="Q4472">SUM(IF($H$2:$H$4320=$H4472,Q$2:Q$4320,0))</f>
        <v>46508</v>
      </c>
      <c r="R4472" s="6">
        <f t="array" ref="R4472">SUM(IF($H$2:$H$4320=$H4472,R$2:R$4320,0))</f>
        <v>14532887</v>
      </c>
      <c r="S4472" s="6">
        <f t="array" ref="S4472">SUM(IF($H$2:$H$4320=$H4472,S$2:S$4320,0))</f>
        <v>52642815</v>
      </c>
      <c r="T4472" s="6">
        <f t="array" ref="T4472">SUM(IF($H$2:$H$4320=$H4472,T$2:T$4320,0))</f>
        <v>9386493</v>
      </c>
      <c r="U4472" s="6">
        <f t="array" ref="U4472">SUM(IF($H$2:$H$4320=$H4472,U$2:U$4320,0))</f>
        <v>0</v>
      </c>
      <c r="V4472" s="6">
        <f t="array" ref="V4472">SUM(IF($H$2:$H$4320=$H4472,V$2:V$4320,0))</f>
        <v>326</v>
      </c>
      <c r="W4472" s="6">
        <f t="array" ref="W4472">SUM(IF($H$2:$H$4320=$H4472,W$2:W$4320,0))</f>
        <v>8554</v>
      </c>
      <c r="X4472" s="6">
        <f t="array" ref="X4472">SUM(IF($H$2:$H$4320=$H4472,X$2:X$4320,0))</f>
        <v>3625</v>
      </c>
      <c r="Y4472" s="6">
        <f t="array" ref="Y4472">SUM(IF($H$2:$H$4320=$H4472,Y$2:Y$4320,0))</f>
        <v>0</v>
      </c>
      <c r="Z4472" s="6">
        <f t="array" ref="Z4472">SUM(IF($H$2:$H$4320=$H4472,Z$2:Z$4320,0))</f>
        <v>189192325200</v>
      </c>
      <c r="AA4472" s="6">
        <f t="array" ref="AA4472">SUM(IF($H$2:$H$4320=$H4472,AA$2:AA$4320,0))</f>
        <v>13806520396.905602</v>
      </c>
      <c r="AB4472" s="6">
        <f t="shared" si="1140"/>
        <v>3537.7186443690098</v>
      </c>
      <c r="AC4472" s="6">
        <f t="shared" si="1141"/>
        <v>258.16895357864109</v>
      </c>
      <c r="AD4472" s="16">
        <f t="shared" si="1126"/>
        <v>12.20983581778593</v>
      </c>
      <c r="AE4472" s="16">
        <f t="shared" si="1127"/>
        <v>8.9464040067805719</v>
      </c>
      <c r="AF4472" s="16">
        <f t="shared" si="1128"/>
        <v>26.239263803680981</v>
      </c>
      <c r="AG4472" s="16">
        <f t="shared" si="1129"/>
        <v>37.358895705521469</v>
      </c>
      <c r="AH4472" s="17">
        <f t="shared" si="1130"/>
        <v>1.083281378954198</v>
      </c>
      <c r="AI4472" s="17">
        <f t="shared" si="1131"/>
        <v>3.9239953648047172</v>
      </c>
      <c r="AJ4472" s="17">
        <f t="shared" si="1132"/>
        <v>4.6236645413822224</v>
      </c>
      <c r="AK4472" s="17">
        <f t="shared" si="1133"/>
        <v>4.6236645413822224</v>
      </c>
      <c r="AL4472" s="17">
        <f t="shared" si="1134"/>
        <v>0.27175132628692916</v>
      </c>
      <c r="AM4472" s="17">
        <f t="shared" si="1135"/>
        <v>0.98437115734316571</v>
      </c>
      <c r="AN4472" s="17">
        <f t="shared" si="1136"/>
        <v>1.1598897533339676</v>
      </c>
      <c r="AO4472" s="17">
        <f t="shared" si="1137"/>
        <v>1.1598897533339676</v>
      </c>
      <c r="AP4472" s="17">
        <f t="shared" si="1139"/>
        <v>0.88813842704703849</v>
      </c>
      <c r="AQ4472" s="17">
        <f t="shared" si="1138"/>
        <v>8.8065820662141263</v>
      </c>
    </row>
    <row r="4473" spans="1:43" x14ac:dyDescent="0.2">
      <c r="A4473" t="s">
        <v>5864</v>
      </c>
      <c r="H4473">
        <v>93</v>
      </c>
      <c r="I4473" s="12" t="s">
        <v>6326</v>
      </c>
      <c r="M4473" s="6">
        <f t="array" ref="M4473">SUM(IF($H$2:$H$4320=$H4473,M$2:M$4320,0))</f>
        <v>2459743</v>
      </c>
      <c r="N4473" s="6">
        <f t="array" ref="N4473">SUM(IF($H$2:$H$4320=$H4473,N$2:N$4320,0))</f>
        <v>8436093</v>
      </c>
      <c r="O4473" s="6">
        <f t="array" ref="O4473">SUM(IF($H$2:$H$4320=$H4473,O$2:O$4320,0))</f>
        <v>1676021</v>
      </c>
      <c r="P4473" s="6">
        <f t="array" ref="P4473">SUM(IF($H$2:$H$4320=$H4473,P$2:P$4320,0))</f>
        <v>126807</v>
      </c>
      <c r="Q4473" s="6">
        <f t="array" ref="Q4473">SUM(IF($H$2:$H$4320=$H4473,Q$2:Q$4320,0))</f>
        <v>8492</v>
      </c>
      <c r="R4473" s="6">
        <f t="array" ref="R4473">SUM(IF($H$2:$H$4320=$H4473,R$2:R$4320,0))</f>
        <v>800879</v>
      </c>
      <c r="S4473" s="6">
        <f t="array" ref="S4473">SUM(IF($H$2:$H$4320=$H4473,S$2:S$4320,0))</f>
        <v>9021673</v>
      </c>
      <c r="T4473" s="6">
        <f t="array" ref="T4473">SUM(IF($H$2:$H$4320=$H4473,T$2:T$4320,0))</f>
        <v>271743</v>
      </c>
      <c r="U4473" s="6">
        <f t="array" ref="U4473">SUM(IF($H$2:$H$4320=$H4473,U$2:U$4320,0))</f>
        <v>0</v>
      </c>
      <c r="V4473" s="6">
        <f t="array" ref="V4473">SUM(IF($H$2:$H$4320=$H4473,V$2:V$4320,0))</f>
        <v>58</v>
      </c>
      <c r="W4473" s="6">
        <f t="array" ref="W4473">SUM(IF($H$2:$H$4320=$H4473,W$2:W$4320,0))</f>
        <v>1738</v>
      </c>
      <c r="X4473" s="6">
        <f t="array" ref="X4473">SUM(IF($H$2:$H$4320=$H4473,X$2:X$4320,0))</f>
        <v>2047</v>
      </c>
      <c r="Y4473" s="6">
        <f t="array" ref="Y4473">SUM(IF($H$2:$H$4320=$H4473,Y$2:Y$4320,0))</f>
        <v>0</v>
      </c>
      <c r="Z4473" s="6">
        <f t="array" ref="Z4473">SUM(IF($H$2:$H$4320=$H4473,Z$2:Z$4320,0))</f>
        <v>49670471460</v>
      </c>
      <c r="AA4473" s="6">
        <f t="array" ref="AA4473">SUM(IF($H$2:$H$4320=$H4473,AA$2:AA$4320,0))</f>
        <v>3598494370.7328005</v>
      </c>
      <c r="AB4473" s="6">
        <f t="shared" si="1140"/>
        <v>5887.8525236741698</v>
      </c>
      <c r="AC4473" s="6">
        <f t="shared" si="1141"/>
        <v>426.55935285834335</v>
      </c>
      <c r="AD4473" s="16">
        <f t="shared" si="1126"/>
        <v>13.217101579565798</v>
      </c>
      <c r="AE4473" s="16">
        <f t="shared" si="1127"/>
        <v>5.0334053093606821</v>
      </c>
      <c r="AF4473" s="16">
        <f t="shared" si="1128"/>
        <v>29.96551724137931</v>
      </c>
      <c r="AG4473" s="16">
        <f t="shared" si="1129"/>
        <v>65.258620689655174</v>
      </c>
      <c r="AH4473" s="17">
        <f t="shared" si="1130"/>
        <v>0.32559458447488215</v>
      </c>
      <c r="AI4473" s="17">
        <f t="shared" si="1131"/>
        <v>3.6677299213779651</v>
      </c>
      <c r="AJ4473" s="17">
        <f t="shared" si="1132"/>
        <v>3.7782060971410427</v>
      </c>
      <c r="AK4473" s="17">
        <f t="shared" si="1133"/>
        <v>3.7782060971410427</v>
      </c>
      <c r="AL4473" s="17">
        <f t="shared" si="1134"/>
        <v>9.4934823501827206E-2</v>
      </c>
      <c r="AM4473" s="17">
        <f t="shared" si="1135"/>
        <v>1.0694136491857071</v>
      </c>
      <c r="AN4473" s="17">
        <f t="shared" si="1136"/>
        <v>1.1016255984849859</v>
      </c>
      <c r="AO4473" s="17">
        <f t="shared" si="1137"/>
        <v>1.1016255984849859</v>
      </c>
      <c r="AP4473" s="17">
        <f t="shared" si="1139"/>
        <v>1.0066907749831586</v>
      </c>
      <c r="AQ4473" s="17">
        <f t="shared" si="1138"/>
        <v>5.3827923397141202</v>
      </c>
    </row>
    <row r="4474" spans="1:43" x14ac:dyDescent="0.2">
      <c r="A4474" t="s">
        <v>6110</v>
      </c>
      <c r="H4474">
        <v>94</v>
      </c>
      <c r="I4474" s="12" t="s">
        <v>6327</v>
      </c>
      <c r="M4474" s="6">
        <f t="array" ref="M4474">SUM(IF($H$2:$H$4320=$H4474,M$2:M$4320,0))</f>
        <v>8016900</v>
      </c>
      <c r="N4474" s="6">
        <f t="array" ref="N4474">SUM(IF($H$2:$H$4320=$H4474,N$2:N$4320,0))</f>
        <v>38945972</v>
      </c>
      <c r="O4474" s="6">
        <f t="array" ref="O4474">SUM(IF($H$2:$H$4320=$H4474,O$2:O$4320,0))</f>
        <v>6823450</v>
      </c>
      <c r="P4474" s="6">
        <f t="array" ref="P4474">SUM(IF($H$2:$H$4320=$H4474,P$2:P$4320,0))</f>
        <v>413518</v>
      </c>
      <c r="Q4474" s="6">
        <f t="array" ref="Q4474">SUM(IF($H$2:$H$4320=$H4474,Q$2:Q$4320,0))</f>
        <v>24924</v>
      </c>
      <c r="R4474" s="6">
        <f t="array" ref="R4474">SUM(IF($H$2:$H$4320=$H4474,R$2:R$4320,0))</f>
        <v>7267685</v>
      </c>
      <c r="S4474" s="6">
        <f t="array" ref="S4474">SUM(IF($H$2:$H$4320=$H4474,S$2:S$4320,0))</f>
        <v>35171274</v>
      </c>
      <c r="T4474" s="6">
        <f t="array" ref="T4474">SUM(IF($H$2:$H$4320=$H4474,T$2:T$4320,0))</f>
        <v>13569577</v>
      </c>
      <c r="U4474" s="6">
        <f t="array" ref="U4474">SUM(IF($H$2:$H$4320=$H4474,U$2:U$4320,0))</f>
        <v>0</v>
      </c>
      <c r="V4474" s="6">
        <f t="array" ref="V4474">SUM(IF($H$2:$H$4320=$H4474,V$2:V$4320,0))</f>
        <v>286</v>
      </c>
      <c r="W4474" s="6">
        <f t="array" ref="W4474">SUM(IF($H$2:$H$4320=$H4474,W$2:W$4320,0))</f>
        <v>4658</v>
      </c>
      <c r="X4474" s="6">
        <f t="array" ref="X4474">SUM(IF($H$2:$H$4320=$H4474,X$2:X$4320,0))</f>
        <v>2714</v>
      </c>
      <c r="Y4474" s="6">
        <f t="array" ref="Y4474">SUM(IF($H$2:$H$4320=$H4474,Y$2:Y$4320,0))</f>
        <v>0</v>
      </c>
      <c r="Z4474" s="6">
        <f t="array" ref="Z4474">SUM(IF($H$2:$H$4320=$H4474,Z$2:Z$4320,0))</f>
        <v>145116518232</v>
      </c>
      <c r="AA4474" s="6">
        <f t="array" ref="AA4474">SUM(IF($H$2:$H$4320=$H4474,AA$2:AA$4320,0))</f>
        <v>10634208432.724802</v>
      </c>
      <c r="AB4474" s="6">
        <f t="shared" si="1140"/>
        <v>3726.098253036283</v>
      </c>
      <c r="AC4474" s="6">
        <f t="shared" si="1141"/>
        <v>273.05027674555924</v>
      </c>
      <c r="AD4474" s="16">
        <f t="shared" si="1126"/>
        <v>16.50097456458969</v>
      </c>
      <c r="AE4474" s="16">
        <f t="shared" si="1127"/>
        <v>5.7076657702481883</v>
      </c>
      <c r="AF4474" s="16">
        <f t="shared" si="1128"/>
        <v>16.286713286713287</v>
      </c>
      <c r="AG4474" s="16">
        <f t="shared" si="1129"/>
        <v>25.776223776223777</v>
      </c>
      <c r="AH4474" s="17">
        <f t="shared" si="1130"/>
        <v>0.90654554753084104</v>
      </c>
      <c r="AI4474" s="17">
        <f t="shared" si="1131"/>
        <v>4.387141413763425</v>
      </c>
      <c r="AJ4474" s="17">
        <f t="shared" si="1132"/>
        <v>6.079762875924609</v>
      </c>
      <c r="AK4474" s="17">
        <f t="shared" si="1133"/>
        <v>6.079762875924609</v>
      </c>
      <c r="AL4474" s="17">
        <f t="shared" si="1134"/>
        <v>0.18660941367697795</v>
      </c>
      <c r="AM4474" s="17">
        <f t="shared" si="1135"/>
        <v>0.90307860335338397</v>
      </c>
      <c r="AN4474" s="17">
        <f t="shared" si="1136"/>
        <v>1.2514991537507396</v>
      </c>
      <c r="AO4474" s="17">
        <f t="shared" si="1137"/>
        <v>1.2514991537507396</v>
      </c>
      <c r="AP4474" s="17">
        <f t="shared" si="1139"/>
        <v>1.0648897400737616</v>
      </c>
      <c r="AQ4474" s="17">
        <f t="shared" si="1138"/>
        <v>5.1544708322036508</v>
      </c>
    </row>
    <row r="4475" spans="1:43" x14ac:dyDescent="0.2">
      <c r="A4475" t="s">
        <v>5834</v>
      </c>
      <c r="H4475">
        <v>95</v>
      </c>
      <c r="I4475" s="12" t="s">
        <v>6328</v>
      </c>
      <c r="M4475" s="6">
        <f t="array" ref="M4475">SUM(IF($H$2:$H$4320=$H4475,M$2:M$4320,0))</f>
        <v>2557188</v>
      </c>
      <c r="N4475" s="6">
        <f t="array" ref="N4475">SUM(IF($H$2:$H$4320=$H4475,N$2:N$4320,0))</f>
        <v>10137546</v>
      </c>
      <c r="O4475" s="6">
        <f t="array" ref="O4475">SUM(IF($H$2:$H$4320=$H4475,O$2:O$4320,0))</f>
        <v>3177944</v>
      </c>
      <c r="P4475" s="6">
        <f t="array" ref="P4475">SUM(IF($H$2:$H$4320=$H4475,P$2:P$4320,0))</f>
        <v>230753</v>
      </c>
      <c r="Q4475" s="6">
        <f t="array" ref="Q4475">SUM(IF($H$2:$H$4320=$H4475,Q$2:Q$4320,0))</f>
        <v>7297</v>
      </c>
      <c r="R4475" s="6">
        <f t="array" ref="R4475">SUM(IF($H$2:$H$4320=$H4475,R$2:R$4320,0))</f>
        <v>1893726</v>
      </c>
      <c r="S4475" s="6">
        <f t="array" ref="S4475">SUM(IF($H$2:$H$4320=$H4475,S$2:S$4320,0))</f>
        <v>16723564</v>
      </c>
      <c r="T4475" s="6">
        <f t="array" ref="T4475">SUM(IF($H$2:$H$4320=$H4475,T$2:T$4320,0))</f>
        <v>455437</v>
      </c>
      <c r="U4475" s="6">
        <f t="array" ref="U4475">SUM(IF($H$2:$H$4320=$H4475,U$2:U$4320,0))</f>
        <v>0</v>
      </c>
      <c r="V4475" s="6">
        <f t="array" ref="V4475">SUM(IF($H$2:$H$4320=$H4475,V$2:V$4320,0))</f>
        <v>97</v>
      </c>
      <c r="W4475" s="6">
        <f t="array" ref="W4475">SUM(IF($H$2:$H$4320=$H4475,W$2:W$4320,0))</f>
        <v>2592</v>
      </c>
      <c r="X4475" s="6">
        <f t="array" ref="X4475">SUM(IF($H$2:$H$4320=$H4475,X$2:X$4320,0))</f>
        <v>1294</v>
      </c>
      <c r="Y4475" s="6">
        <f t="array" ref="Y4475">SUM(IF($H$2:$H$4320=$H4475,Y$2:Y$4320,0))</f>
        <v>0</v>
      </c>
      <c r="Z4475" s="6">
        <f t="array" ref="Z4475">SUM(IF($H$2:$H$4320=$H4475,Z$2:Z$4320,0))</f>
        <v>84056656800</v>
      </c>
      <c r="AA4475" s="6">
        <f t="array" ref="AA4475">SUM(IF($H$2:$H$4320=$H4475,AA$2:AA$4320,0))</f>
        <v>6096469245.9552002</v>
      </c>
      <c r="AB4475" s="6">
        <f t="shared" si="1140"/>
        <v>8291.6177938921319</v>
      </c>
      <c r="AC4475" s="6">
        <f t="shared" si="1141"/>
        <v>601.37524860111114</v>
      </c>
      <c r="AD4475" s="16">
        <f t="shared" si="1126"/>
        <v>13.772059301504205</v>
      </c>
      <c r="AE4475" s="16">
        <f t="shared" si="1127"/>
        <v>3.189969993177979</v>
      </c>
      <c r="AF4475" s="16">
        <f t="shared" si="1128"/>
        <v>26.721649484536083</v>
      </c>
      <c r="AG4475" s="16">
        <f t="shared" si="1129"/>
        <v>40.061855670103093</v>
      </c>
      <c r="AH4475" s="17">
        <f t="shared" si="1130"/>
        <v>0.74055016682387065</v>
      </c>
      <c r="AI4475" s="17">
        <f t="shared" si="1131"/>
        <v>6.5398257773773381</v>
      </c>
      <c r="AJ4475" s="17">
        <f t="shared" si="1132"/>
        <v>6.7179264880016643</v>
      </c>
      <c r="AK4475" s="17">
        <f t="shared" si="1133"/>
        <v>6.7179264880016643</v>
      </c>
      <c r="AL4475" s="17">
        <f t="shared" si="1134"/>
        <v>0.18680319674998269</v>
      </c>
      <c r="AM4475" s="17">
        <f t="shared" si="1135"/>
        <v>1.6496659053384319</v>
      </c>
      <c r="AN4475" s="17">
        <f t="shared" si="1136"/>
        <v>1.6945916694237442</v>
      </c>
      <c r="AO4475" s="17">
        <f t="shared" si="1137"/>
        <v>1.6945916694237442</v>
      </c>
      <c r="AP4475" s="17">
        <f t="shared" si="1139"/>
        <v>1.5077884726737616</v>
      </c>
      <c r="AQ4475" s="17">
        <f t="shared" si="1138"/>
        <v>5.2623847367983831</v>
      </c>
    </row>
    <row r="4476" spans="1:43" x14ac:dyDescent="0.2">
      <c r="A4476" t="s">
        <v>5703</v>
      </c>
      <c r="H4476">
        <v>96</v>
      </c>
      <c r="I4476" s="12" t="s">
        <v>6329</v>
      </c>
      <c r="M4476" s="6">
        <f t="array" ref="M4476">SUM(IF($H$2:$H$4320=$H4476,M$2:M$4320,0))</f>
        <v>10702358</v>
      </c>
      <c r="N4476" s="6">
        <f t="array" ref="N4476">SUM(IF($H$2:$H$4320=$H4476,N$2:N$4320,0))</f>
        <v>49559241</v>
      </c>
      <c r="O4476" s="6">
        <f t="array" ref="O4476">SUM(IF($H$2:$H$4320=$H4476,O$2:O$4320,0))</f>
        <v>9277891</v>
      </c>
      <c r="P4476" s="6">
        <f t="array" ref="P4476">SUM(IF($H$2:$H$4320=$H4476,P$2:P$4320,0))</f>
        <v>621076</v>
      </c>
      <c r="Q4476" s="6">
        <f t="array" ref="Q4476">SUM(IF($H$2:$H$4320=$H4476,Q$2:Q$4320,0))</f>
        <v>36324</v>
      </c>
      <c r="R4476" s="6">
        <f t="array" ref="R4476">SUM(IF($H$2:$H$4320=$H4476,R$2:R$4320,0))</f>
        <v>10658762</v>
      </c>
      <c r="S4476" s="6">
        <f t="array" ref="S4476">SUM(IF($H$2:$H$4320=$H4476,S$2:S$4320,0))</f>
        <v>67298052</v>
      </c>
      <c r="T4476" s="6">
        <f t="array" ref="T4476">SUM(IF($H$2:$H$4320=$H4476,T$2:T$4320,0))</f>
        <v>14045366</v>
      </c>
      <c r="U4476" s="6">
        <f t="array" ref="U4476">SUM(IF($H$2:$H$4320=$H4476,U$2:U$4320,0))</f>
        <v>10468495</v>
      </c>
      <c r="V4476" s="6">
        <f t="array" ref="V4476">SUM(IF($H$2:$H$4320=$H4476,V$2:V$4320,0))</f>
        <v>393</v>
      </c>
      <c r="W4476" s="6">
        <f t="array" ref="W4476">SUM(IF($H$2:$H$4320=$H4476,W$2:W$4320,0))</f>
        <v>9466</v>
      </c>
      <c r="X4476" s="6">
        <f t="array" ref="X4476">SUM(IF($H$2:$H$4320=$H4476,X$2:X$4320,0))</f>
        <v>3272</v>
      </c>
      <c r="Y4476" s="6">
        <f t="array" ref="Y4476">SUM(IF($H$2:$H$4320=$H4476,Y$2:Y$4320,0))</f>
        <v>0</v>
      </c>
      <c r="Z4476" s="6">
        <f t="array" ref="Z4476">SUM(IF($H$2:$H$4320=$H4476,Z$2:Z$4320,0))</f>
        <v>213863871400</v>
      </c>
      <c r="AA4476" s="6">
        <f t="array" ref="AA4476">SUM(IF($H$2:$H$4320=$H4476,AA$2:AA$4320,0))</f>
        <v>15629485446.288</v>
      </c>
      <c r="AB4476" s="6">
        <f t="shared" si="1140"/>
        <v>4315.3177305520076</v>
      </c>
      <c r="AC4476" s="6">
        <f t="shared" si="1141"/>
        <v>315.36975003890797</v>
      </c>
      <c r="AD4476" s="16">
        <f t="shared" si="1126"/>
        <v>14.938414944386839</v>
      </c>
      <c r="AE4476" s="16">
        <f t="shared" si="1127"/>
        <v>5.34164941148802</v>
      </c>
      <c r="AF4476" s="16">
        <f t="shared" si="1128"/>
        <v>24.086513994910941</v>
      </c>
      <c r="AG4476" s="16">
        <f t="shared" si="1129"/>
        <v>32.412213740458014</v>
      </c>
      <c r="AH4476" s="17">
        <f t="shared" si="1130"/>
        <v>0.99592650516830028</v>
      </c>
      <c r="AI4476" s="17">
        <f t="shared" si="1131"/>
        <v>6.2881518259807789</v>
      </c>
      <c r="AJ4476" s="17">
        <f t="shared" si="1132"/>
        <v>7.6005136438156899</v>
      </c>
      <c r="AK4476" s="17">
        <f t="shared" si="1133"/>
        <v>8.5786621041830227</v>
      </c>
      <c r="AL4476" s="17">
        <f t="shared" si="1134"/>
        <v>0.21507113073019016</v>
      </c>
      <c r="AM4476" s="17">
        <f t="shared" si="1135"/>
        <v>1.3579314501608288</v>
      </c>
      <c r="AN4476" s="17">
        <f t="shared" si="1136"/>
        <v>1.6413370414611475</v>
      </c>
      <c r="AO4476" s="17">
        <f t="shared" si="1137"/>
        <v>1.8525689891013464</v>
      </c>
      <c r="AP4476" s="17">
        <f t="shared" si="1139"/>
        <v>1.6374978583711561</v>
      </c>
      <c r="AQ4476" s="17">
        <f t="shared" si="1138"/>
        <v>7.2535937315926651</v>
      </c>
    </row>
    <row r="4477" spans="1:43" x14ac:dyDescent="0.2">
      <c r="A4477" t="s">
        <v>5799</v>
      </c>
      <c r="H4477">
        <v>97</v>
      </c>
      <c r="I4477" s="12" t="s">
        <v>6330</v>
      </c>
      <c r="M4477" s="6">
        <f t="array" ref="M4477">SUM(IF($H$2:$H$4320=$H4477,M$2:M$4320,0))</f>
        <v>1688633</v>
      </c>
      <c r="N4477" s="6">
        <f t="array" ref="N4477">SUM(IF($H$2:$H$4320=$H4477,N$2:N$4320,0))</f>
        <v>6912132</v>
      </c>
      <c r="O4477" s="6">
        <f t="array" ref="O4477">SUM(IF($H$2:$H$4320=$H4477,O$2:O$4320,0))</f>
        <v>3238957</v>
      </c>
      <c r="P4477" s="6">
        <f t="array" ref="P4477">SUM(IF($H$2:$H$4320=$H4477,P$2:P$4320,0))</f>
        <v>210871</v>
      </c>
      <c r="Q4477" s="6">
        <f t="array" ref="Q4477">SUM(IF($H$2:$H$4320=$H4477,Q$2:Q$4320,0))</f>
        <v>5230</v>
      </c>
      <c r="R4477" s="6">
        <f t="array" ref="R4477">SUM(IF($H$2:$H$4320=$H4477,R$2:R$4320,0))</f>
        <v>1425954</v>
      </c>
      <c r="S4477" s="6">
        <f t="array" ref="S4477">SUM(IF($H$2:$H$4320=$H4477,S$2:S$4320,0))</f>
        <v>16355509</v>
      </c>
      <c r="T4477" s="6">
        <f t="array" ref="T4477">SUM(IF($H$2:$H$4320=$H4477,T$2:T$4320,0))</f>
        <v>5305175</v>
      </c>
      <c r="U4477" s="6">
        <f t="array" ref="U4477">SUM(IF($H$2:$H$4320=$H4477,U$2:U$4320,0))</f>
        <v>0</v>
      </c>
      <c r="V4477" s="6">
        <f t="array" ref="V4477">SUM(IF($H$2:$H$4320=$H4477,V$2:V$4320,0))</f>
        <v>128</v>
      </c>
      <c r="W4477" s="6">
        <f t="array" ref="W4477">SUM(IF($H$2:$H$4320=$H4477,W$2:W$4320,0))</f>
        <v>2535</v>
      </c>
      <c r="X4477" s="6">
        <f t="array" ref="X4477">SUM(IF($H$2:$H$4320=$H4477,X$2:X$4320,0))</f>
        <v>2279</v>
      </c>
      <c r="Y4477" s="6">
        <f t="array" ref="Y4477">SUM(IF($H$2:$H$4320=$H4477,Y$2:Y$4320,0))</f>
        <v>0</v>
      </c>
      <c r="Z4477" s="6">
        <f t="array" ref="Z4477">SUM(IF($H$2:$H$4320=$H4477,Z$2:Z$4320,0))</f>
        <v>53929612042</v>
      </c>
      <c r="AA4477" s="6">
        <f t="array" ref="AA4477">SUM(IF($H$2:$H$4320=$H4477,AA$2:AA$4320,0))</f>
        <v>3914407050.9264011</v>
      </c>
      <c r="AB4477" s="6">
        <f t="shared" si="1140"/>
        <v>7802.167557274659</v>
      </c>
      <c r="AC4477" s="6">
        <f t="shared" si="1141"/>
        <v>566.30964960252516</v>
      </c>
      <c r="AD4477" s="16">
        <f t="shared" si="1126"/>
        <v>15.359897757396702</v>
      </c>
      <c r="AE4477" s="16">
        <f t="shared" si="1127"/>
        <v>2.134061057309498</v>
      </c>
      <c r="AF4477" s="16">
        <f t="shared" si="1128"/>
        <v>19.8046875</v>
      </c>
      <c r="AG4477" s="16">
        <f t="shared" si="1129"/>
        <v>37.609375</v>
      </c>
      <c r="AH4477" s="17">
        <f t="shared" si="1130"/>
        <v>0.84444281261825394</v>
      </c>
      <c r="AI4477" s="17">
        <f t="shared" si="1131"/>
        <v>9.6856504640143832</v>
      </c>
      <c r="AJ4477" s="17">
        <f t="shared" si="1132"/>
        <v>12.827348512080482</v>
      </c>
      <c r="AK4477" s="17">
        <f t="shared" si="1133"/>
        <v>12.827348512080482</v>
      </c>
      <c r="AL4477" s="17">
        <f t="shared" si="1134"/>
        <v>0.20629727557286232</v>
      </c>
      <c r="AM4477" s="17">
        <f t="shared" si="1135"/>
        <v>2.3662032206560868</v>
      </c>
      <c r="AN4477" s="17">
        <f t="shared" si="1136"/>
        <v>3.1337196685479967</v>
      </c>
      <c r="AO4477" s="17">
        <f t="shared" si="1137"/>
        <v>3.1337196685479967</v>
      </c>
      <c r="AP4477" s="17">
        <f t="shared" si="1139"/>
        <v>2.9274223929751342</v>
      </c>
      <c r="AQ4477" s="17">
        <f t="shared" si="1138"/>
        <v>5.0496221468824682</v>
      </c>
    </row>
    <row r="4478" spans="1:43" x14ac:dyDescent="0.2">
      <c r="A4478" t="s">
        <v>5843</v>
      </c>
      <c r="H4478">
        <v>98</v>
      </c>
      <c r="I4478" s="12" t="s">
        <v>6331</v>
      </c>
      <c r="M4478" s="6">
        <f t="array" ref="M4478">SUM(IF($H$2:$H$4320=$H4478,M$2:M$4320,0))</f>
        <v>724793</v>
      </c>
      <c r="N4478" s="6">
        <f t="array" ref="N4478">SUM(IF($H$2:$H$4320=$H4478,N$2:N$4320,0))</f>
        <v>2524477</v>
      </c>
      <c r="O4478" s="6">
        <f t="array" ref="O4478">SUM(IF($H$2:$H$4320=$H4478,O$2:O$4320,0))</f>
        <v>940496</v>
      </c>
      <c r="P4478" s="6">
        <f t="array" ref="P4478">SUM(IF($H$2:$H$4320=$H4478,P$2:P$4320,0))</f>
        <v>73855</v>
      </c>
      <c r="Q4478" s="6">
        <f t="array" ref="Q4478">SUM(IF($H$2:$H$4320=$H4478,Q$2:Q$4320,0))</f>
        <v>2432</v>
      </c>
      <c r="R4478" s="6">
        <f t="array" ref="R4478">SUM(IF($H$2:$H$4320=$H4478,R$2:R$4320,0))</f>
        <v>670804</v>
      </c>
      <c r="S4478" s="6">
        <f t="array" ref="S4478">SUM(IF($H$2:$H$4320=$H4478,S$2:S$4320,0))</f>
        <v>5482189</v>
      </c>
      <c r="T4478" s="6">
        <f t="array" ref="T4478">SUM(IF($H$2:$H$4320=$H4478,T$2:T$4320,0))</f>
        <v>9851093</v>
      </c>
      <c r="U4478" s="6">
        <f t="array" ref="U4478">SUM(IF($H$2:$H$4320=$H4478,U$2:U$4320,0))</f>
        <v>0</v>
      </c>
      <c r="V4478" s="6">
        <f t="array" ref="V4478">SUM(IF($H$2:$H$4320=$H4478,V$2:V$4320,0))</f>
        <v>36</v>
      </c>
      <c r="W4478" s="6">
        <f t="array" ref="W4478">SUM(IF($H$2:$H$4320=$H4478,W$2:W$4320,0))</f>
        <v>791</v>
      </c>
      <c r="X4478" s="6">
        <f t="array" ref="X4478">SUM(IF($H$2:$H$4320=$H4478,X$2:X$4320,0))</f>
        <v>348</v>
      </c>
      <c r="Y4478" s="6">
        <f t="array" ref="Y4478">SUM(IF($H$2:$H$4320=$H4478,Y$2:Y$4320,0))</f>
        <v>0</v>
      </c>
      <c r="Z4478" s="6">
        <f t="array" ref="Z4478">SUM(IF($H$2:$H$4320=$H4478,Z$2:Z$4320,0))</f>
        <v>23845442700</v>
      </c>
      <c r="AA4478" s="6">
        <f t="array" ref="AA4478">SUM(IF($H$2:$H$4320=$H4478,AA$2:AA$4320,0))</f>
        <v>1745579655.5904002</v>
      </c>
      <c r="AB4478" s="6">
        <f t="shared" si="1140"/>
        <v>9445.696158055709</v>
      </c>
      <c r="AC4478" s="6">
        <f t="shared" si="1141"/>
        <v>691.46189709409123</v>
      </c>
      <c r="AD4478" s="16">
        <f t="shared" si="1126"/>
        <v>12.73435786338095</v>
      </c>
      <c r="AE4478" s="16">
        <f t="shared" si="1127"/>
        <v>2.6841974872833059</v>
      </c>
      <c r="AF4478" s="16">
        <f t="shared" si="1128"/>
        <v>21.972222222222221</v>
      </c>
      <c r="AG4478" s="16">
        <f t="shared" si="1129"/>
        <v>31.638888888888889</v>
      </c>
      <c r="AH4478" s="17">
        <f t="shared" si="1130"/>
        <v>0.92551114594097905</v>
      </c>
      <c r="AI4478" s="17">
        <f t="shared" si="1131"/>
        <v>7.5637995951947659</v>
      </c>
      <c r="AJ4478" s="17">
        <f t="shared" si="1132"/>
        <v>21.15539471269728</v>
      </c>
      <c r="AK4478" s="17">
        <f t="shared" si="1133"/>
        <v>21.15539471269728</v>
      </c>
      <c r="AL4478" s="17">
        <f t="shared" si="1134"/>
        <v>0.26571998873430019</v>
      </c>
      <c r="AM4478" s="17">
        <f t="shared" si="1135"/>
        <v>2.1716137639598223</v>
      </c>
      <c r="AN4478" s="17">
        <f t="shared" si="1136"/>
        <v>6.0738449983897658</v>
      </c>
      <c r="AO4478" s="17">
        <f t="shared" si="1137"/>
        <v>6.0738449983897658</v>
      </c>
      <c r="AP4478" s="17">
        <f t="shared" si="1139"/>
        <v>5.8081250096554653</v>
      </c>
      <c r="AQ4478" s="17">
        <f t="shared" si="1138"/>
        <v>5.8290402085707971</v>
      </c>
    </row>
    <row r="4479" spans="1:43" x14ac:dyDescent="0.2">
      <c r="A4479" t="s">
        <v>5787</v>
      </c>
      <c r="H4479">
        <v>99</v>
      </c>
      <c r="I4479" s="12" t="s">
        <v>6332</v>
      </c>
      <c r="M4479" s="6">
        <f t="array" ref="M4479">SUM(IF($H$2:$H$4320=$H4479,M$2:M$4320,0))</f>
        <v>2467802</v>
      </c>
      <c r="N4479" s="6">
        <f t="array" ref="N4479">SUM(IF($H$2:$H$4320=$H4479,N$2:N$4320,0))</f>
        <v>11864487</v>
      </c>
      <c r="O4479" s="6">
        <f t="array" ref="O4479">SUM(IF($H$2:$H$4320=$H4479,O$2:O$4320,0))</f>
        <v>3799227</v>
      </c>
      <c r="P4479" s="6">
        <f t="array" ref="P4479">SUM(IF($H$2:$H$4320=$H4479,P$2:P$4320,0))</f>
        <v>267742</v>
      </c>
      <c r="Q4479" s="6">
        <f t="array" ref="Q4479">SUM(IF($H$2:$H$4320=$H4479,Q$2:Q$4320,0))</f>
        <v>8705</v>
      </c>
      <c r="R4479" s="6">
        <f t="array" ref="R4479">SUM(IF($H$2:$H$4320=$H4479,R$2:R$4320,0))</f>
        <v>2743018</v>
      </c>
      <c r="S4479" s="6">
        <f t="array" ref="S4479">SUM(IF($H$2:$H$4320=$H4479,S$2:S$4320,0))</f>
        <v>23763600</v>
      </c>
      <c r="T4479" s="6">
        <f t="array" ref="T4479">SUM(IF($H$2:$H$4320=$H4479,T$2:T$4320,0))</f>
        <v>2390571</v>
      </c>
      <c r="U4479" s="6">
        <f t="array" ref="U4479">SUM(IF($H$2:$H$4320=$H4479,U$2:U$4320,0))</f>
        <v>0</v>
      </c>
      <c r="V4479" s="6">
        <f t="array" ref="V4479">SUM(IF($H$2:$H$4320=$H4479,V$2:V$4320,0))</f>
        <v>148</v>
      </c>
      <c r="W4479" s="6">
        <f t="array" ref="W4479">SUM(IF($H$2:$H$4320=$H4479,W$2:W$4320,0))</f>
        <v>3373</v>
      </c>
      <c r="X4479" s="6">
        <f t="array" ref="X4479">SUM(IF($H$2:$H$4320=$H4479,X$2:X$4320,0))</f>
        <v>1501</v>
      </c>
      <c r="Y4479" s="6">
        <f t="array" ref="Y4479">SUM(IF($H$2:$H$4320=$H4479,Y$2:Y$4320,0))</f>
        <v>0</v>
      </c>
      <c r="Z4479" s="6">
        <f t="array" ref="Z4479">SUM(IF($H$2:$H$4320=$H4479,Z$2:Z$4320,0))</f>
        <v>111532080600</v>
      </c>
      <c r="AA4479" s="6">
        <f t="array" ref="AA4479">SUM(IF($H$2:$H$4320=$H4479,AA$2:AA$4320,0))</f>
        <v>8163582671.8656006</v>
      </c>
      <c r="AB4479" s="6">
        <f t="shared" si="1140"/>
        <v>9400.4975183503502</v>
      </c>
      <c r="AC4479" s="6">
        <f t="shared" si="1141"/>
        <v>688.06874430100527</v>
      </c>
      <c r="AD4479" s="16">
        <f t="shared" si="1126"/>
        <v>14.189880556655288</v>
      </c>
      <c r="AE4479" s="16">
        <f t="shared" si="1127"/>
        <v>3.1228686782863986</v>
      </c>
      <c r="AF4479" s="16">
        <f t="shared" si="1128"/>
        <v>22.79054054054054</v>
      </c>
      <c r="AG4479" s="16">
        <f t="shared" si="1129"/>
        <v>32.932432432432435</v>
      </c>
      <c r="AH4479" s="17">
        <f t="shared" si="1130"/>
        <v>1.1115227234599858</v>
      </c>
      <c r="AI4479" s="17">
        <f t="shared" si="1131"/>
        <v>9.6294597378557931</v>
      </c>
      <c r="AJ4479" s="17">
        <f t="shared" si="1132"/>
        <v>10.598164277360988</v>
      </c>
      <c r="AK4479" s="17">
        <f t="shared" si="1133"/>
        <v>10.598164277360988</v>
      </c>
      <c r="AL4479" s="17">
        <f t="shared" si="1134"/>
        <v>0.23119566821557477</v>
      </c>
      <c r="AM4479" s="17">
        <f t="shared" si="1135"/>
        <v>2.0029184574099159</v>
      </c>
      <c r="AN4479" s="17">
        <f t="shared" si="1136"/>
        <v>2.2044080793379437</v>
      </c>
      <c r="AO4479" s="17">
        <f t="shared" si="1137"/>
        <v>2.2044080793379437</v>
      </c>
      <c r="AP4479" s="17">
        <f t="shared" si="1139"/>
        <v>1.973212411122369</v>
      </c>
      <c r="AQ4479" s="17">
        <f t="shared" si="1138"/>
        <v>6.2548513158071364</v>
      </c>
    </row>
    <row r="4480" spans="1:43" x14ac:dyDescent="0.2">
      <c r="A4480" t="s">
        <v>5823</v>
      </c>
      <c r="H4480">
        <v>100</v>
      </c>
      <c r="I4480" s="12" t="s">
        <v>6333</v>
      </c>
      <c r="M4480" s="6">
        <f t="array" ref="M4480">SUM(IF($H$2:$H$4320=$H4480,M$2:M$4320,0))</f>
        <v>2794851</v>
      </c>
      <c r="N4480" s="6">
        <f t="array" ref="N4480">SUM(IF($H$2:$H$4320=$H4480,N$2:N$4320,0))</f>
        <v>8598596</v>
      </c>
      <c r="O4480" s="6">
        <f t="array" ref="O4480">SUM(IF($H$2:$H$4320=$H4480,O$2:O$4320,0))</f>
        <v>2745867</v>
      </c>
      <c r="P4480" s="6">
        <f t="array" ref="P4480">SUM(IF($H$2:$H$4320=$H4480,P$2:P$4320,0))</f>
        <v>224305</v>
      </c>
      <c r="Q4480" s="6">
        <f t="array" ref="Q4480">SUM(IF($H$2:$H$4320=$H4480,Q$2:Q$4320,0))</f>
        <v>8606</v>
      </c>
      <c r="R4480" s="6">
        <f t="array" ref="R4480">SUM(IF($H$2:$H$4320=$H4480,R$2:R$4320,0))</f>
        <v>5124372</v>
      </c>
      <c r="S4480" s="6">
        <f t="array" ref="S4480">SUM(IF($H$2:$H$4320=$H4480,S$2:S$4320,0))</f>
        <v>19980166</v>
      </c>
      <c r="T4480" s="6">
        <f t="array" ref="T4480">SUM(IF($H$2:$H$4320=$H4480,T$2:T$4320,0))</f>
        <v>2256408</v>
      </c>
      <c r="U4480" s="6">
        <f t="array" ref="U4480">SUM(IF($H$2:$H$4320=$H4480,U$2:U$4320,0))</f>
        <v>0</v>
      </c>
      <c r="V4480" s="6">
        <f t="array" ref="V4480">SUM(IF($H$2:$H$4320=$H4480,V$2:V$4320,0))</f>
        <v>98</v>
      </c>
      <c r="W4480" s="6">
        <f t="array" ref="W4480">SUM(IF($H$2:$H$4320=$H4480,W$2:W$4320,0))</f>
        <v>2451</v>
      </c>
      <c r="X4480" s="6">
        <f t="array" ref="X4480">SUM(IF($H$2:$H$4320=$H4480,X$2:X$4320,0))</f>
        <v>1263</v>
      </c>
      <c r="Y4480" s="6">
        <f t="array" ref="Y4480">SUM(IF($H$2:$H$4320=$H4480,Y$2:Y$4320,0))</f>
        <v>0.86</v>
      </c>
      <c r="Z4480" s="6">
        <f t="array" ref="Z4480">SUM(IF($H$2:$H$4320=$H4480,Z$2:Z$4320,0))</f>
        <v>85746334242</v>
      </c>
      <c r="AA4480" s="6">
        <f t="array" ref="AA4480">SUM(IF($H$2:$H$4320=$H4480,AA$2:AA$4320,0))</f>
        <v>6116435349.8975992</v>
      </c>
      <c r="AB4480" s="6">
        <f t="shared" si="1140"/>
        <v>9972.1319901528113</v>
      </c>
      <c r="AC4480" s="6">
        <f t="shared" si="1141"/>
        <v>711.32954146207112</v>
      </c>
      <c r="AD4480" s="16">
        <f t="shared" si="1126"/>
        <v>12.241666480907693</v>
      </c>
      <c r="AE4480" s="16">
        <f t="shared" si="1127"/>
        <v>3.1314684942861399</v>
      </c>
      <c r="AF4480" s="16">
        <f t="shared" si="1128"/>
        <v>25.010204081632654</v>
      </c>
      <c r="AG4480" s="16">
        <f t="shared" si="1129"/>
        <v>37.897959183673471</v>
      </c>
      <c r="AH4480" s="17">
        <f t="shared" si="1130"/>
        <v>1.8335045410291997</v>
      </c>
      <c r="AI4480" s="17">
        <f t="shared" si="1131"/>
        <v>7.1489199245326498</v>
      </c>
      <c r="AJ4480" s="17">
        <f t="shared" si="1132"/>
        <v>7.9562645736749475</v>
      </c>
      <c r="AK4480" s="17">
        <f t="shared" si="1133"/>
        <v>7.9562645736749475</v>
      </c>
      <c r="AL4480" s="17">
        <f t="shared" si="1134"/>
        <v>0.59595450233968428</v>
      </c>
      <c r="AM4480" s="17">
        <f t="shared" si="1135"/>
        <v>2.3236544663803254</v>
      </c>
      <c r="AN4480" s="17">
        <f t="shared" si="1136"/>
        <v>2.5860703305516388</v>
      </c>
      <c r="AO4480" s="17">
        <f t="shared" si="1137"/>
        <v>2.5860703305516388</v>
      </c>
      <c r="AP4480" s="17">
        <f t="shared" si="1139"/>
        <v>1.9901158282119544</v>
      </c>
      <c r="AQ4480" s="17">
        <f t="shared" si="1138"/>
        <v>7.2764507530772615</v>
      </c>
    </row>
    <row r="4481" spans="1:43" x14ac:dyDescent="0.2">
      <c r="A4481" t="s">
        <v>5882</v>
      </c>
      <c r="H4481">
        <v>101</v>
      </c>
      <c r="I4481" s="12" t="s">
        <v>6334</v>
      </c>
      <c r="M4481" s="6">
        <f t="array" ref="M4481">SUM(IF($H$2:$H$4320=$H4481,M$2:M$4320,0))</f>
        <v>627465</v>
      </c>
      <c r="N4481" s="6">
        <f t="array" ref="N4481">SUM(IF($H$2:$H$4320=$H4481,N$2:N$4320,0))</f>
        <v>4148544</v>
      </c>
      <c r="O4481" s="6">
        <f t="array" ref="O4481">SUM(IF($H$2:$H$4320=$H4481,O$2:O$4320,0))</f>
        <v>1634620</v>
      </c>
      <c r="P4481" s="6">
        <f t="array" ref="P4481">SUM(IF($H$2:$H$4320=$H4481,P$2:P$4320,0))</f>
        <v>99300</v>
      </c>
      <c r="Q4481" s="6">
        <f t="array" ref="Q4481">SUM(IF($H$2:$H$4320=$H4481,Q$2:Q$4320,0))</f>
        <v>2354</v>
      </c>
      <c r="R4481" s="6">
        <f t="array" ref="R4481">SUM(IF($H$2:$H$4320=$H4481,R$2:R$4320,0))</f>
        <v>222379</v>
      </c>
      <c r="S4481" s="6">
        <f t="array" ref="S4481">SUM(IF($H$2:$H$4320=$H4481,S$2:S$4320,0))</f>
        <v>7704854</v>
      </c>
      <c r="T4481" s="6">
        <f t="array" ref="T4481">SUM(IF($H$2:$H$4320=$H4481,T$2:T$4320,0))</f>
        <v>3120130</v>
      </c>
      <c r="U4481" s="6">
        <f t="array" ref="U4481">SUM(IF($H$2:$H$4320=$H4481,U$2:U$4320,0))</f>
        <v>0</v>
      </c>
      <c r="V4481" s="6">
        <f t="array" ref="V4481">SUM(IF($H$2:$H$4320=$H4481,V$2:V$4320,0))</f>
        <v>79</v>
      </c>
      <c r="W4481" s="6">
        <f t="array" ref="W4481">SUM(IF($H$2:$H$4320=$H4481,W$2:W$4320,0))</f>
        <v>1533</v>
      </c>
      <c r="X4481" s="6">
        <f t="array" ref="X4481">SUM(IF($H$2:$H$4320=$H4481,X$2:X$4320,0))</f>
        <v>418</v>
      </c>
      <c r="Y4481" s="6">
        <f t="array" ref="Y4481">SUM(IF($H$2:$H$4320=$H4481,Y$2:Y$4320,0))</f>
        <v>0</v>
      </c>
      <c r="Z4481" s="6">
        <f t="array" ref="Z4481">SUM(IF($H$2:$H$4320=$H4481,Z$2:Z$4320,0))</f>
        <v>37554436800</v>
      </c>
      <c r="AA4481" s="6">
        <f t="array" ref="AA4481">SUM(IF($H$2:$H$4320=$H4481,AA$2:AA$4320,0))</f>
        <v>2743952341.1328001</v>
      </c>
      <c r="AB4481" s="6">
        <f t="shared" si="1140"/>
        <v>9052.4378673578012</v>
      </c>
      <c r="AC4481" s="6">
        <f t="shared" si="1141"/>
        <v>661.42539192854167</v>
      </c>
      <c r="AD4481" s="16">
        <f t="shared" si="1126"/>
        <v>16.461430010070494</v>
      </c>
      <c r="AE4481" s="16">
        <f t="shared" si="1127"/>
        <v>2.5379256340923271</v>
      </c>
      <c r="AF4481" s="16">
        <f t="shared" si="1128"/>
        <v>19.405063291139239</v>
      </c>
      <c r="AG4481" s="16">
        <f t="shared" si="1129"/>
        <v>24.696202531645568</v>
      </c>
      <c r="AH4481" s="17">
        <f t="shared" si="1130"/>
        <v>0.35440861243256594</v>
      </c>
      <c r="AI4481" s="17">
        <f t="shared" si="1131"/>
        <v>12.279336696070697</v>
      </c>
      <c r="AJ4481" s="17">
        <f t="shared" si="1132"/>
        <v>17.25193277712701</v>
      </c>
      <c r="AK4481" s="17">
        <f t="shared" si="1133"/>
        <v>17.25193277712701</v>
      </c>
      <c r="AL4481" s="17">
        <f t="shared" si="1134"/>
        <v>5.3604107850850805E-2</v>
      </c>
      <c r="AM4481" s="17">
        <f t="shared" si="1135"/>
        <v>1.8572429266749972</v>
      </c>
      <c r="AN4481" s="17">
        <f t="shared" si="1136"/>
        <v>2.6093453510436433</v>
      </c>
      <c r="AO4481" s="17">
        <f t="shared" si="1137"/>
        <v>2.6093453510436433</v>
      </c>
      <c r="AP4481" s="17">
        <f t="shared" si="1139"/>
        <v>2.5557412431927924</v>
      </c>
      <c r="AQ4481" s="17">
        <f t="shared" si="1138"/>
        <v>4.7135444323451319</v>
      </c>
    </row>
    <row r="4482" spans="1:43" x14ac:dyDescent="0.2">
      <c r="A4482" t="s">
        <v>6119</v>
      </c>
      <c r="H4482">
        <v>102</v>
      </c>
      <c r="I4482" s="12" t="s">
        <v>6335</v>
      </c>
      <c r="M4482" s="6">
        <f t="array" ref="M4482">SUM(IF($H$2:$H$4320=$H4482,M$2:M$4320,0))</f>
        <v>4887126</v>
      </c>
      <c r="N4482" s="6">
        <f t="array" ref="N4482">SUM(IF($H$2:$H$4320=$H4482,N$2:N$4320,0))</f>
        <v>84110768</v>
      </c>
      <c r="O4482" s="6">
        <f t="array" ref="O4482">SUM(IF($H$2:$H$4320=$H4482,O$2:O$4320,0))</f>
        <v>4634975</v>
      </c>
      <c r="P4482" s="6">
        <f t="array" ref="P4482">SUM(IF($H$2:$H$4320=$H4482,P$2:P$4320,0))</f>
        <v>234129</v>
      </c>
      <c r="Q4482" s="6">
        <f t="array" ref="Q4482">SUM(IF($H$2:$H$4320=$H4482,Q$2:Q$4320,0))</f>
        <v>17908</v>
      </c>
      <c r="R4482" s="6">
        <f t="array" ref="R4482">SUM(IF($H$2:$H$4320=$H4482,R$2:R$4320,0))</f>
        <v>13832704</v>
      </c>
      <c r="S4482" s="6">
        <f t="array" ref="S4482">SUM(IF($H$2:$H$4320=$H4482,S$2:S$4320,0))</f>
        <v>52241684</v>
      </c>
      <c r="T4482" s="6">
        <f t="array" ref="T4482">SUM(IF($H$2:$H$4320=$H4482,T$2:T$4320,0))</f>
        <v>23686321</v>
      </c>
      <c r="U4482" s="6">
        <f t="array" ref="U4482">SUM(IF($H$2:$H$4320=$H4482,U$2:U$4320,0))</f>
        <v>0</v>
      </c>
      <c r="V4482" s="6">
        <f t="array" ref="V4482">SUM(IF($H$2:$H$4320=$H4482,V$2:V$4320,0))</f>
        <v>235</v>
      </c>
      <c r="W4482" s="6">
        <f t="array" ref="W4482">SUM(IF($H$2:$H$4320=$H4482,W$2:W$4320,0))</f>
        <v>9074</v>
      </c>
      <c r="X4482" s="6">
        <f t="array" ref="X4482">SUM(IF($H$2:$H$4320=$H4482,X$2:X$4320,0))</f>
        <v>11472</v>
      </c>
      <c r="Y4482" s="6">
        <f t="array" ref="Y4482">SUM(IF($H$2:$H$4320=$H4482,Y$2:Y$4320,0))</f>
        <v>142.4</v>
      </c>
      <c r="Z4482" s="6">
        <f t="array" ref="Z4482">SUM(IF($H$2:$H$4320=$H4482,Z$2:Z$4320,0))</f>
        <v>151727877195</v>
      </c>
      <c r="AA4482" s="6">
        <f t="array" ref="AA4482">SUM(IF($H$2:$H$4320=$H4482,AA$2:AA$4320,0))</f>
        <v>10887739019.035198</v>
      </c>
      <c r="AB4482" s="6">
        <f t="shared" si="1140"/>
        <v>1803.9055022657742</v>
      </c>
      <c r="AC4482" s="6">
        <f t="shared" si="1141"/>
        <v>129.44524557230531</v>
      </c>
      <c r="AD4482" s="16">
        <f t="shared" si="1126"/>
        <v>19.796671920180756</v>
      </c>
      <c r="AE4482" s="16">
        <f t="shared" si="1127"/>
        <v>18.146973392520994</v>
      </c>
      <c r="AF4482" s="16">
        <f t="shared" si="1128"/>
        <v>38.612765957446811</v>
      </c>
      <c r="AG4482" s="16">
        <f t="shared" si="1129"/>
        <v>87.42978723404255</v>
      </c>
      <c r="AH4482" s="17">
        <f t="shared" si="1130"/>
        <v>2.8304373572525039</v>
      </c>
      <c r="AI4482" s="17">
        <f t="shared" si="1131"/>
        <v>10.689653591906572</v>
      </c>
      <c r="AJ4482" s="17">
        <f t="shared" si="1132"/>
        <v>15.536330555013315</v>
      </c>
      <c r="AK4482" s="17">
        <f t="shared" si="1133"/>
        <v>15.536330555013315</v>
      </c>
      <c r="AL4482" s="17">
        <f t="shared" si="1134"/>
        <v>0.16445818209625668</v>
      </c>
      <c r="AM4482" s="17">
        <f t="shared" si="1135"/>
        <v>0.62110577803783695</v>
      </c>
      <c r="AN4482" s="17">
        <f t="shared" si="1136"/>
        <v>0.90271444198440798</v>
      </c>
      <c r="AO4482" s="17">
        <f t="shared" si="1137"/>
        <v>0.90271444198440798</v>
      </c>
      <c r="AP4482" s="17">
        <f t="shared" si="1139"/>
        <v>0.73825625988815125</v>
      </c>
      <c r="AQ4482" s="17">
        <f t="shared" si="1138"/>
        <v>11.271190027993679</v>
      </c>
    </row>
    <row r="4483" spans="1:43" x14ac:dyDescent="0.2">
      <c r="A4483" t="s">
        <v>6129</v>
      </c>
      <c r="H4483">
        <v>103</v>
      </c>
      <c r="I4483" s="12" t="s">
        <v>6336</v>
      </c>
      <c r="M4483" s="6">
        <f t="array" ref="M4483">SUM(IF($H$2:$H$4320=$H4483,M$2:M$4320,0))</f>
        <v>4311902</v>
      </c>
      <c r="N4483" s="6">
        <f t="array" ref="N4483">SUM(IF($H$2:$H$4320=$H4483,N$2:N$4320,0))</f>
        <v>29208714</v>
      </c>
      <c r="O4483" s="6">
        <f t="array" ref="O4483">SUM(IF($H$2:$H$4320=$H4483,O$2:O$4320,0))</f>
        <v>4751055</v>
      </c>
      <c r="P4483" s="6">
        <f t="array" ref="P4483">SUM(IF($H$2:$H$4320=$H4483,P$2:P$4320,0))</f>
        <v>335859</v>
      </c>
      <c r="Q4483" s="6">
        <f t="array" ref="Q4483">SUM(IF($H$2:$H$4320=$H4483,Q$2:Q$4320,0))</f>
        <v>13801</v>
      </c>
      <c r="R4483" s="6">
        <f t="array" ref="R4483">SUM(IF($H$2:$H$4320=$H4483,R$2:R$4320,0))</f>
        <v>4169647</v>
      </c>
      <c r="S4483" s="6">
        <f t="array" ref="S4483">SUM(IF($H$2:$H$4320=$H4483,S$2:S$4320,0))</f>
        <v>33389860</v>
      </c>
      <c r="T4483" s="6">
        <f t="array" ref="T4483">SUM(IF($H$2:$H$4320=$H4483,T$2:T$4320,0))</f>
        <v>11985646</v>
      </c>
      <c r="U4483" s="6">
        <f t="array" ref="U4483">SUM(IF($H$2:$H$4320=$H4483,U$2:U$4320,0))</f>
        <v>0</v>
      </c>
      <c r="V4483" s="6">
        <f t="array" ref="V4483">SUM(IF($H$2:$H$4320=$H4483,V$2:V$4320,0))</f>
        <v>121</v>
      </c>
      <c r="W4483" s="6">
        <f t="array" ref="W4483">SUM(IF($H$2:$H$4320=$H4483,W$2:W$4320,0))</f>
        <v>4121</v>
      </c>
      <c r="X4483" s="6">
        <f t="array" ref="X4483">SUM(IF($H$2:$H$4320=$H4483,X$2:X$4320,0))</f>
        <v>1752</v>
      </c>
      <c r="Y4483" s="6">
        <f t="array" ref="Y4483">SUM(IF($H$2:$H$4320=$H4483,Y$2:Y$4320,0))</f>
        <v>0</v>
      </c>
      <c r="Z4483" s="6">
        <f t="array" ref="Z4483">SUM(IF($H$2:$H$4320=$H4483,Z$2:Z$4320,0))</f>
        <v>193035857400</v>
      </c>
      <c r="AA4483" s="6">
        <f t="array" ref="AA4483">SUM(IF($H$2:$H$4320=$H4483,AA$2:AA$4320,0))</f>
        <v>15325163415.475201</v>
      </c>
      <c r="AB4483" s="6">
        <f t="shared" si="1140"/>
        <v>6608.8447920028248</v>
      </c>
      <c r="AC4483" s="6">
        <f t="shared" si="1141"/>
        <v>524.67778675484317</v>
      </c>
      <c r="AD4483" s="16">
        <f t="shared" ref="AD4483:AD4546" si="1142">IF(P4483&gt;0, O4483/P4483, "")</f>
        <v>14.14598090270024</v>
      </c>
      <c r="AE4483" s="16">
        <f t="shared" ref="AE4483:AE4546" si="1143">IF(O4483&gt;0, N4483/O4483, "")</f>
        <v>6.1478374803070057</v>
      </c>
      <c r="AF4483" s="16">
        <f t="shared" ref="AF4483:AF4546" si="1144">IF(V4483&gt;0,(W4483)/V4483,"")</f>
        <v>34.057851239669418</v>
      </c>
      <c r="AG4483" s="16">
        <f t="shared" ref="AG4483:AG4546" si="1145">IF(V4483&gt;0,(W4483+X4483)/V4483,"")</f>
        <v>48.537190082644628</v>
      </c>
      <c r="AH4483" s="17">
        <f t="shared" ref="AH4483:AH4546" si="1146">IF($M4483&gt;0,R4483/$M4483,"")</f>
        <v>0.96700875854785195</v>
      </c>
      <c r="AI4483" s="17">
        <f t="shared" ref="AI4483:AI4546" si="1147">IF($M4483&gt;0,S4483/$M4483,"")</f>
        <v>7.7436500180198902</v>
      </c>
      <c r="AJ4483" s="17">
        <f t="shared" ref="AJ4483:AJ4546" si="1148">IF($M4483&gt;0,(S4483+T4483)/$M4483,"")</f>
        <v>10.523315696878083</v>
      </c>
      <c r="AK4483" s="17">
        <f t="shared" ref="AK4483:AK4546" si="1149">IF($M4483&gt;0,(S4483+T4483+U4483)/$M4483,"")</f>
        <v>10.523315696878083</v>
      </c>
      <c r="AL4483" s="17">
        <f t="shared" ref="AL4483:AL4546" si="1150">IF($N4483&gt;0,R4483/$N4483,"")</f>
        <v>0.1427535289639934</v>
      </c>
      <c r="AM4483" s="17">
        <f t="shared" ref="AM4483:AM4546" si="1151">IF($N4483&gt;0,(S4483)/$N4483,"")</f>
        <v>1.143147212848878</v>
      </c>
      <c r="AN4483" s="17">
        <f t="shared" ref="AN4483:AN4546" si="1152">IF($N4483&gt;0,(S4483+T4483)/$N4483,"")</f>
        <v>1.5534920845881814</v>
      </c>
      <c r="AO4483" s="17">
        <f t="shared" ref="AO4483:AO4546" si="1153">IF($N4483&gt;0,(S4483+T4483+U4483)/$N4483,"")</f>
        <v>1.5534920845881814</v>
      </c>
      <c r="AP4483" s="17">
        <f t="shared" si="1139"/>
        <v>1.410738555624188</v>
      </c>
      <c r="AQ4483" s="17">
        <f t="shared" ref="AQ4483:AQ4546" si="1154">IF(O4483&gt;0,S4483/O4483,"")</f>
        <v>7.0278832806608218</v>
      </c>
    </row>
    <row r="4484" spans="1:43" x14ac:dyDescent="0.2">
      <c r="A4484" t="s">
        <v>6052</v>
      </c>
      <c r="H4484">
        <v>104</v>
      </c>
      <c r="I4484" s="12" t="s">
        <v>6337</v>
      </c>
      <c r="M4484" s="6">
        <f t="array" ref="M4484">SUM(IF($H$2:$H$4320=$H4484,M$2:M$4320,0))</f>
        <v>3040601</v>
      </c>
      <c r="N4484" s="6">
        <f t="array" ref="N4484">SUM(IF($H$2:$H$4320=$H4484,N$2:N$4320,0))</f>
        <v>17614147</v>
      </c>
      <c r="O4484" s="6">
        <f t="array" ref="O4484">SUM(IF($H$2:$H$4320=$H4484,O$2:O$4320,0))</f>
        <v>3565984</v>
      </c>
      <c r="P4484" s="6">
        <f t="array" ref="P4484">SUM(IF($H$2:$H$4320=$H4484,P$2:P$4320,0))</f>
        <v>221759</v>
      </c>
      <c r="Q4484" s="6">
        <f t="array" ref="Q4484">SUM(IF($H$2:$H$4320=$H4484,Q$2:Q$4320,0))</f>
        <v>11328</v>
      </c>
      <c r="R4484" s="6">
        <f t="array" ref="R4484">SUM(IF($H$2:$H$4320=$H4484,R$2:R$4320,0))</f>
        <v>4789423</v>
      </c>
      <c r="S4484" s="6">
        <f t="array" ref="S4484">SUM(IF($H$2:$H$4320=$H4484,S$2:S$4320,0))</f>
        <v>31377898</v>
      </c>
      <c r="T4484" s="6">
        <f t="array" ref="T4484">SUM(IF($H$2:$H$4320=$H4484,T$2:T$4320,0))</f>
        <v>2827796</v>
      </c>
      <c r="U4484" s="6">
        <f t="array" ref="U4484">SUM(IF($H$2:$H$4320=$H4484,U$2:U$4320,0))</f>
        <v>44459</v>
      </c>
      <c r="V4484" s="6">
        <f t="array" ref="V4484">SUM(IF($H$2:$H$4320=$H4484,V$2:V$4320,0))</f>
        <v>166</v>
      </c>
      <c r="W4484" s="6">
        <f t="array" ref="W4484">SUM(IF($H$2:$H$4320=$H4484,W$2:W$4320,0))</f>
        <v>4293</v>
      </c>
      <c r="X4484" s="6">
        <f t="array" ref="X4484">SUM(IF($H$2:$H$4320=$H4484,X$2:X$4320,0))</f>
        <v>2464</v>
      </c>
      <c r="Y4484" s="6">
        <f t="array" ref="Y4484">SUM(IF($H$2:$H$4320=$H4484,Y$2:Y$4320,0))</f>
        <v>31.259999999999998</v>
      </c>
      <c r="Z4484" s="6">
        <f t="array" ref="Z4484">SUM(IF($H$2:$H$4320=$H4484,Z$2:Z$4320,0))</f>
        <v>100411474800</v>
      </c>
      <c r="AA4484" s="6">
        <f t="array" ref="AA4484">SUM(IF($H$2:$H$4320=$H4484,AA$2:AA$4320,0))</f>
        <v>7323837986.0016022</v>
      </c>
      <c r="AB4484" s="6">
        <f t="shared" si="1140"/>
        <v>5700.6152384217075</v>
      </c>
      <c r="AC4484" s="6">
        <f t="shared" si="1141"/>
        <v>415.7929410945419</v>
      </c>
      <c r="AD4484" s="16">
        <f t="shared" si="1142"/>
        <v>16.080447693216509</v>
      </c>
      <c r="AE4484" s="16">
        <f t="shared" si="1143"/>
        <v>4.9394913157209901</v>
      </c>
      <c r="AF4484" s="16">
        <f t="shared" si="1144"/>
        <v>25.861445783132531</v>
      </c>
      <c r="AG4484" s="16">
        <f t="shared" si="1145"/>
        <v>40.704819277108435</v>
      </c>
      <c r="AH4484" s="17">
        <f t="shared" si="1146"/>
        <v>1.5751566877732395</v>
      </c>
      <c r="AI4484" s="17">
        <f t="shared" si="1147"/>
        <v>10.319636808644081</v>
      </c>
      <c r="AJ4484" s="17">
        <f t="shared" si="1148"/>
        <v>11.249649000312766</v>
      </c>
      <c r="AK4484" s="17">
        <f t="shared" si="1149"/>
        <v>11.264270780677899</v>
      </c>
      <c r="AL4484" s="17">
        <f t="shared" si="1150"/>
        <v>0.27190774551841768</v>
      </c>
      <c r="AM4484" s="17">
        <f t="shared" si="1151"/>
        <v>1.7814032095905639</v>
      </c>
      <c r="AN4484" s="17">
        <f t="shared" si="1152"/>
        <v>1.9419443927656559</v>
      </c>
      <c r="AO4484" s="17">
        <f t="shared" si="1153"/>
        <v>1.9444684434619512</v>
      </c>
      <c r="AP4484" s="17">
        <f t="shared" ref="AP4484:AP4547" si="1155">IF(AO4484&lt;&gt;"", AO4484-AL4484,"")</f>
        <v>1.6725606979435335</v>
      </c>
      <c r="AQ4484" s="17">
        <f t="shared" si="1154"/>
        <v>8.7992256835700893</v>
      </c>
    </row>
    <row r="4485" spans="1:43" x14ac:dyDescent="0.2">
      <c r="A4485" t="s">
        <v>6116</v>
      </c>
      <c r="H4485">
        <v>105</v>
      </c>
      <c r="I4485" s="12" t="s">
        <v>6338</v>
      </c>
      <c r="M4485" s="6">
        <f t="array" ref="M4485">SUM(IF($H$2:$H$4320=$H4485,M$2:M$4320,0))</f>
        <v>3039628</v>
      </c>
      <c r="N4485" s="6">
        <f t="array" ref="N4485">SUM(IF($H$2:$H$4320=$H4485,N$2:N$4320,0))</f>
        <v>9825835</v>
      </c>
      <c r="O4485" s="6">
        <f t="array" ref="O4485">SUM(IF($H$2:$H$4320=$H4485,O$2:O$4320,0))</f>
        <v>3436252</v>
      </c>
      <c r="P4485" s="6">
        <f t="array" ref="P4485">SUM(IF($H$2:$H$4320=$H4485,P$2:P$4320,0))</f>
        <v>258507</v>
      </c>
      <c r="Q4485" s="6">
        <f t="array" ref="Q4485">SUM(IF($H$2:$H$4320=$H4485,Q$2:Q$4320,0))</f>
        <v>9179</v>
      </c>
      <c r="R4485" s="6">
        <f t="array" ref="R4485">SUM(IF($H$2:$H$4320=$H4485,R$2:R$4320,0))</f>
        <v>3380793</v>
      </c>
      <c r="S4485" s="6">
        <f t="array" ref="S4485">SUM(IF($H$2:$H$4320=$H4485,S$2:S$4320,0))</f>
        <v>23032111</v>
      </c>
      <c r="T4485" s="6">
        <f t="array" ref="T4485">SUM(IF($H$2:$H$4320=$H4485,T$2:T$4320,0))</f>
        <v>4001561</v>
      </c>
      <c r="U4485" s="6">
        <f t="array" ref="U4485">SUM(IF($H$2:$H$4320=$H4485,U$2:U$4320,0))</f>
        <v>0</v>
      </c>
      <c r="V4485" s="6">
        <f t="array" ref="V4485">SUM(IF($H$2:$H$4320=$H4485,V$2:V$4320,0))</f>
        <v>113</v>
      </c>
      <c r="W4485" s="6">
        <f t="array" ref="W4485">SUM(IF($H$2:$H$4320=$H4485,W$2:W$4320,0))</f>
        <v>3592</v>
      </c>
      <c r="X4485" s="6">
        <f t="array" ref="X4485">SUM(IF($H$2:$H$4320=$H4485,X$2:X$4320,0))</f>
        <v>2070</v>
      </c>
      <c r="Y4485" s="6">
        <f t="array" ref="Y4485">SUM(IF($H$2:$H$4320=$H4485,Y$2:Y$4320,0))</f>
        <v>0</v>
      </c>
      <c r="Z4485" s="6">
        <f t="array" ref="Z4485">SUM(IF($H$2:$H$4320=$H4485,Z$2:Z$4320,0))</f>
        <v>68988044800</v>
      </c>
      <c r="AA4485" s="6">
        <f t="array" ref="AA4485">SUM(IF($H$2:$H$4320=$H4485,AA$2:AA$4320,0))</f>
        <v>5048374949.6543999</v>
      </c>
      <c r="AB4485" s="6">
        <f t="shared" si="1140"/>
        <v>7021.0872460203127</v>
      </c>
      <c r="AC4485" s="6">
        <f t="shared" si="1141"/>
        <v>513.78584615499847</v>
      </c>
      <c r="AD4485" s="16">
        <f t="shared" si="1142"/>
        <v>13.292684530786401</v>
      </c>
      <c r="AE4485" s="16">
        <f t="shared" si="1143"/>
        <v>2.8594628682646093</v>
      </c>
      <c r="AF4485" s="16">
        <f t="shared" si="1144"/>
        <v>31.787610619469028</v>
      </c>
      <c r="AG4485" s="16">
        <f t="shared" si="1145"/>
        <v>50.10619469026549</v>
      </c>
      <c r="AH4485" s="17">
        <f t="shared" si="1146"/>
        <v>1.1122390634643449</v>
      </c>
      <c r="AI4485" s="17">
        <f t="shared" si="1147"/>
        <v>7.5772795223626046</v>
      </c>
      <c r="AJ4485" s="17">
        <f t="shared" si="1148"/>
        <v>8.8937435765166004</v>
      </c>
      <c r="AK4485" s="17">
        <f t="shared" si="1149"/>
        <v>8.8937435765166004</v>
      </c>
      <c r="AL4485" s="17">
        <f t="shared" si="1150"/>
        <v>0.34407182697450139</v>
      </c>
      <c r="AM4485" s="17">
        <f t="shared" si="1151"/>
        <v>2.3440360030470693</v>
      </c>
      <c r="AN4485" s="17">
        <f t="shared" si="1152"/>
        <v>2.751284954408455</v>
      </c>
      <c r="AO4485" s="17">
        <f t="shared" si="1153"/>
        <v>2.751284954408455</v>
      </c>
      <c r="AP4485" s="17">
        <f t="shared" si="1155"/>
        <v>2.4072131274339537</v>
      </c>
      <c r="AQ4485" s="17">
        <f t="shared" si="1154"/>
        <v>6.7026839125884834</v>
      </c>
    </row>
    <row r="4486" spans="1:43" x14ac:dyDescent="0.2">
      <c r="A4486" t="s">
        <v>5952</v>
      </c>
      <c r="H4486">
        <v>106</v>
      </c>
      <c r="I4486" s="12" t="s">
        <v>6339</v>
      </c>
      <c r="M4486" s="6">
        <f t="array" ref="M4486">SUM(IF($H$2:$H$4320=$H4486,M$2:M$4320,0))</f>
        <v>4769203</v>
      </c>
      <c r="N4486" s="6">
        <f t="array" ref="N4486">SUM(IF($H$2:$H$4320=$H4486,N$2:N$4320,0))</f>
        <v>32697133</v>
      </c>
      <c r="O4486" s="6">
        <f t="array" ref="O4486">SUM(IF($H$2:$H$4320=$H4486,O$2:O$4320,0))</f>
        <v>8494165</v>
      </c>
      <c r="P4486" s="6">
        <f t="array" ref="P4486">SUM(IF($H$2:$H$4320=$H4486,P$2:P$4320,0))</f>
        <v>443651</v>
      </c>
      <c r="Q4486" s="6">
        <f t="array" ref="Q4486">SUM(IF($H$2:$H$4320=$H4486,Q$2:Q$4320,0))</f>
        <v>16258</v>
      </c>
      <c r="R4486" s="6">
        <f t="array" ref="R4486">SUM(IF($H$2:$H$4320=$H4486,R$2:R$4320,0))</f>
        <v>5943960</v>
      </c>
      <c r="S4486" s="6">
        <f t="array" ref="S4486">SUM(IF($H$2:$H$4320=$H4486,S$2:S$4320,0))</f>
        <v>35169139</v>
      </c>
      <c r="T4486" s="6">
        <f t="array" ref="T4486">SUM(IF($H$2:$H$4320=$H4486,T$2:T$4320,0))</f>
        <v>1959580</v>
      </c>
      <c r="U4486" s="6">
        <f t="array" ref="U4486">SUM(IF($H$2:$H$4320=$H4486,U$2:U$4320,0))</f>
        <v>0</v>
      </c>
      <c r="V4486" s="6">
        <f t="array" ref="V4486">SUM(IF($H$2:$H$4320=$H4486,V$2:V$4320,0))</f>
        <v>329</v>
      </c>
      <c r="W4486" s="6">
        <f t="array" ref="W4486">SUM(IF($H$2:$H$4320=$H4486,W$2:W$4320,0))</f>
        <v>7594</v>
      </c>
      <c r="X4486" s="6">
        <f t="array" ref="X4486">SUM(IF($H$2:$H$4320=$H4486,X$2:X$4320,0))</f>
        <v>1143</v>
      </c>
      <c r="Y4486" s="6">
        <f t="array" ref="Y4486">SUM(IF($H$2:$H$4320=$H4486,Y$2:Y$4320,0))</f>
        <v>0</v>
      </c>
      <c r="Z4486" s="6">
        <f t="array" ref="Z4486">SUM(IF($H$2:$H$4320=$H4486,Z$2:Z$4320,0))</f>
        <v>207548130342</v>
      </c>
      <c r="AA4486" s="6">
        <f t="array" ref="AA4486">SUM(IF($H$2:$H$4320=$H4486,AA$2:AA$4320,0))</f>
        <v>14542152747.343201</v>
      </c>
      <c r="AB4486" s="6">
        <f t="shared" si="1140"/>
        <v>6347.5941557934148</v>
      </c>
      <c r="AC4486" s="6">
        <f t="shared" si="1141"/>
        <v>444.75314540095002</v>
      </c>
      <c r="AD4486" s="16">
        <f t="shared" si="1142"/>
        <v>19.146051738866813</v>
      </c>
      <c r="AE4486" s="16">
        <f t="shared" si="1143"/>
        <v>3.8493640045843236</v>
      </c>
      <c r="AF4486" s="16">
        <f t="shared" si="1144"/>
        <v>23.082066869300913</v>
      </c>
      <c r="AG4486" s="16">
        <f t="shared" si="1145"/>
        <v>26.556231003039514</v>
      </c>
      <c r="AH4486" s="17">
        <f t="shared" si="1146"/>
        <v>1.2463214503555415</v>
      </c>
      <c r="AI4486" s="17">
        <f t="shared" si="1147"/>
        <v>7.3742172434262079</v>
      </c>
      <c r="AJ4486" s="17">
        <f t="shared" si="1148"/>
        <v>7.7850993132395496</v>
      </c>
      <c r="AK4486" s="17">
        <f t="shared" si="1149"/>
        <v>7.7850993132395496</v>
      </c>
      <c r="AL4486" s="17">
        <f t="shared" si="1150"/>
        <v>0.18178841551643074</v>
      </c>
      <c r="AM4486" s="17">
        <f t="shared" si="1151"/>
        <v>1.0756031423305523</v>
      </c>
      <c r="AN4486" s="17">
        <f t="shared" si="1152"/>
        <v>1.1355343907369493</v>
      </c>
      <c r="AO4486" s="17">
        <f t="shared" si="1153"/>
        <v>1.1355343907369493</v>
      </c>
      <c r="AP4486" s="17">
        <f t="shared" si="1155"/>
        <v>0.95374597522051852</v>
      </c>
      <c r="AQ4486" s="17">
        <f t="shared" si="1154"/>
        <v>4.1403880193050169</v>
      </c>
    </row>
    <row r="4487" spans="1:43" x14ac:dyDescent="0.2">
      <c r="A4487" t="s">
        <v>5836</v>
      </c>
      <c r="H4487">
        <v>107</v>
      </c>
      <c r="I4487" s="12" t="s">
        <v>6340</v>
      </c>
      <c r="M4487" s="6">
        <f t="array" ref="M4487">SUM(IF($H$2:$H$4320=$H4487,M$2:M$4320,0))</f>
        <v>562032</v>
      </c>
      <c r="N4487" s="6">
        <f t="array" ref="N4487">SUM(IF($H$2:$H$4320=$H4487,N$2:N$4320,0))</f>
        <v>1306672</v>
      </c>
      <c r="O4487" s="6">
        <f t="array" ref="O4487">SUM(IF($H$2:$H$4320=$H4487,O$2:O$4320,0))</f>
        <v>1137892</v>
      </c>
      <c r="P4487" s="6">
        <f t="array" ref="P4487">SUM(IF($H$2:$H$4320=$H4487,P$2:P$4320,0))</f>
        <v>77631</v>
      </c>
      <c r="Q4487" s="6">
        <f t="array" ref="Q4487">SUM(IF($H$2:$H$4320=$H4487,Q$2:Q$4320,0))</f>
        <v>1988</v>
      </c>
      <c r="R4487" s="6">
        <f t="array" ref="R4487">SUM(IF($H$2:$H$4320=$H4487,R$2:R$4320,0))</f>
        <v>446634</v>
      </c>
      <c r="S4487" s="6">
        <f t="array" ref="S4487">SUM(IF($H$2:$H$4320=$H4487,S$2:S$4320,0))</f>
        <v>5842491</v>
      </c>
      <c r="T4487" s="6">
        <f t="array" ref="T4487">SUM(IF($H$2:$H$4320=$H4487,T$2:T$4320,0))</f>
        <v>2360317</v>
      </c>
      <c r="U4487" s="6">
        <f t="array" ref="U4487">SUM(IF($H$2:$H$4320=$H4487,U$2:U$4320,0))</f>
        <v>0</v>
      </c>
      <c r="V4487" s="6">
        <f t="array" ref="V4487">SUM(IF($H$2:$H$4320=$H4487,V$2:V$4320,0))</f>
        <v>71</v>
      </c>
      <c r="W4487" s="6">
        <f t="array" ref="W4487">SUM(IF($H$2:$H$4320=$H4487,W$2:W$4320,0))</f>
        <v>1959</v>
      </c>
      <c r="X4487" s="6">
        <f t="array" ref="X4487">SUM(IF($H$2:$H$4320=$H4487,X$2:X$4320,0))</f>
        <v>582</v>
      </c>
      <c r="Y4487" s="6">
        <f t="array" ref="Y4487">SUM(IF($H$2:$H$4320=$H4487,Y$2:Y$4320,0))</f>
        <v>0</v>
      </c>
      <c r="Z4487" s="6">
        <f t="array" ref="Z4487">SUM(IF($H$2:$H$4320=$H4487,Z$2:Z$4320,0))</f>
        <v>47985679200</v>
      </c>
      <c r="AA4487" s="6">
        <f t="array" ref="AA4487">SUM(IF($H$2:$H$4320=$H4487,AA$2:AA$4320,0))</f>
        <v>3505795890.9119997</v>
      </c>
      <c r="AB4487" s="6">
        <f t="shared" si="1140"/>
        <v>36723.584189452289</v>
      </c>
      <c r="AC4487" s="6">
        <f t="shared" si="1141"/>
        <v>2682.9961083669045</v>
      </c>
      <c r="AD4487" s="16">
        <f t="shared" si="1142"/>
        <v>14.657701176076568</v>
      </c>
      <c r="AE4487" s="16">
        <f t="shared" si="1143"/>
        <v>1.1483269062441779</v>
      </c>
      <c r="AF4487" s="16">
        <f t="shared" si="1144"/>
        <v>27.591549295774648</v>
      </c>
      <c r="AG4487" s="16">
        <f t="shared" si="1145"/>
        <v>35.7887323943662</v>
      </c>
      <c r="AH4487" s="17">
        <f t="shared" si="1146"/>
        <v>0.79467717140661032</v>
      </c>
      <c r="AI4487" s="17">
        <f t="shared" si="1147"/>
        <v>10.395299555897173</v>
      </c>
      <c r="AJ4487" s="17">
        <f t="shared" si="1148"/>
        <v>14.59491274518177</v>
      </c>
      <c r="AK4487" s="17">
        <f t="shared" si="1149"/>
        <v>14.59491274518177</v>
      </c>
      <c r="AL4487" s="17">
        <f t="shared" si="1150"/>
        <v>0.34181033954963447</v>
      </c>
      <c r="AM4487" s="17">
        <f t="shared" si="1151"/>
        <v>4.4712758825474186</v>
      </c>
      <c r="AN4487" s="17">
        <f t="shared" si="1152"/>
        <v>6.2776335606793445</v>
      </c>
      <c r="AO4487" s="17">
        <f t="shared" si="1153"/>
        <v>6.2776335606793445</v>
      </c>
      <c r="AP4487" s="17">
        <f t="shared" si="1155"/>
        <v>5.9358232211297102</v>
      </c>
      <c r="AQ4487" s="17">
        <f t="shared" si="1154"/>
        <v>5.134486401169883</v>
      </c>
    </row>
    <row r="4488" spans="1:43" x14ac:dyDescent="0.2">
      <c r="A4488" t="s">
        <v>5709</v>
      </c>
      <c r="H4488">
        <v>108</v>
      </c>
      <c r="I4488" s="12" t="s">
        <v>6341</v>
      </c>
      <c r="M4488" s="6">
        <f t="array" ref="M4488">SUM(IF($H$2:$H$4320=$H4488,M$2:M$4320,0))</f>
        <v>1757897</v>
      </c>
      <c r="N4488" s="6">
        <f t="array" ref="N4488">SUM(IF($H$2:$H$4320=$H4488,N$2:N$4320,0))</f>
        <v>18279658</v>
      </c>
      <c r="O4488" s="6">
        <f t="array" ref="O4488">SUM(IF($H$2:$H$4320=$H4488,O$2:O$4320,0))</f>
        <v>3599001</v>
      </c>
      <c r="P4488" s="6">
        <f t="array" ref="P4488">SUM(IF($H$2:$H$4320=$H4488,P$2:P$4320,0))</f>
        <v>190465</v>
      </c>
      <c r="Q4488" s="6">
        <f t="array" ref="Q4488">SUM(IF($H$2:$H$4320=$H4488,Q$2:Q$4320,0))</f>
        <v>5874</v>
      </c>
      <c r="R4488" s="6">
        <f t="array" ref="R4488">SUM(IF($H$2:$H$4320=$H4488,R$2:R$4320,0))</f>
        <v>1844155</v>
      </c>
      <c r="S4488" s="6">
        <f t="array" ref="S4488">SUM(IF($H$2:$H$4320=$H4488,S$2:S$4320,0))</f>
        <v>15335242</v>
      </c>
      <c r="T4488" s="6">
        <f t="array" ref="T4488">SUM(IF($H$2:$H$4320=$H4488,T$2:T$4320,0))</f>
        <v>991549</v>
      </c>
      <c r="U4488" s="6">
        <f t="array" ref="U4488">SUM(IF($H$2:$H$4320=$H4488,U$2:U$4320,0))</f>
        <v>0</v>
      </c>
      <c r="V4488" s="6">
        <f t="array" ref="V4488">SUM(IF($H$2:$H$4320=$H4488,V$2:V$4320,0))</f>
        <v>181</v>
      </c>
      <c r="W4488" s="6">
        <f t="array" ref="W4488">SUM(IF($H$2:$H$4320=$H4488,W$2:W$4320,0))</f>
        <v>3130</v>
      </c>
      <c r="X4488" s="6">
        <f t="array" ref="X4488">SUM(IF($H$2:$H$4320=$H4488,X$2:X$4320,0))</f>
        <v>1455</v>
      </c>
      <c r="Y4488" s="6">
        <f t="array" ref="Y4488">SUM(IF($H$2:$H$4320=$H4488,Y$2:Y$4320,0))</f>
        <v>0</v>
      </c>
      <c r="Z4488" s="6">
        <f t="array" ref="Z4488">SUM(IF($H$2:$H$4320=$H4488,Z$2:Z$4320,0))</f>
        <v>76746807600</v>
      </c>
      <c r="AA4488" s="6">
        <f t="array" ref="AA4488">SUM(IF($H$2:$H$4320=$H4488,AA$2:AA$4320,0))</f>
        <v>6171569676.9216003</v>
      </c>
      <c r="AB4488" s="6">
        <f t="shared" si="1140"/>
        <v>4198.4815908481442</v>
      </c>
      <c r="AC4488" s="6">
        <f t="shared" si="1141"/>
        <v>337.61953735248221</v>
      </c>
      <c r="AD4488" s="16">
        <f t="shared" si="1142"/>
        <v>18.895865382091198</v>
      </c>
      <c r="AE4488" s="16">
        <f t="shared" si="1143"/>
        <v>5.0790922258704567</v>
      </c>
      <c r="AF4488" s="16">
        <f t="shared" si="1144"/>
        <v>17.292817679558009</v>
      </c>
      <c r="AG4488" s="16">
        <f t="shared" si="1145"/>
        <v>25.331491712707184</v>
      </c>
      <c r="AH4488" s="17">
        <f t="shared" si="1146"/>
        <v>1.0490688589832056</v>
      </c>
      <c r="AI4488" s="17">
        <f t="shared" si="1147"/>
        <v>8.7236294276627131</v>
      </c>
      <c r="AJ4488" s="17">
        <f t="shared" si="1148"/>
        <v>9.287683521844567</v>
      </c>
      <c r="AK4488" s="17">
        <f t="shared" si="1149"/>
        <v>9.287683521844567</v>
      </c>
      <c r="AL4488" s="17">
        <f t="shared" si="1150"/>
        <v>0.10088564020180246</v>
      </c>
      <c r="AM4488" s="17">
        <f t="shared" si="1151"/>
        <v>0.83892390109267911</v>
      </c>
      <c r="AN4488" s="17">
        <f t="shared" si="1152"/>
        <v>0.89316720258114235</v>
      </c>
      <c r="AO4488" s="17">
        <f t="shared" si="1153"/>
        <v>0.89316720258114235</v>
      </c>
      <c r="AP4488" s="17">
        <f t="shared" si="1155"/>
        <v>0.79228156237933989</v>
      </c>
      <c r="AQ4488" s="17">
        <f t="shared" si="1154"/>
        <v>4.2609718641367422</v>
      </c>
    </row>
    <row r="4489" spans="1:43" x14ac:dyDescent="0.2">
      <c r="A4489" t="s">
        <v>5852</v>
      </c>
      <c r="H4489">
        <v>109</v>
      </c>
      <c r="I4489" s="12" t="s">
        <v>6342</v>
      </c>
      <c r="M4489" s="6">
        <f t="array" ref="M4489">SUM(IF($H$2:$H$4320=$H4489,M$2:M$4320,0))</f>
        <v>3651360</v>
      </c>
      <c r="N4489" s="6">
        <f t="array" ref="N4489">SUM(IF($H$2:$H$4320=$H4489,N$2:N$4320,0))</f>
        <v>18277336</v>
      </c>
      <c r="O4489" s="6">
        <f t="array" ref="O4489">SUM(IF($H$2:$H$4320=$H4489,O$2:O$4320,0))</f>
        <v>6177089</v>
      </c>
      <c r="P4489" s="6">
        <f t="array" ref="P4489">SUM(IF($H$2:$H$4320=$H4489,P$2:P$4320,0))</f>
        <v>403030</v>
      </c>
      <c r="Q4489" s="6">
        <f t="array" ref="Q4489">SUM(IF($H$2:$H$4320=$H4489,Q$2:Q$4320,0))</f>
        <v>12174</v>
      </c>
      <c r="R4489" s="6">
        <f t="array" ref="R4489">SUM(IF($H$2:$H$4320=$H4489,R$2:R$4320,0))</f>
        <v>3886821</v>
      </c>
      <c r="S4489" s="6">
        <f t="array" ref="S4489">SUM(IF($H$2:$H$4320=$H4489,S$2:S$4320,0))</f>
        <v>26371976</v>
      </c>
      <c r="T4489" s="6">
        <f t="array" ref="T4489">SUM(IF($H$2:$H$4320=$H4489,T$2:T$4320,0))</f>
        <v>1826858</v>
      </c>
      <c r="U4489" s="6">
        <f t="array" ref="U4489">SUM(IF($H$2:$H$4320=$H4489,U$2:U$4320,0))</f>
        <v>2461085</v>
      </c>
      <c r="V4489" s="6">
        <f t="array" ref="V4489">SUM(IF($H$2:$H$4320=$H4489,V$2:V$4320,0))</f>
        <v>220</v>
      </c>
      <c r="W4489" s="6">
        <f t="array" ref="W4489">SUM(IF($H$2:$H$4320=$H4489,W$2:W$4320,0))</f>
        <v>4274</v>
      </c>
      <c r="X4489" s="6">
        <f t="array" ref="X4489">SUM(IF($H$2:$H$4320=$H4489,X$2:X$4320,0))</f>
        <v>1237</v>
      </c>
      <c r="Y4489" s="6">
        <f t="array" ref="Y4489">SUM(IF($H$2:$H$4320=$H4489,Y$2:Y$4320,0))</f>
        <v>0</v>
      </c>
      <c r="Z4489" s="6">
        <f t="array" ref="Z4489">SUM(IF($H$2:$H$4320=$H4489,Z$2:Z$4320,0))</f>
        <v>157188970700</v>
      </c>
      <c r="AA4489" s="6">
        <f t="array" ref="AA4489">SUM(IF($H$2:$H$4320=$H4489,AA$2:AA$4320,0))</f>
        <v>11377433544.573601</v>
      </c>
      <c r="AB4489" s="6">
        <f t="shared" si="1140"/>
        <v>8600.2123449500523</v>
      </c>
      <c r="AC4489" s="6">
        <f t="shared" si="1141"/>
        <v>622.48861347045329</v>
      </c>
      <c r="AD4489" s="16">
        <f t="shared" si="1142"/>
        <v>15.326623328288218</v>
      </c>
      <c r="AE4489" s="16">
        <f t="shared" si="1143"/>
        <v>2.958891477846604</v>
      </c>
      <c r="AF4489" s="16">
        <f t="shared" si="1144"/>
        <v>19.427272727272726</v>
      </c>
      <c r="AG4489" s="16">
        <f t="shared" si="1145"/>
        <v>25.05</v>
      </c>
      <c r="AH4489" s="17">
        <f t="shared" si="1146"/>
        <v>1.0644858354147495</v>
      </c>
      <c r="AI4489" s="17">
        <f t="shared" si="1147"/>
        <v>7.222507777923842</v>
      </c>
      <c r="AJ4489" s="17">
        <f t="shared" si="1148"/>
        <v>7.7228303974409531</v>
      </c>
      <c r="AK4489" s="17">
        <f t="shared" si="1149"/>
        <v>8.3968491192322858</v>
      </c>
      <c r="AL4489" s="17">
        <f t="shared" si="1150"/>
        <v>0.21265796065684847</v>
      </c>
      <c r="AM4489" s="17">
        <f t="shared" si="1151"/>
        <v>1.4428785464139851</v>
      </c>
      <c r="AN4489" s="17">
        <f t="shared" si="1152"/>
        <v>1.5428306400889058</v>
      </c>
      <c r="AO4489" s="17">
        <f t="shared" si="1153"/>
        <v>1.6774829220188325</v>
      </c>
      <c r="AP4489" s="17">
        <f t="shared" si="1155"/>
        <v>1.4648249613619841</v>
      </c>
      <c r="AQ4489" s="17">
        <f t="shared" si="1154"/>
        <v>4.2693210345520356</v>
      </c>
    </row>
    <row r="4490" spans="1:43" x14ac:dyDescent="0.2">
      <c r="A4490" t="s">
        <v>5863</v>
      </c>
      <c r="H4490">
        <v>110</v>
      </c>
      <c r="I4490" s="12" t="s">
        <v>6343</v>
      </c>
      <c r="M4490" s="6">
        <f t="array" ref="M4490">SUM(IF($H$2:$H$4320=$H4490,M$2:M$4320,0))</f>
        <v>15465422</v>
      </c>
      <c r="N4490" s="6">
        <f t="array" ref="N4490">SUM(IF($H$2:$H$4320=$H4490,N$2:N$4320,0))</f>
        <v>60549531</v>
      </c>
      <c r="O4490" s="6">
        <f t="array" ref="O4490">SUM(IF($H$2:$H$4320=$H4490,O$2:O$4320,0))</f>
        <v>11101549</v>
      </c>
      <c r="P4490" s="6">
        <f t="array" ref="P4490">SUM(IF($H$2:$H$4320=$H4490,P$2:P$4320,0))</f>
        <v>709537</v>
      </c>
      <c r="Q4490" s="6">
        <f t="array" ref="Q4490">SUM(IF($H$2:$H$4320=$H4490,Q$2:Q$4320,0))</f>
        <v>54542</v>
      </c>
      <c r="R4490" s="6">
        <f t="array" ref="R4490">SUM(IF($H$2:$H$4320=$H4490,R$2:R$4320,0))</f>
        <v>12778789</v>
      </c>
      <c r="S4490" s="6">
        <f t="array" ref="S4490">SUM(IF($H$2:$H$4320=$H4490,S$2:S$4320,0))</f>
        <v>72556100</v>
      </c>
      <c r="T4490" s="6">
        <f t="array" ref="T4490">SUM(IF($H$2:$H$4320=$H4490,T$2:T$4320,0))</f>
        <v>13583930</v>
      </c>
      <c r="U4490" s="6">
        <f t="array" ref="U4490">SUM(IF($H$2:$H$4320=$H4490,U$2:U$4320,0))</f>
        <v>1880000</v>
      </c>
      <c r="V4490" s="6">
        <f t="array" ref="V4490">SUM(IF($H$2:$H$4320=$H4490,V$2:V$4320,0))</f>
        <v>408</v>
      </c>
      <c r="W4490" s="6">
        <f t="array" ref="W4490">SUM(IF($H$2:$H$4320=$H4490,W$2:W$4320,0))</f>
        <v>11231</v>
      </c>
      <c r="X4490" s="6">
        <f t="array" ref="X4490">SUM(IF($H$2:$H$4320=$H4490,X$2:X$4320,0))</f>
        <v>6527</v>
      </c>
      <c r="Y4490" s="6">
        <f t="array" ref="Y4490">SUM(IF($H$2:$H$4320=$H4490,Y$2:Y$4320,0))</f>
        <v>0</v>
      </c>
      <c r="Z4490" s="6">
        <f t="array" ref="Z4490">SUM(IF($H$2:$H$4320=$H4490,Z$2:Z$4320,0))</f>
        <v>342884675500</v>
      </c>
      <c r="AA4490" s="6">
        <f t="array" ref="AA4490">SUM(IF($H$2:$H$4320=$H4490,AA$2:AA$4320,0))</f>
        <v>24970905751.276802</v>
      </c>
      <c r="AB4490" s="6">
        <f t="shared" si="1140"/>
        <v>5662.8791311364575</v>
      </c>
      <c r="AC4490" s="6">
        <f t="shared" si="1141"/>
        <v>412.40461055390836</v>
      </c>
      <c r="AD4490" s="16">
        <f t="shared" si="1142"/>
        <v>15.64618758429793</v>
      </c>
      <c r="AE4490" s="16">
        <f t="shared" si="1143"/>
        <v>5.4541515783067753</v>
      </c>
      <c r="AF4490" s="16">
        <f t="shared" si="1144"/>
        <v>27.526960784313726</v>
      </c>
      <c r="AG4490" s="16">
        <f t="shared" si="1145"/>
        <v>43.524509803921568</v>
      </c>
      <c r="AH4490" s="17">
        <f t="shared" si="1146"/>
        <v>0.82628130030981373</v>
      </c>
      <c r="AI4490" s="17">
        <f t="shared" si="1147"/>
        <v>4.6915046999687435</v>
      </c>
      <c r="AJ4490" s="17">
        <f t="shared" si="1148"/>
        <v>5.5698467199925101</v>
      </c>
      <c r="AK4490" s="17">
        <f t="shared" si="1149"/>
        <v>5.6914082266878978</v>
      </c>
      <c r="AL4490" s="17">
        <f t="shared" si="1150"/>
        <v>0.21104687004099174</v>
      </c>
      <c r="AM4490" s="17">
        <f t="shared" si="1151"/>
        <v>1.1982933443365564</v>
      </c>
      <c r="AN4490" s="17">
        <f t="shared" si="1152"/>
        <v>1.4226374437152949</v>
      </c>
      <c r="AO4490" s="17">
        <f t="shared" si="1153"/>
        <v>1.453686404276195</v>
      </c>
      <c r="AP4490" s="17">
        <f t="shared" si="1155"/>
        <v>1.2426395342352032</v>
      </c>
      <c r="AQ4490" s="17">
        <f t="shared" si="1154"/>
        <v>6.5356735352877333</v>
      </c>
    </row>
    <row r="4491" spans="1:43" x14ac:dyDescent="0.2">
      <c r="A4491" t="s">
        <v>6135</v>
      </c>
      <c r="H4491">
        <v>111</v>
      </c>
      <c r="I4491" t="s">
        <v>6344</v>
      </c>
      <c r="M4491" s="6">
        <f t="array" ref="M4491">SUM(IF($H$2:$H$4320=$H4491,M$2:M$4320,0))</f>
        <v>4122539</v>
      </c>
      <c r="N4491" s="6">
        <f t="array" ref="N4491">SUM(IF($H$2:$H$4320=$H4491,N$2:N$4320,0))</f>
        <v>41488577</v>
      </c>
      <c r="O4491" s="6">
        <f t="array" ref="O4491">SUM(IF($H$2:$H$4320=$H4491,O$2:O$4320,0))</f>
        <v>4679727</v>
      </c>
      <c r="P4491" s="6">
        <f t="array" ref="P4491">SUM(IF($H$2:$H$4320=$H4491,P$2:P$4320,0))</f>
        <v>303329</v>
      </c>
      <c r="Q4491" s="6">
        <f t="array" ref="Q4491">SUM(IF($H$2:$H$4320=$H4491,Q$2:Q$4320,0))</f>
        <v>13042</v>
      </c>
      <c r="R4491" s="6">
        <f t="array" ref="R4491">SUM(IF($H$2:$H$4320=$H4491,R$2:R$4320,0))</f>
        <v>3022033</v>
      </c>
      <c r="S4491" s="6">
        <f t="array" ref="S4491">SUM(IF($H$2:$H$4320=$H4491,S$2:S$4320,0))</f>
        <v>32560811</v>
      </c>
      <c r="T4491" s="6">
        <f t="array" ref="T4491">SUM(IF($H$2:$H$4320=$H4491,T$2:T$4320,0))</f>
        <v>16342766</v>
      </c>
      <c r="U4491" s="6">
        <f t="array" ref="U4491">SUM(IF($H$2:$H$4320=$H4491,U$2:U$4320,0))</f>
        <v>0</v>
      </c>
      <c r="V4491" s="6">
        <f t="array" ref="V4491">SUM(IF($H$2:$H$4320=$H4491,V$2:V$4320,0))</f>
        <v>128</v>
      </c>
      <c r="W4491" s="6">
        <f t="array" ref="W4491">SUM(IF($H$2:$H$4320=$H4491,W$2:W$4320,0))</f>
        <v>3828</v>
      </c>
      <c r="X4491" s="6">
        <f t="array" ref="X4491">SUM(IF($H$2:$H$4320=$H4491,X$2:X$4320,0))</f>
        <v>1054</v>
      </c>
      <c r="Y4491" s="6">
        <f t="array" ref="Y4491">SUM(IF($H$2:$H$4320=$H4491,Y$2:Y$4320,0))</f>
        <v>0</v>
      </c>
      <c r="Z4491" s="6">
        <f t="array" ref="Z4491">SUM(IF($H$2:$H$4320=$H4491,Z$2:Z$4320,0))</f>
        <v>181472838773</v>
      </c>
      <c r="AA4491" s="6">
        <f t="array" ref="AA4491">SUM(IF($H$2:$H$4320=$H4491,AA$2:AA$4320,0))</f>
        <v>14658426888.0336</v>
      </c>
      <c r="AB4491" s="6">
        <f t="shared" si="1140"/>
        <v>4374.0434571424321</v>
      </c>
      <c r="AC4491" s="6">
        <f t="shared" si="1141"/>
        <v>353.31235602593938</v>
      </c>
      <c r="AD4491" s="16">
        <f t="shared" si="1142"/>
        <v>15.4278918270261</v>
      </c>
      <c r="AE4491" s="16">
        <f t="shared" si="1143"/>
        <v>8.8655977154222878</v>
      </c>
      <c r="AF4491" s="16">
        <f t="shared" si="1144"/>
        <v>29.90625</v>
      </c>
      <c r="AG4491" s="16">
        <f t="shared" si="1145"/>
        <v>38.140625</v>
      </c>
      <c r="AH4491" s="17">
        <f t="shared" si="1146"/>
        <v>0.73305140351613407</v>
      </c>
      <c r="AI4491" s="17">
        <f t="shared" si="1147"/>
        <v>7.8982420784860983</v>
      </c>
      <c r="AJ4491" s="17">
        <f t="shared" si="1148"/>
        <v>11.862489839392666</v>
      </c>
      <c r="AK4491" s="17">
        <f t="shared" si="1149"/>
        <v>11.862489839392666</v>
      </c>
      <c r="AL4491" s="17">
        <f t="shared" si="1150"/>
        <v>7.2840121752066833E-2</v>
      </c>
      <c r="AM4491" s="17">
        <f t="shared" si="1151"/>
        <v>0.78481387780544987</v>
      </c>
      <c r="AN4491" s="17">
        <f t="shared" si="1152"/>
        <v>1.1787238930850774</v>
      </c>
      <c r="AO4491" s="17">
        <f t="shared" si="1153"/>
        <v>1.1787238930850774</v>
      </c>
      <c r="AP4491" s="17">
        <f t="shared" si="1155"/>
        <v>1.1058837713330105</v>
      </c>
      <c r="AQ4491" s="17">
        <f t="shared" si="1154"/>
        <v>6.9578441221037037</v>
      </c>
    </row>
    <row r="4492" spans="1:43" x14ac:dyDescent="0.2">
      <c r="A4492" t="s">
        <v>6142</v>
      </c>
      <c r="H4492">
        <v>112</v>
      </c>
      <c r="I4492" t="s">
        <v>6324</v>
      </c>
      <c r="M4492" s="6">
        <f t="array" ref="M4492">SUM(IF($H$2:$H$4320=$H4492,M$2:M$4320,0))</f>
        <v>2489027</v>
      </c>
      <c r="N4492" s="6">
        <f t="array" ref="N4492">SUM(IF($H$2:$H$4320=$H4492,N$2:N$4320,0))</f>
        <v>29394057</v>
      </c>
      <c r="O4492" s="6">
        <f t="array" ref="O4492">SUM(IF($H$2:$H$4320=$H4492,O$2:O$4320,0))</f>
        <v>3610673</v>
      </c>
      <c r="P4492" s="6">
        <f t="array" ref="P4492">SUM(IF($H$2:$H$4320=$H4492,P$2:P$4320,0))</f>
        <v>199430</v>
      </c>
      <c r="Q4492" s="6">
        <f t="array" ref="Q4492">SUM(IF($H$2:$H$4320=$H4492,Q$2:Q$4320,0))</f>
        <v>8514</v>
      </c>
      <c r="R4492" s="6">
        <f t="array" ref="R4492">SUM(IF($H$2:$H$4320=$H4492,R$2:R$4320,0))</f>
        <v>4981587</v>
      </c>
      <c r="S4492" s="6">
        <f t="array" ref="S4492">SUM(IF($H$2:$H$4320=$H4492,S$2:S$4320,0))</f>
        <v>21386987</v>
      </c>
      <c r="T4492" s="6">
        <f t="array" ref="T4492">SUM(IF($H$2:$H$4320=$H4492,T$2:T$4320,0))</f>
        <v>11654235</v>
      </c>
      <c r="U4492" s="6">
        <f t="array" ref="U4492">SUM(IF($H$2:$H$4320=$H4492,U$2:U$4320,0))</f>
        <v>0</v>
      </c>
      <c r="V4492" s="6">
        <f t="array" ref="V4492">SUM(IF($H$2:$H$4320=$H4492,V$2:V$4320,0))</f>
        <v>95</v>
      </c>
      <c r="W4492" s="6">
        <f t="array" ref="W4492">SUM(IF($H$2:$H$4320=$H4492,W$2:W$4320,0))</f>
        <v>3850</v>
      </c>
      <c r="X4492" s="6">
        <f t="array" ref="X4492">SUM(IF($H$2:$H$4320=$H4492,X$2:X$4320,0))</f>
        <v>2005</v>
      </c>
      <c r="Y4492" s="6">
        <f t="array" ref="Y4492">SUM(IF($H$2:$H$4320=$H4492,Y$2:Y$4320,0))</f>
        <v>0</v>
      </c>
      <c r="Z4492" s="6">
        <f t="array" ref="Z4492">SUM(IF($H$2:$H$4320=$H4492,Z$2:Z$4320,0))</f>
        <v>108764000872</v>
      </c>
      <c r="AA4492" s="6">
        <f t="array" ref="AA4492">SUM(IF($H$2:$H$4320=$H4492,AA$2:AA$4320,0))</f>
        <v>7606822798.9152012</v>
      </c>
      <c r="AB4492" s="6">
        <f t="shared" si="1140"/>
        <v>3700.2037817372402</v>
      </c>
      <c r="AC4492" s="6">
        <f t="shared" si="1141"/>
        <v>258.78778145239363</v>
      </c>
      <c r="AD4492" s="16">
        <f t="shared" si="1142"/>
        <v>18.104964147821292</v>
      </c>
      <c r="AE4492" s="16">
        <f t="shared" si="1143"/>
        <v>8.1408803843493995</v>
      </c>
      <c r="AF4492" s="16">
        <f t="shared" si="1144"/>
        <v>40.526315789473685</v>
      </c>
      <c r="AG4492" s="16">
        <f t="shared" si="1145"/>
        <v>61.631578947368418</v>
      </c>
      <c r="AH4492" s="17">
        <f t="shared" si="1146"/>
        <v>2.0014194301628709</v>
      </c>
      <c r="AI4492" s="17">
        <f t="shared" si="1147"/>
        <v>8.5925090406813585</v>
      </c>
      <c r="AJ4492" s="17">
        <f t="shared" si="1148"/>
        <v>13.274754351800924</v>
      </c>
      <c r="AK4492" s="17">
        <f t="shared" si="1149"/>
        <v>13.274754351800924</v>
      </c>
      <c r="AL4492" s="17">
        <f t="shared" si="1150"/>
        <v>0.16947599305533087</v>
      </c>
      <c r="AM4492" s="17">
        <f t="shared" si="1151"/>
        <v>0.7275956156715625</v>
      </c>
      <c r="AN4492" s="17">
        <f t="shared" si="1152"/>
        <v>1.1240783128371834</v>
      </c>
      <c r="AO4492" s="17">
        <f t="shared" si="1153"/>
        <v>1.1240783128371834</v>
      </c>
      <c r="AP4492" s="17">
        <f t="shared" si="1155"/>
        <v>0.9546023197818525</v>
      </c>
      <c r="AQ4492" s="17">
        <f t="shared" si="1154"/>
        <v>5.9232688753592475</v>
      </c>
    </row>
    <row r="4493" spans="1:43" x14ac:dyDescent="0.2">
      <c r="A4493" t="s">
        <v>5855</v>
      </c>
      <c r="H4493">
        <v>113</v>
      </c>
      <c r="I4493" t="s">
        <v>6345</v>
      </c>
      <c r="M4493" s="6">
        <f t="array" ref="M4493">SUM(IF($H$2:$H$4320=$H4493,M$2:M$4320,0))</f>
        <v>1546773</v>
      </c>
      <c r="N4493" s="6">
        <f t="array" ref="N4493">SUM(IF($H$2:$H$4320=$H4493,N$2:N$4320,0))</f>
        <v>7945620</v>
      </c>
      <c r="O4493" s="6">
        <f t="array" ref="O4493">SUM(IF($H$2:$H$4320=$H4493,O$2:O$4320,0))</f>
        <v>2506891</v>
      </c>
      <c r="P4493" s="6">
        <f t="array" ref="P4493">SUM(IF($H$2:$H$4320=$H4493,P$2:P$4320,0))</f>
        <v>175029</v>
      </c>
      <c r="Q4493" s="6">
        <f t="array" ref="Q4493">SUM(IF($H$2:$H$4320=$H4493,Q$2:Q$4320,0))</f>
        <v>5656</v>
      </c>
      <c r="R4493" s="6">
        <f t="array" ref="R4493">SUM(IF($H$2:$H$4320=$H4493,R$2:R$4320,0))</f>
        <v>1738324</v>
      </c>
      <c r="S4493" s="6">
        <f t="array" ref="S4493">SUM(IF($H$2:$H$4320=$H4493,S$2:S$4320,0))</f>
        <v>13190107</v>
      </c>
      <c r="T4493" s="6">
        <f t="array" ref="T4493">SUM(IF($H$2:$H$4320=$H4493,T$2:T$4320,0))</f>
        <v>754120</v>
      </c>
      <c r="U4493" s="6">
        <f t="array" ref="U4493">SUM(IF($H$2:$H$4320=$H4493,U$2:U$4320,0))</f>
        <v>0</v>
      </c>
      <c r="V4493" s="6">
        <f t="array" ref="V4493">SUM(IF($H$2:$H$4320=$H4493,V$2:V$4320,0))</f>
        <v>74</v>
      </c>
      <c r="W4493" s="6">
        <f t="array" ref="W4493">SUM(IF($H$2:$H$4320=$H4493,W$2:W$4320,0))</f>
        <v>1549</v>
      </c>
      <c r="X4493" s="6">
        <f t="array" ref="X4493">SUM(IF($H$2:$H$4320=$H4493,X$2:X$4320,0))</f>
        <v>574</v>
      </c>
      <c r="Y4493" s="6">
        <f t="array" ref="Y4493">SUM(IF($H$2:$H$4320=$H4493,Y$2:Y$4320,0))</f>
        <v>0</v>
      </c>
      <c r="Z4493" s="6">
        <f t="array" ref="Z4493">SUM(IF($H$2:$H$4320=$H4493,Z$2:Z$4320,0))</f>
        <v>61309703700</v>
      </c>
      <c r="AA4493" s="6">
        <f t="array" ref="AA4493">SUM(IF($H$2:$H$4320=$H4493,AA$2:AA$4320,0))</f>
        <v>4456435658.7743998</v>
      </c>
      <c r="AB4493" s="6">
        <f t="shared" si="1140"/>
        <v>7716.1635844654038</v>
      </c>
      <c r="AC4493" s="6">
        <f t="shared" si="1141"/>
        <v>560.86695044243243</v>
      </c>
      <c r="AD4493" s="16">
        <f t="shared" si="1142"/>
        <v>14.322717949596925</v>
      </c>
      <c r="AE4493" s="16">
        <f t="shared" si="1143"/>
        <v>3.1695115583405902</v>
      </c>
      <c r="AF4493" s="16">
        <f t="shared" si="1144"/>
        <v>20.932432432432432</v>
      </c>
      <c r="AG4493" s="16">
        <f t="shared" si="1145"/>
        <v>28.689189189189189</v>
      </c>
      <c r="AH4493" s="17">
        <f t="shared" si="1146"/>
        <v>1.1238391153711631</v>
      </c>
      <c r="AI4493" s="17">
        <f t="shared" si="1147"/>
        <v>8.5275001567780144</v>
      </c>
      <c r="AJ4493" s="17">
        <f t="shared" si="1148"/>
        <v>9.0150442243302678</v>
      </c>
      <c r="AK4493" s="17">
        <f t="shared" si="1149"/>
        <v>9.0150442243302678</v>
      </c>
      <c r="AL4493" s="17">
        <f t="shared" si="1150"/>
        <v>0.2187776410147981</v>
      </c>
      <c r="AM4493" s="17">
        <f t="shared" si="1151"/>
        <v>1.6600475482089503</v>
      </c>
      <c r="AN4493" s="17">
        <f t="shared" si="1152"/>
        <v>1.7549576999655156</v>
      </c>
      <c r="AO4493" s="17">
        <f t="shared" si="1153"/>
        <v>1.7549576999655156</v>
      </c>
      <c r="AP4493" s="17">
        <f t="shared" si="1155"/>
        <v>1.5361800589507175</v>
      </c>
      <c r="AQ4493" s="17">
        <f t="shared" si="1154"/>
        <v>5.2615398914432259</v>
      </c>
    </row>
    <row r="4494" spans="1:43" x14ac:dyDescent="0.2">
      <c r="A4494" t="s">
        <v>6144</v>
      </c>
      <c r="H4494">
        <v>114</v>
      </c>
      <c r="I4494" t="s">
        <v>6346</v>
      </c>
      <c r="M4494" s="6">
        <f t="array" ref="M4494">SUM(IF($H$2:$H$4320=$H4494,M$2:M$4320,0))</f>
        <v>2305976</v>
      </c>
      <c r="N4494" s="6">
        <f t="array" ref="N4494">SUM(IF($H$2:$H$4320=$H4494,N$2:N$4320,0))</f>
        <v>44020329</v>
      </c>
      <c r="O4494" s="6">
        <f t="array" ref="O4494">SUM(IF($H$2:$H$4320=$H4494,O$2:O$4320,0))</f>
        <v>10027883</v>
      </c>
      <c r="P4494" s="6">
        <f t="array" ref="P4494">SUM(IF($H$2:$H$4320=$H4494,P$2:P$4320,0))</f>
        <v>367595</v>
      </c>
      <c r="Q4494" s="6">
        <f t="array" ref="Q4494">SUM(IF($H$2:$H$4320=$H4494,Q$2:Q$4320,0))</f>
        <v>8066</v>
      </c>
      <c r="R4494" s="6">
        <f t="array" ref="R4494">SUM(IF($H$2:$H$4320=$H4494,R$2:R$4320,0))</f>
        <v>5266656</v>
      </c>
      <c r="S4494" s="6">
        <f t="array" ref="S4494">SUM(IF($H$2:$H$4320=$H4494,S$2:S$4320,0))</f>
        <v>24652386</v>
      </c>
      <c r="T4494" s="6">
        <f t="array" ref="T4494">SUM(IF($H$2:$H$4320=$H4494,T$2:T$4320,0))</f>
        <v>5832933</v>
      </c>
      <c r="U4494" s="6">
        <f t="array" ref="U4494">SUM(IF($H$2:$H$4320=$H4494,U$2:U$4320,0))</f>
        <v>2198763</v>
      </c>
      <c r="V4494" s="6">
        <f t="array" ref="V4494">SUM(IF($H$2:$H$4320=$H4494,V$2:V$4320,0))</f>
        <v>402</v>
      </c>
      <c r="W4494" s="6">
        <f t="array" ref="W4494">SUM(IF($H$2:$H$4320=$H4494,W$2:W$4320,0))</f>
        <v>5477</v>
      </c>
      <c r="X4494" s="6">
        <f t="array" ref="X4494">SUM(IF($H$2:$H$4320=$H4494,X$2:X$4320,0))</f>
        <v>1139</v>
      </c>
      <c r="Y4494" s="6">
        <f t="array" ref="Y4494">SUM(IF($H$2:$H$4320=$H4494,Y$2:Y$4320,0))</f>
        <v>0</v>
      </c>
      <c r="Z4494" s="6">
        <f t="array" ref="Z4494">SUM(IF($H$2:$H$4320=$H4494,Z$2:Z$4320,0))</f>
        <v>199214888200</v>
      </c>
      <c r="AA4494" s="6">
        <f t="array" ref="AA4494">SUM(IF($H$2:$H$4320=$H4494,AA$2:AA$4320,0))</f>
        <v>15732563429.016001</v>
      </c>
      <c r="AB4494" s="6">
        <f t="shared" si="1140"/>
        <v>4525.5202022683652</v>
      </c>
      <c r="AC4494" s="6">
        <f t="shared" si="1141"/>
        <v>357.39313599896087</v>
      </c>
      <c r="AD4494" s="16">
        <f t="shared" si="1142"/>
        <v>27.279704566166568</v>
      </c>
      <c r="AE4494" s="16">
        <f t="shared" si="1143"/>
        <v>4.3897928406224924</v>
      </c>
      <c r="AF4494" s="16">
        <f t="shared" si="1144"/>
        <v>13.624378109452737</v>
      </c>
      <c r="AG4494" s="16">
        <f t="shared" si="1145"/>
        <v>16.457711442786071</v>
      </c>
      <c r="AH4494" s="17">
        <f t="shared" si="1146"/>
        <v>2.2839162246267959</v>
      </c>
      <c r="AI4494" s="17">
        <f t="shared" si="1147"/>
        <v>10.69065159394547</v>
      </c>
      <c r="AJ4494" s="17">
        <f t="shared" si="1148"/>
        <v>13.220137156674658</v>
      </c>
      <c r="AK4494" s="17">
        <f t="shared" si="1149"/>
        <v>14.173643611208442</v>
      </c>
      <c r="AL4494" s="17">
        <f t="shared" si="1150"/>
        <v>0.11964145020360933</v>
      </c>
      <c r="AM4494" s="17">
        <f t="shared" si="1151"/>
        <v>0.56002275675858759</v>
      </c>
      <c r="AN4494" s="17">
        <f t="shared" si="1152"/>
        <v>0.69252819532539156</v>
      </c>
      <c r="AO4494" s="17">
        <f t="shared" si="1153"/>
        <v>0.74247700420412577</v>
      </c>
      <c r="AP4494" s="17">
        <f t="shared" si="1155"/>
        <v>0.62283555400051638</v>
      </c>
      <c r="AQ4494" s="17">
        <f t="shared" si="1154"/>
        <v>2.4583838882045193</v>
      </c>
    </row>
    <row r="4495" spans="1:43" x14ac:dyDescent="0.2">
      <c r="A4495" t="s">
        <v>5858</v>
      </c>
      <c r="H4495">
        <v>115</v>
      </c>
      <c r="I4495" t="s">
        <v>6347</v>
      </c>
      <c r="M4495" s="6">
        <f t="array" ref="M4495">SUM(IF($H$2:$H$4320=$H4495,M$2:M$4320,0))</f>
        <v>934781</v>
      </c>
      <c r="N4495" s="6">
        <f t="array" ref="N4495">SUM(IF($H$2:$H$4320=$H4495,N$2:N$4320,0))</f>
        <v>6296519</v>
      </c>
      <c r="O4495" s="6">
        <f t="array" ref="O4495">SUM(IF($H$2:$H$4320=$H4495,O$2:O$4320,0))</f>
        <v>1681426</v>
      </c>
      <c r="P4495" s="6">
        <f t="array" ref="P4495">SUM(IF($H$2:$H$4320=$H4495,P$2:P$4320,0))</f>
        <v>118481</v>
      </c>
      <c r="Q4495" s="6">
        <f t="array" ref="Q4495">SUM(IF($H$2:$H$4320=$H4495,Q$2:Q$4320,0))</f>
        <v>3065</v>
      </c>
      <c r="R4495" s="6">
        <f t="array" ref="R4495">SUM(IF($H$2:$H$4320=$H4495,R$2:R$4320,0))</f>
        <v>809069</v>
      </c>
      <c r="S4495" s="6">
        <f t="array" ref="S4495">SUM(IF($H$2:$H$4320=$H4495,S$2:S$4320,0))</f>
        <v>10467836</v>
      </c>
      <c r="T4495" s="6">
        <f t="array" ref="T4495">SUM(IF($H$2:$H$4320=$H4495,T$2:T$4320,0))</f>
        <v>484205</v>
      </c>
      <c r="U4495" s="6">
        <f t="array" ref="U4495">SUM(IF($H$2:$H$4320=$H4495,U$2:U$4320,0))</f>
        <v>0</v>
      </c>
      <c r="V4495" s="6">
        <f t="array" ref="V4495">SUM(IF($H$2:$H$4320=$H4495,V$2:V$4320,0))</f>
        <v>69</v>
      </c>
      <c r="W4495" s="6">
        <f t="array" ref="W4495">SUM(IF($H$2:$H$4320=$H4495,W$2:W$4320,0))</f>
        <v>1335</v>
      </c>
      <c r="X4495" s="6">
        <f t="array" ref="X4495">SUM(IF($H$2:$H$4320=$H4495,X$2:X$4320,0))</f>
        <v>330</v>
      </c>
      <c r="Y4495" s="6">
        <f t="array" ref="Y4495">SUM(IF($H$2:$H$4320=$H4495,Y$2:Y$4320,0))</f>
        <v>0</v>
      </c>
      <c r="Z4495" s="6">
        <f t="array" ref="Z4495">SUM(IF($H$2:$H$4320=$H4495,Z$2:Z$4320,0))</f>
        <v>51650448000</v>
      </c>
      <c r="AA4495" s="6">
        <f t="array" ref="AA4495">SUM(IF($H$2:$H$4320=$H4495,AA$2:AA$4320,0))</f>
        <v>3727646898.9984007</v>
      </c>
      <c r="AB4495" s="6">
        <f t="shared" si="1140"/>
        <v>8203.0163015469334</v>
      </c>
      <c r="AC4495" s="6">
        <f t="shared" si="1141"/>
        <v>592.01709690678308</v>
      </c>
      <c r="AD4495" s="16">
        <f t="shared" si="1142"/>
        <v>14.191524379436366</v>
      </c>
      <c r="AE4495" s="16">
        <f t="shared" si="1143"/>
        <v>3.744749397237821</v>
      </c>
      <c r="AF4495" s="16">
        <f t="shared" si="1144"/>
        <v>19.347826086956523</v>
      </c>
      <c r="AG4495" s="16">
        <f t="shared" si="1145"/>
        <v>24.130434782608695</v>
      </c>
      <c r="AH4495" s="17">
        <f t="shared" si="1146"/>
        <v>0.86551716391325884</v>
      </c>
      <c r="AI4495" s="17">
        <f t="shared" si="1147"/>
        <v>11.198169410803173</v>
      </c>
      <c r="AJ4495" s="17">
        <f t="shared" si="1148"/>
        <v>11.716157046409801</v>
      </c>
      <c r="AK4495" s="17">
        <f t="shared" si="1149"/>
        <v>11.716157046409801</v>
      </c>
      <c r="AL4495" s="17">
        <f t="shared" si="1150"/>
        <v>0.12849464918632025</v>
      </c>
      <c r="AM4495" s="17">
        <f t="shared" si="1151"/>
        <v>1.6624798559330958</v>
      </c>
      <c r="AN4495" s="17">
        <f t="shared" si="1152"/>
        <v>1.7393802829785792</v>
      </c>
      <c r="AO4495" s="17">
        <f t="shared" si="1153"/>
        <v>1.7393802829785792</v>
      </c>
      <c r="AP4495" s="17">
        <f t="shared" si="1155"/>
        <v>1.6108856337922588</v>
      </c>
      <c r="AQ4495" s="17">
        <f t="shared" si="1154"/>
        <v>6.2255704384254793</v>
      </c>
    </row>
    <row r="4496" spans="1:43" x14ac:dyDescent="0.2">
      <c r="A4496" t="s">
        <v>6035</v>
      </c>
      <c r="H4496">
        <v>116</v>
      </c>
      <c r="I4496" t="s">
        <v>6348</v>
      </c>
      <c r="M4496" s="6">
        <f t="array" ref="M4496">SUM(IF($H$2:$H$4320=$H4496,M$2:M$4320,0))</f>
        <v>5366985</v>
      </c>
      <c r="N4496" s="6">
        <f t="array" ref="N4496">SUM(IF($H$2:$H$4320=$H4496,N$2:N$4320,0))</f>
        <v>24634610</v>
      </c>
      <c r="O4496" s="6">
        <f t="array" ref="O4496">SUM(IF($H$2:$H$4320=$H4496,O$2:O$4320,0))</f>
        <v>5154978</v>
      </c>
      <c r="P4496" s="6">
        <f t="array" ref="P4496">SUM(IF($H$2:$H$4320=$H4496,P$2:P$4320,0))</f>
        <v>355786</v>
      </c>
      <c r="Q4496" s="6">
        <f t="array" ref="Q4496">SUM(IF($H$2:$H$4320=$H4496,Q$2:Q$4320,0))</f>
        <v>17462</v>
      </c>
      <c r="R4496" s="6">
        <f t="array" ref="R4496">SUM(IF($H$2:$H$4320=$H4496,R$2:R$4320,0))</f>
        <v>1782768</v>
      </c>
      <c r="S4496" s="6">
        <f t="array" ref="S4496">SUM(IF($H$2:$H$4320=$H4496,S$2:S$4320,0))</f>
        <v>30955423</v>
      </c>
      <c r="T4496" s="6">
        <f t="array" ref="T4496">SUM(IF($H$2:$H$4320=$H4496,T$2:T$4320,0))</f>
        <v>1217961</v>
      </c>
      <c r="U4496" s="6">
        <f t="array" ref="U4496">SUM(IF($H$2:$H$4320=$H4496,U$2:U$4320,0))</f>
        <v>0</v>
      </c>
      <c r="V4496" s="6">
        <f t="array" ref="V4496">SUM(IF($H$2:$H$4320=$H4496,V$2:V$4320,0))</f>
        <v>136</v>
      </c>
      <c r="W4496" s="6">
        <f t="array" ref="W4496">SUM(IF($H$2:$H$4320=$H4496,W$2:W$4320,0))</f>
        <v>3166</v>
      </c>
      <c r="X4496" s="6">
        <f t="array" ref="X4496">SUM(IF($H$2:$H$4320=$H4496,X$2:X$4320,0))</f>
        <v>1372</v>
      </c>
      <c r="Y4496" s="6">
        <f t="array" ref="Y4496">SUM(IF($H$2:$H$4320=$H4496,Y$2:Y$4320,0))</f>
        <v>0</v>
      </c>
      <c r="Z4496" s="6">
        <f t="array" ref="Z4496">SUM(IF($H$2:$H$4320=$H4496,Z$2:Z$4320,0))</f>
        <v>155572306900</v>
      </c>
      <c r="AA4496" s="6">
        <f t="array" ref="AA4496">SUM(IF($H$2:$H$4320=$H4496,AA$2:AA$4320,0))</f>
        <v>12606543606.484798</v>
      </c>
      <c r="AB4496" s="6">
        <f t="shared" si="1140"/>
        <v>6315.1926050381962</v>
      </c>
      <c r="AC4496" s="6">
        <f t="shared" si="1141"/>
        <v>511.74114818480172</v>
      </c>
      <c r="AD4496" s="16">
        <f t="shared" si="1142"/>
        <v>14.488984951628225</v>
      </c>
      <c r="AE4496" s="16">
        <f t="shared" si="1143"/>
        <v>4.7788002199039452</v>
      </c>
      <c r="AF4496" s="16">
        <f t="shared" si="1144"/>
        <v>23.279411764705884</v>
      </c>
      <c r="AG4496" s="16">
        <f t="shared" si="1145"/>
        <v>33.367647058823529</v>
      </c>
      <c r="AH4496" s="17">
        <f t="shared" si="1146"/>
        <v>0.33217309159611963</v>
      </c>
      <c r="AI4496" s="17">
        <f t="shared" si="1147"/>
        <v>5.7677491179871003</v>
      </c>
      <c r="AJ4496" s="17">
        <f t="shared" si="1148"/>
        <v>5.9946849115471723</v>
      </c>
      <c r="AK4496" s="17">
        <f t="shared" si="1149"/>
        <v>5.9946849115471723</v>
      </c>
      <c r="AL4496" s="17">
        <f t="shared" si="1150"/>
        <v>7.2368427996221577E-2</v>
      </c>
      <c r="AM4496" s="17">
        <f t="shared" si="1151"/>
        <v>1.2565826290734865</v>
      </c>
      <c r="AN4496" s="17">
        <f t="shared" si="1152"/>
        <v>1.3060236796929199</v>
      </c>
      <c r="AO4496" s="17">
        <f t="shared" si="1153"/>
        <v>1.3060236796929199</v>
      </c>
      <c r="AP4496" s="17">
        <f t="shared" si="1155"/>
        <v>1.2336552516966983</v>
      </c>
      <c r="AQ4496" s="17">
        <f t="shared" si="1154"/>
        <v>6.0049573441438548</v>
      </c>
    </row>
    <row r="4497" spans="1:43" x14ac:dyDescent="0.2">
      <c r="A4497" t="s">
        <v>6185</v>
      </c>
      <c r="H4497">
        <v>117</v>
      </c>
      <c r="I4497">
        <f t="shared" ref="I4492:I4555" si="1156">E4497</f>
        <v>0</v>
      </c>
      <c r="M4497" s="6">
        <f t="array" ref="M4497">SUM(IF($H$2:$H$4320=$H4497,M$2:M$4320,0))</f>
        <v>0</v>
      </c>
      <c r="N4497" s="6">
        <f t="array" ref="N4497">SUM(IF($H$2:$H$4320=$H4497,N$2:N$4320,0))</f>
        <v>0</v>
      </c>
      <c r="O4497" s="6">
        <f t="array" ref="O4497">SUM(IF($H$2:$H$4320=$H4497,O$2:O$4320,0))</f>
        <v>0</v>
      </c>
      <c r="P4497" s="6">
        <f t="array" ref="P4497">SUM(IF($H$2:$H$4320=$H4497,P$2:P$4320,0))</f>
        <v>0</v>
      </c>
      <c r="Q4497" s="6">
        <f t="array" ref="Q4497">SUM(IF($H$2:$H$4320=$H4497,Q$2:Q$4320,0))</f>
        <v>0</v>
      </c>
      <c r="R4497" s="6">
        <f t="array" ref="R4497">SUM(IF($H$2:$H$4320=$H4497,R$2:R$4320,0))</f>
        <v>0</v>
      </c>
      <c r="S4497" s="6">
        <f t="array" ref="S4497">SUM(IF($H$2:$H$4320=$H4497,S$2:S$4320,0))</f>
        <v>0</v>
      </c>
      <c r="T4497" s="6">
        <f t="array" ref="T4497">SUM(IF($H$2:$H$4320=$H4497,T$2:T$4320,0))</f>
        <v>0</v>
      </c>
      <c r="U4497" s="6">
        <f t="array" ref="U4497">SUM(IF($H$2:$H$4320=$H4497,U$2:U$4320,0))</f>
        <v>0</v>
      </c>
      <c r="V4497" s="6">
        <f t="array" ref="V4497">SUM(IF($H$2:$H$4320=$H4497,V$2:V$4320,0))</f>
        <v>0</v>
      </c>
      <c r="W4497" s="6">
        <f t="array" ref="W4497">SUM(IF($H$2:$H$4320=$H4497,W$2:W$4320,0))</f>
        <v>0</v>
      </c>
      <c r="X4497" s="6">
        <f t="array" ref="X4497">SUM(IF($H$2:$H$4320=$H4497,X$2:X$4320,0))</f>
        <v>0</v>
      </c>
      <c r="Y4497" s="6">
        <f t="array" ref="Y4497">SUM(IF($H$2:$H$4320=$H4497,Y$2:Y$4320,0))</f>
        <v>0</v>
      </c>
      <c r="Z4497" s="6">
        <f t="array" ref="Z4497">SUM(IF($H$2:$H$4320=$H4497,Z$2:Z$4320,0))</f>
        <v>0</v>
      </c>
      <c r="AA4497" s="6">
        <f t="array" ref="AA4497">SUM(IF($H$2:$H$4320=$H4497,AA$2:AA$4320,0))</f>
        <v>0</v>
      </c>
      <c r="AB4497" s="6" t="str">
        <f t="shared" si="1140"/>
        <v/>
      </c>
      <c r="AC4497" s="6" t="str">
        <f t="shared" si="1141"/>
        <v/>
      </c>
      <c r="AD4497" s="16" t="str">
        <f t="shared" si="1142"/>
        <v/>
      </c>
      <c r="AE4497" s="16" t="str">
        <f t="shared" si="1143"/>
        <v/>
      </c>
      <c r="AF4497" s="16" t="str">
        <f t="shared" si="1144"/>
        <v/>
      </c>
      <c r="AG4497" s="16" t="str">
        <f t="shared" si="1145"/>
        <v/>
      </c>
      <c r="AH4497" s="17" t="str">
        <f t="shared" si="1146"/>
        <v/>
      </c>
      <c r="AI4497" s="17" t="str">
        <f t="shared" si="1147"/>
        <v/>
      </c>
      <c r="AJ4497" s="17" t="str">
        <f t="shared" si="1148"/>
        <v/>
      </c>
      <c r="AK4497" s="17" t="str">
        <f t="shared" si="1149"/>
        <v/>
      </c>
      <c r="AL4497" s="17" t="str">
        <f t="shared" si="1150"/>
        <v/>
      </c>
      <c r="AM4497" s="17" t="str">
        <f t="shared" si="1151"/>
        <v/>
      </c>
      <c r="AN4497" s="17" t="str">
        <f t="shared" si="1152"/>
        <v/>
      </c>
      <c r="AO4497" s="17" t="str">
        <f t="shared" si="1153"/>
        <v/>
      </c>
      <c r="AP4497" s="17" t="str">
        <f t="shared" si="1155"/>
        <v/>
      </c>
      <c r="AQ4497" s="17" t="str">
        <f t="shared" si="1154"/>
        <v/>
      </c>
    </row>
    <row r="4498" spans="1:43" x14ac:dyDescent="0.2">
      <c r="A4498" t="s">
        <v>5956</v>
      </c>
      <c r="H4498">
        <v>118</v>
      </c>
      <c r="I4498">
        <f t="shared" si="1156"/>
        <v>0</v>
      </c>
      <c r="M4498" s="6">
        <f t="array" ref="M4498">SUM(IF($H$2:$H$4320=$H4498,M$2:M$4320,0))</f>
        <v>10384586</v>
      </c>
      <c r="N4498" s="6">
        <f t="array" ref="N4498">SUM(IF($H$2:$H$4320=$H4498,N$2:N$4320,0))</f>
        <v>31303627</v>
      </c>
      <c r="O4498" s="6">
        <f t="array" ref="O4498">SUM(IF($H$2:$H$4320=$H4498,O$2:O$4320,0))</f>
        <v>6430485</v>
      </c>
      <c r="P4498" s="6">
        <f t="array" ref="P4498">SUM(IF($H$2:$H$4320=$H4498,P$2:P$4320,0))</f>
        <v>459095</v>
      </c>
      <c r="Q4498" s="6">
        <f t="array" ref="Q4498">SUM(IF($H$2:$H$4320=$H4498,Q$2:Q$4320,0))</f>
        <v>36670</v>
      </c>
      <c r="R4498" s="6">
        <f t="array" ref="R4498">SUM(IF($H$2:$H$4320=$H4498,R$2:R$4320,0))</f>
        <v>7458477</v>
      </c>
      <c r="S4498" s="6">
        <f t="array" ref="S4498">SUM(IF($H$2:$H$4320=$H4498,S$2:S$4320,0))</f>
        <v>46634224</v>
      </c>
      <c r="T4498" s="6">
        <f t="array" ref="T4498">SUM(IF($H$2:$H$4320=$H4498,T$2:T$4320,0))</f>
        <v>1043659</v>
      </c>
      <c r="U4498" s="6">
        <f t="array" ref="U4498">SUM(IF($H$2:$H$4320=$H4498,U$2:U$4320,0))</f>
        <v>0</v>
      </c>
      <c r="V4498" s="6">
        <f t="array" ref="V4498">SUM(IF($H$2:$H$4320=$H4498,V$2:V$4320,0))</f>
        <v>203</v>
      </c>
      <c r="W4498" s="6">
        <f t="array" ref="W4498">SUM(IF($H$2:$H$4320=$H4498,W$2:W$4320,0))</f>
        <v>4693</v>
      </c>
      <c r="X4498" s="6">
        <f t="array" ref="X4498">SUM(IF($H$2:$H$4320=$H4498,X$2:X$4320,0))</f>
        <v>2246</v>
      </c>
      <c r="Y4498" s="6">
        <f t="array" ref="Y4498">SUM(IF($H$2:$H$4320=$H4498,Y$2:Y$4320,0))</f>
        <v>0</v>
      </c>
      <c r="Z4498" s="6">
        <f t="array" ref="Z4498">SUM(IF($H$2:$H$4320=$H4498,Z$2:Z$4320,0))</f>
        <v>149118406442</v>
      </c>
      <c r="AA4498" s="6">
        <f t="array" ref="AA4498">SUM(IF($H$2:$H$4320=$H4498,AA$2:AA$4320,0))</f>
        <v>10830282067.684801</v>
      </c>
      <c r="AB4498" s="6">
        <f t="shared" si="1140"/>
        <v>4763.614339066844</v>
      </c>
      <c r="AC4498" s="6">
        <f t="shared" si="1141"/>
        <v>345.97531039086306</v>
      </c>
      <c r="AD4498" s="16">
        <f t="shared" si="1142"/>
        <v>14.006872215990155</v>
      </c>
      <c r="AE4498" s="16">
        <f t="shared" si="1143"/>
        <v>4.8680040463510919</v>
      </c>
      <c r="AF4498" s="16">
        <f t="shared" si="1144"/>
        <v>23.118226600985221</v>
      </c>
      <c r="AG4498" s="16">
        <f t="shared" si="1145"/>
        <v>34.182266009852214</v>
      </c>
      <c r="AH4498" s="17">
        <f t="shared" si="1146"/>
        <v>0.71822574342395551</v>
      </c>
      <c r="AI4498" s="17">
        <f t="shared" si="1147"/>
        <v>4.4907157589142219</v>
      </c>
      <c r="AJ4498" s="17">
        <f t="shared" si="1148"/>
        <v>4.5912165395905049</v>
      </c>
      <c r="AK4498" s="17">
        <f t="shared" si="1149"/>
        <v>4.5912165395905049</v>
      </c>
      <c r="AL4498" s="17">
        <f t="shared" si="1150"/>
        <v>0.23826239048912767</v>
      </c>
      <c r="AM4498" s="17">
        <f t="shared" si="1151"/>
        <v>1.4897386810799911</v>
      </c>
      <c r="AN4498" s="17">
        <f t="shared" si="1152"/>
        <v>1.5230785557213546</v>
      </c>
      <c r="AO4498" s="17">
        <f t="shared" si="1153"/>
        <v>1.5230785557213546</v>
      </c>
      <c r="AP4498" s="17">
        <f t="shared" si="1155"/>
        <v>1.284816165232227</v>
      </c>
      <c r="AQ4498" s="17">
        <f t="shared" si="1154"/>
        <v>7.2520539275031357</v>
      </c>
    </row>
    <row r="4499" spans="1:43" x14ac:dyDescent="0.2">
      <c r="A4499" t="s">
        <v>5964</v>
      </c>
      <c r="H4499">
        <v>119</v>
      </c>
      <c r="I4499">
        <f t="shared" si="1156"/>
        <v>0</v>
      </c>
      <c r="M4499" s="6">
        <f t="array" ref="M4499">SUM(IF($H$2:$H$4320=$H4499,M$2:M$4320,0))</f>
        <v>1767061</v>
      </c>
      <c r="N4499" s="6">
        <f t="array" ref="N4499">SUM(IF($H$2:$H$4320=$H4499,N$2:N$4320,0))</f>
        <v>5774841</v>
      </c>
      <c r="O4499" s="6">
        <f t="array" ref="O4499">SUM(IF($H$2:$H$4320=$H4499,O$2:O$4320,0))</f>
        <v>1831514</v>
      </c>
      <c r="P4499" s="6">
        <f t="array" ref="P4499">SUM(IF($H$2:$H$4320=$H4499,P$2:P$4320,0))</f>
        <v>128380</v>
      </c>
      <c r="Q4499" s="6">
        <f t="array" ref="Q4499">SUM(IF($H$2:$H$4320=$H4499,Q$2:Q$4320,0))</f>
        <v>6318</v>
      </c>
      <c r="R4499" s="6">
        <f t="array" ref="R4499">SUM(IF($H$2:$H$4320=$H4499,R$2:R$4320,0))</f>
        <v>1774538</v>
      </c>
      <c r="S4499" s="6">
        <f t="array" ref="S4499">SUM(IF($H$2:$H$4320=$H4499,S$2:S$4320,0))</f>
        <v>13221883</v>
      </c>
      <c r="T4499" s="6">
        <f t="array" ref="T4499">SUM(IF($H$2:$H$4320=$H4499,T$2:T$4320,0))</f>
        <v>1596289</v>
      </c>
      <c r="U4499" s="6">
        <f t="array" ref="U4499">SUM(IF($H$2:$H$4320=$H4499,U$2:U$4320,0))</f>
        <v>0</v>
      </c>
      <c r="V4499" s="6">
        <f t="array" ref="V4499">SUM(IF($H$2:$H$4320=$H4499,V$2:V$4320,0))</f>
        <v>58</v>
      </c>
      <c r="W4499" s="6">
        <f t="array" ref="W4499">SUM(IF($H$2:$H$4320=$H4499,W$2:W$4320,0))</f>
        <v>1520</v>
      </c>
      <c r="X4499" s="6">
        <f t="array" ref="X4499">SUM(IF($H$2:$H$4320=$H4499,X$2:X$4320,0))</f>
        <v>870</v>
      </c>
      <c r="Y4499" s="6">
        <f t="array" ref="Y4499">SUM(IF($H$2:$H$4320=$H4499,Y$2:Y$4320,0))</f>
        <v>0</v>
      </c>
      <c r="Z4499" s="6">
        <f t="array" ref="Z4499">SUM(IF($H$2:$H$4320=$H4499,Z$2:Z$4320,0))</f>
        <v>43112348218</v>
      </c>
      <c r="AA4499" s="6">
        <f t="array" ref="AA4499">SUM(IF($H$2:$H$4320=$H4499,AA$2:AA$4320,0))</f>
        <v>3112348212.3888006</v>
      </c>
      <c r="AB4499" s="6">
        <f t="shared" si="1140"/>
        <v>7465.5472277072213</v>
      </c>
      <c r="AC4499" s="6">
        <f t="shared" si="1141"/>
        <v>538.94959400419862</v>
      </c>
      <c r="AD4499" s="16">
        <f t="shared" si="1142"/>
        <v>14.26634989873812</v>
      </c>
      <c r="AE4499" s="16">
        <f t="shared" si="1143"/>
        <v>3.1530422371873761</v>
      </c>
      <c r="AF4499" s="16">
        <f t="shared" si="1144"/>
        <v>26.206896551724139</v>
      </c>
      <c r="AG4499" s="16">
        <f t="shared" si="1145"/>
        <v>41.206896551724135</v>
      </c>
      <c r="AH4499" s="17">
        <f t="shared" si="1146"/>
        <v>1.0042313196884545</v>
      </c>
      <c r="AI4499" s="17">
        <f t="shared" si="1147"/>
        <v>7.4824145855745785</v>
      </c>
      <c r="AJ4499" s="17">
        <f t="shared" si="1148"/>
        <v>8.385772760532884</v>
      </c>
      <c r="AK4499" s="17">
        <f t="shared" si="1149"/>
        <v>8.385772760532884</v>
      </c>
      <c r="AL4499" s="17">
        <f t="shared" si="1150"/>
        <v>0.30728776774979605</v>
      </c>
      <c r="AM4499" s="17">
        <f t="shared" si="1151"/>
        <v>2.2895665872012754</v>
      </c>
      <c r="AN4499" s="17">
        <f t="shared" si="1152"/>
        <v>2.5659878774151532</v>
      </c>
      <c r="AO4499" s="17">
        <f t="shared" si="1153"/>
        <v>2.5659878774151532</v>
      </c>
      <c r="AP4499" s="17">
        <f t="shared" si="1155"/>
        <v>2.2587001096653569</v>
      </c>
      <c r="AQ4499" s="17">
        <f t="shared" si="1154"/>
        <v>7.2191001542985749</v>
      </c>
    </row>
    <row r="4500" spans="1:43" x14ac:dyDescent="0.2">
      <c r="A4500" t="s">
        <v>5879</v>
      </c>
      <c r="H4500">
        <v>120</v>
      </c>
      <c r="I4500">
        <f t="shared" si="1156"/>
        <v>0</v>
      </c>
      <c r="M4500" s="6">
        <f t="array" ref="M4500">SUM(IF($H$2:$H$4320=$H4500,M$2:M$4320,0))</f>
        <v>4429096</v>
      </c>
      <c r="N4500" s="6">
        <f t="array" ref="N4500">SUM(IF($H$2:$H$4320=$H4500,N$2:N$4320,0))</f>
        <v>29649570</v>
      </c>
      <c r="O4500" s="6">
        <f t="array" ref="O4500">SUM(IF($H$2:$H$4320=$H4500,O$2:O$4320,0))</f>
        <v>7043406</v>
      </c>
      <c r="P4500" s="6">
        <f t="array" ref="P4500">SUM(IF($H$2:$H$4320=$H4500,P$2:P$4320,0))</f>
        <v>390181</v>
      </c>
      <c r="Q4500" s="6">
        <f t="array" ref="Q4500">SUM(IF($H$2:$H$4320=$H4500,Q$2:Q$4320,0))</f>
        <v>14988</v>
      </c>
      <c r="R4500" s="6">
        <f t="array" ref="R4500">SUM(IF($H$2:$H$4320=$H4500,R$2:R$4320,0))</f>
        <v>3990174</v>
      </c>
      <c r="S4500" s="6">
        <f t="array" ref="S4500">SUM(IF($H$2:$H$4320=$H4500,S$2:S$4320,0))</f>
        <v>30876549</v>
      </c>
      <c r="T4500" s="6">
        <f t="array" ref="T4500">SUM(IF($H$2:$H$4320=$H4500,T$2:T$4320,0))</f>
        <v>6132012</v>
      </c>
      <c r="U4500" s="6">
        <f t="array" ref="U4500">SUM(IF($H$2:$H$4320=$H4500,U$2:U$4320,0))</f>
        <v>0</v>
      </c>
      <c r="V4500" s="6">
        <f t="array" ref="V4500">SUM(IF($H$2:$H$4320=$H4500,V$2:V$4320,0))</f>
        <v>218</v>
      </c>
      <c r="W4500" s="6">
        <f t="array" ref="W4500">SUM(IF($H$2:$H$4320=$H4500,W$2:W$4320,0))</f>
        <v>4667</v>
      </c>
      <c r="X4500" s="6">
        <f t="array" ref="X4500">SUM(IF($H$2:$H$4320=$H4500,X$2:X$4320,0))</f>
        <v>896</v>
      </c>
      <c r="Y4500" s="6">
        <f t="array" ref="Y4500">SUM(IF($H$2:$H$4320=$H4500,Y$2:Y$4320,0))</f>
        <v>0</v>
      </c>
      <c r="Z4500" s="6">
        <f t="array" ref="Z4500">SUM(IF($H$2:$H$4320=$H4500,Z$2:Z$4320,0))</f>
        <v>157840066900</v>
      </c>
      <c r="AA4500" s="6">
        <f t="array" ref="AA4500">SUM(IF($H$2:$H$4320=$H4500,AA$2:AA$4320,0))</f>
        <v>11478133808.2656</v>
      </c>
      <c r="AB4500" s="6">
        <f t="shared" si="1140"/>
        <v>5323.519595731068</v>
      </c>
      <c r="AC4500" s="6">
        <f t="shared" si="1141"/>
        <v>387.12648474381245</v>
      </c>
      <c r="AD4500" s="16">
        <f t="shared" si="1142"/>
        <v>18.051637573331352</v>
      </c>
      <c r="AE4500" s="16">
        <f t="shared" si="1143"/>
        <v>4.2095500387170635</v>
      </c>
      <c r="AF4500" s="16">
        <f t="shared" si="1144"/>
        <v>21.408256880733944</v>
      </c>
      <c r="AG4500" s="16">
        <f t="shared" si="1145"/>
        <v>25.51834862385321</v>
      </c>
      <c r="AH4500" s="17">
        <f t="shared" si="1146"/>
        <v>0.90090031916219471</v>
      </c>
      <c r="AI4500" s="17">
        <f t="shared" si="1147"/>
        <v>6.971298206225379</v>
      </c>
      <c r="AJ4500" s="17">
        <f t="shared" si="1148"/>
        <v>8.3557820828448968</v>
      </c>
      <c r="AK4500" s="17">
        <f t="shared" si="1149"/>
        <v>8.3557820828448968</v>
      </c>
      <c r="AL4500" s="17">
        <f t="shared" si="1150"/>
        <v>0.13457780332058777</v>
      </c>
      <c r="AM4500" s="17">
        <f t="shared" si="1151"/>
        <v>1.0413826912160953</v>
      </c>
      <c r="AN4500" s="17">
        <f t="shared" si="1152"/>
        <v>1.2481989114850569</v>
      </c>
      <c r="AO4500" s="17">
        <f t="shared" si="1153"/>
        <v>1.2481989114850569</v>
      </c>
      <c r="AP4500" s="17">
        <f t="shared" si="1155"/>
        <v>1.1136211081644691</v>
      </c>
      <c r="AQ4500" s="17">
        <f t="shared" si="1154"/>
        <v>4.383752548127994</v>
      </c>
    </row>
    <row r="4501" spans="1:43" x14ac:dyDescent="0.2">
      <c r="A4501" t="s">
        <v>5896</v>
      </c>
      <c r="H4501">
        <v>121</v>
      </c>
      <c r="I4501">
        <f t="shared" si="1156"/>
        <v>0</v>
      </c>
      <c r="M4501" s="6">
        <f t="array" ref="M4501">SUM(IF($H$2:$H$4320=$H4501,M$2:M$4320,0))</f>
        <v>947217</v>
      </c>
      <c r="N4501" s="6">
        <f t="array" ref="N4501">SUM(IF($H$2:$H$4320=$H4501,N$2:N$4320,0))</f>
        <v>7441092</v>
      </c>
      <c r="O4501" s="6">
        <f t="array" ref="O4501">SUM(IF($H$2:$H$4320=$H4501,O$2:O$4320,0))</f>
        <v>2532380</v>
      </c>
      <c r="P4501" s="6">
        <f t="array" ref="P4501">SUM(IF($H$2:$H$4320=$H4501,P$2:P$4320,0))</f>
        <v>140352</v>
      </c>
      <c r="Q4501" s="6">
        <f t="array" ref="Q4501">SUM(IF($H$2:$H$4320=$H4501,Q$2:Q$4320,0))</f>
        <v>3013</v>
      </c>
      <c r="R4501" s="6">
        <f t="array" ref="R4501">SUM(IF($H$2:$H$4320=$H4501,R$2:R$4320,0))</f>
        <v>1069979</v>
      </c>
      <c r="S4501" s="6">
        <f t="array" ref="S4501">SUM(IF($H$2:$H$4320=$H4501,S$2:S$4320,0))</f>
        <v>10314477</v>
      </c>
      <c r="T4501" s="6">
        <f t="array" ref="T4501">SUM(IF($H$2:$H$4320=$H4501,T$2:T$4320,0))</f>
        <v>3493135</v>
      </c>
      <c r="U4501" s="6">
        <f t="array" ref="U4501">SUM(IF($H$2:$H$4320=$H4501,U$2:U$4320,0))</f>
        <v>0</v>
      </c>
      <c r="V4501" s="6">
        <f t="array" ref="V4501">SUM(IF($H$2:$H$4320=$H4501,V$2:V$4320,0))</f>
        <v>57</v>
      </c>
      <c r="W4501" s="6">
        <f t="array" ref="W4501">SUM(IF($H$2:$H$4320=$H4501,W$2:W$4320,0))</f>
        <v>1150</v>
      </c>
      <c r="X4501" s="6">
        <f t="array" ref="X4501">SUM(IF($H$2:$H$4320=$H4501,X$2:X$4320,0))</f>
        <v>838</v>
      </c>
      <c r="Y4501" s="6">
        <f t="array" ref="Y4501">SUM(IF($H$2:$H$4320=$H4501,Y$2:Y$4320,0))</f>
        <v>0</v>
      </c>
      <c r="Z4501" s="6">
        <f t="array" ref="Z4501">SUM(IF($H$2:$H$4320=$H4501,Z$2:Z$4320,0))</f>
        <v>56182693900</v>
      </c>
      <c r="AA4501" s="6">
        <f t="array" ref="AA4501">SUM(IF($H$2:$H$4320=$H4501,AA$2:AA$4320,0))</f>
        <v>4105583385.3216009</v>
      </c>
      <c r="AB4501" s="6">
        <f t="shared" si="1140"/>
        <v>7550.3291586772475</v>
      </c>
      <c r="AC4501" s="6">
        <f t="shared" si="1141"/>
        <v>551.74474194400511</v>
      </c>
      <c r="AD4501" s="16">
        <f t="shared" si="1142"/>
        <v>18.043063155494757</v>
      </c>
      <c r="AE4501" s="16">
        <f t="shared" si="1143"/>
        <v>2.9383789162763883</v>
      </c>
      <c r="AF4501" s="16">
        <f t="shared" si="1144"/>
        <v>20.17543859649123</v>
      </c>
      <c r="AG4501" s="16">
        <f t="shared" si="1145"/>
        <v>34.877192982456137</v>
      </c>
      <c r="AH4501" s="17">
        <f t="shared" si="1146"/>
        <v>1.1296028259627942</v>
      </c>
      <c r="AI4501" s="17">
        <f t="shared" si="1147"/>
        <v>10.889243964160272</v>
      </c>
      <c r="AJ4501" s="17">
        <f t="shared" si="1148"/>
        <v>14.577031451082487</v>
      </c>
      <c r="AK4501" s="17">
        <f t="shared" si="1149"/>
        <v>14.577031451082487</v>
      </c>
      <c r="AL4501" s="17">
        <f t="shared" si="1150"/>
        <v>0.14379327657822266</v>
      </c>
      <c r="AM4501" s="17">
        <f t="shared" si="1151"/>
        <v>1.3861509842910154</v>
      </c>
      <c r="AN4501" s="17">
        <f t="shared" si="1152"/>
        <v>1.8555894753081941</v>
      </c>
      <c r="AO4501" s="17">
        <f t="shared" si="1153"/>
        <v>1.8555894753081941</v>
      </c>
      <c r="AP4501" s="17">
        <f t="shared" si="1155"/>
        <v>1.7117961987299715</v>
      </c>
      <c r="AQ4501" s="17">
        <f t="shared" si="1154"/>
        <v>4.073036827016483</v>
      </c>
    </row>
    <row r="4502" spans="1:43" x14ac:dyDescent="0.2">
      <c r="A4502" t="s">
        <v>5831</v>
      </c>
      <c r="H4502">
        <v>122</v>
      </c>
      <c r="I4502">
        <f t="shared" si="1156"/>
        <v>0</v>
      </c>
      <c r="M4502" s="6">
        <f t="array" ref="M4502">SUM(IF($H$2:$H$4320=$H4502,M$2:M$4320,0))</f>
        <v>1534983</v>
      </c>
      <c r="N4502" s="6">
        <f t="array" ref="N4502">SUM(IF($H$2:$H$4320=$H4502,N$2:N$4320,0))</f>
        <v>6201569</v>
      </c>
      <c r="O4502" s="6">
        <f t="array" ref="O4502">SUM(IF($H$2:$H$4320=$H4502,O$2:O$4320,0))</f>
        <v>2572668</v>
      </c>
      <c r="P4502" s="6">
        <f t="array" ref="P4502">SUM(IF($H$2:$H$4320=$H4502,P$2:P$4320,0))</f>
        <v>163868</v>
      </c>
      <c r="Q4502" s="6">
        <f t="array" ref="Q4502">SUM(IF($H$2:$H$4320=$H4502,Q$2:Q$4320,0))</f>
        <v>4928</v>
      </c>
      <c r="R4502" s="6">
        <f t="array" ref="R4502">SUM(IF($H$2:$H$4320=$H4502,R$2:R$4320,0))</f>
        <v>1532438</v>
      </c>
      <c r="S4502" s="6">
        <f t="array" ref="S4502">SUM(IF($H$2:$H$4320=$H4502,S$2:S$4320,0))</f>
        <v>11275224</v>
      </c>
      <c r="T4502" s="6">
        <f t="array" ref="T4502">SUM(IF($H$2:$H$4320=$H4502,T$2:T$4320,0))</f>
        <v>648233</v>
      </c>
      <c r="U4502" s="6">
        <f t="array" ref="U4502">SUM(IF($H$2:$H$4320=$H4502,U$2:U$4320,0))</f>
        <v>0</v>
      </c>
      <c r="V4502" s="6">
        <f t="array" ref="V4502">SUM(IF($H$2:$H$4320=$H4502,V$2:V$4320,0))</f>
        <v>91</v>
      </c>
      <c r="W4502" s="6">
        <f t="array" ref="W4502">SUM(IF($H$2:$H$4320=$H4502,W$2:W$4320,0))</f>
        <v>1516</v>
      </c>
      <c r="X4502" s="6">
        <f t="array" ref="X4502">SUM(IF($H$2:$H$4320=$H4502,X$2:X$4320,0))</f>
        <v>390</v>
      </c>
      <c r="Y4502" s="6">
        <f t="array" ref="Y4502">SUM(IF($H$2:$H$4320=$H4502,Y$2:Y$4320,0))</f>
        <v>0</v>
      </c>
      <c r="Z4502" s="6">
        <f t="array" ref="Z4502">SUM(IF($H$2:$H$4320=$H4502,Z$2:Z$4320,0))</f>
        <v>51726210500</v>
      </c>
      <c r="AA4502" s="6">
        <f t="array" ref="AA4502">SUM(IF($H$2:$H$4320=$H4502,AA$2:AA$4320,0))</f>
        <v>3685227537.9024</v>
      </c>
      <c r="AB4502" s="6">
        <f t="shared" si="1140"/>
        <v>8340.8264102197372</v>
      </c>
      <c r="AC4502" s="6">
        <f t="shared" si="1141"/>
        <v>594.24115702048948</v>
      </c>
      <c r="AD4502" s="16">
        <f t="shared" si="1142"/>
        <v>15.699636292625772</v>
      </c>
      <c r="AE4502" s="16">
        <f t="shared" si="1143"/>
        <v>2.4105593881526883</v>
      </c>
      <c r="AF4502" s="16">
        <f t="shared" si="1144"/>
        <v>16.659340659340661</v>
      </c>
      <c r="AG4502" s="16">
        <f t="shared" si="1145"/>
        <v>20.945054945054945</v>
      </c>
      <c r="AH4502" s="17">
        <f t="shared" si="1146"/>
        <v>0.99834200118177208</v>
      </c>
      <c r="AI4502" s="17">
        <f t="shared" si="1147"/>
        <v>7.3455041521632491</v>
      </c>
      <c r="AJ4502" s="17">
        <f t="shared" si="1148"/>
        <v>7.7678104578356892</v>
      </c>
      <c r="AK4502" s="17">
        <f t="shared" si="1149"/>
        <v>7.7678104578356892</v>
      </c>
      <c r="AL4502" s="17">
        <f t="shared" si="1150"/>
        <v>0.24710488587646126</v>
      </c>
      <c r="AM4502" s="17">
        <f t="shared" si="1151"/>
        <v>1.8181244133541044</v>
      </c>
      <c r="AN4502" s="17">
        <f t="shared" si="1152"/>
        <v>1.9226516708916728</v>
      </c>
      <c r="AO4502" s="17">
        <f t="shared" si="1153"/>
        <v>1.9226516708916728</v>
      </c>
      <c r="AP4502" s="17">
        <f t="shared" si="1155"/>
        <v>1.6755467850152115</v>
      </c>
      <c r="AQ4502" s="17">
        <f t="shared" si="1154"/>
        <v>4.3826968734403353</v>
      </c>
    </row>
    <row r="4503" spans="1:43" x14ac:dyDescent="0.2">
      <c r="A4503" t="s">
        <v>6121</v>
      </c>
      <c r="H4503">
        <v>123</v>
      </c>
      <c r="I4503">
        <f t="shared" si="1156"/>
        <v>0</v>
      </c>
      <c r="M4503" s="6">
        <f t="array" ref="M4503">SUM(IF($H$2:$H$4320=$H4503,M$2:M$4320,0))</f>
        <v>3423472</v>
      </c>
      <c r="N4503" s="6">
        <f t="array" ref="N4503">SUM(IF($H$2:$H$4320=$H4503,N$2:N$4320,0))</f>
        <v>31757335</v>
      </c>
      <c r="O4503" s="6">
        <f t="array" ref="O4503">SUM(IF($H$2:$H$4320=$H4503,O$2:O$4320,0))</f>
        <v>4006105</v>
      </c>
      <c r="P4503" s="6">
        <f t="array" ref="P4503">SUM(IF($H$2:$H$4320=$H4503,P$2:P$4320,0))</f>
        <v>280926</v>
      </c>
      <c r="Q4503" s="6">
        <f t="array" ref="Q4503">SUM(IF($H$2:$H$4320=$H4503,Q$2:Q$4320,0))</f>
        <v>12376</v>
      </c>
      <c r="R4503" s="6">
        <f t="array" ref="R4503">SUM(IF($H$2:$H$4320=$H4503,R$2:R$4320,0))</f>
        <v>6781993</v>
      </c>
      <c r="S4503" s="6">
        <f t="array" ref="S4503">SUM(IF($H$2:$H$4320=$H4503,S$2:S$4320,0))</f>
        <v>52300315</v>
      </c>
      <c r="T4503" s="6">
        <f t="array" ref="T4503">SUM(IF($H$2:$H$4320=$H4503,T$2:T$4320,0))</f>
        <v>682167</v>
      </c>
      <c r="U4503" s="6">
        <f t="array" ref="U4503">SUM(IF($H$2:$H$4320=$H4503,U$2:U$4320,0))</f>
        <v>31166835</v>
      </c>
      <c r="V4503" s="6">
        <f t="array" ref="V4503">SUM(IF($H$2:$H$4320=$H4503,V$2:V$4320,0))</f>
        <v>134</v>
      </c>
      <c r="W4503" s="6">
        <f t="array" ref="W4503">SUM(IF($H$2:$H$4320=$H4503,W$2:W$4320,0))</f>
        <v>4034</v>
      </c>
      <c r="X4503" s="6">
        <f t="array" ref="X4503">SUM(IF($H$2:$H$4320=$H4503,X$2:X$4320,0))</f>
        <v>2242</v>
      </c>
      <c r="Y4503" s="6">
        <f t="array" ref="Y4503">SUM(IF($H$2:$H$4320=$H4503,Y$2:Y$4320,0))</f>
        <v>50.8</v>
      </c>
      <c r="Z4503" s="6">
        <f t="array" ref="Z4503">SUM(IF($H$2:$H$4320=$H4503,Z$2:Z$4320,0))</f>
        <v>137772671700</v>
      </c>
      <c r="AA4503" s="6">
        <f t="array" ref="AA4503">SUM(IF($H$2:$H$4320=$H4503,AA$2:AA$4320,0))</f>
        <v>10517582755.2096</v>
      </c>
      <c r="AB4503" s="6">
        <f t="shared" si="1140"/>
        <v>4338.2944979482691</v>
      </c>
      <c r="AC4503" s="6">
        <f t="shared" si="1141"/>
        <v>331.18593720819462</v>
      </c>
      <c r="AD4503" s="16">
        <f t="shared" si="1142"/>
        <v>14.260356819945466</v>
      </c>
      <c r="AE4503" s="16">
        <f t="shared" si="1143"/>
        <v>7.9272348078744814</v>
      </c>
      <c r="AF4503" s="16">
        <f t="shared" si="1144"/>
        <v>30.104477611940297</v>
      </c>
      <c r="AG4503" s="16">
        <f t="shared" si="1145"/>
        <v>46.835820895522389</v>
      </c>
      <c r="AH4503" s="17">
        <f t="shared" si="1146"/>
        <v>1.981027740259012</v>
      </c>
      <c r="AI4503" s="17">
        <f t="shared" si="1147"/>
        <v>15.276980504002953</v>
      </c>
      <c r="AJ4503" s="17">
        <f t="shared" si="1148"/>
        <v>15.476242247636318</v>
      </c>
      <c r="AK4503" s="17">
        <f t="shared" si="1149"/>
        <v>24.580109608023669</v>
      </c>
      <c r="AL4503" s="17">
        <f t="shared" si="1150"/>
        <v>0.21355674208808767</v>
      </c>
      <c r="AM4503" s="17">
        <f t="shared" si="1151"/>
        <v>1.646873549055675</v>
      </c>
      <c r="AN4503" s="17">
        <f t="shared" si="1152"/>
        <v>1.6683541613299731</v>
      </c>
      <c r="AO4503" s="17">
        <f t="shared" si="1153"/>
        <v>2.649760031816272</v>
      </c>
      <c r="AP4503" s="17">
        <f t="shared" si="1155"/>
        <v>2.4362032897281845</v>
      </c>
      <c r="AQ4503" s="17">
        <f t="shared" si="1154"/>
        <v>13.055153322241928</v>
      </c>
    </row>
    <row r="4504" spans="1:43" x14ac:dyDescent="0.2">
      <c r="A4504" t="s">
        <v>5889</v>
      </c>
      <c r="H4504">
        <v>124</v>
      </c>
      <c r="I4504">
        <f t="shared" si="1156"/>
        <v>0</v>
      </c>
      <c r="M4504" s="6">
        <f t="array" ref="M4504">SUM(IF($H$2:$H$4320=$H4504,M$2:M$4320,0))</f>
        <v>23093</v>
      </c>
      <c r="N4504" s="6">
        <f t="array" ref="N4504">SUM(IF($H$2:$H$4320=$H4504,N$2:N$4320,0))</f>
        <v>0</v>
      </c>
      <c r="O4504" s="6">
        <f t="array" ref="O4504">SUM(IF($H$2:$H$4320=$H4504,O$2:O$4320,0))</f>
        <v>147551</v>
      </c>
      <c r="P4504" s="6">
        <f t="array" ref="P4504">SUM(IF($H$2:$H$4320=$H4504,P$2:P$4320,0))</f>
        <v>12742</v>
      </c>
      <c r="Q4504" s="6">
        <f t="array" ref="Q4504">SUM(IF($H$2:$H$4320=$H4504,Q$2:Q$4320,0))</f>
        <v>0</v>
      </c>
      <c r="R4504" s="6">
        <f t="array" ref="R4504">SUM(IF($H$2:$H$4320=$H4504,R$2:R$4320,0))</f>
        <v>0</v>
      </c>
      <c r="S4504" s="6">
        <f t="array" ref="S4504">SUM(IF($H$2:$H$4320=$H4504,S$2:S$4320,0))</f>
        <v>341014</v>
      </c>
      <c r="T4504" s="6">
        <f t="array" ref="T4504">SUM(IF($H$2:$H$4320=$H4504,T$2:T$4320,0))</f>
        <v>68886</v>
      </c>
      <c r="U4504" s="6">
        <f t="array" ref="U4504">SUM(IF($H$2:$H$4320=$H4504,U$2:U$4320,0))</f>
        <v>0</v>
      </c>
      <c r="V4504" s="6">
        <f t="array" ref="V4504">SUM(IF($H$2:$H$4320=$H4504,V$2:V$4320,0))</f>
        <v>23</v>
      </c>
      <c r="W4504" s="6">
        <f t="array" ref="W4504">SUM(IF($H$2:$H$4320=$H4504,W$2:W$4320,0))</f>
        <v>337</v>
      </c>
      <c r="X4504" s="6">
        <f t="array" ref="X4504">SUM(IF($H$2:$H$4320=$H4504,X$2:X$4320,0))</f>
        <v>4</v>
      </c>
      <c r="Y4504" s="6">
        <f t="array" ref="Y4504">SUM(IF($H$2:$H$4320=$H4504,Y$2:Y$4320,0))</f>
        <v>0</v>
      </c>
      <c r="Z4504" s="6">
        <f t="array" ref="Z4504">SUM(IF($H$2:$H$4320=$H4504,Z$2:Z$4320,0))</f>
        <v>0</v>
      </c>
      <c r="AA4504" s="6">
        <f t="array" ref="AA4504">SUM(IF($H$2:$H$4320=$H4504,AA$2:AA$4320,0))</f>
        <v>0</v>
      </c>
      <c r="AB4504" s="6" t="str">
        <f t="shared" si="1140"/>
        <v/>
      </c>
      <c r="AC4504" s="6" t="str">
        <f t="shared" si="1141"/>
        <v/>
      </c>
      <c r="AD4504" s="16">
        <f t="shared" si="1142"/>
        <v>11.579893266363209</v>
      </c>
      <c r="AE4504" s="16">
        <f t="shared" si="1143"/>
        <v>0</v>
      </c>
      <c r="AF4504" s="16">
        <f t="shared" si="1144"/>
        <v>14.652173913043478</v>
      </c>
      <c r="AG4504" s="16">
        <f t="shared" si="1145"/>
        <v>14.826086956521738</v>
      </c>
      <c r="AH4504" s="17">
        <f t="shared" si="1146"/>
        <v>0</v>
      </c>
      <c r="AI4504" s="17">
        <f t="shared" si="1147"/>
        <v>14.766985666652232</v>
      </c>
      <c r="AJ4504" s="17">
        <f t="shared" si="1148"/>
        <v>17.749967522625905</v>
      </c>
      <c r="AK4504" s="17">
        <f t="shared" si="1149"/>
        <v>17.749967522625905</v>
      </c>
      <c r="AL4504" s="17" t="str">
        <f t="shared" si="1150"/>
        <v/>
      </c>
      <c r="AM4504" s="17" t="str">
        <f t="shared" si="1151"/>
        <v/>
      </c>
      <c r="AN4504" s="17" t="str">
        <f t="shared" si="1152"/>
        <v/>
      </c>
      <c r="AO4504" s="17" t="str">
        <f t="shared" si="1153"/>
        <v/>
      </c>
      <c r="AP4504" s="17" t="str">
        <f t="shared" si="1155"/>
        <v/>
      </c>
      <c r="AQ4504" s="17">
        <f t="shared" si="1154"/>
        <v>2.3111602090124772</v>
      </c>
    </row>
    <row r="4505" spans="1:43" x14ac:dyDescent="0.2">
      <c r="A4505" t="s">
        <v>5960</v>
      </c>
      <c r="H4505">
        <v>125</v>
      </c>
      <c r="I4505">
        <f t="shared" si="1156"/>
        <v>0</v>
      </c>
      <c r="M4505" s="6">
        <f t="array" ref="M4505">SUM(IF($H$2:$H$4320=$H4505,M$2:M$4320,0))</f>
        <v>14835914</v>
      </c>
      <c r="N4505" s="6">
        <f t="array" ref="N4505">SUM(IF($H$2:$H$4320=$H4505,N$2:N$4320,0))</f>
        <v>50754413</v>
      </c>
      <c r="O4505" s="6">
        <f t="array" ref="O4505">SUM(IF($H$2:$H$4320=$H4505,O$2:O$4320,0))</f>
        <v>7635237</v>
      </c>
      <c r="P4505" s="6">
        <f t="array" ref="P4505">SUM(IF($H$2:$H$4320=$H4505,P$2:P$4320,0))</f>
        <v>561090</v>
      </c>
      <c r="Q4505" s="6">
        <f t="array" ref="Q4505">SUM(IF($H$2:$H$4320=$H4505,Q$2:Q$4320,0))</f>
        <v>53714</v>
      </c>
      <c r="R4505" s="6">
        <f t="array" ref="R4505">SUM(IF($H$2:$H$4320=$H4505,R$2:R$4320,0))</f>
        <v>7649229</v>
      </c>
      <c r="S4505" s="6">
        <f t="array" ref="S4505">SUM(IF($H$2:$H$4320=$H4505,S$2:S$4320,0))</f>
        <v>48704552</v>
      </c>
      <c r="T4505" s="6">
        <f t="array" ref="T4505">SUM(IF($H$2:$H$4320=$H4505,T$2:T$4320,0))</f>
        <v>7481984</v>
      </c>
      <c r="U4505" s="6">
        <f t="array" ref="U4505">SUM(IF($H$2:$H$4320=$H4505,U$2:U$4320,0))</f>
        <v>0</v>
      </c>
      <c r="V4505" s="6">
        <f t="array" ref="V4505">SUM(IF($H$2:$H$4320=$H4505,V$2:V$4320,0))</f>
        <v>345</v>
      </c>
      <c r="W4505" s="6">
        <f t="array" ref="W4505">SUM(IF($H$2:$H$4320=$H4505,W$2:W$4320,0))</f>
        <v>6805</v>
      </c>
      <c r="X4505" s="6">
        <f t="array" ref="X4505">SUM(IF($H$2:$H$4320=$H4505,X$2:X$4320,0))</f>
        <v>3931</v>
      </c>
      <c r="Y4505" s="6">
        <f t="array" ref="Y4505">SUM(IF($H$2:$H$4320=$H4505,Y$2:Y$4320,0))</f>
        <v>0</v>
      </c>
      <c r="Z4505" s="6">
        <f t="array" ref="Z4505">SUM(IF($H$2:$H$4320=$H4505,Z$2:Z$4320,0))</f>
        <v>192287820886</v>
      </c>
      <c r="AA4505" s="6">
        <f t="array" ref="AA4505">SUM(IF($H$2:$H$4320=$H4505,AA$2:AA$4320,0))</f>
        <v>13898630616.494402</v>
      </c>
      <c r="AB4505" s="6">
        <f t="shared" si="1140"/>
        <v>3788.5931393985388</v>
      </c>
      <c r="AC4505" s="6">
        <f t="shared" si="1141"/>
        <v>273.84083067800236</v>
      </c>
      <c r="AD4505" s="16">
        <f t="shared" si="1142"/>
        <v>13.607865048387959</v>
      </c>
      <c r="AE4505" s="16">
        <f t="shared" si="1143"/>
        <v>6.6473919539105335</v>
      </c>
      <c r="AF4505" s="16">
        <f t="shared" si="1144"/>
        <v>19.724637681159422</v>
      </c>
      <c r="AG4505" s="16">
        <f t="shared" si="1145"/>
        <v>31.118840579710145</v>
      </c>
      <c r="AH4505" s="17">
        <f t="shared" si="1146"/>
        <v>0.5155886587102082</v>
      </c>
      <c r="AI4505" s="17">
        <f t="shared" si="1147"/>
        <v>3.2828817961603174</v>
      </c>
      <c r="AJ4505" s="17">
        <f t="shared" si="1148"/>
        <v>3.7871974722959436</v>
      </c>
      <c r="AK4505" s="17">
        <f t="shared" si="1149"/>
        <v>3.7871974722959436</v>
      </c>
      <c r="AL4505" s="17">
        <f t="shared" si="1150"/>
        <v>0.15071061899582996</v>
      </c>
      <c r="AM4505" s="17">
        <f t="shared" si="1151"/>
        <v>0.95961216219760048</v>
      </c>
      <c r="AN4505" s="17">
        <f t="shared" si="1152"/>
        <v>1.1070275997478287</v>
      </c>
      <c r="AO4505" s="17">
        <f t="shared" si="1153"/>
        <v>1.1070275997478287</v>
      </c>
      <c r="AP4505" s="17">
        <f t="shared" si="1155"/>
        <v>0.95631698075199878</v>
      </c>
      <c r="AQ4505" s="17">
        <f t="shared" si="1154"/>
        <v>6.3789181658670193</v>
      </c>
    </row>
    <row r="4506" spans="1:43" x14ac:dyDescent="0.2">
      <c r="A4506" t="s">
        <v>6024</v>
      </c>
      <c r="H4506">
        <v>126</v>
      </c>
      <c r="I4506">
        <f t="shared" si="1156"/>
        <v>0</v>
      </c>
      <c r="M4506" s="6">
        <f t="array" ref="M4506">SUM(IF($H$2:$H$4320=$H4506,M$2:M$4320,0))</f>
        <v>2588618</v>
      </c>
      <c r="N4506" s="6">
        <f t="array" ref="N4506">SUM(IF($H$2:$H$4320=$H4506,N$2:N$4320,0))</f>
        <v>16364219</v>
      </c>
      <c r="O4506" s="6">
        <f t="array" ref="O4506">SUM(IF($H$2:$H$4320=$H4506,O$2:O$4320,0))</f>
        <v>2937119</v>
      </c>
      <c r="P4506" s="6">
        <f t="array" ref="P4506">SUM(IF($H$2:$H$4320=$H4506,P$2:P$4320,0))</f>
        <v>191752</v>
      </c>
      <c r="Q4506" s="6">
        <f t="array" ref="Q4506">SUM(IF($H$2:$H$4320=$H4506,Q$2:Q$4320,0))</f>
        <v>9056</v>
      </c>
      <c r="R4506" s="6">
        <f t="array" ref="R4506">SUM(IF($H$2:$H$4320=$H4506,R$2:R$4320,0))</f>
        <v>1804318</v>
      </c>
      <c r="S4506" s="6">
        <f t="array" ref="S4506">SUM(IF($H$2:$H$4320=$H4506,S$2:S$4320,0))</f>
        <v>13058676</v>
      </c>
      <c r="T4506" s="6">
        <f t="array" ref="T4506">SUM(IF($H$2:$H$4320=$H4506,T$2:T$4320,0))</f>
        <v>1426530</v>
      </c>
      <c r="U4506" s="6">
        <f t="array" ref="U4506">SUM(IF($H$2:$H$4320=$H4506,U$2:U$4320,0))</f>
        <v>0</v>
      </c>
      <c r="V4506" s="6">
        <f t="array" ref="V4506">SUM(IF($H$2:$H$4320=$H4506,V$2:V$4320,0))</f>
        <v>74</v>
      </c>
      <c r="W4506" s="6">
        <f t="array" ref="W4506">SUM(IF($H$2:$H$4320=$H4506,W$2:W$4320,0))</f>
        <v>1947</v>
      </c>
      <c r="X4506" s="6">
        <f t="array" ref="X4506">SUM(IF($H$2:$H$4320=$H4506,X$2:X$4320,0))</f>
        <v>1230</v>
      </c>
      <c r="Y4506" s="6">
        <f t="array" ref="Y4506">SUM(IF($H$2:$H$4320=$H4506,Y$2:Y$4320,0))</f>
        <v>0</v>
      </c>
      <c r="Z4506" s="6">
        <f t="array" ref="Z4506">SUM(IF($H$2:$H$4320=$H4506,Z$2:Z$4320,0))</f>
        <v>81419272047</v>
      </c>
      <c r="AA4506" s="6">
        <f t="array" ref="AA4506">SUM(IF($H$2:$H$4320=$H4506,AA$2:AA$4320,0))</f>
        <v>6319186765.6680012</v>
      </c>
      <c r="AB4506" s="6">
        <f t="shared" si="1140"/>
        <v>4975.4450271656715</v>
      </c>
      <c r="AC4506" s="6">
        <f t="shared" si="1141"/>
        <v>386.15877517087745</v>
      </c>
      <c r="AD4506" s="16">
        <f t="shared" si="1142"/>
        <v>15.317279611164421</v>
      </c>
      <c r="AE4506" s="16">
        <f t="shared" si="1143"/>
        <v>5.5715205955223466</v>
      </c>
      <c r="AF4506" s="16">
        <f t="shared" si="1144"/>
        <v>26.310810810810811</v>
      </c>
      <c r="AG4506" s="16">
        <f t="shared" si="1145"/>
        <v>42.932432432432435</v>
      </c>
      <c r="AH4506" s="17">
        <f t="shared" si="1146"/>
        <v>0.69701979975415451</v>
      </c>
      <c r="AI4506" s="17">
        <f t="shared" si="1147"/>
        <v>5.0446516249210971</v>
      </c>
      <c r="AJ4506" s="17">
        <f t="shared" si="1148"/>
        <v>5.5957294587304887</v>
      </c>
      <c r="AK4506" s="17">
        <f t="shared" si="1149"/>
        <v>5.5957294587304887</v>
      </c>
      <c r="AL4506" s="17">
        <f t="shared" si="1150"/>
        <v>0.11025995191093446</v>
      </c>
      <c r="AM4506" s="17">
        <f t="shared" si="1151"/>
        <v>0.79800178670305011</v>
      </c>
      <c r="AN4506" s="17">
        <f t="shared" si="1152"/>
        <v>0.88517551616731605</v>
      </c>
      <c r="AO4506" s="17">
        <f t="shared" si="1153"/>
        <v>0.88517551616731605</v>
      </c>
      <c r="AP4506" s="17">
        <f t="shared" si="1155"/>
        <v>0.77491556425638164</v>
      </c>
      <c r="AQ4506" s="17">
        <f t="shared" si="1154"/>
        <v>4.446083389879675</v>
      </c>
    </row>
    <row r="4507" spans="1:43" x14ac:dyDescent="0.2">
      <c r="A4507" t="s">
        <v>5972</v>
      </c>
      <c r="H4507">
        <v>127</v>
      </c>
      <c r="I4507">
        <f t="shared" si="1156"/>
        <v>0</v>
      </c>
      <c r="M4507" s="6">
        <f t="array" ref="M4507">SUM(IF($H$2:$H$4320=$H4507,M$2:M$4320,0))</f>
        <v>1701099</v>
      </c>
      <c r="N4507" s="6">
        <f t="array" ref="N4507">SUM(IF($H$2:$H$4320=$H4507,N$2:N$4320,0))</f>
        <v>7753766</v>
      </c>
      <c r="O4507" s="6">
        <f t="array" ref="O4507">SUM(IF($H$2:$H$4320=$H4507,O$2:O$4320,0))</f>
        <v>2255014</v>
      </c>
      <c r="P4507" s="6">
        <f t="array" ref="P4507">SUM(IF($H$2:$H$4320=$H4507,P$2:P$4320,0))</f>
        <v>160754</v>
      </c>
      <c r="Q4507" s="6">
        <f t="array" ref="Q4507">SUM(IF($H$2:$H$4320=$H4507,Q$2:Q$4320,0))</f>
        <v>5735</v>
      </c>
      <c r="R4507" s="6">
        <f t="array" ref="R4507">SUM(IF($H$2:$H$4320=$H4507,R$2:R$4320,0))</f>
        <v>1307218</v>
      </c>
      <c r="S4507" s="6">
        <f t="array" ref="S4507">SUM(IF($H$2:$H$4320=$H4507,S$2:S$4320,0))</f>
        <v>17499278</v>
      </c>
      <c r="T4507" s="6">
        <f t="array" ref="T4507">SUM(IF($H$2:$H$4320=$H4507,T$2:T$4320,0))</f>
        <v>1460690</v>
      </c>
      <c r="U4507" s="6">
        <f t="array" ref="U4507">SUM(IF($H$2:$H$4320=$H4507,U$2:U$4320,0))</f>
        <v>0</v>
      </c>
      <c r="V4507" s="6">
        <f t="array" ref="V4507">SUM(IF($H$2:$H$4320=$H4507,V$2:V$4320,0))</f>
        <v>88</v>
      </c>
      <c r="W4507" s="6">
        <f t="array" ref="W4507">SUM(IF($H$2:$H$4320=$H4507,W$2:W$4320,0))</f>
        <v>1901</v>
      </c>
      <c r="X4507" s="6">
        <f t="array" ref="X4507">SUM(IF($H$2:$H$4320=$H4507,X$2:X$4320,0))</f>
        <v>1794</v>
      </c>
      <c r="Y4507" s="6">
        <f t="array" ref="Y4507">SUM(IF($H$2:$H$4320=$H4507,Y$2:Y$4320,0))</f>
        <v>0</v>
      </c>
      <c r="Z4507" s="6">
        <f t="array" ref="Z4507">SUM(IF($H$2:$H$4320=$H4507,Z$2:Z$4320,0))</f>
        <v>61148516300</v>
      </c>
      <c r="AA4507" s="6">
        <f t="array" ref="AA4507">SUM(IF($H$2:$H$4320=$H4507,AA$2:AA$4320,0))</f>
        <v>4457467762.0704002</v>
      </c>
      <c r="AB4507" s="6">
        <f t="shared" si="1140"/>
        <v>7886.2989030104854</v>
      </c>
      <c r="AC4507" s="6">
        <f t="shared" si="1141"/>
        <v>574.87777707895748</v>
      </c>
      <c r="AD4507" s="16">
        <f t="shared" si="1142"/>
        <v>14.027731813827339</v>
      </c>
      <c r="AE4507" s="16">
        <f t="shared" si="1143"/>
        <v>3.4384558144650099</v>
      </c>
      <c r="AF4507" s="16">
        <f t="shared" si="1144"/>
        <v>21.602272727272727</v>
      </c>
      <c r="AG4507" s="16">
        <f t="shared" si="1145"/>
        <v>41.988636363636367</v>
      </c>
      <c r="AH4507" s="17">
        <f t="shared" si="1146"/>
        <v>0.76845498116217814</v>
      </c>
      <c r="AI4507" s="17">
        <f t="shared" si="1147"/>
        <v>10.287042670649974</v>
      </c>
      <c r="AJ4507" s="17">
        <f t="shared" si="1148"/>
        <v>11.145716974732217</v>
      </c>
      <c r="AK4507" s="17">
        <f t="shared" si="1149"/>
        <v>11.145716974732217</v>
      </c>
      <c r="AL4507" s="17">
        <f t="shared" si="1150"/>
        <v>0.16859136579566625</v>
      </c>
      <c r="AM4507" s="17">
        <f t="shared" si="1151"/>
        <v>2.2568746593590778</v>
      </c>
      <c r="AN4507" s="17">
        <f t="shared" si="1152"/>
        <v>2.4452592456362496</v>
      </c>
      <c r="AO4507" s="17">
        <f t="shared" si="1153"/>
        <v>2.4452592456362496</v>
      </c>
      <c r="AP4507" s="17">
        <f t="shared" si="1155"/>
        <v>2.2766678798405833</v>
      </c>
      <c r="AQ4507" s="17">
        <f t="shared" si="1154"/>
        <v>7.7601637949919597</v>
      </c>
    </row>
    <row r="4508" spans="1:43" x14ac:dyDescent="0.2">
      <c r="A4508" t="s">
        <v>5773</v>
      </c>
      <c r="H4508">
        <v>128</v>
      </c>
      <c r="I4508">
        <f t="shared" si="1156"/>
        <v>0</v>
      </c>
      <c r="M4508" s="6">
        <f t="array" ref="M4508">SUM(IF($H$2:$H$4320=$H4508,M$2:M$4320,0))</f>
        <v>107347</v>
      </c>
      <c r="N4508" s="6">
        <f t="array" ref="N4508">SUM(IF($H$2:$H$4320=$H4508,N$2:N$4320,0))</f>
        <v>0</v>
      </c>
      <c r="O4508" s="6">
        <f t="array" ref="O4508">SUM(IF($H$2:$H$4320=$H4508,O$2:O$4320,0))</f>
        <v>402325</v>
      </c>
      <c r="P4508" s="6">
        <f t="array" ref="P4508">SUM(IF($H$2:$H$4320=$H4508,P$2:P$4320,0))</f>
        <v>29171</v>
      </c>
      <c r="Q4508" s="6">
        <f t="array" ref="Q4508">SUM(IF($H$2:$H$4320=$H4508,Q$2:Q$4320,0))</f>
        <v>0</v>
      </c>
      <c r="R4508" s="6">
        <f t="array" ref="R4508">SUM(IF($H$2:$H$4320=$H4508,R$2:R$4320,0))</f>
        <v>0</v>
      </c>
      <c r="S4508" s="6">
        <f t="array" ref="S4508">SUM(IF($H$2:$H$4320=$H4508,S$2:S$4320,0))</f>
        <v>3023591</v>
      </c>
      <c r="T4508" s="6">
        <f t="array" ref="T4508">SUM(IF($H$2:$H$4320=$H4508,T$2:T$4320,0))</f>
        <v>0</v>
      </c>
      <c r="U4508" s="6">
        <f t="array" ref="U4508">SUM(IF($H$2:$H$4320=$H4508,U$2:U$4320,0))</f>
        <v>0</v>
      </c>
      <c r="V4508" s="6">
        <f t="array" ref="V4508">SUM(IF($H$2:$H$4320=$H4508,V$2:V$4320,0))</f>
        <v>31</v>
      </c>
      <c r="W4508" s="6">
        <f t="array" ref="W4508">SUM(IF($H$2:$H$4320=$H4508,W$2:W$4320,0))</f>
        <v>398</v>
      </c>
      <c r="X4508" s="6">
        <f t="array" ref="X4508">SUM(IF($H$2:$H$4320=$H4508,X$2:X$4320,0))</f>
        <v>0</v>
      </c>
      <c r="Y4508" s="6">
        <f t="array" ref="Y4508">SUM(IF($H$2:$H$4320=$H4508,Y$2:Y$4320,0))</f>
        <v>0</v>
      </c>
      <c r="Z4508" s="6">
        <f t="array" ref="Z4508">SUM(IF($H$2:$H$4320=$H4508,Z$2:Z$4320,0))</f>
        <v>0</v>
      </c>
      <c r="AA4508" s="6">
        <f t="array" ref="AA4508">SUM(IF($H$2:$H$4320=$H4508,AA$2:AA$4320,0))</f>
        <v>0</v>
      </c>
      <c r="AB4508" s="6" t="str">
        <f t="shared" si="1140"/>
        <v/>
      </c>
      <c r="AC4508" s="6" t="str">
        <f t="shared" si="1141"/>
        <v/>
      </c>
      <c r="AD4508" s="16">
        <f t="shared" si="1142"/>
        <v>13.791950910150492</v>
      </c>
      <c r="AE4508" s="16">
        <f t="shared" si="1143"/>
        <v>0</v>
      </c>
      <c r="AF4508" s="16">
        <f t="shared" si="1144"/>
        <v>12.838709677419354</v>
      </c>
      <c r="AG4508" s="16">
        <f t="shared" si="1145"/>
        <v>12.838709677419354</v>
      </c>
      <c r="AH4508" s="17">
        <f t="shared" si="1146"/>
        <v>0</v>
      </c>
      <c r="AI4508" s="17">
        <f t="shared" si="1147"/>
        <v>28.166516064724679</v>
      </c>
      <c r="AJ4508" s="17">
        <f t="shared" si="1148"/>
        <v>28.166516064724679</v>
      </c>
      <c r="AK4508" s="17">
        <f t="shared" si="1149"/>
        <v>28.166516064724679</v>
      </c>
      <c r="AL4508" s="17" t="str">
        <f t="shared" si="1150"/>
        <v/>
      </c>
      <c r="AM4508" s="17" t="str">
        <f t="shared" si="1151"/>
        <v/>
      </c>
      <c r="AN4508" s="17" t="str">
        <f t="shared" si="1152"/>
        <v/>
      </c>
      <c r="AO4508" s="17" t="str">
        <f t="shared" si="1153"/>
        <v/>
      </c>
      <c r="AP4508" s="17" t="str">
        <f t="shared" si="1155"/>
        <v/>
      </c>
      <c r="AQ4508" s="17">
        <f t="shared" si="1154"/>
        <v>7.5152948486919779</v>
      </c>
    </row>
    <row r="4509" spans="1:43" x14ac:dyDescent="0.2">
      <c r="A4509" t="s">
        <v>6037</v>
      </c>
      <c r="H4509">
        <v>129</v>
      </c>
      <c r="I4509">
        <f t="shared" si="1156"/>
        <v>0</v>
      </c>
      <c r="M4509" s="6">
        <f t="array" ref="M4509">SUM(IF($H$2:$H$4320=$H4509,M$2:M$4320,0))</f>
        <v>1892460</v>
      </c>
      <c r="N4509" s="6">
        <f t="array" ref="N4509">SUM(IF($H$2:$H$4320=$H4509,N$2:N$4320,0))</f>
        <v>1645346</v>
      </c>
      <c r="O4509" s="6">
        <f t="array" ref="O4509">SUM(IF($H$2:$H$4320=$H4509,O$2:O$4320,0))</f>
        <v>1393046</v>
      </c>
      <c r="P4509" s="6">
        <f t="array" ref="P4509">SUM(IF($H$2:$H$4320=$H4509,P$2:P$4320,0))</f>
        <v>112059</v>
      </c>
      <c r="Q4509" s="6">
        <f t="array" ref="Q4509">SUM(IF($H$2:$H$4320=$H4509,Q$2:Q$4320,0))</f>
        <v>969</v>
      </c>
      <c r="R4509" s="6">
        <f t="array" ref="R4509">SUM(IF($H$2:$H$4320=$H4509,R$2:R$4320,0))</f>
        <v>1959463</v>
      </c>
      <c r="S4509" s="6">
        <f t="array" ref="S4509">SUM(IF($H$2:$H$4320=$H4509,S$2:S$4320,0))</f>
        <v>6739722</v>
      </c>
      <c r="T4509" s="6">
        <f t="array" ref="T4509">SUM(IF($H$2:$H$4320=$H4509,T$2:T$4320,0))</f>
        <v>2367909</v>
      </c>
      <c r="U4509" s="6">
        <f t="array" ref="U4509">SUM(IF($H$2:$H$4320=$H4509,U$2:U$4320,0))</f>
        <v>0</v>
      </c>
      <c r="V4509" s="6">
        <f t="array" ref="V4509">SUM(IF($H$2:$H$4320=$H4509,V$2:V$4320,0))</f>
        <v>64</v>
      </c>
      <c r="W4509" s="6">
        <f t="array" ref="W4509">SUM(IF($H$2:$H$4320=$H4509,W$2:W$4320,0))</f>
        <v>1475</v>
      </c>
      <c r="X4509" s="6">
        <f t="array" ref="X4509">SUM(IF($H$2:$H$4320=$H4509,X$2:X$4320,0))</f>
        <v>1124</v>
      </c>
      <c r="Y4509" s="6">
        <f t="array" ref="Y4509">SUM(IF($H$2:$H$4320=$H4509,Y$2:Y$4320,0))</f>
        <v>0</v>
      </c>
      <c r="Z4509" s="6">
        <f t="array" ref="Z4509">SUM(IF($H$2:$H$4320=$H4509,Z$2:Z$4320,0))</f>
        <v>13137029500</v>
      </c>
      <c r="AA4509" s="6">
        <f t="array" ref="AA4509">SUM(IF($H$2:$H$4320=$H4509,AA$2:AA$4320,0))</f>
        <v>948221787.74399996</v>
      </c>
      <c r="AB4509" s="6">
        <f t="shared" si="1140"/>
        <v>7984.3567857459766</v>
      </c>
      <c r="AC4509" s="6">
        <f t="shared" si="1141"/>
        <v>576.30540186927249</v>
      </c>
      <c r="AD4509" s="16">
        <f t="shared" si="1142"/>
        <v>12.431362050348477</v>
      </c>
      <c r="AE4509" s="16">
        <f t="shared" si="1143"/>
        <v>1.18111390435061</v>
      </c>
      <c r="AF4509" s="16">
        <f t="shared" si="1144"/>
        <v>23.046875</v>
      </c>
      <c r="AG4509" s="16">
        <f t="shared" si="1145"/>
        <v>40.609375</v>
      </c>
      <c r="AH4509" s="17">
        <f t="shared" si="1146"/>
        <v>1.0354052397408664</v>
      </c>
      <c r="AI4509" s="17">
        <f t="shared" si="1147"/>
        <v>3.5613550616657683</v>
      </c>
      <c r="AJ4509" s="17">
        <f t="shared" si="1148"/>
        <v>4.8125883770330677</v>
      </c>
      <c r="AK4509" s="17">
        <f t="shared" si="1149"/>
        <v>4.8125883770330677</v>
      </c>
      <c r="AL4509" s="17">
        <f t="shared" si="1150"/>
        <v>1.1909124281458126</v>
      </c>
      <c r="AM4509" s="17">
        <f t="shared" si="1151"/>
        <v>4.0962338620569776</v>
      </c>
      <c r="AN4509" s="17">
        <f t="shared" si="1152"/>
        <v>5.535389516855421</v>
      </c>
      <c r="AO4509" s="17">
        <f t="shared" si="1153"/>
        <v>5.535389516855421</v>
      </c>
      <c r="AP4509" s="17">
        <f t="shared" si="1155"/>
        <v>4.344477088709608</v>
      </c>
      <c r="AQ4509" s="17">
        <f t="shared" si="1154"/>
        <v>4.838118769947295</v>
      </c>
    </row>
    <row r="4510" spans="1:43" x14ac:dyDescent="0.2">
      <c r="A4510" t="s">
        <v>6186</v>
      </c>
      <c r="H4510">
        <v>130</v>
      </c>
      <c r="I4510">
        <f t="shared" si="1156"/>
        <v>0</v>
      </c>
      <c r="M4510" s="6">
        <f t="array" ref="M4510">SUM(IF($H$2:$H$4320=$H4510,M$2:M$4320,0))</f>
        <v>0</v>
      </c>
      <c r="N4510" s="6">
        <f t="array" ref="N4510">SUM(IF($H$2:$H$4320=$H4510,N$2:N$4320,0))</f>
        <v>0</v>
      </c>
      <c r="O4510" s="6">
        <f t="array" ref="O4510">SUM(IF($H$2:$H$4320=$H4510,O$2:O$4320,0))</f>
        <v>0</v>
      </c>
      <c r="P4510" s="6">
        <f t="array" ref="P4510">SUM(IF($H$2:$H$4320=$H4510,P$2:P$4320,0))</f>
        <v>0</v>
      </c>
      <c r="Q4510" s="6">
        <f t="array" ref="Q4510">SUM(IF($H$2:$H$4320=$H4510,Q$2:Q$4320,0))</f>
        <v>0</v>
      </c>
      <c r="R4510" s="6">
        <f t="array" ref="R4510">SUM(IF($H$2:$H$4320=$H4510,R$2:R$4320,0))</f>
        <v>0</v>
      </c>
      <c r="S4510" s="6">
        <f t="array" ref="S4510">SUM(IF($H$2:$H$4320=$H4510,S$2:S$4320,0))</f>
        <v>0</v>
      </c>
      <c r="T4510" s="6">
        <f t="array" ref="T4510">SUM(IF($H$2:$H$4320=$H4510,T$2:T$4320,0))</f>
        <v>0</v>
      </c>
      <c r="U4510" s="6">
        <f t="array" ref="U4510">SUM(IF($H$2:$H$4320=$H4510,U$2:U$4320,0))</f>
        <v>0</v>
      </c>
      <c r="V4510" s="6">
        <f t="array" ref="V4510">SUM(IF($H$2:$H$4320=$H4510,V$2:V$4320,0))</f>
        <v>0</v>
      </c>
      <c r="W4510" s="6">
        <f t="array" ref="W4510">SUM(IF($H$2:$H$4320=$H4510,W$2:W$4320,0))</f>
        <v>0</v>
      </c>
      <c r="X4510" s="6">
        <f t="array" ref="X4510">SUM(IF($H$2:$H$4320=$H4510,X$2:X$4320,0))</f>
        <v>0</v>
      </c>
      <c r="Y4510" s="6">
        <f t="array" ref="Y4510">SUM(IF($H$2:$H$4320=$H4510,Y$2:Y$4320,0))</f>
        <v>0</v>
      </c>
      <c r="Z4510" s="6">
        <f t="array" ref="Z4510">SUM(IF($H$2:$H$4320=$H4510,Z$2:Z$4320,0))</f>
        <v>0</v>
      </c>
      <c r="AA4510" s="6">
        <f t="array" ref="AA4510">SUM(IF($H$2:$H$4320=$H4510,AA$2:AA$4320,0))</f>
        <v>0</v>
      </c>
      <c r="AB4510" s="6" t="str">
        <f t="shared" ref="AB4510:AB4573" si="1157">IF(N4510&gt;0, Z4510/N4510,"")</f>
        <v/>
      </c>
      <c r="AC4510" s="6" t="str">
        <f t="shared" ref="AC4510:AC4573" si="1158">IF(N4510&gt;0, AA4510/N4510, "")</f>
        <v/>
      </c>
      <c r="AD4510" s="16" t="str">
        <f t="shared" si="1142"/>
        <v/>
      </c>
      <c r="AE4510" s="16" t="str">
        <f t="shared" si="1143"/>
        <v/>
      </c>
      <c r="AF4510" s="16" t="str">
        <f t="shared" si="1144"/>
        <v/>
      </c>
      <c r="AG4510" s="16" t="str">
        <f t="shared" si="1145"/>
        <v/>
      </c>
      <c r="AH4510" s="17" t="str">
        <f t="shared" si="1146"/>
        <v/>
      </c>
      <c r="AI4510" s="17" t="str">
        <f t="shared" si="1147"/>
        <v/>
      </c>
      <c r="AJ4510" s="17" t="str">
        <f t="shared" si="1148"/>
        <v/>
      </c>
      <c r="AK4510" s="17" t="str">
        <f t="shared" si="1149"/>
        <v/>
      </c>
      <c r="AL4510" s="17" t="str">
        <f t="shared" si="1150"/>
        <v/>
      </c>
      <c r="AM4510" s="17" t="str">
        <f t="shared" si="1151"/>
        <v/>
      </c>
      <c r="AN4510" s="17" t="str">
        <f t="shared" si="1152"/>
        <v/>
      </c>
      <c r="AO4510" s="17" t="str">
        <f t="shared" si="1153"/>
        <v/>
      </c>
      <c r="AP4510" s="17" t="str">
        <f t="shared" si="1155"/>
        <v/>
      </c>
      <c r="AQ4510" s="17" t="str">
        <f t="shared" si="1154"/>
        <v/>
      </c>
    </row>
    <row r="4511" spans="1:43" x14ac:dyDescent="0.2">
      <c r="A4511" t="s">
        <v>5837</v>
      </c>
      <c r="H4511">
        <v>131</v>
      </c>
      <c r="I4511">
        <f t="shared" si="1156"/>
        <v>0</v>
      </c>
      <c r="M4511" s="6">
        <f t="array" ref="M4511">SUM(IF($H$2:$H$4320=$H4511,M$2:M$4320,0))</f>
        <v>4171173</v>
      </c>
      <c r="N4511" s="6">
        <f t="array" ref="N4511">SUM(IF($H$2:$H$4320=$H4511,N$2:N$4320,0))</f>
        <v>20255977</v>
      </c>
      <c r="O4511" s="6">
        <f t="array" ref="O4511">SUM(IF($H$2:$H$4320=$H4511,O$2:O$4320,0))</f>
        <v>3669029</v>
      </c>
      <c r="P4511" s="6">
        <f t="array" ref="P4511">SUM(IF($H$2:$H$4320=$H4511,P$2:P$4320,0))</f>
        <v>329020</v>
      </c>
      <c r="Q4511" s="6">
        <f t="array" ref="Q4511">SUM(IF($H$2:$H$4320=$H4511,Q$2:Q$4320,0))</f>
        <v>14320</v>
      </c>
      <c r="R4511" s="6">
        <f t="array" ref="R4511">SUM(IF($H$2:$H$4320=$H4511,R$2:R$4320,0))</f>
        <v>3912378</v>
      </c>
      <c r="S4511" s="6">
        <f t="array" ref="S4511">SUM(IF($H$2:$H$4320=$H4511,S$2:S$4320,0))</f>
        <v>25403598</v>
      </c>
      <c r="T4511" s="6">
        <f t="array" ref="T4511">SUM(IF($H$2:$H$4320=$H4511,T$2:T$4320,0))</f>
        <v>3452486</v>
      </c>
      <c r="U4511" s="6">
        <f t="array" ref="U4511">SUM(IF($H$2:$H$4320=$H4511,U$2:U$4320,0))</f>
        <v>0</v>
      </c>
      <c r="V4511" s="6">
        <f t="array" ref="V4511">SUM(IF($H$2:$H$4320=$H4511,V$2:V$4320,0))</f>
        <v>134</v>
      </c>
      <c r="W4511" s="6">
        <f t="array" ref="W4511">SUM(IF($H$2:$H$4320=$H4511,W$2:W$4320,0))</f>
        <v>3048</v>
      </c>
      <c r="X4511" s="6">
        <f t="array" ref="X4511">SUM(IF($H$2:$H$4320=$H4511,X$2:X$4320,0))</f>
        <v>2121</v>
      </c>
      <c r="Y4511" s="6">
        <f t="array" ref="Y4511">SUM(IF($H$2:$H$4320=$H4511,Y$2:Y$4320,0))</f>
        <v>0</v>
      </c>
      <c r="Z4511" s="6">
        <f t="array" ref="Z4511">SUM(IF($H$2:$H$4320=$H4511,Z$2:Z$4320,0))</f>
        <v>120708392300</v>
      </c>
      <c r="AA4511" s="6">
        <f t="array" ref="AA4511">SUM(IF($H$2:$H$4320=$H4511,AA$2:AA$4320,0))</f>
        <v>8942015838.7728004</v>
      </c>
      <c r="AB4511" s="6">
        <f t="shared" si="1157"/>
        <v>5959.1493562616115</v>
      </c>
      <c r="AC4511" s="6">
        <f t="shared" si="1158"/>
        <v>441.45073025965621</v>
      </c>
      <c r="AD4511" s="16">
        <f t="shared" si="1142"/>
        <v>11.151385933985775</v>
      </c>
      <c r="AE4511" s="16">
        <f t="shared" si="1143"/>
        <v>5.5208004624656821</v>
      </c>
      <c r="AF4511" s="16">
        <f t="shared" si="1144"/>
        <v>22.746268656716417</v>
      </c>
      <c r="AG4511" s="16">
        <f t="shared" si="1145"/>
        <v>38.57462686567164</v>
      </c>
      <c r="AH4511" s="17">
        <f t="shared" si="1146"/>
        <v>0.93795630150080089</v>
      </c>
      <c r="AI4511" s="17">
        <f t="shared" si="1147"/>
        <v>6.0902767638743347</v>
      </c>
      <c r="AJ4511" s="17">
        <f t="shared" si="1148"/>
        <v>6.9179782281866515</v>
      </c>
      <c r="AK4511" s="17">
        <f t="shared" si="1149"/>
        <v>6.9179782281866515</v>
      </c>
      <c r="AL4511" s="17">
        <f t="shared" si="1150"/>
        <v>0.19314684253442824</v>
      </c>
      <c r="AM4511" s="17">
        <f t="shared" si="1151"/>
        <v>1.2541284974800277</v>
      </c>
      <c r="AN4511" s="17">
        <f t="shared" si="1152"/>
        <v>1.4245713252932701</v>
      </c>
      <c r="AO4511" s="17">
        <f t="shared" si="1153"/>
        <v>1.4245713252932701</v>
      </c>
      <c r="AP4511" s="17">
        <f t="shared" si="1155"/>
        <v>1.2314244827588419</v>
      </c>
      <c r="AQ4511" s="17">
        <f t="shared" si="1154"/>
        <v>6.9237931888791282</v>
      </c>
    </row>
    <row r="4512" spans="1:43" x14ac:dyDescent="0.2">
      <c r="A4512" t="s">
        <v>5873</v>
      </c>
      <c r="H4512">
        <v>132</v>
      </c>
      <c r="I4512">
        <f t="shared" si="1156"/>
        <v>0</v>
      </c>
      <c r="M4512" s="6">
        <f t="array" ref="M4512">SUM(IF($H$2:$H$4320=$H4512,M$2:M$4320,0))</f>
        <v>741584</v>
      </c>
      <c r="N4512" s="6">
        <f t="array" ref="N4512">SUM(IF($H$2:$H$4320=$H4512,N$2:N$4320,0))</f>
        <v>4047424</v>
      </c>
      <c r="O4512" s="6">
        <f t="array" ref="O4512">SUM(IF($H$2:$H$4320=$H4512,O$2:O$4320,0))</f>
        <v>1035595</v>
      </c>
      <c r="P4512" s="6">
        <f t="array" ref="P4512">SUM(IF($H$2:$H$4320=$H4512,P$2:P$4320,0))</f>
        <v>67896</v>
      </c>
      <c r="Q4512" s="6">
        <f t="array" ref="Q4512">SUM(IF($H$2:$H$4320=$H4512,Q$2:Q$4320,0))</f>
        <v>2952</v>
      </c>
      <c r="R4512" s="6">
        <f t="array" ref="R4512">SUM(IF($H$2:$H$4320=$H4512,R$2:R$4320,0))</f>
        <v>473077</v>
      </c>
      <c r="S4512" s="6">
        <f t="array" ref="S4512">SUM(IF($H$2:$H$4320=$H4512,S$2:S$4320,0))</f>
        <v>4167473</v>
      </c>
      <c r="T4512" s="6">
        <f t="array" ref="T4512">SUM(IF($H$2:$H$4320=$H4512,T$2:T$4320,0))</f>
        <v>227221</v>
      </c>
      <c r="U4512" s="6">
        <f t="array" ref="U4512">SUM(IF($H$2:$H$4320=$H4512,U$2:U$4320,0))</f>
        <v>0</v>
      </c>
      <c r="V4512" s="6">
        <f t="array" ref="V4512">SUM(IF($H$2:$H$4320=$H4512,V$2:V$4320,0))</f>
        <v>40</v>
      </c>
      <c r="W4512" s="6">
        <f t="array" ref="W4512">SUM(IF($H$2:$H$4320=$H4512,W$2:W$4320,0))</f>
        <v>730</v>
      </c>
      <c r="X4512" s="6">
        <f t="array" ref="X4512">SUM(IF($H$2:$H$4320=$H4512,X$2:X$4320,0))</f>
        <v>88</v>
      </c>
      <c r="Y4512" s="6">
        <f t="array" ref="Y4512">SUM(IF($H$2:$H$4320=$H4512,Y$2:Y$4320,0))</f>
        <v>0</v>
      </c>
      <c r="Z4512" s="6">
        <f t="array" ref="Z4512">SUM(IF($H$2:$H$4320=$H4512,Z$2:Z$4320,0))</f>
        <v>25938513900</v>
      </c>
      <c r="AA4512" s="6">
        <f t="array" ref="AA4512">SUM(IF($H$2:$H$4320=$H4512,AA$2:AA$4320,0))</f>
        <v>1878304211.2800002</v>
      </c>
      <c r="AB4512" s="6">
        <f t="shared" si="1157"/>
        <v>6408.647549651334</v>
      </c>
      <c r="AC4512" s="6">
        <f t="shared" si="1158"/>
        <v>464.07399157587645</v>
      </c>
      <c r="AD4512" s="16">
        <f t="shared" si="1142"/>
        <v>15.25266584187581</v>
      </c>
      <c r="AE4512" s="16">
        <f t="shared" si="1143"/>
        <v>3.908307784413791</v>
      </c>
      <c r="AF4512" s="16">
        <f t="shared" si="1144"/>
        <v>18.25</v>
      </c>
      <c r="AG4512" s="16">
        <f t="shared" si="1145"/>
        <v>20.45</v>
      </c>
      <c r="AH4512" s="17">
        <f t="shared" si="1146"/>
        <v>0.63792773306867467</v>
      </c>
      <c r="AI4512" s="17">
        <f t="shared" si="1147"/>
        <v>5.6196910936589788</v>
      </c>
      <c r="AJ4512" s="17">
        <f t="shared" si="1148"/>
        <v>5.9260906384172261</v>
      </c>
      <c r="AK4512" s="17">
        <f t="shared" si="1149"/>
        <v>5.9260906384172261</v>
      </c>
      <c r="AL4512" s="17">
        <f t="shared" si="1150"/>
        <v>0.1168834794674341</v>
      </c>
      <c r="AM4512" s="17">
        <f t="shared" si="1151"/>
        <v>1.0296605939975649</v>
      </c>
      <c r="AN4512" s="17">
        <f t="shared" si="1152"/>
        <v>1.0858002522098007</v>
      </c>
      <c r="AO4512" s="17">
        <f t="shared" si="1153"/>
        <v>1.0858002522098007</v>
      </c>
      <c r="AP4512" s="17">
        <f t="shared" si="1155"/>
        <v>0.96891677274236665</v>
      </c>
      <c r="AQ4512" s="17">
        <f t="shared" si="1154"/>
        <v>4.0242305148248105</v>
      </c>
    </row>
    <row r="4513" spans="1:43" x14ac:dyDescent="0.2">
      <c r="A4513" t="s">
        <v>5827</v>
      </c>
      <c r="H4513">
        <v>133</v>
      </c>
      <c r="I4513">
        <f t="shared" si="1156"/>
        <v>0</v>
      </c>
      <c r="M4513" s="6">
        <f t="array" ref="M4513">SUM(IF($H$2:$H$4320=$H4513,M$2:M$4320,0))</f>
        <v>2204806</v>
      </c>
      <c r="N4513" s="6">
        <f t="array" ref="N4513">SUM(IF($H$2:$H$4320=$H4513,N$2:N$4320,0))</f>
        <v>6657996</v>
      </c>
      <c r="O4513" s="6">
        <f t="array" ref="O4513">SUM(IF($H$2:$H$4320=$H4513,O$2:O$4320,0))</f>
        <v>2476690</v>
      </c>
      <c r="P4513" s="6">
        <f t="array" ref="P4513">SUM(IF($H$2:$H$4320=$H4513,P$2:P$4320,0))</f>
        <v>156037</v>
      </c>
      <c r="Q4513" s="6">
        <f t="array" ref="Q4513">SUM(IF($H$2:$H$4320=$H4513,Q$2:Q$4320,0))</f>
        <v>6825</v>
      </c>
      <c r="R4513" s="6">
        <f t="array" ref="R4513">SUM(IF($H$2:$H$4320=$H4513,R$2:R$4320,0))</f>
        <v>1367967</v>
      </c>
      <c r="S4513" s="6">
        <f t="array" ref="S4513">SUM(IF($H$2:$H$4320=$H4513,S$2:S$4320,0))</f>
        <v>10186947</v>
      </c>
      <c r="T4513" s="6">
        <f t="array" ref="T4513">SUM(IF($H$2:$H$4320=$H4513,T$2:T$4320,0))</f>
        <v>189764</v>
      </c>
      <c r="U4513" s="6">
        <f t="array" ref="U4513">SUM(IF($H$2:$H$4320=$H4513,U$2:U$4320,0))</f>
        <v>0</v>
      </c>
      <c r="V4513" s="6">
        <f t="array" ref="V4513">SUM(IF($H$2:$H$4320=$H4513,V$2:V$4320,0))</f>
        <v>67</v>
      </c>
      <c r="W4513" s="6">
        <f t="array" ref="W4513">SUM(IF($H$2:$H$4320=$H4513,W$2:W$4320,0))</f>
        <v>1132</v>
      </c>
      <c r="X4513" s="6">
        <f t="array" ref="X4513">SUM(IF($H$2:$H$4320=$H4513,X$2:X$4320,0))</f>
        <v>435</v>
      </c>
      <c r="Y4513" s="6">
        <f t="array" ref="Y4513">SUM(IF($H$2:$H$4320=$H4513,Y$2:Y$4320,0))</f>
        <v>0</v>
      </c>
      <c r="Z4513" s="6">
        <f t="array" ref="Z4513">SUM(IF($H$2:$H$4320=$H4513,Z$2:Z$4320,0))</f>
        <v>45161094300</v>
      </c>
      <c r="AA4513" s="6">
        <f t="array" ref="AA4513">SUM(IF($H$2:$H$4320=$H4513,AA$2:AA$4320,0))</f>
        <v>3288580705.2168002</v>
      </c>
      <c r="AB4513" s="6">
        <f t="shared" si="1157"/>
        <v>6782.9860967173909</v>
      </c>
      <c r="AC4513" s="6">
        <f t="shared" si="1158"/>
        <v>493.92951050388137</v>
      </c>
      <c r="AD4513" s="16">
        <f t="shared" si="1142"/>
        <v>15.872453328377244</v>
      </c>
      <c r="AE4513" s="16">
        <f t="shared" si="1143"/>
        <v>2.6882637714045763</v>
      </c>
      <c r="AF4513" s="16">
        <f t="shared" si="1144"/>
        <v>16.895522388059703</v>
      </c>
      <c r="AG4513" s="16">
        <f t="shared" si="1145"/>
        <v>23.388059701492537</v>
      </c>
      <c r="AH4513" s="17">
        <f t="shared" si="1146"/>
        <v>0.62044778542874068</v>
      </c>
      <c r="AI4513" s="17">
        <f t="shared" si="1147"/>
        <v>4.6203371180956507</v>
      </c>
      <c r="AJ4513" s="17">
        <f t="shared" si="1148"/>
        <v>4.7064054615235991</v>
      </c>
      <c r="AK4513" s="17">
        <f t="shared" si="1149"/>
        <v>4.7064054615235991</v>
      </c>
      <c r="AL4513" s="17">
        <f t="shared" si="1150"/>
        <v>0.20546227423386856</v>
      </c>
      <c r="AM4513" s="17">
        <f t="shared" si="1151"/>
        <v>1.530032009631727</v>
      </c>
      <c r="AN4513" s="17">
        <f t="shared" si="1152"/>
        <v>1.5585336789027811</v>
      </c>
      <c r="AO4513" s="17">
        <f t="shared" si="1153"/>
        <v>1.5585336789027811</v>
      </c>
      <c r="AP4513" s="17">
        <f t="shared" si="1155"/>
        <v>1.3530714046689125</v>
      </c>
      <c r="AQ4513" s="17">
        <f t="shared" si="1154"/>
        <v>4.1131296205823098</v>
      </c>
    </row>
    <row r="4514" spans="1:43" x14ac:dyDescent="0.2">
      <c r="A4514" t="s">
        <v>5971</v>
      </c>
      <c r="H4514">
        <v>134</v>
      </c>
      <c r="I4514">
        <f t="shared" si="1156"/>
        <v>0</v>
      </c>
      <c r="M4514" s="6">
        <f t="array" ref="M4514">SUM(IF($H$2:$H$4320=$H4514,M$2:M$4320,0))</f>
        <v>4159993</v>
      </c>
      <c r="N4514" s="6">
        <f t="array" ref="N4514">SUM(IF($H$2:$H$4320=$H4514,N$2:N$4320,0))</f>
        <v>11809870</v>
      </c>
      <c r="O4514" s="6">
        <f t="array" ref="O4514">SUM(IF($H$2:$H$4320=$H4514,O$2:O$4320,0))</f>
        <v>4249971</v>
      </c>
      <c r="P4514" s="6">
        <f t="array" ref="P4514">SUM(IF($H$2:$H$4320=$H4514,P$2:P$4320,0))</f>
        <v>294592</v>
      </c>
      <c r="Q4514" s="6">
        <f t="array" ref="Q4514">SUM(IF($H$2:$H$4320=$H4514,Q$2:Q$4320,0))</f>
        <v>11891</v>
      </c>
      <c r="R4514" s="6">
        <f t="array" ref="R4514">SUM(IF($H$2:$H$4320=$H4514,R$2:R$4320,0))</f>
        <v>2328106</v>
      </c>
      <c r="S4514" s="6">
        <f t="array" ref="S4514">SUM(IF($H$2:$H$4320=$H4514,S$2:S$4320,0))</f>
        <v>28815105</v>
      </c>
      <c r="T4514" s="6">
        <f t="array" ref="T4514">SUM(IF($H$2:$H$4320=$H4514,T$2:T$4320,0))</f>
        <v>6253077</v>
      </c>
      <c r="U4514" s="6">
        <f t="array" ref="U4514">SUM(IF($H$2:$H$4320=$H4514,U$2:U$4320,0))</f>
        <v>0</v>
      </c>
      <c r="V4514" s="6">
        <f t="array" ref="V4514">SUM(IF($H$2:$H$4320=$H4514,V$2:V$4320,0))</f>
        <v>187</v>
      </c>
      <c r="W4514" s="6">
        <f t="array" ref="W4514">SUM(IF($H$2:$H$4320=$H4514,W$2:W$4320,0))</f>
        <v>4539</v>
      </c>
      <c r="X4514" s="6">
        <f t="array" ref="X4514">SUM(IF($H$2:$H$4320=$H4514,X$2:X$4320,0))</f>
        <v>2444</v>
      </c>
      <c r="Y4514" s="6">
        <f t="array" ref="Y4514">SUM(IF($H$2:$H$4320=$H4514,Y$2:Y$4320,0))</f>
        <v>0</v>
      </c>
      <c r="Z4514" s="6">
        <f t="array" ref="Z4514">SUM(IF($H$2:$H$4320=$H4514,Z$2:Z$4320,0))</f>
        <v>111701349728</v>
      </c>
      <c r="AA4514" s="6">
        <f t="array" ref="AA4514">SUM(IF($H$2:$H$4320=$H4514,AA$2:AA$4320,0))</f>
        <v>8815726276.7616005</v>
      </c>
      <c r="AB4514" s="6">
        <f t="shared" si="1157"/>
        <v>9458.3047677916857</v>
      </c>
      <c r="AC4514" s="6">
        <f t="shared" si="1158"/>
        <v>746.47106841663799</v>
      </c>
      <c r="AD4514" s="16">
        <f t="shared" si="1142"/>
        <v>14.426634124484032</v>
      </c>
      <c r="AE4514" s="16">
        <f t="shared" si="1143"/>
        <v>2.778811902481217</v>
      </c>
      <c r="AF4514" s="16">
        <f t="shared" si="1144"/>
        <v>24.272727272727273</v>
      </c>
      <c r="AG4514" s="16">
        <f t="shared" si="1145"/>
        <v>37.342245989304814</v>
      </c>
      <c r="AH4514" s="17">
        <f t="shared" si="1146"/>
        <v>0.55964180708957922</v>
      </c>
      <c r="AI4514" s="17">
        <f t="shared" si="1147"/>
        <v>6.9267195882300765</v>
      </c>
      <c r="AJ4514" s="17">
        <f t="shared" si="1148"/>
        <v>8.4298656271777386</v>
      </c>
      <c r="AK4514" s="17">
        <f t="shared" si="1149"/>
        <v>8.4298656271777386</v>
      </c>
      <c r="AL4514" s="17">
        <f t="shared" si="1150"/>
        <v>0.19713222922860285</v>
      </c>
      <c r="AM4514" s="17">
        <f t="shared" si="1151"/>
        <v>2.4399172048464548</v>
      </c>
      <c r="AN4514" s="17">
        <f t="shared" si="1152"/>
        <v>2.9693961068157395</v>
      </c>
      <c r="AO4514" s="17">
        <f t="shared" si="1153"/>
        <v>2.9693961068157395</v>
      </c>
      <c r="AP4514" s="17">
        <f t="shared" si="1155"/>
        <v>2.7722638775871369</v>
      </c>
      <c r="AQ4514" s="17">
        <f t="shared" si="1154"/>
        <v>6.7800709698960295</v>
      </c>
    </row>
    <row r="4515" spans="1:43" x14ac:dyDescent="0.2">
      <c r="A4515" t="s">
        <v>5937</v>
      </c>
      <c r="H4515">
        <v>135</v>
      </c>
      <c r="I4515">
        <f t="shared" si="1156"/>
        <v>0</v>
      </c>
      <c r="M4515" s="6">
        <f t="array" ref="M4515">SUM(IF($H$2:$H$4320=$H4515,M$2:M$4320,0))</f>
        <v>2451284</v>
      </c>
      <c r="N4515" s="6">
        <f t="array" ref="N4515">SUM(IF($H$2:$H$4320=$H4515,N$2:N$4320,0))</f>
        <v>16799888</v>
      </c>
      <c r="O4515" s="6">
        <f t="array" ref="O4515">SUM(IF($H$2:$H$4320=$H4515,O$2:O$4320,0))</f>
        <v>3600293</v>
      </c>
      <c r="P4515" s="6">
        <f t="array" ref="P4515">SUM(IF($H$2:$H$4320=$H4515,P$2:P$4320,0))</f>
        <v>210856</v>
      </c>
      <c r="Q4515" s="6">
        <f t="array" ref="Q4515">SUM(IF($H$2:$H$4320=$H4515,Q$2:Q$4320,0))</f>
        <v>8485</v>
      </c>
      <c r="R4515" s="6">
        <f t="array" ref="R4515">SUM(IF($H$2:$H$4320=$H4515,R$2:R$4320,0))</f>
        <v>2237054</v>
      </c>
      <c r="S4515" s="6">
        <f t="array" ref="S4515">SUM(IF($H$2:$H$4320=$H4515,S$2:S$4320,0))</f>
        <v>21510663</v>
      </c>
      <c r="T4515" s="6">
        <f t="array" ref="T4515">SUM(IF($H$2:$H$4320=$H4515,T$2:T$4320,0))</f>
        <v>2504679</v>
      </c>
      <c r="U4515" s="6">
        <f t="array" ref="U4515">SUM(IF($H$2:$H$4320=$H4515,U$2:U$4320,0))</f>
        <v>0</v>
      </c>
      <c r="V4515" s="6">
        <f t="array" ref="V4515">SUM(IF($H$2:$H$4320=$H4515,V$2:V$4320,0))</f>
        <v>64</v>
      </c>
      <c r="W4515" s="6">
        <f t="array" ref="W4515">SUM(IF($H$2:$H$4320=$H4515,W$2:W$4320,0))</f>
        <v>1800</v>
      </c>
      <c r="X4515" s="6">
        <f t="array" ref="X4515">SUM(IF($H$2:$H$4320=$H4515,X$2:X$4320,0))</f>
        <v>789</v>
      </c>
      <c r="Y4515" s="6">
        <f t="array" ref="Y4515">SUM(IF($H$2:$H$4320=$H4515,Y$2:Y$4320,0))</f>
        <v>0</v>
      </c>
      <c r="Z4515" s="6">
        <f t="array" ref="Z4515">SUM(IF($H$2:$H$4320=$H4515,Z$2:Z$4320,0))</f>
        <v>93482593352</v>
      </c>
      <c r="AA4515" s="6">
        <f t="array" ref="AA4515">SUM(IF($H$2:$H$4320=$H4515,AA$2:AA$4320,0))</f>
        <v>7060747248.0720005</v>
      </c>
      <c r="AB4515" s="6">
        <f t="shared" si="1157"/>
        <v>5564.4771769907038</v>
      </c>
      <c r="AC4515" s="6">
        <f t="shared" si="1158"/>
        <v>420.28537619250795</v>
      </c>
      <c r="AD4515" s="16">
        <f t="shared" si="1142"/>
        <v>17.074652843646849</v>
      </c>
      <c r="AE4515" s="16">
        <f t="shared" si="1143"/>
        <v>4.6662557741828232</v>
      </c>
      <c r="AF4515" s="16">
        <f t="shared" si="1144"/>
        <v>28.125</v>
      </c>
      <c r="AG4515" s="16">
        <f t="shared" si="1145"/>
        <v>40.453125</v>
      </c>
      <c r="AH4515" s="17">
        <f t="shared" si="1146"/>
        <v>0.91260498579519955</v>
      </c>
      <c r="AI4515" s="17">
        <f t="shared" si="1147"/>
        <v>8.7752634945604022</v>
      </c>
      <c r="AJ4515" s="17">
        <f t="shared" si="1148"/>
        <v>9.7970459563232986</v>
      </c>
      <c r="AK4515" s="17">
        <f t="shared" si="1149"/>
        <v>9.7970459563232986</v>
      </c>
      <c r="AL4515" s="17">
        <f t="shared" si="1150"/>
        <v>0.13315886391623563</v>
      </c>
      <c r="AM4515" s="17">
        <f t="shared" si="1151"/>
        <v>1.280405143177145</v>
      </c>
      <c r="AN4515" s="17">
        <f t="shared" si="1152"/>
        <v>1.4294941728182951</v>
      </c>
      <c r="AO4515" s="17">
        <f t="shared" si="1153"/>
        <v>1.4294941728182951</v>
      </c>
      <c r="AP4515" s="17">
        <f t="shared" si="1155"/>
        <v>1.2963353089020595</v>
      </c>
      <c r="AQ4515" s="17">
        <f t="shared" si="1154"/>
        <v>5.9746978926437375</v>
      </c>
    </row>
    <row r="4516" spans="1:43" x14ac:dyDescent="0.2">
      <c r="A4516" t="s">
        <v>5958</v>
      </c>
      <c r="H4516">
        <v>136</v>
      </c>
      <c r="I4516">
        <f t="shared" si="1156"/>
        <v>0</v>
      </c>
      <c r="M4516" s="6">
        <f t="array" ref="M4516">SUM(IF($H$2:$H$4320=$H4516,M$2:M$4320,0))</f>
        <v>1641213</v>
      </c>
      <c r="N4516" s="6">
        <f t="array" ref="N4516">SUM(IF($H$2:$H$4320=$H4516,N$2:N$4320,0))</f>
        <v>4999571</v>
      </c>
      <c r="O4516" s="6">
        <f t="array" ref="O4516">SUM(IF($H$2:$H$4320=$H4516,O$2:O$4320,0))</f>
        <v>1862935</v>
      </c>
      <c r="P4516" s="6">
        <f t="array" ref="P4516">SUM(IF($H$2:$H$4320=$H4516,P$2:P$4320,0))</f>
        <v>134006</v>
      </c>
      <c r="Q4516" s="6">
        <f t="array" ref="Q4516">SUM(IF($H$2:$H$4320=$H4516,Q$2:Q$4320,0))</f>
        <v>5894</v>
      </c>
      <c r="R4516" s="6">
        <f t="array" ref="R4516">SUM(IF($H$2:$H$4320=$H4516,R$2:R$4320,0))</f>
        <v>1400183</v>
      </c>
      <c r="S4516" s="6">
        <f t="array" ref="S4516">SUM(IF($H$2:$H$4320=$H4516,S$2:S$4320,0))</f>
        <v>11311428</v>
      </c>
      <c r="T4516" s="6">
        <f t="array" ref="T4516">SUM(IF($H$2:$H$4320=$H4516,T$2:T$4320,0))</f>
        <v>509664</v>
      </c>
      <c r="U4516" s="6">
        <f t="array" ref="U4516">SUM(IF($H$2:$H$4320=$H4516,U$2:U$4320,0))</f>
        <v>0</v>
      </c>
      <c r="V4516" s="6">
        <f t="array" ref="V4516">SUM(IF($H$2:$H$4320=$H4516,V$2:V$4320,0))</f>
        <v>69</v>
      </c>
      <c r="W4516" s="6">
        <f t="array" ref="W4516">SUM(IF($H$2:$H$4320=$H4516,W$2:W$4320,0))</f>
        <v>1588</v>
      </c>
      <c r="X4516" s="6">
        <f t="array" ref="X4516">SUM(IF($H$2:$H$4320=$H4516,X$2:X$4320,0))</f>
        <v>716</v>
      </c>
      <c r="Y4516" s="6">
        <f t="array" ref="Y4516">SUM(IF($H$2:$H$4320=$H4516,Y$2:Y$4320,0))</f>
        <v>0</v>
      </c>
      <c r="Z4516" s="6">
        <f t="array" ref="Z4516">SUM(IF($H$2:$H$4320=$H4516,Z$2:Z$4320,0))</f>
        <v>52258580424</v>
      </c>
      <c r="AA4516" s="6">
        <f t="array" ref="AA4516">SUM(IF($H$2:$H$4320=$H4516,AA$2:AA$4320,0))</f>
        <v>4051027714.0032001</v>
      </c>
      <c r="AB4516" s="6">
        <f t="shared" si="1157"/>
        <v>10452.612918988449</v>
      </c>
      <c r="AC4516" s="6">
        <f t="shared" si="1158"/>
        <v>810.27506440116565</v>
      </c>
      <c r="AD4516" s="16">
        <f t="shared" si="1142"/>
        <v>13.901877527871886</v>
      </c>
      <c r="AE4516" s="16">
        <f t="shared" si="1143"/>
        <v>2.6837066242246777</v>
      </c>
      <c r="AF4516" s="16">
        <f t="shared" si="1144"/>
        <v>23.014492753623188</v>
      </c>
      <c r="AG4516" s="16">
        <f t="shared" si="1145"/>
        <v>33.391304347826086</v>
      </c>
      <c r="AH4516" s="17">
        <f t="shared" si="1146"/>
        <v>0.85313911113304608</v>
      </c>
      <c r="AI4516" s="17">
        <f t="shared" si="1147"/>
        <v>6.8921145518588993</v>
      </c>
      <c r="AJ4516" s="17">
        <f t="shared" si="1148"/>
        <v>7.2026555968055339</v>
      </c>
      <c r="AK4516" s="17">
        <f t="shared" si="1149"/>
        <v>7.2026555968055339</v>
      </c>
      <c r="AL4516" s="17">
        <f t="shared" si="1150"/>
        <v>0.28006062920198554</v>
      </c>
      <c r="AM4516" s="17">
        <f t="shared" si="1151"/>
        <v>2.2624797207600413</v>
      </c>
      <c r="AN4516" s="17">
        <f t="shared" si="1152"/>
        <v>2.364421267344738</v>
      </c>
      <c r="AO4516" s="17">
        <f t="shared" si="1153"/>
        <v>2.364421267344738</v>
      </c>
      <c r="AP4516" s="17">
        <f t="shared" si="1155"/>
        <v>2.0843606381427526</v>
      </c>
      <c r="AQ4516" s="17">
        <f t="shared" si="1154"/>
        <v>6.0718318137777221</v>
      </c>
    </row>
    <row r="4517" spans="1:43" x14ac:dyDescent="0.2">
      <c r="A4517" t="s">
        <v>6148</v>
      </c>
      <c r="H4517">
        <v>137</v>
      </c>
      <c r="I4517">
        <f t="shared" si="1156"/>
        <v>0</v>
      </c>
      <c r="M4517" s="6">
        <f t="array" ref="M4517">SUM(IF($H$2:$H$4320=$H4517,M$2:M$4320,0))</f>
        <v>2358027</v>
      </c>
      <c r="N4517" s="6">
        <f t="array" ref="N4517">SUM(IF($H$2:$H$4320=$H4517,N$2:N$4320,0))</f>
        <v>16587903</v>
      </c>
      <c r="O4517" s="6">
        <f t="array" ref="O4517">SUM(IF($H$2:$H$4320=$H4517,O$2:O$4320,0))</f>
        <v>2753868</v>
      </c>
      <c r="P4517" s="6">
        <f t="array" ref="P4517">SUM(IF($H$2:$H$4320=$H4517,P$2:P$4320,0))</f>
        <v>198339</v>
      </c>
      <c r="Q4517" s="6">
        <f t="array" ref="Q4517">SUM(IF($H$2:$H$4320=$H4517,Q$2:Q$4320,0))</f>
        <v>8355</v>
      </c>
      <c r="R4517" s="6">
        <f t="array" ref="R4517">SUM(IF($H$2:$H$4320=$H4517,R$2:R$4320,0))</f>
        <v>2660550</v>
      </c>
      <c r="S4517" s="6">
        <f t="array" ref="S4517">SUM(IF($H$2:$H$4320=$H4517,S$2:S$4320,0))</f>
        <v>20602902</v>
      </c>
      <c r="T4517" s="6">
        <f t="array" ref="T4517">SUM(IF($H$2:$H$4320=$H4517,T$2:T$4320,0))</f>
        <v>8657021</v>
      </c>
      <c r="U4517" s="6">
        <f t="array" ref="U4517">SUM(IF($H$2:$H$4320=$H4517,U$2:U$4320,0))</f>
        <v>147569</v>
      </c>
      <c r="V4517" s="6">
        <f t="array" ref="V4517">SUM(IF($H$2:$H$4320=$H4517,V$2:V$4320,0))</f>
        <v>89</v>
      </c>
      <c r="W4517" s="6">
        <f t="array" ref="W4517">SUM(IF($H$2:$H$4320=$H4517,W$2:W$4320,0))</f>
        <v>2406</v>
      </c>
      <c r="X4517" s="6">
        <f t="array" ref="X4517">SUM(IF($H$2:$H$4320=$H4517,X$2:X$4320,0))</f>
        <v>1316</v>
      </c>
      <c r="Y4517" s="6">
        <f t="array" ref="Y4517">SUM(IF($H$2:$H$4320=$H4517,Y$2:Y$4320,0))</f>
        <v>0</v>
      </c>
      <c r="Z4517" s="6">
        <f t="array" ref="Z4517">SUM(IF($H$2:$H$4320=$H4517,Z$2:Z$4320,0))</f>
        <v>95088406600</v>
      </c>
      <c r="AA4517" s="6">
        <f t="array" ref="AA4517">SUM(IF($H$2:$H$4320=$H4517,AA$2:AA$4320,0))</f>
        <v>6927123941.1360006</v>
      </c>
      <c r="AB4517" s="6">
        <f t="shared" si="1157"/>
        <v>5732.3946613384469</v>
      </c>
      <c r="AC4517" s="6">
        <f t="shared" si="1158"/>
        <v>417.60094335830155</v>
      </c>
      <c r="AD4517" s="16">
        <f t="shared" si="1142"/>
        <v>13.884652035151937</v>
      </c>
      <c r="AE4517" s="16">
        <f t="shared" si="1143"/>
        <v>6.0234924114009818</v>
      </c>
      <c r="AF4517" s="16">
        <f t="shared" si="1144"/>
        <v>27.033707865168541</v>
      </c>
      <c r="AG4517" s="16">
        <f t="shared" si="1145"/>
        <v>41.820224719101127</v>
      </c>
      <c r="AH4517" s="17">
        <f t="shared" si="1146"/>
        <v>1.1282949686326746</v>
      </c>
      <c r="AI4517" s="17">
        <f t="shared" si="1147"/>
        <v>8.737347791183053</v>
      </c>
      <c r="AJ4517" s="17">
        <f t="shared" si="1148"/>
        <v>12.40864629624682</v>
      </c>
      <c r="AK4517" s="17">
        <f t="shared" si="1149"/>
        <v>12.471227852776918</v>
      </c>
      <c r="AL4517" s="17">
        <f t="shared" si="1150"/>
        <v>0.16039097889588574</v>
      </c>
      <c r="AM4517" s="17">
        <f t="shared" si="1151"/>
        <v>1.2420437954092207</v>
      </c>
      <c r="AN4517" s="17">
        <f t="shared" si="1152"/>
        <v>1.7639314022996155</v>
      </c>
      <c r="AO4517" s="17">
        <f t="shared" si="1153"/>
        <v>1.7728275840532706</v>
      </c>
      <c r="AP4517" s="17">
        <f t="shared" si="1155"/>
        <v>1.6124366051573849</v>
      </c>
      <c r="AQ4517" s="17">
        <f t="shared" si="1154"/>
        <v>7.4814413762751153</v>
      </c>
    </row>
    <row r="4518" spans="1:43" x14ac:dyDescent="0.2">
      <c r="A4518" t="s">
        <v>6065</v>
      </c>
      <c r="H4518">
        <v>138</v>
      </c>
      <c r="I4518">
        <f t="shared" si="1156"/>
        <v>0</v>
      </c>
      <c r="M4518" s="6">
        <f t="array" ref="M4518">SUM(IF($H$2:$H$4320=$H4518,M$2:M$4320,0))</f>
        <v>1290280</v>
      </c>
      <c r="N4518" s="6">
        <f t="array" ref="N4518">SUM(IF($H$2:$H$4320=$H4518,N$2:N$4320,0))</f>
        <v>5897730</v>
      </c>
      <c r="O4518" s="6">
        <f t="array" ref="O4518">SUM(IF($H$2:$H$4320=$H4518,O$2:O$4320,0))</f>
        <v>1227497</v>
      </c>
      <c r="P4518" s="6">
        <f t="array" ref="P4518">SUM(IF($H$2:$H$4320=$H4518,P$2:P$4320,0))</f>
        <v>83721</v>
      </c>
      <c r="Q4518" s="6">
        <f t="array" ref="Q4518">SUM(IF($H$2:$H$4320=$H4518,Q$2:Q$4320,0))</f>
        <v>4357</v>
      </c>
      <c r="R4518" s="6">
        <f t="array" ref="R4518">SUM(IF($H$2:$H$4320=$H4518,R$2:R$4320,0))</f>
        <v>912856</v>
      </c>
      <c r="S4518" s="6">
        <f t="array" ref="S4518">SUM(IF($H$2:$H$4320=$H4518,S$2:S$4320,0))</f>
        <v>9152314</v>
      </c>
      <c r="T4518" s="6">
        <f t="array" ref="T4518">SUM(IF($H$2:$H$4320=$H4518,T$2:T$4320,0))</f>
        <v>5351260</v>
      </c>
      <c r="U4518" s="6">
        <f t="array" ref="U4518">SUM(IF($H$2:$H$4320=$H4518,U$2:U$4320,0))</f>
        <v>0</v>
      </c>
      <c r="V4518" s="6">
        <f t="array" ref="V4518">SUM(IF($H$2:$H$4320=$H4518,V$2:V$4320,0))</f>
        <v>45</v>
      </c>
      <c r="W4518" s="6">
        <f t="array" ref="W4518">SUM(IF($H$2:$H$4320=$H4518,W$2:W$4320,0))</f>
        <v>1129</v>
      </c>
      <c r="X4518" s="6">
        <f t="array" ref="X4518">SUM(IF($H$2:$H$4320=$H4518,X$2:X$4320,0))</f>
        <v>1051</v>
      </c>
      <c r="Y4518" s="6">
        <f t="array" ref="Y4518">SUM(IF($H$2:$H$4320=$H4518,Y$2:Y$4320,0))</f>
        <v>0</v>
      </c>
      <c r="Z4518" s="6">
        <f t="array" ref="Z4518">SUM(IF($H$2:$H$4320=$H4518,Z$2:Z$4320,0))</f>
        <v>35970973000</v>
      </c>
      <c r="AA4518" s="6">
        <f t="array" ref="AA4518">SUM(IF($H$2:$H$4320=$H4518,AA$2:AA$4320,0))</f>
        <v>2626608895.1424003</v>
      </c>
      <c r="AB4518" s="6">
        <f t="shared" si="1157"/>
        <v>6099.1216959745525</v>
      </c>
      <c r="AC4518" s="6">
        <f t="shared" si="1158"/>
        <v>445.3592984321765</v>
      </c>
      <c r="AD4518" s="16">
        <f t="shared" si="1142"/>
        <v>14.66175750409097</v>
      </c>
      <c r="AE4518" s="16">
        <f t="shared" si="1143"/>
        <v>4.8046797670381274</v>
      </c>
      <c r="AF4518" s="16">
        <f t="shared" si="1144"/>
        <v>25.088888888888889</v>
      </c>
      <c r="AG4518" s="16">
        <f t="shared" si="1145"/>
        <v>48.444444444444443</v>
      </c>
      <c r="AH4518" s="17">
        <f t="shared" si="1146"/>
        <v>0.70748674706265302</v>
      </c>
      <c r="AI4518" s="17">
        <f t="shared" si="1147"/>
        <v>7.0932774281551287</v>
      </c>
      <c r="AJ4518" s="17">
        <f t="shared" si="1148"/>
        <v>11.240640791146108</v>
      </c>
      <c r="AK4518" s="17">
        <f t="shared" si="1149"/>
        <v>11.240640791146108</v>
      </c>
      <c r="AL4518" s="17">
        <f t="shared" si="1150"/>
        <v>0.15478090723040899</v>
      </c>
      <c r="AM4518" s="17">
        <f t="shared" si="1151"/>
        <v>1.5518367236207828</v>
      </c>
      <c r="AN4518" s="17">
        <f t="shared" si="1152"/>
        <v>2.4591790400713496</v>
      </c>
      <c r="AO4518" s="17">
        <f t="shared" si="1153"/>
        <v>2.4591790400713496</v>
      </c>
      <c r="AP4518" s="17">
        <f t="shared" si="1155"/>
        <v>2.3043981328409404</v>
      </c>
      <c r="AQ4518" s="17">
        <f t="shared" si="1154"/>
        <v>7.456078507727514</v>
      </c>
    </row>
    <row r="4519" spans="1:43" x14ac:dyDescent="0.2">
      <c r="A4519" t="s">
        <v>5970</v>
      </c>
      <c r="H4519">
        <v>139</v>
      </c>
      <c r="I4519">
        <f t="shared" si="1156"/>
        <v>0</v>
      </c>
      <c r="M4519" s="6">
        <f t="array" ref="M4519">SUM(IF($H$2:$H$4320=$H4519,M$2:M$4320,0))</f>
        <v>2826657</v>
      </c>
      <c r="N4519" s="6">
        <f t="array" ref="N4519">SUM(IF($H$2:$H$4320=$H4519,N$2:N$4320,0))</f>
        <v>17310246</v>
      </c>
      <c r="O4519" s="6">
        <f t="array" ref="O4519">SUM(IF($H$2:$H$4320=$H4519,O$2:O$4320,0))</f>
        <v>2893762</v>
      </c>
      <c r="P4519" s="6">
        <f t="array" ref="P4519">SUM(IF($H$2:$H$4320=$H4519,P$2:P$4320,0))</f>
        <v>177014</v>
      </c>
      <c r="Q4519" s="6">
        <f t="array" ref="Q4519">SUM(IF($H$2:$H$4320=$H4519,Q$2:Q$4320,0))</f>
        <v>9879</v>
      </c>
      <c r="R4519" s="6">
        <f t="array" ref="R4519">SUM(IF($H$2:$H$4320=$H4519,R$2:R$4320,0))</f>
        <v>1907592</v>
      </c>
      <c r="S4519" s="6">
        <f t="array" ref="S4519">SUM(IF($H$2:$H$4320=$H4519,S$2:S$4320,0))</f>
        <v>22257873</v>
      </c>
      <c r="T4519" s="6">
        <f t="array" ref="T4519">SUM(IF($H$2:$H$4320=$H4519,T$2:T$4320,0))</f>
        <v>2355605</v>
      </c>
      <c r="U4519" s="6">
        <f t="array" ref="U4519">SUM(IF($H$2:$H$4320=$H4519,U$2:U$4320,0))</f>
        <v>0</v>
      </c>
      <c r="V4519" s="6">
        <f t="array" ref="V4519">SUM(IF($H$2:$H$4320=$H4519,V$2:V$4320,0))</f>
        <v>91</v>
      </c>
      <c r="W4519" s="6">
        <f t="array" ref="W4519">SUM(IF($H$2:$H$4320=$H4519,W$2:W$4320,0))</f>
        <v>2218</v>
      </c>
      <c r="X4519" s="6">
        <f t="array" ref="X4519">SUM(IF($H$2:$H$4320=$H4519,X$2:X$4320,0))</f>
        <v>1439</v>
      </c>
      <c r="Y4519" s="6">
        <f t="array" ref="Y4519">SUM(IF($H$2:$H$4320=$H4519,Y$2:Y$4320,0))</f>
        <v>0</v>
      </c>
      <c r="Z4519" s="6">
        <f t="array" ref="Z4519">SUM(IF($H$2:$H$4320=$H4519,Z$2:Z$4320,0))</f>
        <v>81631767242</v>
      </c>
      <c r="AA4519" s="6">
        <f t="array" ref="AA4519">SUM(IF($H$2:$H$4320=$H4519,AA$2:AA$4320,0))</f>
        <v>5874436125.6336002</v>
      </c>
      <c r="AB4519" s="6">
        <f t="shared" si="1157"/>
        <v>4715.8063058144871</v>
      </c>
      <c r="AC4519" s="6">
        <f t="shared" si="1158"/>
        <v>339.36179333520738</v>
      </c>
      <c r="AD4519" s="16">
        <f t="shared" si="1142"/>
        <v>16.347644819053862</v>
      </c>
      <c r="AE4519" s="16">
        <f t="shared" si="1143"/>
        <v>5.9819176559786191</v>
      </c>
      <c r="AF4519" s="16">
        <f t="shared" si="1144"/>
        <v>24.373626373626372</v>
      </c>
      <c r="AG4519" s="16">
        <f t="shared" si="1145"/>
        <v>40.18681318681319</v>
      </c>
      <c r="AH4519" s="17">
        <f t="shared" si="1146"/>
        <v>0.67485796826427824</v>
      </c>
      <c r="AI4519" s="17">
        <f t="shared" si="1147"/>
        <v>7.8742744521178194</v>
      </c>
      <c r="AJ4519" s="17">
        <f t="shared" si="1148"/>
        <v>8.7076281275018506</v>
      </c>
      <c r="AK4519" s="17">
        <f t="shared" si="1149"/>
        <v>8.7076281275018506</v>
      </c>
      <c r="AL4519" s="17">
        <f t="shared" si="1150"/>
        <v>0.11020016699935981</v>
      </c>
      <c r="AM4519" s="17">
        <f t="shared" si="1151"/>
        <v>1.2858207214386208</v>
      </c>
      <c r="AN4519" s="17">
        <f t="shared" si="1152"/>
        <v>1.4219022652826541</v>
      </c>
      <c r="AO4519" s="17">
        <f t="shared" si="1153"/>
        <v>1.4219022652826541</v>
      </c>
      <c r="AP4519" s="17">
        <f t="shared" si="1155"/>
        <v>1.3117020982832943</v>
      </c>
      <c r="AQ4519" s="17">
        <f t="shared" si="1154"/>
        <v>7.6916736759968511</v>
      </c>
    </row>
    <row r="4520" spans="1:43" x14ac:dyDescent="0.2">
      <c r="A4520" t="s">
        <v>6187</v>
      </c>
      <c r="H4520">
        <v>140</v>
      </c>
      <c r="I4520">
        <f t="shared" si="1156"/>
        <v>0</v>
      </c>
      <c r="M4520" s="6">
        <f t="array" ref="M4520">SUM(IF($H$2:$H$4320=$H4520,M$2:M$4320,0))</f>
        <v>0</v>
      </c>
      <c r="N4520" s="6">
        <f t="array" ref="N4520">SUM(IF($H$2:$H$4320=$H4520,N$2:N$4320,0))</f>
        <v>0</v>
      </c>
      <c r="O4520" s="6">
        <f t="array" ref="O4520">SUM(IF($H$2:$H$4320=$H4520,O$2:O$4320,0))</f>
        <v>0</v>
      </c>
      <c r="P4520" s="6">
        <f t="array" ref="P4520">SUM(IF($H$2:$H$4320=$H4520,P$2:P$4320,0))</f>
        <v>0</v>
      </c>
      <c r="Q4520" s="6">
        <f t="array" ref="Q4520">SUM(IF($H$2:$H$4320=$H4520,Q$2:Q$4320,0))</f>
        <v>0</v>
      </c>
      <c r="R4520" s="6">
        <f t="array" ref="R4520">SUM(IF($H$2:$H$4320=$H4520,R$2:R$4320,0))</f>
        <v>0</v>
      </c>
      <c r="S4520" s="6">
        <f t="array" ref="S4520">SUM(IF($H$2:$H$4320=$H4520,S$2:S$4320,0))</f>
        <v>0</v>
      </c>
      <c r="T4520" s="6">
        <f t="array" ref="T4520">SUM(IF($H$2:$H$4320=$H4520,T$2:T$4320,0))</f>
        <v>0</v>
      </c>
      <c r="U4520" s="6">
        <f t="array" ref="U4520">SUM(IF($H$2:$H$4320=$H4520,U$2:U$4320,0))</f>
        <v>0</v>
      </c>
      <c r="V4520" s="6">
        <f t="array" ref="V4520">SUM(IF($H$2:$H$4320=$H4520,V$2:V$4320,0))</f>
        <v>0</v>
      </c>
      <c r="W4520" s="6">
        <f t="array" ref="W4520">SUM(IF($H$2:$H$4320=$H4520,W$2:W$4320,0))</f>
        <v>0</v>
      </c>
      <c r="X4520" s="6">
        <f t="array" ref="X4520">SUM(IF($H$2:$H$4320=$H4520,X$2:X$4320,0))</f>
        <v>0</v>
      </c>
      <c r="Y4520" s="6">
        <f t="array" ref="Y4520">SUM(IF($H$2:$H$4320=$H4520,Y$2:Y$4320,0))</f>
        <v>0</v>
      </c>
      <c r="Z4520" s="6">
        <f t="array" ref="Z4520">SUM(IF($H$2:$H$4320=$H4520,Z$2:Z$4320,0))</f>
        <v>0</v>
      </c>
      <c r="AA4520" s="6">
        <f t="array" ref="AA4520">SUM(IF($H$2:$H$4320=$H4520,AA$2:AA$4320,0))</f>
        <v>0</v>
      </c>
      <c r="AB4520" s="6" t="str">
        <f t="shared" si="1157"/>
        <v/>
      </c>
      <c r="AC4520" s="6" t="str">
        <f t="shared" si="1158"/>
        <v/>
      </c>
      <c r="AD4520" s="16" t="str">
        <f t="shared" si="1142"/>
        <v/>
      </c>
      <c r="AE4520" s="16" t="str">
        <f t="shared" si="1143"/>
        <v/>
      </c>
      <c r="AF4520" s="16" t="str">
        <f t="shared" si="1144"/>
        <v/>
      </c>
      <c r="AG4520" s="16" t="str">
        <f t="shared" si="1145"/>
        <v/>
      </c>
      <c r="AH4520" s="17" t="str">
        <f t="shared" si="1146"/>
        <v/>
      </c>
      <c r="AI4520" s="17" t="str">
        <f t="shared" si="1147"/>
        <v/>
      </c>
      <c r="AJ4520" s="17" t="str">
        <f t="shared" si="1148"/>
        <v/>
      </c>
      <c r="AK4520" s="17" t="str">
        <f t="shared" si="1149"/>
        <v/>
      </c>
      <c r="AL4520" s="17" t="str">
        <f t="shared" si="1150"/>
        <v/>
      </c>
      <c r="AM4520" s="17" t="str">
        <f t="shared" si="1151"/>
        <v/>
      </c>
      <c r="AN4520" s="17" t="str">
        <f t="shared" si="1152"/>
        <v/>
      </c>
      <c r="AO4520" s="17" t="str">
        <f t="shared" si="1153"/>
        <v/>
      </c>
      <c r="AP4520" s="17" t="str">
        <f t="shared" si="1155"/>
        <v/>
      </c>
      <c r="AQ4520" s="17" t="str">
        <f t="shared" si="1154"/>
        <v/>
      </c>
    </row>
    <row r="4521" spans="1:43" x14ac:dyDescent="0.2">
      <c r="A4521" t="s">
        <v>6095</v>
      </c>
      <c r="H4521">
        <v>141</v>
      </c>
      <c r="I4521">
        <f t="shared" si="1156"/>
        <v>0</v>
      </c>
      <c r="M4521" s="6">
        <f t="array" ref="M4521">SUM(IF($H$2:$H$4320=$H4521,M$2:M$4320,0))</f>
        <v>4624501</v>
      </c>
      <c r="N4521" s="6">
        <f t="array" ref="N4521">SUM(IF($H$2:$H$4320=$H4521,N$2:N$4320,0))</f>
        <v>16986008</v>
      </c>
      <c r="O4521" s="6">
        <f t="array" ref="O4521">SUM(IF($H$2:$H$4320=$H4521,O$2:O$4320,0))</f>
        <v>3422444</v>
      </c>
      <c r="P4521" s="6">
        <f t="array" ref="P4521">SUM(IF($H$2:$H$4320=$H4521,P$2:P$4320,0))</f>
        <v>195394</v>
      </c>
      <c r="Q4521" s="6">
        <f t="array" ref="Q4521">SUM(IF($H$2:$H$4320=$H4521,Q$2:Q$4320,0))</f>
        <v>16068</v>
      </c>
      <c r="R4521" s="6">
        <f t="array" ref="R4521">SUM(IF($H$2:$H$4320=$H4521,R$2:R$4320,0))</f>
        <v>3212822</v>
      </c>
      <c r="S4521" s="6">
        <f t="array" ref="S4521">SUM(IF($H$2:$H$4320=$H4521,S$2:S$4320,0))</f>
        <v>19960530</v>
      </c>
      <c r="T4521" s="6">
        <f t="array" ref="T4521">SUM(IF($H$2:$H$4320=$H4521,T$2:T$4320,0))</f>
        <v>2010465</v>
      </c>
      <c r="U4521" s="6">
        <f t="array" ref="U4521">SUM(IF($H$2:$H$4320=$H4521,U$2:U$4320,0))</f>
        <v>0</v>
      </c>
      <c r="V4521" s="6">
        <f t="array" ref="V4521">SUM(IF($H$2:$H$4320=$H4521,V$2:V$4320,0))</f>
        <v>183</v>
      </c>
      <c r="W4521" s="6">
        <f t="array" ref="W4521">SUM(IF($H$2:$H$4320=$H4521,W$2:W$4320,0))</f>
        <v>2979</v>
      </c>
      <c r="X4521" s="6">
        <f t="array" ref="X4521">SUM(IF($H$2:$H$4320=$H4521,X$2:X$4320,0))</f>
        <v>1667</v>
      </c>
      <c r="Y4521" s="6">
        <f t="array" ref="Y4521">SUM(IF($H$2:$H$4320=$H4521,Y$2:Y$4320,0))</f>
        <v>0</v>
      </c>
      <c r="Z4521" s="6">
        <f t="array" ref="Z4521">SUM(IF($H$2:$H$4320=$H4521,Z$2:Z$4320,0))</f>
        <v>78915601452</v>
      </c>
      <c r="AA4521" s="6">
        <f t="array" ref="AA4521">SUM(IF($H$2:$H$4320=$H4521,AA$2:AA$4320,0))</f>
        <v>6309984518.5103998</v>
      </c>
      <c r="AB4521" s="6">
        <f t="shared" si="1157"/>
        <v>4645.9180669171947</v>
      </c>
      <c r="AC4521" s="6">
        <f t="shared" si="1158"/>
        <v>371.48131088307503</v>
      </c>
      <c r="AD4521" s="16">
        <f t="shared" si="1142"/>
        <v>17.515604368609068</v>
      </c>
      <c r="AE4521" s="16">
        <f t="shared" si="1143"/>
        <v>4.963122259998995</v>
      </c>
      <c r="AF4521" s="16">
        <f t="shared" si="1144"/>
        <v>16.278688524590162</v>
      </c>
      <c r="AG4521" s="16">
        <f t="shared" si="1145"/>
        <v>25.387978142076502</v>
      </c>
      <c r="AH4521" s="17">
        <f t="shared" si="1146"/>
        <v>0.69473917293995613</v>
      </c>
      <c r="AI4521" s="17">
        <f t="shared" si="1147"/>
        <v>4.3162559592916079</v>
      </c>
      <c r="AJ4521" s="17">
        <f t="shared" si="1148"/>
        <v>4.7509979995679537</v>
      </c>
      <c r="AK4521" s="17">
        <f t="shared" si="1149"/>
        <v>4.7509979995679537</v>
      </c>
      <c r="AL4521" s="17">
        <f t="shared" si="1150"/>
        <v>0.18914520704335003</v>
      </c>
      <c r="AM4521" s="17">
        <f t="shared" si="1151"/>
        <v>1.1751160131326914</v>
      </c>
      <c r="AN4521" s="17">
        <f t="shared" si="1152"/>
        <v>1.293476077486835</v>
      </c>
      <c r="AO4521" s="17">
        <f t="shared" si="1153"/>
        <v>1.293476077486835</v>
      </c>
      <c r="AP4521" s="17">
        <f t="shared" si="1155"/>
        <v>1.1043308704434849</v>
      </c>
      <c r="AQ4521" s="17">
        <f t="shared" si="1154"/>
        <v>5.8322444428601319</v>
      </c>
    </row>
    <row r="4522" spans="1:43" x14ac:dyDescent="0.2">
      <c r="A4522" t="s">
        <v>5859</v>
      </c>
      <c r="H4522">
        <v>142</v>
      </c>
      <c r="I4522">
        <f t="shared" si="1156"/>
        <v>0</v>
      </c>
      <c r="M4522" s="6">
        <f t="array" ref="M4522">SUM(IF($H$2:$H$4320=$H4522,M$2:M$4320,0))</f>
        <v>674981</v>
      </c>
      <c r="N4522" s="6">
        <f t="array" ref="N4522">SUM(IF($H$2:$H$4320=$H4522,N$2:N$4320,0))</f>
        <v>2893365</v>
      </c>
      <c r="O4522" s="6">
        <f t="array" ref="O4522">SUM(IF($H$2:$H$4320=$H4522,O$2:O$4320,0))</f>
        <v>1681930</v>
      </c>
      <c r="P4522" s="6">
        <f t="array" ref="P4522">SUM(IF($H$2:$H$4320=$H4522,P$2:P$4320,0))</f>
        <v>112190</v>
      </c>
      <c r="Q4522" s="6">
        <f t="array" ref="Q4522">SUM(IF($H$2:$H$4320=$H4522,Q$2:Q$4320,0))</f>
        <v>2355</v>
      </c>
      <c r="R4522" s="6">
        <f t="array" ref="R4522">SUM(IF($H$2:$H$4320=$H4522,R$2:R$4320,0))</f>
        <v>654708</v>
      </c>
      <c r="S4522" s="6">
        <f t="array" ref="S4522">SUM(IF($H$2:$H$4320=$H4522,S$2:S$4320,0))</f>
        <v>8153114</v>
      </c>
      <c r="T4522" s="6">
        <f t="array" ref="T4522">SUM(IF($H$2:$H$4320=$H4522,T$2:T$4320,0))</f>
        <v>121376</v>
      </c>
      <c r="U4522" s="6">
        <f t="array" ref="U4522">SUM(IF($H$2:$H$4320=$H4522,U$2:U$4320,0))</f>
        <v>0</v>
      </c>
      <c r="V4522" s="6">
        <f t="array" ref="V4522">SUM(IF($H$2:$H$4320=$H4522,V$2:V$4320,0))</f>
        <v>33</v>
      </c>
      <c r="W4522" s="6">
        <f t="array" ref="W4522">SUM(IF($H$2:$H$4320=$H4522,W$2:W$4320,0))</f>
        <v>650</v>
      </c>
      <c r="X4522" s="6">
        <f t="array" ref="X4522">SUM(IF($H$2:$H$4320=$H4522,X$2:X$4320,0))</f>
        <v>620</v>
      </c>
      <c r="Y4522" s="6">
        <f t="array" ref="Y4522">SUM(IF($H$2:$H$4320=$H4522,Y$2:Y$4320,0))</f>
        <v>0</v>
      </c>
      <c r="Z4522" s="6">
        <f t="array" ref="Z4522">SUM(IF($H$2:$H$4320=$H4522,Z$2:Z$4320,0))</f>
        <v>27975232700</v>
      </c>
      <c r="AA4522" s="6">
        <f t="array" ref="AA4522">SUM(IF($H$2:$H$4320=$H4522,AA$2:AA$4320,0))</f>
        <v>2009403137.1456001</v>
      </c>
      <c r="AB4522" s="6">
        <f t="shared" si="1157"/>
        <v>9668.7534065007349</v>
      </c>
      <c r="AC4522" s="6">
        <f t="shared" si="1158"/>
        <v>694.48657087702384</v>
      </c>
      <c r="AD4522" s="16">
        <f t="shared" si="1142"/>
        <v>14.991799625635084</v>
      </c>
      <c r="AE4522" s="16">
        <f t="shared" si="1143"/>
        <v>1.7202648148258251</v>
      </c>
      <c r="AF4522" s="16">
        <f t="shared" si="1144"/>
        <v>19.696969696969695</v>
      </c>
      <c r="AG4522" s="16">
        <f t="shared" si="1145"/>
        <v>38.484848484848484</v>
      </c>
      <c r="AH4522" s="17">
        <f t="shared" si="1146"/>
        <v>0.96996508049856223</v>
      </c>
      <c r="AI4522" s="17">
        <f t="shared" si="1147"/>
        <v>12.079027409660419</v>
      </c>
      <c r="AJ4522" s="17">
        <f t="shared" si="1148"/>
        <v>12.258848767594939</v>
      </c>
      <c r="AK4522" s="17">
        <f t="shared" si="1149"/>
        <v>12.258848767594939</v>
      </c>
      <c r="AL4522" s="17">
        <f t="shared" si="1150"/>
        <v>0.226279090263413</v>
      </c>
      <c r="AM4522" s="17">
        <f t="shared" si="1151"/>
        <v>2.817865703082743</v>
      </c>
      <c r="AN4522" s="17">
        <f t="shared" si="1152"/>
        <v>2.8598154743698081</v>
      </c>
      <c r="AO4522" s="17">
        <f t="shared" si="1153"/>
        <v>2.8598154743698081</v>
      </c>
      <c r="AP4522" s="17">
        <f t="shared" si="1155"/>
        <v>2.633536384106395</v>
      </c>
      <c r="AQ4522" s="17">
        <f t="shared" si="1154"/>
        <v>4.8474752219176782</v>
      </c>
    </row>
    <row r="4523" spans="1:43" x14ac:dyDescent="0.2">
      <c r="A4523" t="s">
        <v>5851</v>
      </c>
      <c r="H4523">
        <v>143</v>
      </c>
      <c r="I4523">
        <f t="shared" si="1156"/>
        <v>0</v>
      </c>
      <c r="M4523" s="6">
        <f t="array" ref="M4523">SUM(IF($H$2:$H$4320=$H4523,M$2:M$4320,0))</f>
        <v>1252599</v>
      </c>
      <c r="N4523" s="6">
        <f t="array" ref="N4523">SUM(IF($H$2:$H$4320=$H4523,N$2:N$4320,0))</f>
        <v>7206832</v>
      </c>
      <c r="O4523" s="6">
        <f t="array" ref="O4523">SUM(IF($H$2:$H$4320=$H4523,O$2:O$4320,0))</f>
        <v>2127395</v>
      </c>
      <c r="P4523" s="6">
        <f t="array" ref="P4523">SUM(IF($H$2:$H$4320=$H4523,P$2:P$4320,0))</f>
        <v>146598</v>
      </c>
      <c r="Q4523" s="6">
        <f t="array" ref="Q4523">SUM(IF($H$2:$H$4320=$H4523,Q$2:Q$4320,0))</f>
        <v>4763</v>
      </c>
      <c r="R4523" s="6">
        <f t="array" ref="R4523">SUM(IF($H$2:$H$4320=$H4523,R$2:R$4320,0))</f>
        <v>1346344</v>
      </c>
      <c r="S4523" s="6">
        <f t="array" ref="S4523">SUM(IF($H$2:$H$4320=$H4523,S$2:S$4320,0))</f>
        <v>16941222</v>
      </c>
      <c r="T4523" s="6">
        <f t="array" ref="T4523">SUM(IF($H$2:$H$4320=$H4523,T$2:T$4320,0))</f>
        <v>338306</v>
      </c>
      <c r="U4523" s="6">
        <f t="array" ref="U4523">SUM(IF($H$2:$H$4320=$H4523,U$2:U$4320,0))</f>
        <v>0</v>
      </c>
      <c r="V4523" s="6">
        <f t="array" ref="V4523">SUM(IF($H$2:$H$4320=$H4523,V$2:V$4320,0))</f>
        <v>76</v>
      </c>
      <c r="W4523" s="6">
        <f t="array" ref="W4523">SUM(IF($H$2:$H$4320=$H4523,W$2:W$4320,0))</f>
        <v>1600</v>
      </c>
      <c r="X4523" s="6">
        <f t="array" ref="X4523">SUM(IF($H$2:$H$4320=$H4523,X$2:X$4320,0))</f>
        <v>704</v>
      </c>
      <c r="Y4523" s="6">
        <f t="array" ref="Y4523">SUM(IF($H$2:$H$4320=$H4523,Y$2:Y$4320,0))</f>
        <v>0</v>
      </c>
      <c r="Z4523" s="6">
        <f t="array" ref="Z4523">SUM(IF($H$2:$H$4320=$H4523,Z$2:Z$4320,0))</f>
        <v>63127332600</v>
      </c>
      <c r="AA4523" s="6">
        <f t="array" ref="AA4523">SUM(IF($H$2:$H$4320=$H4523,AA$2:AA$4320,0))</f>
        <v>4569872500.1664009</v>
      </c>
      <c r="AB4523" s="6">
        <f t="shared" si="1157"/>
        <v>8759.373411229788</v>
      </c>
      <c r="AC4523" s="6">
        <f t="shared" si="1158"/>
        <v>634.10282079093849</v>
      </c>
      <c r="AD4523" s="16">
        <f t="shared" si="1142"/>
        <v>14.511760051296744</v>
      </c>
      <c r="AE4523" s="16">
        <f t="shared" si="1143"/>
        <v>3.3876322920755197</v>
      </c>
      <c r="AF4523" s="16">
        <f t="shared" si="1144"/>
        <v>21.05263157894737</v>
      </c>
      <c r="AG4523" s="16">
        <f t="shared" si="1145"/>
        <v>30.315789473684209</v>
      </c>
      <c r="AH4523" s="17">
        <f t="shared" si="1146"/>
        <v>1.0748403918572504</v>
      </c>
      <c r="AI4523" s="17">
        <f t="shared" si="1147"/>
        <v>13.524856717912117</v>
      </c>
      <c r="AJ4523" s="17">
        <f t="shared" si="1148"/>
        <v>13.794939960833435</v>
      </c>
      <c r="AK4523" s="17">
        <f t="shared" si="1149"/>
        <v>13.794939960833435</v>
      </c>
      <c r="AL4523" s="17">
        <f t="shared" si="1150"/>
        <v>0.18681495558658784</v>
      </c>
      <c r="AM4523" s="17">
        <f t="shared" si="1151"/>
        <v>2.3507169308234186</v>
      </c>
      <c r="AN4523" s="17">
        <f t="shared" si="1152"/>
        <v>2.3976593321448316</v>
      </c>
      <c r="AO4523" s="17">
        <f t="shared" si="1153"/>
        <v>2.3976593321448316</v>
      </c>
      <c r="AP4523" s="17">
        <f t="shared" si="1155"/>
        <v>2.210844376558244</v>
      </c>
      <c r="AQ4523" s="17">
        <f t="shared" si="1154"/>
        <v>7.9633645843860688</v>
      </c>
    </row>
    <row r="4524" spans="1:43" x14ac:dyDescent="0.2">
      <c r="A4524" t="s">
        <v>5845</v>
      </c>
      <c r="H4524">
        <v>144</v>
      </c>
      <c r="I4524">
        <f t="shared" si="1156"/>
        <v>0</v>
      </c>
      <c r="M4524" s="6">
        <f t="array" ref="M4524">SUM(IF($H$2:$H$4320=$H4524,M$2:M$4320,0))</f>
        <v>3909196</v>
      </c>
      <c r="N4524" s="6">
        <f t="array" ref="N4524">SUM(IF($H$2:$H$4320=$H4524,N$2:N$4320,0))</f>
        <v>8906227</v>
      </c>
      <c r="O4524" s="6">
        <f t="array" ref="O4524">SUM(IF($H$2:$H$4320=$H4524,O$2:O$4320,0))</f>
        <v>3290510</v>
      </c>
      <c r="P4524" s="6">
        <f t="array" ref="P4524">SUM(IF($H$2:$H$4320=$H4524,P$2:P$4320,0))</f>
        <v>245502</v>
      </c>
      <c r="Q4524" s="6">
        <f t="array" ref="Q4524">SUM(IF($H$2:$H$4320=$H4524,Q$2:Q$4320,0))</f>
        <v>12233</v>
      </c>
      <c r="R4524" s="6">
        <f t="array" ref="R4524">SUM(IF($H$2:$H$4320=$H4524,R$2:R$4320,0))</f>
        <v>4984394</v>
      </c>
      <c r="S4524" s="6">
        <f t="array" ref="S4524">SUM(IF($H$2:$H$4320=$H4524,S$2:S$4320,0))</f>
        <v>22224323</v>
      </c>
      <c r="T4524" s="6">
        <f t="array" ref="T4524">SUM(IF($H$2:$H$4320=$H4524,T$2:T$4320,0))</f>
        <v>1021117</v>
      </c>
      <c r="U4524" s="6">
        <f t="array" ref="U4524">SUM(IF($H$2:$H$4320=$H4524,U$2:U$4320,0))</f>
        <v>0</v>
      </c>
      <c r="V4524" s="6">
        <f t="array" ref="V4524">SUM(IF($H$2:$H$4320=$H4524,V$2:V$4320,0))</f>
        <v>105</v>
      </c>
      <c r="W4524" s="6">
        <f t="array" ref="W4524">SUM(IF($H$2:$H$4320=$H4524,W$2:W$4320,0))</f>
        <v>2707</v>
      </c>
      <c r="X4524" s="6">
        <f t="array" ref="X4524">SUM(IF($H$2:$H$4320=$H4524,X$2:X$4320,0))</f>
        <v>592</v>
      </c>
      <c r="Y4524" s="6">
        <f t="array" ref="Y4524">SUM(IF($H$2:$H$4320=$H4524,Y$2:Y$4320,0))</f>
        <v>0</v>
      </c>
      <c r="Z4524" s="6">
        <f t="array" ref="Z4524">SUM(IF($H$2:$H$4320=$H4524,Z$2:Z$4320,0))</f>
        <v>84918277890</v>
      </c>
      <c r="AA4524" s="6">
        <f t="array" ref="AA4524">SUM(IF($H$2:$H$4320=$H4524,AA$2:AA$4320,0))</f>
        <v>6135268675.8384008</v>
      </c>
      <c r="AB4524" s="6">
        <f t="shared" si="1157"/>
        <v>9534.7084562295568</v>
      </c>
      <c r="AC4524" s="6">
        <f t="shared" si="1158"/>
        <v>688.8740513618618</v>
      </c>
      <c r="AD4524" s="16">
        <f t="shared" si="1142"/>
        <v>13.403190198043193</v>
      </c>
      <c r="AE4524" s="16">
        <f t="shared" si="1143"/>
        <v>2.7066403080373558</v>
      </c>
      <c r="AF4524" s="16">
        <f t="shared" si="1144"/>
        <v>25.780952380952382</v>
      </c>
      <c r="AG4524" s="16">
        <f t="shared" si="1145"/>
        <v>31.419047619047618</v>
      </c>
      <c r="AH4524" s="17">
        <f t="shared" si="1146"/>
        <v>1.2750432569766263</v>
      </c>
      <c r="AI4524" s="17">
        <f t="shared" si="1147"/>
        <v>5.6851390925397451</v>
      </c>
      <c r="AJ4524" s="17">
        <f t="shared" si="1148"/>
        <v>5.9463480470152943</v>
      </c>
      <c r="AK4524" s="17">
        <f t="shared" si="1149"/>
        <v>5.9463480470152943</v>
      </c>
      <c r="AL4524" s="17">
        <f t="shared" si="1150"/>
        <v>0.55965270141890611</v>
      </c>
      <c r="AM4524" s="17">
        <f t="shared" si="1151"/>
        <v>2.4953690266372055</v>
      </c>
      <c r="AN4524" s="17">
        <f t="shared" si="1152"/>
        <v>2.6100210560543764</v>
      </c>
      <c r="AO4524" s="17">
        <f t="shared" si="1153"/>
        <v>2.6100210560543764</v>
      </c>
      <c r="AP4524" s="17">
        <f t="shared" si="1155"/>
        <v>2.0503683546354701</v>
      </c>
      <c r="AQ4524" s="17">
        <f t="shared" si="1154"/>
        <v>6.7540663909242031</v>
      </c>
    </row>
    <row r="4525" spans="1:43" x14ac:dyDescent="0.2">
      <c r="A4525" t="s">
        <v>6063</v>
      </c>
      <c r="H4525">
        <v>145</v>
      </c>
      <c r="I4525">
        <f t="shared" si="1156"/>
        <v>0</v>
      </c>
      <c r="M4525" s="6">
        <f t="array" ref="M4525">SUM(IF($H$2:$H$4320=$H4525,M$2:M$4320,0))</f>
        <v>2463799</v>
      </c>
      <c r="N4525" s="6">
        <f t="array" ref="N4525">SUM(IF($H$2:$H$4320=$H4525,N$2:N$4320,0))</f>
        <v>7537640</v>
      </c>
      <c r="O4525" s="6">
        <f t="array" ref="O4525">SUM(IF($H$2:$H$4320=$H4525,O$2:O$4320,0))</f>
        <v>2209870</v>
      </c>
      <c r="P4525" s="6">
        <f t="array" ref="P4525">SUM(IF($H$2:$H$4320=$H4525,P$2:P$4320,0))</f>
        <v>163369</v>
      </c>
      <c r="Q4525" s="6">
        <f t="array" ref="Q4525">SUM(IF($H$2:$H$4320=$H4525,Q$2:Q$4320,0))</f>
        <v>8996</v>
      </c>
      <c r="R4525" s="6">
        <f t="array" ref="R4525">SUM(IF($H$2:$H$4320=$H4525,R$2:R$4320,0))</f>
        <v>2761538</v>
      </c>
      <c r="S4525" s="6">
        <f t="array" ref="S4525">SUM(IF($H$2:$H$4320=$H4525,S$2:S$4320,0))</f>
        <v>13722516</v>
      </c>
      <c r="T4525" s="6">
        <f t="array" ref="T4525">SUM(IF($H$2:$H$4320=$H4525,T$2:T$4320,0))</f>
        <v>6096480</v>
      </c>
      <c r="U4525" s="6">
        <f t="array" ref="U4525">SUM(IF($H$2:$H$4320=$H4525,U$2:U$4320,0))</f>
        <v>0</v>
      </c>
      <c r="V4525" s="6">
        <f t="array" ref="V4525">SUM(IF($H$2:$H$4320=$H4525,V$2:V$4320,0))</f>
        <v>93</v>
      </c>
      <c r="W4525" s="6">
        <f t="array" ref="W4525">SUM(IF($H$2:$H$4320=$H4525,W$2:W$4320,0))</f>
        <v>2283</v>
      </c>
      <c r="X4525" s="6">
        <f t="array" ref="X4525">SUM(IF($H$2:$H$4320=$H4525,X$2:X$4320,0))</f>
        <v>1275</v>
      </c>
      <c r="Y4525" s="6">
        <f t="array" ref="Y4525">SUM(IF($H$2:$H$4320=$H4525,Y$2:Y$4320,0))</f>
        <v>0</v>
      </c>
      <c r="Z4525" s="6">
        <f t="array" ref="Z4525">SUM(IF($H$2:$H$4320=$H4525,Z$2:Z$4320,0))</f>
        <v>65254197200</v>
      </c>
      <c r="AA4525" s="6">
        <f t="array" ref="AA4525">SUM(IF($H$2:$H$4320=$H4525,AA$2:AA$4320,0))</f>
        <v>4915419556.0176001</v>
      </c>
      <c r="AB4525" s="6">
        <f t="shared" si="1157"/>
        <v>8657.1124649094418</v>
      </c>
      <c r="AC4525" s="6">
        <f t="shared" si="1158"/>
        <v>652.11651870049513</v>
      </c>
      <c r="AD4525" s="16">
        <f t="shared" si="1142"/>
        <v>13.526862501453763</v>
      </c>
      <c r="AE4525" s="16">
        <f t="shared" si="1143"/>
        <v>3.4108974736070445</v>
      </c>
      <c r="AF4525" s="16">
        <f t="shared" si="1144"/>
        <v>24.548387096774192</v>
      </c>
      <c r="AG4525" s="16">
        <f t="shared" si="1145"/>
        <v>38.258064516129032</v>
      </c>
      <c r="AH4525" s="17">
        <f t="shared" si="1146"/>
        <v>1.1208454910485799</v>
      </c>
      <c r="AI4525" s="17">
        <f t="shared" si="1147"/>
        <v>5.5696572650609895</v>
      </c>
      <c r="AJ4525" s="17">
        <f t="shared" si="1148"/>
        <v>8.0440798945043817</v>
      </c>
      <c r="AK4525" s="17">
        <f t="shared" si="1149"/>
        <v>8.0440798945043817</v>
      </c>
      <c r="AL4525" s="17">
        <f t="shared" si="1150"/>
        <v>0.36636639584803732</v>
      </c>
      <c r="AM4525" s="17">
        <f t="shared" si="1151"/>
        <v>1.8205321559533223</v>
      </c>
      <c r="AN4525" s="17">
        <f t="shared" si="1152"/>
        <v>2.6293370338726709</v>
      </c>
      <c r="AO4525" s="17">
        <f t="shared" si="1153"/>
        <v>2.6293370338726709</v>
      </c>
      <c r="AP4525" s="17">
        <f t="shared" si="1155"/>
        <v>2.2629706380246337</v>
      </c>
      <c r="AQ4525" s="17">
        <f t="shared" si="1154"/>
        <v>6.209648531361573</v>
      </c>
    </row>
    <row r="4526" spans="1:43" x14ac:dyDescent="0.2">
      <c r="A4526" t="s">
        <v>6151</v>
      </c>
      <c r="H4526">
        <v>146</v>
      </c>
      <c r="I4526">
        <f t="shared" si="1156"/>
        <v>0</v>
      </c>
      <c r="M4526" s="6">
        <f t="array" ref="M4526">SUM(IF($H$2:$H$4320=$H4526,M$2:M$4320,0))</f>
        <v>2775323</v>
      </c>
      <c r="N4526" s="6">
        <f t="array" ref="N4526">SUM(IF($H$2:$H$4320=$H4526,N$2:N$4320,0))</f>
        <v>21115775</v>
      </c>
      <c r="O4526" s="6">
        <f t="array" ref="O4526">SUM(IF($H$2:$H$4320=$H4526,O$2:O$4320,0))</f>
        <v>3545218</v>
      </c>
      <c r="P4526" s="6">
        <f t="array" ref="P4526">SUM(IF($H$2:$H$4320=$H4526,P$2:P$4320,0))</f>
        <v>215203</v>
      </c>
      <c r="Q4526" s="6">
        <f t="array" ref="Q4526">SUM(IF($H$2:$H$4320=$H4526,Q$2:Q$4320,0))</f>
        <v>9448</v>
      </c>
      <c r="R4526" s="6">
        <f t="array" ref="R4526">SUM(IF($H$2:$H$4320=$H4526,R$2:R$4320,0))</f>
        <v>3373081</v>
      </c>
      <c r="S4526" s="6">
        <f t="array" ref="S4526">SUM(IF($H$2:$H$4320=$H4526,S$2:S$4320,0))</f>
        <v>23404886</v>
      </c>
      <c r="T4526" s="6">
        <f t="array" ref="T4526">SUM(IF($H$2:$H$4320=$H4526,T$2:T$4320,0))</f>
        <v>3131836</v>
      </c>
      <c r="U4526" s="6">
        <f t="array" ref="U4526">SUM(IF($H$2:$H$4320=$H4526,U$2:U$4320,0))</f>
        <v>0</v>
      </c>
      <c r="V4526" s="6">
        <f t="array" ref="V4526">SUM(IF($H$2:$H$4320=$H4526,V$2:V$4320,0))</f>
        <v>107</v>
      </c>
      <c r="W4526" s="6">
        <f t="array" ref="W4526">SUM(IF($H$2:$H$4320=$H4526,W$2:W$4320,0))</f>
        <v>4213</v>
      </c>
      <c r="X4526" s="6">
        <f t="array" ref="X4526">SUM(IF($H$2:$H$4320=$H4526,X$2:X$4320,0))</f>
        <v>3469</v>
      </c>
      <c r="Y4526" s="6">
        <f t="array" ref="Y4526">SUM(IF($H$2:$H$4320=$H4526,Y$2:Y$4320,0))</f>
        <v>0</v>
      </c>
      <c r="Z4526" s="6">
        <f t="array" ref="Z4526">SUM(IF($H$2:$H$4320=$H4526,Z$2:Z$4320,0))</f>
        <v>166532802500</v>
      </c>
      <c r="AA4526" s="6">
        <f t="array" ref="AA4526">SUM(IF($H$2:$H$4320=$H4526,AA$2:AA$4320,0))</f>
        <v>13507842688.703999</v>
      </c>
      <c r="AB4526" s="6">
        <f t="shared" si="1157"/>
        <v>7886.6535800840838</v>
      </c>
      <c r="AC4526" s="6">
        <f t="shared" si="1158"/>
        <v>639.7038559420148</v>
      </c>
      <c r="AD4526" s="16">
        <f t="shared" si="1142"/>
        <v>16.473831684502539</v>
      </c>
      <c r="AE4526" s="16">
        <f t="shared" si="1143"/>
        <v>5.9561287909516425</v>
      </c>
      <c r="AF4526" s="16">
        <f t="shared" si="1144"/>
        <v>39.373831775700936</v>
      </c>
      <c r="AG4526" s="16">
        <f t="shared" si="1145"/>
        <v>71.794392523364479</v>
      </c>
      <c r="AH4526" s="17">
        <f t="shared" si="1146"/>
        <v>1.2153832184578155</v>
      </c>
      <c r="AI4526" s="17">
        <f t="shared" si="1147"/>
        <v>8.4332115577177866</v>
      </c>
      <c r="AJ4526" s="17">
        <f t="shared" si="1148"/>
        <v>9.5616697587992459</v>
      </c>
      <c r="AK4526" s="17">
        <f t="shared" si="1149"/>
        <v>9.5616697587992459</v>
      </c>
      <c r="AL4526" s="17">
        <f t="shared" si="1150"/>
        <v>0.15974223063089088</v>
      </c>
      <c r="AM4526" s="17">
        <f t="shared" si="1151"/>
        <v>1.1084076241577683</v>
      </c>
      <c r="AN4526" s="17">
        <f t="shared" si="1152"/>
        <v>1.2567249840462877</v>
      </c>
      <c r="AO4526" s="17">
        <f t="shared" si="1153"/>
        <v>1.2567249840462877</v>
      </c>
      <c r="AP4526" s="17">
        <f t="shared" si="1155"/>
        <v>1.0969827534153969</v>
      </c>
      <c r="AQ4526" s="17">
        <f t="shared" si="1154"/>
        <v>6.6018185623563914</v>
      </c>
    </row>
    <row r="4527" spans="1:43" x14ac:dyDescent="0.2">
      <c r="A4527" t="s">
        <v>5844</v>
      </c>
      <c r="H4527">
        <v>147</v>
      </c>
      <c r="I4527">
        <f t="shared" si="1156"/>
        <v>0</v>
      </c>
      <c r="M4527" s="6">
        <f t="array" ref="M4527">SUM(IF($H$2:$H$4320=$H4527,M$2:M$4320,0))</f>
        <v>1315422</v>
      </c>
      <c r="N4527" s="6">
        <f t="array" ref="N4527">SUM(IF($H$2:$H$4320=$H4527,N$2:N$4320,0))</f>
        <v>0</v>
      </c>
      <c r="O4527" s="6">
        <f t="array" ref="O4527">SUM(IF($H$2:$H$4320=$H4527,O$2:O$4320,0))</f>
        <v>1501989</v>
      </c>
      <c r="P4527" s="6">
        <f t="array" ref="P4527">SUM(IF($H$2:$H$4320=$H4527,P$2:P$4320,0))</f>
        <v>117224</v>
      </c>
      <c r="Q4527" s="6">
        <f t="array" ref="Q4527">SUM(IF($H$2:$H$4320=$H4527,Q$2:Q$4320,0))</f>
        <v>0</v>
      </c>
      <c r="R4527" s="6">
        <f t="array" ref="R4527">SUM(IF($H$2:$H$4320=$H4527,R$2:R$4320,0))</f>
        <v>1059536</v>
      </c>
      <c r="S4527" s="6">
        <f t="array" ref="S4527">SUM(IF($H$2:$H$4320=$H4527,S$2:S$4320,0))</f>
        <v>4884493</v>
      </c>
      <c r="T4527" s="6">
        <f t="array" ref="T4527">SUM(IF($H$2:$H$4320=$H4527,T$2:T$4320,0))</f>
        <v>1484444</v>
      </c>
      <c r="U4527" s="6">
        <f t="array" ref="U4527">SUM(IF($H$2:$H$4320=$H4527,U$2:U$4320,0))</f>
        <v>0</v>
      </c>
      <c r="V4527" s="6">
        <f t="array" ref="V4527">SUM(IF($H$2:$H$4320=$H4527,V$2:V$4320,0))</f>
        <v>43</v>
      </c>
      <c r="W4527" s="6">
        <f t="array" ref="W4527">SUM(IF($H$2:$H$4320=$H4527,W$2:W$4320,0))</f>
        <v>1072</v>
      </c>
      <c r="X4527" s="6">
        <f t="array" ref="X4527">SUM(IF($H$2:$H$4320=$H4527,X$2:X$4320,0))</f>
        <v>514</v>
      </c>
      <c r="Y4527" s="6">
        <f t="array" ref="Y4527">SUM(IF($H$2:$H$4320=$H4527,Y$2:Y$4320,0))</f>
        <v>0</v>
      </c>
      <c r="Z4527" s="6">
        <f t="array" ref="Z4527">SUM(IF($H$2:$H$4320=$H4527,Z$2:Z$4320,0))</f>
        <v>0</v>
      </c>
      <c r="AA4527" s="6">
        <f t="array" ref="AA4527">SUM(IF($H$2:$H$4320=$H4527,AA$2:AA$4320,0))</f>
        <v>0</v>
      </c>
      <c r="AB4527" s="6" t="str">
        <f t="shared" si="1157"/>
        <v/>
      </c>
      <c r="AC4527" s="6" t="str">
        <f t="shared" si="1158"/>
        <v/>
      </c>
      <c r="AD4527" s="16">
        <f t="shared" si="1142"/>
        <v>12.812981983211628</v>
      </c>
      <c r="AE4527" s="16">
        <f t="shared" si="1143"/>
        <v>0</v>
      </c>
      <c r="AF4527" s="16">
        <f t="shared" si="1144"/>
        <v>24.930232558139537</v>
      </c>
      <c r="AG4527" s="16">
        <f t="shared" si="1145"/>
        <v>36.883720930232556</v>
      </c>
      <c r="AH4527" s="17">
        <f t="shared" si="1146"/>
        <v>0.80547231230738126</v>
      </c>
      <c r="AI4527" s="17">
        <f t="shared" si="1147"/>
        <v>3.713251716939507</v>
      </c>
      <c r="AJ4527" s="17">
        <f t="shared" si="1148"/>
        <v>4.841744322354347</v>
      </c>
      <c r="AK4527" s="17">
        <f t="shared" si="1149"/>
        <v>4.841744322354347</v>
      </c>
      <c r="AL4527" s="17" t="str">
        <f t="shared" si="1150"/>
        <v/>
      </c>
      <c r="AM4527" s="17" t="str">
        <f t="shared" si="1151"/>
        <v/>
      </c>
      <c r="AN4527" s="17" t="str">
        <f t="shared" si="1152"/>
        <v/>
      </c>
      <c r="AO4527" s="17" t="str">
        <f t="shared" si="1153"/>
        <v/>
      </c>
      <c r="AP4527" s="17" t="str">
        <f t="shared" si="1155"/>
        <v/>
      </c>
      <c r="AQ4527" s="17">
        <f t="shared" si="1154"/>
        <v>3.2520164927972175</v>
      </c>
    </row>
    <row r="4528" spans="1:43" x14ac:dyDescent="0.2">
      <c r="A4528" t="s">
        <v>6031</v>
      </c>
      <c r="H4528">
        <v>148</v>
      </c>
      <c r="I4528">
        <f t="shared" si="1156"/>
        <v>0</v>
      </c>
      <c r="M4528" s="6">
        <f t="array" ref="M4528">SUM(IF($H$2:$H$4320=$H4528,M$2:M$4320,0))</f>
        <v>1570389</v>
      </c>
      <c r="N4528" s="6">
        <f t="array" ref="N4528">SUM(IF($H$2:$H$4320=$H4528,N$2:N$4320,0))</f>
        <v>8549140</v>
      </c>
      <c r="O4528" s="6">
        <f t="array" ref="O4528">SUM(IF($H$2:$H$4320=$H4528,O$2:O$4320,0))</f>
        <v>1415899</v>
      </c>
      <c r="P4528" s="6">
        <f t="array" ref="P4528">SUM(IF($H$2:$H$4320=$H4528,P$2:P$4320,0))</f>
        <v>94809</v>
      </c>
      <c r="Q4528" s="6">
        <f t="array" ref="Q4528">SUM(IF($H$2:$H$4320=$H4528,Q$2:Q$4320,0))</f>
        <v>5263</v>
      </c>
      <c r="R4528" s="6">
        <f t="array" ref="R4528">SUM(IF($H$2:$H$4320=$H4528,R$2:R$4320,0))</f>
        <v>438135</v>
      </c>
      <c r="S4528" s="6">
        <f t="array" ref="S4528">SUM(IF($H$2:$H$4320=$H4528,S$2:S$4320,0))</f>
        <v>6026576</v>
      </c>
      <c r="T4528" s="6">
        <f t="array" ref="T4528">SUM(IF($H$2:$H$4320=$H4528,T$2:T$4320,0))</f>
        <v>43241</v>
      </c>
      <c r="U4528" s="6">
        <f t="array" ref="U4528">SUM(IF($H$2:$H$4320=$H4528,U$2:U$4320,0))</f>
        <v>142360</v>
      </c>
      <c r="V4528" s="6">
        <f t="array" ref="V4528">SUM(IF($H$2:$H$4320=$H4528,V$2:V$4320,0))</f>
        <v>52</v>
      </c>
      <c r="W4528" s="6">
        <f t="array" ref="W4528">SUM(IF($H$2:$H$4320=$H4528,W$2:W$4320,0))</f>
        <v>1006</v>
      </c>
      <c r="X4528" s="6">
        <f t="array" ref="X4528">SUM(IF($H$2:$H$4320=$H4528,X$2:X$4320,0))</f>
        <v>563</v>
      </c>
      <c r="Y4528" s="6">
        <f t="array" ref="Y4528">SUM(IF($H$2:$H$4320=$H4528,Y$2:Y$4320,0))</f>
        <v>0</v>
      </c>
      <c r="Z4528" s="6">
        <f t="array" ref="Z4528">SUM(IF($H$2:$H$4320=$H4528,Z$2:Z$4320,0))</f>
        <v>36788444400</v>
      </c>
      <c r="AA4528" s="6">
        <f t="array" ref="AA4528">SUM(IF($H$2:$H$4320=$H4528,AA$2:AA$4320,0))</f>
        <v>2910675926.8944006</v>
      </c>
      <c r="AB4528" s="6">
        <f t="shared" si="1157"/>
        <v>4303.1748690511558</v>
      </c>
      <c r="AC4528" s="6">
        <f t="shared" si="1158"/>
        <v>340.46417848981309</v>
      </c>
      <c r="AD4528" s="16">
        <f t="shared" si="1142"/>
        <v>14.934225653682667</v>
      </c>
      <c r="AE4528" s="16">
        <f t="shared" si="1143"/>
        <v>6.0379589222112591</v>
      </c>
      <c r="AF4528" s="16">
        <f t="shared" si="1144"/>
        <v>19.346153846153847</v>
      </c>
      <c r="AG4528" s="16">
        <f t="shared" si="1145"/>
        <v>30.173076923076923</v>
      </c>
      <c r="AH4528" s="17">
        <f t="shared" si="1146"/>
        <v>0.27899775151252332</v>
      </c>
      <c r="AI4528" s="17">
        <f t="shared" si="1147"/>
        <v>3.8376325865756828</v>
      </c>
      <c r="AJ4528" s="17">
        <f t="shared" si="1148"/>
        <v>3.8651678023725333</v>
      </c>
      <c r="AK4528" s="17">
        <f t="shared" si="1149"/>
        <v>3.9558205005256659</v>
      </c>
      <c r="AL4528" s="17">
        <f t="shared" si="1150"/>
        <v>5.1249014520758814E-2</v>
      </c>
      <c r="AM4528" s="17">
        <f t="shared" si="1151"/>
        <v>0.70493359565991431</v>
      </c>
      <c r="AN4528" s="17">
        <f t="shared" si="1152"/>
        <v>0.70999153131192139</v>
      </c>
      <c r="AO4528" s="17">
        <f t="shared" si="1153"/>
        <v>0.72664349864430811</v>
      </c>
      <c r="AP4528" s="17">
        <f t="shared" si="1155"/>
        <v>0.6753944841235493</v>
      </c>
      <c r="AQ4528" s="17">
        <f t="shared" si="1154"/>
        <v>4.256360093481244</v>
      </c>
    </row>
    <row r="4529" spans="1:43" x14ac:dyDescent="0.2">
      <c r="A4529" t="s">
        <v>5710</v>
      </c>
      <c r="H4529">
        <v>149</v>
      </c>
      <c r="I4529">
        <f t="shared" si="1156"/>
        <v>0</v>
      </c>
      <c r="M4529" s="6">
        <f t="array" ref="M4529">SUM(IF($H$2:$H$4320=$H4529,M$2:M$4320,0))</f>
        <v>3766413</v>
      </c>
      <c r="N4529" s="6">
        <f t="array" ref="N4529">SUM(IF($H$2:$H$4320=$H4529,N$2:N$4320,0))</f>
        <v>48015814</v>
      </c>
      <c r="O4529" s="6">
        <f t="array" ref="O4529">SUM(IF($H$2:$H$4320=$H4529,O$2:O$4320,0))</f>
        <v>5631321</v>
      </c>
      <c r="P4529" s="6">
        <f t="array" ref="P4529">SUM(IF($H$2:$H$4320=$H4529,P$2:P$4320,0))</f>
        <v>312239</v>
      </c>
      <c r="Q4529" s="6">
        <f t="array" ref="Q4529">SUM(IF($H$2:$H$4320=$H4529,Q$2:Q$4320,0))</f>
        <v>13298</v>
      </c>
      <c r="R4529" s="6">
        <f t="array" ref="R4529">SUM(IF($H$2:$H$4320=$H4529,R$2:R$4320,0))</f>
        <v>30897601</v>
      </c>
      <c r="S4529" s="6">
        <f t="array" ref="S4529">SUM(IF($H$2:$H$4320=$H4529,S$2:S$4320,0))</f>
        <v>81266146</v>
      </c>
      <c r="T4529" s="6">
        <f t="array" ref="T4529">SUM(IF($H$2:$H$4320=$H4529,T$2:T$4320,0))</f>
        <v>55023071</v>
      </c>
      <c r="U4529" s="6">
        <f t="array" ref="U4529">SUM(IF($H$2:$H$4320=$H4529,U$2:U$4320,0))</f>
        <v>104999</v>
      </c>
      <c r="V4529" s="6">
        <f t="array" ref="V4529">SUM(IF($H$2:$H$4320=$H4529,V$2:V$4320,0))</f>
        <v>300</v>
      </c>
      <c r="W4529" s="6">
        <f t="array" ref="W4529">SUM(IF($H$2:$H$4320=$H4529,W$2:W$4320,0))</f>
        <v>6238</v>
      </c>
      <c r="X4529" s="6">
        <f t="array" ref="X4529">SUM(IF($H$2:$H$4320=$H4529,X$2:X$4320,0))</f>
        <v>1164</v>
      </c>
      <c r="Y4529" s="6">
        <f t="array" ref="Y4529">SUM(IF($H$2:$H$4320=$H4529,Y$2:Y$4320,0))</f>
        <v>574.5</v>
      </c>
      <c r="Z4529" s="6">
        <f t="array" ref="Z4529">SUM(IF($H$2:$H$4320=$H4529,Z$2:Z$4320,0))</f>
        <v>211829807200</v>
      </c>
      <c r="AA4529" s="6">
        <f t="array" ref="AA4529">SUM(IF($H$2:$H$4320=$H4529,AA$2:AA$4320,0))</f>
        <v>15433432773.091202</v>
      </c>
      <c r="AB4529" s="6">
        <f t="shared" si="1157"/>
        <v>4411.6675227040823</v>
      </c>
      <c r="AC4529" s="6">
        <f t="shared" si="1158"/>
        <v>321.4239536393406</v>
      </c>
      <c r="AD4529" s="16">
        <f t="shared" si="1142"/>
        <v>18.035290274437209</v>
      </c>
      <c r="AE4529" s="16">
        <f t="shared" si="1143"/>
        <v>8.5265631279055132</v>
      </c>
      <c r="AF4529" s="16">
        <f t="shared" si="1144"/>
        <v>20.793333333333333</v>
      </c>
      <c r="AG4529" s="16">
        <f t="shared" si="1145"/>
        <v>24.673333333333332</v>
      </c>
      <c r="AH4529" s="17">
        <f t="shared" si="1146"/>
        <v>8.2034553831457142</v>
      </c>
      <c r="AI4529" s="17">
        <f t="shared" si="1147"/>
        <v>21.576536083536244</v>
      </c>
      <c r="AJ4529" s="17">
        <f t="shared" si="1148"/>
        <v>36.185414876169979</v>
      </c>
      <c r="AK4529" s="17">
        <f t="shared" si="1149"/>
        <v>36.213292594306573</v>
      </c>
      <c r="AL4529" s="17">
        <f t="shared" si="1150"/>
        <v>0.64348801834328995</v>
      </c>
      <c r="AM4529" s="17">
        <f t="shared" si="1151"/>
        <v>1.6924871043527452</v>
      </c>
      <c r="AN4529" s="17">
        <f t="shared" si="1152"/>
        <v>2.8384235452095012</v>
      </c>
      <c r="AO4529" s="17">
        <f t="shared" si="1153"/>
        <v>2.8406103039302844</v>
      </c>
      <c r="AP4529" s="17">
        <f t="shared" si="1155"/>
        <v>2.1971222855869943</v>
      </c>
      <c r="AQ4529" s="17">
        <f t="shared" si="1154"/>
        <v>14.431098138429686</v>
      </c>
    </row>
    <row r="4530" spans="1:43" x14ac:dyDescent="0.2">
      <c r="A4530" t="s">
        <v>5771</v>
      </c>
      <c r="H4530">
        <v>150</v>
      </c>
      <c r="I4530">
        <f t="shared" si="1156"/>
        <v>0</v>
      </c>
      <c r="M4530" s="6">
        <f t="array" ref="M4530">SUM(IF($H$2:$H$4320=$H4530,M$2:M$4320,0))</f>
        <v>309178</v>
      </c>
      <c r="N4530" s="6">
        <f t="array" ref="N4530">SUM(IF($H$2:$H$4320=$H4530,N$2:N$4320,0))</f>
        <v>912150</v>
      </c>
      <c r="O4530" s="6">
        <f t="array" ref="O4530">SUM(IF($H$2:$H$4320=$H4530,O$2:O$4320,0))</f>
        <v>1100523</v>
      </c>
      <c r="P4530" s="6">
        <f t="array" ref="P4530">SUM(IF($H$2:$H$4320=$H4530,P$2:P$4320,0))</f>
        <v>70142</v>
      </c>
      <c r="Q4530" s="6">
        <f t="array" ref="Q4530">SUM(IF($H$2:$H$4320=$H4530,Q$2:Q$4320,0))</f>
        <v>433</v>
      </c>
      <c r="R4530" s="6">
        <f t="array" ref="R4530">SUM(IF($H$2:$H$4320=$H4530,R$2:R$4320,0))</f>
        <v>40040</v>
      </c>
      <c r="S4530" s="6">
        <f t="array" ref="S4530">SUM(IF($H$2:$H$4320=$H4530,S$2:S$4320,0))</f>
        <v>6314636</v>
      </c>
      <c r="T4530" s="6">
        <f t="array" ref="T4530">SUM(IF($H$2:$H$4320=$H4530,T$2:T$4320,0))</f>
        <v>58452</v>
      </c>
      <c r="U4530" s="6">
        <f t="array" ref="U4530">SUM(IF($H$2:$H$4320=$H4530,U$2:U$4320,0))</f>
        <v>0</v>
      </c>
      <c r="V4530" s="6">
        <f t="array" ref="V4530">SUM(IF($H$2:$H$4320=$H4530,V$2:V$4320,0))</f>
        <v>69</v>
      </c>
      <c r="W4530" s="6">
        <f t="array" ref="W4530">SUM(IF($H$2:$H$4320=$H4530,W$2:W$4320,0))</f>
        <v>1181</v>
      </c>
      <c r="X4530" s="6">
        <f t="array" ref="X4530">SUM(IF($H$2:$H$4320=$H4530,X$2:X$4320,0))</f>
        <v>0</v>
      </c>
      <c r="Y4530" s="6">
        <f t="array" ref="Y4530">SUM(IF($H$2:$H$4320=$H4530,Y$2:Y$4320,0))</f>
        <v>0</v>
      </c>
      <c r="Z4530" s="6">
        <f t="array" ref="Z4530">SUM(IF($H$2:$H$4320=$H4530,Z$2:Z$4320,0))</f>
        <v>14083721800</v>
      </c>
      <c r="AA4530" s="6">
        <f t="array" ref="AA4530">SUM(IF($H$2:$H$4320=$H4530,AA$2:AA$4320,0))</f>
        <v>1001593759.0176001</v>
      </c>
      <c r="AB4530" s="6">
        <f t="shared" si="1157"/>
        <v>15440.137915912954</v>
      </c>
      <c r="AC4530" s="6">
        <f t="shared" si="1158"/>
        <v>1098.0581691800692</v>
      </c>
      <c r="AD4530" s="16">
        <f t="shared" si="1142"/>
        <v>15.689929001169057</v>
      </c>
      <c r="AE4530" s="16">
        <f t="shared" si="1143"/>
        <v>0.828833200214807</v>
      </c>
      <c r="AF4530" s="16">
        <f t="shared" si="1144"/>
        <v>17.115942028985508</v>
      </c>
      <c r="AG4530" s="16">
        <f t="shared" si="1145"/>
        <v>17.115942028985508</v>
      </c>
      <c r="AH4530" s="17">
        <f t="shared" si="1146"/>
        <v>0.12950468662065218</v>
      </c>
      <c r="AI4530" s="17">
        <f t="shared" si="1147"/>
        <v>20.423949957629585</v>
      </c>
      <c r="AJ4530" s="17">
        <f t="shared" si="1148"/>
        <v>20.613006100045929</v>
      </c>
      <c r="AK4530" s="17">
        <f t="shared" si="1149"/>
        <v>20.613006100045929</v>
      </c>
      <c r="AL4530" s="17">
        <f t="shared" si="1150"/>
        <v>4.3896288987556868E-2</v>
      </c>
      <c r="AM4530" s="17">
        <f t="shared" si="1151"/>
        <v>6.9228043633174368</v>
      </c>
      <c r="AN4530" s="17">
        <f t="shared" si="1152"/>
        <v>6.9868859288494214</v>
      </c>
      <c r="AO4530" s="17">
        <f t="shared" si="1153"/>
        <v>6.9868859288494214</v>
      </c>
      <c r="AP4530" s="17">
        <f t="shared" si="1155"/>
        <v>6.9429896398618647</v>
      </c>
      <c r="AQ4530" s="17">
        <f t="shared" si="1154"/>
        <v>5.7378500949094207</v>
      </c>
    </row>
    <row r="4531" spans="1:43" x14ac:dyDescent="0.2">
      <c r="A4531" t="s">
        <v>5706</v>
      </c>
      <c r="H4531">
        <v>151</v>
      </c>
      <c r="I4531">
        <f t="shared" si="1156"/>
        <v>0</v>
      </c>
      <c r="M4531" s="6">
        <f t="array" ref="M4531">SUM(IF($H$2:$H$4320=$H4531,M$2:M$4320,0))</f>
        <v>10698219</v>
      </c>
      <c r="N4531" s="6">
        <f t="array" ref="N4531">SUM(IF($H$2:$H$4320=$H4531,N$2:N$4320,0))</f>
        <v>42885093</v>
      </c>
      <c r="O4531" s="6">
        <f t="array" ref="O4531">SUM(IF($H$2:$H$4320=$H4531,O$2:O$4320,0))</f>
        <v>8193138</v>
      </c>
      <c r="P4531" s="6">
        <f t="array" ref="P4531">SUM(IF($H$2:$H$4320=$H4531,P$2:P$4320,0))</f>
        <v>535766</v>
      </c>
      <c r="Q4531" s="6">
        <f t="array" ref="Q4531">SUM(IF($H$2:$H$4320=$H4531,Q$2:Q$4320,0))</f>
        <v>34572</v>
      </c>
      <c r="R4531" s="6">
        <f t="array" ref="R4531">SUM(IF($H$2:$H$4320=$H4531,R$2:R$4320,0))</f>
        <v>7652382</v>
      </c>
      <c r="S4531" s="6">
        <f t="array" ref="S4531">SUM(IF($H$2:$H$4320=$H4531,S$2:S$4320,0))</f>
        <v>57645060</v>
      </c>
      <c r="T4531" s="6">
        <f t="array" ref="T4531">SUM(IF($H$2:$H$4320=$H4531,T$2:T$4320,0))</f>
        <v>3877343</v>
      </c>
      <c r="U4531" s="6">
        <f t="array" ref="U4531">SUM(IF($H$2:$H$4320=$H4531,U$2:U$4320,0))</f>
        <v>6949038</v>
      </c>
      <c r="V4531" s="6">
        <f t="array" ref="V4531">SUM(IF($H$2:$H$4320=$H4531,V$2:V$4320,0))</f>
        <v>457</v>
      </c>
      <c r="W4531" s="6">
        <f t="array" ref="W4531">SUM(IF($H$2:$H$4320=$H4531,W$2:W$4320,0))</f>
        <v>6085</v>
      </c>
      <c r="X4531" s="6">
        <f t="array" ref="X4531">SUM(IF($H$2:$H$4320=$H4531,X$2:X$4320,0))</f>
        <v>4035</v>
      </c>
      <c r="Y4531" s="6">
        <f t="array" ref="Y4531">SUM(IF($H$2:$H$4320=$H4531,Y$2:Y$4320,0))</f>
        <v>0</v>
      </c>
      <c r="Z4531" s="6">
        <f t="array" ref="Z4531">SUM(IF($H$2:$H$4320=$H4531,Z$2:Z$4320,0))</f>
        <v>149560951900</v>
      </c>
      <c r="AA4531" s="6">
        <f t="array" ref="AA4531">SUM(IF($H$2:$H$4320=$H4531,AA$2:AA$4320,0))</f>
        <v>10902950933.212801</v>
      </c>
      <c r="AB4531" s="6">
        <f t="shared" si="1157"/>
        <v>3487.4811137753622</v>
      </c>
      <c r="AC4531" s="6">
        <f t="shared" si="1158"/>
        <v>254.23638309966591</v>
      </c>
      <c r="AD4531" s="16">
        <f t="shared" si="1142"/>
        <v>15.292381375451223</v>
      </c>
      <c r="AE4531" s="16">
        <f t="shared" si="1143"/>
        <v>5.23426958022677</v>
      </c>
      <c r="AF4531" s="16">
        <f t="shared" si="1144"/>
        <v>13.315098468271335</v>
      </c>
      <c r="AG4531" s="16">
        <f t="shared" si="1145"/>
        <v>22.144420131291028</v>
      </c>
      <c r="AH4531" s="17">
        <f t="shared" si="1146"/>
        <v>0.71529494769176061</v>
      </c>
      <c r="AI4531" s="17">
        <f t="shared" si="1147"/>
        <v>5.3882856576407718</v>
      </c>
      <c r="AJ4531" s="17">
        <f t="shared" si="1148"/>
        <v>5.7507144880844185</v>
      </c>
      <c r="AK4531" s="17">
        <f t="shared" si="1149"/>
        <v>6.4002654086628814</v>
      </c>
      <c r="AL4531" s="17">
        <f t="shared" si="1150"/>
        <v>0.17843920730217375</v>
      </c>
      <c r="AM4531" s="17">
        <f t="shared" si="1151"/>
        <v>1.3441747695405488</v>
      </c>
      <c r="AN4531" s="17">
        <f t="shared" si="1152"/>
        <v>1.4345871419702878</v>
      </c>
      <c r="AO4531" s="17">
        <f t="shared" si="1153"/>
        <v>1.5966256852934888</v>
      </c>
      <c r="AP4531" s="17">
        <f t="shared" si="1155"/>
        <v>1.4181864779913151</v>
      </c>
      <c r="AQ4531" s="17">
        <f t="shared" si="1154"/>
        <v>7.0357731067144238</v>
      </c>
    </row>
    <row r="4532" spans="1:43" x14ac:dyDescent="0.2">
      <c r="A4532" t="s">
        <v>5753</v>
      </c>
      <c r="H4532">
        <v>152</v>
      </c>
      <c r="I4532">
        <f t="shared" si="1156"/>
        <v>0</v>
      </c>
      <c r="M4532" s="6">
        <f t="array" ref="M4532">SUM(IF($H$2:$H$4320=$H4532,M$2:M$4320,0))</f>
        <v>5082600</v>
      </c>
      <c r="N4532" s="6">
        <f t="array" ref="N4532">SUM(IF($H$2:$H$4320=$H4532,N$2:N$4320,0))</f>
        <v>55119712</v>
      </c>
      <c r="O4532" s="6">
        <f t="array" ref="O4532">SUM(IF($H$2:$H$4320=$H4532,O$2:O$4320,0))</f>
        <v>6502399</v>
      </c>
      <c r="P4532" s="6">
        <f t="array" ref="P4532">SUM(IF($H$2:$H$4320=$H4532,P$2:P$4320,0))</f>
        <v>513952</v>
      </c>
      <c r="Q4532" s="6">
        <f t="array" ref="Q4532">SUM(IF($H$2:$H$4320=$H4532,Q$2:Q$4320,0))</f>
        <v>13554</v>
      </c>
      <c r="R4532" s="6">
        <f t="array" ref="R4532">SUM(IF($H$2:$H$4320=$H4532,R$2:R$4320,0))</f>
        <v>45926339</v>
      </c>
      <c r="S4532" s="6">
        <f t="array" ref="S4532">SUM(IF($H$2:$H$4320=$H4532,S$2:S$4320,0))</f>
        <v>113785785</v>
      </c>
      <c r="T4532" s="6">
        <f t="array" ref="T4532">SUM(IF($H$2:$H$4320=$H4532,T$2:T$4320,0))</f>
        <v>22673365</v>
      </c>
      <c r="U4532" s="6">
        <f t="array" ref="U4532">SUM(IF($H$2:$H$4320=$H4532,U$2:U$4320,0))</f>
        <v>0</v>
      </c>
      <c r="V4532" s="6">
        <f t="array" ref="V4532">SUM(IF($H$2:$H$4320=$H4532,V$2:V$4320,0))</f>
        <v>416</v>
      </c>
      <c r="W4532" s="6">
        <f t="array" ref="W4532">SUM(IF($H$2:$H$4320=$H4532,W$2:W$4320,0))</f>
        <v>8816</v>
      </c>
      <c r="X4532" s="6">
        <f t="array" ref="X4532">SUM(IF($H$2:$H$4320=$H4532,X$2:X$4320,0))</f>
        <v>1837</v>
      </c>
      <c r="Y4532" s="6">
        <f t="array" ref="Y4532">SUM(IF($H$2:$H$4320=$H4532,Y$2:Y$4320,0))</f>
        <v>0</v>
      </c>
      <c r="Z4532" s="6">
        <f t="array" ref="Z4532">SUM(IF($H$2:$H$4320=$H4532,Z$2:Z$4320,0))</f>
        <v>509834129916</v>
      </c>
      <c r="AA4532" s="6">
        <f t="array" ref="AA4532">SUM(IF($H$2:$H$4320=$H4532,AA$2:AA$4320,0))</f>
        <v>37229156294.601601</v>
      </c>
      <c r="AB4532" s="6">
        <f t="shared" si="1157"/>
        <v>9249.5789875680039</v>
      </c>
      <c r="AC4532" s="6">
        <f t="shared" si="1158"/>
        <v>675.4236360052389</v>
      </c>
      <c r="AD4532" s="16">
        <f t="shared" si="1142"/>
        <v>12.651763199676234</v>
      </c>
      <c r="AE4532" s="16">
        <f t="shared" si="1143"/>
        <v>8.4768270910474737</v>
      </c>
      <c r="AF4532" s="16">
        <f t="shared" si="1144"/>
        <v>21.192307692307693</v>
      </c>
      <c r="AG4532" s="16">
        <f t="shared" si="1145"/>
        <v>25.608173076923077</v>
      </c>
      <c r="AH4532" s="17">
        <f t="shared" si="1146"/>
        <v>9.0359931924605519</v>
      </c>
      <c r="AI4532" s="17">
        <f t="shared" si="1147"/>
        <v>22.387318498406326</v>
      </c>
      <c r="AJ4532" s="17">
        <f t="shared" si="1148"/>
        <v>26.848296147640973</v>
      </c>
      <c r="AK4532" s="17">
        <f t="shared" si="1149"/>
        <v>26.848296147640973</v>
      </c>
      <c r="AL4532" s="17">
        <f t="shared" si="1150"/>
        <v>0.83321079398963482</v>
      </c>
      <c r="AM4532" s="17">
        <f t="shared" si="1151"/>
        <v>2.0643392512645931</v>
      </c>
      <c r="AN4532" s="17">
        <f t="shared" si="1152"/>
        <v>2.4756869194091582</v>
      </c>
      <c r="AO4532" s="17">
        <f t="shared" si="1153"/>
        <v>2.4756869194091582</v>
      </c>
      <c r="AP4532" s="17">
        <f t="shared" si="1155"/>
        <v>1.6424761254195235</v>
      </c>
      <c r="AQ4532" s="17">
        <f t="shared" si="1154"/>
        <v>17.499046890232361</v>
      </c>
    </row>
    <row r="4533" spans="1:43" x14ac:dyDescent="0.2">
      <c r="A4533" t="s">
        <v>5854</v>
      </c>
      <c r="H4533">
        <v>153</v>
      </c>
      <c r="I4533">
        <f t="shared" si="1156"/>
        <v>0</v>
      </c>
      <c r="M4533" s="6">
        <f t="array" ref="M4533">SUM(IF($H$2:$H$4320=$H4533,M$2:M$4320,0))</f>
        <v>3419967</v>
      </c>
      <c r="N4533" s="6">
        <f t="array" ref="N4533">SUM(IF($H$2:$H$4320=$H4533,N$2:N$4320,0))</f>
        <v>10161914</v>
      </c>
      <c r="O4533" s="6">
        <f t="array" ref="O4533">SUM(IF($H$2:$H$4320=$H4533,O$2:O$4320,0))</f>
        <v>2952739</v>
      </c>
      <c r="P4533" s="6">
        <f t="array" ref="P4533">SUM(IF($H$2:$H$4320=$H4533,P$2:P$4320,0))</f>
        <v>232728</v>
      </c>
      <c r="Q4533" s="6">
        <f t="array" ref="Q4533">SUM(IF($H$2:$H$4320=$H4533,Q$2:Q$4320,0))</f>
        <v>13203</v>
      </c>
      <c r="R4533" s="6">
        <f t="array" ref="R4533">SUM(IF($H$2:$H$4320=$H4533,R$2:R$4320,0))</f>
        <v>4575892</v>
      </c>
      <c r="S4533" s="6">
        <f t="array" ref="S4533">SUM(IF($H$2:$H$4320=$H4533,S$2:S$4320,0))</f>
        <v>18317912</v>
      </c>
      <c r="T4533" s="6">
        <f t="array" ref="T4533">SUM(IF($H$2:$H$4320=$H4533,T$2:T$4320,0))</f>
        <v>933927</v>
      </c>
      <c r="U4533" s="6">
        <f t="array" ref="U4533">SUM(IF($H$2:$H$4320=$H4533,U$2:U$4320,0))</f>
        <v>0</v>
      </c>
      <c r="V4533" s="6">
        <f t="array" ref="V4533">SUM(IF($H$2:$H$4320=$H4533,V$2:V$4320,0))</f>
        <v>111</v>
      </c>
      <c r="W4533" s="6">
        <f t="array" ref="W4533">SUM(IF($H$2:$H$4320=$H4533,W$2:W$4320,0))</f>
        <v>2975</v>
      </c>
      <c r="X4533" s="6">
        <f t="array" ref="X4533">SUM(IF($H$2:$H$4320=$H4533,X$2:X$4320,0))</f>
        <v>2944</v>
      </c>
      <c r="Y4533" s="6">
        <f t="array" ref="Y4533">SUM(IF($H$2:$H$4320=$H4533,Y$2:Y$4320,0))</f>
        <v>0</v>
      </c>
      <c r="Z4533" s="6">
        <f t="array" ref="Z4533">SUM(IF($H$2:$H$4320=$H4533,Z$2:Z$4320,0))</f>
        <v>101021417156</v>
      </c>
      <c r="AA4533" s="6">
        <f t="array" ref="AA4533">SUM(IF($H$2:$H$4320=$H4533,AA$2:AA$4320,0))</f>
        <v>7590795324.6384001</v>
      </c>
      <c r="AB4533" s="6">
        <f t="shared" si="1157"/>
        <v>9941.1800922542734</v>
      </c>
      <c r="AC4533" s="6">
        <f t="shared" si="1158"/>
        <v>746.98480272893471</v>
      </c>
      <c r="AD4533" s="16">
        <f t="shared" si="1142"/>
        <v>12.687510742153931</v>
      </c>
      <c r="AE4533" s="16">
        <f t="shared" si="1143"/>
        <v>3.441521245189636</v>
      </c>
      <c r="AF4533" s="16">
        <f t="shared" si="1144"/>
        <v>26.801801801801801</v>
      </c>
      <c r="AG4533" s="16">
        <f t="shared" si="1145"/>
        <v>53.324324324324323</v>
      </c>
      <c r="AH4533" s="17">
        <f t="shared" si="1146"/>
        <v>1.3379930274181009</v>
      </c>
      <c r="AI4533" s="17">
        <f t="shared" si="1147"/>
        <v>5.3561663021894654</v>
      </c>
      <c r="AJ4533" s="17">
        <f t="shared" si="1148"/>
        <v>5.6292470073541647</v>
      </c>
      <c r="AK4533" s="17">
        <f t="shared" si="1149"/>
        <v>5.6292470073541647</v>
      </c>
      <c r="AL4533" s="17">
        <f t="shared" si="1150"/>
        <v>0.45029824105970589</v>
      </c>
      <c r="AM4533" s="17">
        <f t="shared" si="1151"/>
        <v>1.8026045093473533</v>
      </c>
      <c r="AN4533" s="17">
        <f t="shared" si="1152"/>
        <v>1.894509144635548</v>
      </c>
      <c r="AO4533" s="17">
        <f t="shared" si="1153"/>
        <v>1.894509144635548</v>
      </c>
      <c r="AP4533" s="17">
        <f t="shared" si="1155"/>
        <v>1.4442109035758421</v>
      </c>
      <c r="AQ4533" s="17">
        <f t="shared" si="1154"/>
        <v>6.2037017155935557</v>
      </c>
    </row>
    <row r="4534" spans="1:43" x14ac:dyDescent="0.2">
      <c r="A4534" t="s">
        <v>6058</v>
      </c>
      <c r="H4534">
        <v>154</v>
      </c>
      <c r="I4534">
        <f t="shared" si="1156"/>
        <v>0</v>
      </c>
      <c r="M4534" s="6">
        <f t="array" ref="M4534">SUM(IF($H$2:$H$4320=$H4534,M$2:M$4320,0))</f>
        <v>700223</v>
      </c>
      <c r="N4534" s="6">
        <f t="array" ref="N4534">SUM(IF($H$2:$H$4320=$H4534,N$2:N$4320,0))</f>
        <v>20340653</v>
      </c>
      <c r="O4534" s="6">
        <f t="array" ref="O4534">SUM(IF($H$2:$H$4320=$H4534,O$2:O$4320,0))</f>
        <v>1056406</v>
      </c>
      <c r="P4534" s="6">
        <f t="array" ref="P4534">SUM(IF($H$2:$H$4320=$H4534,P$2:P$4320,0))</f>
        <v>52450</v>
      </c>
      <c r="Q4534" s="6">
        <f t="array" ref="Q4534">SUM(IF($H$2:$H$4320=$H4534,Q$2:Q$4320,0))</f>
        <v>2433</v>
      </c>
      <c r="R4534" s="6">
        <f t="array" ref="R4534">SUM(IF($H$2:$H$4320=$H4534,R$2:R$4320,0))</f>
        <v>3704143</v>
      </c>
      <c r="S4534" s="6">
        <f t="array" ref="S4534">SUM(IF($H$2:$H$4320=$H4534,S$2:S$4320,0))</f>
        <v>6743399</v>
      </c>
      <c r="T4534" s="6">
        <f t="array" ref="T4534">SUM(IF($H$2:$H$4320=$H4534,T$2:T$4320,0))</f>
        <v>89819</v>
      </c>
      <c r="U4534" s="6">
        <f t="array" ref="U4534">SUM(IF($H$2:$H$4320=$H4534,U$2:U$4320,0))</f>
        <v>0</v>
      </c>
      <c r="V4534" s="6">
        <f t="array" ref="V4534">SUM(IF($H$2:$H$4320=$H4534,V$2:V$4320,0))</f>
        <v>44</v>
      </c>
      <c r="W4534" s="6">
        <f t="array" ref="W4534">SUM(IF($H$2:$H$4320=$H4534,W$2:W$4320,0))</f>
        <v>2056</v>
      </c>
      <c r="X4534" s="6">
        <f t="array" ref="X4534">SUM(IF($H$2:$H$4320=$H4534,X$2:X$4320,0))</f>
        <v>72</v>
      </c>
      <c r="Y4534" s="6">
        <f t="array" ref="Y4534">SUM(IF($H$2:$H$4320=$H4534,Y$2:Y$4320,0))</f>
        <v>0</v>
      </c>
      <c r="Z4534" s="6">
        <f t="array" ref="Z4534">SUM(IF($H$2:$H$4320=$H4534,Z$2:Z$4320,0))</f>
        <v>36522264000</v>
      </c>
      <c r="AA4534" s="6">
        <f t="array" ref="AA4534">SUM(IF($H$2:$H$4320=$H4534,AA$2:AA$4320,0))</f>
        <v>2646182383.3368001</v>
      </c>
      <c r="AB4534" s="6">
        <f t="shared" si="1157"/>
        <v>1795.5305564673858</v>
      </c>
      <c r="AC4534" s="6">
        <f t="shared" si="1158"/>
        <v>130.09328576308735</v>
      </c>
      <c r="AD4534" s="16">
        <f t="shared" si="1142"/>
        <v>20.141201143946617</v>
      </c>
      <c r="AE4534" s="16">
        <f t="shared" si="1143"/>
        <v>19.254579205343401</v>
      </c>
      <c r="AF4534" s="16">
        <f t="shared" si="1144"/>
        <v>46.727272727272727</v>
      </c>
      <c r="AG4534" s="16">
        <f t="shared" si="1145"/>
        <v>48.363636363636367</v>
      </c>
      <c r="AH4534" s="17">
        <f t="shared" si="1146"/>
        <v>5.2899476309689915</v>
      </c>
      <c r="AI4534" s="17">
        <f t="shared" si="1147"/>
        <v>9.630359185573738</v>
      </c>
      <c r="AJ4534" s="17">
        <f t="shared" si="1148"/>
        <v>9.7586311789244284</v>
      </c>
      <c r="AK4534" s="17">
        <f t="shared" si="1149"/>
        <v>9.7586311789244284</v>
      </c>
      <c r="AL4534" s="17">
        <f t="shared" si="1150"/>
        <v>0.18210541225003937</v>
      </c>
      <c r="AM4534" s="17">
        <f t="shared" si="1151"/>
        <v>0.33152323084219565</v>
      </c>
      <c r="AN4534" s="17">
        <f t="shared" si="1152"/>
        <v>0.33593896911765814</v>
      </c>
      <c r="AO4534" s="17">
        <f t="shared" si="1153"/>
        <v>0.33593896911765814</v>
      </c>
      <c r="AP4534" s="17">
        <f t="shared" si="1155"/>
        <v>0.15383355686761876</v>
      </c>
      <c r="AQ4534" s="17">
        <f t="shared" si="1154"/>
        <v>6.3833403066624008</v>
      </c>
    </row>
    <row r="4535" spans="1:43" x14ac:dyDescent="0.2">
      <c r="A4535" t="s">
        <v>6012</v>
      </c>
      <c r="H4535">
        <v>155</v>
      </c>
      <c r="I4535">
        <f t="shared" si="1156"/>
        <v>0</v>
      </c>
      <c r="M4535" s="6">
        <f t="array" ref="M4535">SUM(IF($H$2:$H$4320=$H4535,M$2:M$4320,0))</f>
        <v>3759406</v>
      </c>
      <c r="N4535" s="6">
        <f t="array" ref="N4535">SUM(IF($H$2:$H$4320=$H4535,N$2:N$4320,0))</f>
        <v>9007380</v>
      </c>
      <c r="O4535" s="6">
        <f t="array" ref="O4535">SUM(IF($H$2:$H$4320=$H4535,O$2:O$4320,0))</f>
        <v>2497590</v>
      </c>
      <c r="P4535" s="6">
        <f t="array" ref="P4535">SUM(IF($H$2:$H$4320=$H4535,P$2:P$4320,0))</f>
        <v>182779</v>
      </c>
      <c r="Q4535" s="6">
        <f t="array" ref="Q4535">SUM(IF($H$2:$H$4320=$H4535,Q$2:Q$4320,0))</f>
        <v>14563</v>
      </c>
      <c r="R4535" s="6">
        <f t="array" ref="R4535">SUM(IF($H$2:$H$4320=$H4535,R$2:R$4320,0))</f>
        <v>4637462</v>
      </c>
      <c r="S4535" s="6">
        <f t="array" ref="S4535">SUM(IF($H$2:$H$4320=$H4535,S$2:S$4320,0))</f>
        <v>12249896</v>
      </c>
      <c r="T4535" s="6">
        <f t="array" ref="T4535">SUM(IF($H$2:$H$4320=$H4535,T$2:T$4320,0))</f>
        <v>1982035</v>
      </c>
      <c r="U4535" s="6">
        <f t="array" ref="U4535">SUM(IF($H$2:$H$4320=$H4535,U$2:U$4320,0))</f>
        <v>0</v>
      </c>
      <c r="V4535" s="6">
        <f t="array" ref="V4535">SUM(IF($H$2:$H$4320=$H4535,V$2:V$4320,0))</f>
        <v>114</v>
      </c>
      <c r="W4535" s="6">
        <f t="array" ref="W4535">SUM(IF($H$2:$H$4320=$H4535,W$2:W$4320,0))</f>
        <v>3125</v>
      </c>
      <c r="X4535" s="6">
        <f t="array" ref="X4535">SUM(IF($H$2:$H$4320=$H4535,X$2:X$4320,0))</f>
        <v>5751</v>
      </c>
      <c r="Y4535" s="6">
        <f t="array" ref="Y4535">SUM(IF($H$2:$H$4320=$H4535,Y$2:Y$4320,0))</f>
        <v>0</v>
      </c>
      <c r="Z4535" s="6">
        <f t="array" ref="Z4535">SUM(IF($H$2:$H$4320=$H4535,Z$2:Z$4320,0))</f>
        <v>78899624600</v>
      </c>
      <c r="AA4535" s="6">
        <f t="array" ref="AA4535">SUM(IF($H$2:$H$4320=$H4535,AA$2:AA$4320,0))</f>
        <v>5746136493.2832003</v>
      </c>
      <c r="AB4535" s="6">
        <f t="shared" si="1157"/>
        <v>8759.4422129409431</v>
      </c>
      <c r="AC4535" s="6">
        <f t="shared" si="1158"/>
        <v>637.93650243280513</v>
      </c>
      <c r="AD4535" s="16">
        <f t="shared" si="1142"/>
        <v>13.66453476602892</v>
      </c>
      <c r="AE4535" s="16">
        <f t="shared" si="1143"/>
        <v>3.6064285971676697</v>
      </c>
      <c r="AF4535" s="16">
        <f t="shared" si="1144"/>
        <v>27.412280701754387</v>
      </c>
      <c r="AG4535" s="16">
        <f t="shared" si="1145"/>
        <v>77.859649122807014</v>
      </c>
      <c r="AH4535" s="17">
        <f t="shared" si="1146"/>
        <v>1.2335624298093901</v>
      </c>
      <c r="AI4535" s="17">
        <f t="shared" si="1147"/>
        <v>3.2584658321021993</v>
      </c>
      <c r="AJ4535" s="17">
        <f t="shared" si="1148"/>
        <v>3.7856860897705649</v>
      </c>
      <c r="AK4535" s="17">
        <f t="shared" si="1149"/>
        <v>3.7856860897705649</v>
      </c>
      <c r="AL4535" s="17">
        <f t="shared" si="1150"/>
        <v>0.51485137742606613</v>
      </c>
      <c r="AM4535" s="17">
        <f t="shared" si="1151"/>
        <v>1.3599843683734893</v>
      </c>
      <c r="AN4535" s="17">
        <f t="shared" si="1152"/>
        <v>1.5800300420322002</v>
      </c>
      <c r="AO4535" s="17">
        <f t="shared" si="1153"/>
        <v>1.5800300420322002</v>
      </c>
      <c r="AP4535" s="17">
        <f t="shared" si="1155"/>
        <v>1.0651786646061341</v>
      </c>
      <c r="AQ4535" s="17">
        <f t="shared" si="1154"/>
        <v>4.904686517803162</v>
      </c>
    </row>
    <row r="4536" spans="1:43" x14ac:dyDescent="0.2">
      <c r="A4536" t="s">
        <v>5718</v>
      </c>
      <c r="H4536">
        <v>156</v>
      </c>
      <c r="I4536">
        <f t="shared" si="1156"/>
        <v>0</v>
      </c>
      <c r="M4536" s="6">
        <f t="array" ref="M4536">SUM(IF($H$2:$H$4320=$H4536,M$2:M$4320,0))</f>
        <v>3537686</v>
      </c>
      <c r="N4536" s="6">
        <f t="array" ref="N4536">SUM(IF($H$2:$H$4320=$H4536,N$2:N$4320,0))</f>
        <v>15421986</v>
      </c>
      <c r="O4536" s="6">
        <f t="array" ref="O4536">SUM(IF($H$2:$H$4320=$H4536,O$2:O$4320,0))</f>
        <v>6359440</v>
      </c>
      <c r="P4536" s="6">
        <f t="array" ref="P4536">SUM(IF($H$2:$H$4320=$H4536,P$2:P$4320,0))</f>
        <v>414554</v>
      </c>
      <c r="Q4536" s="6">
        <f t="array" ref="Q4536">SUM(IF($H$2:$H$4320=$H4536,Q$2:Q$4320,0))</f>
        <v>13883</v>
      </c>
      <c r="R4536" s="6">
        <f t="array" ref="R4536">SUM(IF($H$2:$H$4320=$H4536,R$2:R$4320,0))</f>
        <v>3401214</v>
      </c>
      <c r="S4536" s="6">
        <f t="array" ref="S4536">SUM(IF($H$2:$H$4320=$H4536,S$2:S$4320,0))</f>
        <v>38903547</v>
      </c>
      <c r="T4536" s="6">
        <f t="array" ref="T4536">SUM(IF($H$2:$H$4320=$H4536,T$2:T$4320,0))</f>
        <v>2217416</v>
      </c>
      <c r="U4536" s="6">
        <f t="array" ref="U4536">SUM(IF($H$2:$H$4320=$H4536,U$2:U$4320,0))</f>
        <v>0</v>
      </c>
      <c r="V4536" s="6">
        <f t="array" ref="V4536">SUM(IF($H$2:$H$4320=$H4536,V$2:V$4320,0))</f>
        <v>138</v>
      </c>
      <c r="W4536" s="6">
        <f t="array" ref="W4536">SUM(IF($H$2:$H$4320=$H4536,W$2:W$4320,0))</f>
        <v>3317</v>
      </c>
      <c r="X4536" s="6">
        <f t="array" ref="X4536">SUM(IF($H$2:$H$4320=$H4536,X$2:X$4320,0))</f>
        <v>1100</v>
      </c>
      <c r="Y4536" s="6">
        <f t="array" ref="Y4536">SUM(IF($H$2:$H$4320=$H4536,Y$2:Y$4320,0))</f>
        <v>0</v>
      </c>
      <c r="Z4536" s="6">
        <f t="array" ref="Z4536">SUM(IF($H$2:$H$4320=$H4536,Z$2:Z$4320,0))</f>
        <v>123468284952</v>
      </c>
      <c r="AA4536" s="6">
        <f t="array" ref="AA4536">SUM(IF($H$2:$H$4320=$H4536,AA$2:AA$4320,0))</f>
        <v>9307431262.281601</v>
      </c>
      <c r="AB4536" s="6">
        <f t="shared" si="1157"/>
        <v>8005.991248597943</v>
      </c>
      <c r="AC4536" s="6">
        <f t="shared" si="1158"/>
        <v>603.51703485411031</v>
      </c>
      <c r="AD4536" s="16">
        <f t="shared" si="1142"/>
        <v>15.34043815763447</v>
      </c>
      <c r="AE4536" s="16">
        <f t="shared" si="1143"/>
        <v>2.4250540928132036</v>
      </c>
      <c r="AF4536" s="16">
        <f t="shared" si="1144"/>
        <v>24.036231884057973</v>
      </c>
      <c r="AG4536" s="16">
        <f t="shared" si="1145"/>
        <v>32.007246376811594</v>
      </c>
      <c r="AH4536" s="17">
        <f t="shared" si="1146"/>
        <v>0.96142337109624765</v>
      </c>
      <c r="AI4536" s="17">
        <f t="shared" si="1147"/>
        <v>10.99689090552412</v>
      </c>
      <c r="AJ4536" s="17">
        <f t="shared" si="1148"/>
        <v>11.623689326865074</v>
      </c>
      <c r="AK4536" s="17">
        <f t="shared" si="1149"/>
        <v>11.623689326865074</v>
      </c>
      <c r="AL4536" s="17">
        <f t="shared" si="1150"/>
        <v>0.22054319074080342</v>
      </c>
      <c r="AM4536" s="17">
        <f t="shared" si="1151"/>
        <v>2.522602925459795</v>
      </c>
      <c r="AN4536" s="17">
        <f t="shared" si="1152"/>
        <v>2.6663857041499064</v>
      </c>
      <c r="AO4536" s="17">
        <f t="shared" si="1153"/>
        <v>2.6663857041499064</v>
      </c>
      <c r="AP4536" s="17">
        <f t="shared" si="1155"/>
        <v>2.4458425134091031</v>
      </c>
      <c r="AQ4536" s="17">
        <f t="shared" si="1154"/>
        <v>6.1174485489288362</v>
      </c>
    </row>
    <row r="4537" spans="1:43" x14ac:dyDescent="0.2">
      <c r="A4537" t="s">
        <v>6011</v>
      </c>
      <c r="H4537">
        <v>157</v>
      </c>
      <c r="I4537">
        <f t="shared" si="1156"/>
        <v>0</v>
      </c>
      <c r="M4537" s="6">
        <f t="array" ref="M4537">SUM(IF($H$2:$H$4320=$H4537,M$2:M$4320,0))</f>
        <v>2793146</v>
      </c>
      <c r="N4537" s="6">
        <f t="array" ref="N4537">SUM(IF($H$2:$H$4320=$H4537,N$2:N$4320,0))</f>
        <v>9560460</v>
      </c>
      <c r="O4537" s="6">
        <f t="array" ref="O4537">SUM(IF($H$2:$H$4320=$H4537,O$2:O$4320,0))</f>
        <v>1953562</v>
      </c>
      <c r="P4537" s="6">
        <f t="array" ref="P4537">SUM(IF($H$2:$H$4320=$H4537,P$2:P$4320,0))</f>
        <v>173090</v>
      </c>
      <c r="Q4537" s="6">
        <f t="array" ref="Q4537">SUM(IF($H$2:$H$4320=$H4537,Q$2:Q$4320,0))</f>
        <v>8959</v>
      </c>
      <c r="R4537" s="6">
        <f t="array" ref="R4537">SUM(IF($H$2:$H$4320=$H4537,R$2:R$4320,0))</f>
        <v>3572145</v>
      </c>
      <c r="S4537" s="6">
        <f t="array" ref="S4537">SUM(IF($H$2:$H$4320=$H4537,S$2:S$4320,0))</f>
        <v>15357074</v>
      </c>
      <c r="T4537" s="6">
        <f t="array" ref="T4537">SUM(IF($H$2:$H$4320=$H4537,T$2:T$4320,0))</f>
        <v>689211</v>
      </c>
      <c r="U4537" s="6">
        <f t="array" ref="U4537">SUM(IF($H$2:$H$4320=$H4537,U$2:U$4320,0))</f>
        <v>0</v>
      </c>
      <c r="V4537" s="6">
        <f t="array" ref="V4537">SUM(IF($H$2:$H$4320=$H4537,V$2:V$4320,0))</f>
        <v>60</v>
      </c>
      <c r="W4537" s="6">
        <f t="array" ref="W4537">SUM(IF($H$2:$H$4320=$H4537,W$2:W$4320,0))</f>
        <v>1850</v>
      </c>
      <c r="X4537" s="6">
        <f t="array" ref="X4537">SUM(IF($H$2:$H$4320=$H4537,X$2:X$4320,0))</f>
        <v>717</v>
      </c>
      <c r="Y4537" s="6">
        <f t="array" ref="Y4537">SUM(IF($H$2:$H$4320=$H4537,Y$2:Y$4320,0))</f>
        <v>0</v>
      </c>
      <c r="Z4537" s="6">
        <f t="array" ref="Z4537">SUM(IF($H$2:$H$4320=$H4537,Z$2:Z$4320,0))</f>
        <v>82925605200</v>
      </c>
      <c r="AA4537" s="6">
        <f t="array" ref="AA4537">SUM(IF($H$2:$H$4320=$H4537,AA$2:AA$4320,0))</f>
        <v>6394260330.3600016</v>
      </c>
      <c r="AB4537" s="6">
        <f t="shared" si="1157"/>
        <v>8673.8091263391088</v>
      </c>
      <c r="AC4537" s="6">
        <f t="shared" si="1158"/>
        <v>668.82350120810099</v>
      </c>
      <c r="AD4537" s="16">
        <f t="shared" si="1142"/>
        <v>11.286394361314922</v>
      </c>
      <c r="AE4537" s="16">
        <f t="shared" si="1143"/>
        <v>4.8938605480655335</v>
      </c>
      <c r="AF4537" s="16">
        <f t="shared" si="1144"/>
        <v>30.833333333333332</v>
      </c>
      <c r="AG4537" s="16">
        <f t="shared" si="1145"/>
        <v>42.783333333333331</v>
      </c>
      <c r="AH4537" s="17">
        <f t="shared" si="1146"/>
        <v>1.2788966276735982</v>
      </c>
      <c r="AI4537" s="17">
        <f t="shared" si="1147"/>
        <v>5.4981279174092581</v>
      </c>
      <c r="AJ4537" s="17">
        <f t="shared" si="1148"/>
        <v>5.7448787138230513</v>
      </c>
      <c r="AK4537" s="17">
        <f t="shared" si="1149"/>
        <v>5.7448787138230513</v>
      </c>
      <c r="AL4537" s="17">
        <f t="shared" si="1150"/>
        <v>0.37363735636151396</v>
      </c>
      <c r="AM4537" s="17">
        <f t="shared" si="1151"/>
        <v>1.606311202599038</v>
      </c>
      <c r="AN4537" s="17">
        <f t="shared" si="1152"/>
        <v>1.6784009346830593</v>
      </c>
      <c r="AO4537" s="17">
        <f t="shared" si="1153"/>
        <v>1.6784009346830593</v>
      </c>
      <c r="AP4537" s="17">
        <f t="shared" si="1155"/>
        <v>1.3047635783215452</v>
      </c>
      <c r="AQ4537" s="17">
        <f t="shared" si="1154"/>
        <v>7.8610630223151352</v>
      </c>
    </row>
    <row r="4538" spans="1:43" x14ac:dyDescent="0.2">
      <c r="A4538" t="s">
        <v>5790</v>
      </c>
      <c r="H4538">
        <v>158</v>
      </c>
      <c r="I4538">
        <f t="shared" si="1156"/>
        <v>0</v>
      </c>
      <c r="M4538" s="6">
        <f t="array" ref="M4538">SUM(IF($H$2:$H$4320=$H4538,M$2:M$4320,0))</f>
        <v>2268223</v>
      </c>
      <c r="N4538" s="6">
        <f t="array" ref="N4538">SUM(IF($H$2:$H$4320=$H4538,N$2:N$4320,0))</f>
        <v>16225460</v>
      </c>
      <c r="O4538" s="6">
        <f t="array" ref="O4538">SUM(IF($H$2:$H$4320=$H4538,O$2:O$4320,0))</f>
        <v>7517497</v>
      </c>
      <c r="P4538" s="6">
        <f t="array" ref="P4538">SUM(IF($H$2:$H$4320=$H4538,P$2:P$4320,0))</f>
        <v>421987</v>
      </c>
      <c r="Q4538" s="6">
        <f t="array" ref="Q4538">SUM(IF($H$2:$H$4320=$H4538,Q$2:Q$4320,0))</f>
        <v>7910</v>
      </c>
      <c r="R4538" s="6">
        <f t="array" ref="R4538">SUM(IF($H$2:$H$4320=$H4538,R$2:R$4320,0))</f>
        <v>14519744</v>
      </c>
      <c r="S4538" s="6">
        <f t="array" ref="S4538">SUM(IF($H$2:$H$4320=$H4538,S$2:S$4320,0))</f>
        <v>24317432</v>
      </c>
      <c r="T4538" s="6">
        <f t="array" ref="T4538">SUM(IF($H$2:$H$4320=$H4538,T$2:T$4320,0))</f>
        <v>4305493</v>
      </c>
      <c r="U4538" s="6">
        <f t="array" ref="U4538">SUM(IF($H$2:$H$4320=$H4538,U$2:U$4320,0))</f>
        <v>54484</v>
      </c>
      <c r="V4538" s="6">
        <f t="array" ref="V4538">SUM(IF($H$2:$H$4320=$H4538,V$2:V$4320,0))</f>
        <v>307</v>
      </c>
      <c r="W4538" s="6">
        <f t="array" ref="W4538">SUM(IF($H$2:$H$4320=$H4538,W$2:W$4320,0))</f>
        <v>4802</v>
      </c>
      <c r="X4538" s="6">
        <f t="array" ref="X4538">SUM(IF($H$2:$H$4320=$H4538,X$2:X$4320,0))</f>
        <v>842</v>
      </c>
      <c r="Y4538" s="6">
        <f t="array" ref="Y4538">SUM(IF($H$2:$H$4320=$H4538,Y$2:Y$4320,0))</f>
        <v>0</v>
      </c>
      <c r="Z4538" s="6">
        <f t="array" ref="Z4538">SUM(IF($H$2:$H$4320=$H4538,Z$2:Z$4320,0))</f>
        <v>152334636700</v>
      </c>
      <c r="AA4538" s="6">
        <f t="array" ref="AA4538">SUM(IF($H$2:$H$4320=$H4538,AA$2:AA$4320,0))</f>
        <v>11045203446.715199</v>
      </c>
      <c r="AB4538" s="6">
        <f t="shared" si="1157"/>
        <v>9388.6174382729369</v>
      </c>
      <c r="AC4538" s="6">
        <f t="shared" si="1158"/>
        <v>680.73283880489055</v>
      </c>
      <c r="AD4538" s="16">
        <f t="shared" si="1142"/>
        <v>17.814522722263956</v>
      </c>
      <c r="AE4538" s="16">
        <f t="shared" si="1143"/>
        <v>2.158359358174669</v>
      </c>
      <c r="AF4538" s="16">
        <f t="shared" si="1144"/>
        <v>15.641693811074919</v>
      </c>
      <c r="AG4538" s="16">
        <f t="shared" si="1145"/>
        <v>18.384364820846905</v>
      </c>
      <c r="AH4538" s="17">
        <f t="shared" si="1146"/>
        <v>6.4013741153316932</v>
      </c>
      <c r="AI4538" s="17">
        <f t="shared" si="1147"/>
        <v>10.720917652276695</v>
      </c>
      <c r="AJ4538" s="17">
        <f t="shared" si="1148"/>
        <v>12.619096535040867</v>
      </c>
      <c r="AK4538" s="17">
        <f t="shared" si="1149"/>
        <v>12.643117100919971</v>
      </c>
      <c r="AL4538" s="17">
        <f t="shared" si="1150"/>
        <v>0.89487410526419586</v>
      </c>
      <c r="AM4538" s="17">
        <f t="shared" si="1151"/>
        <v>1.498720652603994</v>
      </c>
      <c r="AN4538" s="17">
        <f t="shared" si="1152"/>
        <v>1.7640747935651748</v>
      </c>
      <c r="AO4538" s="17">
        <f t="shared" si="1153"/>
        <v>1.7674327260983664</v>
      </c>
      <c r="AP4538" s="17">
        <f t="shared" si="1155"/>
        <v>0.87255862083417057</v>
      </c>
      <c r="AQ4538" s="17">
        <f t="shared" si="1154"/>
        <v>3.2347777458374773</v>
      </c>
    </row>
    <row r="4539" spans="1:43" x14ac:dyDescent="0.2">
      <c r="A4539" t="s">
        <v>5963</v>
      </c>
      <c r="H4539">
        <v>159</v>
      </c>
      <c r="I4539">
        <f t="shared" si="1156"/>
        <v>0</v>
      </c>
      <c r="M4539" s="6">
        <f t="array" ref="M4539">SUM(IF($H$2:$H$4320=$H4539,M$2:M$4320,0))</f>
        <v>1597502</v>
      </c>
      <c r="N4539" s="6">
        <f t="array" ref="N4539">SUM(IF($H$2:$H$4320=$H4539,N$2:N$4320,0))</f>
        <v>5562383</v>
      </c>
      <c r="O4539" s="6">
        <f t="array" ref="O4539">SUM(IF($H$2:$H$4320=$H4539,O$2:O$4320,0))</f>
        <v>1713360</v>
      </c>
      <c r="P4539" s="6">
        <f t="array" ref="P4539">SUM(IF($H$2:$H$4320=$H4539,P$2:P$4320,0))</f>
        <v>137179</v>
      </c>
      <c r="Q4539" s="6">
        <f t="array" ref="Q4539">SUM(IF($H$2:$H$4320=$H4539,Q$2:Q$4320,0))</f>
        <v>4984</v>
      </c>
      <c r="R4539" s="6">
        <f t="array" ref="R4539">SUM(IF($H$2:$H$4320=$H4539,R$2:R$4320,0))</f>
        <v>1760719</v>
      </c>
      <c r="S4539" s="6">
        <f t="array" ref="S4539">SUM(IF($H$2:$H$4320=$H4539,S$2:S$4320,0))</f>
        <v>9422933</v>
      </c>
      <c r="T4539" s="6">
        <f t="array" ref="T4539">SUM(IF($H$2:$H$4320=$H4539,T$2:T$4320,0))</f>
        <v>3269086</v>
      </c>
      <c r="U4539" s="6">
        <f t="array" ref="U4539">SUM(IF($H$2:$H$4320=$H4539,U$2:U$4320,0))</f>
        <v>0</v>
      </c>
      <c r="V4539" s="6">
        <f t="array" ref="V4539">SUM(IF($H$2:$H$4320=$H4539,V$2:V$4320,0))</f>
        <v>56</v>
      </c>
      <c r="W4539" s="6">
        <f t="array" ref="W4539">SUM(IF($H$2:$H$4320=$H4539,W$2:W$4320,0))</f>
        <v>1233</v>
      </c>
      <c r="X4539" s="6">
        <f t="array" ref="X4539">SUM(IF($H$2:$H$4320=$H4539,X$2:X$4320,0))</f>
        <v>739</v>
      </c>
      <c r="Y4539" s="6">
        <f t="array" ref="Y4539">SUM(IF($H$2:$H$4320=$H4539,Y$2:Y$4320,0))</f>
        <v>0</v>
      </c>
      <c r="Z4539" s="6">
        <f t="array" ref="Z4539">SUM(IF($H$2:$H$4320=$H4539,Z$2:Z$4320,0))</f>
        <v>36268285200</v>
      </c>
      <c r="AA4539" s="6">
        <f t="array" ref="AA4539">SUM(IF($H$2:$H$4320=$H4539,AA$2:AA$4320,0))</f>
        <v>2658152565.7344007</v>
      </c>
      <c r="AB4539" s="6">
        <f t="shared" si="1157"/>
        <v>6520.2783051796323</v>
      </c>
      <c r="AC4539" s="6">
        <f t="shared" si="1158"/>
        <v>477.88017576898261</v>
      </c>
      <c r="AD4539" s="16">
        <f t="shared" si="1142"/>
        <v>12.48995837555311</v>
      </c>
      <c r="AE4539" s="16">
        <f t="shared" si="1143"/>
        <v>3.2464765139842182</v>
      </c>
      <c r="AF4539" s="16">
        <f t="shared" si="1144"/>
        <v>22.017857142857142</v>
      </c>
      <c r="AG4539" s="16">
        <f t="shared" si="1145"/>
        <v>35.214285714285715</v>
      </c>
      <c r="AH4539" s="17">
        <f t="shared" si="1146"/>
        <v>1.1021701381281526</v>
      </c>
      <c r="AI4539" s="17">
        <f t="shared" si="1147"/>
        <v>5.8985422240472936</v>
      </c>
      <c r="AJ4539" s="17">
        <f t="shared" si="1148"/>
        <v>7.9449158749097029</v>
      </c>
      <c r="AK4539" s="17">
        <f t="shared" si="1149"/>
        <v>7.9449158749097029</v>
      </c>
      <c r="AL4539" s="17">
        <f t="shared" si="1150"/>
        <v>0.3165404108275176</v>
      </c>
      <c r="AM4539" s="17">
        <f t="shared" si="1151"/>
        <v>1.6940460590362081</v>
      </c>
      <c r="AN4539" s="17">
        <f t="shared" si="1152"/>
        <v>2.2817592747568805</v>
      </c>
      <c r="AO4539" s="17">
        <f t="shared" si="1153"/>
        <v>2.2817592747568805</v>
      </c>
      <c r="AP4539" s="17">
        <f t="shared" si="1155"/>
        <v>1.9652188639293628</v>
      </c>
      <c r="AQ4539" s="17">
        <f t="shared" si="1154"/>
        <v>5.4996807442685718</v>
      </c>
    </row>
    <row r="4540" spans="1:43" x14ac:dyDescent="0.2">
      <c r="A4540" t="s">
        <v>5750</v>
      </c>
      <c r="H4540">
        <v>160</v>
      </c>
      <c r="I4540">
        <f t="shared" si="1156"/>
        <v>0</v>
      </c>
      <c r="M4540" s="6">
        <f t="array" ref="M4540">SUM(IF($H$2:$H$4320=$H4540,M$2:M$4320,0))</f>
        <v>463927</v>
      </c>
      <c r="N4540" s="6">
        <f t="array" ref="N4540">SUM(IF($H$2:$H$4320=$H4540,N$2:N$4320,0))</f>
        <v>2083827</v>
      </c>
      <c r="O4540" s="6">
        <f t="array" ref="O4540">SUM(IF($H$2:$H$4320=$H4540,O$2:O$4320,0))</f>
        <v>571644</v>
      </c>
      <c r="P4540" s="6">
        <f t="array" ref="P4540">SUM(IF($H$2:$H$4320=$H4540,P$2:P$4320,0))</f>
        <v>41491</v>
      </c>
      <c r="Q4540" s="6">
        <f t="array" ref="Q4540">SUM(IF($H$2:$H$4320=$H4540,Q$2:Q$4320,0))</f>
        <v>1626</v>
      </c>
      <c r="R4540" s="6">
        <f t="array" ref="R4540">SUM(IF($H$2:$H$4320=$H4540,R$2:R$4320,0))</f>
        <v>372853</v>
      </c>
      <c r="S4540" s="6">
        <f t="array" ref="S4540">SUM(IF($H$2:$H$4320=$H4540,S$2:S$4320,0))</f>
        <v>3003266</v>
      </c>
      <c r="T4540" s="6">
        <f t="array" ref="T4540">SUM(IF($H$2:$H$4320=$H4540,T$2:T$4320,0))</f>
        <v>3988488</v>
      </c>
      <c r="U4540" s="6">
        <f t="array" ref="U4540">SUM(IF($H$2:$H$4320=$H4540,U$2:U$4320,0))</f>
        <v>0</v>
      </c>
      <c r="V4540" s="6">
        <f t="array" ref="V4540">SUM(IF($H$2:$H$4320=$H4540,V$2:V$4320,0))</f>
        <v>28</v>
      </c>
      <c r="W4540" s="6">
        <f t="array" ref="W4540">SUM(IF($H$2:$H$4320=$H4540,W$2:W$4320,0))</f>
        <v>678</v>
      </c>
      <c r="X4540" s="6">
        <f t="array" ref="X4540">SUM(IF($H$2:$H$4320=$H4540,X$2:X$4320,0))</f>
        <v>513</v>
      </c>
      <c r="Y4540" s="6">
        <f t="array" ref="Y4540">SUM(IF($H$2:$H$4320=$H4540,Y$2:Y$4320,0))</f>
        <v>0</v>
      </c>
      <c r="Z4540" s="6">
        <f t="array" ref="Z4540">SUM(IF($H$2:$H$4320=$H4540,Z$2:Z$4320,0))</f>
        <v>14125865486</v>
      </c>
      <c r="AA4540" s="6">
        <f t="array" ref="AA4540">SUM(IF($H$2:$H$4320=$H4540,AA$2:AA$4320,0))</f>
        <v>1093579892.6975999</v>
      </c>
      <c r="AB4540" s="6">
        <f t="shared" si="1157"/>
        <v>6778.8091266693446</v>
      </c>
      <c r="AC4540" s="6">
        <f t="shared" si="1158"/>
        <v>524.79399331019317</v>
      </c>
      <c r="AD4540" s="16">
        <f t="shared" si="1142"/>
        <v>13.777542117567664</v>
      </c>
      <c r="AE4540" s="16">
        <f t="shared" si="1143"/>
        <v>3.6453229632428577</v>
      </c>
      <c r="AF4540" s="16">
        <f t="shared" si="1144"/>
        <v>24.214285714285715</v>
      </c>
      <c r="AG4540" s="16">
        <f t="shared" si="1145"/>
        <v>42.535714285714285</v>
      </c>
      <c r="AH4540" s="17">
        <f t="shared" si="1146"/>
        <v>0.80368894244137545</v>
      </c>
      <c r="AI4540" s="17">
        <f t="shared" si="1147"/>
        <v>6.4735745063339705</v>
      </c>
      <c r="AJ4540" s="17">
        <f t="shared" si="1148"/>
        <v>15.070806398420441</v>
      </c>
      <c r="AK4540" s="17">
        <f t="shared" si="1149"/>
        <v>15.070806398420441</v>
      </c>
      <c r="AL4540" s="17">
        <f t="shared" si="1150"/>
        <v>0.17892704144825841</v>
      </c>
      <c r="AM4540" s="17">
        <f t="shared" si="1151"/>
        <v>1.4412261670474564</v>
      </c>
      <c r="AN4540" s="17">
        <f t="shared" si="1152"/>
        <v>3.3552468607038874</v>
      </c>
      <c r="AO4540" s="17">
        <f t="shared" si="1153"/>
        <v>3.3552468607038874</v>
      </c>
      <c r="AP4540" s="17">
        <f t="shared" si="1155"/>
        <v>3.176319819255629</v>
      </c>
      <c r="AQ4540" s="17">
        <f t="shared" si="1154"/>
        <v>5.2537348419645795</v>
      </c>
    </row>
    <row r="4541" spans="1:43" x14ac:dyDescent="0.2">
      <c r="A4541" t="s">
        <v>5828</v>
      </c>
      <c r="H4541">
        <v>161</v>
      </c>
      <c r="I4541">
        <f t="shared" si="1156"/>
        <v>0</v>
      </c>
      <c r="M4541" s="6">
        <f t="array" ref="M4541">SUM(IF($H$2:$H$4320=$H4541,M$2:M$4320,0))</f>
        <v>1371635</v>
      </c>
      <c r="N4541" s="6">
        <f t="array" ref="N4541">SUM(IF($H$2:$H$4320=$H4541,N$2:N$4320,0))</f>
        <v>4265371</v>
      </c>
      <c r="O4541" s="6">
        <f t="array" ref="O4541">SUM(IF($H$2:$H$4320=$H4541,O$2:O$4320,0))</f>
        <v>1617196</v>
      </c>
      <c r="P4541" s="6">
        <f t="array" ref="P4541">SUM(IF($H$2:$H$4320=$H4541,P$2:P$4320,0))</f>
        <v>106403</v>
      </c>
      <c r="Q4541" s="6">
        <f t="array" ref="Q4541">SUM(IF($H$2:$H$4320=$H4541,Q$2:Q$4320,0))</f>
        <v>4852</v>
      </c>
      <c r="R4541" s="6">
        <f t="array" ref="R4541">SUM(IF($H$2:$H$4320=$H4541,R$2:R$4320,0))</f>
        <v>2298565</v>
      </c>
      <c r="S4541" s="6">
        <f t="array" ref="S4541">SUM(IF($H$2:$H$4320=$H4541,S$2:S$4320,0))</f>
        <v>8422461</v>
      </c>
      <c r="T4541" s="6">
        <f t="array" ref="T4541">SUM(IF($H$2:$H$4320=$H4541,T$2:T$4320,0))</f>
        <v>1926800</v>
      </c>
      <c r="U4541" s="6">
        <f t="array" ref="U4541">SUM(IF($H$2:$H$4320=$H4541,U$2:U$4320,0))</f>
        <v>0</v>
      </c>
      <c r="V4541" s="6">
        <f t="array" ref="V4541">SUM(IF($H$2:$H$4320=$H4541,V$2:V$4320,0))</f>
        <v>65</v>
      </c>
      <c r="W4541" s="6">
        <f t="array" ref="W4541">SUM(IF($H$2:$H$4320=$H4541,W$2:W$4320,0))</f>
        <v>1291</v>
      </c>
      <c r="X4541" s="6">
        <f t="array" ref="X4541">SUM(IF($H$2:$H$4320=$H4541,X$2:X$4320,0))</f>
        <v>747</v>
      </c>
      <c r="Y4541" s="6">
        <f t="array" ref="Y4541">SUM(IF($H$2:$H$4320=$H4541,Y$2:Y$4320,0))</f>
        <v>0</v>
      </c>
      <c r="Z4541" s="6">
        <f t="array" ref="Z4541">SUM(IF($H$2:$H$4320=$H4541,Z$2:Z$4320,0))</f>
        <v>46554943300</v>
      </c>
      <c r="AA4541" s="6">
        <f t="array" ref="AA4541">SUM(IF($H$2:$H$4320=$H4541,AA$2:AA$4320,0))</f>
        <v>3510390068.7408004</v>
      </c>
      <c r="AB4541" s="6">
        <f t="shared" si="1157"/>
        <v>10914.629301882533</v>
      </c>
      <c r="AC4541" s="6">
        <f t="shared" si="1158"/>
        <v>822.99759358348911</v>
      </c>
      <c r="AD4541" s="16">
        <f t="shared" si="1142"/>
        <v>15.198781989229627</v>
      </c>
      <c r="AE4541" s="16">
        <f t="shared" si="1143"/>
        <v>2.6375102337626362</v>
      </c>
      <c r="AF4541" s="16">
        <f t="shared" si="1144"/>
        <v>19.861538461538462</v>
      </c>
      <c r="AG4541" s="16">
        <f t="shared" si="1145"/>
        <v>31.353846153846153</v>
      </c>
      <c r="AH4541" s="17">
        <f t="shared" si="1146"/>
        <v>1.6757847386513176</v>
      </c>
      <c r="AI4541" s="17">
        <f t="shared" si="1147"/>
        <v>6.1404535463151637</v>
      </c>
      <c r="AJ4541" s="17">
        <f t="shared" si="1148"/>
        <v>7.5452004359760432</v>
      </c>
      <c r="AK4541" s="17">
        <f t="shared" si="1149"/>
        <v>7.5452004359760432</v>
      </c>
      <c r="AL4541" s="17">
        <f t="shared" si="1150"/>
        <v>0.53888981755631571</v>
      </c>
      <c r="AM4541" s="17">
        <f t="shared" si="1151"/>
        <v>1.9746139315900071</v>
      </c>
      <c r="AN4541" s="17">
        <f t="shared" si="1152"/>
        <v>2.4263448595679016</v>
      </c>
      <c r="AO4541" s="17">
        <f t="shared" si="1153"/>
        <v>2.4263448595679016</v>
      </c>
      <c r="AP4541" s="17">
        <f t="shared" si="1155"/>
        <v>1.8874550420115859</v>
      </c>
      <c r="AQ4541" s="17">
        <f t="shared" si="1154"/>
        <v>5.2080644522989177</v>
      </c>
    </row>
    <row r="4542" spans="1:43" x14ac:dyDescent="0.2">
      <c r="A4542" t="s">
        <v>6138</v>
      </c>
      <c r="H4542">
        <v>162</v>
      </c>
      <c r="I4542">
        <f t="shared" si="1156"/>
        <v>0</v>
      </c>
      <c r="M4542" s="6">
        <f t="array" ref="M4542">SUM(IF($H$2:$H$4320=$H4542,M$2:M$4320,0))</f>
        <v>1782172</v>
      </c>
      <c r="N4542" s="6">
        <f t="array" ref="N4542">SUM(IF($H$2:$H$4320=$H4542,N$2:N$4320,0))</f>
        <v>11425606</v>
      </c>
      <c r="O4542" s="6">
        <f t="array" ref="O4542">SUM(IF($H$2:$H$4320=$H4542,O$2:O$4320,0))</f>
        <v>2841285</v>
      </c>
      <c r="P4542" s="6">
        <f t="array" ref="P4542">SUM(IF($H$2:$H$4320=$H4542,P$2:P$4320,0))</f>
        <v>185472</v>
      </c>
      <c r="Q4542" s="6">
        <f t="array" ref="Q4542">SUM(IF($H$2:$H$4320=$H4542,Q$2:Q$4320,0))</f>
        <v>6029</v>
      </c>
      <c r="R4542" s="6">
        <f t="array" ref="R4542">SUM(IF($H$2:$H$4320=$H4542,R$2:R$4320,0))</f>
        <v>1848406</v>
      </c>
      <c r="S4542" s="6">
        <f t="array" ref="S4542">SUM(IF($H$2:$H$4320=$H4542,S$2:S$4320,0))</f>
        <v>13199807</v>
      </c>
      <c r="T4542" s="6">
        <f t="array" ref="T4542">SUM(IF($H$2:$H$4320=$H4542,T$2:T$4320,0))</f>
        <v>719691</v>
      </c>
      <c r="U4542" s="6">
        <f t="array" ref="U4542">SUM(IF($H$2:$H$4320=$H4542,U$2:U$4320,0))</f>
        <v>0</v>
      </c>
      <c r="V4542" s="6">
        <f t="array" ref="V4542">SUM(IF($H$2:$H$4320=$H4542,V$2:V$4320,0))</f>
        <v>68</v>
      </c>
      <c r="W4542" s="6">
        <f t="array" ref="W4542">SUM(IF($H$2:$H$4320=$H4542,W$2:W$4320,0))</f>
        <v>2009</v>
      </c>
      <c r="X4542" s="6">
        <f t="array" ref="X4542">SUM(IF($H$2:$H$4320=$H4542,X$2:X$4320,0))</f>
        <v>973</v>
      </c>
      <c r="Y4542" s="6">
        <f t="array" ref="Y4542">SUM(IF($H$2:$H$4320=$H4542,Y$2:Y$4320,0))</f>
        <v>0</v>
      </c>
      <c r="Z4542" s="6">
        <f t="array" ref="Z4542">SUM(IF($H$2:$H$4320=$H4542,Z$2:Z$4320,0))</f>
        <v>101000795800</v>
      </c>
      <c r="AA4542" s="6">
        <f t="array" ref="AA4542">SUM(IF($H$2:$H$4320=$H4542,AA$2:AA$4320,0))</f>
        <v>8314723534.5216007</v>
      </c>
      <c r="AB4542" s="6">
        <f t="shared" si="1157"/>
        <v>8839.8633560443104</v>
      </c>
      <c r="AC4542" s="6">
        <f t="shared" si="1158"/>
        <v>727.72713626932352</v>
      </c>
      <c r="AD4542" s="16">
        <f t="shared" si="1142"/>
        <v>15.319212603519668</v>
      </c>
      <c r="AE4542" s="16">
        <f t="shared" si="1143"/>
        <v>4.0212812160694895</v>
      </c>
      <c r="AF4542" s="16">
        <f t="shared" si="1144"/>
        <v>29.544117647058822</v>
      </c>
      <c r="AG4542" s="16">
        <f t="shared" si="1145"/>
        <v>43.852941176470587</v>
      </c>
      <c r="AH4542" s="17">
        <f t="shared" si="1146"/>
        <v>1.037164762997062</v>
      </c>
      <c r="AI4542" s="17">
        <f t="shared" si="1147"/>
        <v>7.4065842129715875</v>
      </c>
      <c r="AJ4542" s="17">
        <f t="shared" si="1148"/>
        <v>7.8104122385493655</v>
      </c>
      <c r="AK4542" s="17">
        <f t="shared" si="1149"/>
        <v>7.8104122385493655</v>
      </c>
      <c r="AL4542" s="17">
        <f t="shared" si="1150"/>
        <v>0.16177750221738785</v>
      </c>
      <c r="AM4542" s="17">
        <f t="shared" si="1151"/>
        <v>1.1552828795251648</v>
      </c>
      <c r="AN4542" s="17">
        <f t="shared" si="1152"/>
        <v>1.2182721861755079</v>
      </c>
      <c r="AO4542" s="17">
        <f t="shared" si="1153"/>
        <v>1.2182721861755079</v>
      </c>
      <c r="AP4542" s="17">
        <f t="shared" si="1155"/>
        <v>1.0564946839581202</v>
      </c>
      <c r="AQ4542" s="17">
        <f t="shared" si="1154"/>
        <v>4.6457173426812162</v>
      </c>
    </row>
    <row r="4543" spans="1:43" x14ac:dyDescent="0.2">
      <c r="A4543" t="s">
        <v>6045</v>
      </c>
      <c r="H4543">
        <v>163</v>
      </c>
      <c r="I4543">
        <f t="shared" si="1156"/>
        <v>0</v>
      </c>
      <c r="M4543" s="6">
        <f t="array" ref="M4543">SUM(IF($H$2:$H$4320=$H4543,M$2:M$4320,0))</f>
        <v>652990</v>
      </c>
      <c r="N4543" s="6">
        <f t="array" ref="N4543">SUM(IF($H$2:$H$4320=$H4543,N$2:N$4320,0))</f>
        <v>4523362</v>
      </c>
      <c r="O4543" s="6">
        <f t="array" ref="O4543">SUM(IF($H$2:$H$4320=$H4543,O$2:O$4320,0))</f>
        <v>1881751</v>
      </c>
      <c r="P4543" s="6">
        <f t="array" ref="P4543">SUM(IF($H$2:$H$4320=$H4543,P$2:P$4320,0))</f>
        <v>134626</v>
      </c>
      <c r="Q4543" s="6">
        <f t="array" ref="Q4543">SUM(IF($H$2:$H$4320=$H4543,Q$2:Q$4320,0))</f>
        <v>2528</v>
      </c>
      <c r="R4543" s="6">
        <f t="array" ref="R4543">SUM(IF($H$2:$H$4320=$H4543,R$2:R$4320,0))</f>
        <v>409641</v>
      </c>
      <c r="S4543" s="6">
        <f t="array" ref="S4543">SUM(IF($H$2:$H$4320=$H4543,S$2:S$4320,0))</f>
        <v>10536140</v>
      </c>
      <c r="T4543" s="6">
        <f t="array" ref="T4543">SUM(IF($H$2:$H$4320=$H4543,T$2:T$4320,0))</f>
        <v>2050626</v>
      </c>
      <c r="U4543" s="6">
        <f t="array" ref="U4543">SUM(IF($H$2:$H$4320=$H4543,U$2:U$4320,0))</f>
        <v>0</v>
      </c>
      <c r="V4543" s="6">
        <f t="array" ref="V4543">SUM(IF($H$2:$H$4320=$H4543,V$2:V$4320,0))</f>
        <v>112</v>
      </c>
      <c r="W4543" s="6">
        <f t="array" ref="W4543">SUM(IF($H$2:$H$4320=$H4543,W$2:W$4320,0))</f>
        <v>1775</v>
      </c>
      <c r="X4543" s="6">
        <f t="array" ref="X4543">SUM(IF($H$2:$H$4320=$H4543,X$2:X$4320,0))</f>
        <v>0</v>
      </c>
      <c r="Y4543" s="6">
        <f t="array" ref="Y4543">SUM(IF($H$2:$H$4320=$H4543,Y$2:Y$4320,0))</f>
        <v>0</v>
      </c>
      <c r="Z4543" s="6">
        <f t="array" ref="Z4543">SUM(IF($H$2:$H$4320=$H4543,Z$2:Z$4320,0))</f>
        <v>48117641600</v>
      </c>
      <c r="AA4543" s="6">
        <f t="array" ref="AA4543">SUM(IF($H$2:$H$4320=$H4543,AA$2:AA$4320,0))</f>
        <v>3493722804.3648005</v>
      </c>
      <c r="AB4543" s="6">
        <f t="shared" si="1157"/>
        <v>10637.583638010843</v>
      </c>
      <c r="AC4543" s="6">
        <f t="shared" si="1158"/>
        <v>772.37302793028732</v>
      </c>
      <c r="AD4543" s="16">
        <f t="shared" si="1142"/>
        <v>13.977619479149645</v>
      </c>
      <c r="AE4543" s="16">
        <f t="shared" si="1143"/>
        <v>2.4038047541890504</v>
      </c>
      <c r="AF4543" s="16">
        <f t="shared" si="1144"/>
        <v>15.848214285714286</v>
      </c>
      <c r="AG4543" s="16">
        <f t="shared" si="1145"/>
        <v>15.848214285714286</v>
      </c>
      <c r="AH4543" s="17">
        <f t="shared" si="1146"/>
        <v>0.62733119955895189</v>
      </c>
      <c r="AI4543" s="17">
        <f t="shared" si="1147"/>
        <v>16.135224122880903</v>
      </c>
      <c r="AJ4543" s="17">
        <f t="shared" si="1148"/>
        <v>19.27558768128149</v>
      </c>
      <c r="AK4543" s="17">
        <f t="shared" si="1149"/>
        <v>19.27558768128149</v>
      </c>
      <c r="AL4543" s="17">
        <f t="shared" si="1150"/>
        <v>9.0561179936516245E-2</v>
      </c>
      <c r="AM4543" s="17">
        <f t="shared" si="1151"/>
        <v>2.3292718999717468</v>
      </c>
      <c r="AN4543" s="17">
        <f t="shared" si="1152"/>
        <v>2.7826130210228586</v>
      </c>
      <c r="AO4543" s="17">
        <f t="shared" si="1153"/>
        <v>2.7826130210228586</v>
      </c>
      <c r="AP4543" s="17">
        <f t="shared" si="1155"/>
        <v>2.6920518410863421</v>
      </c>
      <c r="AQ4543" s="17">
        <f t="shared" si="1154"/>
        <v>5.5991148669510471</v>
      </c>
    </row>
    <row r="4544" spans="1:43" x14ac:dyDescent="0.2">
      <c r="A4544" t="s">
        <v>6016</v>
      </c>
      <c r="H4544">
        <v>164</v>
      </c>
      <c r="I4544">
        <f t="shared" si="1156"/>
        <v>0</v>
      </c>
      <c r="M4544" s="6">
        <f t="array" ref="M4544">SUM(IF($H$2:$H$4320=$H4544,M$2:M$4320,0))</f>
        <v>1582769</v>
      </c>
      <c r="N4544" s="6">
        <f t="array" ref="N4544">SUM(IF($H$2:$H$4320=$H4544,N$2:N$4320,0))</f>
        <v>12504691</v>
      </c>
      <c r="O4544" s="6">
        <f t="array" ref="O4544">SUM(IF($H$2:$H$4320=$H4544,O$2:O$4320,0))</f>
        <v>1543303</v>
      </c>
      <c r="P4544" s="6">
        <f t="array" ref="P4544">SUM(IF($H$2:$H$4320=$H4544,P$2:P$4320,0))</f>
        <v>93844</v>
      </c>
      <c r="Q4544" s="6">
        <f t="array" ref="Q4544">SUM(IF($H$2:$H$4320=$H4544,Q$2:Q$4320,0))</f>
        <v>5168</v>
      </c>
      <c r="R4544" s="6">
        <f t="array" ref="R4544">SUM(IF($H$2:$H$4320=$H4544,R$2:R$4320,0))</f>
        <v>1272321</v>
      </c>
      <c r="S4544" s="6">
        <f t="array" ref="S4544">SUM(IF($H$2:$H$4320=$H4544,S$2:S$4320,0))</f>
        <v>7904594</v>
      </c>
      <c r="T4544" s="6">
        <f t="array" ref="T4544">SUM(IF($H$2:$H$4320=$H4544,T$2:T$4320,0))</f>
        <v>270156</v>
      </c>
      <c r="U4544" s="6">
        <f t="array" ref="U4544">SUM(IF($H$2:$H$4320=$H4544,U$2:U$4320,0))</f>
        <v>0</v>
      </c>
      <c r="V4544" s="6">
        <f t="array" ref="V4544">SUM(IF($H$2:$H$4320=$H4544,V$2:V$4320,0))</f>
        <v>40</v>
      </c>
      <c r="W4544" s="6">
        <f t="array" ref="W4544">SUM(IF($H$2:$H$4320=$H4544,W$2:W$4320,0))</f>
        <v>1020</v>
      </c>
      <c r="X4544" s="6">
        <f t="array" ref="X4544">SUM(IF($H$2:$H$4320=$H4544,X$2:X$4320,0))</f>
        <v>604</v>
      </c>
      <c r="Y4544" s="6">
        <f t="array" ref="Y4544">SUM(IF($H$2:$H$4320=$H4544,Y$2:Y$4320,0))</f>
        <v>0</v>
      </c>
      <c r="Z4544" s="6">
        <f t="array" ref="Z4544">SUM(IF($H$2:$H$4320=$H4544,Z$2:Z$4320,0))</f>
        <v>47403635800</v>
      </c>
      <c r="AA4544" s="6">
        <f t="array" ref="AA4544">SUM(IF($H$2:$H$4320=$H4544,AA$2:AA$4320,0))</f>
        <v>3441734913.6576004</v>
      </c>
      <c r="AB4544" s="6">
        <f t="shared" si="1157"/>
        <v>3790.868226971782</v>
      </c>
      <c r="AC4544" s="6">
        <f t="shared" si="1158"/>
        <v>275.23550271314986</v>
      </c>
      <c r="AD4544" s="16">
        <f t="shared" si="1142"/>
        <v>16.445409402838752</v>
      </c>
      <c r="AE4544" s="16">
        <f t="shared" si="1143"/>
        <v>8.1025508276728555</v>
      </c>
      <c r="AF4544" s="16">
        <f t="shared" si="1144"/>
        <v>25.5</v>
      </c>
      <c r="AG4544" s="16">
        <f t="shared" si="1145"/>
        <v>40.6</v>
      </c>
      <c r="AH4544" s="17">
        <f t="shared" si="1146"/>
        <v>0.80385766969153427</v>
      </c>
      <c r="AI4544" s="17">
        <f t="shared" si="1147"/>
        <v>4.9941551799409769</v>
      </c>
      <c r="AJ4544" s="17">
        <f t="shared" si="1148"/>
        <v>5.164840858015288</v>
      </c>
      <c r="AK4544" s="17">
        <f t="shared" si="1149"/>
        <v>5.164840858015288</v>
      </c>
      <c r="AL4544" s="17">
        <f t="shared" si="1150"/>
        <v>0.10174749619962621</v>
      </c>
      <c r="AM4544" s="17">
        <f t="shared" si="1151"/>
        <v>0.63213029414321398</v>
      </c>
      <c r="AN4544" s="17">
        <f t="shared" si="1152"/>
        <v>0.65373466645437295</v>
      </c>
      <c r="AO4544" s="17">
        <f t="shared" si="1153"/>
        <v>0.65373466645437295</v>
      </c>
      <c r="AP4544" s="17">
        <f t="shared" si="1155"/>
        <v>0.55198717025474675</v>
      </c>
      <c r="AQ4544" s="17">
        <f t="shared" si="1154"/>
        <v>5.1218678380071836</v>
      </c>
    </row>
    <row r="4545" spans="1:43" x14ac:dyDescent="0.2">
      <c r="A4545" t="s">
        <v>5927</v>
      </c>
      <c r="H4545">
        <v>165</v>
      </c>
      <c r="I4545">
        <f t="shared" si="1156"/>
        <v>0</v>
      </c>
      <c r="M4545" s="6">
        <f t="array" ref="M4545">SUM(IF($H$2:$H$4320=$H4545,M$2:M$4320,0))</f>
        <v>1159526</v>
      </c>
      <c r="N4545" s="6">
        <f t="array" ref="N4545">SUM(IF($H$2:$H$4320=$H4545,N$2:N$4320,0))</f>
        <v>6152885</v>
      </c>
      <c r="O4545" s="6">
        <f t="array" ref="O4545">SUM(IF($H$2:$H$4320=$H4545,O$2:O$4320,0))</f>
        <v>1875926</v>
      </c>
      <c r="P4545" s="6">
        <f t="array" ref="P4545">SUM(IF($H$2:$H$4320=$H4545,P$2:P$4320,0))</f>
        <v>106895</v>
      </c>
      <c r="Q4545" s="6">
        <f t="array" ref="Q4545">SUM(IF($H$2:$H$4320=$H4545,Q$2:Q$4320,0))</f>
        <v>4054</v>
      </c>
      <c r="R4545" s="6">
        <f t="array" ref="R4545">SUM(IF($H$2:$H$4320=$H4545,R$2:R$4320,0))</f>
        <v>1533077</v>
      </c>
      <c r="S4545" s="6">
        <f t="array" ref="S4545">SUM(IF($H$2:$H$4320=$H4545,S$2:S$4320,0))</f>
        <v>8178634</v>
      </c>
      <c r="T4545" s="6">
        <f t="array" ref="T4545">SUM(IF($H$2:$H$4320=$H4545,T$2:T$4320,0))</f>
        <v>893428</v>
      </c>
      <c r="U4545" s="6">
        <f t="array" ref="U4545">SUM(IF($H$2:$H$4320=$H4545,U$2:U$4320,0))</f>
        <v>0</v>
      </c>
      <c r="V4545" s="6">
        <f t="array" ref="V4545">SUM(IF($H$2:$H$4320=$H4545,V$2:V$4320,0))</f>
        <v>122</v>
      </c>
      <c r="W4545" s="6">
        <f t="array" ref="W4545">SUM(IF($H$2:$H$4320=$H4545,W$2:W$4320,0))</f>
        <v>1971</v>
      </c>
      <c r="X4545" s="6">
        <f t="array" ref="X4545">SUM(IF($H$2:$H$4320=$H4545,X$2:X$4320,0))</f>
        <v>366</v>
      </c>
      <c r="Y4545" s="6">
        <f t="array" ref="Y4545">SUM(IF($H$2:$H$4320=$H4545,Y$2:Y$4320,0))</f>
        <v>0</v>
      </c>
      <c r="Z4545" s="6">
        <f t="array" ref="Z4545">SUM(IF($H$2:$H$4320=$H4545,Z$2:Z$4320,0))</f>
        <v>43003137200</v>
      </c>
      <c r="AA4545" s="6">
        <f t="array" ref="AA4545">SUM(IF($H$2:$H$4320=$H4545,AA$2:AA$4320,0))</f>
        <v>3109331853.1296</v>
      </c>
      <c r="AB4545" s="6">
        <f t="shared" si="1157"/>
        <v>6989.1014052757364</v>
      </c>
      <c r="AC4545" s="6">
        <f t="shared" si="1158"/>
        <v>505.34535476115678</v>
      </c>
      <c r="AD4545" s="16">
        <f t="shared" si="1142"/>
        <v>17.549239908321251</v>
      </c>
      <c r="AE4545" s="16">
        <f t="shared" si="1143"/>
        <v>3.2799188240900761</v>
      </c>
      <c r="AF4545" s="16">
        <f t="shared" si="1144"/>
        <v>16.155737704918032</v>
      </c>
      <c r="AG4545" s="16">
        <f t="shared" si="1145"/>
        <v>19.155737704918032</v>
      </c>
      <c r="AH4545" s="17">
        <f t="shared" si="1146"/>
        <v>1.3221583647110975</v>
      </c>
      <c r="AI4545" s="17">
        <f t="shared" si="1147"/>
        <v>7.0534287286356667</v>
      </c>
      <c r="AJ4545" s="17">
        <f t="shared" si="1148"/>
        <v>7.8239401272588971</v>
      </c>
      <c r="AK4545" s="17">
        <f t="shared" si="1149"/>
        <v>7.8239401272588971</v>
      </c>
      <c r="AL4545" s="17">
        <f t="shared" si="1150"/>
        <v>0.24916392879112806</v>
      </c>
      <c r="AM4545" s="17">
        <f t="shared" si="1151"/>
        <v>1.3292356349907402</v>
      </c>
      <c r="AN4545" s="17">
        <f t="shared" si="1152"/>
        <v>1.4744403641543764</v>
      </c>
      <c r="AO4545" s="17">
        <f t="shared" si="1153"/>
        <v>1.4744403641543764</v>
      </c>
      <c r="AP4545" s="17">
        <f t="shared" si="1155"/>
        <v>1.2252764353632484</v>
      </c>
      <c r="AQ4545" s="17">
        <f t="shared" si="1154"/>
        <v>4.3597849808574543</v>
      </c>
    </row>
    <row r="4546" spans="1:43" x14ac:dyDescent="0.2">
      <c r="A4546" t="s">
        <v>5885</v>
      </c>
      <c r="H4546">
        <v>166</v>
      </c>
      <c r="I4546">
        <f t="shared" si="1156"/>
        <v>0</v>
      </c>
      <c r="M4546" s="6">
        <f t="array" ref="M4546">SUM(IF($H$2:$H$4320=$H4546,M$2:M$4320,0))</f>
        <v>523281</v>
      </c>
      <c r="N4546" s="6">
        <f t="array" ref="N4546">SUM(IF($H$2:$H$4320=$H4546,N$2:N$4320,0))</f>
        <v>0</v>
      </c>
      <c r="O4546" s="6">
        <f t="array" ref="O4546">SUM(IF($H$2:$H$4320=$H4546,O$2:O$4320,0))</f>
        <v>1140146</v>
      </c>
      <c r="P4546" s="6">
        <f t="array" ref="P4546">SUM(IF($H$2:$H$4320=$H4546,P$2:P$4320,0))</f>
        <v>57679</v>
      </c>
      <c r="Q4546" s="6">
        <f t="array" ref="Q4546">SUM(IF($H$2:$H$4320=$H4546,Q$2:Q$4320,0))</f>
        <v>0</v>
      </c>
      <c r="R4546" s="6">
        <f t="array" ref="R4546">SUM(IF($H$2:$H$4320=$H4546,R$2:R$4320,0))</f>
        <v>460320</v>
      </c>
      <c r="S4546" s="6">
        <f t="array" ref="S4546">SUM(IF($H$2:$H$4320=$H4546,S$2:S$4320,0))</f>
        <v>5838506</v>
      </c>
      <c r="T4546" s="6">
        <f t="array" ref="T4546">SUM(IF($H$2:$H$4320=$H4546,T$2:T$4320,0))</f>
        <v>220667</v>
      </c>
      <c r="U4546" s="6">
        <f t="array" ref="U4546">SUM(IF($H$2:$H$4320=$H4546,U$2:U$4320,0))</f>
        <v>0</v>
      </c>
      <c r="V4546" s="6">
        <f t="array" ref="V4546">SUM(IF($H$2:$H$4320=$H4546,V$2:V$4320,0))</f>
        <v>26</v>
      </c>
      <c r="W4546" s="6">
        <f t="array" ref="W4546">SUM(IF($H$2:$H$4320=$H4546,W$2:W$4320,0))</f>
        <v>796</v>
      </c>
      <c r="X4546" s="6">
        <f t="array" ref="X4546">SUM(IF($H$2:$H$4320=$H4546,X$2:X$4320,0))</f>
        <v>306</v>
      </c>
      <c r="Y4546" s="6">
        <f t="array" ref="Y4546">SUM(IF($H$2:$H$4320=$H4546,Y$2:Y$4320,0))</f>
        <v>0</v>
      </c>
      <c r="Z4546" s="6">
        <f t="array" ref="Z4546">SUM(IF($H$2:$H$4320=$H4546,Z$2:Z$4320,0))</f>
        <v>0</v>
      </c>
      <c r="AA4546" s="6">
        <f t="array" ref="AA4546">SUM(IF($H$2:$H$4320=$H4546,AA$2:AA$4320,0))</f>
        <v>0</v>
      </c>
      <c r="AB4546" s="6" t="str">
        <f t="shared" si="1157"/>
        <v/>
      </c>
      <c r="AC4546" s="6" t="str">
        <f t="shared" si="1158"/>
        <v/>
      </c>
      <c r="AD4546" s="16">
        <f t="shared" si="1142"/>
        <v>19.767090275490212</v>
      </c>
      <c r="AE4546" s="16">
        <f t="shared" si="1143"/>
        <v>0</v>
      </c>
      <c r="AF4546" s="16">
        <f t="shared" si="1144"/>
        <v>30.615384615384617</v>
      </c>
      <c r="AG4546" s="16">
        <f t="shared" si="1145"/>
        <v>42.384615384615387</v>
      </c>
      <c r="AH4546" s="17">
        <f t="shared" si="1146"/>
        <v>0.87968032472037017</v>
      </c>
      <c r="AI4546" s="17">
        <f t="shared" si="1147"/>
        <v>11.157496641383883</v>
      </c>
      <c r="AJ4546" s="17">
        <f t="shared" si="1148"/>
        <v>11.579195499167751</v>
      </c>
      <c r="AK4546" s="17">
        <f t="shared" si="1149"/>
        <v>11.579195499167751</v>
      </c>
      <c r="AL4546" s="17" t="str">
        <f t="shared" si="1150"/>
        <v/>
      </c>
      <c r="AM4546" s="17" t="str">
        <f t="shared" si="1151"/>
        <v/>
      </c>
      <c r="AN4546" s="17" t="str">
        <f t="shared" si="1152"/>
        <v/>
      </c>
      <c r="AO4546" s="17" t="str">
        <f t="shared" si="1153"/>
        <v/>
      </c>
      <c r="AP4546" s="17" t="str">
        <f t="shared" si="1155"/>
        <v/>
      </c>
      <c r="AQ4546" s="17">
        <f t="shared" si="1154"/>
        <v>5.1208406642658044</v>
      </c>
    </row>
    <row r="4547" spans="1:43" x14ac:dyDescent="0.2">
      <c r="A4547" t="s">
        <v>5906</v>
      </c>
      <c r="H4547">
        <v>167</v>
      </c>
      <c r="I4547">
        <f t="shared" si="1156"/>
        <v>0</v>
      </c>
      <c r="M4547" s="6">
        <f t="array" ref="M4547">SUM(IF($H$2:$H$4320=$H4547,M$2:M$4320,0))</f>
        <v>739865</v>
      </c>
      <c r="N4547" s="6">
        <f t="array" ref="N4547">SUM(IF($H$2:$H$4320=$H4547,N$2:N$4320,0))</f>
        <v>0</v>
      </c>
      <c r="O4547" s="6">
        <f t="array" ref="O4547">SUM(IF($H$2:$H$4320=$H4547,O$2:O$4320,0))</f>
        <v>2155970</v>
      </c>
      <c r="P4547" s="6">
        <f t="array" ref="P4547">SUM(IF($H$2:$H$4320=$H4547,P$2:P$4320,0))</f>
        <v>140783</v>
      </c>
      <c r="Q4547" s="6">
        <f t="array" ref="Q4547">SUM(IF($H$2:$H$4320=$H4547,Q$2:Q$4320,0))</f>
        <v>0</v>
      </c>
      <c r="R4547" s="6">
        <f t="array" ref="R4547">SUM(IF($H$2:$H$4320=$H4547,R$2:R$4320,0))</f>
        <v>422916</v>
      </c>
      <c r="S4547" s="6">
        <f t="array" ref="S4547">SUM(IF($H$2:$H$4320=$H4547,S$2:S$4320,0))</f>
        <v>8213560</v>
      </c>
      <c r="T4547" s="6">
        <f t="array" ref="T4547">SUM(IF($H$2:$H$4320=$H4547,T$2:T$4320,0))</f>
        <v>2353865</v>
      </c>
      <c r="U4547" s="6">
        <f t="array" ref="U4547">SUM(IF($H$2:$H$4320=$H4547,U$2:U$4320,0))</f>
        <v>0</v>
      </c>
      <c r="V4547" s="6">
        <f t="array" ref="V4547">SUM(IF($H$2:$H$4320=$H4547,V$2:V$4320,0))</f>
        <v>72</v>
      </c>
      <c r="W4547" s="6">
        <f t="array" ref="W4547">SUM(IF($H$2:$H$4320=$H4547,W$2:W$4320,0))</f>
        <v>1113</v>
      </c>
      <c r="X4547" s="6">
        <f t="array" ref="X4547">SUM(IF($H$2:$H$4320=$H4547,X$2:X$4320,0))</f>
        <v>96</v>
      </c>
      <c r="Y4547" s="6">
        <f t="array" ref="Y4547">SUM(IF($H$2:$H$4320=$H4547,Y$2:Y$4320,0))</f>
        <v>0</v>
      </c>
      <c r="Z4547" s="6">
        <f t="array" ref="Z4547">SUM(IF($H$2:$H$4320=$H4547,Z$2:Z$4320,0))</f>
        <v>0</v>
      </c>
      <c r="AA4547" s="6">
        <f t="array" ref="AA4547">SUM(IF($H$2:$H$4320=$H4547,AA$2:AA$4320,0))</f>
        <v>0</v>
      </c>
      <c r="AB4547" s="6" t="str">
        <f t="shared" si="1157"/>
        <v/>
      </c>
      <c r="AC4547" s="6" t="str">
        <f t="shared" si="1158"/>
        <v/>
      </c>
      <c r="AD4547" s="16">
        <f t="shared" ref="AD4547:AD4610" si="1159">IF(P4547&gt;0, O4547/P4547, "")</f>
        <v>15.314135939708629</v>
      </c>
      <c r="AE4547" s="16">
        <f t="shared" ref="AE4547:AE4610" si="1160">IF(O4547&gt;0, N4547/O4547, "")</f>
        <v>0</v>
      </c>
      <c r="AF4547" s="16">
        <f t="shared" ref="AF4547:AF4610" si="1161">IF(V4547&gt;0,(W4547)/V4547,"")</f>
        <v>15.458333333333334</v>
      </c>
      <c r="AG4547" s="16">
        <f t="shared" ref="AG4547:AG4610" si="1162">IF(V4547&gt;0,(W4547+X4547)/V4547,"")</f>
        <v>16.791666666666668</v>
      </c>
      <c r="AH4547" s="17">
        <f t="shared" ref="AH4547:AH4610" si="1163">IF($M4547&gt;0,R4547/$M4547,"")</f>
        <v>0.5716123887465957</v>
      </c>
      <c r="AI4547" s="17">
        <f t="shared" ref="AI4547:AI4610" si="1164">IF($M4547&gt;0,S4547/$M4547,"")</f>
        <v>11.101430666405358</v>
      </c>
      <c r="AJ4547" s="17">
        <f t="shared" ref="AJ4547:AJ4610" si="1165">IF($M4547&gt;0,(S4547+T4547)/$M4547,"")</f>
        <v>14.282909720016489</v>
      </c>
      <c r="AK4547" s="17">
        <f t="shared" ref="AK4547:AK4610" si="1166">IF($M4547&gt;0,(S4547+T4547+U4547)/$M4547,"")</f>
        <v>14.282909720016489</v>
      </c>
      <c r="AL4547" s="17" t="str">
        <f t="shared" ref="AL4547:AL4610" si="1167">IF($N4547&gt;0,R4547/$N4547,"")</f>
        <v/>
      </c>
      <c r="AM4547" s="17" t="str">
        <f t="shared" ref="AM4547:AM4610" si="1168">IF($N4547&gt;0,(S4547)/$N4547,"")</f>
        <v/>
      </c>
      <c r="AN4547" s="17" t="str">
        <f t="shared" ref="AN4547:AN4610" si="1169">IF($N4547&gt;0,(S4547+T4547)/$N4547,"")</f>
        <v/>
      </c>
      <c r="AO4547" s="17" t="str">
        <f t="shared" ref="AO4547:AO4610" si="1170">IF($N4547&gt;0,(S4547+T4547+U4547)/$N4547,"")</f>
        <v/>
      </c>
      <c r="AP4547" s="17" t="str">
        <f t="shared" si="1155"/>
        <v/>
      </c>
      <c r="AQ4547" s="17">
        <f t="shared" ref="AQ4547:AQ4610" si="1171">IF(O4547&gt;0,S4547/O4547,"")</f>
        <v>3.8096819529028698</v>
      </c>
    </row>
    <row r="4548" spans="1:43" x14ac:dyDescent="0.2">
      <c r="A4548" t="s">
        <v>6150</v>
      </c>
      <c r="H4548">
        <v>168</v>
      </c>
      <c r="I4548">
        <f t="shared" si="1156"/>
        <v>0</v>
      </c>
      <c r="M4548" s="6">
        <f t="array" ref="M4548">SUM(IF($H$2:$H$4320=$H4548,M$2:M$4320,0))</f>
        <v>380167</v>
      </c>
      <c r="N4548" s="6">
        <f t="array" ref="N4548">SUM(IF($H$2:$H$4320=$H4548,N$2:N$4320,0))</f>
        <v>0</v>
      </c>
      <c r="O4548" s="6">
        <f t="array" ref="O4548">SUM(IF($H$2:$H$4320=$H4548,O$2:O$4320,0))</f>
        <v>1201440</v>
      </c>
      <c r="P4548" s="6">
        <f t="array" ref="P4548">SUM(IF($H$2:$H$4320=$H4548,P$2:P$4320,0))</f>
        <v>75830</v>
      </c>
      <c r="Q4548" s="6">
        <f t="array" ref="Q4548">SUM(IF($H$2:$H$4320=$H4548,Q$2:Q$4320,0))</f>
        <v>0</v>
      </c>
      <c r="R4548" s="6">
        <f t="array" ref="R4548">SUM(IF($H$2:$H$4320=$H4548,R$2:R$4320,0))</f>
        <v>464518</v>
      </c>
      <c r="S4548" s="6">
        <f t="array" ref="S4548">SUM(IF($H$2:$H$4320=$H4548,S$2:S$4320,0))</f>
        <v>7277165</v>
      </c>
      <c r="T4548" s="6">
        <f t="array" ref="T4548">SUM(IF($H$2:$H$4320=$H4548,T$2:T$4320,0))</f>
        <v>53635</v>
      </c>
      <c r="U4548" s="6">
        <f t="array" ref="U4548">SUM(IF($H$2:$H$4320=$H4548,U$2:U$4320,0))</f>
        <v>0</v>
      </c>
      <c r="V4548" s="6">
        <f t="array" ref="V4548">SUM(IF($H$2:$H$4320=$H4548,V$2:V$4320,0))</f>
        <v>43</v>
      </c>
      <c r="W4548" s="6">
        <f t="array" ref="W4548">SUM(IF($H$2:$H$4320=$H4548,W$2:W$4320,0))</f>
        <v>667</v>
      </c>
      <c r="X4548" s="6">
        <f t="array" ref="X4548">SUM(IF($H$2:$H$4320=$H4548,X$2:X$4320,0))</f>
        <v>159</v>
      </c>
      <c r="Y4548" s="6">
        <f t="array" ref="Y4548">SUM(IF($H$2:$H$4320=$H4548,Y$2:Y$4320,0))</f>
        <v>0</v>
      </c>
      <c r="Z4548" s="6">
        <f t="array" ref="Z4548">SUM(IF($H$2:$H$4320=$H4548,Z$2:Z$4320,0))</f>
        <v>0</v>
      </c>
      <c r="AA4548" s="6">
        <f t="array" ref="AA4548">SUM(IF($H$2:$H$4320=$H4548,AA$2:AA$4320,0))</f>
        <v>0</v>
      </c>
      <c r="AB4548" s="6" t="str">
        <f t="shared" si="1157"/>
        <v/>
      </c>
      <c r="AC4548" s="6" t="str">
        <f t="shared" si="1158"/>
        <v/>
      </c>
      <c r="AD4548" s="16">
        <f t="shared" si="1159"/>
        <v>15.843861268627192</v>
      </c>
      <c r="AE4548" s="16">
        <f t="shared" si="1160"/>
        <v>0</v>
      </c>
      <c r="AF4548" s="16">
        <f t="shared" si="1161"/>
        <v>15.511627906976743</v>
      </c>
      <c r="AG4548" s="16">
        <f t="shared" si="1162"/>
        <v>19.209302325581394</v>
      </c>
      <c r="AH4548" s="17">
        <f t="shared" si="1163"/>
        <v>1.2218788058931995</v>
      </c>
      <c r="AI4548" s="17">
        <f t="shared" si="1164"/>
        <v>19.142021795684528</v>
      </c>
      <c r="AJ4548" s="17">
        <f t="shared" si="1165"/>
        <v>19.28310453037744</v>
      </c>
      <c r="AK4548" s="17">
        <f t="shared" si="1166"/>
        <v>19.28310453037744</v>
      </c>
      <c r="AL4548" s="17" t="str">
        <f t="shared" si="1167"/>
        <v/>
      </c>
      <c r="AM4548" s="17" t="str">
        <f t="shared" si="1168"/>
        <v/>
      </c>
      <c r="AN4548" s="17" t="str">
        <f t="shared" si="1169"/>
        <v/>
      </c>
      <c r="AO4548" s="17" t="str">
        <f t="shared" si="1170"/>
        <v/>
      </c>
      <c r="AP4548" s="17" t="str">
        <f t="shared" ref="AP4548:AP4611" si="1172">IF(AO4548&lt;&gt;"", AO4548-AL4548,"")</f>
        <v/>
      </c>
      <c r="AQ4548" s="17">
        <f t="shared" si="1171"/>
        <v>6.0570357237981085</v>
      </c>
    </row>
    <row r="4549" spans="1:43" x14ac:dyDescent="0.2">
      <c r="A4549" t="s">
        <v>5803</v>
      </c>
      <c r="H4549">
        <v>169</v>
      </c>
      <c r="I4549">
        <f t="shared" si="1156"/>
        <v>0</v>
      </c>
      <c r="M4549" s="6">
        <f t="array" ref="M4549">SUM(IF($H$2:$H$4320=$H4549,M$2:M$4320,0))</f>
        <v>336052</v>
      </c>
      <c r="N4549" s="6">
        <f t="array" ref="N4549">SUM(IF($H$2:$H$4320=$H4549,N$2:N$4320,0))</f>
        <v>0</v>
      </c>
      <c r="O4549" s="6">
        <f t="array" ref="O4549">SUM(IF($H$2:$H$4320=$H4549,O$2:O$4320,0))</f>
        <v>849492</v>
      </c>
      <c r="P4549" s="6">
        <f t="array" ref="P4549">SUM(IF($H$2:$H$4320=$H4549,P$2:P$4320,0))</f>
        <v>49253</v>
      </c>
      <c r="Q4549" s="6">
        <f t="array" ref="Q4549">SUM(IF($H$2:$H$4320=$H4549,Q$2:Q$4320,0))</f>
        <v>0</v>
      </c>
      <c r="R4549" s="6">
        <f t="array" ref="R4549">SUM(IF($H$2:$H$4320=$H4549,R$2:R$4320,0))</f>
        <v>291217</v>
      </c>
      <c r="S4549" s="6">
        <f t="array" ref="S4549">SUM(IF($H$2:$H$4320=$H4549,S$2:S$4320,0))</f>
        <v>4367151</v>
      </c>
      <c r="T4549" s="6">
        <f t="array" ref="T4549">SUM(IF($H$2:$H$4320=$H4549,T$2:T$4320,0))</f>
        <v>296998</v>
      </c>
      <c r="U4549" s="6">
        <f t="array" ref="U4549">SUM(IF($H$2:$H$4320=$H4549,U$2:U$4320,0))</f>
        <v>0</v>
      </c>
      <c r="V4549" s="6">
        <f t="array" ref="V4549">SUM(IF($H$2:$H$4320=$H4549,V$2:V$4320,0))</f>
        <v>19</v>
      </c>
      <c r="W4549" s="6">
        <f t="array" ref="W4549">SUM(IF($H$2:$H$4320=$H4549,W$2:W$4320,0))</f>
        <v>480</v>
      </c>
      <c r="X4549" s="6">
        <f t="array" ref="X4549">SUM(IF($H$2:$H$4320=$H4549,X$2:X$4320,0))</f>
        <v>167</v>
      </c>
      <c r="Y4549" s="6">
        <f t="array" ref="Y4549">SUM(IF($H$2:$H$4320=$H4549,Y$2:Y$4320,0))</f>
        <v>0</v>
      </c>
      <c r="Z4549" s="6">
        <f t="array" ref="Z4549">SUM(IF($H$2:$H$4320=$H4549,Z$2:Z$4320,0))</f>
        <v>0</v>
      </c>
      <c r="AA4549" s="6">
        <f t="array" ref="AA4549">SUM(IF($H$2:$H$4320=$H4549,AA$2:AA$4320,0))</f>
        <v>0</v>
      </c>
      <c r="AB4549" s="6" t="str">
        <f t="shared" si="1157"/>
        <v/>
      </c>
      <c r="AC4549" s="6" t="str">
        <f t="shared" si="1158"/>
        <v/>
      </c>
      <c r="AD4549" s="16">
        <f t="shared" si="1159"/>
        <v>17.247517917690292</v>
      </c>
      <c r="AE4549" s="16">
        <f t="shared" si="1160"/>
        <v>0</v>
      </c>
      <c r="AF4549" s="16">
        <f t="shared" si="1161"/>
        <v>25.263157894736842</v>
      </c>
      <c r="AG4549" s="16">
        <f t="shared" si="1162"/>
        <v>34.05263157894737</v>
      </c>
      <c r="AH4549" s="17">
        <f t="shared" si="1163"/>
        <v>0.86658314784616663</v>
      </c>
      <c r="AI4549" s="17">
        <f t="shared" si="1164"/>
        <v>12.995462011831503</v>
      </c>
      <c r="AJ4549" s="17">
        <f t="shared" si="1165"/>
        <v>13.879247854498708</v>
      </c>
      <c r="AK4549" s="17">
        <f t="shared" si="1166"/>
        <v>13.879247854498708</v>
      </c>
      <c r="AL4549" s="17" t="str">
        <f t="shared" si="1167"/>
        <v/>
      </c>
      <c r="AM4549" s="17" t="str">
        <f t="shared" si="1168"/>
        <v/>
      </c>
      <c r="AN4549" s="17" t="str">
        <f t="shared" si="1169"/>
        <v/>
      </c>
      <c r="AO4549" s="17" t="str">
        <f t="shared" si="1170"/>
        <v/>
      </c>
      <c r="AP4549" s="17" t="str">
        <f t="shared" si="1172"/>
        <v/>
      </c>
      <c r="AQ4549" s="17">
        <f t="shared" si="1171"/>
        <v>5.1408971479425354</v>
      </c>
    </row>
    <row r="4550" spans="1:43" x14ac:dyDescent="0.2">
      <c r="A4550" t="s">
        <v>5908</v>
      </c>
      <c r="H4550">
        <v>170</v>
      </c>
      <c r="I4550">
        <f t="shared" si="1156"/>
        <v>0</v>
      </c>
      <c r="M4550" s="6">
        <f t="array" ref="M4550">SUM(IF($H$2:$H$4320=$H4550,M$2:M$4320,0))</f>
        <v>244524</v>
      </c>
      <c r="N4550" s="6">
        <f t="array" ref="N4550">SUM(IF($H$2:$H$4320=$H4550,N$2:N$4320,0))</f>
        <v>1777456</v>
      </c>
      <c r="O4550" s="6">
        <f t="array" ref="O4550">SUM(IF($H$2:$H$4320=$H4550,O$2:O$4320,0))</f>
        <v>1242620</v>
      </c>
      <c r="P4550" s="6">
        <f t="array" ref="P4550">SUM(IF($H$2:$H$4320=$H4550,P$2:P$4320,0))</f>
        <v>67171</v>
      </c>
      <c r="Q4550" s="6">
        <f t="array" ref="Q4550">SUM(IF($H$2:$H$4320=$H4550,Q$2:Q$4320,0))</f>
        <v>928</v>
      </c>
      <c r="R4550" s="6">
        <f t="array" ref="R4550">SUM(IF($H$2:$H$4320=$H4550,R$2:R$4320,0))</f>
        <v>169719</v>
      </c>
      <c r="S4550" s="6">
        <f t="array" ref="S4550">SUM(IF($H$2:$H$4320=$H4550,S$2:S$4320,0))</f>
        <v>4478547</v>
      </c>
      <c r="T4550" s="6">
        <f t="array" ref="T4550">SUM(IF($H$2:$H$4320=$H4550,T$2:T$4320,0))</f>
        <v>110203</v>
      </c>
      <c r="U4550" s="6">
        <f t="array" ref="U4550">SUM(IF($H$2:$H$4320=$H4550,U$2:U$4320,0))</f>
        <v>0</v>
      </c>
      <c r="V4550" s="6">
        <f t="array" ref="V4550">SUM(IF($H$2:$H$4320=$H4550,V$2:V$4320,0))</f>
        <v>56</v>
      </c>
      <c r="W4550" s="6">
        <f t="array" ref="W4550">SUM(IF($H$2:$H$4320=$H4550,W$2:W$4320,0))</f>
        <v>750</v>
      </c>
      <c r="X4550" s="6">
        <f t="array" ref="X4550">SUM(IF($H$2:$H$4320=$H4550,X$2:X$4320,0))</f>
        <v>267</v>
      </c>
      <c r="Y4550" s="6">
        <f t="array" ref="Y4550">SUM(IF($H$2:$H$4320=$H4550,Y$2:Y$4320,0))</f>
        <v>0</v>
      </c>
      <c r="Z4550" s="6">
        <f t="array" ref="Z4550">SUM(IF($H$2:$H$4320=$H4550,Z$2:Z$4320,0))</f>
        <v>21684324600</v>
      </c>
      <c r="AA4550" s="6">
        <f t="array" ref="AA4550">SUM(IF($H$2:$H$4320=$H4550,AA$2:AA$4320,0))</f>
        <v>1563810305.7024002</v>
      </c>
      <c r="AB4550" s="6">
        <f t="shared" si="1157"/>
        <v>12199.640722470767</v>
      </c>
      <c r="AC4550" s="6">
        <f t="shared" si="1158"/>
        <v>879.80254121756047</v>
      </c>
      <c r="AD4550" s="16">
        <f t="shared" si="1159"/>
        <v>18.499352399100804</v>
      </c>
      <c r="AE4550" s="16">
        <f t="shared" si="1160"/>
        <v>1.430409940287457</v>
      </c>
      <c r="AF4550" s="16">
        <f t="shared" si="1161"/>
        <v>13.392857142857142</v>
      </c>
      <c r="AG4550" s="16">
        <f t="shared" si="1162"/>
        <v>18.160714285714285</v>
      </c>
      <c r="AH4550" s="17">
        <f t="shared" si="1163"/>
        <v>0.69407910879913626</v>
      </c>
      <c r="AI4550" s="17">
        <f t="shared" si="1164"/>
        <v>18.315367816656035</v>
      </c>
      <c r="AJ4550" s="17">
        <f t="shared" si="1165"/>
        <v>18.766051594117553</v>
      </c>
      <c r="AK4550" s="17">
        <f t="shared" si="1166"/>
        <v>18.766051594117553</v>
      </c>
      <c r="AL4550" s="17">
        <f t="shared" si="1167"/>
        <v>9.5484220143846041E-2</v>
      </c>
      <c r="AM4550" s="17">
        <f t="shared" si="1168"/>
        <v>2.5196387421123223</v>
      </c>
      <c r="AN4550" s="17">
        <f t="shared" si="1169"/>
        <v>2.5816391516864554</v>
      </c>
      <c r="AO4550" s="17">
        <f t="shared" si="1170"/>
        <v>2.5816391516864554</v>
      </c>
      <c r="AP4550" s="17">
        <f t="shared" si="1172"/>
        <v>2.4861549315426092</v>
      </c>
      <c r="AQ4550" s="17">
        <f t="shared" si="1171"/>
        <v>3.6041163026508505</v>
      </c>
    </row>
    <row r="4551" spans="1:43" x14ac:dyDescent="0.2">
      <c r="A4551" t="s">
        <v>5713</v>
      </c>
      <c r="H4551">
        <v>171</v>
      </c>
      <c r="I4551">
        <f t="shared" si="1156"/>
        <v>0</v>
      </c>
      <c r="M4551" s="6">
        <f t="array" ref="M4551">SUM(IF($H$2:$H$4320=$H4551,M$2:M$4320,0))</f>
        <v>3120955</v>
      </c>
      <c r="N4551" s="6">
        <f t="array" ref="N4551">SUM(IF($H$2:$H$4320=$H4551,N$2:N$4320,0))</f>
        <v>33194079</v>
      </c>
      <c r="O4551" s="6">
        <f t="array" ref="O4551">SUM(IF($H$2:$H$4320=$H4551,O$2:O$4320,0))</f>
        <v>8521998</v>
      </c>
      <c r="P4551" s="6">
        <f t="array" ref="P4551">SUM(IF($H$2:$H$4320=$H4551,P$2:P$4320,0))</f>
        <v>386995</v>
      </c>
      <c r="Q4551" s="6">
        <f t="array" ref="Q4551">SUM(IF($H$2:$H$4320=$H4551,Q$2:Q$4320,0))</f>
        <v>11149</v>
      </c>
      <c r="R4551" s="6">
        <f t="array" ref="R4551">SUM(IF($H$2:$H$4320=$H4551,R$2:R$4320,0))</f>
        <v>3621144</v>
      </c>
      <c r="S4551" s="6">
        <f t="array" ref="S4551">SUM(IF($H$2:$H$4320=$H4551,S$2:S$4320,0))</f>
        <v>36578193</v>
      </c>
      <c r="T4551" s="6">
        <f t="array" ref="T4551">SUM(IF($H$2:$H$4320=$H4551,T$2:T$4320,0))</f>
        <v>13745170</v>
      </c>
      <c r="U4551" s="6">
        <f t="array" ref="U4551">SUM(IF($H$2:$H$4320=$H4551,U$2:U$4320,0))</f>
        <v>0</v>
      </c>
      <c r="V4551" s="6">
        <f t="array" ref="V4551">SUM(IF($H$2:$H$4320=$H4551,V$2:V$4320,0))</f>
        <v>446</v>
      </c>
      <c r="W4551" s="6">
        <f t="array" ref="W4551">SUM(IF($H$2:$H$4320=$H4551,W$2:W$4320,0))</f>
        <v>6513</v>
      </c>
      <c r="X4551" s="6">
        <f t="array" ref="X4551">SUM(IF($H$2:$H$4320=$H4551,X$2:X$4320,0))</f>
        <v>1390</v>
      </c>
      <c r="Y4551" s="6">
        <f t="array" ref="Y4551">SUM(IF($H$2:$H$4320=$H4551,Y$2:Y$4320,0))</f>
        <v>0</v>
      </c>
      <c r="Z4551" s="6">
        <f t="array" ref="Z4551">SUM(IF($H$2:$H$4320=$H4551,Z$2:Z$4320,0))</f>
        <v>148658952717</v>
      </c>
      <c r="AA4551" s="6">
        <f t="array" ref="AA4551">SUM(IF($H$2:$H$4320=$H4551,AA$2:AA$4320,0))</f>
        <v>10712887546.788</v>
      </c>
      <c r="AB4551" s="6">
        <f t="shared" si="1157"/>
        <v>4478.4780055804531</v>
      </c>
      <c r="AC4551" s="6">
        <f t="shared" si="1158"/>
        <v>322.73489337625546</v>
      </c>
      <c r="AD4551" s="16">
        <f t="shared" si="1159"/>
        <v>22.02095117507978</v>
      </c>
      <c r="AE4551" s="16">
        <f t="shared" si="1160"/>
        <v>3.8951052323645228</v>
      </c>
      <c r="AF4551" s="16">
        <f t="shared" si="1161"/>
        <v>14.603139013452914</v>
      </c>
      <c r="AG4551" s="16">
        <f t="shared" si="1162"/>
        <v>17.719730941704036</v>
      </c>
      <c r="AH4551" s="17">
        <f t="shared" si="1163"/>
        <v>1.16026793080964</v>
      </c>
      <c r="AI4551" s="17">
        <f t="shared" si="1164"/>
        <v>11.720192377012806</v>
      </c>
      <c r="AJ4551" s="17">
        <f t="shared" si="1165"/>
        <v>16.124347515423963</v>
      </c>
      <c r="AK4551" s="17">
        <f t="shared" si="1166"/>
        <v>16.124347515423963</v>
      </c>
      <c r="AL4551" s="17">
        <f t="shared" si="1167"/>
        <v>0.10909005789857884</v>
      </c>
      <c r="AM4551" s="17">
        <f t="shared" si="1168"/>
        <v>1.1019493265651383</v>
      </c>
      <c r="AN4551" s="17">
        <f t="shared" si="1169"/>
        <v>1.5160343204581757</v>
      </c>
      <c r="AO4551" s="17">
        <f t="shared" si="1170"/>
        <v>1.5160343204581757</v>
      </c>
      <c r="AP4551" s="17">
        <f t="shared" si="1172"/>
        <v>1.4069442625595969</v>
      </c>
      <c r="AQ4551" s="17">
        <f t="shared" si="1171"/>
        <v>4.2922085877044323</v>
      </c>
    </row>
    <row r="4552" spans="1:43" x14ac:dyDescent="0.2">
      <c r="A4552" t="s">
        <v>5780</v>
      </c>
      <c r="H4552">
        <v>172</v>
      </c>
      <c r="I4552">
        <f t="shared" si="1156"/>
        <v>0</v>
      </c>
      <c r="M4552" s="6">
        <f t="array" ref="M4552">SUM(IF($H$2:$H$4320=$H4552,M$2:M$4320,0))</f>
        <v>2071948</v>
      </c>
      <c r="N4552" s="6">
        <f t="array" ref="N4552">SUM(IF($H$2:$H$4320=$H4552,N$2:N$4320,0))</f>
        <v>12324605</v>
      </c>
      <c r="O4552" s="6">
        <f t="array" ref="O4552">SUM(IF($H$2:$H$4320=$H4552,O$2:O$4320,0))</f>
        <v>2448722</v>
      </c>
      <c r="P4552" s="6">
        <f t="array" ref="P4552">SUM(IF($H$2:$H$4320=$H4552,P$2:P$4320,0))</f>
        <v>154818</v>
      </c>
      <c r="Q4552" s="6">
        <f t="array" ref="Q4552">SUM(IF($H$2:$H$4320=$H4552,Q$2:Q$4320,0))</f>
        <v>7129</v>
      </c>
      <c r="R4552" s="6">
        <f t="array" ref="R4552">SUM(IF($H$2:$H$4320=$H4552,R$2:R$4320,0))</f>
        <v>2036299</v>
      </c>
      <c r="S4552" s="6">
        <f t="array" ref="S4552">SUM(IF($H$2:$H$4320=$H4552,S$2:S$4320,0))</f>
        <v>9499838</v>
      </c>
      <c r="T4552" s="6">
        <f t="array" ref="T4552">SUM(IF($H$2:$H$4320=$H4552,T$2:T$4320,0))</f>
        <v>2364722</v>
      </c>
      <c r="U4552" s="6">
        <f t="array" ref="U4552">SUM(IF($H$2:$H$4320=$H4552,U$2:U$4320,0))</f>
        <v>0</v>
      </c>
      <c r="V4552" s="6">
        <f t="array" ref="V4552">SUM(IF($H$2:$H$4320=$H4552,V$2:V$4320,0))</f>
        <v>98</v>
      </c>
      <c r="W4552" s="6">
        <f t="array" ref="W4552">SUM(IF($H$2:$H$4320=$H4552,W$2:W$4320,0))</f>
        <v>2403</v>
      </c>
      <c r="X4552" s="6">
        <f t="array" ref="X4552">SUM(IF($H$2:$H$4320=$H4552,X$2:X$4320,0))</f>
        <v>1952</v>
      </c>
      <c r="Y4552" s="6">
        <f t="array" ref="Y4552">SUM(IF($H$2:$H$4320=$H4552,Y$2:Y$4320,0))</f>
        <v>0</v>
      </c>
      <c r="Z4552" s="6">
        <f t="array" ref="Z4552">SUM(IF($H$2:$H$4320=$H4552,Z$2:Z$4320,0))</f>
        <v>64050311900</v>
      </c>
      <c r="AA4552" s="6">
        <f t="array" ref="AA4552">SUM(IF($H$2:$H$4320=$H4552,AA$2:AA$4320,0))</f>
        <v>4671765513.6767998</v>
      </c>
      <c r="AB4552" s="6">
        <f t="shared" si="1157"/>
        <v>5196.9464254635341</v>
      </c>
      <c r="AC4552" s="6">
        <f t="shared" si="1158"/>
        <v>379.06006023534223</v>
      </c>
      <c r="AD4552" s="16">
        <f t="shared" si="1159"/>
        <v>15.816778410779108</v>
      </c>
      <c r="AE4552" s="16">
        <f t="shared" si="1160"/>
        <v>5.0330764374232766</v>
      </c>
      <c r="AF4552" s="16">
        <f t="shared" si="1161"/>
        <v>24.520408163265305</v>
      </c>
      <c r="AG4552" s="16">
        <f t="shared" si="1162"/>
        <v>44.438775510204081</v>
      </c>
      <c r="AH4552" s="17">
        <f t="shared" si="1163"/>
        <v>0.98279445237042629</v>
      </c>
      <c r="AI4552" s="17">
        <f t="shared" si="1164"/>
        <v>4.5849789666536029</v>
      </c>
      <c r="AJ4552" s="17">
        <f t="shared" si="1165"/>
        <v>5.7262827059366357</v>
      </c>
      <c r="AK4552" s="17">
        <f t="shared" si="1166"/>
        <v>5.7262827059366357</v>
      </c>
      <c r="AL4552" s="17">
        <f t="shared" si="1167"/>
        <v>0.16522225255900697</v>
      </c>
      <c r="AM4552" s="17">
        <f t="shared" si="1168"/>
        <v>0.77080263424263906</v>
      </c>
      <c r="AN4552" s="17">
        <f t="shared" si="1169"/>
        <v>0.96267263737864217</v>
      </c>
      <c r="AO4552" s="17">
        <f t="shared" si="1170"/>
        <v>0.96267263737864217</v>
      </c>
      <c r="AP4552" s="17">
        <f t="shared" si="1172"/>
        <v>0.79745038481963526</v>
      </c>
      <c r="AQ4552" s="17">
        <f t="shared" si="1171"/>
        <v>3.8795085763104185</v>
      </c>
    </row>
    <row r="4553" spans="1:43" x14ac:dyDescent="0.2">
      <c r="A4553" t="s">
        <v>5955</v>
      </c>
      <c r="H4553">
        <v>173</v>
      </c>
      <c r="I4553">
        <f t="shared" si="1156"/>
        <v>0</v>
      </c>
      <c r="M4553" s="6">
        <f t="array" ref="M4553">SUM(IF($H$2:$H$4320=$H4553,M$2:M$4320,0))</f>
        <v>2835523</v>
      </c>
      <c r="N4553" s="6">
        <f t="array" ref="N4553">SUM(IF($H$2:$H$4320=$H4553,N$2:N$4320,0))</f>
        <v>12448673</v>
      </c>
      <c r="O4553" s="6">
        <f t="array" ref="O4553">SUM(IF($H$2:$H$4320=$H4553,O$2:O$4320,0))</f>
        <v>3015810</v>
      </c>
      <c r="P4553" s="6">
        <f t="array" ref="P4553">SUM(IF($H$2:$H$4320=$H4553,P$2:P$4320,0))</f>
        <v>219705</v>
      </c>
      <c r="Q4553" s="6">
        <f t="array" ref="Q4553">SUM(IF($H$2:$H$4320=$H4553,Q$2:Q$4320,0))</f>
        <v>9614</v>
      </c>
      <c r="R4553" s="6">
        <f t="array" ref="R4553">SUM(IF($H$2:$H$4320=$H4553,R$2:R$4320,0))</f>
        <v>3255501</v>
      </c>
      <c r="S4553" s="6">
        <f t="array" ref="S4553">SUM(IF($H$2:$H$4320=$H4553,S$2:S$4320,0))</f>
        <v>15842725</v>
      </c>
      <c r="T4553" s="6">
        <f t="array" ref="T4553">SUM(IF($H$2:$H$4320=$H4553,T$2:T$4320,0))</f>
        <v>2949323</v>
      </c>
      <c r="U4553" s="6">
        <f t="array" ref="U4553">SUM(IF($H$2:$H$4320=$H4553,U$2:U$4320,0))</f>
        <v>0</v>
      </c>
      <c r="V4553" s="6">
        <f t="array" ref="V4553">SUM(IF($H$2:$H$4320=$H4553,V$2:V$4320,0))</f>
        <v>107</v>
      </c>
      <c r="W4553" s="6">
        <f t="array" ref="W4553">SUM(IF($H$2:$H$4320=$H4553,W$2:W$4320,0))</f>
        <v>2329</v>
      </c>
      <c r="X4553" s="6">
        <f t="array" ref="X4553">SUM(IF($H$2:$H$4320=$H4553,X$2:X$4320,0))</f>
        <v>1375</v>
      </c>
      <c r="Y4553" s="6">
        <f t="array" ref="Y4553">SUM(IF($H$2:$H$4320=$H4553,Y$2:Y$4320,0))</f>
        <v>0</v>
      </c>
      <c r="Z4553" s="6">
        <f t="array" ref="Z4553">SUM(IF($H$2:$H$4320=$H4553,Z$2:Z$4320,0))</f>
        <v>74820345600</v>
      </c>
      <c r="AA4553" s="6">
        <f t="array" ref="AA4553">SUM(IF($H$2:$H$4320=$H4553,AA$2:AA$4320,0))</f>
        <v>5446211720.7456007</v>
      </c>
      <c r="AB4553" s="6">
        <f t="shared" si="1157"/>
        <v>6010.3069299032913</v>
      </c>
      <c r="AC4553" s="6">
        <f t="shared" si="1158"/>
        <v>437.4933553757578</v>
      </c>
      <c r="AD4553" s="16">
        <f t="shared" si="1159"/>
        <v>13.726633440294941</v>
      </c>
      <c r="AE4553" s="16">
        <f t="shared" si="1160"/>
        <v>4.1278041388549012</v>
      </c>
      <c r="AF4553" s="16">
        <f t="shared" si="1161"/>
        <v>21.766355140186917</v>
      </c>
      <c r="AG4553" s="16">
        <f t="shared" si="1162"/>
        <v>34.616822429906541</v>
      </c>
      <c r="AH4553" s="17">
        <f t="shared" si="1163"/>
        <v>1.1481130641507757</v>
      </c>
      <c r="AI4553" s="17">
        <f t="shared" si="1164"/>
        <v>5.5872320556031463</v>
      </c>
      <c r="AJ4553" s="17">
        <f t="shared" si="1165"/>
        <v>6.6273657452258368</v>
      </c>
      <c r="AK4553" s="17">
        <f t="shared" si="1166"/>
        <v>6.6273657452258368</v>
      </c>
      <c r="AL4553" s="17">
        <f t="shared" si="1167"/>
        <v>0.26151389790702995</v>
      </c>
      <c r="AM4553" s="17">
        <f t="shared" si="1168"/>
        <v>1.2726436785671855</v>
      </c>
      <c r="AN4553" s="17">
        <f t="shared" si="1169"/>
        <v>1.50956234451656</v>
      </c>
      <c r="AO4553" s="17">
        <f t="shared" si="1170"/>
        <v>1.50956234451656</v>
      </c>
      <c r="AP4553" s="17">
        <f t="shared" si="1172"/>
        <v>1.2480484466095301</v>
      </c>
      <c r="AQ4553" s="17">
        <f t="shared" si="1171"/>
        <v>5.253223843677155</v>
      </c>
    </row>
    <row r="4554" spans="1:43" x14ac:dyDescent="0.2">
      <c r="A4554" t="s">
        <v>5743</v>
      </c>
      <c r="H4554">
        <v>174</v>
      </c>
      <c r="I4554">
        <f t="shared" si="1156"/>
        <v>0</v>
      </c>
      <c r="M4554" s="6">
        <f t="array" ref="M4554">SUM(IF($H$2:$H$4320=$H4554,M$2:M$4320,0))</f>
        <v>958277</v>
      </c>
      <c r="N4554" s="6">
        <f t="array" ref="N4554">SUM(IF($H$2:$H$4320=$H4554,N$2:N$4320,0))</f>
        <v>5653091</v>
      </c>
      <c r="O4554" s="6">
        <f t="array" ref="O4554">SUM(IF($H$2:$H$4320=$H4554,O$2:O$4320,0))</f>
        <v>1079018</v>
      </c>
      <c r="P4554" s="6">
        <f t="array" ref="P4554">SUM(IF($H$2:$H$4320=$H4554,P$2:P$4320,0))</f>
        <v>70618</v>
      </c>
      <c r="Q4554" s="6">
        <f t="array" ref="Q4554">SUM(IF($H$2:$H$4320=$H4554,Q$2:Q$4320,0))</f>
        <v>3220</v>
      </c>
      <c r="R4554" s="6">
        <f t="array" ref="R4554">SUM(IF($H$2:$H$4320=$H4554,R$2:R$4320,0))</f>
        <v>1117024</v>
      </c>
      <c r="S4554" s="6">
        <f t="array" ref="S4554">SUM(IF($H$2:$H$4320=$H4554,S$2:S$4320,0))</f>
        <v>6144916</v>
      </c>
      <c r="T4554" s="6">
        <f t="array" ref="T4554">SUM(IF($H$2:$H$4320=$H4554,T$2:T$4320,0))</f>
        <v>3774633</v>
      </c>
      <c r="U4554" s="6">
        <f t="array" ref="U4554">SUM(IF($H$2:$H$4320=$H4554,U$2:U$4320,0))</f>
        <v>0</v>
      </c>
      <c r="V4554" s="6">
        <f t="array" ref="V4554">SUM(IF($H$2:$H$4320=$H4554,V$2:V$4320,0))</f>
        <v>38</v>
      </c>
      <c r="W4554" s="6">
        <f t="array" ref="W4554">SUM(IF($H$2:$H$4320=$H4554,W$2:W$4320,0))</f>
        <v>1126</v>
      </c>
      <c r="X4554" s="6">
        <f t="array" ref="X4554">SUM(IF($H$2:$H$4320=$H4554,X$2:X$4320,0))</f>
        <v>594</v>
      </c>
      <c r="Y4554" s="6">
        <f t="array" ref="Y4554">SUM(IF($H$2:$H$4320=$H4554,Y$2:Y$4320,0))</f>
        <v>0</v>
      </c>
      <c r="Z4554" s="6">
        <f t="array" ref="Z4554">SUM(IF($H$2:$H$4320=$H4554,Z$2:Z$4320,0))</f>
        <v>36610142500</v>
      </c>
      <c r="AA4554" s="6">
        <f t="array" ref="AA4554">SUM(IF($H$2:$H$4320=$H4554,AA$2:AA$4320,0))</f>
        <v>2673897248.5344</v>
      </c>
      <c r="AB4554" s="6">
        <f t="shared" si="1157"/>
        <v>6476.1282809705344</v>
      </c>
      <c r="AC4554" s="6">
        <f t="shared" si="1158"/>
        <v>472.99738294225227</v>
      </c>
      <c r="AD4554" s="16">
        <f t="shared" si="1159"/>
        <v>15.279645416182843</v>
      </c>
      <c r="AE4554" s="16">
        <f t="shared" si="1160"/>
        <v>5.2391072252733508</v>
      </c>
      <c r="AF4554" s="16">
        <f t="shared" si="1161"/>
        <v>29.631578947368421</v>
      </c>
      <c r="AG4554" s="16">
        <f t="shared" si="1162"/>
        <v>45.263157894736842</v>
      </c>
      <c r="AH4554" s="17">
        <f t="shared" si="1163"/>
        <v>1.165658781333581</v>
      </c>
      <c r="AI4554" s="17">
        <f t="shared" si="1164"/>
        <v>6.4124632021847541</v>
      </c>
      <c r="AJ4554" s="17">
        <f t="shared" si="1165"/>
        <v>10.351442223908119</v>
      </c>
      <c r="AK4554" s="17">
        <f t="shared" si="1166"/>
        <v>10.351442223908119</v>
      </c>
      <c r="AL4554" s="17">
        <f t="shared" si="1167"/>
        <v>0.197595262485603</v>
      </c>
      <c r="AM4554" s="17">
        <f t="shared" si="1168"/>
        <v>1.0870010760484838</v>
      </c>
      <c r="AN4554" s="17">
        <f t="shared" si="1169"/>
        <v>1.7547124219298786</v>
      </c>
      <c r="AO4554" s="17">
        <f t="shared" si="1170"/>
        <v>1.7547124219298786</v>
      </c>
      <c r="AP4554" s="17">
        <f t="shared" si="1172"/>
        <v>1.5571171594442756</v>
      </c>
      <c r="AQ4554" s="17">
        <f t="shared" si="1171"/>
        <v>5.6949151914055189</v>
      </c>
    </row>
    <row r="4555" spans="1:43" x14ac:dyDescent="0.2">
      <c r="A4555" t="s">
        <v>5835</v>
      </c>
      <c r="H4555">
        <v>175</v>
      </c>
      <c r="I4555">
        <f t="shared" si="1156"/>
        <v>0</v>
      </c>
      <c r="M4555" s="6">
        <f t="array" ref="M4555">SUM(IF($H$2:$H$4320=$H4555,M$2:M$4320,0))</f>
        <v>800637</v>
      </c>
      <c r="N4555" s="6">
        <f t="array" ref="N4555">SUM(IF($H$2:$H$4320=$H4555,N$2:N$4320,0))</f>
        <v>7521062</v>
      </c>
      <c r="O4555" s="6">
        <f t="array" ref="O4555">SUM(IF($H$2:$H$4320=$H4555,O$2:O$4320,0))</f>
        <v>1731045</v>
      </c>
      <c r="P4555" s="6">
        <f t="array" ref="P4555">SUM(IF($H$2:$H$4320=$H4555,P$2:P$4320,0))</f>
        <v>95406</v>
      </c>
      <c r="Q4555" s="6">
        <f t="array" ref="Q4555">SUM(IF($H$2:$H$4320=$H4555,Q$2:Q$4320,0))</f>
        <v>2549</v>
      </c>
      <c r="R4555" s="6">
        <f t="array" ref="R4555">SUM(IF($H$2:$H$4320=$H4555,R$2:R$4320,0))</f>
        <v>1138330</v>
      </c>
      <c r="S4555" s="6">
        <f t="array" ref="S4555">SUM(IF($H$2:$H$4320=$H4555,S$2:S$4320,0))</f>
        <v>6399237</v>
      </c>
      <c r="T4555" s="6">
        <f t="array" ref="T4555">SUM(IF($H$2:$H$4320=$H4555,T$2:T$4320,0))</f>
        <v>1482001</v>
      </c>
      <c r="U4555" s="6">
        <f t="array" ref="U4555">SUM(IF($H$2:$H$4320=$H4555,U$2:U$4320,0))</f>
        <v>0</v>
      </c>
      <c r="V4555" s="6">
        <f t="array" ref="V4555">SUM(IF($H$2:$H$4320=$H4555,V$2:V$4320,0))</f>
        <v>72</v>
      </c>
      <c r="W4555" s="6">
        <f t="array" ref="W4555">SUM(IF($H$2:$H$4320=$H4555,W$2:W$4320,0))</f>
        <v>1192</v>
      </c>
      <c r="X4555" s="6">
        <f t="array" ref="X4555">SUM(IF($H$2:$H$4320=$H4555,X$2:X$4320,0))</f>
        <v>535</v>
      </c>
      <c r="Y4555" s="6">
        <f t="array" ref="Y4555">SUM(IF($H$2:$H$4320=$H4555,Y$2:Y$4320,0))</f>
        <v>0</v>
      </c>
      <c r="Z4555" s="6">
        <f t="array" ref="Z4555">SUM(IF($H$2:$H$4320=$H4555,Z$2:Z$4320,0))</f>
        <v>37098990000</v>
      </c>
      <c r="AA4555" s="6">
        <f t="array" ref="AA4555">SUM(IF($H$2:$H$4320=$H4555,AA$2:AA$4320,0))</f>
        <v>2685385472.3136001</v>
      </c>
      <c r="AB4555" s="6">
        <f t="shared" si="1157"/>
        <v>4932.6797199650791</v>
      </c>
      <c r="AC4555" s="6">
        <f t="shared" si="1158"/>
        <v>357.04870832252146</v>
      </c>
      <c r="AD4555" s="16">
        <f t="shared" si="1159"/>
        <v>18.143984655053142</v>
      </c>
      <c r="AE4555" s="16">
        <f t="shared" si="1160"/>
        <v>4.3448102157945057</v>
      </c>
      <c r="AF4555" s="16">
        <f t="shared" si="1161"/>
        <v>16.555555555555557</v>
      </c>
      <c r="AG4555" s="16">
        <f t="shared" si="1162"/>
        <v>23.986111111111111</v>
      </c>
      <c r="AH4555" s="17">
        <f t="shared" si="1163"/>
        <v>1.421780407350647</v>
      </c>
      <c r="AI4555" s="17">
        <f t="shared" si="1164"/>
        <v>7.992682076896271</v>
      </c>
      <c r="AJ4555" s="17">
        <f t="shared" si="1165"/>
        <v>9.8437094463533406</v>
      </c>
      <c r="AK4555" s="17">
        <f t="shared" si="1166"/>
        <v>9.8437094463533406</v>
      </c>
      <c r="AL4555" s="17">
        <f t="shared" si="1167"/>
        <v>0.15135229572632164</v>
      </c>
      <c r="AM4555" s="17">
        <f t="shared" si="1168"/>
        <v>0.85084220818815215</v>
      </c>
      <c r="AN4555" s="17">
        <f t="shared" si="1169"/>
        <v>1.0478889816358381</v>
      </c>
      <c r="AO4555" s="17">
        <f t="shared" si="1170"/>
        <v>1.0478889816358381</v>
      </c>
      <c r="AP4555" s="17">
        <f t="shared" si="1172"/>
        <v>0.89653668590951652</v>
      </c>
      <c r="AQ4555" s="17">
        <f t="shared" si="1171"/>
        <v>3.6967479181650389</v>
      </c>
    </row>
    <row r="4556" spans="1:43" x14ac:dyDescent="0.2">
      <c r="A4556" t="s">
        <v>5928</v>
      </c>
      <c r="H4556">
        <v>176</v>
      </c>
      <c r="I4556">
        <f t="shared" ref="I4556:I4619" si="1173">E4556</f>
        <v>0</v>
      </c>
      <c r="M4556" s="6">
        <f t="array" ref="M4556">SUM(IF($H$2:$H$4320=$H4556,M$2:M$4320,0))</f>
        <v>1310472</v>
      </c>
      <c r="N4556" s="6">
        <f t="array" ref="N4556">SUM(IF($H$2:$H$4320=$H4556,N$2:N$4320,0))</f>
        <v>4038921</v>
      </c>
      <c r="O4556" s="6">
        <f t="array" ref="O4556">SUM(IF($H$2:$H$4320=$H4556,O$2:O$4320,0))</f>
        <v>1429520</v>
      </c>
      <c r="P4556" s="6">
        <f t="array" ref="P4556">SUM(IF($H$2:$H$4320=$H4556,P$2:P$4320,0))</f>
        <v>95051</v>
      </c>
      <c r="Q4556" s="6">
        <f t="array" ref="Q4556">SUM(IF($H$2:$H$4320=$H4556,Q$2:Q$4320,0))</f>
        <v>4499</v>
      </c>
      <c r="R4556" s="6">
        <f t="array" ref="R4556">SUM(IF($H$2:$H$4320=$H4556,R$2:R$4320,0))</f>
        <v>811199</v>
      </c>
      <c r="S4556" s="6">
        <f t="array" ref="S4556">SUM(IF($H$2:$H$4320=$H4556,S$2:S$4320,0))</f>
        <v>7716749</v>
      </c>
      <c r="T4556" s="6">
        <f t="array" ref="T4556">SUM(IF($H$2:$H$4320=$H4556,T$2:T$4320,0))</f>
        <v>2515209</v>
      </c>
      <c r="U4556" s="6">
        <f t="array" ref="U4556">SUM(IF($H$2:$H$4320=$H4556,U$2:U$4320,0))</f>
        <v>0</v>
      </c>
      <c r="V4556" s="6">
        <f t="array" ref="V4556">SUM(IF($H$2:$H$4320=$H4556,V$2:V$4320,0))</f>
        <v>51</v>
      </c>
      <c r="W4556" s="6">
        <f t="array" ref="W4556">SUM(IF($H$2:$H$4320=$H4556,W$2:W$4320,0))</f>
        <v>1212</v>
      </c>
      <c r="X4556" s="6">
        <f t="array" ref="X4556">SUM(IF($H$2:$H$4320=$H4556,X$2:X$4320,0))</f>
        <v>1047</v>
      </c>
      <c r="Y4556" s="6">
        <f t="array" ref="Y4556">SUM(IF($H$2:$H$4320=$H4556,Y$2:Y$4320,0))</f>
        <v>0</v>
      </c>
      <c r="Z4556" s="6">
        <f t="array" ref="Z4556">SUM(IF($H$2:$H$4320=$H4556,Z$2:Z$4320,0))</f>
        <v>39828815300</v>
      </c>
      <c r="AA4556" s="6">
        <f t="array" ref="AA4556">SUM(IF($H$2:$H$4320=$H4556,AA$2:AA$4320,0))</f>
        <v>2904669730.368</v>
      </c>
      <c r="AB4556" s="6">
        <f t="shared" si="1157"/>
        <v>9861.2513837235238</v>
      </c>
      <c r="AC4556" s="6">
        <f t="shared" si="1158"/>
        <v>719.16973131388306</v>
      </c>
      <c r="AD4556" s="16">
        <f t="shared" si="1159"/>
        <v>15.039505107784242</v>
      </c>
      <c r="AE4556" s="16">
        <f t="shared" si="1160"/>
        <v>2.8253686552129387</v>
      </c>
      <c r="AF4556" s="16">
        <f t="shared" si="1161"/>
        <v>23.764705882352942</v>
      </c>
      <c r="AG4556" s="16">
        <f t="shared" si="1162"/>
        <v>44.294117647058826</v>
      </c>
      <c r="AH4556" s="17">
        <f t="shared" si="1163"/>
        <v>0.61901284422711822</v>
      </c>
      <c r="AI4556" s="17">
        <f t="shared" si="1164"/>
        <v>5.8885264240670541</v>
      </c>
      <c r="AJ4556" s="17">
        <f t="shared" si="1165"/>
        <v>7.8078417547265415</v>
      </c>
      <c r="AK4556" s="17">
        <f t="shared" si="1166"/>
        <v>7.8078417547265415</v>
      </c>
      <c r="AL4556" s="17">
        <f t="shared" si="1167"/>
        <v>0.2008454733331006</v>
      </c>
      <c r="AM4556" s="17">
        <f t="shared" si="1168"/>
        <v>1.9105966667830343</v>
      </c>
      <c r="AN4556" s="17">
        <f t="shared" si="1169"/>
        <v>2.5333394735871289</v>
      </c>
      <c r="AO4556" s="17">
        <f t="shared" si="1170"/>
        <v>2.5333394735871289</v>
      </c>
      <c r="AP4556" s="17">
        <f t="shared" si="1172"/>
        <v>2.3324940002540284</v>
      </c>
      <c r="AQ4556" s="17">
        <f t="shared" si="1171"/>
        <v>5.3981399350831047</v>
      </c>
    </row>
    <row r="4557" spans="1:43" x14ac:dyDescent="0.2">
      <c r="A4557" t="s">
        <v>5741</v>
      </c>
      <c r="H4557">
        <v>177</v>
      </c>
      <c r="I4557">
        <f t="shared" si="1173"/>
        <v>0</v>
      </c>
      <c r="M4557" s="6">
        <f t="array" ref="M4557">SUM(IF($H$2:$H$4320=$H4557,M$2:M$4320,0))</f>
        <v>4350146</v>
      </c>
      <c r="N4557" s="6">
        <f t="array" ref="N4557">SUM(IF($H$2:$H$4320=$H4557,N$2:N$4320,0))</f>
        <v>55871877</v>
      </c>
      <c r="O4557" s="6">
        <f t="array" ref="O4557">SUM(IF($H$2:$H$4320=$H4557,O$2:O$4320,0))</f>
        <v>4963846</v>
      </c>
      <c r="P4557" s="6">
        <f t="array" ref="P4557">SUM(IF($H$2:$H$4320=$H4557,P$2:P$4320,0))</f>
        <v>278885</v>
      </c>
      <c r="Q4557" s="6">
        <f t="array" ref="Q4557">SUM(IF($H$2:$H$4320=$H4557,Q$2:Q$4320,0))</f>
        <v>11125</v>
      </c>
      <c r="R4557" s="6">
        <f t="array" ref="R4557">SUM(IF($H$2:$H$4320=$H4557,R$2:R$4320,0))</f>
        <v>17710027</v>
      </c>
      <c r="S4557" s="6">
        <f t="array" ref="S4557">SUM(IF($H$2:$H$4320=$H4557,S$2:S$4320,0))</f>
        <v>45831489</v>
      </c>
      <c r="T4557" s="6">
        <f t="array" ref="T4557">SUM(IF($H$2:$H$4320=$H4557,T$2:T$4320,0))</f>
        <v>11318662</v>
      </c>
      <c r="U4557" s="6">
        <f t="array" ref="U4557">SUM(IF($H$2:$H$4320=$H4557,U$2:U$4320,0))</f>
        <v>3615037</v>
      </c>
      <c r="V4557" s="6">
        <f t="array" ref="V4557">SUM(IF($H$2:$H$4320=$H4557,V$2:V$4320,0))</f>
        <v>134</v>
      </c>
      <c r="W4557" s="6">
        <f t="array" ref="W4557">SUM(IF($H$2:$H$4320=$H4557,W$2:W$4320,0))</f>
        <v>4984</v>
      </c>
      <c r="X4557" s="6">
        <f t="array" ref="X4557">SUM(IF($H$2:$H$4320=$H4557,X$2:X$4320,0))</f>
        <v>2648</v>
      </c>
      <c r="Y4557" s="6">
        <f t="array" ref="Y4557">SUM(IF($H$2:$H$4320=$H4557,Y$2:Y$4320,0))</f>
        <v>200.39999999999998</v>
      </c>
      <c r="Z4557" s="6">
        <f t="array" ref="Z4557">SUM(IF($H$2:$H$4320=$H4557,Z$2:Z$4320,0))</f>
        <v>199049683278</v>
      </c>
      <c r="AA4557" s="6">
        <f t="array" ref="AA4557">SUM(IF($H$2:$H$4320=$H4557,AA$2:AA$4320,0))</f>
        <v>14806462482.201599</v>
      </c>
      <c r="AB4557" s="6">
        <f t="shared" si="1157"/>
        <v>3562.609562553268</v>
      </c>
      <c r="AC4557" s="6">
        <f t="shared" si="1158"/>
        <v>265.00742908998023</v>
      </c>
      <c r="AD4557" s="16">
        <f t="shared" si="1159"/>
        <v>17.798899187837282</v>
      </c>
      <c r="AE4557" s="16">
        <f t="shared" si="1160"/>
        <v>11.255763575259991</v>
      </c>
      <c r="AF4557" s="16">
        <f t="shared" si="1161"/>
        <v>37.194029850746269</v>
      </c>
      <c r="AG4557" s="16">
        <f t="shared" si="1162"/>
        <v>56.955223880597018</v>
      </c>
      <c r="AH4557" s="17">
        <f t="shared" si="1163"/>
        <v>4.0711339343553066</v>
      </c>
      <c r="AI4557" s="17">
        <f t="shared" si="1164"/>
        <v>10.535620873414363</v>
      </c>
      <c r="AJ4557" s="17">
        <f t="shared" si="1165"/>
        <v>13.13752480951214</v>
      </c>
      <c r="AK4557" s="17">
        <f t="shared" si="1166"/>
        <v>13.968539906476702</v>
      </c>
      <c r="AL4557" s="17">
        <f t="shared" si="1167"/>
        <v>0.31697569422985378</v>
      </c>
      <c r="AM4557" s="17">
        <f t="shared" si="1168"/>
        <v>0.82029621091841964</v>
      </c>
      <c r="AN4557" s="17">
        <f t="shared" si="1169"/>
        <v>1.0228786657731224</v>
      </c>
      <c r="AO4557" s="17">
        <f t="shared" si="1170"/>
        <v>1.0875809309216513</v>
      </c>
      <c r="AP4557" s="17">
        <f t="shared" si="1172"/>
        <v>0.77060523669179748</v>
      </c>
      <c r="AQ4557" s="17">
        <f t="shared" si="1171"/>
        <v>9.2330602117793337</v>
      </c>
    </row>
    <row r="4558" spans="1:43" x14ac:dyDescent="0.2">
      <c r="A4558" t="s">
        <v>5777</v>
      </c>
      <c r="H4558">
        <v>178</v>
      </c>
      <c r="I4558">
        <f t="shared" si="1173"/>
        <v>0</v>
      </c>
      <c r="M4558" s="6">
        <f t="array" ref="M4558">SUM(IF($H$2:$H$4320=$H4558,M$2:M$4320,0))</f>
        <v>1047218</v>
      </c>
      <c r="N4558" s="6">
        <f t="array" ref="N4558">SUM(IF($H$2:$H$4320=$H4558,N$2:N$4320,0))</f>
        <v>4977698</v>
      </c>
      <c r="O4558" s="6">
        <f t="array" ref="O4558">SUM(IF($H$2:$H$4320=$H4558,O$2:O$4320,0))</f>
        <v>1627522</v>
      </c>
      <c r="P4558" s="6">
        <f t="array" ref="P4558">SUM(IF($H$2:$H$4320=$H4558,P$2:P$4320,0))</f>
        <v>110701</v>
      </c>
      <c r="Q4558" s="6">
        <f t="array" ref="Q4558">SUM(IF($H$2:$H$4320=$H4558,Q$2:Q$4320,0))</f>
        <v>3059</v>
      </c>
      <c r="R4558" s="6">
        <f t="array" ref="R4558">SUM(IF($H$2:$H$4320=$H4558,R$2:R$4320,0))</f>
        <v>1387549</v>
      </c>
      <c r="S4558" s="6">
        <f t="array" ref="S4558">SUM(IF($H$2:$H$4320=$H4558,S$2:S$4320,0))</f>
        <v>8011722</v>
      </c>
      <c r="T4558" s="6">
        <f t="array" ref="T4558">SUM(IF($H$2:$H$4320=$H4558,T$2:T$4320,0))</f>
        <v>2184432</v>
      </c>
      <c r="U4558" s="6">
        <f t="array" ref="U4558">SUM(IF($H$2:$H$4320=$H4558,U$2:U$4320,0))</f>
        <v>0</v>
      </c>
      <c r="V4558" s="6">
        <f t="array" ref="V4558">SUM(IF($H$2:$H$4320=$H4558,V$2:V$4320,0))</f>
        <v>81</v>
      </c>
      <c r="W4558" s="6">
        <f t="array" ref="W4558">SUM(IF($H$2:$H$4320=$H4558,W$2:W$4320,0))</f>
        <v>1729</v>
      </c>
      <c r="X4558" s="6">
        <f t="array" ref="X4558">SUM(IF($H$2:$H$4320=$H4558,X$2:X$4320,0))</f>
        <v>945</v>
      </c>
      <c r="Y4558" s="6">
        <f t="array" ref="Y4558">SUM(IF($H$2:$H$4320=$H4558,Y$2:Y$4320,0))</f>
        <v>0</v>
      </c>
      <c r="Z4558" s="6">
        <f t="array" ref="Z4558">SUM(IF($H$2:$H$4320=$H4558,Z$2:Z$4320,0))</f>
        <v>34878595900</v>
      </c>
      <c r="AA4558" s="6">
        <f t="array" ref="AA4558">SUM(IF($H$2:$H$4320=$H4558,AA$2:AA$4320,0))</f>
        <v>2537858154.1824002</v>
      </c>
      <c r="AB4558" s="6">
        <f t="shared" si="1157"/>
        <v>7006.9730827382455</v>
      </c>
      <c r="AC4558" s="6">
        <f t="shared" si="1158"/>
        <v>509.84574680553146</v>
      </c>
      <c r="AD4558" s="16">
        <f t="shared" si="1159"/>
        <v>14.701962945230846</v>
      </c>
      <c r="AE4558" s="16">
        <f t="shared" si="1160"/>
        <v>3.0584520516466136</v>
      </c>
      <c r="AF4558" s="16">
        <f t="shared" si="1161"/>
        <v>21.345679012345681</v>
      </c>
      <c r="AG4558" s="16">
        <f t="shared" si="1162"/>
        <v>33.012345679012348</v>
      </c>
      <c r="AH4558" s="17">
        <f t="shared" si="1163"/>
        <v>1.3249858195714741</v>
      </c>
      <c r="AI4558" s="17">
        <f t="shared" si="1164"/>
        <v>7.6504815616232724</v>
      </c>
      <c r="AJ4558" s="17">
        <f t="shared" si="1165"/>
        <v>9.7364197330450768</v>
      </c>
      <c r="AK4558" s="17">
        <f t="shared" si="1166"/>
        <v>9.7364197330450768</v>
      </c>
      <c r="AL4558" s="17">
        <f t="shared" si="1167"/>
        <v>0.27875315055272537</v>
      </c>
      <c r="AM4558" s="17">
        <f t="shared" si="1168"/>
        <v>1.6095235187028221</v>
      </c>
      <c r="AN4558" s="17">
        <f t="shared" si="1169"/>
        <v>2.0483673376729565</v>
      </c>
      <c r="AO4558" s="17">
        <f t="shared" si="1170"/>
        <v>2.0483673376729565</v>
      </c>
      <c r="AP4558" s="17">
        <f t="shared" si="1172"/>
        <v>1.7696141871202311</v>
      </c>
      <c r="AQ4558" s="17">
        <f t="shared" si="1171"/>
        <v>4.9226505079501228</v>
      </c>
    </row>
    <row r="4559" spans="1:43" x14ac:dyDescent="0.2">
      <c r="A4559" t="s">
        <v>6188</v>
      </c>
      <c r="H4559">
        <v>179</v>
      </c>
      <c r="I4559">
        <f t="shared" si="1173"/>
        <v>0</v>
      </c>
      <c r="M4559" s="6">
        <f t="array" ref="M4559">SUM(IF($H$2:$H$4320=$H4559,M$2:M$4320,0))</f>
        <v>0</v>
      </c>
      <c r="N4559" s="6">
        <f t="array" ref="N4559">SUM(IF($H$2:$H$4320=$H4559,N$2:N$4320,0))</f>
        <v>0</v>
      </c>
      <c r="O4559" s="6">
        <f t="array" ref="O4559">SUM(IF($H$2:$H$4320=$H4559,O$2:O$4320,0))</f>
        <v>0</v>
      </c>
      <c r="P4559" s="6">
        <f t="array" ref="P4559">SUM(IF($H$2:$H$4320=$H4559,P$2:P$4320,0))</f>
        <v>0</v>
      </c>
      <c r="Q4559" s="6">
        <f t="array" ref="Q4559">SUM(IF($H$2:$H$4320=$H4559,Q$2:Q$4320,0))</f>
        <v>0</v>
      </c>
      <c r="R4559" s="6">
        <f t="array" ref="R4559">SUM(IF($H$2:$H$4320=$H4559,R$2:R$4320,0))</f>
        <v>0</v>
      </c>
      <c r="S4559" s="6">
        <f t="array" ref="S4559">SUM(IF($H$2:$H$4320=$H4559,S$2:S$4320,0))</f>
        <v>0</v>
      </c>
      <c r="T4559" s="6">
        <f t="array" ref="T4559">SUM(IF($H$2:$H$4320=$H4559,T$2:T$4320,0))</f>
        <v>0</v>
      </c>
      <c r="U4559" s="6">
        <f t="array" ref="U4559">SUM(IF($H$2:$H$4320=$H4559,U$2:U$4320,0))</f>
        <v>0</v>
      </c>
      <c r="V4559" s="6">
        <f t="array" ref="V4559">SUM(IF($H$2:$H$4320=$H4559,V$2:V$4320,0))</f>
        <v>0</v>
      </c>
      <c r="W4559" s="6">
        <f t="array" ref="W4559">SUM(IF($H$2:$H$4320=$H4559,W$2:W$4320,0))</f>
        <v>0</v>
      </c>
      <c r="X4559" s="6">
        <f t="array" ref="X4559">SUM(IF($H$2:$H$4320=$H4559,X$2:X$4320,0))</f>
        <v>0</v>
      </c>
      <c r="Y4559" s="6">
        <f t="array" ref="Y4559">SUM(IF($H$2:$H$4320=$H4559,Y$2:Y$4320,0))</f>
        <v>0</v>
      </c>
      <c r="Z4559" s="6">
        <f t="array" ref="Z4559">SUM(IF($H$2:$H$4320=$H4559,Z$2:Z$4320,0))</f>
        <v>0</v>
      </c>
      <c r="AA4559" s="6">
        <f t="array" ref="AA4559">SUM(IF($H$2:$H$4320=$H4559,AA$2:AA$4320,0))</f>
        <v>0</v>
      </c>
      <c r="AB4559" s="6" t="str">
        <f t="shared" si="1157"/>
        <v/>
      </c>
      <c r="AC4559" s="6" t="str">
        <f t="shared" si="1158"/>
        <v/>
      </c>
      <c r="AD4559" s="16" t="str">
        <f t="shared" si="1159"/>
        <v/>
      </c>
      <c r="AE4559" s="16" t="str">
        <f t="shared" si="1160"/>
        <v/>
      </c>
      <c r="AF4559" s="16" t="str">
        <f t="shared" si="1161"/>
        <v/>
      </c>
      <c r="AG4559" s="16" t="str">
        <f t="shared" si="1162"/>
        <v/>
      </c>
      <c r="AH4559" s="17" t="str">
        <f t="shared" si="1163"/>
        <v/>
      </c>
      <c r="AI4559" s="17" t="str">
        <f t="shared" si="1164"/>
        <v/>
      </c>
      <c r="AJ4559" s="17" t="str">
        <f t="shared" si="1165"/>
        <v/>
      </c>
      <c r="AK4559" s="17" t="str">
        <f t="shared" si="1166"/>
        <v/>
      </c>
      <c r="AL4559" s="17" t="str">
        <f t="shared" si="1167"/>
        <v/>
      </c>
      <c r="AM4559" s="17" t="str">
        <f t="shared" si="1168"/>
        <v/>
      </c>
      <c r="AN4559" s="17" t="str">
        <f t="shared" si="1169"/>
        <v/>
      </c>
      <c r="AO4559" s="17" t="str">
        <f t="shared" si="1170"/>
        <v/>
      </c>
      <c r="AP4559" s="17" t="str">
        <f t="shared" si="1172"/>
        <v/>
      </c>
      <c r="AQ4559" s="17" t="str">
        <f t="shared" si="1171"/>
        <v/>
      </c>
    </row>
    <row r="4560" spans="1:43" x14ac:dyDescent="0.2">
      <c r="A4560" t="s">
        <v>5715</v>
      </c>
      <c r="H4560">
        <v>180</v>
      </c>
      <c r="I4560">
        <f t="shared" si="1173"/>
        <v>0</v>
      </c>
      <c r="M4560" s="6">
        <f t="array" ref="M4560">SUM(IF($H$2:$H$4320=$H4560,M$2:M$4320,0))</f>
        <v>3828754</v>
      </c>
      <c r="N4560" s="6">
        <f t="array" ref="N4560">SUM(IF($H$2:$H$4320=$H4560,N$2:N$4320,0))</f>
        <v>23977949</v>
      </c>
      <c r="O4560" s="6">
        <f t="array" ref="O4560">SUM(IF($H$2:$H$4320=$H4560,O$2:O$4320,0))</f>
        <v>4330533</v>
      </c>
      <c r="P4560" s="6">
        <f t="array" ref="P4560">SUM(IF($H$2:$H$4320=$H4560,P$2:P$4320,0))</f>
        <v>256815</v>
      </c>
      <c r="Q4560" s="6">
        <f t="array" ref="Q4560">SUM(IF($H$2:$H$4320=$H4560,Q$2:Q$4320,0))</f>
        <v>14250</v>
      </c>
      <c r="R4560" s="6">
        <f t="array" ref="R4560">SUM(IF($H$2:$H$4320=$H4560,R$2:R$4320,0))</f>
        <v>6584400</v>
      </c>
      <c r="S4560" s="6">
        <f t="array" ref="S4560">SUM(IF($H$2:$H$4320=$H4560,S$2:S$4320,0))</f>
        <v>43233929</v>
      </c>
      <c r="T4560" s="6">
        <f t="array" ref="T4560">SUM(IF($H$2:$H$4320=$H4560,T$2:T$4320,0))</f>
        <v>22960107</v>
      </c>
      <c r="U4560" s="6">
        <f t="array" ref="U4560">SUM(IF($H$2:$H$4320=$H4560,U$2:U$4320,0))</f>
        <v>11798168</v>
      </c>
      <c r="V4560" s="6">
        <f t="array" ref="V4560">SUM(IF($H$2:$H$4320=$H4560,V$2:V$4320,0))</f>
        <v>362</v>
      </c>
      <c r="W4560" s="6">
        <f t="array" ref="W4560">SUM(IF($H$2:$H$4320=$H4560,W$2:W$4320,0))</f>
        <v>7667</v>
      </c>
      <c r="X4560" s="6">
        <f t="array" ref="X4560">SUM(IF($H$2:$H$4320=$H4560,X$2:X$4320,0))</f>
        <v>2432</v>
      </c>
      <c r="Y4560" s="6">
        <f t="array" ref="Y4560">SUM(IF($H$2:$H$4320=$H4560,Y$2:Y$4320,0))</f>
        <v>0</v>
      </c>
      <c r="Z4560" s="6">
        <f t="array" ref="Z4560">SUM(IF($H$2:$H$4320=$H4560,Z$2:Z$4320,0))</f>
        <v>140663591393</v>
      </c>
      <c r="AA4560" s="6">
        <f t="array" ref="AA4560">SUM(IF($H$2:$H$4320=$H4560,AA$2:AA$4320,0))</f>
        <v>10090320554.311201</v>
      </c>
      <c r="AB4560" s="6">
        <f t="shared" si="1157"/>
        <v>5866.3729492876973</v>
      </c>
      <c r="AC4560" s="6">
        <f t="shared" si="1158"/>
        <v>420.81666594216216</v>
      </c>
      <c r="AD4560" s="16">
        <f t="shared" si="1159"/>
        <v>16.862461304830326</v>
      </c>
      <c r="AE4560" s="16">
        <f t="shared" si="1160"/>
        <v>5.536950994254056</v>
      </c>
      <c r="AF4560" s="16">
        <f t="shared" si="1161"/>
        <v>21.179558011049725</v>
      </c>
      <c r="AG4560" s="16">
        <f t="shared" si="1162"/>
        <v>27.89779005524862</v>
      </c>
      <c r="AH4560" s="17">
        <f t="shared" si="1163"/>
        <v>1.7197239624170162</v>
      </c>
      <c r="AI4560" s="17">
        <f t="shared" si="1164"/>
        <v>11.291905669572921</v>
      </c>
      <c r="AJ4560" s="17">
        <f t="shared" si="1165"/>
        <v>17.28866257795617</v>
      </c>
      <c r="AK4560" s="17">
        <f t="shared" si="1166"/>
        <v>20.370126678287505</v>
      </c>
      <c r="AL4560" s="17">
        <f t="shared" si="1167"/>
        <v>0.27460230230700716</v>
      </c>
      <c r="AM4560" s="17">
        <f t="shared" si="1168"/>
        <v>1.8030703543493232</v>
      </c>
      <c r="AN4560" s="17">
        <f t="shared" si="1169"/>
        <v>2.7606212691502514</v>
      </c>
      <c r="AO4560" s="17">
        <f t="shared" si="1170"/>
        <v>3.2526636869567116</v>
      </c>
      <c r="AP4560" s="17">
        <f t="shared" si="1172"/>
        <v>2.9780613846497044</v>
      </c>
      <c r="AQ4560" s="17">
        <f t="shared" si="1171"/>
        <v>9.9835121912244986</v>
      </c>
    </row>
    <row r="4561" spans="1:43" x14ac:dyDescent="0.2">
      <c r="A4561" t="s">
        <v>6189</v>
      </c>
      <c r="H4561">
        <v>181</v>
      </c>
      <c r="I4561">
        <f t="shared" si="1173"/>
        <v>0</v>
      </c>
      <c r="M4561" s="6">
        <f t="array" ref="M4561">SUM(IF($H$2:$H$4320=$H4561,M$2:M$4320,0))</f>
        <v>0</v>
      </c>
      <c r="N4561" s="6">
        <f t="array" ref="N4561">SUM(IF($H$2:$H$4320=$H4561,N$2:N$4320,0))</f>
        <v>0</v>
      </c>
      <c r="O4561" s="6">
        <f t="array" ref="O4561">SUM(IF($H$2:$H$4320=$H4561,O$2:O$4320,0))</f>
        <v>0</v>
      </c>
      <c r="P4561" s="6">
        <f t="array" ref="P4561">SUM(IF($H$2:$H$4320=$H4561,P$2:P$4320,0))</f>
        <v>0</v>
      </c>
      <c r="Q4561" s="6">
        <f t="array" ref="Q4561">SUM(IF($H$2:$H$4320=$H4561,Q$2:Q$4320,0))</f>
        <v>0</v>
      </c>
      <c r="R4561" s="6">
        <f t="array" ref="R4561">SUM(IF($H$2:$H$4320=$H4561,R$2:R$4320,0))</f>
        <v>0</v>
      </c>
      <c r="S4561" s="6">
        <f t="array" ref="S4561">SUM(IF($H$2:$H$4320=$H4561,S$2:S$4320,0))</f>
        <v>0</v>
      </c>
      <c r="T4561" s="6">
        <f t="array" ref="T4561">SUM(IF($H$2:$H$4320=$H4561,T$2:T$4320,0))</f>
        <v>0</v>
      </c>
      <c r="U4561" s="6">
        <f t="array" ref="U4561">SUM(IF($H$2:$H$4320=$H4561,U$2:U$4320,0))</f>
        <v>0</v>
      </c>
      <c r="V4561" s="6">
        <f t="array" ref="V4561">SUM(IF($H$2:$H$4320=$H4561,V$2:V$4320,0))</f>
        <v>0</v>
      </c>
      <c r="W4561" s="6">
        <f t="array" ref="W4561">SUM(IF($H$2:$H$4320=$H4561,W$2:W$4320,0))</f>
        <v>0</v>
      </c>
      <c r="X4561" s="6">
        <f t="array" ref="X4561">SUM(IF($H$2:$H$4320=$H4561,X$2:X$4320,0))</f>
        <v>0</v>
      </c>
      <c r="Y4561" s="6">
        <f t="array" ref="Y4561">SUM(IF($H$2:$H$4320=$H4561,Y$2:Y$4320,0))</f>
        <v>0</v>
      </c>
      <c r="Z4561" s="6">
        <f t="array" ref="Z4561">SUM(IF($H$2:$H$4320=$H4561,Z$2:Z$4320,0))</f>
        <v>0</v>
      </c>
      <c r="AA4561" s="6">
        <f t="array" ref="AA4561">SUM(IF($H$2:$H$4320=$H4561,AA$2:AA$4320,0))</f>
        <v>0</v>
      </c>
      <c r="AB4561" s="6" t="str">
        <f t="shared" si="1157"/>
        <v/>
      </c>
      <c r="AC4561" s="6" t="str">
        <f t="shared" si="1158"/>
        <v/>
      </c>
      <c r="AD4561" s="16" t="str">
        <f t="shared" si="1159"/>
        <v/>
      </c>
      <c r="AE4561" s="16" t="str">
        <f t="shared" si="1160"/>
        <v/>
      </c>
      <c r="AF4561" s="16" t="str">
        <f t="shared" si="1161"/>
        <v/>
      </c>
      <c r="AG4561" s="16" t="str">
        <f t="shared" si="1162"/>
        <v/>
      </c>
      <c r="AH4561" s="17" t="str">
        <f t="shared" si="1163"/>
        <v/>
      </c>
      <c r="AI4561" s="17" t="str">
        <f t="shared" si="1164"/>
        <v/>
      </c>
      <c r="AJ4561" s="17" t="str">
        <f t="shared" si="1165"/>
        <v/>
      </c>
      <c r="AK4561" s="17" t="str">
        <f t="shared" si="1166"/>
        <v/>
      </c>
      <c r="AL4561" s="17" t="str">
        <f t="shared" si="1167"/>
        <v/>
      </c>
      <c r="AM4561" s="17" t="str">
        <f t="shared" si="1168"/>
        <v/>
      </c>
      <c r="AN4561" s="17" t="str">
        <f t="shared" si="1169"/>
        <v/>
      </c>
      <c r="AO4561" s="17" t="str">
        <f t="shared" si="1170"/>
        <v/>
      </c>
      <c r="AP4561" s="17" t="str">
        <f t="shared" si="1172"/>
        <v/>
      </c>
      <c r="AQ4561" s="17" t="str">
        <f t="shared" si="1171"/>
        <v/>
      </c>
    </row>
    <row r="4562" spans="1:43" x14ac:dyDescent="0.2">
      <c r="A4562" t="s">
        <v>6006</v>
      </c>
      <c r="H4562">
        <v>182</v>
      </c>
      <c r="I4562">
        <f t="shared" si="1173"/>
        <v>0</v>
      </c>
      <c r="M4562" s="6">
        <f t="array" ref="M4562">SUM(IF($H$2:$H$4320=$H4562,M$2:M$4320,0))</f>
        <v>340731</v>
      </c>
      <c r="N4562" s="6">
        <f t="array" ref="N4562">SUM(IF($H$2:$H$4320=$H4562,N$2:N$4320,0))</f>
        <v>0</v>
      </c>
      <c r="O4562" s="6">
        <f t="array" ref="O4562">SUM(IF($H$2:$H$4320=$H4562,O$2:O$4320,0))</f>
        <v>1012770</v>
      </c>
      <c r="P4562" s="6">
        <f t="array" ref="P4562">SUM(IF($H$2:$H$4320=$H4562,P$2:P$4320,0))</f>
        <v>65448</v>
      </c>
      <c r="Q4562" s="6">
        <f t="array" ref="Q4562">SUM(IF($H$2:$H$4320=$H4562,Q$2:Q$4320,0))</f>
        <v>0</v>
      </c>
      <c r="R4562" s="6">
        <f t="array" ref="R4562">SUM(IF($H$2:$H$4320=$H4562,R$2:R$4320,0))</f>
        <v>193498</v>
      </c>
      <c r="S4562" s="6">
        <f t="array" ref="S4562">SUM(IF($H$2:$H$4320=$H4562,S$2:S$4320,0))</f>
        <v>5059695</v>
      </c>
      <c r="T4562" s="6">
        <f t="array" ref="T4562">SUM(IF($H$2:$H$4320=$H4562,T$2:T$4320,0))</f>
        <v>252310</v>
      </c>
      <c r="U4562" s="6">
        <f t="array" ref="U4562">SUM(IF($H$2:$H$4320=$H4562,U$2:U$4320,0))</f>
        <v>0</v>
      </c>
      <c r="V4562" s="6">
        <f t="array" ref="V4562">SUM(IF($H$2:$H$4320=$H4562,V$2:V$4320,0))</f>
        <v>8</v>
      </c>
      <c r="W4562" s="6">
        <f t="array" ref="W4562">SUM(IF($H$2:$H$4320=$H4562,W$2:W$4320,0))</f>
        <v>157</v>
      </c>
      <c r="X4562" s="6">
        <f t="array" ref="X4562">SUM(IF($H$2:$H$4320=$H4562,X$2:X$4320,0))</f>
        <v>56</v>
      </c>
      <c r="Y4562" s="6">
        <f t="array" ref="Y4562">SUM(IF($H$2:$H$4320=$H4562,Y$2:Y$4320,0))</f>
        <v>0</v>
      </c>
      <c r="Z4562" s="6">
        <f t="array" ref="Z4562">SUM(IF($H$2:$H$4320=$H4562,Z$2:Z$4320,0))</f>
        <v>0</v>
      </c>
      <c r="AA4562" s="6">
        <f t="array" ref="AA4562">SUM(IF($H$2:$H$4320=$H4562,AA$2:AA$4320,0))</f>
        <v>0</v>
      </c>
      <c r="AB4562" s="6" t="str">
        <f t="shared" si="1157"/>
        <v/>
      </c>
      <c r="AC4562" s="6" t="str">
        <f t="shared" si="1158"/>
        <v/>
      </c>
      <c r="AD4562" s="16">
        <f t="shared" si="1159"/>
        <v>15.474422442244224</v>
      </c>
      <c r="AE4562" s="16">
        <f t="shared" si="1160"/>
        <v>0</v>
      </c>
      <c r="AF4562" s="16">
        <f t="shared" si="1161"/>
        <v>19.625</v>
      </c>
      <c r="AG4562" s="16">
        <f t="shared" si="1162"/>
        <v>26.625</v>
      </c>
      <c r="AH4562" s="17">
        <f t="shared" si="1163"/>
        <v>0.56789079948698529</v>
      </c>
      <c r="AI4562" s="17">
        <f t="shared" si="1164"/>
        <v>14.849529394155507</v>
      </c>
      <c r="AJ4562" s="17">
        <f t="shared" si="1165"/>
        <v>15.590025562687281</v>
      </c>
      <c r="AK4562" s="17">
        <f t="shared" si="1166"/>
        <v>15.590025562687281</v>
      </c>
      <c r="AL4562" s="17" t="str">
        <f t="shared" si="1167"/>
        <v/>
      </c>
      <c r="AM4562" s="17" t="str">
        <f t="shared" si="1168"/>
        <v/>
      </c>
      <c r="AN4562" s="17" t="str">
        <f t="shared" si="1169"/>
        <v/>
      </c>
      <c r="AO4562" s="17" t="str">
        <f t="shared" si="1170"/>
        <v/>
      </c>
      <c r="AP4562" s="17" t="str">
        <f t="shared" si="1172"/>
        <v/>
      </c>
      <c r="AQ4562" s="17">
        <f t="shared" si="1171"/>
        <v>4.9958973903255428</v>
      </c>
    </row>
    <row r="4563" spans="1:43" x14ac:dyDescent="0.2">
      <c r="A4563" t="s">
        <v>5785</v>
      </c>
      <c r="H4563">
        <v>183</v>
      </c>
      <c r="I4563">
        <f t="shared" si="1173"/>
        <v>0</v>
      </c>
      <c r="M4563" s="6">
        <f t="array" ref="M4563">SUM(IF($H$2:$H$4320=$H4563,M$2:M$4320,0))</f>
        <v>2743473</v>
      </c>
      <c r="N4563" s="6">
        <f t="array" ref="N4563">SUM(IF($H$2:$H$4320=$H4563,N$2:N$4320,0))</f>
        <v>9803214</v>
      </c>
      <c r="O4563" s="6">
        <f t="array" ref="O4563">SUM(IF($H$2:$H$4320=$H4563,O$2:O$4320,0))</f>
        <v>3131894</v>
      </c>
      <c r="P4563" s="6">
        <f t="array" ref="P4563">SUM(IF($H$2:$H$4320=$H4563,P$2:P$4320,0))</f>
        <v>226163</v>
      </c>
      <c r="Q4563" s="6">
        <f t="array" ref="Q4563">SUM(IF($H$2:$H$4320=$H4563,Q$2:Q$4320,0))</f>
        <v>9608</v>
      </c>
      <c r="R4563" s="6">
        <f t="array" ref="R4563">SUM(IF($H$2:$H$4320=$H4563,R$2:R$4320,0))</f>
        <v>6900286</v>
      </c>
      <c r="S4563" s="6">
        <f t="array" ref="S4563">SUM(IF($H$2:$H$4320=$H4563,S$2:S$4320,0))</f>
        <v>20510368</v>
      </c>
      <c r="T4563" s="6">
        <f t="array" ref="T4563">SUM(IF($H$2:$H$4320=$H4563,T$2:T$4320,0))</f>
        <v>14479521</v>
      </c>
      <c r="U4563" s="6">
        <f t="array" ref="U4563">SUM(IF($H$2:$H$4320=$H4563,U$2:U$4320,0))</f>
        <v>0</v>
      </c>
      <c r="V4563" s="6">
        <f t="array" ref="V4563">SUM(IF($H$2:$H$4320=$H4563,V$2:V$4320,0))</f>
        <v>123</v>
      </c>
      <c r="W4563" s="6">
        <f t="array" ref="W4563">SUM(IF($H$2:$H$4320=$H4563,W$2:W$4320,0))</f>
        <v>3319</v>
      </c>
      <c r="X4563" s="6">
        <f t="array" ref="X4563">SUM(IF($H$2:$H$4320=$H4563,X$2:X$4320,0))</f>
        <v>1600</v>
      </c>
      <c r="Y4563" s="6">
        <f t="array" ref="Y4563">SUM(IF($H$2:$H$4320=$H4563,Y$2:Y$4320,0))</f>
        <v>0</v>
      </c>
      <c r="Z4563" s="6">
        <f t="array" ref="Z4563">SUM(IF($H$2:$H$4320=$H4563,Z$2:Z$4320,0))</f>
        <v>97020306500</v>
      </c>
      <c r="AA4563" s="6">
        <f t="array" ref="AA4563">SUM(IF($H$2:$H$4320=$H4563,AA$2:AA$4320,0))</f>
        <v>7196909361.4656</v>
      </c>
      <c r="AB4563" s="6">
        <f t="shared" si="1157"/>
        <v>9896.7855338055451</v>
      </c>
      <c r="AC4563" s="6">
        <f t="shared" si="1158"/>
        <v>734.13773905839457</v>
      </c>
      <c r="AD4563" s="16">
        <f t="shared" si="1159"/>
        <v>13.847950372076777</v>
      </c>
      <c r="AE4563" s="16">
        <f t="shared" si="1160"/>
        <v>3.1301231778597871</v>
      </c>
      <c r="AF4563" s="16">
        <f t="shared" si="1161"/>
        <v>26.983739837398375</v>
      </c>
      <c r="AG4563" s="16">
        <f t="shared" si="1162"/>
        <v>39.991869918699187</v>
      </c>
      <c r="AH4563" s="17">
        <f t="shared" si="1163"/>
        <v>2.5151645377957066</v>
      </c>
      <c r="AI4563" s="17">
        <f t="shared" si="1164"/>
        <v>7.476059724298362</v>
      </c>
      <c r="AJ4563" s="17">
        <f t="shared" si="1165"/>
        <v>12.753866722945697</v>
      </c>
      <c r="AK4563" s="17">
        <f t="shared" si="1166"/>
        <v>12.753866722945697</v>
      </c>
      <c r="AL4563" s="17">
        <f t="shared" si="1167"/>
        <v>0.70387997242536993</v>
      </c>
      <c r="AM4563" s="17">
        <f t="shared" si="1168"/>
        <v>2.0922085348743789</v>
      </c>
      <c r="AN4563" s="17">
        <f t="shared" si="1169"/>
        <v>3.5692262761988056</v>
      </c>
      <c r="AO4563" s="17">
        <f t="shared" si="1170"/>
        <v>3.5692262761988056</v>
      </c>
      <c r="AP4563" s="17">
        <f t="shared" si="1172"/>
        <v>2.8653463037734355</v>
      </c>
      <c r="AQ4563" s="17">
        <f t="shared" si="1171"/>
        <v>6.5488704279263601</v>
      </c>
    </row>
    <row r="4564" spans="1:43" x14ac:dyDescent="0.2">
      <c r="A4564" t="s">
        <v>6123</v>
      </c>
      <c r="H4564">
        <v>184</v>
      </c>
      <c r="I4564">
        <f t="shared" si="1173"/>
        <v>0</v>
      </c>
      <c r="M4564" s="6">
        <f t="array" ref="M4564">SUM(IF($H$2:$H$4320=$H4564,M$2:M$4320,0))</f>
        <v>6360559</v>
      </c>
      <c r="N4564" s="6">
        <f t="array" ref="N4564">SUM(IF($H$2:$H$4320=$H4564,N$2:N$4320,0))</f>
        <v>25748791</v>
      </c>
      <c r="O4564" s="6">
        <f t="array" ref="O4564">SUM(IF($H$2:$H$4320=$H4564,O$2:O$4320,0))</f>
        <v>3170069</v>
      </c>
      <c r="P4564" s="6">
        <f t="array" ref="P4564">SUM(IF($H$2:$H$4320=$H4564,P$2:P$4320,0))</f>
        <v>246259</v>
      </c>
      <c r="Q4564" s="6">
        <f t="array" ref="Q4564">SUM(IF($H$2:$H$4320=$H4564,Q$2:Q$4320,0))</f>
        <v>20860</v>
      </c>
      <c r="R4564" s="6">
        <f t="array" ref="R4564">SUM(IF($H$2:$H$4320=$H4564,R$2:R$4320,0))</f>
        <v>8027882</v>
      </c>
      <c r="S4564" s="6">
        <f t="array" ref="S4564">SUM(IF($H$2:$H$4320=$H4564,S$2:S$4320,0))</f>
        <v>27406964</v>
      </c>
      <c r="T4564" s="6">
        <f t="array" ref="T4564">SUM(IF($H$2:$H$4320=$H4564,T$2:T$4320,0))</f>
        <v>2668619</v>
      </c>
      <c r="U4564" s="6">
        <f t="array" ref="U4564">SUM(IF($H$2:$H$4320=$H4564,U$2:U$4320,0))</f>
        <v>0</v>
      </c>
      <c r="V4564" s="6">
        <f t="array" ref="V4564">SUM(IF($H$2:$H$4320=$H4564,V$2:V$4320,0))</f>
        <v>151</v>
      </c>
      <c r="W4564" s="6">
        <f t="array" ref="W4564">SUM(IF($H$2:$H$4320=$H4564,W$2:W$4320,0))</f>
        <v>4243</v>
      </c>
      <c r="X4564" s="6">
        <f t="array" ref="X4564">SUM(IF($H$2:$H$4320=$H4564,X$2:X$4320,0))</f>
        <v>2577</v>
      </c>
      <c r="Y4564" s="6">
        <f t="array" ref="Y4564">SUM(IF($H$2:$H$4320=$H4564,Y$2:Y$4320,0))</f>
        <v>0</v>
      </c>
      <c r="Z4564" s="6">
        <f t="array" ref="Z4564">SUM(IF($H$2:$H$4320=$H4564,Z$2:Z$4320,0))</f>
        <v>87012684877</v>
      </c>
      <c r="AA4564" s="6">
        <f t="array" ref="AA4564">SUM(IF($H$2:$H$4320=$H4564,AA$2:AA$4320,0))</f>
        <v>6226218119.4192009</v>
      </c>
      <c r="AB4564" s="6">
        <f t="shared" si="1157"/>
        <v>3379.2920559648801</v>
      </c>
      <c r="AC4564" s="6">
        <f t="shared" si="1158"/>
        <v>241.80623157876425</v>
      </c>
      <c r="AD4564" s="16">
        <f t="shared" si="1159"/>
        <v>12.872906167896401</v>
      </c>
      <c r="AE4564" s="16">
        <f t="shared" si="1160"/>
        <v>8.1224702049072111</v>
      </c>
      <c r="AF4564" s="16">
        <f t="shared" si="1161"/>
        <v>28.099337748344372</v>
      </c>
      <c r="AG4564" s="16">
        <f t="shared" si="1162"/>
        <v>45.165562913907287</v>
      </c>
      <c r="AH4564" s="17">
        <f t="shared" si="1163"/>
        <v>1.2621346645790095</v>
      </c>
      <c r="AI4564" s="17">
        <f t="shared" si="1164"/>
        <v>4.3088923473550045</v>
      </c>
      <c r="AJ4564" s="17">
        <f t="shared" si="1165"/>
        <v>4.7284496535603235</v>
      </c>
      <c r="AK4564" s="17">
        <f t="shared" si="1166"/>
        <v>4.7284496535603235</v>
      </c>
      <c r="AL4564" s="17">
        <f t="shared" si="1167"/>
        <v>0.31177704615335144</v>
      </c>
      <c r="AM4564" s="17">
        <f t="shared" si="1168"/>
        <v>1.0643980915453468</v>
      </c>
      <c r="AN4564" s="17">
        <f t="shared" si="1169"/>
        <v>1.1680386469407438</v>
      </c>
      <c r="AO4564" s="17">
        <f t="shared" si="1170"/>
        <v>1.1680386469407438</v>
      </c>
      <c r="AP4564" s="17">
        <f t="shared" si="1172"/>
        <v>0.85626160078739233</v>
      </c>
      <c r="AQ4564" s="17">
        <f t="shared" si="1171"/>
        <v>8.645541784737178</v>
      </c>
    </row>
    <row r="4565" spans="1:43" x14ac:dyDescent="0.2">
      <c r="A4565" t="s">
        <v>5754</v>
      </c>
      <c r="H4565">
        <v>185</v>
      </c>
      <c r="I4565">
        <f t="shared" si="1173"/>
        <v>0</v>
      </c>
      <c r="M4565" s="6">
        <f t="array" ref="M4565">SUM(IF($H$2:$H$4320=$H4565,M$2:M$4320,0))</f>
        <v>2211170</v>
      </c>
      <c r="N4565" s="6">
        <f t="array" ref="N4565">SUM(IF($H$2:$H$4320=$H4565,N$2:N$4320,0))</f>
        <v>5030586</v>
      </c>
      <c r="O4565" s="6">
        <f t="array" ref="O4565">SUM(IF($H$2:$H$4320=$H4565,O$2:O$4320,0))</f>
        <v>1901963</v>
      </c>
      <c r="P4565" s="6">
        <f t="array" ref="P4565">SUM(IF($H$2:$H$4320=$H4565,P$2:P$4320,0))</f>
        <v>156315</v>
      </c>
      <c r="Q4565" s="6">
        <f t="array" ref="Q4565">SUM(IF($H$2:$H$4320=$H4565,Q$2:Q$4320,0))</f>
        <v>7418</v>
      </c>
      <c r="R4565" s="6">
        <f t="array" ref="R4565">SUM(IF($H$2:$H$4320=$H4565,R$2:R$4320,0))</f>
        <v>2076501</v>
      </c>
      <c r="S4565" s="6">
        <f t="array" ref="S4565">SUM(IF($H$2:$H$4320=$H4565,S$2:S$4320,0))</f>
        <v>16257159</v>
      </c>
      <c r="T4565" s="6">
        <f t="array" ref="T4565">SUM(IF($H$2:$H$4320=$H4565,T$2:T$4320,0))</f>
        <v>4955781</v>
      </c>
      <c r="U4565" s="6">
        <f t="array" ref="U4565">SUM(IF($H$2:$H$4320=$H4565,U$2:U$4320,0))</f>
        <v>0</v>
      </c>
      <c r="V4565" s="6">
        <f t="array" ref="V4565">SUM(IF($H$2:$H$4320=$H4565,V$2:V$4320,0))</f>
        <v>84</v>
      </c>
      <c r="W4565" s="6">
        <f t="array" ref="W4565">SUM(IF($H$2:$H$4320=$H4565,W$2:W$4320,0))</f>
        <v>1887</v>
      </c>
      <c r="X4565" s="6">
        <f t="array" ref="X4565">SUM(IF($H$2:$H$4320=$H4565,X$2:X$4320,0))</f>
        <v>1419</v>
      </c>
      <c r="Y4565" s="6">
        <f t="array" ref="Y4565">SUM(IF($H$2:$H$4320=$H4565,Y$2:Y$4320,0))</f>
        <v>0</v>
      </c>
      <c r="Z4565" s="6">
        <f t="array" ref="Z4565">SUM(IF($H$2:$H$4320=$H4565,Z$2:Z$4320,0))</f>
        <v>54933804400</v>
      </c>
      <c r="AA4565" s="6">
        <f t="array" ref="AA4565">SUM(IF($H$2:$H$4320=$H4565,AA$2:AA$4320,0))</f>
        <v>3991451347.4976006</v>
      </c>
      <c r="AB4565" s="6">
        <f t="shared" si="1157"/>
        <v>10919.961292779808</v>
      </c>
      <c r="AC4565" s="6">
        <f t="shared" si="1158"/>
        <v>793.43665877048932</v>
      </c>
      <c r="AD4565" s="16">
        <f t="shared" si="1159"/>
        <v>12.167501519367942</v>
      </c>
      <c r="AE4565" s="16">
        <f t="shared" si="1160"/>
        <v>2.644944197126863</v>
      </c>
      <c r="AF4565" s="16">
        <f t="shared" si="1161"/>
        <v>22.464285714285715</v>
      </c>
      <c r="AG4565" s="16">
        <f t="shared" si="1162"/>
        <v>39.357142857142854</v>
      </c>
      <c r="AH4565" s="17">
        <f t="shared" si="1163"/>
        <v>0.93909604417570791</v>
      </c>
      <c r="AI4565" s="17">
        <f t="shared" si="1164"/>
        <v>7.3522881551395871</v>
      </c>
      <c r="AJ4565" s="17">
        <f t="shared" si="1165"/>
        <v>9.5935364535517405</v>
      </c>
      <c r="AK4565" s="17">
        <f t="shared" si="1166"/>
        <v>9.5935364535517405</v>
      </c>
      <c r="AL4565" s="17">
        <f t="shared" si="1167"/>
        <v>0.41277517171955713</v>
      </c>
      <c r="AM4565" s="17">
        <f t="shared" si="1168"/>
        <v>3.2316630706641334</v>
      </c>
      <c r="AN4565" s="17">
        <f t="shared" si="1169"/>
        <v>4.216793033654529</v>
      </c>
      <c r="AO4565" s="17">
        <f t="shared" si="1170"/>
        <v>4.216793033654529</v>
      </c>
      <c r="AP4565" s="17">
        <f t="shared" si="1172"/>
        <v>3.8040178619349718</v>
      </c>
      <c r="AQ4565" s="17">
        <f t="shared" si="1171"/>
        <v>8.5475684858222802</v>
      </c>
    </row>
    <row r="4566" spans="1:43" x14ac:dyDescent="0.2">
      <c r="A4566" t="s">
        <v>5892</v>
      </c>
      <c r="H4566">
        <v>186</v>
      </c>
      <c r="I4566">
        <f t="shared" si="1173"/>
        <v>0</v>
      </c>
      <c r="M4566" s="6">
        <f t="array" ref="M4566">SUM(IF($H$2:$H$4320=$H4566,M$2:M$4320,0))</f>
        <v>217134</v>
      </c>
      <c r="N4566" s="6">
        <f t="array" ref="N4566">SUM(IF($H$2:$H$4320=$H4566,N$2:N$4320,0))</f>
        <v>867667</v>
      </c>
      <c r="O4566" s="6">
        <f t="array" ref="O4566">SUM(IF($H$2:$H$4320=$H4566,O$2:O$4320,0))</f>
        <v>1402812</v>
      </c>
      <c r="P4566" s="6">
        <f t="array" ref="P4566">SUM(IF($H$2:$H$4320=$H4566,P$2:P$4320,0))</f>
        <v>83800</v>
      </c>
      <c r="Q4566" s="6">
        <f t="array" ref="Q4566">SUM(IF($H$2:$H$4320=$H4566,Q$2:Q$4320,0))</f>
        <v>830</v>
      </c>
      <c r="R4566" s="6">
        <f t="array" ref="R4566">SUM(IF($H$2:$H$4320=$H4566,R$2:R$4320,0))</f>
        <v>228414</v>
      </c>
      <c r="S4566" s="6">
        <f t="array" ref="S4566">SUM(IF($H$2:$H$4320=$H4566,S$2:S$4320,0))</f>
        <v>3767050</v>
      </c>
      <c r="T4566" s="6">
        <f t="array" ref="T4566">SUM(IF($H$2:$H$4320=$H4566,T$2:T$4320,0))</f>
        <v>318635</v>
      </c>
      <c r="U4566" s="6">
        <f t="array" ref="U4566">SUM(IF($H$2:$H$4320=$H4566,U$2:U$4320,0))</f>
        <v>0</v>
      </c>
      <c r="V4566" s="6">
        <f t="array" ref="V4566">SUM(IF($H$2:$H$4320=$H4566,V$2:V$4320,0))</f>
        <v>48</v>
      </c>
      <c r="W4566" s="6">
        <f t="array" ref="W4566">SUM(IF($H$2:$H$4320=$H4566,W$2:W$4320,0))</f>
        <v>548</v>
      </c>
      <c r="X4566" s="6">
        <f t="array" ref="X4566">SUM(IF($H$2:$H$4320=$H4566,X$2:X$4320,0))</f>
        <v>74</v>
      </c>
      <c r="Y4566" s="6">
        <f t="array" ref="Y4566">SUM(IF($H$2:$H$4320=$H4566,Y$2:Y$4320,0))</f>
        <v>0</v>
      </c>
      <c r="Z4566" s="6">
        <f t="array" ref="Z4566">SUM(IF($H$2:$H$4320=$H4566,Z$2:Z$4320,0))</f>
        <v>25935791500</v>
      </c>
      <c r="AA4566" s="6">
        <f t="array" ref="AA4566">SUM(IF($H$2:$H$4320=$H4566,AA$2:AA$4320,0))</f>
        <v>1844054136.2880001</v>
      </c>
      <c r="AB4566" s="6">
        <f t="shared" si="1157"/>
        <v>29891.411682131507</v>
      </c>
      <c r="AC4566" s="6">
        <f t="shared" si="1158"/>
        <v>2125.3016840423807</v>
      </c>
      <c r="AD4566" s="16">
        <f t="shared" si="1159"/>
        <v>16.739999999999998</v>
      </c>
      <c r="AE4566" s="16">
        <f t="shared" si="1160"/>
        <v>0.61851980165553189</v>
      </c>
      <c r="AF4566" s="16">
        <f t="shared" si="1161"/>
        <v>11.416666666666666</v>
      </c>
      <c r="AG4566" s="16">
        <f t="shared" si="1162"/>
        <v>12.958333333333334</v>
      </c>
      <c r="AH4566" s="17">
        <f t="shared" si="1163"/>
        <v>1.0519494874133024</v>
      </c>
      <c r="AI4566" s="17">
        <f t="shared" si="1164"/>
        <v>17.348964234067441</v>
      </c>
      <c r="AJ4566" s="17">
        <f t="shared" si="1165"/>
        <v>18.81642211721794</v>
      </c>
      <c r="AK4566" s="17">
        <f t="shared" si="1166"/>
        <v>18.81642211721794</v>
      </c>
      <c r="AL4566" s="17">
        <f t="shared" si="1167"/>
        <v>0.26325076325364455</v>
      </c>
      <c r="AM4566" s="17">
        <f t="shared" si="1168"/>
        <v>4.3415849628947507</v>
      </c>
      <c r="AN4566" s="17">
        <f t="shared" si="1169"/>
        <v>4.7088168617683976</v>
      </c>
      <c r="AO4566" s="17">
        <f t="shared" si="1170"/>
        <v>4.7088168617683976</v>
      </c>
      <c r="AP4566" s="17">
        <f t="shared" si="1172"/>
        <v>4.4455660985147532</v>
      </c>
      <c r="AQ4566" s="17">
        <f t="shared" si="1171"/>
        <v>2.6853562701203013</v>
      </c>
    </row>
    <row r="4567" spans="1:43" x14ac:dyDescent="0.2">
      <c r="A4567" t="s">
        <v>5850</v>
      </c>
      <c r="H4567">
        <v>187</v>
      </c>
      <c r="I4567">
        <f t="shared" si="1173"/>
        <v>0</v>
      </c>
      <c r="M4567" s="6">
        <f t="array" ref="M4567">SUM(IF($H$2:$H$4320=$H4567,M$2:M$4320,0))</f>
        <v>9405851</v>
      </c>
      <c r="N4567" s="6">
        <f t="array" ref="N4567">SUM(IF($H$2:$H$4320=$H4567,N$2:N$4320,0))</f>
        <v>28812266</v>
      </c>
      <c r="O4567" s="6">
        <f t="array" ref="O4567">SUM(IF($H$2:$H$4320=$H4567,O$2:O$4320,0))</f>
        <v>4568972</v>
      </c>
      <c r="P4567" s="6">
        <f t="array" ref="P4567">SUM(IF($H$2:$H$4320=$H4567,P$2:P$4320,0))</f>
        <v>363127</v>
      </c>
      <c r="Q4567" s="6">
        <f t="array" ref="Q4567">SUM(IF($H$2:$H$4320=$H4567,Q$2:Q$4320,0))</f>
        <v>35787</v>
      </c>
      <c r="R4567" s="6">
        <f t="array" ref="R4567">SUM(IF($H$2:$H$4320=$H4567,R$2:R$4320,0))</f>
        <v>15904359</v>
      </c>
      <c r="S4567" s="6">
        <f t="array" ref="S4567">SUM(IF($H$2:$H$4320=$H4567,S$2:S$4320,0))</f>
        <v>26368510</v>
      </c>
      <c r="T4567" s="6">
        <f t="array" ref="T4567">SUM(IF($H$2:$H$4320=$H4567,T$2:T$4320,0))</f>
        <v>7337552</v>
      </c>
      <c r="U4567" s="6">
        <f t="array" ref="U4567">SUM(IF($H$2:$H$4320=$H4567,U$2:U$4320,0))</f>
        <v>0</v>
      </c>
      <c r="V4567" s="6">
        <f t="array" ref="V4567">SUM(IF($H$2:$H$4320=$H4567,V$2:V$4320,0))</f>
        <v>188</v>
      </c>
      <c r="W4567" s="6">
        <f t="array" ref="W4567">SUM(IF($H$2:$H$4320=$H4567,W$2:W$4320,0))</f>
        <v>5675</v>
      </c>
      <c r="X4567" s="6">
        <f t="array" ref="X4567">SUM(IF($H$2:$H$4320=$H4567,X$2:X$4320,0))</f>
        <v>4646</v>
      </c>
      <c r="Y4567" s="6">
        <f t="array" ref="Y4567">SUM(IF($H$2:$H$4320=$H4567,Y$2:Y$4320,0))</f>
        <v>0</v>
      </c>
      <c r="Z4567" s="6">
        <f t="array" ref="Z4567">SUM(IF($H$2:$H$4320=$H4567,Z$2:Z$4320,0))</f>
        <v>159058181600</v>
      </c>
      <c r="AA4567" s="6">
        <f t="array" ref="AA4567">SUM(IF($H$2:$H$4320=$H4567,AA$2:AA$4320,0))</f>
        <v>11607138546.3936</v>
      </c>
      <c r="AB4567" s="6">
        <f t="shared" si="1157"/>
        <v>5520.5023305004888</v>
      </c>
      <c r="AC4567" s="6">
        <f t="shared" si="1158"/>
        <v>402.85406730569542</v>
      </c>
      <c r="AD4567" s="16">
        <f t="shared" si="1159"/>
        <v>12.582297653438053</v>
      </c>
      <c r="AE4567" s="16">
        <f t="shared" si="1160"/>
        <v>6.3060719128941916</v>
      </c>
      <c r="AF4567" s="16">
        <f t="shared" si="1161"/>
        <v>30.186170212765958</v>
      </c>
      <c r="AG4567" s="16">
        <f t="shared" si="1162"/>
        <v>54.898936170212764</v>
      </c>
      <c r="AH4567" s="17">
        <f t="shared" si="1163"/>
        <v>1.690900589430983</v>
      </c>
      <c r="AI4567" s="17">
        <f t="shared" si="1164"/>
        <v>2.8034156611666505</v>
      </c>
      <c r="AJ4567" s="17">
        <f t="shared" si="1165"/>
        <v>3.5835207255568902</v>
      </c>
      <c r="AK4567" s="17">
        <f t="shared" si="1166"/>
        <v>3.5835207255568902</v>
      </c>
      <c r="AL4567" s="17">
        <f t="shared" si="1167"/>
        <v>0.55199958934156723</v>
      </c>
      <c r="AM4567" s="17">
        <f t="shared" si="1168"/>
        <v>0.91518348470057853</v>
      </c>
      <c r="AN4567" s="17">
        <f t="shared" si="1169"/>
        <v>1.1698511321532294</v>
      </c>
      <c r="AO4567" s="17">
        <f t="shared" si="1170"/>
        <v>1.1698511321532294</v>
      </c>
      <c r="AP4567" s="17">
        <f t="shared" si="1172"/>
        <v>0.61785154281166221</v>
      </c>
      <c r="AQ4567" s="17">
        <f t="shared" si="1171"/>
        <v>5.7712128680149499</v>
      </c>
    </row>
    <row r="4568" spans="1:43" x14ac:dyDescent="0.2">
      <c r="A4568" t="s">
        <v>6190</v>
      </c>
      <c r="H4568">
        <v>188</v>
      </c>
      <c r="I4568">
        <f t="shared" si="1173"/>
        <v>0</v>
      </c>
      <c r="M4568" s="6">
        <f t="array" ref="M4568">SUM(IF($H$2:$H$4320=$H4568,M$2:M$4320,0))</f>
        <v>0</v>
      </c>
      <c r="N4568" s="6">
        <f t="array" ref="N4568">SUM(IF($H$2:$H$4320=$H4568,N$2:N$4320,0))</f>
        <v>0</v>
      </c>
      <c r="O4568" s="6">
        <f t="array" ref="O4568">SUM(IF($H$2:$H$4320=$H4568,O$2:O$4320,0))</f>
        <v>0</v>
      </c>
      <c r="P4568" s="6">
        <f t="array" ref="P4568">SUM(IF($H$2:$H$4320=$H4568,P$2:P$4320,0))</f>
        <v>0</v>
      </c>
      <c r="Q4568" s="6">
        <f t="array" ref="Q4568">SUM(IF($H$2:$H$4320=$H4568,Q$2:Q$4320,0))</f>
        <v>0</v>
      </c>
      <c r="R4568" s="6">
        <f t="array" ref="R4568">SUM(IF($H$2:$H$4320=$H4568,R$2:R$4320,0))</f>
        <v>0</v>
      </c>
      <c r="S4568" s="6">
        <f t="array" ref="S4568">SUM(IF($H$2:$H$4320=$H4568,S$2:S$4320,0))</f>
        <v>0</v>
      </c>
      <c r="T4568" s="6">
        <f t="array" ref="T4568">SUM(IF($H$2:$H$4320=$H4568,T$2:T$4320,0))</f>
        <v>0</v>
      </c>
      <c r="U4568" s="6">
        <f t="array" ref="U4568">SUM(IF($H$2:$H$4320=$H4568,U$2:U$4320,0))</f>
        <v>0</v>
      </c>
      <c r="V4568" s="6">
        <f t="array" ref="V4568">SUM(IF($H$2:$H$4320=$H4568,V$2:V$4320,0))</f>
        <v>0</v>
      </c>
      <c r="W4568" s="6">
        <f t="array" ref="W4568">SUM(IF($H$2:$H$4320=$H4568,W$2:W$4320,0))</f>
        <v>0</v>
      </c>
      <c r="X4568" s="6">
        <f t="array" ref="X4568">SUM(IF($H$2:$H$4320=$H4568,X$2:X$4320,0))</f>
        <v>0</v>
      </c>
      <c r="Y4568" s="6">
        <f t="array" ref="Y4568">SUM(IF($H$2:$H$4320=$H4568,Y$2:Y$4320,0))</f>
        <v>0</v>
      </c>
      <c r="Z4568" s="6">
        <f t="array" ref="Z4568">SUM(IF($H$2:$H$4320=$H4568,Z$2:Z$4320,0))</f>
        <v>0</v>
      </c>
      <c r="AA4568" s="6">
        <f t="array" ref="AA4568">SUM(IF($H$2:$H$4320=$H4568,AA$2:AA$4320,0))</f>
        <v>0</v>
      </c>
      <c r="AB4568" s="6" t="str">
        <f t="shared" si="1157"/>
        <v/>
      </c>
      <c r="AC4568" s="6" t="str">
        <f t="shared" si="1158"/>
        <v/>
      </c>
      <c r="AD4568" s="16" t="str">
        <f t="shared" si="1159"/>
        <v/>
      </c>
      <c r="AE4568" s="16" t="str">
        <f t="shared" si="1160"/>
        <v/>
      </c>
      <c r="AF4568" s="16" t="str">
        <f t="shared" si="1161"/>
        <v/>
      </c>
      <c r="AG4568" s="16" t="str">
        <f t="shared" si="1162"/>
        <v/>
      </c>
      <c r="AH4568" s="17" t="str">
        <f t="shared" si="1163"/>
        <v/>
      </c>
      <c r="AI4568" s="17" t="str">
        <f t="shared" si="1164"/>
        <v/>
      </c>
      <c r="AJ4568" s="17" t="str">
        <f t="shared" si="1165"/>
        <v/>
      </c>
      <c r="AK4568" s="17" t="str">
        <f t="shared" si="1166"/>
        <v/>
      </c>
      <c r="AL4568" s="17" t="str">
        <f t="shared" si="1167"/>
        <v/>
      </c>
      <c r="AM4568" s="17" t="str">
        <f t="shared" si="1168"/>
        <v/>
      </c>
      <c r="AN4568" s="17" t="str">
        <f t="shared" si="1169"/>
        <v/>
      </c>
      <c r="AO4568" s="17" t="str">
        <f t="shared" si="1170"/>
        <v/>
      </c>
      <c r="AP4568" s="17" t="str">
        <f t="shared" si="1172"/>
        <v/>
      </c>
      <c r="AQ4568" s="17" t="str">
        <f t="shared" si="1171"/>
        <v/>
      </c>
    </row>
    <row r="4569" spans="1:43" x14ac:dyDescent="0.2">
      <c r="A4569" t="s">
        <v>5796</v>
      </c>
      <c r="H4569">
        <v>189</v>
      </c>
      <c r="I4569">
        <f t="shared" si="1173"/>
        <v>0</v>
      </c>
      <c r="M4569" s="6">
        <f t="array" ref="M4569">SUM(IF($H$2:$H$4320=$H4569,M$2:M$4320,0))</f>
        <v>674493</v>
      </c>
      <c r="N4569" s="6">
        <f t="array" ref="N4569">SUM(IF($H$2:$H$4320=$H4569,N$2:N$4320,0))</f>
        <v>0</v>
      </c>
      <c r="O4569" s="6">
        <f t="array" ref="O4569">SUM(IF($H$2:$H$4320=$H4569,O$2:O$4320,0))</f>
        <v>1084132</v>
      </c>
      <c r="P4569" s="6">
        <f t="array" ref="P4569">SUM(IF($H$2:$H$4320=$H4569,P$2:P$4320,0))</f>
        <v>63715</v>
      </c>
      <c r="Q4569" s="6">
        <f t="array" ref="Q4569">SUM(IF($H$2:$H$4320=$H4569,Q$2:Q$4320,0))</f>
        <v>0</v>
      </c>
      <c r="R4569" s="6">
        <f t="array" ref="R4569">SUM(IF($H$2:$H$4320=$H4569,R$2:R$4320,0))</f>
        <v>636061</v>
      </c>
      <c r="S4569" s="6">
        <f t="array" ref="S4569">SUM(IF($H$2:$H$4320=$H4569,S$2:S$4320,0))</f>
        <v>4542749</v>
      </c>
      <c r="T4569" s="6">
        <f t="array" ref="T4569">SUM(IF($H$2:$H$4320=$H4569,T$2:T$4320,0))</f>
        <v>480772</v>
      </c>
      <c r="U4569" s="6">
        <f t="array" ref="U4569">SUM(IF($H$2:$H$4320=$H4569,U$2:U$4320,0))</f>
        <v>0</v>
      </c>
      <c r="V4569" s="6">
        <f t="array" ref="V4569">SUM(IF($H$2:$H$4320=$H4569,V$2:V$4320,0))</f>
        <v>54</v>
      </c>
      <c r="W4569" s="6">
        <f t="array" ref="W4569">SUM(IF($H$2:$H$4320=$H4569,W$2:W$4320,0))</f>
        <v>933</v>
      </c>
      <c r="X4569" s="6">
        <f t="array" ref="X4569">SUM(IF($H$2:$H$4320=$H4569,X$2:X$4320,0))</f>
        <v>491</v>
      </c>
      <c r="Y4569" s="6">
        <f t="array" ref="Y4569">SUM(IF($H$2:$H$4320=$H4569,Y$2:Y$4320,0))</f>
        <v>0</v>
      </c>
      <c r="Z4569" s="6">
        <f t="array" ref="Z4569">SUM(IF($H$2:$H$4320=$H4569,Z$2:Z$4320,0))</f>
        <v>0</v>
      </c>
      <c r="AA4569" s="6">
        <f t="array" ref="AA4569">SUM(IF($H$2:$H$4320=$H4569,AA$2:AA$4320,0))</f>
        <v>0</v>
      </c>
      <c r="AB4569" s="6" t="str">
        <f t="shared" si="1157"/>
        <v/>
      </c>
      <c r="AC4569" s="6" t="str">
        <f t="shared" si="1158"/>
        <v/>
      </c>
      <c r="AD4569" s="16">
        <f t="shared" si="1159"/>
        <v>17.015333908812682</v>
      </c>
      <c r="AE4569" s="16">
        <f t="shared" si="1160"/>
        <v>0</v>
      </c>
      <c r="AF4569" s="16">
        <f t="shared" si="1161"/>
        <v>17.277777777777779</v>
      </c>
      <c r="AG4569" s="16">
        <f t="shared" si="1162"/>
        <v>26.37037037037037</v>
      </c>
      <c r="AH4569" s="17">
        <f t="shared" si="1163"/>
        <v>0.94302090607315425</v>
      </c>
      <c r="AI4569" s="17">
        <f t="shared" si="1164"/>
        <v>6.735057294886678</v>
      </c>
      <c r="AJ4569" s="17">
        <f t="shared" si="1165"/>
        <v>7.4478474943401931</v>
      </c>
      <c r="AK4569" s="17">
        <f t="shared" si="1166"/>
        <v>7.4478474943401931</v>
      </c>
      <c r="AL4569" s="17" t="str">
        <f t="shared" si="1167"/>
        <v/>
      </c>
      <c r="AM4569" s="17" t="str">
        <f t="shared" si="1168"/>
        <v/>
      </c>
      <c r="AN4569" s="17" t="str">
        <f t="shared" si="1169"/>
        <v/>
      </c>
      <c r="AO4569" s="17" t="str">
        <f t="shared" si="1170"/>
        <v/>
      </c>
      <c r="AP4569" s="17" t="str">
        <f t="shared" si="1172"/>
        <v/>
      </c>
      <c r="AQ4569" s="17">
        <f t="shared" si="1171"/>
        <v>4.1902176118775207</v>
      </c>
    </row>
    <row r="4570" spans="1:43" x14ac:dyDescent="0.2">
      <c r="A4570" t="s">
        <v>6191</v>
      </c>
      <c r="H4570">
        <v>190</v>
      </c>
      <c r="I4570">
        <f t="shared" si="1173"/>
        <v>0</v>
      </c>
      <c r="M4570" s="6">
        <f t="array" ref="M4570">SUM(IF($H$2:$H$4320=$H4570,M$2:M$4320,0))</f>
        <v>0</v>
      </c>
      <c r="N4570" s="6">
        <f t="array" ref="N4570">SUM(IF($H$2:$H$4320=$H4570,N$2:N$4320,0))</f>
        <v>0</v>
      </c>
      <c r="O4570" s="6">
        <f t="array" ref="O4570">SUM(IF($H$2:$H$4320=$H4570,O$2:O$4320,0))</f>
        <v>0</v>
      </c>
      <c r="P4570" s="6">
        <f t="array" ref="P4570">SUM(IF($H$2:$H$4320=$H4570,P$2:P$4320,0))</f>
        <v>0</v>
      </c>
      <c r="Q4570" s="6">
        <f t="array" ref="Q4570">SUM(IF($H$2:$H$4320=$H4570,Q$2:Q$4320,0))</f>
        <v>0</v>
      </c>
      <c r="R4570" s="6">
        <f t="array" ref="R4570">SUM(IF($H$2:$H$4320=$H4570,R$2:R$4320,0))</f>
        <v>0</v>
      </c>
      <c r="S4570" s="6">
        <f t="array" ref="S4570">SUM(IF($H$2:$H$4320=$H4570,S$2:S$4320,0))</f>
        <v>0</v>
      </c>
      <c r="T4570" s="6">
        <f t="array" ref="T4570">SUM(IF($H$2:$H$4320=$H4570,T$2:T$4320,0))</f>
        <v>0</v>
      </c>
      <c r="U4570" s="6">
        <f t="array" ref="U4570">SUM(IF($H$2:$H$4320=$H4570,U$2:U$4320,0))</f>
        <v>0</v>
      </c>
      <c r="V4570" s="6">
        <f t="array" ref="V4570">SUM(IF($H$2:$H$4320=$H4570,V$2:V$4320,0))</f>
        <v>0</v>
      </c>
      <c r="W4570" s="6">
        <f t="array" ref="W4570">SUM(IF($H$2:$H$4320=$H4570,W$2:W$4320,0))</f>
        <v>0</v>
      </c>
      <c r="X4570" s="6">
        <f t="array" ref="X4570">SUM(IF($H$2:$H$4320=$H4570,X$2:X$4320,0))</f>
        <v>0</v>
      </c>
      <c r="Y4570" s="6">
        <f t="array" ref="Y4570">SUM(IF($H$2:$H$4320=$H4570,Y$2:Y$4320,0))</f>
        <v>0</v>
      </c>
      <c r="Z4570" s="6">
        <f t="array" ref="Z4570">SUM(IF($H$2:$H$4320=$H4570,Z$2:Z$4320,0))</f>
        <v>0</v>
      </c>
      <c r="AA4570" s="6">
        <f t="array" ref="AA4570">SUM(IF($H$2:$H$4320=$H4570,AA$2:AA$4320,0))</f>
        <v>0</v>
      </c>
      <c r="AB4570" s="6" t="str">
        <f t="shared" si="1157"/>
        <v/>
      </c>
      <c r="AC4570" s="6" t="str">
        <f t="shared" si="1158"/>
        <v/>
      </c>
      <c r="AD4570" s="16" t="str">
        <f t="shared" si="1159"/>
        <v/>
      </c>
      <c r="AE4570" s="16" t="str">
        <f t="shared" si="1160"/>
        <v/>
      </c>
      <c r="AF4570" s="16" t="str">
        <f t="shared" si="1161"/>
        <v/>
      </c>
      <c r="AG4570" s="16" t="str">
        <f t="shared" si="1162"/>
        <v/>
      </c>
      <c r="AH4570" s="17" t="str">
        <f t="shared" si="1163"/>
        <v/>
      </c>
      <c r="AI4570" s="17" t="str">
        <f t="shared" si="1164"/>
        <v/>
      </c>
      <c r="AJ4570" s="17" t="str">
        <f t="shared" si="1165"/>
        <v/>
      </c>
      <c r="AK4570" s="17" t="str">
        <f t="shared" si="1166"/>
        <v/>
      </c>
      <c r="AL4570" s="17" t="str">
        <f t="shared" si="1167"/>
        <v/>
      </c>
      <c r="AM4570" s="17" t="str">
        <f t="shared" si="1168"/>
        <v/>
      </c>
      <c r="AN4570" s="17" t="str">
        <f t="shared" si="1169"/>
        <v/>
      </c>
      <c r="AO4570" s="17" t="str">
        <f t="shared" si="1170"/>
        <v/>
      </c>
      <c r="AP4570" s="17" t="str">
        <f t="shared" si="1172"/>
        <v/>
      </c>
      <c r="AQ4570" s="17" t="str">
        <f t="shared" si="1171"/>
        <v/>
      </c>
    </row>
    <row r="4571" spans="1:43" x14ac:dyDescent="0.2">
      <c r="A4571" t="s">
        <v>5981</v>
      </c>
      <c r="H4571">
        <v>191</v>
      </c>
      <c r="I4571">
        <f t="shared" si="1173"/>
        <v>0</v>
      </c>
      <c r="M4571" s="6">
        <f t="array" ref="M4571">SUM(IF($H$2:$H$4320=$H4571,M$2:M$4320,0))</f>
        <v>64220</v>
      </c>
      <c r="N4571" s="6">
        <f t="array" ref="N4571">SUM(IF($H$2:$H$4320=$H4571,N$2:N$4320,0))</f>
        <v>0</v>
      </c>
      <c r="O4571" s="6">
        <f t="array" ref="O4571">SUM(IF($H$2:$H$4320=$H4571,O$2:O$4320,0))</f>
        <v>412178</v>
      </c>
      <c r="P4571" s="6">
        <f t="array" ref="P4571">SUM(IF($H$2:$H$4320=$H4571,P$2:P$4320,0))</f>
        <v>29697</v>
      </c>
      <c r="Q4571" s="6">
        <f t="array" ref="Q4571">SUM(IF($H$2:$H$4320=$H4571,Q$2:Q$4320,0))</f>
        <v>0</v>
      </c>
      <c r="R4571" s="6">
        <f t="array" ref="R4571">SUM(IF($H$2:$H$4320=$H4571,R$2:R$4320,0))</f>
        <v>83416</v>
      </c>
      <c r="S4571" s="6">
        <f t="array" ref="S4571">SUM(IF($H$2:$H$4320=$H4571,S$2:S$4320,0))</f>
        <v>2206527</v>
      </c>
      <c r="T4571" s="6">
        <f t="array" ref="T4571">SUM(IF($H$2:$H$4320=$H4571,T$2:T$4320,0))</f>
        <v>240000</v>
      </c>
      <c r="U4571" s="6">
        <f t="array" ref="U4571">SUM(IF($H$2:$H$4320=$H4571,U$2:U$4320,0))</f>
        <v>0</v>
      </c>
      <c r="V4571" s="6">
        <f t="array" ref="V4571">SUM(IF($H$2:$H$4320=$H4571,V$2:V$4320,0))</f>
        <v>0</v>
      </c>
      <c r="W4571" s="6">
        <f t="array" ref="W4571">SUM(IF($H$2:$H$4320=$H4571,W$2:W$4320,0))</f>
        <v>0</v>
      </c>
      <c r="X4571" s="6">
        <f t="array" ref="X4571">SUM(IF($H$2:$H$4320=$H4571,X$2:X$4320,0))</f>
        <v>0</v>
      </c>
      <c r="Y4571" s="6">
        <f t="array" ref="Y4571">SUM(IF($H$2:$H$4320=$H4571,Y$2:Y$4320,0))</f>
        <v>0</v>
      </c>
      <c r="Z4571" s="6">
        <f t="array" ref="Z4571">SUM(IF($H$2:$H$4320=$H4571,Z$2:Z$4320,0))</f>
        <v>0</v>
      </c>
      <c r="AA4571" s="6">
        <f t="array" ref="AA4571">SUM(IF($H$2:$H$4320=$H4571,AA$2:AA$4320,0))</f>
        <v>0</v>
      </c>
      <c r="AB4571" s="6" t="str">
        <f t="shared" si="1157"/>
        <v/>
      </c>
      <c r="AC4571" s="6" t="str">
        <f t="shared" si="1158"/>
        <v/>
      </c>
      <c r="AD4571" s="16">
        <f t="shared" si="1159"/>
        <v>13.879449102602957</v>
      </c>
      <c r="AE4571" s="16">
        <f t="shared" si="1160"/>
        <v>0</v>
      </c>
      <c r="AF4571" s="16" t="str">
        <f t="shared" si="1161"/>
        <v/>
      </c>
      <c r="AG4571" s="16" t="str">
        <f t="shared" si="1162"/>
        <v/>
      </c>
      <c r="AH4571" s="17">
        <f t="shared" si="1163"/>
        <v>1.2989099968857054</v>
      </c>
      <c r="AI4571" s="17">
        <f t="shared" si="1164"/>
        <v>34.358875739644972</v>
      </c>
      <c r="AJ4571" s="17">
        <f t="shared" si="1165"/>
        <v>38.096029274369357</v>
      </c>
      <c r="AK4571" s="17">
        <f t="shared" si="1166"/>
        <v>38.096029274369357</v>
      </c>
      <c r="AL4571" s="17" t="str">
        <f t="shared" si="1167"/>
        <v/>
      </c>
      <c r="AM4571" s="17" t="str">
        <f t="shared" si="1168"/>
        <v/>
      </c>
      <c r="AN4571" s="17" t="str">
        <f t="shared" si="1169"/>
        <v/>
      </c>
      <c r="AO4571" s="17" t="str">
        <f t="shared" si="1170"/>
        <v/>
      </c>
      <c r="AP4571" s="17" t="str">
        <f t="shared" si="1172"/>
        <v/>
      </c>
      <c r="AQ4571" s="17">
        <f t="shared" si="1171"/>
        <v>5.3533352095453903</v>
      </c>
    </row>
    <row r="4572" spans="1:43" x14ac:dyDescent="0.2">
      <c r="A4572" t="s">
        <v>5884</v>
      </c>
      <c r="H4572">
        <v>192</v>
      </c>
      <c r="I4572">
        <f t="shared" si="1173"/>
        <v>0</v>
      </c>
      <c r="M4572" s="6">
        <f t="array" ref="M4572">SUM(IF($H$2:$H$4320=$H4572,M$2:M$4320,0))</f>
        <v>530065</v>
      </c>
      <c r="N4572" s="6">
        <f t="array" ref="N4572">SUM(IF($H$2:$H$4320=$H4572,N$2:N$4320,0))</f>
        <v>2427722</v>
      </c>
      <c r="O4572" s="6">
        <f t="array" ref="O4572">SUM(IF($H$2:$H$4320=$H4572,O$2:O$4320,0))</f>
        <v>1944568</v>
      </c>
      <c r="P4572" s="6">
        <f t="array" ref="P4572">SUM(IF($H$2:$H$4320=$H4572,P$2:P$4320,0))</f>
        <v>102639</v>
      </c>
      <c r="Q4572" s="6">
        <f t="array" ref="Q4572">SUM(IF($H$2:$H$4320=$H4572,Q$2:Q$4320,0))</f>
        <v>519</v>
      </c>
      <c r="R4572" s="6">
        <f t="array" ref="R4572">SUM(IF($H$2:$H$4320=$H4572,R$2:R$4320,0))</f>
        <v>707196</v>
      </c>
      <c r="S4572" s="6">
        <f t="array" ref="S4572">SUM(IF($H$2:$H$4320=$H4572,S$2:S$4320,0))</f>
        <v>5515202</v>
      </c>
      <c r="T4572" s="6">
        <f t="array" ref="T4572">SUM(IF($H$2:$H$4320=$H4572,T$2:T$4320,0))</f>
        <v>272136</v>
      </c>
      <c r="U4572" s="6">
        <f t="array" ref="U4572">SUM(IF($H$2:$H$4320=$H4572,U$2:U$4320,0))</f>
        <v>0</v>
      </c>
      <c r="V4572" s="6">
        <f t="array" ref="V4572">SUM(IF($H$2:$H$4320=$H4572,V$2:V$4320,0))</f>
        <v>55</v>
      </c>
      <c r="W4572" s="6">
        <f t="array" ref="W4572">SUM(IF($H$2:$H$4320=$H4572,W$2:W$4320,0))</f>
        <v>1032</v>
      </c>
      <c r="X4572" s="6">
        <f t="array" ref="X4572">SUM(IF($H$2:$H$4320=$H4572,X$2:X$4320,0))</f>
        <v>185</v>
      </c>
      <c r="Y4572" s="6">
        <f t="array" ref="Y4572">SUM(IF($H$2:$H$4320=$H4572,Y$2:Y$4320,0))</f>
        <v>0</v>
      </c>
      <c r="Z4572" s="6">
        <f t="array" ref="Z4572">SUM(IF($H$2:$H$4320=$H4572,Z$2:Z$4320,0))</f>
        <v>29688371100</v>
      </c>
      <c r="AA4572" s="6">
        <f t="array" ref="AA4572">SUM(IF($H$2:$H$4320=$H4572,AA$2:AA$4320,0))</f>
        <v>2087222530.428</v>
      </c>
      <c r="AB4572" s="6">
        <f t="shared" si="1157"/>
        <v>12228.900631950446</v>
      </c>
      <c r="AC4572" s="6">
        <f t="shared" si="1158"/>
        <v>859.74527990766649</v>
      </c>
      <c r="AD4572" s="16">
        <f t="shared" si="1159"/>
        <v>18.94570290045694</v>
      </c>
      <c r="AE4572" s="16">
        <f t="shared" si="1160"/>
        <v>1.2484634119249107</v>
      </c>
      <c r="AF4572" s="16">
        <f t="shared" si="1161"/>
        <v>18.763636363636362</v>
      </c>
      <c r="AG4572" s="16">
        <f t="shared" si="1162"/>
        <v>22.127272727272729</v>
      </c>
      <c r="AH4572" s="17">
        <f t="shared" si="1163"/>
        <v>1.3341684510390235</v>
      </c>
      <c r="AI4572" s="17">
        <f t="shared" si="1164"/>
        <v>10.404765453293464</v>
      </c>
      <c r="AJ4572" s="17">
        <f t="shared" si="1165"/>
        <v>10.918166639940384</v>
      </c>
      <c r="AK4572" s="17">
        <f t="shared" si="1166"/>
        <v>10.918166639940384</v>
      </c>
      <c r="AL4572" s="17">
        <f t="shared" si="1167"/>
        <v>0.29130023948376299</v>
      </c>
      <c r="AM4572" s="17">
        <f t="shared" si="1168"/>
        <v>2.2717601109187955</v>
      </c>
      <c r="AN4572" s="17">
        <f t="shared" si="1169"/>
        <v>2.3838553178658843</v>
      </c>
      <c r="AO4572" s="17">
        <f t="shared" si="1170"/>
        <v>2.3838553178658843</v>
      </c>
      <c r="AP4572" s="17">
        <f t="shared" si="1172"/>
        <v>2.0925550783821212</v>
      </c>
      <c r="AQ4572" s="17">
        <f t="shared" si="1171"/>
        <v>2.8362093791525931</v>
      </c>
    </row>
    <row r="4573" spans="1:43" x14ac:dyDescent="0.2">
      <c r="A4573" t="s">
        <v>6068</v>
      </c>
      <c r="H4573">
        <v>193</v>
      </c>
      <c r="I4573">
        <f t="shared" si="1173"/>
        <v>0</v>
      </c>
      <c r="M4573" s="6">
        <f t="array" ref="M4573">SUM(IF($H$2:$H$4320=$H4573,M$2:M$4320,0))</f>
        <v>1352451</v>
      </c>
      <c r="N4573" s="6">
        <f t="array" ref="N4573">SUM(IF($H$2:$H$4320=$H4573,N$2:N$4320,0))</f>
        <v>6301868</v>
      </c>
      <c r="O4573" s="6">
        <f t="array" ref="O4573">SUM(IF($H$2:$H$4320=$H4573,O$2:O$4320,0))</f>
        <v>1406869</v>
      </c>
      <c r="P4573" s="6">
        <f t="array" ref="P4573">SUM(IF($H$2:$H$4320=$H4573,P$2:P$4320,0))</f>
        <v>97656</v>
      </c>
      <c r="Q4573" s="6">
        <f t="array" ref="Q4573">SUM(IF($H$2:$H$4320=$H4573,Q$2:Q$4320,0))</f>
        <v>4728</v>
      </c>
      <c r="R4573" s="6">
        <f t="array" ref="R4573">SUM(IF($H$2:$H$4320=$H4573,R$2:R$4320,0))</f>
        <v>1210329</v>
      </c>
      <c r="S4573" s="6">
        <f t="array" ref="S4573">SUM(IF($H$2:$H$4320=$H4573,S$2:S$4320,0))</f>
        <v>9147958</v>
      </c>
      <c r="T4573" s="6">
        <f t="array" ref="T4573">SUM(IF($H$2:$H$4320=$H4573,T$2:T$4320,0))</f>
        <v>894029</v>
      </c>
      <c r="U4573" s="6">
        <f t="array" ref="U4573">SUM(IF($H$2:$H$4320=$H4573,U$2:U$4320,0))</f>
        <v>0</v>
      </c>
      <c r="V4573" s="6">
        <f t="array" ref="V4573">SUM(IF($H$2:$H$4320=$H4573,V$2:V$4320,0))</f>
        <v>51</v>
      </c>
      <c r="W4573" s="6">
        <f t="array" ref="W4573">SUM(IF($H$2:$H$4320=$H4573,W$2:W$4320,0))</f>
        <v>1332</v>
      </c>
      <c r="X4573" s="6">
        <f t="array" ref="X4573">SUM(IF($H$2:$H$4320=$H4573,X$2:X$4320,0))</f>
        <v>680</v>
      </c>
      <c r="Y4573" s="6">
        <f t="array" ref="Y4573">SUM(IF($H$2:$H$4320=$H4573,Y$2:Y$4320,0))</f>
        <v>0</v>
      </c>
      <c r="Z4573" s="6">
        <f t="array" ref="Z4573">SUM(IF($H$2:$H$4320=$H4573,Z$2:Z$4320,0))</f>
        <v>40125008400</v>
      </c>
      <c r="AA4573" s="6">
        <f t="array" ref="AA4573">SUM(IF($H$2:$H$4320=$H4573,AA$2:AA$4320,0))</f>
        <v>2929824515.7216001</v>
      </c>
      <c r="AB4573" s="6">
        <f t="shared" si="1157"/>
        <v>6367.1610385999829</v>
      </c>
      <c r="AC4573" s="6">
        <f t="shared" si="1158"/>
        <v>464.9136598420659</v>
      </c>
      <c r="AD4573" s="16">
        <f t="shared" si="1159"/>
        <v>14.406375440321128</v>
      </c>
      <c r="AE4573" s="16">
        <f t="shared" si="1160"/>
        <v>4.4793566423028723</v>
      </c>
      <c r="AF4573" s="16">
        <f t="shared" si="1161"/>
        <v>26.117647058823529</v>
      </c>
      <c r="AG4573" s="16">
        <f t="shared" si="1162"/>
        <v>39.450980392156865</v>
      </c>
      <c r="AH4573" s="17">
        <f t="shared" si="1163"/>
        <v>0.89491523167937326</v>
      </c>
      <c r="AI4573" s="17">
        <f t="shared" si="1164"/>
        <v>6.7639847950129059</v>
      </c>
      <c r="AJ4573" s="17">
        <f t="shared" si="1165"/>
        <v>7.4250283374406907</v>
      </c>
      <c r="AK4573" s="17">
        <f t="shared" si="1166"/>
        <v>7.4250283374406907</v>
      </c>
      <c r="AL4573" s="17">
        <f t="shared" si="1167"/>
        <v>0.19205876733692295</v>
      </c>
      <c r="AM4573" s="17">
        <f t="shared" si="1168"/>
        <v>1.4516264066464102</v>
      </c>
      <c r="AN4573" s="17">
        <f t="shared" si="1169"/>
        <v>1.5934937069453057</v>
      </c>
      <c r="AO4573" s="17">
        <f t="shared" si="1170"/>
        <v>1.5934937069453057</v>
      </c>
      <c r="AP4573" s="17">
        <f t="shared" si="1172"/>
        <v>1.4014349396083827</v>
      </c>
      <c r="AQ4573" s="17">
        <f t="shared" si="1171"/>
        <v>6.5023523867538486</v>
      </c>
    </row>
    <row r="4574" spans="1:43" x14ac:dyDescent="0.2">
      <c r="A4574" t="s">
        <v>5946</v>
      </c>
      <c r="H4574">
        <v>194</v>
      </c>
      <c r="I4574">
        <f t="shared" si="1173"/>
        <v>0</v>
      </c>
      <c r="M4574" s="6">
        <f t="array" ref="M4574">SUM(IF($H$2:$H$4320=$H4574,M$2:M$4320,0))</f>
        <v>2081428</v>
      </c>
      <c r="N4574" s="6">
        <f t="array" ref="N4574">SUM(IF($H$2:$H$4320=$H4574,N$2:N$4320,0))</f>
        <v>8219312</v>
      </c>
      <c r="O4574" s="6">
        <f t="array" ref="O4574">SUM(IF($H$2:$H$4320=$H4574,O$2:O$4320,0))</f>
        <v>2254386</v>
      </c>
      <c r="P4574" s="6">
        <f t="array" ref="P4574">SUM(IF($H$2:$H$4320=$H4574,P$2:P$4320,0))</f>
        <v>179600</v>
      </c>
      <c r="Q4574" s="6">
        <f t="array" ref="Q4574">SUM(IF($H$2:$H$4320=$H4574,Q$2:Q$4320,0))</f>
        <v>7198</v>
      </c>
      <c r="R4574" s="6">
        <f t="array" ref="R4574">SUM(IF($H$2:$H$4320=$H4574,R$2:R$4320,0))</f>
        <v>1311511</v>
      </c>
      <c r="S4574" s="6">
        <f t="array" ref="S4574">SUM(IF($H$2:$H$4320=$H4574,S$2:S$4320,0))</f>
        <v>11580131</v>
      </c>
      <c r="T4574" s="6">
        <f t="array" ref="T4574">SUM(IF($H$2:$H$4320=$H4574,T$2:T$4320,0))</f>
        <v>4319955</v>
      </c>
      <c r="U4574" s="6">
        <f t="array" ref="U4574">SUM(IF($H$2:$H$4320=$H4574,U$2:U$4320,0))</f>
        <v>472062</v>
      </c>
      <c r="V4574" s="6">
        <f t="array" ref="V4574">SUM(IF($H$2:$H$4320=$H4574,V$2:V$4320,0))</f>
        <v>100</v>
      </c>
      <c r="W4574" s="6">
        <f t="array" ref="W4574">SUM(IF($H$2:$H$4320=$H4574,W$2:W$4320,0))</f>
        <v>2060</v>
      </c>
      <c r="X4574" s="6">
        <f t="array" ref="X4574">SUM(IF($H$2:$H$4320=$H4574,X$2:X$4320,0))</f>
        <v>2732</v>
      </c>
      <c r="Y4574" s="6">
        <f t="array" ref="Y4574">SUM(IF($H$2:$H$4320=$H4574,Y$2:Y$4320,0))</f>
        <v>0</v>
      </c>
      <c r="Z4574" s="6">
        <f t="array" ref="Z4574">SUM(IF($H$2:$H$4320=$H4574,Z$2:Z$4320,0))</f>
        <v>53663139800</v>
      </c>
      <c r="AA4574" s="6">
        <f t="array" ref="AA4574">SUM(IF($H$2:$H$4320=$H4574,AA$2:AA$4320,0))</f>
        <v>3913838175.7440004</v>
      </c>
      <c r="AB4574" s="6">
        <f t="shared" ref="AB4574:AB4637" si="1174">IF(N4574&gt;0, Z4574/N4574,"")</f>
        <v>6528.9089646432694</v>
      </c>
      <c r="AC4574" s="6">
        <f t="shared" ref="AC4574:AC4637" si="1175">IF(N4574&gt;0, AA4574/N4574, "")</f>
        <v>476.17588622308051</v>
      </c>
      <c r="AD4574" s="16">
        <f t="shared" si="1159"/>
        <v>12.552260579064589</v>
      </c>
      <c r="AE4574" s="16">
        <f t="shared" si="1160"/>
        <v>3.6459204413086312</v>
      </c>
      <c r="AF4574" s="16">
        <f t="shared" si="1161"/>
        <v>20.6</v>
      </c>
      <c r="AG4574" s="16">
        <f t="shared" si="1162"/>
        <v>47.92</v>
      </c>
      <c r="AH4574" s="17">
        <f t="shared" si="1163"/>
        <v>0.63010154566960763</v>
      </c>
      <c r="AI4574" s="17">
        <f t="shared" si="1164"/>
        <v>5.5635510812768922</v>
      </c>
      <c r="AJ4574" s="17">
        <f t="shared" si="1165"/>
        <v>7.6390276291084778</v>
      </c>
      <c r="AK4574" s="17">
        <f t="shared" si="1166"/>
        <v>7.865824808737079</v>
      </c>
      <c r="AL4574" s="17">
        <f t="shared" si="1167"/>
        <v>0.15956457182790967</v>
      </c>
      <c r="AM4574" s="17">
        <f t="shared" si="1168"/>
        <v>1.408892982770334</v>
      </c>
      <c r="AN4574" s="17">
        <f t="shared" si="1169"/>
        <v>1.9344789442230688</v>
      </c>
      <c r="AO4574" s="17">
        <f t="shared" si="1170"/>
        <v>1.9919122184435876</v>
      </c>
      <c r="AP4574" s="17">
        <f t="shared" si="1172"/>
        <v>1.8323476466156778</v>
      </c>
      <c r="AQ4574" s="17">
        <f t="shared" si="1171"/>
        <v>5.1367117254986505</v>
      </c>
    </row>
    <row r="4575" spans="1:43" x14ac:dyDescent="0.2">
      <c r="A4575" t="s">
        <v>5714</v>
      </c>
      <c r="H4575">
        <v>195</v>
      </c>
      <c r="I4575">
        <f t="shared" si="1173"/>
        <v>0</v>
      </c>
      <c r="M4575" s="6">
        <f t="array" ref="M4575">SUM(IF($H$2:$H$4320=$H4575,M$2:M$4320,0))</f>
        <v>4475180</v>
      </c>
      <c r="N4575" s="6">
        <f t="array" ref="N4575">SUM(IF($H$2:$H$4320=$H4575,N$2:N$4320,0))</f>
        <v>37295807</v>
      </c>
      <c r="O4575" s="6">
        <f t="array" ref="O4575">SUM(IF($H$2:$H$4320=$H4575,O$2:O$4320,0))</f>
        <v>6889435</v>
      </c>
      <c r="P4575" s="6">
        <f t="array" ref="P4575">SUM(IF($H$2:$H$4320=$H4575,P$2:P$4320,0))</f>
        <v>364520</v>
      </c>
      <c r="Q4575" s="6">
        <f t="array" ref="Q4575">SUM(IF($H$2:$H$4320=$H4575,Q$2:Q$4320,0))</f>
        <v>14913</v>
      </c>
      <c r="R4575" s="6">
        <f t="array" ref="R4575">SUM(IF($H$2:$H$4320=$H4575,R$2:R$4320,0))</f>
        <v>4214478</v>
      </c>
      <c r="S4575" s="6">
        <f t="array" ref="S4575">SUM(IF($H$2:$H$4320=$H4575,S$2:S$4320,0))</f>
        <v>40196983</v>
      </c>
      <c r="T4575" s="6">
        <f t="array" ref="T4575">SUM(IF($H$2:$H$4320=$H4575,T$2:T$4320,0))</f>
        <v>5458207</v>
      </c>
      <c r="U4575" s="6">
        <f t="array" ref="U4575">SUM(IF($H$2:$H$4320=$H4575,U$2:U$4320,0))</f>
        <v>1834773</v>
      </c>
      <c r="V4575" s="6">
        <f t="array" ref="V4575">SUM(IF($H$2:$H$4320=$H4575,V$2:V$4320,0))</f>
        <v>312</v>
      </c>
      <c r="W4575" s="6">
        <f t="array" ref="W4575">SUM(IF($H$2:$H$4320=$H4575,W$2:W$4320,0))</f>
        <v>3614</v>
      </c>
      <c r="X4575" s="6">
        <f t="array" ref="X4575">SUM(IF($H$2:$H$4320=$H4575,X$2:X$4320,0))</f>
        <v>1122</v>
      </c>
      <c r="Y4575" s="6">
        <f t="array" ref="Y4575">SUM(IF($H$2:$H$4320=$H4575,Y$2:Y$4320,0))</f>
        <v>0</v>
      </c>
      <c r="Z4575" s="6">
        <f t="array" ref="Z4575">SUM(IF($H$2:$H$4320=$H4575,Z$2:Z$4320,0))</f>
        <v>141589621506</v>
      </c>
      <c r="AA4575" s="6">
        <f t="array" ref="AA4575">SUM(IF($H$2:$H$4320=$H4575,AA$2:AA$4320,0))</f>
        <v>10286184739.924801</v>
      </c>
      <c r="AB4575" s="6">
        <f t="shared" si="1174"/>
        <v>3796.3951686579676</v>
      </c>
      <c r="AC4575" s="6">
        <f t="shared" si="1175"/>
        <v>275.80003135271483</v>
      </c>
      <c r="AD4575" s="16">
        <f t="shared" si="1159"/>
        <v>18.900019203335894</v>
      </c>
      <c r="AE4575" s="16">
        <f t="shared" si="1160"/>
        <v>5.4134783186139357</v>
      </c>
      <c r="AF4575" s="16">
        <f t="shared" si="1161"/>
        <v>11.583333333333334</v>
      </c>
      <c r="AG4575" s="16">
        <f t="shared" si="1162"/>
        <v>15.179487179487179</v>
      </c>
      <c r="AH4575" s="17">
        <f t="shared" si="1163"/>
        <v>0.94174491305377661</v>
      </c>
      <c r="AI4575" s="17">
        <f t="shared" si="1164"/>
        <v>8.9822047381334382</v>
      </c>
      <c r="AJ4575" s="17">
        <f t="shared" si="1165"/>
        <v>10.201866740555687</v>
      </c>
      <c r="AK4575" s="17">
        <f t="shared" si="1166"/>
        <v>10.611855389056977</v>
      </c>
      <c r="AL4575" s="17">
        <f t="shared" si="1167"/>
        <v>0.11300138913739016</v>
      </c>
      <c r="AM4575" s="17">
        <f t="shared" si="1168"/>
        <v>1.0777882618279315</v>
      </c>
      <c r="AN4575" s="17">
        <f t="shared" si="1169"/>
        <v>1.224137340693553</v>
      </c>
      <c r="AO4575" s="17">
        <f t="shared" si="1170"/>
        <v>1.2733324955269101</v>
      </c>
      <c r="AP4575" s="17">
        <f t="shared" si="1172"/>
        <v>1.1603311063895199</v>
      </c>
      <c r="AQ4575" s="17">
        <f t="shared" si="1171"/>
        <v>5.8345833874621071</v>
      </c>
    </row>
    <row r="4576" spans="1:43" x14ac:dyDescent="0.2">
      <c r="A4576" t="s">
        <v>6014</v>
      </c>
      <c r="H4576">
        <v>196</v>
      </c>
      <c r="I4576">
        <f t="shared" si="1173"/>
        <v>0</v>
      </c>
      <c r="M4576" s="6">
        <f t="array" ref="M4576">SUM(IF($H$2:$H$4320=$H4576,M$2:M$4320,0))</f>
        <v>1295788</v>
      </c>
      <c r="N4576" s="6">
        <f t="array" ref="N4576">SUM(IF($H$2:$H$4320=$H4576,N$2:N$4320,0))</f>
        <v>5092845</v>
      </c>
      <c r="O4576" s="6">
        <f t="array" ref="O4576">SUM(IF($H$2:$H$4320=$H4576,O$2:O$4320,0))</f>
        <v>1230989</v>
      </c>
      <c r="P4576" s="6">
        <f t="array" ref="P4576">SUM(IF($H$2:$H$4320=$H4576,P$2:P$4320,0))</f>
        <v>78629</v>
      </c>
      <c r="Q4576" s="6">
        <f t="array" ref="Q4576">SUM(IF($H$2:$H$4320=$H4576,Q$2:Q$4320,0))</f>
        <v>4480</v>
      </c>
      <c r="R4576" s="6">
        <f t="array" ref="R4576">SUM(IF($H$2:$H$4320=$H4576,R$2:R$4320,0))</f>
        <v>1342178</v>
      </c>
      <c r="S4576" s="6">
        <f t="array" ref="S4576">SUM(IF($H$2:$H$4320=$H4576,S$2:S$4320,0))</f>
        <v>6430496</v>
      </c>
      <c r="T4576" s="6">
        <f t="array" ref="T4576">SUM(IF($H$2:$H$4320=$H4576,T$2:T$4320,0))</f>
        <v>19198</v>
      </c>
      <c r="U4576" s="6">
        <f t="array" ref="U4576">SUM(IF($H$2:$H$4320=$H4576,U$2:U$4320,0))</f>
        <v>0</v>
      </c>
      <c r="V4576" s="6">
        <f t="array" ref="V4576">SUM(IF($H$2:$H$4320=$H4576,V$2:V$4320,0))</f>
        <v>31</v>
      </c>
      <c r="W4576" s="6">
        <f t="array" ref="W4576">SUM(IF($H$2:$H$4320=$H4576,W$2:W$4320,0))</f>
        <v>698</v>
      </c>
      <c r="X4576" s="6">
        <f t="array" ref="X4576">SUM(IF($H$2:$H$4320=$H4576,X$2:X$4320,0))</f>
        <v>333</v>
      </c>
      <c r="Y4576" s="6">
        <f t="array" ref="Y4576">SUM(IF($H$2:$H$4320=$H4576,Y$2:Y$4320,0))</f>
        <v>0</v>
      </c>
      <c r="Z4576" s="6">
        <f t="array" ref="Z4576">SUM(IF($H$2:$H$4320=$H4576,Z$2:Z$4320,0))</f>
        <v>31691434900</v>
      </c>
      <c r="AA4576" s="6">
        <f t="array" ref="AA4576">SUM(IF($H$2:$H$4320=$H4576,AA$2:AA$4320,0))</f>
        <v>2318860388.0736003</v>
      </c>
      <c r="AB4576" s="6">
        <f t="shared" si="1174"/>
        <v>6222.7369770727364</v>
      </c>
      <c r="AC4576" s="6">
        <f t="shared" si="1175"/>
        <v>455.31729084109185</v>
      </c>
      <c r="AD4576" s="16">
        <f t="shared" si="1159"/>
        <v>15.65566139719442</v>
      </c>
      <c r="AE4576" s="16">
        <f t="shared" si="1160"/>
        <v>4.137197814115317</v>
      </c>
      <c r="AF4576" s="16">
        <f t="shared" si="1161"/>
        <v>22.516129032258064</v>
      </c>
      <c r="AG4576" s="16">
        <f t="shared" si="1162"/>
        <v>33.258064516129032</v>
      </c>
      <c r="AH4576" s="17">
        <f t="shared" si="1163"/>
        <v>1.0358006093589383</v>
      </c>
      <c r="AI4576" s="17">
        <f t="shared" si="1164"/>
        <v>4.9626142548009398</v>
      </c>
      <c r="AJ4576" s="17">
        <f t="shared" si="1165"/>
        <v>4.9774299499609507</v>
      </c>
      <c r="AK4576" s="17">
        <f t="shared" si="1166"/>
        <v>4.9774299499609507</v>
      </c>
      <c r="AL4576" s="17">
        <f t="shared" si="1167"/>
        <v>0.26354189063283884</v>
      </c>
      <c r="AM4576" s="17">
        <f t="shared" si="1168"/>
        <v>1.2626529965078459</v>
      </c>
      <c r="AN4576" s="17">
        <f t="shared" si="1169"/>
        <v>1.2664225987635596</v>
      </c>
      <c r="AO4576" s="17">
        <f t="shared" si="1170"/>
        <v>1.2664225987635596</v>
      </c>
      <c r="AP4576" s="17">
        <f t="shared" si="1172"/>
        <v>1.0028807081307207</v>
      </c>
      <c r="AQ4576" s="17">
        <f t="shared" si="1171"/>
        <v>5.2238452171384147</v>
      </c>
    </row>
    <row r="4577" spans="1:43" x14ac:dyDescent="0.2">
      <c r="A4577" t="s">
        <v>6036</v>
      </c>
      <c r="H4577">
        <v>197</v>
      </c>
      <c r="I4577">
        <f t="shared" si="1173"/>
        <v>0</v>
      </c>
      <c r="M4577" s="6">
        <f t="array" ref="M4577">SUM(IF($H$2:$H$4320=$H4577,M$2:M$4320,0))</f>
        <v>473543</v>
      </c>
      <c r="N4577" s="6">
        <f t="array" ref="N4577">SUM(IF($H$2:$H$4320=$H4577,N$2:N$4320,0))</f>
        <v>3626024</v>
      </c>
      <c r="O4577" s="6">
        <f t="array" ref="O4577">SUM(IF($H$2:$H$4320=$H4577,O$2:O$4320,0))</f>
        <v>1662234</v>
      </c>
      <c r="P4577" s="6">
        <f t="array" ref="P4577">SUM(IF($H$2:$H$4320=$H4577,P$2:P$4320,0))</f>
        <v>86794</v>
      </c>
      <c r="Q4577" s="6">
        <f t="array" ref="Q4577">SUM(IF($H$2:$H$4320=$H4577,Q$2:Q$4320,0))</f>
        <v>1910</v>
      </c>
      <c r="R4577" s="6">
        <f t="array" ref="R4577">SUM(IF($H$2:$H$4320=$H4577,R$2:R$4320,0))</f>
        <v>407715</v>
      </c>
      <c r="S4577" s="6">
        <f t="array" ref="S4577">SUM(IF($H$2:$H$4320=$H4577,S$2:S$4320,0))</f>
        <v>7939664</v>
      </c>
      <c r="T4577" s="6">
        <f t="array" ref="T4577">SUM(IF($H$2:$H$4320=$H4577,T$2:T$4320,0))</f>
        <v>2454463</v>
      </c>
      <c r="U4577" s="6">
        <f t="array" ref="U4577">SUM(IF($H$2:$H$4320=$H4577,U$2:U$4320,0))</f>
        <v>0</v>
      </c>
      <c r="V4577" s="6">
        <f t="array" ref="V4577">SUM(IF($H$2:$H$4320=$H4577,V$2:V$4320,0))</f>
        <v>83</v>
      </c>
      <c r="W4577" s="6">
        <f t="array" ref="W4577">SUM(IF($H$2:$H$4320=$H4577,W$2:W$4320,0))</f>
        <v>1267</v>
      </c>
      <c r="X4577" s="6">
        <f t="array" ref="X4577">SUM(IF($H$2:$H$4320=$H4577,X$2:X$4320,0))</f>
        <v>334</v>
      </c>
      <c r="Y4577" s="6">
        <f t="array" ref="Y4577">SUM(IF($H$2:$H$4320=$H4577,Y$2:Y$4320,0))</f>
        <v>0</v>
      </c>
      <c r="Z4577" s="6">
        <f t="array" ref="Z4577">SUM(IF($H$2:$H$4320=$H4577,Z$2:Z$4320,0))</f>
        <v>35105965200</v>
      </c>
      <c r="AA4577" s="6">
        <f t="array" ref="AA4577">SUM(IF($H$2:$H$4320=$H4577,AA$2:AA$4320,0))</f>
        <v>2517472796.8320003</v>
      </c>
      <c r="AB4577" s="6">
        <f t="shared" si="1174"/>
        <v>9681.669288454792</v>
      </c>
      <c r="AC4577" s="6">
        <f t="shared" si="1175"/>
        <v>694.27913241390581</v>
      </c>
      <c r="AD4577" s="16">
        <f t="shared" si="1159"/>
        <v>19.151485125699931</v>
      </c>
      <c r="AE4577" s="16">
        <f t="shared" si="1160"/>
        <v>2.181416094244252</v>
      </c>
      <c r="AF4577" s="16">
        <f t="shared" si="1161"/>
        <v>15.265060240963855</v>
      </c>
      <c r="AG4577" s="16">
        <f t="shared" si="1162"/>
        <v>19.289156626506024</v>
      </c>
      <c r="AH4577" s="17">
        <f t="shared" si="1163"/>
        <v>0.86098833685642062</v>
      </c>
      <c r="AI4577" s="17">
        <f t="shared" si="1164"/>
        <v>16.766511172163881</v>
      </c>
      <c r="AJ4577" s="17">
        <f t="shared" si="1165"/>
        <v>21.949700449589582</v>
      </c>
      <c r="AK4577" s="17">
        <f t="shared" si="1166"/>
        <v>21.949700449589582</v>
      </c>
      <c r="AL4577" s="17">
        <f t="shared" si="1167"/>
        <v>0.11244134070816961</v>
      </c>
      <c r="AM4577" s="17">
        <f t="shared" si="1168"/>
        <v>2.1896336041901541</v>
      </c>
      <c r="AN4577" s="17">
        <f t="shared" si="1169"/>
        <v>2.8665356324172153</v>
      </c>
      <c r="AO4577" s="17">
        <f t="shared" si="1170"/>
        <v>2.8665356324172153</v>
      </c>
      <c r="AP4577" s="17">
        <f t="shared" si="1172"/>
        <v>2.7540942917090456</v>
      </c>
      <c r="AQ4577" s="17">
        <f t="shared" si="1171"/>
        <v>4.7765019846784504</v>
      </c>
    </row>
    <row r="4578" spans="1:43" x14ac:dyDescent="0.2">
      <c r="A4578" t="s">
        <v>6061</v>
      </c>
      <c r="H4578">
        <v>198</v>
      </c>
      <c r="I4578">
        <f t="shared" si="1173"/>
        <v>0</v>
      </c>
      <c r="M4578" s="6">
        <f t="array" ref="M4578">SUM(IF($H$2:$H$4320=$H4578,M$2:M$4320,0))</f>
        <v>0</v>
      </c>
      <c r="N4578" s="6">
        <f t="array" ref="N4578">SUM(IF($H$2:$H$4320=$H4578,N$2:N$4320,0))</f>
        <v>0</v>
      </c>
      <c r="O4578" s="6">
        <f t="array" ref="O4578">SUM(IF($H$2:$H$4320=$H4578,O$2:O$4320,0))</f>
        <v>0</v>
      </c>
      <c r="P4578" s="6">
        <f t="array" ref="P4578">SUM(IF($H$2:$H$4320=$H4578,P$2:P$4320,0))</f>
        <v>0</v>
      </c>
      <c r="Q4578" s="6">
        <f t="array" ref="Q4578">SUM(IF($H$2:$H$4320=$H4578,Q$2:Q$4320,0))</f>
        <v>0</v>
      </c>
      <c r="R4578" s="6">
        <f t="array" ref="R4578">SUM(IF($H$2:$H$4320=$H4578,R$2:R$4320,0))</f>
        <v>20235</v>
      </c>
      <c r="S4578" s="6">
        <f t="array" ref="S4578">SUM(IF($H$2:$H$4320=$H4578,S$2:S$4320,0))</f>
        <v>86974</v>
      </c>
      <c r="T4578" s="6">
        <f t="array" ref="T4578">SUM(IF($H$2:$H$4320=$H4578,T$2:T$4320,0))</f>
        <v>0</v>
      </c>
      <c r="U4578" s="6">
        <f t="array" ref="U4578">SUM(IF($H$2:$H$4320=$H4578,U$2:U$4320,0))</f>
        <v>0</v>
      </c>
      <c r="V4578" s="6">
        <f t="array" ref="V4578">SUM(IF($H$2:$H$4320=$H4578,V$2:V$4320,0))</f>
        <v>0</v>
      </c>
      <c r="W4578" s="6">
        <f t="array" ref="W4578">SUM(IF($H$2:$H$4320=$H4578,W$2:W$4320,0))</f>
        <v>0</v>
      </c>
      <c r="X4578" s="6">
        <f t="array" ref="X4578">SUM(IF($H$2:$H$4320=$H4578,X$2:X$4320,0))</f>
        <v>0</v>
      </c>
      <c r="Y4578" s="6">
        <f t="array" ref="Y4578">SUM(IF($H$2:$H$4320=$H4578,Y$2:Y$4320,0))</f>
        <v>0</v>
      </c>
      <c r="Z4578" s="6">
        <f t="array" ref="Z4578">SUM(IF($H$2:$H$4320=$H4578,Z$2:Z$4320,0))</f>
        <v>0</v>
      </c>
      <c r="AA4578" s="6">
        <f t="array" ref="AA4578">SUM(IF($H$2:$H$4320=$H4578,AA$2:AA$4320,0))</f>
        <v>0</v>
      </c>
      <c r="AB4578" s="6" t="str">
        <f t="shared" si="1174"/>
        <v/>
      </c>
      <c r="AC4578" s="6" t="str">
        <f t="shared" si="1175"/>
        <v/>
      </c>
      <c r="AD4578" s="16" t="str">
        <f t="shared" si="1159"/>
        <v/>
      </c>
      <c r="AE4578" s="16" t="str">
        <f t="shared" si="1160"/>
        <v/>
      </c>
      <c r="AF4578" s="16" t="str">
        <f t="shared" si="1161"/>
        <v/>
      </c>
      <c r="AG4578" s="16" t="str">
        <f t="shared" si="1162"/>
        <v/>
      </c>
      <c r="AH4578" s="17" t="str">
        <f t="shared" si="1163"/>
        <v/>
      </c>
      <c r="AI4578" s="17" t="str">
        <f t="shared" si="1164"/>
        <v/>
      </c>
      <c r="AJ4578" s="17" t="str">
        <f t="shared" si="1165"/>
        <v/>
      </c>
      <c r="AK4578" s="17" t="str">
        <f t="shared" si="1166"/>
        <v/>
      </c>
      <c r="AL4578" s="17" t="str">
        <f t="shared" si="1167"/>
        <v/>
      </c>
      <c r="AM4578" s="17" t="str">
        <f t="shared" si="1168"/>
        <v/>
      </c>
      <c r="AN4578" s="17" t="str">
        <f t="shared" si="1169"/>
        <v/>
      </c>
      <c r="AO4578" s="17" t="str">
        <f t="shared" si="1170"/>
        <v/>
      </c>
      <c r="AP4578" s="17" t="str">
        <f t="shared" si="1172"/>
        <v/>
      </c>
      <c r="AQ4578" s="17" t="str">
        <f t="shared" si="1171"/>
        <v/>
      </c>
    </row>
    <row r="4579" spans="1:43" x14ac:dyDescent="0.2">
      <c r="A4579" t="s">
        <v>5893</v>
      </c>
      <c r="H4579">
        <v>199</v>
      </c>
      <c r="I4579">
        <f t="shared" si="1173"/>
        <v>0</v>
      </c>
      <c r="M4579" s="6">
        <f t="array" ref="M4579">SUM(IF($H$2:$H$4320=$H4579,M$2:M$4320,0))</f>
        <v>134554</v>
      </c>
      <c r="N4579" s="6">
        <f t="array" ref="N4579">SUM(IF($H$2:$H$4320=$H4579,N$2:N$4320,0))</f>
        <v>1384575</v>
      </c>
      <c r="O4579" s="6">
        <f t="array" ref="O4579">SUM(IF($H$2:$H$4320=$H4579,O$2:O$4320,0))</f>
        <v>855886</v>
      </c>
      <c r="P4579" s="6">
        <f t="array" ref="P4579">SUM(IF($H$2:$H$4320=$H4579,P$2:P$4320,0))</f>
        <v>52310</v>
      </c>
      <c r="Q4579" s="6">
        <f t="array" ref="Q4579">SUM(IF($H$2:$H$4320=$H4579,Q$2:Q$4320,0))</f>
        <v>517</v>
      </c>
      <c r="R4579" s="6">
        <f t="array" ref="R4579">SUM(IF($H$2:$H$4320=$H4579,R$2:R$4320,0))</f>
        <v>209076</v>
      </c>
      <c r="S4579" s="6">
        <f t="array" ref="S4579">SUM(IF($H$2:$H$4320=$H4579,S$2:S$4320,0))</f>
        <v>3514588</v>
      </c>
      <c r="T4579" s="6">
        <f t="array" ref="T4579">SUM(IF($H$2:$H$4320=$H4579,T$2:T$4320,0))</f>
        <v>1420062</v>
      </c>
      <c r="U4579" s="6">
        <f t="array" ref="U4579">SUM(IF($H$2:$H$4320=$H4579,U$2:U$4320,0))</f>
        <v>0</v>
      </c>
      <c r="V4579" s="6">
        <f t="array" ref="V4579">SUM(IF($H$2:$H$4320=$H4579,V$2:V$4320,0))</f>
        <v>38</v>
      </c>
      <c r="W4579" s="6">
        <f t="array" ref="W4579">SUM(IF($H$2:$H$4320=$H4579,W$2:W$4320,0))</f>
        <v>560</v>
      </c>
      <c r="X4579" s="6">
        <f t="array" ref="X4579">SUM(IF($H$2:$H$4320=$H4579,X$2:X$4320,0))</f>
        <v>148</v>
      </c>
      <c r="Y4579" s="6">
        <f t="array" ref="Y4579">SUM(IF($H$2:$H$4320=$H4579,Y$2:Y$4320,0))</f>
        <v>0</v>
      </c>
      <c r="Z4579" s="6">
        <f t="array" ref="Z4579">SUM(IF($H$2:$H$4320=$H4579,Z$2:Z$4320,0))</f>
        <v>14577674000</v>
      </c>
      <c r="AA4579" s="6">
        <f t="array" ref="AA4579">SUM(IF($H$2:$H$4320=$H4579,AA$2:AA$4320,0))</f>
        <v>1060450383.8880001</v>
      </c>
      <c r="AB4579" s="6">
        <f t="shared" si="1174"/>
        <v>10528.627196070996</v>
      </c>
      <c r="AC4579" s="6">
        <f t="shared" si="1175"/>
        <v>765.90317165050658</v>
      </c>
      <c r="AD4579" s="16">
        <f t="shared" si="1159"/>
        <v>16.361804626266487</v>
      </c>
      <c r="AE4579" s="16">
        <f t="shared" si="1160"/>
        <v>1.6177096015123509</v>
      </c>
      <c r="AF4579" s="16">
        <f t="shared" si="1161"/>
        <v>14.736842105263158</v>
      </c>
      <c r="AG4579" s="16">
        <f t="shared" si="1162"/>
        <v>18.631578947368421</v>
      </c>
      <c r="AH4579" s="17">
        <f t="shared" si="1163"/>
        <v>1.5538445531162211</v>
      </c>
      <c r="AI4579" s="17">
        <f t="shared" si="1164"/>
        <v>26.120278847154303</v>
      </c>
      <c r="AJ4579" s="17">
        <f t="shared" si="1165"/>
        <v>36.674123400270524</v>
      </c>
      <c r="AK4579" s="17">
        <f t="shared" si="1166"/>
        <v>36.674123400270524</v>
      </c>
      <c r="AL4579" s="17">
        <f t="shared" si="1167"/>
        <v>0.15100373760901359</v>
      </c>
      <c r="AM4579" s="17">
        <f t="shared" si="1168"/>
        <v>2.5383875918603183</v>
      </c>
      <c r="AN4579" s="17">
        <f t="shared" si="1169"/>
        <v>3.564017839409205</v>
      </c>
      <c r="AO4579" s="17">
        <f t="shared" si="1170"/>
        <v>3.564017839409205</v>
      </c>
      <c r="AP4579" s="17">
        <f t="shared" si="1172"/>
        <v>3.4130141018001914</v>
      </c>
      <c r="AQ4579" s="17">
        <f t="shared" si="1171"/>
        <v>4.1063739797122514</v>
      </c>
    </row>
    <row r="4580" spans="1:43" x14ac:dyDescent="0.2">
      <c r="A4580" t="s">
        <v>5832</v>
      </c>
      <c r="H4580">
        <v>200</v>
      </c>
      <c r="I4580">
        <f t="shared" si="1173"/>
        <v>0</v>
      </c>
      <c r="M4580" s="6">
        <f t="array" ref="M4580">SUM(IF($H$2:$H$4320=$H4580,M$2:M$4320,0))</f>
        <v>301915</v>
      </c>
      <c r="N4580" s="6">
        <f t="array" ref="N4580">SUM(IF($H$2:$H$4320=$H4580,N$2:N$4320,0))</f>
        <v>0</v>
      </c>
      <c r="O4580" s="6">
        <f t="array" ref="O4580">SUM(IF($H$2:$H$4320=$H4580,O$2:O$4320,0))</f>
        <v>829064</v>
      </c>
      <c r="P4580" s="6">
        <f t="array" ref="P4580">SUM(IF($H$2:$H$4320=$H4580,P$2:P$4320,0))</f>
        <v>51748</v>
      </c>
      <c r="Q4580" s="6">
        <f t="array" ref="Q4580">SUM(IF($H$2:$H$4320=$H4580,Q$2:Q$4320,0))</f>
        <v>0</v>
      </c>
      <c r="R4580" s="6">
        <f t="array" ref="R4580">SUM(IF($H$2:$H$4320=$H4580,R$2:R$4320,0))</f>
        <v>1031629</v>
      </c>
      <c r="S4580" s="6">
        <f t="array" ref="S4580">SUM(IF($H$2:$H$4320=$H4580,S$2:S$4320,0))</f>
        <v>4276026</v>
      </c>
      <c r="T4580" s="6">
        <f t="array" ref="T4580">SUM(IF($H$2:$H$4320=$H4580,T$2:T$4320,0))</f>
        <v>453815</v>
      </c>
      <c r="U4580" s="6">
        <f t="array" ref="U4580">SUM(IF($H$2:$H$4320=$H4580,U$2:U$4320,0))</f>
        <v>0</v>
      </c>
      <c r="V4580" s="6">
        <f t="array" ref="V4580">SUM(IF($H$2:$H$4320=$H4580,V$2:V$4320,0))</f>
        <v>50</v>
      </c>
      <c r="W4580" s="6">
        <f t="array" ref="W4580">SUM(IF($H$2:$H$4320=$H4580,W$2:W$4320,0))</f>
        <v>671</v>
      </c>
      <c r="X4580" s="6">
        <f t="array" ref="X4580">SUM(IF($H$2:$H$4320=$H4580,X$2:X$4320,0))</f>
        <v>80</v>
      </c>
      <c r="Y4580" s="6">
        <f t="array" ref="Y4580">SUM(IF($H$2:$H$4320=$H4580,Y$2:Y$4320,0))</f>
        <v>0</v>
      </c>
      <c r="Z4580" s="6">
        <f t="array" ref="Z4580">SUM(IF($H$2:$H$4320=$H4580,Z$2:Z$4320,0))</f>
        <v>0</v>
      </c>
      <c r="AA4580" s="6">
        <f t="array" ref="AA4580">SUM(IF($H$2:$H$4320=$H4580,AA$2:AA$4320,0))</f>
        <v>0</v>
      </c>
      <c r="AB4580" s="6" t="str">
        <f t="shared" si="1174"/>
        <v/>
      </c>
      <c r="AC4580" s="6" t="str">
        <f t="shared" si="1175"/>
        <v/>
      </c>
      <c r="AD4580" s="16">
        <f t="shared" si="1159"/>
        <v>16.021179562495171</v>
      </c>
      <c r="AE4580" s="16">
        <f t="shared" si="1160"/>
        <v>0</v>
      </c>
      <c r="AF4580" s="16">
        <f t="shared" si="1161"/>
        <v>13.42</v>
      </c>
      <c r="AG4580" s="16">
        <f t="shared" si="1162"/>
        <v>15.02</v>
      </c>
      <c r="AH4580" s="17">
        <f t="shared" si="1163"/>
        <v>3.4169517910670222</v>
      </c>
      <c r="AI4580" s="17">
        <f t="shared" si="1164"/>
        <v>14.163012768494443</v>
      </c>
      <c r="AJ4580" s="17">
        <f t="shared" si="1165"/>
        <v>15.666134508056903</v>
      </c>
      <c r="AK4580" s="17">
        <f t="shared" si="1166"/>
        <v>15.666134508056903</v>
      </c>
      <c r="AL4580" s="17" t="str">
        <f t="shared" si="1167"/>
        <v/>
      </c>
      <c r="AM4580" s="17" t="str">
        <f t="shared" si="1168"/>
        <v/>
      </c>
      <c r="AN4580" s="17" t="str">
        <f t="shared" si="1169"/>
        <v/>
      </c>
      <c r="AO4580" s="17" t="str">
        <f t="shared" si="1170"/>
        <v/>
      </c>
      <c r="AP4580" s="17" t="str">
        <f t="shared" si="1172"/>
        <v/>
      </c>
      <c r="AQ4580" s="17">
        <f t="shared" si="1171"/>
        <v>5.1576548975712369</v>
      </c>
    </row>
    <row r="4581" spans="1:43" x14ac:dyDescent="0.2">
      <c r="A4581" t="s">
        <v>5746</v>
      </c>
      <c r="H4581">
        <v>201</v>
      </c>
      <c r="I4581">
        <f t="shared" si="1173"/>
        <v>0</v>
      </c>
      <c r="M4581" s="6">
        <f t="array" ref="M4581">SUM(IF($H$2:$H$4320=$H4581,M$2:M$4320,0))</f>
        <v>741496</v>
      </c>
      <c r="N4581" s="6">
        <f t="array" ref="N4581">SUM(IF($H$2:$H$4320=$H4581,N$2:N$4320,0))</f>
        <v>5036095</v>
      </c>
      <c r="O4581" s="6">
        <f t="array" ref="O4581">SUM(IF($H$2:$H$4320=$H4581,O$2:O$4320,0))</f>
        <v>1435852</v>
      </c>
      <c r="P4581" s="6">
        <f t="array" ref="P4581">SUM(IF($H$2:$H$4320=$H4581,P$2:P$4320,0))</f>
        <v>89053</v>
      </c>
      <c r="Q4581" s="6">
        <f t="array" ref="Q4581">SUM(IF($H$2:$H$4320=$H4581,Q$2:Q$4320,0))</f>
        <v>2606</v>
      </c>
      <c r="R4581" s="6">
        <f t="array" ref="R4581">SUM(IF($H$2:$H$4320=$H4581,R$2:R$4320,0))</f>
        <v>899416</v>
      </c>
      <c r="S4581" s="6">
        <f t="array" ref="S4581">SUM(IF($H$2:$H$4320=$H4581,S$2:S$4320,0))</f>
        <v>7368419</v>
      </c>
      <c r="T4581" s="6">
        <f t="array" ref="T4581">SUM(IF($H$2:$H$4320=$H4581,T$2:T$4320,0))</f>
        <v>564723</v>
      </c>
      <c r="U4581" s="6">
        <f t="array" ref="U4581">SUM(IF($H$2:$H$4320=$H4581,U$2:U$4320,0))</f>
        <v>0</v>
      </c>
      <c r="V4581" s="6">
        <f t="array" ref="V4581">SUM(IF($H$2:$H$4320=$H4581,V$2:V$4320,0))</f>
        <v>71</v>
      </c>
      <c r="W4581" s="6">
        <f t="array" ref="W4581">SUM(IF($H$2:$H$4320=$H4581,W$2:W$4320,0))</f>
        <v>1552</v>
      </c>
      <c r="X4581" s="6">
        <f t="array" ref="X4581">SUM(IF($H$2:$H$4320=$H4581,X$2:X$4320,0))</f>
        <v>630</v>
      </c>
      <c r="Y4581" s="6">
        <f t="array" ref="Y4581">SUM(IF($H$2:$H$4320=$H4581,Y$2:Y$4320,0))</f>
        <v>0</v>
      </c>
      <c r="Z4581" s="6">
        <f t="array" ref="Z4581">SUM(IF($H$2:$H$4320=$H4581,Z$2:Z$4320,0))</f>
        <v>37577764300</v>
      </c>
      <c r="AA4581" s="6">
        <f t="array" ref="AA4581">SUM(IF($H$2:$H$4320=$H4581,AA$2:AA$4320,0))</f>
        <v>2727315893.4336004</v>
      </c>
      <c r="AB4581" s="6">
        <f t="shared" si="1174"/>
        <v>7461.6869419659479</v>
      </c>
      <c r="AC4581" s="6">
        <f t="shared" si="1175"/>
        <v>541.55370250831254</v>
      </c>
      <c r="AD4581" s="16">
        <f t="shared" si="1159"/>
        <v>16.123566864676093</v>
      </c>
      <c r="AE4581" s="16">
        <f t="shared" si="1160"/>
        <v>3.507391430314545</v>
      </c>
      <c r="AF4581" s="16">
        <f t="shared" si="1161"/>
        <v>21.859154929577464</v>
      </c>
      <c r="AG4581" s="16">
        <f t="shared" si="1162"/>
        <v>30.732394366197184</v>
      </c>
      <c r="AH4581" s="17">
        <f t="shared" si="1163"/>
        <v>1.2129748508420815</v>
      </c>
      <c r="AI4581" s="17">
        <f t="shared" si="1164"/>
        <v>9.9372336465739526</v>
      </c>
      <c r="AJ4581" s="17">
        <f t="shared" si="1165"/>
        <v>10.698833169700174</v>
      </c>
      <c r="AK4581" s="17">
        <f t="shared" si="1166"/>
        <v>10.698833169700174</v>
      </c>
      <c r="AL4581" s="17">
        <f t="shared" si="1167"/>
        <v>0.17859393041632454</v>
      </c>
      <c r="AM4581" s="17">
        <f t="shared" si="1168"/>
        <v>1.4631215257059289</v>
      </c>
      <c r="AN4581" s="17">
        <f t="shared" si="1169"/>
        <v>1.575256622442587</v>
      </c>
      <c r="AO4581" s="17">
        <f t="shared" si="1170"/>
        <v>1.575256622442587</v>
      </c>
      <c r="AP4581" s="17">
        <f t="shared" si="1172"/>
        <v>1.3966626920262626</v>
      </c>
      <c r="AQ4581" s="17">
        <f t="shared" si="1171"/>
        <v>5.1317399007697171</v>
      </c>
    </row>
    <row r="4582" spans="1:43" x14ac:dyDescent="0.2">
      <c r="A4582" t="s">
        <v>5833</v>
      </c>
      <c r="H4582">
        <v>202</v>
      </c>
      <c r="I4582">
        <f t="shared" si="1173"/>
        <v>0</v>
      </c>
      <c r="M4582" s="6">
        <f t="array" ref="M4582">SUM(IF($H$2:$H$4320=$H4582,M$2:M$4320,0))</f>
        <v>1218874</v>
      </c>
      <c r="N4582" s="6">
        <f t="array" ref="N4582">SUM(IF($H$2:$H$4320=$H4582,N$2:N$4320,0))</f>
        <v>0</v>
      </c>
      <c r="O4582" s="6">
        <f t="array" ref="O4582">SUM(IF($H$2:$H$4320=$H4582,O$2:O$4320,0))</f>
        <v>1345760</v>
      </c>
      <c r="P4582" s="6">
        <f t="array" ref="P4582">SUM(IF($H$2:$H$4320=$H4582,P$2:P$4320,0))</f>
        <v>69900</v>
      </c>
      <c r="Q4582" s="6">
        <f t="array" ref="Q4582">SUM(IF($H$2:$H$4320=$H4582,Q$2:Q$4320,0))</f>
        <v>0</v>
      </c>
      <c r="R4582" s="6">
        <f t="array" ref="R4582">SUM(IF($H$2:$H$4320=$H4582,R$2:R$4320,0))</f>
        <v>427721</v>
      </c>
      <c r="S4582" s="6">
        <f t="array" ref="S4582">SUM(IF($H$2:$H$4320=$H4582,S$2:S$4320,0))</f>
        <v>4347249</v>
      </c>
      <c r="T4582" s="6">
        <f t="array" ref="T4582">SUM(IF($H$2:$H$4320=$H4582,T$2:T$4320,0))</f>
        <v>173262</v>
      </c>
      <c r="U4582" s="6">
        <f t="array" ref="U4582">SUM(IF($H$2:$H$4320=$H4582,U$2:U$4320,0))</f>
        <v>0</v>
      </c>
      <c r="V4582" s="6">
        <f t="array" ref="V4582">SUM(IF($H$2:$H$4320=$H4582,V$2:V$4320,0))</f>
        <v>56</v>
      </c>
      <c r="W4582" s="6">
        <f t="array" ref="W4582">SUM(IF($H$2:$H$4320=$H4582,W$2:W$4320,0))</f>
        <v>994</v>
      </c>
      <c r="X4582" s="6">
        <f t="array" ref="X4582">SUM(IF($H$2:$H$4320=$H4582,X$2:X$4320,0))</f>
        <v>372</v>
      </c>
      <c r="Y4582" s="6">
        <f t="array" ref="Y4582">SUM(IF($H$2:$H$4320=$H4582,Y$2:Y$4320,0))</f>
        <v>0</v>
      </c>
      <c r="Z4582" s="6">
        <f t="array" ref="Z4582">SUM(IF($H$2:$H$4320=$H4582,Z$2:Z$4320,0))</f>
        <v>0</v>
      </c>
      <c r="AA4582" s="6">
        <f t="array" ref="AA4582">SUM(IF($H$2:$H$4320=$H4582,AA$2:AA$4320,0))</f>
        <v>0</v>
      </c>
      <c r="AB4582" s="6" t="str">
        <f t="shared" si="1174"/>
        <v/>
      </c>
      <c r="AC4582" s="6" t="str">
        <f t="shared" si="1175"/>
        <v/>
      </c>
      <c r="AD4582" s="16">
        <f t="shared" si="1159"/>
        <v>19.252646638054362</v>
      </c>
      <c r="AE4582" s="16">
        <f t="shared" si="1160"/>
        <v>0</v>
      </c>
      <c r="AF4582" s="16">
        <f t="shared" si="1161"/>
        <v>17.75</v>
      </c>
      <c r="AG4582" s="16">
        <f t="shared" si="1162"/>
        <v>24.392857142857142</v>
      </c>
      <c r="AH4582" s="17">
        <f t="shared" si="1163"/>
        <v>0.3509148607649355</v>
      </c>
      <c r="AI4582" s="17">
        <f t="shared" si="1164"/>
        <v>3.5666106586899056</v>
      </c>
      <c r="AJ4582" s="17">
        <f t="shared" si="1165"/>
        <v>3.7087598882247059</v>
      </c>
      <c r="AK4582" s="17">
        <f t="shared" si="1166"/>
        <v>3.7087598882247059</v>
      </c>
      <c r="AL4582" s="17" t="str">
        <f t="shared" si="1167"/>
        <v/>
      </c>
      <c r="AM4582" s="17" t="str">
        <f t="shared" si="1168"/>
        <v/>
      </c>
      <c r="AN4582" s="17" t="str">
        <f t="shared" si="1169"/>
        <v/>
      </c>
      <c r="AO4582" s="17" t="str">
        <f t="shared" si="1170"/>
        <v/>
      </c>
      <c r="AP4582" s="17" t="str">
        <f t="shared" si="1172"/>
        <v/>
      </c>
      <c r="AQ4582" s="17">
        <f t="shared" si="1171"/>
        <v>3.2303300737129947</v>
      </c>
    </row>
    <row r="4583" spans="1:43" x14ac:dyDescent="0.2">
      <c r="A4583" t="s">
        <v>6166</v>
      </c>
      <c r="H4583">
        <v>203</v>
      </c>
      <c r="I4583">
        <f t="shared" si="1173"/>
        <v>0</v>
      </c>
      <c r="M4583" s="6">
        <f t="array" ref="M4583">SUM(IF($H$2:$H$4320=$H4583,M$2:M$4320,0))</f>
        <v>1377287</v>
      </c>
      <c r="N4583" s="6">
        <f t="array" ref="N4583">SUM(IF($H$2:$H$4320=$H4583,N$2:N$4320,0))</f>
        <v>11248452</v>
      </c>
      <c r="O4583" s="6">
        <f t="array" ref="O4583">SUM(IF($H$2:$H$4320=$H4583,O$2:O$4320,0))</f>
        <v>1721283</v>
      </c>
      <c r="P4583" s="6">
        <f t="array" ref="P4583">SUM(IF($H$2:$H$4320=$H4583,P$2:P$4320,0))</f>
        <v>113977</v>
      </c>
      <c r="Q4583" s="6">
        <f t="array" ref="Q4583">SUM(IF($H$2:$H$4320=$H4583,Q$2:Q$4320,0))</f>
        <v>4887</v>
      </c>
      <c r="R4583" s="6">
        <f t="array" ref="R4583">SUM(IF($H$2:$H$4320=$H4583,R$2:R$4320,0))</f>
        <v>3303336</v>
      </c>
      <c r="S4583" s="6">
        <f t="array" ref="S4583">SUM(IF($H$2:$H$4320=$H4583,S$2:S$4320,0))</f>
        <v>13698317</v>
      </c>
      <c r="T4583" s="6">
        <f t="array" ref="T4583">SUM(IF($H$2:$H$4320=$H4583,T$2:T$4320,0))</f>
        <v>4621989</v>
      </c>
      <c r="U4583" s="6">
        <f t="array" ref="U4583">SUM(IF($H$2:$H$4320=$H4583,U$2:U$4320,0))</f>
        <v>0</v>
      </c>
      <c r="V4583" s="6">
        <f t="array" ref="V4583">SUM(IF($H$2:$H$4320=$H4583,V$2:V$4320,0))</f>
        <v>59</v>
      </c>
      <c r="W4583" s="6">
        <f t="array" ref="W4583">SUM(IF($H$2:$H$4320=$H4583,W$2:W$4320,0))</f>
        <v>2319</v>
      </c>
      <c r="X4583" s="6">
        <f t="array" ref="X4583">SUM(IF($H$2:$H$4320=$H4583,X$2:X$4320,0))</f>
        <v>477</v>
      </c>
      <c r="Y4583" s="6">
        <f t="array" ref="Y4583">SUM(IF($H$2:$H$4320=$H4583,Y$2:Y$4320,0))</f>
        <v>0</v>
      </c>
      <c r="Z4583" s="6">
        <f t="array" ref="Z4583">SUM(IF($H$2:$H$4320=$H4583,Z$2:Z$4320,0))</f>
        <v>63976824831</v>
      </c>
      <c r="AA4583" s="6">
        <f t="array" ref="AA4583">SUM(IF($H$2:$H$4320=$H4583,AA$2:AA$4320,0))</f>
        <v>4772341518.638401</v>
      </c>
      <c r="AB4583" s="6">
        <f t="shared" si="1174"/>
        <v>5687.6114892075821</v>
      </c>
      <c r="AC4583" s="6">
        <f t="shared" si="1175"/>
        <v>424.26651406241507</v>
      </c>
      <c r="AD4583" s="16">
        <f t="shared" si="1159"/>
        <v>15.102020583100099</v>
      </c>
      <c r="AE4583" s="16">
        <f t="shared" si="1160"/>
        <v>6.5349230777274858</v>
      </c>
      <c r="AF4583" s="16">
        <f t="shared" si="1161"/>
        <v>39.305084745762713</v>
      </c>
      <c r="AG4583" s="16">
        <f t="shared" si="1162"/>
        <v>47.389830508474574</v>
      </c>
      <c r="AH4583" s="17">
        <f t="shared" si="1163"/>
        <v>2.3984369270892705</v>
      </c>
      <c r="AI4583" s="17">
        <f t="shared" si="1164"/>
        <v>9.9458696698654681</v>
      </c>
      <c r="AJ4583" s="17">
        <f t="shared" si="1165"/>
        <v>13.301734496876831</v>
      </c>
      <c r="AK4583" s="17">
        <f t="shared" si="1166"/>
        <v>13.301734496876831</v>
      </c>
      <c r="AL4583" s="17">
        <f t="shared" si="1167"/>
        <v>0.29367027569660253</v>
      </c>
      <c r="AM4583" s="17">
        <f t="shared" si="1168"/>
        <v>1.2177957464724924</v>
      </c>
      <c r="AN4583" s="17">
        <f t="shared" si="1169"/>
        <v>1.6286957529800545</v>
      </c>
      <c r="AO4583" s="17">
        <f t="shared" si="1170"/>
        <v>1.6286957529800545</v>
      </c>
      <c r="AP4583" s="17">
        <f t="shared" si="1172"/>
        <v>1.335025477283452</v>
      </c>
      <c r="AQ4583" s="17">
        <f t="shared" si="1171"/>
        <v>7.958201527581461</v>
      </c>
    </row>
    <row r="4584" spans="1:43" x14ac:dyDescent="0.2">
      <c r="A4584" t="s">
        <v>6115</v>
      </c>
      <c r="H4584">
        <v>204</v>
      </c>
      <c r="I4584">
        <f t="shared" si="1173"/>
        <v>0</v>
      </c>
      <c r="M4584" s="6">
        <f t="array" ref="M4584">SUM(IF($H$2:$H$4320=$H4584,M$2:M$4320,0))</f>
        <v>5120721</v>
      </c>
      <c r="N4584" s="6">
        <f t="array" ref="N4584">SUM(IF($H$2:$H$4320=$H4584,N$2:N$4320,0))</f>
        <v>30361339</v>
      </c>
      <c r="O4584" s="6">
        <f t="array" ref="O4584">SUM(IF($H$2:$H$4320=$H4584,O$2:O$4320,0))</f>
        <v>3312817</v>
      </c>
      <c r="P4584" s="6">
        <f t="array" ref="P4584">SUM(IF($H$2:$H$4320=$H4584,P$2:P$4320,0))</f>
        <v>251643</v>
      </c>
      <c r="Q4584" s="6">
        <f t="array" ref="Q4584">SUM(IF($H$2:$H$4320=$H4584,Q$2:Q$4320,0))</f>
        <v>16969</v>
      </c>
      <c r="R4584" s="6">
        <f t="array" ref="R4584">SUM(IF($H$2:$H$4320=$H4584,R$2:R$4320,0))</f>
        <v>9756922</v>
      </c>
      <c r="S4584" s="6">
        <f t="array" ref="S4584">SUM(IF($H$2:$H$4320=$H4584,S$2:S$4320,0))</f>
        <v>45774687</v>
      </c>
      <c r="T4584" s="6">
        <f t="array" ref="T4584">SUM(IF($H$2:$H$4320=$H4584,T$2:T$4320,0))</f>
        <v>2686242</v>
      </c>
      <c r="U4584" s="6">
        <f t="array" ref="U4584">SUM(IF($H$2:$H$4320=$H4584,U$2:U$4320,0))</f>
        <v>0</v>
      </c>
      <c r="V4584" s="6">
        <f t="array" ref="V4584">SUM(IF($H$2:$H$4320=$H4584,V$2:V$4320,0))</f>
        <v>152</v>
      </c>
      <c r="W4584" s="6">
        <f t="array" ref="W4584">SUM(IF($H$2:$H$4320=$H4584,W$2:W$4320,0))</f>
        <v>4115</v>
      </c>
      <c r="X4584" s="6">
        <f t="array" ref="X4584">SUM(IF($H$2:$H$4320=$H4584,X$2:X$4320,0))</f>
        <v>2403</v>
      </c>
      <c r="Y4584" s="6">
        <f t="array" ref="Y4584">SUM(IF($H$2:$H$4320=$H4584,Y$2:Y$4320,0))</f>
        <v>0</v>
      </c>
      <c r="Z4584" s="6">
        <f t="array" ref="Z4584">SUM(IF($H$2:$H$4320=$H4584,Z$2:Z$4320,0))</f>
        <v>115724487200</v>
      </c>
      <c r="AA4584" s="6">
        <f t="array" ref="AA4584">SUM(IF($H$2:$H$4320=$H4584,AA$2:AA$4320,0))</f>
        <v>9302211726.0912018</v>
      </c>
      <c r="AB4584" s="6">
        <f t="shared" si="1174"/>
        <v>3811.5738966585104</v>
      </c>
      <c r="AC4584" s="6">
        <f t="shared" si="1175"/>
        <v>306.38344791351926</v>
      </c>
      <c r="AD4584" s="16">
        <f t="shared" si="1159"/>
        <v>13.16474926781194</v>
      </c>
      <c r="AE4584" s="16">
        <f t="shared" si="1160"/>
        <v>9.1648101902399084</v>
      </c>
      <c r="AF4584" s="16">
        <f t="shared" si="1161"/>
        <v>27.07236842105263</v>
      </c>
      <c r="AG4584" s="16">
        <f t="shared" si="1162"/>
        <v>42.881578947368418</v>
      </c>
      <c r="AH4584" s="17">
        <f t="shared" si="1163"/>
        <v>1.9053805118458904</v>
      </c>
      <c r="AI4584" s="17">
        <f t="shared" si="1164"/>
        <v>8.9391097464595326</v>
      </c>
      <c r="AJ4584" s="17">
        <f t="shared" si="1165"/>
        <v>9.4636925151751097</v>
      </c>
      <c r="AK4584" s="17">
        <f t="shared" si="1166"/>
        <v>9.4636925151751097</v>
      </c>
      <c r="AL4584" s="17">
        <f t="shared" si="1167"/>
        <v>0.32136006913265586</v>
      </c>
      <c r="AM4584" s="17">
        <f t="shared" si="1168"/>
        <v>1.5076636442154281</v>
      </c>
      <c r="AN4584" s="17">
        <f t="shared" si="1169"/>
        <v>1.5961393863426117</v>
      </c>
      <c r="AO4584" s="17">
        <f t="shared" si="1170"/>
        <v>1.5961393863426117</v>
      </c>
      <c r="AP4584" s="17">
        <f t="shared" si="1172"/>
        <v>1.2747793172099557</v>
      </c>
      <c r="AQ4584" s="17">
        <f t="shared" si="1171"/>
        <v>13.817451129959789</v>
      </c>
    </row>
    <row r="4585" spans="1:43" x14ac:dyDescent="0.2">
      <c r="A4585" t="s">
        <v>6192</v>
      </c>
      <c r="H4585">
        <v>205</v>
      </c>
      <c r="I4585">
        <f t="shared" si="1173"/>
        <v>0</v>
      </c>
      <c r="M4585" s="6">
        <f t="array" ref="M4585">SUM(IF($H$2:$H$4320=$H4585,M$2:M$4320,0))</f>
        <v>0</v>
      </c>
      <c r="N4585" s="6">
        <f t="array" ref="N4585">SUM(IF($H$2:$H$4320=$H4585,N$2:N$4320,0))</f>
        <v>0</v>
      </c>
      <c r="O4585" s="6">
        <f t="array" ref="O4585">SUM(IF($H$2:$H$4320=$H4585,O$2:O$4320,0))</f>
        <v>0</v>
      </c>
      <c r="P4585" s="6">
        <f t="array" ref="P4585">SUM(IF($H$2:$H$4320=$H4585,P$2:P$4320,0))</f>
        <v>0</v>
      </c>
      <c r="Q4585" s="6">
        <f t="array" ref="Q4585">SUM(IF($H$2:$H$4320=$H4585,Q$2:Q$4320,0))</f>
        <v>0</v>
      </c>
      <c r="R4585" s="6">
        <f t="array" ref="R4585">SUM(IF($H$2:$H$4320=$H4585,R$2:R$4320,0))</f>
        <v>0</v>
      </c>
      <c r="S4585" s="6">
        <f t="array" ref="S4585">SUM(IF($H$2:$H$4320=$H4585,S$2:S$4320,0))</f>
        <v>0</v>
      </c>
      <c r="T4585" s="6">
        <f t="array" ref="T4585">SUM(IF($H$2:$H$4320=$H4585,T$2:T$4320,0))</f>
        <v>0</v>
      </c>
      <c r="U4585" s="6">
        <f t="array" ref="U4585">SUM(IF($H$2:$H$4320=$H4585,U$2:U$4320,0))</f>
        <v>0</v>
      </c>
      <c r="V4585" s="6">
        <f t="array" ref="V4585">SUM(IF($H$2:$H$4320=$H4585,V$2:V$4320,0))</f>
        <v>0</v>
      </c>
      <c r="W4585" s="6">
        <f t="array" ref="W4585">SUM(IF($H$2:$H$4320=$H4585,W$2:W$4320,0))</f>
        <v>0</v>
      </c>
      <c r="X4585" s="6">
        <f t="array" ref="X4585">SUM(IF($H$2:$H$4320=$H4585,X$2:X$4320,0))</f>
        <v>0</v>
      </c>
      <c r="Y4585" s="6">
        <f t="array" ref="Y4585">SUM(IF($H$2:$H$4320=$H4585,Y$2:Y$4320,0))</f>
        <v>0</v>
      </c>
      <c r="Z4585" s="6">
        <f t="array" ref="Z4585">SUM(IF($H$2:$H$4320=$H4585,Z$2:Z$4320,0))</f>
        <v>0</v>
      </c>
      <c r="AA4585" s="6">
        <f t="array" ref="AA4585">SUM(IF($H$2:$H$4320=$H4585,AA$2:AA$4320,0))</f>
        <v>0</v>
      </c>
      <c r="AB4585" s="6" t="str">
        <f t="shared" si="1174"/>
        <v/>
      </c>
      <c r="AC4585" s="6" t="str">
        <f t="shared" si="1175"/>
        <v/>
      </c>
      <c r="AD4585" s="16" t="str">
        <f t="shared" si="1159"/>
        <v/>
      </c>
      <c r="AE4585" s="16" t="str">
        <f t="shared" si="1160"/>
        <v/>
      </c>
      <c r="AF4585" s="16" t="str">
        <f t="shared" si="1161"/>
        <v/>
      </c>
      <c r="AG4585" s="16" t="str">
        <f t="shared" si="1162"/>
        <v/>
      </c>
      <c r="AH4585" s="17" t="str">
        <f t="shared" si="1163"/>
        <v/>
      </c>
      <c r="AI4585" s="17" t="str">
        <f t="shared" si="1164"/>
        <v/>
      </c>
      <c r="AJ4585" s="17" t="str">
        <f t="shared" si="1165"/>
        <v/>
      </c>
      <c r="AK4585" s="17" t="str">
        <f t="shared" si="1166"/>
        <v/>
      </c>
      <c r="AL4585" s="17" t="str">
        <f t="shared" si="1167"/>
        <v/>
      </c>
      <c r="AM4585" s="17" t="str">
        <f t="shared" si="1168"/>
        <v/>
      </c>
      <c r="AN4585" s="17" t="str">
        <f t="shared" si="1169"/>
        <v/>
      </c>
      <c r="AO4585" s="17" t="str">
        <f t="shared" si="1170"/>
        <v/>
      </c>
      <c r="AP4585" s="17" t="str">
        <f t="shared" si="1172"/>
        <v/>
      </c>
      <c r="AQ4585" s="17" t="str">
        <f t="shared" si="1171"/>
        <v/>
      </c>
    </row>
    <row r="4586" spans="1:43" x14ac:dyDescent="0.2">
      <c r="A4586" t="s">
        <v>5973</v>
      </c>
      <c r="H4586">
        <v>206</v>
      </c>
      <c r="I4586">
        <f t="shared" si="1173"/>
        <v>0</v>
      </c>
      <c r="M4586" s="6">
        <f t="array" ref="M4586">SUM(IF($H$2:$H$4320=$H4586,M$2:M$4320,0))</f>
        <v>1622854</v>
      </c>
      <c r="N4586" s="6">
        <f t="array" ref="N4586">SUM(IF($H$2:$H$4320=$H4586,N$2:N$4320,0))</f>
        <v>6171048</v>
      </c>
      <c r="O4586" s="6">
        <f t="array" ref="O4586">SUM(IF($H$2:$H$4320=$H4586,O$2:O$4320,0))</f>
        <v>1759290</v>
      </c>
      <c r="P4586" s="6">
        <f t="array" ref="P4586">SUM(IF($H$2:$H$4320=$H4586,P$2:P$4320,0))</f>
        <v>137154</v>
      </c>
      <c r="Q4586" s="6">
        <f t="array" ref="Q4586">SUM(IF($H$2:$H$4320=$H4586,Q$2:Q$4320,0))</f>
        <v>5817</v>
      </c>
      <c r="R4586" s="6">
        <f t="array" ref="R4586">SUM(IF($H$2:$H$4320=$H4586,R$2:R$4320,0))</f>
        <v>1042250</v>
      </c>
      <c r="S4586" s="6">
        <f t="array" ref="S4586">SUM(IF($H$2:$H$4320=$H4586,S$2:S$4320,0))</f>
        <v>14011414</v>
      </c>
      <c r="T4586" s="6">
        <f t="array" ref="T4586">SUM(IF($H$2:$H$4320=$H4586,T$2:T$4320,0))</f>
        <v>9375208</v>
      </c>
      <c r="U4586" s="6">
        <f t="array" ref="U4586">SUM(IF($H$2:$H$4320=$H4586,U$2:U$4320,0))</f>
        <v>368252</v>
      </c>
      <c r="V4586" s="6">
        <f t="array" ref="V4586">SUM(IF($H$2:$H$4320=$H4586,V$2:V$4320,0))</f>
        <v>81</v>
      </c>
      <c r="W4586" s="6">
        <f t="array" ref="W4586">SUM(IF($H$2:$H$4320=$H4586,W$2:W$4320,0))</f>
        <v>2071</v>
      </c>
      <c r="X4586" s="6">
        <f t="array" ref="X4586">SUM(IF($H$2:$H$4320=$H4586,X$2:X$4320,0))</f>
        <v>820</v>
      </c>
      <c r="Y4586" s="6">
        <f t="array" ref="Y4586">SUM(IF($H$2:$H$4320=$H4586,Y$2:Y$4320,0))</f>
        <v>0</v>
      </c>
      <c r="Z4586" s="6">
        <f t="array" ref="Z4586">SUM(IF($H$2:$H$4320=$H4586,Z$2:Z$4320,0))</f>
        <v>63879013100</v>
      </c>
      <c r="AA4586" s="6">
        <f t="array" ref="AA4586">SUM(IF($H$2:$H$4320=$H4586,AA$2:AA$4320,0))</f>
        <v>4908946860.9216003</v>
      </c>
      <c r="AB4586" s="6">
        <f t="shared" si="1174"/>
        <v>10351.404348175545</v>
      </c>
      <c r="AC4586" s="6">
        <f t="shared" si="1175"/>
        <v>795.48025893196757</v>
      </c>
      <c r="AD4586" s="16">
        <f t="shared" si="1159"/>
        <v>12.827114046983683</v>
      </c>
      <c r="AE4586" s="16">
        <f t="shared" si="1160"/>
        <v>3.5076923076923077</v>
      </c>
      <c r="AF4586" s="16">
        <f t="shared" si="1161"/>
        <v>25.567901234567902</v>
      </c>
      <c r="AG4586" s="16">
        <f t="shared" si="1162"/>
        <v>35.691358024691361</v>
      </c>
      <c r="AH4586" s="17">
        <f t="shared" si="1163"/>
        <v>0.64223275784512968</v>
      </c>
      <c r="AI4586" s="17">
        <f t="shared" si="1164"/>
        <v>8.6338105584359415</v>
      </c>
      <c r="AJ4586" s="17">
        <f t="shared" si="1165"/>
        <v>14.410798506828094</v>
      </c>
      <c r="AK4586" s="17">
        <f t="shared" si="1166"/>
        <v>14.637714791349067</v>
      </c>
      <c r="AL4586" s="17">
        <f t="shared" si="1167"/>
        <v>0.16889351695206389</v>
      </c>
      <c r="AM4586" s="17">
        <f t="shared" si="1168"/>
        <v>2.2705080239207343</v>
      </c>
      <c r="AN4586" s="17">
        <f t="shared" si="1169"/>
        <v>3.7897326353643659</v>
      </c>
      <c r="AO4586" s="17">
        <f t="shared" si="1170"/>
        <v>3.8494067782328059</v>
      </c>
      <c r="AP4586" s="17">
        <f t="shared" si="1172"/>
        <v>3.6805132612807419</v>
      </c>
      <c r="AQ4586" s="17">
        <f t="shared" si="1171"/>
        <v>7.964243530060422</v>
      </c>
    </row>
    <row r="4587" spans="1:43" x14ac:dyDescent="0.2">
      <c r="A4587" t="s">
        <v>5957</v>
      </c>
      <c r="H4587">
        <v>207</v>
      </c>
      <c r="I4587">
        <f t="shared" si="1173"/>
        <v>0</v>
      </c>
      <c r="M4587" s="6">
        <f t="array" ref="M4587">SUM(IF($H$2:$H$4320=$H4587,M$2:M$4320,0))</f>
        <v>739177</v>
      </c>
      <c r="N4587" s="6">
        <f t="array" ref="N4587">SUM(IF($H$2:$H$4320=$H4587,N$2:N$4320,0))</f>
        <v>0</v>
      </c>
      <c r="O4587" s="6">
        <f t="array" ref="O4587">SUM(IF($H$2:$H$4320=$H4587,O$2:O$4320,0))</f>
        <v>1502500</v>
      </c>
      <c r="P4587" s="6">
        <f t="array" ref="P4587">SUM(IF($H$2:$H$4320=$H4587,P$2:P$4320,0))</f>
        <v>104953</v>
      </c>
      <c r="Q4587" s="6">
        <f t="array" ref="Q4587">SUM(IF($H$2:$H$4320=$H4587,Q$2:Q$4320,0))</f>
        <v>0</v>
      </c>
      <c r="R4587" s="6">
        <f t="array" ref="R4587">SUM(IF($H$2:$H$4320=$H4587,R$2:R$4320,0))</f>
        <v>582003</v>
      </c>
      <c r="S4587" s="6">
        <f t="array" ref="S4587">SUM(IF($H$2:$H$4320=$H4587,S$2:S$4320,0))</f>
        <v>7938766</v>
      </c>
      <c r="T4587" s="6">
        <f t="array" ref="T4587">SUM(IF($H$2:$H$4320=$H4587,T$2:T$4320,0))</f>
        <v>597130</v>
      </c>
      <c r="U4587" s="6">
        <f t="array" ref="U4587">SUM(IF($H$2:$H$4320=$H4587,U$2:U$4320,0))</f>
        <v>0</v>
      </c>
      <c r="V4587" s="6">
        <f t="array" ref="V4587">SUM(IF($H$2:$H$4320=$H4587,V$2:V$4320,0))</f>
        <v>60</v>
      </c>
      <c r="W4587" s="6">
        <f t="array" ref="W4587">SUM(IF($H$2:$H$4320=$H4587,W$2:W$4320,0))</f>
        <v>1118</v>
      </c>
      <c r="X4587" s="6">
        <f t="array" ref="X4587">SUM(IF($H$2:$H$4320=$H4587,X$2:X$4320,0))</f>
        <v>441</v>
      </c>
      <c r="Y4587" s="6">
        <f t="array" ref="Y4587">SUM(IF($H$2:$H$4320=$H4587,Y$2:Y$4320,0))</f>
        <v>0</v>
      </c>
      <c r="Z4587" s="6">
        <f t="array" ref="Z4587">SUM(IF($H$2:$H$4320=$H4587,Z$2:Z$4320,0))</f>
        <v>0</v>
      </c>
      <c r="AA4587" s="6">
        <f t="array" ref="AA4587">SUM(IF($H$2:$H$4320=$H4587,AA$2:AA$4320,0))</f>
        <v>0</v>
      </c>
      <c r="AB4587" s="6" t="str">
        <f t="shared" si="1174"/>
        <v/>
      </c>
      <c r="AC4587" s="6" t="str">
        <f t="shared" si="1175"/>
        <v/>
      </c>
      <c r="AD4587" s="16">
        <f t="shared" si="1159"/>
        <v>14.315931893323679</v>
      </c>
      <c r="AE4587" s="16">
        <f t="shared" si="1160"/>
        <v>0</v>
      </c>
      <c r="AF4587" s="16">
        <f t="shared" si="1161"/>
        <v>18.633333333333333</v>
      </c>
      <c r="AG4587" s="16">
        <f t="shared" si="1162"/>
        <v>25.983333333333334</v>
      </c>
      <c r="AH4587" s="17">
        <f t="shared" si="1163"/>
        <v>0.78736621945758589</v>
      </c>
      <c r="AI4587" s="17">
        <f t="shared" si="1164"/>
        <v>10.740006791336851</v>
      </c>
      <c r="AJ4587" s="17">
        <f t="shared" si="1165"/>
        <v>11.547837662697837</v>
      </c>
      <c r="AK4587" s="17">
        <f t="shared" si="1166"/>
        <v>11.547837662697837</v>
      </c>
      <c r="AL4587" s="17" t="str">
        <f t="shared" si="1167"/>
        <v/>
      </c>
      <c r="AM4587" s="17" t="str">
        <f t="shared" si="1168"/>
        <v/>
      </c>
      <c r="AN4587" s="17" t="str">
        <f t="shared" si="1169"/>
        <v/>
      </c>
      <c r="AO4587" s="17" t="str">
        <f t="shared" si="1170"/>
        <v/>
      </c>
      <c r="AP4587" s="17" t="str">
        <f t="shared" si="1172"/>
        <v/>
      </c>
      <c r="AQ4587" s="17">
        <f t="shared" si="1171"/>
        <v>5.283704492512479</v>
      </c>
    </row>
    <row r="4588" spans="1:43" x14ac:dyDescent="0.2">
      <c r="A4588" t="s">
        <v>5878</v>
      </c>
      <c r="H4588">
        <v>208</v>
      </c>
      <c r="I4588">
        <f t="shared" si="1173"/>
        <v>0</v>
      </c>
      <c r="M4588" s="6">
        <f t="array" ref="M4588">SUM(IF($H$2:$H$4320=$H4588,M$2:M$4320,0))</f>
        <v>696387</v>
      </c>
      <c r="N4588" s="6">
        <f t="array" ref="N4588">SUM(IF($H$2:$H$4320=$H4588,N$2:N$4320,0))</f>
        <v>0</v>
      </c>
      <c r="O4588" s="6">
        <f t="array" ref="O4588">SUM(IF($H$2:$H$4320=$H4588,O$2:O$4320,0))</f>
        <v>1529584</v>
      </c>
      <c r="P4588" s="6">
        <f t="array" ref="P4588">SUM(IF($H$2:$H$4320=$H4588,P$2:P$4320,0))</f>
        <v>96253</v>
      </c>
      <c r="Q4588" s="6">
        <f t="array" ref="Q4588">SUM(IF($H$2:$H$4320=$H4588,Q$2:Q$4320,0))</f>
        <v>0</v>
      </c>
      <c r="R4588" s="6">
        <f t="array" ref="R4588">SUM(IF($H$2:$H$4320=$H4588,R$2:R$4320,0))</f>
        <v>757648</v>
      </c>
      <c r="S4588" s="6">
        <f t="array" ref="S4588">SUM(IF($H$2:$H$4320=$H4588,S$2:S$4320,0))</f>
        <v>6244821</v>
      </c>
      <c r="T4588" s="6">
        <f t="array" ref="T4588">SUM(IF($H$2:$H$4320=$H4588,T$2:T$4320,0))</f>
        <v>3837718</v>
      </c>
      <c r="U4588" s="6">
        <f t="array" ref="U4588">SUM(IF($H$2:$H$4320=$H4588,U$2:U$4320,0))</f>
        <v>0</v>
      </c>
      <c r="V4588" s="6">
        <f t="array" ref="V4588">SUM(IF($H$2:$H$4320=$H4588,V$2:V$4320,0))</f>
        <v>46</v>
      </c>
      <c r="W4588" s="6">
        <f t="array" ref="W4588">SUM(IF($H$2:$H$4320=$H4588,W$2:W$4320,0))</f>
        <v>921</v>
      </c>
      <c r="X4588" s="6">
        <f t="array" ref="X4588">SUM(IF($H$2:$H$4320=$H4588,X$2:X$4320,0))</f>
        <v>408</v>
      </c>
      <c r="Y4588" s="6">
        <f t="array" ref="Y4588">SUM(IF($H$2:$H$4320=$H4588,Y$2:Y$4320,0))</f>
        <v>0</v>
      </c>
      <c r="Z4588" s="6">
        <f t="array" ref="Z4588">SUM(IF($H$2:$H$4320=$H4588,Z$2:Z$4320,0))</f>
        <v>0</v>
      </c>
      <c r="AA4588" s="6">
        <f t="array" ref="AA4588">SUM(IF($H$2:$H$4320=$H4588,AA$2:AA$4320,0))</f>
        <v>0</v>
      </c>
      <c r="AB4588" s="6" t="str">
        <f t="shared" si="1174"/>
        <v/>
      </c>
      <c r="AC4588" s="6" t="str">
        <f t="shared" si="1175"/>
        <v/>
      </c>
      <c r="AD4588" s="16">
        <f t="shared" si="1159"/>
        <v>15.891286505355676</v>
      </c>
      <c r="AE4588" s="16">
        <f t="shared" si="1160"/>
        <v>0</v>
      </c>
      <c r="AF4588" s="16">
        <f t="shared" si="1161"/>
        <v>20.021739130434781</v>
      </c>
      <c r="AG4588" s="16">
        <f t="shared" si="1162"/>
        <v>28.891304347826086</v>
      </c>
      <c r="AH4588" s="17">
        <f t="shared" si="1163"/>
        <v>1.0879697639387296</v>
      </c>
      <c r="AI4588" s="17">
        <f t="shared" si="1164"/>
        <v>8.9674577497856802</v>
      </c>
      <c r="AJ4588" s="17">
        <f t="shared" si="1165"/>
        <v>14.478356143925719</v>
      </c>
      <c r="AK4588" s="17">
        <f t="shared" si="1166"/>
        <v>14.478356143925719</v>
      </c>
      <c r="AL4588" s="17" t="str">
        <f t="shared" si="1167"/>
        <v/>
      </c>
      <c r="AM4588" s="17" t="str">
        <f t="shared" si="1168"/>
        <v/>
      </c>
      <c r="AN4588" s="17" t="str">
        <f t="shared" si="1169"/>
        <v/>
      </c>
      <c r="AO4588" s="17" t="str">
        <f t="shared" si="1170"/>
        <v/>
      </c>
      <c r="AP4588" s="17" t="str">
        <f t="shared" si="1172"/>
        <v/>
      </c>
      <c r="AQ4588" s="17">
        <f t="shared" si="1171"/>
        <v>4.082692418330736</v>
      </c>
    </row>
    <row r="4589" spans="1:43" x14ac:dyDescent="0.2">
      <c r="A4589" t="s">
        <v>5734</v>
      </c>
      <c r="H4589">
        <v>209</v>
      </c>
      <c r="I4589">
        <f t="shared" si="1173"/>
        <v>0</v>
      </c>
      <c r="M4589" s="6">
        <f t="array" ref="M4589">SUM(IF($H$2:$H$4320=$H4589,M$2:M$4320,0))</f>
        <v>420470</v>
      </c>
      <c r="N4589" s="6">
        <f t="array" ref="N4589">SUM(IF($H$2:$H$4320=$H4589,N$2:N$4320,0))</f>
        <v>0</v>
      </c>
      <c r="O4589" s="6">
        <f t="array" ref="O4589">SUM(IF($H$2:$H$4320=$H4589,O$2:O$4320,0))</f>
        <v>625453</v>
      </c>
      <c r="P4589" s="6">
        <f t="array" ref="P4589">SUM(IF($H$2:$H$4320=$H4589,P$2:P$4320,0))</f>
        <v>59171</v>
      </c>
      <c r="Q4589" s="6">
        <f t="array" ref="Q4589">SUM(IF($H$2:$H$4320=$H4589,Q$2:Q$4320,0))</f>
        <v>0</v>
      </c>
      <c r="R4589" s="6">
        <f t="array" ref="R4589">SUM(IF($H$2:$H$4320=$H4589,R$2:R$4320,0))</f>
        <v>603127</v>
      </c>
      <c r="S4589" s="6">
        <f t="array" ref="S4589">SUM(IF($H$2:$H$4320=$H4589,S$2:S$4320,0))</f>
        <v>4086469</v>
      </c>
      <c r="T4589" s="6">
        <f t="array" ref="T4589">SUM(IF($H$2:$H$4320=$H4589,T$2:T$4320,0))</f>
        <v>63958</v>
      </c>
      <c r="U4589" s="6">
        <f t="array" ref="U4589">SUM(IF($H$2:$H$4320=$H4589,U$2:U$4320,0))</f>
        <v>0</v>
      </c>
      <c r="V4589" s="6">
        <f t="array" ref="V4589">SUM(IF($H$2:$H$4320=$H4589,V$2:V$4320,0))</f>
        <v>17</v>
      </c>
      <c r="W4589" s="6">
        <f t="array" ref="W4589">SUM(IF($H$2:$H$4320=$H4589,W$2:W$4320,0))</f>
        <v>419</v>
      </c>
      <c r="X4589" s="6">
        <f t="array" ref="X4589">SUM(IF($H$2:$H$4320=$H4589,X$2:X$4320,0))</f>
        <v>296</v>
      </c>
      <c r="Y4589" s="6">
        <f t="array" ref="Y4589">SUM(IF($H$2:$H$4320=$H4589,Y$2:Y$4320,0))</f>
        <v>0</v>
      </c>
      <c r="Z4589" s="6">
        <f t="array" ref="Z4589">SUM(IF($H$2:$H$4320=$H4589,Z$2:Z$4320,0))</f>
        <v>0</v>
      </c>
      <c r="AA4589" s="6">
        <f t="array" ref="AA4589">SUM(IF($H$2:$H$4320=$H4589,AA$2:AA$4320,0))</f>
        <v>0</v>
      </c>
      <c r="AB4589" s="6" t="str">
        <f t="shared" si="1174"/>
        <v/>
      </c>
      <c r="AC4589" s="6" t="str">
        <f t="shared" si="1175"/>
        <v/>
      </c>
      <c r="AD4589" s="16">
        <f t="shared" si="1159"/>
        <v>10.570262459650843</v>
      </c>
      <c r="AE4589" s="16">
        <f t="shared" si="1160"/>
        <v>0</v>
      </c>
      <c r="AF4589" s="16">
        <f t="shared" si="1161"/>
        <v>24.647058823529413</v>
      </c>
      <c r="AG4589" s="16">
        <f t="shared" si="1162"/>
        <v>42.058823529411768</v>
      </c>
      <c r="AH4589" s="17">
        <f t="shared" si="1163"/>
        <v>1.4344114919019193</v>
      </c>
      <c r="AI4589" s="17">
        <f t="shared" si="1164"/>
        <v>9.7188122814945181</v>
      </c>
      <c r="AJ4589" s="17">
        <f t="shared" si="1165"/>
        <v>9.8709230147216207</v>
      </c>
      <c r="AK4589" s="17">
        <f t="shared" si="1166"/>
        <v>9.8709230147216207</v>
      </c>
      <c r="AL4589" s="17" t="str">
        <f t="shared" si="1167"/>
        <v/>
      </c>
      <c r="AM4589" s="17" t="str">
        <f t="shared" si="1168"/>
        <v/>
      </c>
      <c r="AN4589" s="17" t="str">
        <f t="shared" si="1169"/>
        <v/>
      </c>
      <c r="AO4589" s="17" t="str">
        <f t="shared" si="1170"/>
        <v/>
      </c>
      <c r="AP4589" s="17" t="str">
        <f t="shared" si="1172"/>
        <v/>
      </c>
      <c r="AQ4589" s="17">
        <f t="shared" si="1171"/>
        <v>6.5336148359668913</v>
      </c>
    </row>
    <row r="4590" spans="1:43" x14ac:dyDescent="0.2">
      <c r="A4590" t="s">
        <v>5758</v>
      </c>
      <c r="H4590">
        <v>210</v>
      </c>
      <c r="I4590">
        <f t="shared" si="1173"/>
        <v>0</v>
      </c>
      <c r="M4590" s="6">
        <f t="array" ref="M4590">SUM(IF($H$2:$H$4320=$H4590,M$2:M$4320,0))</f>
        <v>2034080</v>
      </c>
      <c r="N4590" s="6">
        <f t="array" ref="N4590">SUM(IF($H$2:$H$4320=$H4590,N$2:N$4320,0))</f>
        <v>7652374</v>
      </c>
      <c r="O4590" s="6">
        <f t="array" ref="O4590">SUM(IF($H$2:$H$4320=$H4590,O$2:O$4320,0))</f>
        <v>1621408</v>
      </c>
      <c r="P4590" s="6">
        <f t="array" ref="P4590">SUM(IF($H$2:$H$4320=$H4590,P$2:P$4320,0))</f>
        <v>134883</v>
      </c>
      <c r="Q4590" s="6">
        <f t="array" ref="Q4590">SUM(IF($H$2:$H$4320=$H4590,Q$2:Q$4320,0))</f>
        <v>7067</v>
      </c>
      <c r="R4590" s="6">
        <f t="array" ref="R4590">SUM(IF($H$2:$H$4320=$H4590,R$2:R$4320,0))</f>
        <v>2654443</v>
      </c>
      <c r="S4590" s="6">
        <f t="array" ref="S4590">SUM(IF($H$2:$H$4320=$H4590,S$2:S$4320,0))</f>
        <v>10757876</v>
      </c>
      <c r="T4590" s="6">
        <f t="array" ref="T4590">SUM(IF($H$2:$H$4320=$H4590,T$2:T$4320,0))</f>
        <v>0</v>
      </c>
      <c r="U4590" s="6">
        <f t="array" ref="U4590">SUM(IF($H$2:$H$4320=$H4590,U$2:U$4320,0))</f>
        <v>0</v>
      </c>
      <c r="V4590" s="6">
        <f t="array" ref="V4590">SUM(IF($H$2:$H$4320=$H4590,V$2:V$4320,0))</f>
        <v>68</v>
      </c>
      <c r="W4590" s="6">
        <f t="array" ref="W4590">SUM(IF($H$2:$H$4320=$H4590,W$2:W$4320,0))</f>
        <v>1903</v>
      </c>
      <c r="X4590" s="6">
        <f t="array" ref="X4590">SUM(IF($H$2:$H$4320=$H4590,X$2:X$4320,0))</f>
        <v>700</v>
      </c>
      <c r="Y4590" s="6">
        <f t="array" ref="Y4590">SUM(IF($H$2:$H$4320=$H4590,Y$2:Y$4320,0))</f>
        <v>0</v>
      </c>
      <c r="Z4590" s="6">
        <f t="array" ref="Z4590">SUM(IF($H$2:$H$4320=$H4590,Z$2:Z$4320,0))</f>
        <v>50637624200</v>
      </c>
      <c r="AA4590" s="6">
        <f t="array" ref="AA4590">SUM(IF($H$2:$H$4320=$H4590,AA$2:AA$4320,0))</f>
        <v>3691722655.3536005</v>
      </c>
      <c r="AB4590" s="6">
        <f t="shared" si="1174"/>
        <v>6617.2437729781632</v>
      </c>
      <c r="AC4590" s="6">
        <f t="shared" si="1175"/>
        <v>482.42841441800942</v>
      </c>
      <c r="AD4590" s="16">
        <f t="shared" si="1159"/>
        <v>12.020847697634245</v>
      </c>
      <c r="AE4590" s="16">
        <f t="shared" si="1160"/>
        <v>4.7195856934220135</v>
      </c>
      <c r="AF4590" s="16">
        <f t="shared" si="1161"/>
        <v>27.985294117647058</v>
      </c>
      <c r="AG4590" s="16">
        <f t="shared" si="1162"/>
        <v>38.279411764705884</v>
      </c>
      <c r="AH4590" s="17">
        <f t="shared" si="1163"/>
        <v>1.3049845630457013</v>
      </c>
      <c r="AI4590" s="17">
        <f t="shared" si="1164"/>
        <v>5.2888165657201291</v>
      </c>
      <c r="AJ4590" s="17">
        <f t="shared" si="1165"/>
        <v>5.2888165657201291</v>
      </c>
      <c r="AK4590" s="17">
        <f t="shared" si="1166"/>
        <v>5.2888165657201291</v>
      </c>
      <c r="AL4590" s="17">
        <f t="shared" si="1167"/>
        <v>0.34687836741905193</v>
      </c>
      <c r="AM4590" s="17">
        <f t="shared" si="1168"/>
        <v>1.4058220364033436</v>
      </c>
      <c r="AN4590" s="17">
        <f t="shared" si="1169"/>
        <v>1.4058220364033436</v>
      </c>
      <c r="AO4590" s="17">
        <f t="shared" si="1170"/>
        <v>1.4058220364033436</v>
      </c>
      <c r="AP4590" s="17">
        <f t="shared" si="1172"/>
        <v>1.0589436689842917</v>
      </c>
      <c r="AQ4590" s="17">
        <f t="shared" si="1171"/>
        <v>6.6348975705066211</v>
      </c>
    </row>
    <row r="4591" spans="1:43" x14ac:dyDescent="0.2">
      <c r="A4591" t="s">
        <v>5890</v>
      </c>
      <c r="H4591">
        <v>211</v>
      </c>
      <c r="I4591">
        <f t="shared" si="1173"/>
        <v>0</v>
      </c>
      <c r="M4591" s="6">
        <f t="array" ref="M4591">SUM(IF($H$2:$H$4320=$H4591,M$2:M$4320,0))</f>
        <v>430967</v>
      </c>
      <c r="N4591" s="6">
        <f t="array" ref="N4591">SUM(IF($H$2:$H$4320=$H4591,N$2:N$4320,0))</f>
        <v>2254963</v>
      </c>
      <c r="O4591" s="6">
        <f t="array" ref="O4591">SUM(IF($H$2:$H$4320=$H4591,O$2:O$4320,0))</f>
        <v>558818</v>
      </c>
      <c r="P4591" s="6">
        <f t="array" ref="P4591">SUM(IF($H$2:$H$4320=$H4591,P$2:P$4320,0))</f>
        <v>37615</v>
      </c>
      <c r="Q4591" s="6">
        <f t="array" ref="Q4591">SUM(IF($H$2:$H$4320=$H4591,Q$2:Q$4320,0))</f>
        <v>1471</v>
      </c>
      <c r="R4591" s="6">
        <f t="array" ref="R4591">SUM(IF($H$2:$H$4320=$H4591,R$2:R$4320,0))</f>
        <v>338226</v>
      </c>
      <c r="S4591" s="6">
        <f t="array" ref="S4591">SUM(IF($H$2:$H$4320=$H4591,S$2:S$4320,0))</f>
        <v>2508030</v>
      </c>
      <c r="T4591" s="6">
        <f t="array" ref="T4591">SUM(IF($H$2:$H$4320=$H4591,T$2:T$4320,0))</f>
        <v>934756</v>
      </c>
      <c r="U4591" s="6">
        <f t="array" ref="U4591">SUM(IF($H$2:$H$4320=$H4591,U$2:U$4320,0))</f>
        <v>0</v>
      </c>
      <c r="V4591" s="6">
        <f t="array" ref="V4591">SUM(IF($H$2:$H$4320=$H4591,V$2:V$4320,0))</f>
        <v>14</v>
      </c>
      <c r="W4591" s="6">
        <f t="array" ref="W4591">SUM(IF($H$2:$H$4320=$H4591,W$2:W$4320,0))</f>
        <v>412</v>
      </c>
      <c r="X4591" s="6">
        <f t="array" ref="X4591">SUM(IF($H$2:$H$4320=$H4591,X$2:X$4320,0))</f>
        <v>180</v>
      </c>
      <c r="Y4591" s="6">
        <f t="array" ref="Y4591">SUM(IF($H$2:$H$4320=$H4591,Y$2:Y$4320,0))</f>
        <v>0</v>
      </c>
      <c r="Z4591" s="6">
        <f t="array" ref="Z4591">SUM(IF($H$2:$H$4320=$H4591,Z$2:Z$4320,0))</f>
        <v>18811840600</v>
      </c>
      <c r="AA4591" s="6">
        <f t="array" ref="AA4591">SUM(IF($H$2:$H$4320=$H4591,AA$2:AA$4320,0))</f>
        <v>1374957084.6143999</v>
      </c>
      <c r="AB4591" s="6">
        <f t="shared" si="1174"/>
        <v>8342.4165274552179</v>
      </c>
      <c r="AC4591" s="6">
        <f t="shared" si="1175"/>
        <v>609.74707106697531</v>
      </c>
      <c r="AD4591" s="16">
        <f t="shared" si="1159"/>
        <v>14.856254153927955</v>
      </c>
      <c r="AE4591" s="16">
        <f t="shared" si="1160"/>
        <v>4.0352368749753946</v>
      </c>
      <c r="AF4591" s="16">
        <f t="shared" si="1161"/>
        <v>29.428571428571427</v>
      </c>
      <c r="AG4591" s="16">
        <f t="shared" si="1162"/>
        <v>42.285714285714285</v>
      </c>
      <c r="AH4591" s="17">
        <f t="shared" si="1163"/>
        <v>0.78480718941357464</v>
      </c>
      <c r="AI4591" s="17">
        <f t="shared" si="1164"/>
        <v>5.8195407072931342</v>
      </c>
      <c r="AJ4591" s="17">
        <f t="shared" si="1165"/>
        <v>7.9885142017834312</v>
      </c>
      <c r="AK4591" s="17">
        <f t="shared" si="1166"/>
        <v>7.9885142017834312</v>
      </c>
      <c r="AL4591" s="17">
        <f t="shared" si="1167"/>
        <v>0.14999181804756886</v>
      </c>
      <c r="AM4591" s="17">
        <f t="shared" si="1168"/>
        <v>1.1122266751161771</v>
      </c>
      <c r="AN4591" s="17">
        <f t="shared" si="1169"/>
        <v>1.5267594191124201</v>
      </c>
      <c r="AO4591" s="17">
        <f t="shared" si="1170"/>
        <v>1.5267594191124201</v>
      </c>
      <c r="AP4591" s="17">
        <f t="shared" si="1172"/>
        <v>1.3767676010648513</v>
      </c>
      <c r="AQ4591" s="17">
        <f t="shared" si="1171"/>
        <v>4.488098092760076</v>
      </c>
    </row>
    <row r="4592" spans="1:43" x14ac:dyDescent="0.2">
      <c r="A4592" t="s">
        <v>6087</v>
      </c>
      <c r="H4592">
        <v>212</v>
      </c>
      <c r="I4592">
        <f t="shared" si="1173"/>
        <v>0</v>
      </c>
      <c r="M4592" s="6">
        <f t="array" ref="M4592">SUM(IF($H$2:$H$4320=$H4592,M$2:M$4320,0))</f>
        <v>897078</v>
      </c>
      <c r="N4592" s="6">
        <f t="array" ref="N4592">SUM(IF($H$2:$H$4320=$H4592,N$2:N$4320,0))</f>
        <v>3934928</v>
      </c>
      <c r="O4592" s="6">
        <f t="array" ref="O4592">SUM(IF($H$2:$H$4320=$H4592,O$2:O$4320,0))</f>
        <v>1280015</v>
      </c>
      <c r="P4592" s="6">
        <f t="array" ref="P4592">SUM(IF($H$2:$H$4320=$H4592,P$2:P$4320,0))</f>
        <v>111611</v>
      </c>
      <c r="Q4592" s="6">
        <f t="array" ref="Q4592">SUM(IF($H$2:$H$4320=$H4592,Q$2:Q$4320,0))</f>
        <v>3170</v>
      </c>
      <c r="R4592" s="6">
        <f t="array" ref="R4592">SUM(IF($H$2:$H$4320=$H4592,R$2:R$4320,0))</f>
        <v>996616</v>
      </c>
      <c r="S4592" s="6">
        <f t="array" ref="S4592">SUM(IF($H$2:$H$4320=$H4592,S$2:S$4320,0))</f>
        <v>8859143</v>
      </c>
      <c r="T4592" s="6">
        <f t="array" ref="T4592">SUM(IF($H$2:$H$4320=$H4592,T$2:T$4320,0))</f>
        <v>2675302</v>
      </c>
      <c r="U4592" s="6">
        <f t="array" ref="U4592">SUM(IF($H$2:$H$4320=$H4592,U$2:U$4320,0))</f>
        <v>0</v>
      </c>
      <c r="V4592" s="6">
        <f t="array" ref="V4592">SUM(IF($H$2:$H$4320=$H4592,V$2:V$4320,0))</f>
        <v>68</v>
      </c>
      <c r="W4592" s="6">
        <f t="array" ref="W4592">SUM(IF($H$2:$H$4320=$H4592,W$2:W$4320,0))</f>
        <v>1454</v>
      </c>
      <c r="X4592" s="6">
        <f t="array" ref="X4592">SUM(IF($H$2:$H$4320=$H4592,X$2:X$4320,0))</f>
        <v>591</v>
      </c>
      <c r="Y4592" s="6">
        <f t="array" ref="Y4592">SUM(IF($H$2:$H$4320=$H4592,Y$2:Y$4320,0))</f>
        <v>0</v>
      </c>
      <c r="Z4592" s="6">
        <f t="array" ref="Z4592">SUM(IF($H$2:$H$4320=$H4592,Z$2:Z$4320,0))</f>
        <v>30036178500</v>
      </c>
      <c r="AA4592" s="6">
        <f t="array" ref="AA4592">SUM(IF($H$2:$H$4320=$H4592,AA$2:AA$4320,0))</f>
        <v>2198765725.632</v>
      </c>
      <c r="AB4592" s="6">
        <f t="shared" si="1174"/>
        <v>7633.2218785197592</v>
      </c>
      <c r="AC4592" s="6">
        <f t="shared" si="1175"/>
        <v>558.78169197301702</v>
      </c>
      <c r="AD4592" s="16">
        <f t="shared" si="1159"/>
        <v>11.468538047325085</v>
      </c>
      <c r="AE4592" s="16">
        <f t="shared" si="1160"/>
        <v>3.0741264750803703</v>
      </c>
      <c r="AF4592" s="16">
        <f t="shared" si="1161"/>
        <v>21.382352941176471</v>
      </c>
      <c r="AG4592" s="16">
        <f t="shared" si="1162"/>
        <v>30.073529411764707</v>
      </c>
      <c r="AH4592" s="17">
        <f t="shared" si="1163"/>
        <v>1.1109580214875407</v>
      </c>
      <c r="AI4592" s="17">
        <f t="shared" si="1164"/>
        <v>9.8755548569912541</v>
      </c>
      <c r="AJ4592" s="17">
        <f t="shared" si="1165"/>
        <v>12.857794974350057</v>
      </c>
      <c r="AK4592" s="17">
        <f t="shared" si="1166"/>
        <v>12.857794974350057</v>
      </c>
      <c r="AL4592" s="17">
        <f t="shared" si="1167"/>
        <v>0.25327426575530732</v>
      </c>
      <c r="AM4592" s="17">
        <f t="shared" si="1168"/>
        <v>2.2514117157925124</v>
      </c>
      <c r="AN4592" s="17">
        <f t="shared" si="1169"/>
        <v>2.9312975993461632</v>
      </c>
      <c r="AO4592" s="17">
        <f t="shared" si="1170"/>
        <v>2.9312975993461632</v>
      </c>
      <c r="AP4592" s="17">
        <f t="shared" si="1172"/>
        <v>2.6780233335908559</v>
      </c>
      <c r="AQ4592" s="17">
        <f t="shared" si="1171"/>
        <v>6.9211243618238845</v>
      </c>
    </row>
    <row r="4593" spans="1:43" x14ac:dyDescent="0.2">
      <c r="A4593" t="s">
        <v>5720</v>
      </c>
      <c r="H4593">
        <v>213</v>
      </c>
      <c r="I4593">
        <f t="shared" si="1173"/>
        <v>0</v>
      </c>
      <c r="M4593" s="6">
        <f t="array" ref="M4593">SUM(IF($H$2:$H$4320=$H4593,M$2:M$4320,0))</f>
        <v>1210070</v>
      </c>
      <c r="N4593" s="6">
        <f t="array" ref="N4593">SUM(IF($H$2:$H$4320=$H4593,N$2:N$4320,0))</f>
        <v>6868264</v>
      </c>
      <c r="O4593" s="6">
        <f t="array" ref="O4593">SUM(IF($H$2:$H$4320=$H4593,O$2:O$4320,0))</f>
        <v>1364936</v>
      </c>
      <c r="P4593" s="6">
        <f t="array" ref="P4593">SUM(IF($H$2:$H$4320=$H4593,P$2:P$4320,0))</f>
        <v>93364</v>
      </c>
      <c r="Q4593" s="6">
        <f t="array" ref="Q4593">SUM(IF($H$2:$H$4320=$H4593,Q$2:Q$4320,0))</f>
        <v>4405</v>
      </c>
      <c r="R4593" s="6">
        <f t="array" ref="R4593">SUM(IF($H$2:$H$4320=$H4593,R$2:R$4320,0))</f>
        <v>1302817</v>
      </c>
      <c r="S4593" s="6">
        <f t="array" ref="S4593">SUM(IF($H$2:$H$4320=$H4593,S$2:S$4320,0))</f>
        <v>11202999</v>
      </c>
      <c r="T4593" s="6">
        <f t="array" ref="T4593">SUM(IF($H$2:$H$4320=$H4593,T$2:T$4320,0))</f>
        <v>2213271</v>
      </c>
      <c r="U4593" s="6">
        <f t="array" ref="U4593">SUM(IF($H$2:$H$4320=$H4593,U$2:U$4320,0))</f>
        <v>0</v>
      </c>
      <c r="V4593" s="6">
        <f t="array" ref="V4593">SUM(IF($H$2:$H$4320=$H4593,V$2:V$4320,0))</f>
        <v>61</v>
      </c>
      <c r="W4593" s="6">
        <f t="array" ref="W4593">SUM(IF($H$2:$H$4320=$H4593,W$2:W$4320,0))</f>
        <v>1056</v>
      </c>
      <c r="X4593" s="6">
        <f t="array" ref="X4593">SUM(IF($H$2:$H$4320=$H4593,X$2:X$4320,0))</f>
        <v>951</v>
      </c>
      <c r="Y4593" s="6">
        <f t="array" ref="Y4593">SUM(IF($H$2:$H$4320=$H4593,Y$2:Y$4320,0))</f>
        <v>0</v>
      </c>
      <c r="Z4593" s="6">
        <f t="array" ref="Z4593">SUM(IF($H$2:$H$4320=$H4593,Z$2:Z$4320,0))</f>
        <v>36386525000</v>
      </c>
      <c r="AA4593" s="6">
        <f t="array" ref="AA4593">SUM(IF($H$2:$H$4320=$H4593,AA$2:AA$4320,0))</f>
        <v>2862814713.8975997</v>
      </c>
      <c r="AB4593" s="6">
        <f t="shared" si="1174"/>
        <v>5297.7761192639073</v>
      </c>
      <c r="AC4593" s="6">
        <f t="shared" si="1175"/>
        <v>416.81780343586092</v>
      </c>
      <c r="AD4593" s="16">
        <f t="shared" si="1159"/>
        <v>14.619510732187996</v>
      </c>
      <c r="AE4593" s="16">
        <f t="shared" si="1160"/>
        <v>5.0319311674686578</v>
      </c>
      <c r="AF4593" s="16">
        <f t="shared" si="1161"/>
        <v>17.311475409836067</v>
      </c>
      <c r="AG4593" s="16">
        <f t="shared" si="1162"/>
        <v>32.901639344262293</v>
      </c>
      <c r="AH4593" s="17">
        <f t="shared" si="1163"/>
        <v>1.0766459791582306</v>
      </c>
      <c r="AI4593" s="17">
        <f t="shared" si="1164"/>
        <v>9.2581412645549435</v>
      </c>
      <c r="AJ4593" s="17">
        <f t="shared" si="1165"/>
        <v>11.087185038882048</v>
      </c>
      <c r="AK4593" s="17">
        <f t="shared" si="1166"/>
        <v>11.087185038882048</v>
      </c>
      <c r="AL4593" s="17">
        <f t="shared" si="1167"/>
        <v>0.18968650593512421</v>
      </c>
      <c r="AM4593" s="17">
        <f t="shared" si="1168"/>
        <v>1.6311252741595257</v>
      </c>
      <c r="AN4593" s="17">
        <f t="shared" si="1169"/>
        <v>1.9533713322609614</v>
      </c>
      <c r="AO4593" s="17">
        <f t="shared" si="1170"/>
        <v>1.9533713322609614</v>
      </c>
      <c r="AP4593" s="17">
        <f t="shared" si="1172"/>
        <v>1.7636848263258371</v>
      </c>
      <c r="AQ4593" s="17">
        <f t="shared" si="1171"/>
        <v>8.207710105089177</v>
      </c>
    </row>
    <row r="4594" spans="1:43" x14ac:dyDescent="0.2">
      <c r="A4594" t="s">
        <v>5776</v>
      </c>
      <c r="H4594">
        <v>214</v>
      </c>
      <c r="I4594">
        <f t="shared" si="1173"/>
        <v>0</v>
      </c>
      <c r="M4594" s="6">
        <f t="array" ref="M4594">SUM(IF($H$2:$H$4320=$H4594,M$2:M$4320,0))</f>
        <v>1649660</v>
      </c>
      <c r="N4594" s="6">
        <f t="array" ref="N4594">SUM(IF($H$2:$H$4320=$H4594,N$2:N$4320,0))</f>
        <v>8174058</v>
      </c>
      <c r="O4594" s="6">
        <f t="array" ref="O4594">SUM(IF($H$2:$H$4320=$H4594,O$2:O$4320,0))</f>
        <v>2423965</v>
      </c>
      <c r="P4594" s="6">
        <f t="array" ref="P4594">SUM(IF($H$2:$H$4320=$H4594,P$2:P$4320,0))</f>
        <v>150717</v>
      </c>
      <c r="Q4594" s="6">
        <f t="array" ref="Q4594">SUM(IF($H$2:$H$4320=$H4594,Q$2:Q$4320,0))</f>
        <v>5642</v>
      </c>
      <c r="R4594" s="6">
        <f t="array" ref="R4594">SUM(IF($H$2:$H$4320=$H4594,R$2:R$4320,0))</f>
        <v>1854744</v>
      </c>
      <c r="S4594" s="6">
        <f t="array" ref="S4594">SUM(IF($H$2:$H$4320=$H4594,S$2:S$4320,0))</f>
        <v>13029694</v>
      </c>
      <c r="T4594" s="6">
        <f t="array" ref="T4594">SUM(IF($H$2:$H$4320=$H4594,T$2:T$4320,0))</f>
        <v>3859396</v>
      </c>
      <c r="U4594" s="6">
        <f t="array" ref="U4594">SUM(IF($H$2:$H$4320=$H4594,U$2:U$4320,0))</f>
        <v>0</v>
      </c>
      <c r="V4594" s="6">
        <f t="array" ref="V4594">SUM(IF($H$2:$H$4320=$H4594,V$2:V$4320,0))</f>
        <v>64</v>
      </c>
      <c r="W4594" s="6">
        <f t="array" ref="W4594">SUM(IF($H$2:$H$4320=$H4594,W$2:W$4320,0))</f>
        <v>1436</v>
      </c>
      <c r="X4594" s="6">
        <f t="array" ref="X4594">SUM(IF($H$2:$H$4320=$H4594,X$2:X$4320,0))</f>
        <v>586</v>
      </c>
      <c r="Y4594" s="6">
        <f t="array" ref="Y4594">SUM(IF($H$2:$H$4320=$H4594,Y$2:Y$4320,0))</f>
        <v>0</v>
      </c>
      <c r="Z4594" s="6">
        <f t="array" ref="Z4594">SUM(IF($H$2:$H$4320=$H4594,Z$2:Z$4320,0))</f>
        <v>64261526900</v>
      </c>
      <c r="AA4594" s="6">
        <f t="array" ref="AA4594">SUM(IF($H$2:$H$4320=$H4594,AA$2:AA$4320,0))</f>
        <v>4683143349.3600006</v>
      </c>
      <c r="AB4594" s="6">
        <f t="shared" si="1174"/>
        <v>7861.6431275628338</v>
      </c>
      <c r="AC4594" s="6">
        <f t="shared" si="1175"/>
        <v>572.92758986540105</v>
      </c>
      <c r="AD4594" s="16">
        <f t="shared" si="1159"/>
        <v>16.082890450314164</v>
      </c>
      <c r="AE4594" s="16">
        <f t="shared" si="1160"/>
        <v>3.3721848294014145</v>
      </c>
      <c r="AF4594" s="16">
        <f t="shared" si="1161"/>
        <v>22.4375</v>
      </c>
      <c r="AG4594" s="16">
        <f t="shared" si="1162"/>
        <v>31.59375</v>
      </c>
      <c r="AH4594" s="17">
        <f t="shared" si="1163"/>
        <v>1.1243189505716329</v>
      </c>
      <c r="AI4594" s="17">
        <f t="shared" si="1164"/>
        <v>7.898411793945419</v>
      </c>
      <c r="AJ4594" s="17">
        <f t="shared" si="1165"/>
        <v>10.237921753573463</v>
      </c>
      <c r="AK4594" s="17">
        <f t="shared" si="1166"/>
        <v>10.237921753573463</v>
      </c>
      <c r="AL4594" s="17">
        <f t="shared" si="1167"/>
        <v>0.22690614624951277</v>
      </c>
      <c r="AM4594" s="17">
        <f t="shared" si="1168"/>
        <v>1.5940300399140794</v>
      </c>
      <c r="AN4594" s="17">
        <f t="shared" si="1169"/>
        <v>2.0661818156905665</v>
      </c>
      <c r="AO4594" s="17">
        <f t="shared" si="1170"/>
        <v>2.0661818156905665</v>
      </c>
      <c r="AP4594" s="17">
        <f t="shared" si="1172"/>
        <v>1.8392756694410537</v>
      </c>
      <c r="AQ4594" s="17">
        <f t="shared" si="1171"/>
        <v>5.3753639182083903</v>
      </c>
    </row>
    <row r="4595" spans="1:43" x14ac:dyDescent="0.2">
      <c r="A4595" t="s">
        <v>6015</v>
      </c>
      <c r="H4595">
        <v>215</v>
      </c>
      <c r="I4595">
        <f t="shared" si="1173"/>
        <v>0</v>
      </c>
      <c r="M4595" s="6">
        <f t="array" ref="M4595">SUM(IF($H$2:$H$4320=$H4595,M$2:M$4320,0))</f>
        <v>101043</v>
      </c>
      <c r="N4595" s="6">
        <f t="array" ref="N4595">SUM(IF($H$2:$H$4320=$H4595,N$2:N$4320,0))</f>
        <v>0</v>
      </c>
      <c r="O4595" s="6">
        <f t="array" ref="O4595">SUM(IF($H$2:$H$4320=$H4595,O$2:O$4320,0))</f>
        <v>342222</v>
      </c>
      <c r="P4595" s="6">
        <f t="array" ref="P4595">SUM(IF($H$2:$H$4320=$H4595,P$2:P$4320,0))</f>
        <v>22372</v>
      </c>
      <c r="Q4595" s="6">
        <f t="array" ref="Q4595">SUM(IF($H$2:$H$4320=$H4595,Q$2:Q$4320,0))</f>
        <v>0</v>
      </c>
      <c r="R4595" s="6">
        <f t="array" ref="R4595">SUM(IF($H$2:$H$4320=$H4595,R$2:R$4320,0))</f>
        <v>110074</v>
      </c>
      <c r="S4595" s="6">
        <f t="array" ref="S4595">SUM(IF($H$2:$H$4320=$H4595,S$2:S$4320,0))</f>
        <v>2207818</v>
      </c>
      <c r="T4595" s="6">
        <f t="array" ref="T4595">SUM(IF($H$2:$H$4320=$H4595,T$2:T$4320,0))</f>
        <v>23531</v>
      </c>
      <c r="U4595" s="6">
        <f t="array" ref="U4595">SUM(IF($H$2:$H$4320=$H4595,U$2:U$4320,0))</f>
        <v>0</v>
      </c>
      <c r="V4595" s="6">
        <f t="array" ref="V4595">SUM(IF($H$2:$H$4320=$H4595,V$2:V$4320,0))</f>
        <v>22</v>
      </c>
      <c r="W4595" s="6">
        <f t="array" ref="W4595">SUM(IF($H$2:$H$4320=$H4595,W$2:W$4320,0))</f>
        <v>445</v>
      </c>
      <c r="X4595" s="6">
        <f t="array" ref="X4595">SUM(IF($H$2:$H$4320=$H4595,X$2:X$4320,0))</f>
        <v>105</v>
      </c>
      <c r="Y4595" s="6">
        <f t="array" ref="Y4595">SUM(IF($H$2:$H$4320=$H4595,Y$2:Y$4320,0))</f>
        <v>0</v>
      </c>
      <c r="Z4595" s="6">
        <f t="array" ref="Z4595">SUM(IF($H$2:$H$4320=$H4595,Z$2:Z$4320,0))</f>
        <v>0</v>
      </c>
      <c r="AA4595" s="6">
        <f t="array" ref="AA4595">SUM(IF($H$2:$H$4320=$H4595,AA$2:AA$4320,0))</f>
        <v>0</v>
      </c>
      <c r="AB4595" s="6" t="str">
        <f t="shared" si="1174"/>
        <v/>
      </c>
      <c r="AC4595" s="6" t="str">
        <f t="shared" si="1175"/>
        <v/>
      </c>
      <c r="AD4595" s="16">
        <f t="shared" si="1159"/>
        <v>15.296888968353299</v>
      </c>
      <c r="AE4595" s="16">
        <f t="shared" si="1160"/>
        <v>0</v>
      </c>
      <c r="AF4595" s="16">
        <f t="shared" si="1161"/>
        <v>20.227272727272727</v>
      </c>
      <c r="AG4595" s="16">
        <f t="shared" si="1162"/>
        <v>25</v>
      </c>
      <c r="AH4595" s="17">
        <f t="shared" si="1163"/>
        <v>1.0893777896539096</v>
      </c>
      <c r="AI4595" s="17">
        <f t="shared" si="1164"/>
        <v>21.850281563294836</v>
      </c>
      <c r="AJ4595" s="17">
        <f t="shared" si="1165"/>
        <v>22.08316261393664</v>
      </c>
      <c r="AK4595" s="17">
        <f t="shared" si="1166"/>
        <v>22.08316261393664</v>
      </c>
      <c r="AL4595" s="17" t="str">
        <f t="shared" si="1167"/>
        <v/>
      </c>
      <c r="AM4595" s="17" t="str">
        <f t="shared" si="1168"/>
        <v/>
      </c>
      <c r="AN4595" s="17" t="str">
        <f t="shared" si="1169"/>
        <v/>
      </c>
      <c r="AO4595" s="17" t="str">
        <f t="shared" si="1170"/>
        <v/>
      </c>
      <c r="AP4595" s="17" t="str">
        <f t="shared" si="1172"/>
        <v/>
      </c>
      <c r="AQ4595" s="17">
        <f t="shared" si="1171"/>
        <v>6.4514204230002745</v>
      </c>
    </row>
    <row r="4596" spans="1:43" x14ac:dyDescent="0.2">
      <c r="A4596" t="s">
        <v>6073</v>
      </c>
      <c r="H4596">
        <v>217</v>
      </c>
      <c r="I4596">
        <f t="shared" si="1173"/>
        <v>0</v>
      </c>
      <c r="M4596" s="6">
        <f t="array" ref="M4596">SUM(IF($H$2:$H$4320=$H4596,M$2:M$4320,0))</f>
        <v>1270226</v>
      </c>
      <c r="N4596" s="6">
        <f t="array" ref="N4596">SUM(IF($H$2:$H$4320=$H4596,N$2:N$4320,0))</f>
        <v>5282420</v>
      </c>
      <c r="O4596" s="6">
        <f t="array" ref="O4596">SUM(IF($H$2:$H$4320=$H4596,O$2:O$4320,0))</f>
        <v>1134193</v>
      </c>
      <c r="P4596" s="6">
        <f t="array" ref="P4596">SUM(IF($H$2:$H$4320=$H4596,P$2:P$4320,0))</f>
        <v>76505</v>
      </c>
      <c r="Q4596" s="6">
        <f t="array" ref="Q4596">SUM(IF($H$2:$H$4320=$H4596,Q$2:Q$4320,0))</f>
        <v>4521</v>
      </c>
      <c r="R4596" s="6">
        <f t="array" ref="R4596">SUM(IF($H$2:$H$4320=$H4596,R$2:R$4320,0))</f>
        <v>1174903</v>
      </c>
      <c r="S4596" s="6">
        <f t="array" ref="S4596">SUM(IF($H$2:$H$4320=$H4596,S$2:S$4320,0))</f>
        <v>7876478</v>
      </c>
      <c r="T4596" s="6">
        <f t="array" ref="T4596">SUM(IF($H$2:$H$4320=$H4596,T$2:T$4320,0))</f>
        <v>483868</v>
      </c>
      <c r="U4596" s="6">
        <f t="array" ref="U4596">SUM(IF($H$2:$H$4320=$H4596,U$2:U$4320,0))</f>
        <v>0</v>
      </c>
      <c r="V4596" s="6">
        <f t="array" ref="V4596">SUM(IF($H$2:$H$4320=$H4596,V$2:V$4320,0))</f>
        <v>43</v>
      </c>
      <c r="W4596" s="6">
        <f t="array" ref="W4596">SUM(IF($H$2:$H$4320=$H4596,W$2:W$4320,0))</f>
        <v>966</v>
      </c>
      <c r="X4596" s="6">
        <f t="array" ref="X4596">SUM(IF($H$2:$H$4320=$H4596,X$2:X$4320,0))</f>
        <v>528</v>
      </c>
      <c r="Y4596" s="6">
        <f t="array" ref="Y4596">SUM(IF($H$2:$H$4320=$H4596,Y$2:Y$4320,0))</f>
        <v>0</v>
      </c>
      <c r="Z4596" s="6">
        <f t="array" ref="Z4596">SUM(IF($H$2:$H$4320=$H4596,Z$2:Z$4320,0))</f>
        <v>30026815600</v>
      </c>
      <c r="AA4596" s="6">
        <f t="array" ref="AA4596">SUM(IF($H$2:$H$4320=$H4596,AA$2:AA$4320,0))</f>
        <v>2190846221.6255999</v>
      </c>
      <c r="AB4596" s="6">
        <f t="shared" si="1174"/>
        <v>5684.2915936256486</v>
      </c>
      <c r="AC4596" s="6">
        <f t="shared" si="1175"/>
        <v>414.74290602140684</v>
      </c>
      <c r="AD4596" s="16">
        <f t="shared" si="1159"/>
        <v>14.825083327887066</v>
      </c>
      <c r="AE4596" s="16">
        <f t="shared" si="1160"/>
        <v>4.6574260289033704</v>
      </c>
      <c r="AF4596" s="16">
        <f t="shared" si="1161"/>
        <v>22.465116279069768</v>
      </c>
      <c r="AG4596" s="16">
        <f t="shared" si="1162"/>
        <v>34.744186046511629</v>
      </c>
      <c r="AH4596" s="17">
        <f t="shared" si="1163"/>
        <v>0.92495587399407664</v>
      </c>
      <c r="AI4596" s="17">
        <f t="shared" si="1164"/>
        <v>6.2008477231610755</v>
      </c>
      <c r="AJ4596" s="17">
        <f t="shared" si="1165"/>
        <v>6.5817783607011666</v>
      </c>
      <c r="AK4596" s="17">
        <f t="shared" si="1166"/>
        <v>6.5817783607011666</v>
      </c>
      <c r="AL4596" s="17">
        <f t="shared" si="1167"/>
        <v>0.22241756619125325</v>
      </c>
      <c r="AM4596" s="17">
        <f t="shared" si="1168"/>
        <v>1.4910737881501281</v>
      </c>
      <c r="AN4596" s="17">
        <f t="shared" si="1169"/>
        <v>1.582673471628534</v>
      </c>
      <c r="AO4596" s="17">
        <f t="shared" si="1170"/>
        <v>1.582673471628534</v>
      </c>
      <c r="AP4596" s="17">
        <f t="shared" si="1172"/>
        <v>1.3602559054372807</v>
      </c>
      <c r="AQ4596" s="17">
        <f t="shared" si="1171"/>
        <v>6.9445658719459562</v>
      </c>
    </row>
    <row r="4597" spans="1:43" x14ac:dyDescent="0.2">
      <c r="A4597" t="s">
        <v>5919</v>
      </c>
      <c r="H4597">
        <v>218</v>
      </c>
      <c r="I4597">
        <f t="shared" si="1173"/>
        <v>0</v>
      </c>
      <c r="M4597" s="6">
        <f t="array" ref="M4597">SUM(IF($H$2:$H$4320=$H4597,M$2:M$4320,0))</f>
        <v>453850</v>
      </c>
      <c r="N4597" s="6">
        <f t="array" ref="N4597">SUM(IF($H$2:$H$4320=$H4597,N$2:N$4320,0))</f>
        <v>0</v>
      </c>
      <c r="O4597" s="6">
        <f t="array" ref="O4597">SUM(IF($H$2:$H$4320=$H4597,O$2:O$4320,0))</f>
        <v>149609</v>
      </c>
      <c r="P4597" s="6">
        <f t="array" ref="P4597">SUM(IF($H$2:$H$4320=$H4597,P$2:P$4320,0))</f>
        <v>17575</v>
      </c>
      <c r="Q4597" s="6">
        <f t="array" ref="Q4597">SUM(IF($H$2:$H$4320=$H4597,Q$2:Q$4320,0))</f>
        <v>0</v>
      </c>
      <c r="R4597" s="6">
        <f t="array" ref="R4597">SUM(IF($H$2:$H$4320=$H4597,R$2:R$4320,0))</f>
        <v>0</v>
      </c>
      <c r="S4597" s="6">
        <f t="array" ref="S4597">SUM(IF($H$2:$H$4320=$H4597,S$2:S$4320,0))</f>
        <v>1525680</v>
      </c>
      <c r="T4597" s="6">
        <f t="array" ref="T4597">SUM(IF($H$2:$H$4320=$H4597,T$2:T$4320,0))</f>
        <v>264794</v>
      </c>
      <c r="U4597" s="6">
        <f t="array" ref="U4597">SUM(IF($H$2:$H$4320=$H4597,U$2:U$4320,0))</f>
        <v>0</v>
      </c>
      <c r="V4597" s="6">
        <f t="array" ref="V4597">SUM(IF($H$2:$H$4320=$H4597,V$2:V$4320,0))</f>
        <v>9</v>
      </c>
      <c r="W4597" s="6">
        <f t="array" ref="W4597">SUM(IF($H$2:$H$4320=$H4597,W$2:W$4320,0))</f>
        <v>250</v>
      </c>
      <c r="X4597" s="6">
        <f t="array" ref="X4597">SUM(IF($H$2:$H$4320=$H4597,X$2:X$4320,0))</f>
        <v>90</v>
      </c>
      <c r="Y4597" s="6">
        <f t="array" ref="Y4597">SUM(IF($H$2:$H$4320=$H4597,Y$2:Y$4320,0))</f>
        <v>0</v>
      </c>
      <c r="Z4597" s="6">
        <f t="array" ref="Z4597">SUM(IF($H$2:$H$4320=$H4597,Z$2:Z$4320,0))</f>
        <v>0</v>
      </c>
      <c r="AA4597" s="6">
        <f t="array" ref="AA4597">SUM(IF($H$2:$H$4320=$H4597,AA$2:AA$4320,0))</f>
        <v>0</v>
      </c>
      <c r="AB4597" s="6" t="str">
        <f t="shared" si="1174"/>
        <v/>
      </c>
      <c r="AC4597" s="6" t="str">
        <f t="shared" si="1175"/>
        <v/>
      </c>
      <c r="AD4597" s="16">
        <f t="shared" si="1159"/>
        <v>8.5126031294452353</v>
      </c>
      <c r="AE4597" s="16">
        <f t="shared" si="1160"/>
        <v>0</v>
      </c>
      <c r="AF4597" s="16">
        <f t="shared" si="1161"/>
        <v>27.777777777777779</v>
      </c>
      <c r="AG4597" s="16">
        <f t="shared" si="1162"/>
        <v>37.777777777777779</v>
      </c>
      <c r="AH4597" s="17">
        <f t="shared" si="1163"/>
        <v>0</v>
      </c>
      <c r="AI4597" s="17">
        <f t="shared" si="1164"/>
        <v>3.3616393081414566</v>
      </c>
      <c r="AJ4597" s="17">
        <f t="shared" si="1165"/>
        <v>3.9450787705188941</v>
      </c>
      <c r="AK4597" s="17">
        <f t="shared" si="1166"/>
        <v>3.9450787705188941</v>
      </c>
      <c r="AL4597" s="17" t="str">
        <f t="shared" si="1167"/>
        <v/>
      </c>
      <c r="AM4597" s="17" t="str">
        <f t="shared" si="1168"/>
        <v/>
      </c>
      <c r="AN4597" s="17" t="str">
        <f t="shared" si="1169"/>
        <v/>
      </c>
      <c r="AO4597" s="17" t="str">
        <f t="shared" si="1170"/>
        <v/>
      </c>
      <c r="AP4597" s="17" t="str">
        <f t="shared" si="1172"/>
        <v/>
      </c>
      <c r="AQ4597" s="17">
        <f t="shared" si="1171"/>
        <v>10.197782218984152</v>
      </c>
    </row>
    <row r="4598" spans="1:43" x14ac:dyDescent="0.2">
      <c r="A4598" t="s">
        <v>5736</v>
      </c>
      <c r="H4598">
        <v>219</v>
      </c>
      <c r="I4598">
        <f t="shared" si="1173"/>
        <v>0</v>
      </c>
      <c r="M4598" s="6">
        <f t="array" ref="M4598">SUM(IF($H$2:$H$4320=$H4598,M$2:M$4320,0))</f>
        <v>2706197</v>
      </c>
      <c r="N4598" s="6">
        <f t="array" ref="N4598">SUM(IF($H$2:$H$4320=$H4598,N$2:N$4320,0))</f>
        <v>8914533</v>
      </c>
      <c r="O4598" s="6">
        <f t="array" ref="O4598">SUM(IF($H$2:$H$4320=$H4598,O$2:O$4320,0))</f>
        <v>2095348</v>
      </c>
      <c r="P4598" s="6">
        <f t="array" ref="P4598">SUM(IF($H$2:$H$4320=$H4598,P$2:P$4320,0))</f>
        <v>158568</v>
      </c>
      <c r="Q4598" s="6">
        <f t="array" ref="Q4598">SUM(IF($H$2:$H$4320=$H4598,Q$2:Q$4320,0))</f>
        <v>9865</v>
      </c>
      <c r="R4598" s="6">
        <f t="array" ref="R4598">SUM(IF($H$2:$H$4320=$H4598,R$2:R$4320,0))</f>
        <v>2378967</v>
      </c>
      <c r="S4598" s="6">
        <f t="array" ref="S4598">SUM(IF($H$2:$H$4320=$H4598,S$2:S$4320,0))</f>
        <v>17782116</v>
      </c>
      <c r="T4598" s="6">
        <f t="array" ref="T4598">SUM(IF($H$2:$H$4320=$H4598,T$2:T$4320,0))</f>
        <v>2840637</v>
      </c>
      <c r="U4598" s="6">
        <f t="array" ref="U4598">SUM(IF($H$2:$H$4320=$H4598,U$2:U$4320,0))</f>
        <v>0</v>
      </c>
      <c r="V4598" s="6">
        <f t="array" ref="V4598">SUM(IF($H$2:$H$4320=$H4598,V$2:V$4320,0))</f>
        <v>99</v>
      </c>
      <c r="W4598" s="6">
        <f t="array" ref="W4598">SUM(IF($H$2:$H$4320=$H4598,W$2:W$4320,0))</f>
        <v>2294</v>
      </c>
      <c r="X4598" s="6">
        <f t="array" ref="X4598">SUM(IF($H$2:$H$4320=$H4598,X$2:X$4320,0))</f>
        <v>1089</v>
      </c>
      <c r="Y4598" s="6">
        <f t="array" ref="Y4598">SUM(IF($H$2:$H$4320=$H4598,Y$2:Y$4320,0))</f>
        <v>0</v>
      </c>
      <c r="Z4598" s="6">
        <f t="array" ref="Z4598">SUM(IF($H$2:$H$4320=$H4598,Z$2:Z$4320,0))</f>
        <v>62901057500</v>
      </c>
      <c r="AA4598" s="6">
        <f t="array" ref="AA4598">SUM(IF($H$2:$H$4320=$H4598,AA$2:AA$4320,0))</f>
        <v>4580761182.6816006</v>
      </c>
      <c r="AB4598" s="6">
        <f t="shared" si="1174"/>
        <v>7056.0126368930378</v>
      </c>
      <c r="AC4598" s="6">
        <f t="shared" si="1175"/>
        <v>513.85318587991094</v>
      </c>
      <c r="AD4598" s="16">
        <f t="shared" si="1159"/>
        <v>13.214192018566168</v>
      </c>
      <c r="AE4598" s="16">
        <f t="shared" si="1160"/>
        <v>4.2544403125399697</v>
      </c>
      <c r="AF4598" s="16">
        <f t="shared" si="1161"/>
        <v>23.171717171717173</v>
      </c>
      <c r="AG4598" s="16">
        <f t="shared" si="1162"/>
        <v>34.171717171717169</v>
      </c>
      <c r="AH4598" s="17">
        <f t="shared" si="1163"/>
        <v>0.8790812346625172</v>
      </c>
      <c r="AI4598" s="17">
        <f t="shared" si="1164"/>
        <v>6.5708874852791572</v>
      </c>
      <c r="AJ4598" s="17">
        <f t="shared" si="1165"/>
        <v>7.6205660563514037</v>
      </c>
      <c r="AK4598" s="17">
        <f t="shared" si="1166"/>
        <v>7.6205660563514037</v>
      </c>
      <c r="AL4598" s="17">
        <f t="shared" si="1167"/>
        <v>0.26686389516983111</v>
      </c>
      <c r="AM4598" s="17">
        <f t="shared" si="1168"/>
        <v>1.9947333191766747</v>
      </c>
      <c r="AN4598" s="17">
        <f t="shared" si="1169"/>
        <v>2.3133856815606606</v>
      </c>
      <c r="AO4598" s="17">
        <f t="shared" si="1170"/>
        <v>2.3133856815606606</v>
      </c>
      <c r="AP4598" s="17">
        <f t="shared" si="1172"/>
        <v>2.0465217863908296</v>
      </c>
      <c r="AQ4598" s="17">
        <f t="shared" si="1171"/>
        <v>8.4864738458719025</v>
      </c>
    </row>
    <row r="4599" spans="1:43" x14ac:dyDescent="0.2">
      <c r="A4599" t="s">
        <v>5887</v>
      </c>
      <c r="H4599">
        <v>220</v>
      </c>
      <c r="I4599">
        <f t="shared" si="1173"/>
        <v>0</v>
      </c>
      <c r="M4599" s="6">
        <f t="array" ref="M4599">SUM(IF($H$2:$H$4320=$H4599,M$2:M$4320,0))</f>
        <v>1252840</v>
      </c>
      <c r="N4599" s="6">
        <f t="array" ref="N4599">SUM(IF($H$2:$H$4320=$H4599,N$2:N$4320,0))</f>
        <v>5972876</v>
      </c>
      <c r="O4599" s="6">
        <f t="array" ref="O4599">SUM(IF($H$2:$H$4320=$H4599,O$2:O$4320,0))</f>
        <v>1364215</v>
      </c>
      <c r="P4599" s="6">
        <f t="array" ref="P4599">SUM(IF($H$2:$H$4320=$H4599,P$2:P$4320,0))</f>
        <v>75695</v>
      </c>
      <c r="Q4599" s="6">
        <f t="array" ref="Q4599">SUM(IF($H$2:$H$4320=$H4599,Q$2:Q$4320,0))</f>
        <v>4585</v>
      </c>
      <c r="R4599" s="6">
        <f t="array" ref="R4599">SUM(IF($H$2:$H$4320=$H4599,R$2:R$4320,0))</f>
        <v>8402</v>
      </c>
      <c r="S4599" s="6">
        <f t="array" ref="S4599">SUM(IF($H$2:$H$4320=$H4599,S$2:S$4320,0))</f>
        <v>4273408</v>
      </c>
      <c r="T4599" s="6">
        <f t="array" ref="T4599">SUM(IF($H$2:$H$4320=$H4599,T$2:T$4320,0))</f>
        <v>797294</v>
      </c>
      <c r="U4599" s="6">
        <f t="array" ref="U4599">SUM(IF($H$2:$H$4320=$H4599,U$2:U$4320,0))</f>
        <v>0</v>
      </c>
      <c r="V4599" s="6">
        <f t="array" ref="V4599">SUM(IF($H$2:$H$4320=$H4599,V$2:V$4320,0))</f>
        <v>57</v>
      </c>
      <c r="W4599" s="6">
        <f t="array" ref="W4599">SUM(IF($H$2:$H$4320=$H4599,W$2:W$4320,0))</f>
        <v>880</v>
      </c>
      <c r="X4599" s="6">
        <f t="array" ref="X4599">SUM(IF($H$2:$H$4320=$H4599,X$2:X$4320,0))</f>
        <v>321</v>
      </c>
      <c r="Y4599" s="6">
        <f t="array" ref="Y4599">SUM(IF($H$2:$H$4320=$H4599,Y$2:Y$4320,0))</f>
        <v>0</v>
      </c>
      <c r="Z4599" s="6">
        <f t="array" ref="Z4599">SUM(IF($H$2:$H$4320=$H4599,Z$2:Z$4320,0))</f>
        <v>31520125700</v>
      </c>
      <c r="AA4599" s="6">
        <f t="array" ref="AA4599">SUM(IF($H$2:$H$4320=$H4599,AA$2:AA$4320,0))</f>
        <v>2289619510.4159999</v>
      </c>
      <c r="AB4599" s="6">
        <f t="shared" si="1174"/>
        <v>5277.2107942639359</v>
      </c>
      <c r="AC4599" s="6">
        <f t="shared" si="1175"/>
        <v>383.33618685805629</v>
      </c>
      <c r="AD4599" s="16">
        <f t="shared" si="1159"/>
        <v>18.022524605323998</v>
      </c>
      <c r="AE4599" s="16">
        <f t="shared" si="1160"/>
        <v>4.3782512287286091</v>
      </c>
      <c r="AF4599" s="16">
        <f t="shared" si="1161"/>
        <v>15.43859649122807</v>
      </c>
      <c r="AG4599" s="16">
        <f t="shared" si="1162"/>
        <v>21.07017543859649</v>
      </c>
      <c r="AH4599" s="17">
        <f t="shared" si="1163"/>
        <v>6.7063631429392419E-3</v>
      </c>
      <c r="AI4599" s="17">
        <f t="shared" si="1164"/>
        <v>3.4109766610261487</v>
      </c>
      <c r="AJ4599" s="17">
        <f t="shared" si="1165"/>
        <v>4.0473659844832541</v>
      </c>
      <c r="AK4599" s="17">
        <f t="shared" si="1166"/>
        <v>4.0473659844832541</v>
      </c>
      <c r="AL4599" s="17">
        <f t="shared" si="1167"/>
        <v>1.4066925213247353E-3</v>
      </c>
      <c r="AM4599" s="17">
        <f t="shared" si="1168"/>
        <v>0.71546906381448405</v>
      </c>
      <c r="AN4599" s="17">
        <f t="shared" si="1169"/>
        <v>0.84895484185507952</v>
      </c>
      <c r="AO4599" s="17">
        <f t="shared" si="1170"/>
        <v>0.84895484185507952</v>
      </c>
      <c r="AP4599" s="17">
        <f t="shared" si="1172"/>
        <v>0.84754814933375477</v>
      </c>
      <c r="AQ4599" s="17">
        <f t="shared" si="1171"/>
        <v>3.1325033077630726</v>
      </c>
    </row>
    <row r="4600" spans="1:43" x14ac:dyDescent="0.2">
      <c r="A4600" t="s">
        <v>5899</v>
      </c>
      <c r="H4600">
        <v>221</v>
      </c>
      <c r="I4600">
        <f t="shared" si="1173"/>
        <v>0</v>
      </c>
      <c r="M4600" s="6">
        <f t="array" ref="M4600">SUM(IF($H$2:$H$4320=$H4600,M$2:M$4320,0))</f>
        <v>141291</v>
      </c>
      <c r="N4600" s="6">
        <f t="array" ref="N4600">SUM(IF($H$2:$H$4320=$H4600,N$2:N$4320,0))</f>
        <v>0</v>
      </c>
      <c r="O4600" s="6">
        <f t="array" ref="O4600">SUM(IF($H$2:$H$4320=$H4600,O$2:O$4320,0))</f>
        <v>533584</v>
      </c>
      <c r="P4600" s="6">
        <f t="array" ref="P4600">SUM(IF($H$2:$H$4320=$H4600,P$2:P$4320,0))</f>
        <v>27706</v>
      </c>
      <c r="Q4600" s="6">
        <f t="array" ref="Q4600">SUM(IF($H$2:$H$4320=$H4600,Q$2:Q$4320,0))</f>
        <v>0</v>
      </c>
      <c r="R4600" s="6">
        <f t="array" ref="R4600">SUM(IF($H$2:$H$4320=$H4600,R$2:R$4320,0))</f>
        <v>128952</v>
      </c>
      <c r="S4600" s="6">
        <f t="array" ref="S4600">SUM(IF($H$2:$H$4320=$H4600,S$2:S$4320,0))</f>
        <v>2006728</v>
      </c>
      <c r="T4600" s="6">
        <f t="array" ref="T4600">SUM(IF($H$2:$H$4320=$H4600,T$2:T$4320,0))</f>
        <v>814916</v>
      </c>
      <c r="U4600" s="6">
        <f t="array" ref="U4600">SUM(IF($H$2:$H$4320=$H4600,U$2:U$4320,0))</f>
        <v>0</v>
      </c>
      <c r="V4600" s="6">
        <f t="array" ref="V4600">SUM(IF($H$2:$H$4320=$H4600,V$2:V$4320,0))</f>
        <v>16</v>
      </c>
      <c r="W4600" s="6">
        <f t="array" ref="W4600">SUM(IF($H$2:$H$4320=$H4600,W$2:W$4320,0))</f>
        <v>295</v>
      </c>
      <c r="X4600" s="6">
        <f t="array" ref="X4600">SUM(IF($H$2:$H$4320=$H4600,X$2:X$4320,0))</f>
        <v>158</v>
      </c>
      <c r="Y4600" s="6">
        <f t="array" ref="Y4600">SUM(IF($H$2:$H$4320=$H4600,Y$2:Y$4320,0))</f>
        <v>0</v>
      </c>
      <c r="Z4600" s="6">
        <f t="array" ref="Z4600">SUM(IF($H$2:$H$4320=$H4600,Z$2:Z$4320,0))</f>
        <v>0</v>
      </c>
      <c r="AA4600" s="6">
        <f t="array" ref="AA4600">SUM(IF($H$2:$H$4320=$H4600,AA$2:AA$4320,0))</f>
        <v>0</v>
      </c>
      <c r="AB4600" s="6" t="str">
        <f t="shared" si="1174"/>
        <v/>
      </c>
      <c r="AC4600" s="6" t="str">
        <f t="shared" si="1175"/>
        <v/>
      </c>
      <c r="AD4600" s="16">
        <f t="shared" si="1159"/>
        <v>19.25878871002671</v>
      </c>
      <c r="AE4600" s="16">
        <f t="shared" si="1160"/>
        <v>0</v>
      </c>
      <c r="AF4600" s="16">
        <f t="shared" si="1161"/>
        <v>18.4375</v>
      </c>
      <c r="AG4600" s="16">
        <f t="shared" si="1162"/>
        <v>28.3125</v>
      </c>
      <c r="AH4600" s="17">
        <f t="shared" si="1163"/>
        <v>0.91266959678960446</v>
      </c>
      <c r="AI4600" s="17">
        <f t="shared" si="1164"/>
        <v>14.202801310769971</v>
      </c>
      <c r="AJ4600" s="17">
        <f t="shared" si="1165"/>
        <v>19.970443977323395</v>
      </c>
      <c r="AK4600" s="17">
        <f t="shared" si="1166"/>
        <v>19.970443977323395</v>
      </c>
      <c r="AL4600" s="17" t="str">
        <f t="shared" si="1167"/>
        <v/>
      </c>
      <c r="AM4600" s="17" t="str">
        <f t="shared" si="1168"/>
        <v/>
      </c>
      <c r="AN4600" s="17" t="str">
        <f t="shared" si="1169"/>
        <v/>
      </c>
      <c r="AO4600" s="17" t="str">
        <f t="shared" si="1170"/>
        <v/>
      </c>
      <c r="AP4600" s="17" t="str">
        <f t="shared" si="1172"/>
        <v/>
      </c>
      <c r="AQ4600" s="17">
        <f t="shared" si="1171"/>
        <v>3.760847401721191</v>
      </c>
    </row>
    <row r="4601" spans="1:43" x14ac:dyDescent="0.2">
      <c r="A4601" t="s">
        <v>6018</v>
      </c>
      <c r="H4601">
        <v>222</v>
      </c>
      <c r="I4601">
        <f t="shared" si="1173"/>
        <v>0</v>
      </c>
      <c r="M4601" s="6">
        <f t="array" ref="M4601">SUM(IF($H$2:$H$4320=$H4601,M$2:M$4320,0))</f>
        <v>437509</v>
      </c>
      <c r="N4601" s="6">
        <f t="array" ref="N4601">SUM(IF($H$2:$H$4320=$H4601,N$2:N$4320,0))</f>
        <v>1492299</v>
      </c>
      <c r="O4601" s="6">
        <f t="array" ref="O4601">SUM(IF($H$2:$H$4320=$H4601,O$2:O$4320,0))</f>
        <v>851363</v>
      </c>
      <c r="P4601" s="6">
        <f t="array" ref="P4601">SUM(IF($H$2:$H$4320=$H4601,P$2:P$4320,0))</f>
        <v>63181</v>
      </c>
      <c r="Q4601" s="6">
        <f t="array" ref="Q4601">SUM(IF($H$2:$H$4320=$H4601,Q$2:Q$4320,0))</f>
        <v>1537</v>
      </c>
      <c r="R4601" s="6">
        <f t="array" ref="R4601">SUM(IF($H$2:$H$4320=$H4601,R$2:R$4320,0))</f>
        <v>437901</v>
      </c>
      <c r="S4601" s="6">
        <f t="array" ref="S4601">SUM(IF($H$2:$H$4320=$H4601,S$2:S$4320,0))</f>
        <v>5243839</v>
      </c>
      <c r="T4601" s="6">
        <f t="array" ref="T4601">SUM(IF($H$2:$H$4320=$H4601,T$2:T$4320,0))</f>
        <v>0</v>
      </c>
      <c r="U4601" s="6">
        <f t="array" ref="U4601">SUM(IF($H$2:$H$4320=$H4601,U$2:U$4320,0))</f>
        <v>0</v>
      </c>
      <c r="V4601" s="6">
        <f t="array" ref="V4601">SUM(IF($H$2:$H$4320=$H4601,V$2:V$4320,0))</f>
        <v>25</v>
      </c>
      <c r="W4601" s="6">
        <f t="array" ref="W4601">SUM(IF($H$2:$H$4320=$H4601,W$2:W$4320,0))</f>
        <v>685</v>
      </c>
      <c r="X4601" s="6">
        <f t="array" ref="X4601">SUM(IF($H$2:$H$4320=$H4601,X$2:X$4320,0))</f>
        <v>202</v>
      </c>
      <c r="Y4601" s="6">
        <f t="array" ref="Y4601">SUM(IF($H$2:$H$4320=$H4601,Y$2:Y$4320,0))</f>
        <v>0</v>
      </c>
      <c r="Z4601" s="6">
        <f t="array" ref="Z4601">SUM(IF($H$2:$H$4320=$H4601,Z$2:Z$4320,0))</f>
        <v>38242055300</v>
      </c>
      <c r="AA4601" s="6">
        <f t="array" ref="AA4601">SUM(IF($H$2:$H$4320=$H4601,AA$2:AA$4320,0))</f>
        <v>3121943579.6976004</v>
      </c>
      <c r="AB4601" s="6">
        <f t="shared" si="1174"/>
        <v>25626.268797338871</v>
      </c>
      <c r="AC4601" s="6">
        <f t="shared" si="1175"/>
        <v>2092.036233822847</v>
      </c>
      <c r="AD4601" s="16">
        <f t="shared" si="1159"/>
        <v>13.474984568145487</v>
      </c>
      <c r="AE4601" s="16">
        <f t="shared" si="1160"/>
        <v>1.7528351596205145</v>
      </c>
      <c r="AF4601" s="16">
        <f t="shared" si="1161"/>
        <v>27.4</v>
      </c>
      <c r="AG4601" s="16">
        <f t="shared" si="1162"/>
        <v>35.479999999999997</v>
      </c>
      <c r="AH4601" s="17">
        <f t="shared" si="1163"/>
        <v>1.0008959815683791</v>
      </c>
      <c r="AI4601" s="17">
        <f t="shared" si="1164"/>
        <v>11.985671151907733</v>
      </c>
      <c r="AJ4601" s="17">
        <f t="shared" si="1165"/>
        <v>11.985671151907733</v>
      </c>
      <c r="AK4601" s="17">
        <f t="shared" si="1166"/>
        <v>11.985671151907733</v>
      </c>
      <c r="AL4601" s="17">
        <f t="shared" si="1167"/>
        <v>0.29344052364841094</v>
      </c>
      <c r="AM4601" s="17">
        <f t="shared" si="1168"/>
        <v>3.5139331997139984</v>
      </c>
      <c r="AN4601" s="17">
        <f t="shared" si="1169"/>
        <v>3.5139331997139984</v>
      </c>
      <c r="AO4601" s="17">
        <f t="shared" si="1170"/>
        <v>3.5139331997139984</v>
      </c>
      <c r="AP4601" s="17">
        <f t="shared" si="1172"/>
        <v>3.2204926760655876</v>
      </c>
      <c r="AQ4601" s="17">
        <f t="shared" si="1171"/>
        <v>6.1593456610165109</v>
      </c>
    </row>
    <row r="4602" spans="1:43" x14ac:dyDescent="0.2">
      <c r="A4602" t="s">
        <v>5967</v>
      </c>
      <c r="H4602">
        <v>223</v>
      </c>
      <c r="I4602">
        <f t="shared" si="1173"/>
        <v>0</v>
      </c>
      <c r="M4602" s="6">
        <f t="array" ref="M4602">SUM(IF($H$2:$H$4320=$H4602,M$2:M$4320,0))</f>
        <v>4740475</v>
      </c>
      <c r="N4602" s="6">
        <f t="array" ref="N4602">SUM(IF($H$2:$H$4320=$H4602,N$2:N$4320,0))</f>
        <v>11912461</v>
      </c>
      <c r="O4602" s="6">
        <f t="array" ref="O4602">SUM(IF($H$2:$H$4320=$H4602,O$2:O$4320,0))</f>
        <v>1909223</v>
      </c>
      <c r="P4602" s="6">
        <f t="array" ref="P4602">SUM(IF($H$2:$H$4320=$H4602,P$2:P$4320,0))</f>
        <v>150467</v>
      </c>
      <c r="Q4602" s="6">
        <f t="array" ref="Q4602">SUM(IF($H$2:$H$4320=$H4602,Q$2:Q$4320,0))</f>
        <v>17334</v>
      </c>
      <c r="R4602" s="6">
        <f t="array" ref="R4602">SUM(IF($H$2:$H$4320=$H4602,R$2:R$4320,0))</f>
        <v>3350845</v>
      </c>
      <c r="S4602" s="6">
        <f t="array" ref="S4602">SUM(IF($H$2:$H$4320=$H4602,S$2:S$4320,0))</f>
        <v>11355553</v>
      </c>
      <c r="T4602" s="6">
        <f t="array" ref="T4602">SUM(IF($H$2:$H$4320=$H4602,T$2:T$4320,0))</f>
        <v>4443882</v>
      </c>
      <c r="U4602" s="6">
        <f t="array" ref="U4602">SUM(IF($H$2:$H$4320=$H4602,U$2:U$4320,0))</f>
        <v>0</v>
      </c>
      <c r="V4602" s="6">
        <f t="array" ref="V4602">SUM(IF($H$2:$H$4320=$H4602,V$2:V$4320,0))</f>
        <v>76</v>
      </c>
      <c r="W4602" s="6">
        <f t="array" ref="W4602">SUM(IF($H$2:$H$4320=$H4602,W$2:W$4320,0))</f>
        <v>3055</v>
      </c>
      <c r="X4602" s="6">
        <f t="array" ref="X4602">SUM(IF($H$2:$H$4320=$H4602,X$2:X$4320,0))</f>
        <v>1700</v>
      </c>
      <c r="Y4602" s="6">
        <f t="array" ref="Y4602">SUM(IF($H$2:$H$4320=$H4602,Y$2:Y$4320,0))</f>
        <v>0</v>
      </c>
      <c r="Z4602" s="6">
        <f t="array" ref="Z4602">SUM(IF($H$2:$H$4320=$H4602,Z$2:Z$4320,0))</f>
        <v>66749933600</v>
      </c>
      <c r="AA4602" s="6">
        <f t="array" ref="AA4602">SUM(IF($H$2:$H$4320=$H4602,AA$2:AA$4320,0))</f>
        <v>5254779010.7231998</v>
      </c>
      <c r="AB4602" s="6">
        <f t="shared" si="1174"/>
        <v>5603.3705881597434</v>
      </c>
      <c r="AC4602" s="6">
        <f t="shared" si="1175"/>
        <v>441.11615649555534</v>
      </c>
      <c r="AD4602" s="16">
        <f t="shared" si="1159"/>
        <v>12.688649338393136</v>
      </c>
      <c r="AE4602" s="16">
        <f t="shared" si="1160"/>
        <v>6.2394288147586741</v>
      </c>
      <c r="AF4602" s="16">
        <f t="shared" si="1161"/>
        <v>40.19736842105263</v>
      </c>
      <c r="AG4602" s="16">
        <f t="shared" si="1162"/>
        <v>62.565789473684212</v>
      </c>
      <c r="AH4602" s="17">
        <f t="shared" si="1163"/>
        <v>0.70685848991925915</v>
      </c>
      <c r="AI4602" s="17">
        <f t="shared" si="1164"/>
        <v>2.3954462369277341</v>
      </c>
      <c r="AJ4602" s="17">
        <f t="shared" si="1165"/>
        <v>3.3328801438674396</v>
      </c>
      <c r="AK4602" s="17">
        <f t="shared" si="1166"/>
        <v>3.3328801438674396</v>
      </c>
      <c r="AL4602" s="17">
        <f t="shared" si="1167"/>
        <v>0.28128906361162481</v>
      </c>
      <c r="AM4602" s="17">
        <f t="shared" si="1168"/>
        <v>0.95324996237133541</v>
      </c>
      <c r="AN4602" s="17">
        <f t="shared" si="1169"/>
        <v>1.3262947933260809</v>
      </c>
      <c r="AO4602" s="17">
        <f t="shared" si="1170"/>
        <v>1.3262947933260809</v>
      </c>
      <c r="AP4602" s="17">
        <f t="shared" si="1172"/>
        <v>1.0450057297144562</v>
      </c>
      <c r="AQ4602" s="17">
        <f t="shared" si="1171"/>
        <v>5.947735282887332</v>
      </c>
    </row>
    <row r="4603" spans="1:43" x14ac:dyDescent="0.2">
      <c r="A4603" t="s">
        <v>5974</v>
      </c>
      <c r="H4603">
        <v>224</v>
      </c>
      <c r="I4603">
        <f t="shared" si="1173"/>
        <v>0</v>
      </c>
      <c r="M4603" s="6">
        <f t="array" ref="M4603">SUM(IF($H$2:$H$4320=$H4603,M$2:M$4320,0))</f>
        <v>11520718</v>
      </c>
      <c r="N4603" s="6">
        <f t="array" ref="N4603">SUM(IF($H$2:$H$4320=$H4603,N$2:N$4320,0))</f>
        <v>21552913</v>
      </c>
      <c r="O4603" s="6">
        <f t="array" ref="O4603">SUM(IF($H$2:$H$4320=$H4603,O$2:O$4320,0))</f>
        <v>3469915</v>
      </c>
      <c r="P4603" s="6">
        <f t="array" ref="P4603">SUM(IF($H$2:$H$4320=$H4603,P$2:P$4320,0))</f>
        <v>318418</v>
      </c>
      <c r="Q4603" s="6">
        <f t="array" ref="Q4603">SUM(IF($H$2:$H$4320=$H4603,Q$2:Q$4320,0))</f>
        <v>40001</v>
      </c>
      <c r="R4603" s="6">
        <f t="array" ref="R4603">SUM(IF($H$2:$H$4320=$H4603,R$2:R$4320,0))</f>
        <v>7746603</v>
      </c>
      <c r="S4603" s="6">
        <f t="array" ref="S4603">SUM(IF($H$2:$H$4320=$H4603,S$2:S$4320,0))</f>
        <v>34340742</v>
      </c>
      <c r="T4603" s="6">
        <f t="array" ref="T4603">SUM(IF($H$2:$H$4320=$H4603,T$2:T$4320,0))</f>
        <v>7127746</v>
      </c>
      <c r="U4603" s="6">
        <f t="array" ref="U4603">SUM(IF($H$2:$H$4320=$H4603,U$2:U$4320,0))</f>
        <v>0</v>
      </c>
      <c r="V4603" s="6">
        <f t="array" ref="V4603">SUM(IF($H$2:$H$4320=$H4603,V$2:V$4320,0))</f>
        <v>149</v>
      </c>
      <c r="W4603" s="6">
        <f t="array" ref="W4603">SUM(IF($H$2:$H$4320=$H4603,W$2:W$4320,0))</f>
        <v>4759</v>
      </c>
      <c r="X4603" s="6">
        <f t="array" ref="X4603">SUM(IF($H$2:$H$4320=$H4603,X$2:X$4320,0))</f>
        <v>3109</v>
      </c>
      <c r="Y4603" s="6">
        <f t="array" ref="Y4603">SUM(IF($H$2:$H$4320=$H4603,Y$2:Y$4320,0))</f>
        <v>0</v>
      </c>
      <c r="Z4603" s="6">
        <f t="array" ref="Z4603">SUM(IF($H$2:$H$4320=$H4603,Z$2:Z$4320,0))</f>
        <v>95735102182</v>
      </c>
      <c r="AA4603" s="6">
        <f t="array" ref="AA4603">SUM(IF($H$2:$H$4320=$H4603,AA$2:AA$4320,0))</f>
        <v>6904058416.5168009</v>
      </c>
      <c r="AB4603" s="6">
        <f t="shared" si="1174"/>
        <v>4441.8637138283812</v>
      </c>
      <c r="AC4603" s="6">
        <f t="shared" si="1175"/>
        <v>320.33064006321564</v>
      </c>
      <c r="AD4603" s="16">
        <f t="shared" si="1159"/>
        <v>10.897358189549585</v>
      </c>
      <c r="AE4603" s="16">
        <f t="shared" si="1160"/>
        <v>6.2113662726608574</v>
      </c>
      <c r="AF4603" s="16">
        <f t="shared" si="1161"/>
        <v>31.939597315436242</v>
      </c>
      <c r="AG4603" s="16">
        <f t="shared" si="1162"/>
        <v>52.805369127516776</v>
      </c>
      <c r="AH4603" s="17">
        <f t="shared" si="1163"/>
        <v>0.67240626842875595</v>
      </c>
      <c r="AI4603" s="17">
        <f t="shared" si="1164"/>
        <v>2.9807814061588869</v>
      </c>
      <c r="AJ4603" s="17">
        <f t="shared" si="1165"/>
        <v>3.5994707968722088</v>
      </c>
      <c r="AK4603" s="17">
        <f t="shared" si="1166"/>
        <v>3.5994707968722088</v>
      </c>
      <c r="AL4603" s="17">
        <f t="shared" si="1167"/>
        <v>0.35942255230186287</v>
      </c>
      <c r="AM4603" s="17">
        <f t="shared" si="1168"/>
        <v>1.5933225360302805</v>
      </c>
      <c r="AN4603" s="17">
        <f t="shared" si="1169"/>
        <v>1.9240317074541153</v>
      </c>
      <c r="AO4603" s="17">
        <f t="shared" si="1170"/>
        <v>1.9240317074541153</v>
      </c>
      <c r="AP4603" s="17">
        <f t="shared" si="1172"/>
        <v>1.5646091551522525</v>
      </c>
      <c r="AQ4603" s="17">
        <f t="shared" si="1171"/>
        <v>9.8967098617689491</v>
      </c>
    </row>
    <row r="4604" spans="1:43" x14ac:dyDescent="0.2">
      <c r="A4604" t="s">
        <v>6193</v>
      </c>
      <c r="H4604">
        <v>225</v>
      </c>
      <c r="I4604">
        <f t="shared" si="1173"/>
        <v>0</v>
      </c>
      <c r="M4604" s="6">
        <f t="array" ref="M4604">SUM(IF($H$2:$H$4320=$H4604,M$2:M$4320,0))</f>
        <v>0</v>
      </c>
      <c r="N4604" s="6">
        <f t="array" ref="N4604">SUM(IF($H$2:$H$4320=$H4604,N$2:N$4320,0))</f>
        <v>0</v>
      </c>
      <c r="O4604" s="6">
        <f t="array" ref="O4604">SUM(IF($H$2:$H$4320=$H4604,O$2:O$4320,0))</f>
        <v>0</v>
      </c>
      <c r="P4604" s="6">
        <f t="array" ref="P4604">SUM(IF($H$2:$H$4320=$H4604,P$2:P$4320,0))</f>
        <v>0</v>
      </c>
      <c r="Q4604" s="6">
        <f t="array" ref="Q4604">SUM(IF($H$2:$H$4320=$H4604,Q$2:Q$4320,0))</f>
        <v>0</v>
      </c>
      <c r="R4604" s="6">
        <f t="array" ref="R4604">SUM(IF($H$2:$H$4320=$H4604,R$2:R$4320,0))</f>
        <v>0</v>
      </c>
      <c r="S4604" s="6">
        <f t="array" ref="S4604">SUM(IF($H$2:$H$4320=$H4604,S$2:S$4320,0))</f>
        <v>0</v>
      </c>
      <c r="T4604" s="6">
        <f t="array" ref="T4604">SUM(IF($H$2:$H$4320=$H4604,T$2:T$4320,0))</f>
        <v>0</v>
      </c>
      <c r="U4604" s="6">
        <f t="array" ref="U4604">SUM(IF($H$2:$H$4320=$H4604,U$2:U$4320,0))</f>
        <v>0</v>
      </c>
      <c r="V4604" s="6">
        <f t="array" ref="V4604">SUM(IF($H$2:$H$4320=$H4604,V$2:V$4320,0))</f>
        <v>0</v>
      </c>
      <c r="W4604" s="6">
        <f t="array" ref="W4604">SUM(IF($H$2:$H$4320=$H4604,W$2:W$4320,0))</f>
        <v>0</v>
      </c>
      <c r="X4604" s="6">
        <f t="array" ref="X4604">SUM(IF($H$2:$H$4320=$H4604,X$2:X$4320,0))</f>
        <v>0</v>
      </c>
      <c r="Y4604" s="6">
        <f t="array" ref="Y4604">SUM(IF($H$2:$H$4320=$H4604,Y$2:Y$4320,0))</f>
        <v>0</v>
      </c>
      <c r="Z4604" s="6">
        <f t="array" ref="Z4604">SUM(IF($H$2:$H$4320=$H4604,Z$2:Z$4320,0))</f>
        <v>0</v>
      </c>
      <c r="AA4604" s="6">
        <f t="array" ref="AA4604">SUM(IF($H$2:$H$4320=$H4604,AA$2:AA$4320,0))</f>
        <v>0</v>
      </c>
      <c r="AB4604" s="6" t="str">
        <f t="shared" si="1174"/>
        <v/>
      </c>
      <c r="AC4604" s="6" t="str">
        <f t="shared" si="1175"/>
        <v/>
      </c>
      <c r="AD4604" s="16" t="str">
        <f t="shared" si="1159"/>
        <v/>
      </c>
      <c r="AE4604" s="16" t="str">
        <f t="shared" si="1160"/>
        <v/>
      </c>
      <c r="AF4604" s="16" t="str">
        <f t="shared" si="1161"/>
        <v/>
      </c>
      <c r="AG4604" s="16" t="str">
        <f t="shared" si="1162"/>
        <v/>
      </c>
      <c r="AH4604" s="17" t="str">
        <f t="shared" si="1163"/>
        <v/>
      </c>
      <c r="AI4604" s="17" t="str">
        <f t="shared" si="1164"/>
        <v/>
      </c>
      <c r="AJ4604" s="17" t="str">
        <f t="shared" si="1165"/>
        <v/>
      </c>
      <c r="AK4604" s="17" t="str">
        <f t="shared" si="1166"/>
        <v/>
      </c>
      <c r="AL4604" s="17" t="str">
        <f t="shared" si="1167"/>
        <v/>
      </c>
      <c r="AM4604" s="17" t="str">
        <f t="shared" si="1168"/>
        <v/>
      </c>
      <c r="AN4604" s="17" t="str">
        <f t="shared" si="1169"/>
        <v/>
      </c>
      <c r="AO4604" s="17" t="str">
        <f t="shared" si="1170"/>
        <v/>
      </c>
      <c r="AP4604" s="17" t="str">
        <f t="shared" si="1172"/>
        <v/>
      </c>
      <c r="AQ4604" s="17" t="str">
        <f t="shared" si="1171"/>
        <v/>
      </c>
    </row>
    <row r="4605" spans="1:43" x14ac:dyDescent="0.2">
      <c r="A4605" t="s">
        <v>6039</v>
      </c>
      <c r="H4605">
        <v>226</v>
      </c>
      <c r="I4605">
        <f t="shared" si="1173"/>
        <v>0</v>
      </c>
      <c r="M4605" s="6">
        <f t="array" ref="M4605">SUM(IF($H$2:$H$4320=$H4605,M$2:M$4320,0))</f>
        <v>160157</v>
      </c>
      <c r="N4605" s="6">
        <f t="array" ref="N4605">SUM(IF($H$2:$H$4320=$H4605,N$2:N$4320,0))</f>
        <v>0</v>
      </c>
      <c r="O4605" s="6">
        <f t="array" ref="O4605">SUM(IF($H$2:$H$4320=$H4605,O$2:O$4320,0))</f>
        <v>372987</v>
      </c>
      <c r="P4605" s="6">
        <f t="array" ref="P4605">SUM(IF($H$2:$H$4320=$H4605,P$2:P$4320,0))</f>
        <v>20722</v>
      </c>
      <c r="Q4605" s="6">
        <f t="array" ref="Q4605">SUM(IF($H$2:$H$4320=$H4605,Q$2:Q$4320,0))</f>
        <v>0</v>
      </c>
      <c r="R4605" s="6">
        <f t="array" ref="R4605">SUM(IF($H$2:$H$4320=$H4605,R$2:R$4320,0))</f>
        <v>132165</v>
      </c>
      <c r="S4605" s="6">
        <f t="array" ref="S4605">SUM(IF($H$2:$H$4320=$H4605,S$2:S$4320,0))</f>
        <v>1906708</v>
      </c>
      <c r="T4605" s="6">
        <f t="array" ref="T4605">SUM(IF($H$2:$H$4320=$H4605,T$2:T$4320,0))</f>
        <v>35563</v>
      </c>
      <c r="U4605" s="6">
        <f t="array" ref="U4605">SUM(IF($H$2:$H$4320=$H4605,U$2:U$4320,0))</f>
        <v>0</v>
      </c>
      <c r="V4605" s="6">
        <f t="array" ref="V4605">SUM(IF($H$2:$H$4320=$H4605,V$2:V$4320,0))</f>
        <v>14</v>
      </c>
      <c r="W4605" s="6">
        <f t="array" ref="W4605">SUM(IF($H$2:$H$4320=$H4605,W$2:W$4320,0))</f>
        <v>352</v>
      </c>
      <c r="X4605" s="6">
        <f t="array" ref="X4605">SUM(IF($H$2:$H$4320=$H4605,X$2:X$4320,0))</f>
        <v>148</v>
      </c>
      <c r="Y4605" s="6">
        <f t="array" ref="Y4605">SUM(IF($H$2:$H$4320=$H4605,Y$2:Y$4320,0))</f>
        <v>0</v>
      </c>
      <c r="Z4605" s="6">
        <f t="array" ref="Z4605">SUM(IF($H$2:$H$4320=$H4605,Z$2:Z$4320,0))</f>
        <v>0</v>
      </c>
      <c r="AA4605" s="6">
        <f t="array" ref="AA4605">SUM(IF($H$2:$H$4320=$H4605,AA$2:AA$4320,0))</f>
        <v>0</v>
      </c>
      <c r="AB4605" s="6" t="str">
        <f t="shared" si="1174"/>
        <v/>
      </c>
      <c r="AC4605" s="6" t="str">
        <f t="shared" si="1175"/>
        <v/>
      </c>
      <c r="AD4605" s="16">
        <f t="shared" si="1159"/>
        <v>17.999565678988514</v>
      </c>
      <c r="AE4605" s="16">
        <f t="shared" si="1160"/>
        <v>0</v>
      </c>
      <c r="AF4605" s="16">
        <f t="shared" si="1161"/>
        <v>25.142857142857142</v>
      </c>
      <c r="AG4605" s="16">
        <f t="shared" si="1162"/>
        <v>35.714285714285715</v>
      </c>
      <c r="AH4605" s="17">
        <f t="shared" si="1163"/>
        <v>0.82522150140174955</v>
      </c>
      <c r="AI4605" s="17">
        <f t="shared" si="1164"/>
        <v>11.905242980325555</v>
      </c>
      <c r="AJ4605" s="17">
        <f t="shared" si="1165"/>
        <v>12.127293842916638</v>
      </c>
      <c r="AK4605" s="17">
        <f t="shared" si="1166"/>
        <v>12.127293842916638</v>
      </c>
      <c r="AL4605" s="17" t="str">
        <f t="shared" si="1167"/>
        <v/>
      </c>
      <c r="AM4605" s="17" t="str">
        <f t="shared" si="1168"/>
        <v/>
      </c>
      <c r="AN4605" s="17" t="str">
        <f t="shared" si="1169"/>
        <v/>
      </c>
      <c r="AO4605" s="17" t="str">
        <f t="shared" si="1170"/>
        <v/>
      </c>
      <c r="AP4605" s="17" t="str">
        <f t="shared" si="1172"/>
        <v/>
      </c>
      <c r="AQ4605" s="17">
        <f t="shared" si="1171"/>
        <v>5.1119958604455382</v>
      </c>
    </row>
    <row r="4606" spans="1:43" x14ac:dyDescent="0.2">
      <c r="A4606" t="s">
        <v>5991</v>
      </c>
      <c r="H4606">
        <v>227</v>
      </c>
      <c r="I4606">
        <f t="shared" si="1173"/>
        <v>0</v>
      </c>
      <c r="M4606" s="6">
        <f t="array" ref="M4606">SUM(IF($H$2:$H$4320=$H4606,M$2:M$4320,0))</f>
        <v>443193</v>
      </c>
      <c r="N4606" s="6">
        <f t="array" ref="N4606">SUM(IF($H$2:$H$4320=$H4606,N$2:N$4320,0))</f>
        <v>2648357</v>
      </c>
      <c r="O4606" s="6">
        <f t="array" ref="O4606">SUM(IF($H$2:$H$4320=$H4606,O$2:O$4320,0))</f>
        <v>936221</v>
      </c>
      <c r="P4606" s="6">
        <f t="array" ref="P4606">SUM(IF($H$2:$H$4320=$H4606,P$2:P$4320,0))</f>
        <v>54422</v>
      </c>
      <c r="Q4606" s="6">
        <f t="array" ref="Q4606">SUM(IF($H$2:$H$4320=$H4606,Q$2:Q$4320,0))</f>
        <v>1506</v>
      </c>
      <c r="R4606" s="6">
        <f t="array" ref="R4606">SUM(IF($H$2:$H$4320=$H4606,R$2:R$4320,0))</f>
        <v>328284</v>
      </c>
      <c r="S4606" s="6">
        <f t="array" ref="S4606">SUM(IF($H$2:$H$4320=$H4606,S$2:S$4320,0))</f>
        <v>3183329</v>
      </c>
      <c r="T4606" s="6">
        <f t="array" ref="T4606">SUM(IF($H$2:$H$4320=$H4606,T$2:T$4320,0))</f>
        <v>500498</v>
      </c>
      <c r="U4606" s="6">
        <f t="array" ref="U4606">SUM(IF($H$2:$H$4320=$H4606,U$2:U$4320,0))</f>
        <v>0</v>
      </c>
      <c r="V4606" s="6">
        <f t="array" ref="V4606">SUM(IF($H$2:$H$4320=$H4606,V$2:V$4320,0))</f>
        <v>23</v>
      </c>
      <c r="W4606" s="6">
        <f t="array" ref="W4606">SUM(IF($H$2:$H$4320=$H4606,W$2:W$4320,0))</f>
        <v>354</v>
      </c>
      <c r="X4606" s="6">
        <f t="array" ref="X4606">SUM(IF($H$2:$H$4320=$H4606,X$2:X$4320,0))</f>
        <v>120</v>
      </c>
      <c r="Y4606" s="6">
        <f t="array" ref="Y4606">SUM(IF($H$2:$H$4320=$H4606,Y$2:Y$4320,0))</f>
        <v>0</v>
      </c>
      <c r="Z4606" s="6">
        <f t="array" ref="Z4606">SUM(IF($H$2:$H$4320=$H4606,Z$2:Z$4320,0))</f>
        <v>18808943800</v>
      </c>
      <c r="AA4606" s="6">
        <f t="array" ref="AA4606">SUM(IF($H$2:$H$4320=$H4606,AA$2:AA$4320,0))</f>
        <v>1369873210.2047999</v>
      </c>
      <c r="AB4606" s="6">
        <f t="shared" si="1174"/>
        <v>7102.1179546413114</v>
      </c>
      <c r="AC4606" s="6">
        <f t="shared" si="1175"/>
        <v>517.25398434002659</v>
      </c>
      <c r="AD4606" s="16">
        <f t="shared" si="1159"/>
        <v>17.202987762302012</v>
      </c>
      <c r="AE4606" s="16">
        <f t="shared" si="1160"/>
        <v>2.828773334501149</v>
      </c>
      <c r="AF4606" s="16">
        <f t="shared" si="1161"/>
        <v>15.391304347826088</v>
      </c>
      <c r="AG4606" s="16">
        <f t="shared" si="1162"/>
        <v>20.608695652173914</v>
      </c>
      <c r="AH4606" s="17">
        <f t="shared" si="1163"/>
        <v>0.74072469556152742</v>
      </c>
      <c r="AI4606" s="17">
        <f t="shared" si="1164"/>
        <v>7.1827149797041017</v>
      </c>
      <c r="AJ4606" s="17">
        <f t="shared" si="1165"/>
        <v>8.3120153071009693</v>
      </c>
      <c r="AK4606" s="17">
        <f t="shared" si="1166"/>
        <v>8.3120153071009693</v>
      </c>
      <c r="AL4606" s="17">
        <f t="shared" si="1167"/>
        <v>0.12395760843421035</v>
      </c>
      <c r="AM4606" s="17">
        <f t="shared" si="1168"/>
        <v>1.2020014673248358</v>
      </c>
      <c r="AN4606" s="17">
        <f t="shared" si="1169"/>
        <v>1.3909858074270198</v>
      </c>
      <c r="AO4606" s="17">
        <f t="shared" si="1170"/>
        <v>1.3909858074270198</v>
      </c>
      <c r="AP4606" s="17">
        <f t="shared" si="1172"/>
        <v>1.2670281989928094</v>
      </c>
      <c r="AQ4606" s="17">
        <f t="shared" si="1171"/>
        <v>3.4001896987997493</v>
      </c>
    </row>
    <row r="4607" spans="1:43" x14ac:dyDescent="0.2">
      <c r="A4607" t="s">
        <v>6023</v>
      </c>
      <c r="H4607">
        <v>228</v>
      </c>
      <c r="I4607">
        <f t="shared" si="1173"/>
        <v>0</v>
      </c>
      <c r="M4607" s="6">
        <f t="array" ref="M4607">SUM(IF($H$2:$H$4320=$H4607,M$2:M$4320,0))</f>
        <v>279018</v>
      </c>
      <c r="N4607" s="6">
        <f t="array" ref="N4607">SUM(IF($H$2:$H$4320=$H4607,N$2:N$4320,0))</f>
        <v>0</v>
      </c>
      <c r="O4607" s="6">
        <f t="array" ref="O4607">SUM(IF($H$2:$H$4320=$H4607,O$2:O$4320,0))</f>
        <v>218243</v>
      </c>
      <c r="P4607" s="6">
        <f t="array" ref="P4607">SUM(IF($H$2:$H$4320=$H4607,P$2:P$4320,0))</f>
        <v>16975</v>
      </c>
      <c r="Q4607" s="6">
        <f t="array" ref="Q4607">SUM(IF($H$2:$H$4320=$H4607,Q$2:Q$4320,0))</f>
        <v>0</v>
      </c>
      <c r="R4607" s="6">
        <f t="array" ref="R4607">SUM(IF($H$2:$H$4320=$H4607,R$2:R$4320,0))</f>
        <v>87384</v>
      </c>
      <c r="S4607" s="6">
        <f t="array" ref="S4607">SUM(IF($H$2:$H$4320=$H4607,S$2:S$4320,0))</f>
        <v>3089593</v>
      </c>
      <c r="T4607" s="6">
        <f t="array" ref="T4607">SUM(IF($H$2:$H$4320=$H4607,T$2:T$4320,0))</f>
        <v>1183165</v>
      </c>
      <c r="U4607" s="6">
        <f t="array" ref="U4607">SUM(IF($H$2:$H$4320=$H4607,U$2:U$4320,0))</f>
        <v>0</v>
      </c>
      <c r="V4607" s="6">
        <f t="array" ref="V4607">SUM(IF($H$2:$H$4320=$H4607,V$2:V$4320,0))</f>
        <v>13</v>
      </c>
      <c r="W4607" s="6">
        <f t="array" ref="W4607">SUM(IF($H$2:$H$4320=$H4607,W$2:W$4320,0))</f>
        <v>327</v>
      </c>
      <c r="X4607" s="6">
        <f t="array" ref="X4607">SUM(IF($H$2:$H$4320=$H4607,X$2:X$4320,0))</f>
        <v>176</v>
      </c>
      <c r="Y4607" s="6">
        <f t="array" ref="Y4607">SUM(IF($H$2:$H$4320=$H4607,Y$2:Y$4320,0))</f>
        <v>0</v>
      </c>
      <c r="Z4607" s="6">
        <f t="array" ref="Z4607">SUM(IF($H$2:$H$4320=$H4607,Z$2:Z$4320,0))</f>
        <v>0</v>
      </c>
      <c r="AA4607" s="6">
        <f t="array" ref="AA4607">SUM(IF($H$2:$H$4320=$H4607,AA$2:AA$4320,0))</f>
        <v>0</v>
      </c>
      <c r="AB4607" s="6" t="str">
        <f t="shared" si="1174"/>
        <v/>
      </c>
      <c r="AC4607" s="6" t="str">
        <f t="shared" si="1175"/>
        <v/>
      </c>
      <c r="AD4607" s="16">
        <f t="shared" si="1159"/>
        <v>12.856730486008837</v>
      </c>
      <c r="AE4607" s="16">
        <f t="shared" si="1160"/>
        <v>0</v>
      </c>
      <c r="AF4607" s="16">
        <f t="shared" si="1161"/>
        <v>25.153846153846153</v>
      </c>
      <c r="AG4607" s="16">
        <f t="shared" si="1162"/>
        <v>38.692307692307693</v>
      </c>
      <c r="AH4607" s="17">
        <f t="shared" si="1163"/>
        <v>0.31318409564974303</v>
      </c>
      <c r="AI4607" s="17">
        <f t="shared" si="1164"/>
        <v>11.073095642575032</v>
      </c>
      <c r="AJ4607" s="17">
        <f t="shared" si="1165"/>
        <v>15.313556831458902</v>
      </c>
      <c r="AK4607" s="17">
        <f t="shared" si="1166"/>
        <v>15.313556831458902</v>
      </c>
      <c r="AL4607" s="17" t="str">
        <f t="shared" si="1167"/>
        <v/>
      </c>
      <c r="AM4607" s="17" t="str">
        <f t="shared" si="1168"/>
        <v/>
      </c>
      <c r="AN4607" s="17" t="str">
        <f t="shared" si="1169"/>
        <v/>
      </c>
      <c r="AO4607" s="17" t="str">
        <f t="shared" si="1170"/>
        <v/>
      </c>
      <c r="AP4607" s="17" t="str">
        <f t="shared" si="1172"/>
        <v/>
      </c>
      <c r="AQ4607" s="17">
        <f t="shared" si="1171"/>
        <v>14.156664818573791</v>
      </c>
    </row>
    <row r="4608" spans="1:43" x14ac:dyDescent="0.2">
      <c r="A4608" t="s">
        <v>6194</v>
      </c>
      <c r="H4608">
        <v>229</v>
      </c>
      <c r="I4608">
        <f t="shared" si="1173"/>
        <v>0</v>
      </c>
      <c r="M4608" s="6">
        <f t="array" ref="M4608">SUM(IF($H$2:$H$4320=$H4608,M$2:M$4320,0))</f>
        <v>0</v>
      </c>
      <c r="N4608" s="6">
        <f t="array" ref="N4608">SUM(IF($H$2:$H$4320=$H4608,N$2:N$4320,0))</f>
        <v>0</v>
      </c>
      <c r="O4608" s="6">
        <f t="array" ref="O4608">SUM(IF($H$2:$H$4320=$H4608,O$2:O$4320,0))</f>
        <v>0</v>
      </c>
      <c r="P4608" s="6">
        <f t="array" ref="P4608">SUM(IF($H$2:$H$4320=$H4608,P$2:P$4320,0))</f>
        <v>0</v>
      </c>
      <c r="Q4608" s="6">
        <f t="array" ref="Q4608">SUM(IF($H$2:$H$4320=$H4608,Q$2:Q$4320,0))</f>
        <v>0</v>
      </c>
      <c r="R4608" s="6">
        <f t="array" ref="R4608">SUM(IF($H$2:$H$4320=$H4608,R$2:R$4320,0))</f>
        <v>0</v>
      </c>
      <c r="S4608" s="6">
        <f t="array" ref="S4608">SUM(IF($H$2:$H$4320=$H4608,S$2:S$4320,0))</f>
        <v>0</v>
      </c>
      <c r="T4608" s="6">
        <f t="array" ref="T4608">SUM(IF($H$2:$H$4320=$H4608,T$2:T$4320,0))</f>
        <v>0</v>
      </c>
      <c r="U4608" s="6">
        <f t="array" ref="U4608">SUM(IF($H$2:$H$4320=$H4608,U$2:U$4320,0))</f>
        <v>0</v>
      </c>
      <c r="V4608" s="6">
        <f t="array" ref="V4608">SUM(IF($H$2:$H$4320=$H4608,V$2:V$4320,0))</f>
        <v>0</v>
      </c>
      <c r="W4608" s="6">
        <f t="array" ref="W4608">SUM(IF($H$2:$H$4320=$H4608,W$2:W$4320,0))</f>
        <v>0</v>
      </c>
      <c r="X4608" s="6">
        <f t="array" ref="X4608">SUM(IF($H$2:$H$4320=$H4608,X$2:X$4320,0))</f>
        <v>0</v>
      </c>
      <c r="Y4608" s="6">
        <f t="array" ref="Y4608">SUM(IF($H$2:$H$4320=$H4608,Y$2:Y$4320,0))</f>
        <v>0</v>
      </c>
      <c r="Z4608" s="6">
        <f t="array" ref="Z4608">SUM(IF($H$2:$H$4320=$H4608,Z$2:Z$4320,0))</f>
        <v>0</v>
      </c>
      <c r="AA4608" s="6">
        <f t="array" ref="AA4608">SUM(IF($H$2:$H$4320=$H4608,AA$2:AA$4320,0))</f>
        <v>0</v>
      </c>
      <c r="AB4608" s="6" t="str">
        <f t="shared" si="1174"/>
        <v/>
      </c>
      <c r="AC4608" s="6" t="str">
        <f t="shared" si="1175"/>
        <v/>
      </c>
      <c r="AD4608" s="16" t="str">
        <f t="shared" si="1159"/>
        <v/>
      </c>
      <c r="AE4608" s="16" t="str">
        <f t="shared" si="1160"/>
        <v/>
      </c>
      <c r="AF4608" s="16" t="str">
        <f t="shared" si="1161"/>
        <v/>
      </c>
      <c r="AG4608" s="16" t="str">
        <f t="shared" si="1162"/>
        <v/>
      </c>
      <c r="AH4608" s="17" t="str">
        <f t="shared" si="1163"/>
        <v/>
      </c>
      <c r="AI4608" s="17" t="str">
        <f t="shared" si="1164"/>
        <v/>
      </c>
      <c r="AJ4608" s="17" t="str">
        <f t="shared" si="1165"/>
        <v/>
      </c>
      <c r="AK4608" s="17" t="str">
        <f t="shared" si="1166"/>
        <v/>
      </c>
      <c r="AL4608" s="17" t="str">
        <f t="shared" si="1167"/>
        <v/>
      </c>
      <c r="AM4608" s="17" t="str">
        <f t="shared" si="1168"/>
        <v/>
      </c>
      <c r="AN4608" s="17" t="str">
        <f t="shared" si="1169"/>
        <v/>
      </c>
      <c r="AO4608" s="17" t="str">
        <f t="shared" si="1170"/>
        <v/>
      </c>
      <c r="AP4608" s="17" t="str">
        <f t="shared" si="1172"/>
        <v/>
      </c>
      <c r="AQ4608" s="17" t="str">
        <f t="shared" si="1171"/>
        <v/>
      </c>
    </row>
    <row r="4609" spans="1:43" x14ac:dyDescent="0.2">
      <c r="A4609" t="s">
        <v>5802</v>
      </c>
      <c r="H4609">
        <v>230</v>
      </c>
      <c r="I4609">
        <f t="shared" si="1173"/>
        <v>0</v>
      </c>
      <c r="M4609" s="6">
        <f t="array" ref="M4609">SUM(IF($H$2:$H$4320=$H4609,M$2:M$4320,0))</f>
        <v>608272</v>
      </c>
      <c r="N4609" s="6">
        <f t="array" ref="N4609">SUM(IF($H$2:$H$4320=$H4609,N$2:N$4320,0))</f>
        <v>3684660</v>
      </c>
      <c r="O4609" s="6">
        <f t="array" ref="O4609">SUM(IF($H$2:$H$4320=$H4609,O$2:O$4320,0))</f>
        <v>1211714</v>
      </c>
      <c r="P4609" s="6">
        <f t="array" ref="P4609">SUM(IF($H$2:$H$4320=$H4609,P$2:P$4320,0))</f>
        <v>86022</v>
      </c>
      <c r="Q4609" s="6">
        <f t="array" ref="Q4609">SUM(IF($H$2:$H$4320=$H4609,Q$2:Q$4320,0))</f>
        <v>2180</v>
      </c>
      <c r="R4609" s="6">
        <f t="array" ref="R4609">SUM(IF($H$2:$H$4320=$H4609,R$2:R$4320,0))</f>
        <v>990717</v>
      </c>
      <c r="S4609" s="6">
        <f t="array" ref="S4609">SUM(IF($H$2:$H$4320=$H4609,S$2:S$4320,0))</f>
        <v>6574429</v>
      </c>
      <c r="T4609" s="6">
        <f t="array" ref="T4609">SUM(IF($H$2:$H$4320=$H4609,T$2:T$4320,0))</f>
        <v>2931736</v>
      </c>
      <c r="U4609" s="6">
        <f t="array" ref="U4609">SUM(IF($H$2:$H$4320=$H4609,U$2:U$4320,0))</f>
        <v>68366</v>
      </c>
      <c r="V4609" s="6">
        <f t="array" ref="V4609">SUM(IF($H$2:$H$4320=$H4609,V$2:V$4320,0))</f>
        <v>46</v>
      </c>
      <c r="W4609" s="6">
        <f t="array" ref="W4609">SUM(IF($H$2:$H$4320=$H4609,W$2:W$4320,0))</f>
        <v>909</v>
      </c>
      <c r="X4609" s="6">
        <f t="array" ref="X4609">SUM(IF($H$2:$H$4320=$H4609,X$2:X$4320,0))</f>
        <v>250</v>
      </c>
      <c r="Y4609" s="6">
        <f t="array" ref="Y4609">SUM(IF($H$2:$H$4320=$H4609,Y$2:Y$4320,0))</f>
        <v>0</v>
      </c>
      <c r="Z4609" s="6">
        <f t="array" ref="Z4609">SUM(IF($H$2:$H$4320=$H4609,Z$2:Z$4320,0))</f>
        <v>31250180658</v>
      </c>
      <c r="AA4609" s="6">
        <f t="array" ref="AA4609">SUM(IF($H$2:$H$4320=$H4609,AA$2:AA$4320,0))</f>
        <v>2183396415.8832002</v>
      </c>
      <c r="AB4609" s="6">
        <f t="shared" si="1174"/>
        <v>8481.1571917083256</v>
      </c>
      <c r="AC4609" s="6">
        <f t="shared" si="1175"/>
        <v>592.56387723241767</v>
      </c>
      <c r="AD4609" s="16">
        <f t="shared" si="1159"/>
        <v>14.086094254958034</v>
      </c>
      <c r="AE4609" s="16">
        <f t="shared" si="1160"/>
        <v>3.0408660789592266</v>
      </c>
      <c r="AF4609" s="16">
        <f t="shared" si="1161"/>
        <v>19.760869565217391</v>
      </c>
      <c r="AG4609" s="16">
        <f t="shared" si="1162"/>
        <v>25.195652173913043</v>
      </c>
      <c r="AH4609" s="17">
        <f t="shared" si="1163"/>
        <v>1.6287401031117659</v>
      </c>
      <c r="AI4609" s="17">
        <f t="shared" si="1164"/>
        <v>10.808370268564063</v>
      </c>
      <c r="AJ4609" s="17">
        <f t="shared" si="1165"/>
        <v>15.628148262619355</v>
      </c>
      <c r="AK4609" s="17">
        <f t="shared" si="1166"/>
        <v>15.740542060130995</v>
      </c>
      <c r="AL4609" s="17">
        <f t="shared" si="1167"/>
        <v>0.26887609711615185</v>
      </c>
      <c r="AM4609" s="17">
        <f t="shared" si="1168"/>
        <v>1.7842701904653346</v>
      </c>
      <c r="AN4609" s="17">
        <f t="shared" si="1169"/>
        <v>2.5799300342501073</v>
      </c>
      <c r="AO4609" s="17">
        <f t="shared" si="1170"/>
        <v>2.5984842563492969</v>
      </c>
      <c r="AP4609" s="17">
        <f t="shared" si="1172"/>
        <v>2.3296081592331452</v>
      </c>
      <c r="AQ4609" s="17">
        <f t="shared" si="1171"/>
        <v>5.4257266978841541</v>
      </c>
    </row>
    <row r="4610" spans="1:43" x14ac:dyDescent="0.2">
      <c r="A4610" t="s">
        <v>5806</v>
      </c>
      <c r="H4610">
        <v>231</v>
      </c>
      <c r="I4610">
        <f t="shared" si="1173"/>
        <v>0</v>
      </c>
      <c r="M4610" s="6">
        <f t="array" ref="M4610">SUM(IF($H$2:$H$4320=$H4610,M$2:M$4320,0))</f>
        <v>324780</v>
      </c>
      <c r="N4610" s="6">
        <f t="array" ref="N4610">SUM(IF($H$2:$H$4320=$H4610,N$2:N$4320,0))</f>
        <v>0</v>
      </c>
      <c r="O4610" s="6">
        <f t="array" ref="O4610">SUM(IF($H$2:$H$4320=$H4610,O$2:O$4320,0))</f>
        <v>824087</v>
      </c>
      <c r="P4610" s="6">
        <f t="array" ref="P4610">SUM(IF($H$2:$H$4320=$H4610,P$2:P$4320,0))</f>
        <v>51342</v>
      </c>
      <c r="Q4610" s="6">
        <f t="array" ref="Q4610">SUM(IF($H$2:$H$4320=$H4610,Q$2:Q$4320,0))</f>
        <v>0</v>
      </c>
      <c r="R4610" s="6">
        <f t="array" ref="R4610">SUM(IF($H$2:$H$4320=$H4610,R$2:R$4320,0))</f>
        <v>333462</v>
      </c>
      <c r="S4610" s="6">
        <f t="array" ref="S4610">SUM(IF($H$2:$H$4320=$H4610,S$2:S$4320,0))</f>
        <v>3850850</v>
      </c>
      <c r="T4610" s="6">
        <f t="array" ref="T4610">SUM(IF($H$2:$H$4320=$H4610,T$2:T$4320,0))</f>
        <v>435258</v>
      </c>
      <c r="U4610" s="6">
        <f t="array" ref="U4610">SUM(IF($H$2:$H$4320=$H4610,U$2:U$4320,0))</f>
        <v>0</v>
      </c>
      <c r="V4610" s="6">
        <f t="array" ref="V4610">SUM(IF($H$2:$H$4320=$H4610,V$2:V$4320,0))</f>
        <v>30</v>
      </c>
      <c r="W4610" s="6">
        <f t="array" ref="W4610">SUM(IF($H$2:$H$4320=$H4610,W$2:W$4320,0))</f>
        <v>601</v>
      </c>
      <c r="X4610" s="6">
        <f t="array" ref="X4610">SUM(IF($H$2:$H$4320=$H4610,X$2:X$4320,0))</f>
        <v>268</v>
      </c>
      <c r="Y4610" s="6">
        <f t="array" ref="Y4610">SUM(IF($H$2:$H$4320=$H4610,Y$2:Y$4320,0))</f>
        <v>0</v>
      </c>
      <c r="Z4610" s="6">
        <f t="array" ref="Z4610">SUM(IF($H$2:$H$4320=$H4610,Z$2:Z$4320,0))</f>
        <v>0</v>
      </c>
      <c r="AA4610" s="6">
        <f t="array" ref="AA4610">SUM(IF($H$2:$H$4320=$H4610,AA$2:AA$4320,0))</f>
        <v>0</v>
      </c>
      <c r="AB4610" s="6" t="str">
        <f t="shared" si="1174"/>
        <v/>
      </c>
      <c r="AC4610" s="6" t="str">
        <f t="shared" si="1175"/>
        <v/>
      </c>
      <c r="AD4610" s="16">
        <f t="shared" si="1159"/>
        <v>16.050932959370495</v>
      </c>
      <c r="AE4610" s="16">
        <f t="shared" si="1160"/>
        <v>0</v>
      </c>
      <c r="AF4610" s="16">
        <f t="shared" si="1161"/>
        <v>20.033333333333335</v>
      </c>
      <c r="AG4610" s="16">
        <f t="shared" si="1162"/>
        <v>28.966666666666665</v>
      </c>
      <c r="AH4610" s="17">
        <f t="shared" si="1163"/>
        <v>1.0267319416220211</v>
      </c>
      <c r="AI4610" s="17">
        <f t="shared" si="1164"/>
        <v>11.856795369172978</v>
      </c>
      <c r="AJ4610" s="17">
        <f t="shared" si="1165"/>
        <v>13.1969579407599</v>
      </c>
      <c r="AK4610" s="17">
        <f t="shared" si="1166"/>
        <v>13.1969579407599</v>
      </c>
      <c r="AL4610" s="17" t="str">
        <f t="shared" si="1167"/>
        <v/>
      </c>
      <c r="AM4610" s="17" t="str">
        <f t="shared" si="1168"/>
        <v/>
      </c>
      <c r="AN4610" s="17" t="str">
        <f t="shared" si="1169"/>
        <v/>
      </c>
      <c r="AO4610" s="17" t="str">
        <f t="shared" si="1170"/>
        <v/>
      </c>
      <c r="AP4610" s="17" t="str">
        <f t="shared" si="1172"/>
        <v/>
      </c>
      <c r="AQ4610" s="17">
        <f t="shared" si="1171"/>
        <v>4.6728682772571339</v>
      </c>
    </row>
    <row r="4611" spans="1:43" x14ac:dyDescent="0.2">
      <c r="A4611" t="s">
        <v>5901</v>
      </c>
      <c r="H4611">
        <v>232</v>
      </c>
      <c r="I4611">
        <f t="shared" si="1173"/>
        <v>0</v>
      </c>
      <c r="M4611" s="6">
        <f t="array" ref="M4611">SUM(IF($H$2:$H$4320=$H4611,M$2:M$4320,0))</f>
        <v>18854</v>
      </c>
      <c r="N4611" s="6">
        <f t="array" ref="N4611">SUM(IF($H$2:$H$4320=$H4611,N$2:N$4320,0))</f>
        <v>0</v>
      </c>
      <c r="O4611" s="6">
        <f t="array" ref="O4611">SUM(IF($H$2:$H$4320=$H4611,O$2:O$4320,0))</f>
        <v>61816</v>
      </c>
      <c r="P4611" s="6">
        <f t="array" ref="P4611">SUM(IF($H$2:$H$4320=$H4611,P$2:P$4320,0))</f>
        <v>7173</v>
      </c>
      <c r="Q4611" s="6">
        <f t="array" ref="Q4611">SUM(IF($H$2:$H$4320=$H4611,Q$2:Q$4320,0))</f>
        <v>0</v>
      </c>
      <c r="R4611" s="6">
        <f t="array" ref="R4611">SUM(IF($H$2:$H$4320=$H4611,R$2:R$4320,0))</f>
        <v>0</v>
      </c>
      <c r="S4611" s="6">
        <f t="array" ref="S4611">SUM(IF($H$2:$H$4320=$H4611,S$2:S$4320,0))</f>
        <v>448645</v>
      </c>
      <c r="T4611" s="6">
        <f t="array" ref="T4611">SUM(IF($H$2:$H$4320=$H4611,T$2:T$4320,0))</f>
        <v>52980</v>
      </c>
      <c r="U4611" s="6">
        <f t="array" ref="U4611">SUM(IF($H$2:$H$4320=$H4611,U$2:U$4320,0))</f>
        <v>0</v>
      </c>
      <c r="V4611" s="6">
        <f t="array" ref="V4611">SUM(IF($H$2:$H$4320=$H4611,V$2:V$4320,0))</f>
        <v>10</v>
      </c>
      <c r="W4611" s="6">
        <f t="array" ref="W4611">SUM(IF($H$2:$H$4320=$H4611,W$2:W$4320,0))</f>
        <v>192</v>
      </c>
      <c r="X4611" s="6">
        <f t="array" ref="X4611">SUM(IF($H$2:$H$4320=$H4611,X$2:X$4320,0))</f>
        <v>63</v>
      </c>
      <c r="Y4611" s="6">
        <f t="array" ref="Y4611">SUM(IF($H$2:$H$4320=$H4611,Y$2:Y$4320,0))</f>
        <v>0</v>
      </c>
      <c r="Z4611" s="6">
        <f t="array" ref="Z4611">SUM(IF($H$2:$H$4320=$H4611,Z$2:Z$4320,0))</f>
        <v>0</v>
      </c>
      <c r="AA4611" s="6">
        <f t="array" ref="AA4611">SUM(IF($H$2:$H$4320=$H4611,AA$2:AA$4320,0))</f>
        <v>0</v>
      </c>
      <c r="AB4611" s="6" t="str">
        <f t="shared" si="1174"/>
        <v/>
      </c>
      <c r="AC4611" s="6" t="str">
        <f t="shared" si="1175"/>
        <v/>
      </c>
      <c r="AD4611" s="16">
        <f t="shared" ref="AD4611:AD4674" si="1176">IF(P4611&gt;0, O4611/P4611, "")</f>
        <v>8.6178725777220127</v>
      </c>
      <c r="AE4611" s="16">
        <f t="shared" ref="AE4611:AE4674" si="1177">IF(O4611&gt;0, N4611/O4611, "")</f>
        <v>0</v>
      </c>
      <c r="AF4611" s="16">
        <f t="shared" ref="AF4611:AF4674" si="1178">IF(V4611&gt;0,(W4611)/V4611,"")</f>
        <v>19.2</v>
      </c>
      <c r="AG4611" s="16">
        <f t="shared" ref="AG4611:AG4674" si="1179">IF(V4611&gt;0,(W4611+X4611)/V4611,"")</f>
        <v>25.5</v>
      </c>
      <c r="AH4611" s="17">
        <f t="shared" ref="AH4611:AH4674" si="1180">IF($M4611&gt;0,R4611/$M4611,"")</f>
        <v>0</v>
      </c>
      <c r="AI4611" s="17">
        <f t="shared" ref="AI4611:AI4674" si="1181">IF($M4611&gt;0,S4611/$M4611,"")</f>
        <v>23.795746260740426</v>
      </c>
      <c r="AJ4611" s="17">
        <f t="shared" ref="AJ4611:AJ4674" si="1182">IF($M4611&gt;0,(S4611+T4611)/$M4611,"")</f>
        <v>26.605760050917578</v>
      </c>
      <c r="AK4611" s="17">
        <f t="shared" ref="AK4611:AK4674" si="1183">IF($M4611&gt;0,(S4611+T4611+U4611)/$M4611,"")</f>
        <v>26.605760050917578</v>
      </c>
      <c r="AL4611" s="17" t="str">
        <f t="shared" ref="AL4611:AL4674" si="1184">IF($N4611&gt;0,R4611/$N4611,"")</f>
        <v/>
      </c>
      <c r="AM4611" s="17" t="str">
        <f t="shared" ref="AM4611:AM4674" si="1185">IF($N4611&gt;0,(S4611)/$N4611,"")</f>
        <v/>
      </c>
      <c r="AN4611" s="17" t="str">
        <f t="shared" ref="AN4611:AN4674" si="1186">IF($N4611&gt;0,(S4611+T4611)/$N4611,"")</f>
        <v/>
      </c>
      <c r="AO4611" s="17" t="str">
        <f t="shared" ref="AO4611:AO4674" si="1187">IF($N4611&gt;0,(S4611+T4611+U4611)/$N4611,"")</f>
        <v/>
      </c>
      <c r="AP4611" s="17" t="str">
        <f t="shared" si="1172"/>
        <v/>
      </c>
      <c r="AQ4611" s="17">
        <f t="shared" ref="AQ4611:AQ4674" si="1188">IF(O4611&gt;0,S4611/O4611,"")</f>
        <v>7.2577488028989254</v>
      </c>
    </row>
    <row r="4612" spans="1:43" x14ac:dyDescent="0.2">
      <c r="A4612" t="s">
        <v>5860</v>
      </c>
      <c r="H4612">
        <v>233</v>
      </c>
      <c r="I4612">
        <f t="shared" si="1173"/>
        <v>0</v>
      </c>
      <c r="M4612" s="6">
        <f t="array" ref="M4612">SUM(IF($H$2:$H$4320=$H4612,M$2:M$4320,0))</f>
        <v>282674</v>
      </c>
      <c r="N4612" s="6">
        <f t="array" ref="N4612">SUM(IF($H$2:$H$4320=$H4612,N$2:N$4320,0))</f>
        <v>0</v>
      </c>
      <c r="O4612" s="6">
        <f t="array" ref="O4612">SUM(IF($H$2:$H$4320=$H4612,O$2:O$4320,0))</f>
        <v>398647</v>
      </c>
      <c r="P4612" s="6">
        <f t="array" ref="P4612">SUM(IF($H$2:$H$4320=$H4612,P$2:P$4320,0))</f>
        <v>28095</v>
      </c>
      <c r="Q4612" s="6">
        <f t="array" ref="Q4612">SUM(IF($H$2:$H$4320=$H4612,Q$2:Q$4320,0))</f>
        <v>0</v>
      </c>
      <c r="R4612" s="6">
        <f t="array" ref="R4612">SUM(IF($H$2:$H$4320=$H4612,R$2:R$4320,0))</f>
        <v>162999</v>
      </c>
      <c r="S4612" s="6">
        <f t="array" ref="S4612">SUM(IF($H$2:$H$4320=$H4612,S$2:S$4320,0))</f>
        <v>2073136</v>
      </c>
      <c r="T4612" s="6">
        <f t="array" ref="T4612">SUM(IF($H$2:$H$4320=$H4612,T$2:T$4320,0))</f>
        <v>41633</v>
      </c>
      <c r="U4612" s="6">
        <f t="array" ref="U4612">SUM(IF($H$2:$H$4320=$H4612,U$2:U$4320,0))</f>
        <v>0</v>
      </c>
      <c r="V4612" s="6">
        <f t="array" ref="V4612">SUM(IF($H$2:$H$4320=$H4612,V$2:V$4320,0))</f>
        <v>20</v>
      </c>
      <c r="W4612" s="6">
        <f t="array" ref="W4612">SUM(IF($H$2:$H$4320=$H4612,W$2:W$4320,0))</f>
        <v>476</v>
      </c>
      <c r="X4612" s="6">
        <f t="array" ref="X4612">SUM(IF($H$2:$H$4320=$H4612,X$2:X$4320,0))</f>
        <v>192</v>
      </c>
      <c r="Y4612" s="6">
        <f t="array" ref="Y4612">SUM(IF($H$2:$H$4320=$H4612,Y$2:Y$4320,0))</f>
        <v>0</v>
      </c>
      <c r="Z4612" s="6">
        <f t="array" ref="Z4612">SUM(IF($H$2:$H$4320=$H4612,Z$2:Z$4320,0))</f>
        <v>0</v>
      </c>
      <c r="AA4612" s="6">
        <f t="array" ref="AA4612">SUM(IF($H$2:$H$4320=$H4612,AA$2:AA$4320,0))</f>
        <v>0</v>
      </c>
      <c r="AB4612" s="6" t="str">
        <f t="shared" si="1174"/>
        <v/>
      </c>
      <c r="AC4612" s="6" t="str">
        <f t="shared" si="1175"/>
        <v/>
      </c>
      <c r="AD4612" s="16">
        <f t="shared" si="1176"/>
        <v>14.189250756362343</v>
      </c>
      <c r="AE4612" s="16">
        <f t="shared" si="1177"/>
        <v>0</v>
      </c>
      <c r="AF4612" s="16">
        <f t="shared" si="1178"/>
        <v>23.8</v>
      </c>
      <c r="AG4612" s="16">
        <f t="shared" si="1179"/>
        <v>33.4</v>
      </c>
      <c r="AH4612" s="17">
        <f t="shared" si="1180"/>
        <v>0.57663244585635753</v>
      </c>
      <c r="AI4612" s="17">
        <f t="shared" si="1181"/>
        <v>7.3340172778536408</v>
      </c>
      <c r="AJ4612" s="17">
        <f t="shared" si="1182"/>
        <v>7.4813000134430476</v>
      </c>
      <c r="AK4612" s="17">
        <f t="shared" si="1183"/>
        <v>7.4813000134430476</v>
      </c>
      <c r="AL4612" s="17" t="str">
        <f t="shared" si="1184"/>
        <v/>
      </c>
      <c r="AM4612" s="17" t="str">
        <f t="shared" si="1185"/>
        <v/>
      </c>
      <c r="AN4612" s="17" t="str">
        <f t="shared" si="1186"/>
        <v/>
      </c>
      <c r="AO4612" s="17" t="str">
        <f t="shared" si="1187"/>
        <v/>
      </c>
      <c r="AP4612" s="17" t="str">
        <f t="shared" ref="AP4612:AP4675" si="1189">IF(AO4612&lt;&gt;"", AO4612-AL4612,"")</f>
        <v/>
      </c>
      <c r="AQ4612" s="17">
        <f t="shared" si="1188"/>
        <v>5.2004304560174788</v>
      </c>
    </row>
    <row r="4613" spans="1:43" x14ac:dyDescent="0.2">
      <c r="A4613" t="s">
        <v>5894</v>
      </c>
      <c r="H4613">
        <v>234</v>
      </c>
      <c r="I4613">
        <f t="shared" si="1173"/>
        <v>0</v>
      </c>
      <c r="M4613" s="6">
        <f t="array" ref="M4613">SUM(IF($H$2:$H$4320=$H4613,M$2:M$4320,0))</f>
        <v>756070</v>
      </c>
      <c r="N4613" s="6">
        <f t="array" ref="N4613">SUM(IF($H$2:$H$4320=$H4613,N$2:N$4320,0))</f>
        <v>0</v>
      </c>
      <c r="O4613" s="6">
        <f t="array" ref="O4613">SUM(IF($H$2:$H$4320=$H4613,O$2:O$4320,0))</f>
        <v>1228912</v>
      </c>
      <c r="P4613" s="6">
        <f t="array" ref="P4613">SUM(IF($H$2:$H$4320=$H4613,P$2:P$4320,0))</f>
        <v>78187</v>
      </c>
      <c r="Q4613" s="6">
        <f t="array" ref="Q4613">SUM(IF($H$2:$H$4320=$H4613,Q$2:Q$4320,0))</f>
        <v>0</v>
      </c>
      <c r="R4613" s="6">
        <f t="array" ref="R4613">SUM(IF($H$2:$H$4320=$H4613,R$2:R$4320,0))</f>
        <v>767736</v>
      </c>
      <c r="S4613" s="6">
        <f t="array" ref="S4613">SUM(IF($H$2:$H$4320=$H4613,S$2:S$4320,0))</f>
        <v>6425256</v>
      </c>
      <c r="T4613" s="6">
        <f t="array" ref="T4613">SUM(IF($H$2:$H$4320=$H4613,T$2:T$4320,0))</f>
        <v>512938</v>
      </c>
      <c r="U4613" s="6">
        <f t="array" ref="U4613">SUM(IF($H$2:$H$4320=$H4613,U$2:U$4320,0))</f>
        <v>0</v>
      </c>
      <c r="V4613" s="6">
        <f t="array" ref="V4613">SUM(IF($H$2:$H$4320=$H4613,V$2:V$4320,0))</f>
        <v>42</v>
      </c>
      <c r="W4613" s="6">
        <f t="array" ref="W4613">SUM(IF($H$2:$H$4320=$H4613,W$2:W$4320,0))</f>
        <v>1004</v>
      </c>
      <c r="X4613" s="6">
        <f t="array" ref="X4613">SUM(IF($H$2:$H$4320=$H4613,X$2:X$4320,0))</f>
        <v>489</v>
      </c>
      <c r="Y4613" s="6">
        <f t="array" ref="Y4613">SUM(IF($H$2:$H$4320=$H4613,Y$2:Y$4320,0))</f>
        <v>0</v>
      </c>
      <c r="Z4613" s="6">
        <f t="array" ref="Z4613">SUM(IF($H$2:$H$4320=$H4613,Z$2:Z$4320,0))</f>
        <v>0</v>
      </c>
      <c r="AA4613" s="6">
        <f t="array" ref="AA4613">SUM(IF($H$2:$H$4320=$H4613,AA$2:AA$4320,0))</f>
        <v>0</v>
      </c>
      <c r="AB4613" s="6" t="str">
        <f t="shared" si="1174"/>
        <v/>
      </c>
      <c r="AC4613" s="6" t="str">
        <f t="shared" si="1175"/>
        <v/>
      </c>
      <c r="AD4613" s="16">
        <f t="shared" si="1176"/>
        <v>15.717600112550679</v>
      </c>
      <c r="AE4613" s="16">
        <f t="shared" si="1177"/>
        <v>0</v>
      </c>
      <c r="AF4613" s="16">
        <f t="shared" si="1178"/>
        <v>23.904761904761905</v>
      </c>
      <c r="AG4613" s="16">
        <f t="shared" si="1179"/>
        <v>35.547619047619051</v>
      </c>
      <c r="AH4613" s="17">
        <f t="shared" si="1180"/>
        <v>1.0154297882471199</v>
      </c>
      <c r="AI4613" s="17">
        <f t="shared" si="1181"/>
        <v>8.4982289999603218</v>
      </c>
      <c r="AJ4613" s="17">
        <f t="shared" si="1182"/>
        <v>9.1766556006718947</v>
      </c>
      <c r="AK4613" s="17">
        <f t="shared" si="1183"/>
        <v>9.1766556006718947</v>
      </c>
      <c r="AL4613" s="17" t="str">
        <f t="shared" si="1184"/>
        <v/>
      </c>
      <c r="AM4613" s="17" t="str">
        <f t="shared" si="1185"/>
        <v/>
      </c>
      <c r="AN4613" s="17" t="str">
        <f t="shared" si="1186"/>
        <v/>
      </c>
      <c r="AO4613" s="17" t="str">
        <f t="shared" si="1187"/>
        <v/>
      </c>
      <c r="AP4613" s="17" t="str">
        <f t="shared" si="1189"/>
        <v/>
      </c>
      <c r="AQ4613" s="17">
        <f t="shared" si="1188"/>
        <v>5.2284101709479609</v>
      </c>
    </row>
    <row r="4614" spans="1:43" x14ac:dyDescent="0.2">
      <c r="A4614" t="s">
        <v>6152</v>
      </c>
      <c r="H4614">
        <v>235</v>
      </c>
      <c r="I4614">
        <f t="shared" si="1173"/>
        <v>0</v>
      </c>
      <c r="M4614" s="6">
        <f t="array" ref="M4614">SUM(IF($H$2:$H$4320=$H4614,M$2:M$4320,0))</f>
        <v>884503</v>
      </c>
      <c r="N4614" s="6">
        <f t="array" ref="N4614">SUM(IF($H$2:$H$4320=$H4614,N$2:N$4320,0))</f>
        <v>5504939</v>
      </c>
      <c r="O4614" s="6">
        <f t="array" ref="O4614">SUM(IF($H$2:$H$4320=$H4614,O$2:O$4320,0))</f>
        <v>2115702</v>
      </c>
      <c r="P4614" s="6">
        <f t="array" ref="P4614">SUM(IF($H$2:$H$4320=$H4614,P$2:P$4320,0))</f>
        <v>145767</v>
      </c>
      <c r="Q4614" s="6">
        <f t="array" ref="Q4614">SUM(IF($H$2:$H$4320=$H4614,Q$2:Q$4320,0))</f>
        <v>3178</v>
      </c>
      <c r="R4614" s="6">
        <f t="array" ref="R4614">SUM(IF($H$2:$H$4320=$H4614,R$2:R$4320,0))</f>
        <v>1359144</v>
      </c>
      <c r="S4614" s="6">
        <f t="array" ref="S4614">SUM(IF($H$2:$H$4320=$H4614,S$2:S$4320,0))</f>
        <v>9879530</v>
      </c>
      <c r="T4614" s="6">
        <f t="array" ref="T4614">SUM(IF($H$2:$H$4320=$H4614,T$2:T$4320,0))</f>
        <v>2575810</v>
      </c>
      <c r="U4614" s="6">
        <f t="array" ref="U4614">SUM(IF($H$2:$H$4320=$H4614,U$2:U$4320,0))</f>
        <v>0</v>
      </c>
      <c r="V4614" s="6">
        <f t="array" ref="V4614">SUM(IF($H$2:$H$4320=$H4614,V$2:V$4320,0))</f>
        <v>61</v>
      </c>
      <c r="W4614" s="6">
        <f t="array" ref="W4614">SUM(IF($H$2:$H$4320=$H4614,W$2:W$4320,0))</f>
        <v>1381</v>
      </c>
      <c r="X4614" s="6">
        <f t="array" ref="X4614">SUM(IF($H$2:$H$4320=$H4614,X$2:X$4320,0))</f>
        <v>694</v>
      </c>
      <c r="Y4614" s="6">
        <f t="array" ref="Y4614">SUM(IF($H$2:$H$4320=$H4614,Y$2:Y$4320,0))</f>
        <v>0</v>
      </c>
      <c r="Z4614" s="6">
        <f t="array" ref="Z4614">SUM(IF($H$2:$H$4320=$H4614,Z$2:Z$4320,0))</f>
        <v>55476460200</v>
      </c>
      <c r="AA4614" s="6">
        <f t="array" ref="AA4614">SUM(IF($H$2:$H$4320=$H4614,AA$2:AA$4320,0))</f>
        <v>4005065585.4048004</v>
      </c>
      <c r="AB4614" s="6">
        <f t="shared" si="1174"/>
        <v>10077.579460916824</v>
      </c>
      <c r="AC4614" s="6">
        <f t="shared" si="1175"/>
        <v>727.54041151133561</v>
      </c>
      <c r="AD4614" s="16">
        <f t="shared" si="1176"/>
        <v>14.514272777789211</v>
      </c>
      <c r="AE4614" s="16">
        <f t="shared" si="1177"/>
        <v>2.6019444137217813</v>
      </c>
      <c r="AF4614" s="16">
        <f t="shared" si="1178"/>
        <v>22.639344262295083</v>
      </c>
      <c r="AG4614" s="16">
        <f t="shared" si="1179"/>
        <v>34.016393442622949</v>
      </c>
      <c r="AH4614" s="17">
        <f t="shared" si="1180"/>
        <v>1.5366188695798657</v>
      </c>
      <c r="AI4614" s="17">
        <f t="shared" si="1181"/>
        <v>11.169583370548207</v>
      </c>
      <c r="AJ4614" s="17">
        <f t="shared" si="1182"/>
        <v>14.081738558263794</v>
      </c>
      <c r="AK4614" s="17">
        <f t="shared" si="1183"/>
        <v>14.081738558263794</v>
      </c>
      <c r="AL4614" s="17">
        <f t="shared" si="1184"/>
        <v>0.24689537885887564</v>
      </c>
      <c r="AM4614" s="17">
        <f t="shared" si="1185"/>
        <v>1.7946665712372107</v>
      </c>
      <c r="AN4614" s="17">
        <f t="shared" si="1186"/>
        <v>2.2625754799462809</v>
      </c>
      <c r="AO4614" s="17">
        <f t="shared" si="1187"/>
        <v>2.2625754799462809</v>
      </c>
      <c r="AP4614" s="17">
        <f t="shared" si="1189"/>
        <v>2.0156801010874053</v>
      </c>
      <c r="AQ4614" s="17">
        <f t="shared" si="1188"/>
        <v>4.6696226595238839</v>
      </c>
    </row>
    <row r="4615" spans="1:43" x14ac:dyDescent="0.2">
      <c r="A4615" t="s">
        <v>6091</v>
      </c>
      <c r="H4615">
        <v>236</v>
      </c>
      <c r="I4615">
        <f t="shared" si="1173"/>
        <v>0</v>
      </c>
      <c r="M4615" s="6">
        <f t="array" ref="M4615">SUM(IF($H$2:$H$4320=$H4615,M$2:M$4320,0))</f>
        <v>864290</v>
      </c>
      <c r="N4615" s="6">
        <f t="array" ref="N4615">SUM(IF($H$2:$H$4320=$H4615,N$2:N$4320,0))</f>
        <v>3159566</v>
      </c>
      <c r="O4615" s="6">
        <f t="array" ref="O4615">SUM(IF($H$2:$H$4320=$H4615,O$2:O$4320,0))</f>
        <v>867724</v>
      </c>
      <c r="P4615" s="6">
        <f t="array" ref="P4615">SUM(IF($H$2:$H$4320=$H4615,P$2:P$4320,0))</f>
        <v>60103</v>
      </c>
      <c r="Q4615" s="6">
        <f t="array" ref="Q4615">SUM(IF($H$2:$H$4320=$H4615,Q$2:Q$4320,0))</f>
        <v>2901</v>
      </c>
      <c r="R4615" s="6">
        <f t="array" ref="R4615">SUM(IF($H$2:$H$4320=$H4615,R$2:R$4320,0))</f>
        <v>643146</v>
      </c>
      <c r="S4615" s="6">
        <f t="array" ref="S4615">SUM(IF($H$2:$H$4320=$H4615,S$2:S$4320,0))</f>
        <v>4594992</v>
      </c>
      <c r="T4615" s="6">
        <f t="array" ref="T4615">SUM(IF($H$2:$H$4320=$H4615,T$2:T$4320,0))</f>
        <v>490112</v>
      </c>
      <c r="U4615" s="6">
        <f t="array" ref="U4615">SUM(IF($H$2:$H$4320=$H4615,U$2:U$4320,0))</f>
        <v>0</v>
      </c>
      <c r="V4615" s="6">
        <f t="array" ref="V4615">SUM(IF($H$2:$H$4320=$H4615,V$2:V$4320,0))</f>
        <v>32</v>
      </c>
      <c r="W4615" s="6">
        <f t="array" ref="W4615">SUM(IF($H$2:$H$4320=$H4615,W$2:W$4320,0))</f>
        <v>911</v>
      </c>
      <c r="X4615" s="6">
        <f t="array" ref="X4615">SUM(IF($H$2:$H$4320=$H4615,X$2:X$4320,0))</f>
        <v>210</v>
      </c>
      <c r="Y4615" s="6">
        <f t="array" ref="Y4615">SUM(IF($H$2:$H$4320=$H4615,Y$2:Y$4320,0))</f>
        <v>0</v>
      </c>
      <c r="Z4615" s="6">
        <f t="array" ref="Z4615">SUM(IF($H$2:$H$4320=$H4615,Z$2:Z$4320,0))</f>
        <v>18914840000</v>
      </c>
      <c r="AA4615" s="6">
        <f t="array" ref="AA4615">SUM(IF($H$2:$H$4320=$H4615,AA$2:AA$4320,0))</f>
        <v>1378686611.0304</v>
      </c>
      <c r="AB4615" s="6">
        <f t="shared" si="1174"/>
        <v>5986.5310615445287</v>
      </c>
      <c r="AC4615" s="6">
        <f t="shared" si="1175"/>
        <v>436.35316085513011</v>
      </c>
      <c r="AD4615" s="16">
        <f t="shared" si="1176"/>
        <v>14.437282664758831</v>
      </c>
      <c r="AE4615" s="16">
        <f t="shared" si="1177"/>
        <v>3.6412107997473853</v>
      </c>
      <c r="AF4615" s="16">
        <f t="shared" si="1178"/>
        <v>28.46875</v>
      </c>
      <c r="AG4615" s="16">
        <f t="shared" si="1179"/>
        <v>35.03125</v>
      </c>
      <c r="AH4615" s="17">
        <f t="shared" si="1180"/>
        <v>0.74413217785696928</v>
      </c>
      <c r="AI4615" s="17">
        <f t="shared" si="1181"/>
        <v>5.3164933066447606</v>
      </c>
      <c r="AJ4615" s="17">
        <f t="shared" si="1182"/>
        <v>5.8835622302699324</v>
      </c>
      <c r="AK4615" s="17">
        <f t="shared" si="1183"/>
        <v>5.8835622302699324</v>
      </c>
      <c r="AL4615" s="17">
        <f t="shared" si="1184"/>
        <v>0.20355517181790156</v>
      </c>
      <c r="AM4615" s="17">
        <f t="shared" si="1185"/>
        <v>1.4543111300729277</v>
      </c>
      <c r="AN4615" s="17">
        <f t="shared" si="1186"/>
        <v>1.6094311687111458</v>
      </c>
      <c r="AO4615" s="17">
        <f t="shared" si="1187"/>
        <v>1.6094311687111458</v>
      </c>
      <c r="AP4615" s="17">
        <f t="shared" si="1189"/>
        <v>1.4058759968932442</v>
      </c>
      <c r="AQ4615" s="17">
        <f t="shared" si="1188"/>
        <v>5.2954533930143688</v>
      </c>
    </row>
    <row r="4616" spans="1:43" x14ac:dyDescent="0.2">
      <c r="A4616" t="s">
        <v>6195</v>
      </c>
      <c r="H4616">
        <v>237</v>
      </c>
      <c r="I4616">
        <f t="shared" si="1173"/>
        <v>0</v>
      </c>
      <c r="M4616" s="6">
        <f t="array" ref="M4616">SUM(IF($H$2:$H$4320=$H4616,M$2:M$4320,0))</f>
        <v>0</v>
      </c>
      <c r="N4616" s="6">
        <f t="array" ref="N4616">SUM(IF($H$2:$H$4320=$H4616,N$2:N$4320,0))</f>
        <v>0</v>
      </c>
      <c r="O4616" s="6">
        <f t="array" ref="O4616">SUM(IF($H$2:$H$4320=$H4616,O$2:O$4320,0))</f>
        <v>0</v>
      </c>
      <c r="P4616" s="6">
        <f t="array" ref="P4616">SUM(IF($H$2:$H$4320=$H4616,P$2:P$4320,0))</f>
        <v>0</v>
      </c>
      <c r="Q4616" s="6">
        <f t="array" ref="Q4616">SUM(IF($H$2:$H$4320=$H4616,Q$2:Q$4320,0))</f>
        <v>0</v>
      </c>
      <c r="R4616" s="6">
        <f t="array" ref="R4616">SUM(IF($H$2:$H$4320=$H4616,R$2:R$4320,0))</f>
        <v>0</v>
      </c>
      <c r="S4616" s="6">
        <f t="array" ref="S4616">SUM(IF($H$2:$H$4320=$H4616,S$2:S$4320,0))</f>
        <v>0</v>
      </c>
      <c r="T4616" s="6">
        <f t="array" ref="T4616">SUM(IF($H$2:$H$4320=$H4616,T$2:T$4320,0))</f>
        <v>0</v>
      </c>
      <c r="U4616" s="6">
        <f t="array" ref="U4616">SUM(IF($H$2:$H$4320=$H4616,U$2:U$4320,0))</f>
        <v>0</v>
      </c>
      <c r="V4616" s="6">
        <f t="array" ref="V4616">SUM(IF($H$2:$H$4320=$H4616,V$2:V$4320,0))</f>
        <v>0</v>
      </c>
      <c r="W4616" s="6">
        <f t="array" ref="W4616">SUM(IF($H$2:$H$4320=$H4616,W$2:W$4320,0))</f>
        <v>0</v>
      </c>
      <c r="X4616" s="6">
        <f t="array" ref="X4616">SUM(IF($H$2:$H$4320=$H4616,X$2:X$4320,0))</f>
        <v>0</v>
      </c>
      <c r="Y4616" s="6">
        <f t="array" ref="Y4616">SUM(IF($H$2:$H$4320=$H4616,Y$2:Y$4320,0))</f>
        <v>0</v>
      </c>
      <c r="Z4616" s="6">
        <f t="array" ref="Z4616">SUM(IF($H$2:$H$4320=$H4616,Z$2:Z$4320,0))</f>
        <v>0</v>
      </c>
      <c r="AA4616" s="6">
        <f t="array" ref="AA4616">SUM(IF($H$2:$H$4320=$H4616,AA$2:AA$4320,0))</f>
        <v>0</v>
      </c>
      <c r="AB4616" s="6" t="str">
        <f t="shared" si="1174"/>
        <v/>
      </c>
      <c r="AC4616" s="6" t="str">
        <f t="shared" si="1175"/>
        <v/>
      </c>
      <c r="AD4616" s="16" t="str">
        <f t="shared" si="1176"/>
        <v/>
      </c>
      <c r="AE4616" s="16" t="str">
        <f t="shared" si="1177"/>
        <v/>
      </c>
      <c r="AF4616" s="16" t="str">
        <f t="shared" si="1178"/>
        <v/>
      </c>
      <c r="AG4616" s="16" t="str">
        <f t="shared" si="1179"/>
        <v/>
      </c>
      <c r="AH4616" s="17" t="str">
        <f t="shared" si="1180"/>
        <v/>
      </c>
      <c r="AI4616" s="17" t="str">
        <f t="shared" si="1181"/>
        <v/>
      </c>
      <c r="AJ4616" s="17" t="str">
        <f t="shared" si="1182"/>
        <v/>
      </c>
      <c r="AK4616" s="17" t="str">
        <f t="shared" si="1183"/>
        <v/>
      </c>
      <c r="AL4616" s="17" t="str">
        <f t="shared" si="1184"/>
        <v/>
      </c>
      <c r="AM4616" s="17" t="str">
        <f t="shared" si="1185"/>
        <v/>
      </c>
      <c r="AN4616" s="17" t="str">
        <f t="shared" si="1186"/>
        <v/>
      </c>
      <c r="AO4616" s="17" t="str">
        <f t="shared" si="1187"/>
        <v/>
      </c>
      <c r="AP4616" s="17" t="str">
        <f t="shared" si="1189"/>
        <v/>
      </c>
      <c r="AQ4616" s="17" t="str">
        <f t="shared" si="1188"/>
        <v/>
      </c>
    </row>
    <row r="4617" spans="1:43" x14ac:dyDescent="0.2">
      <c r="A4617" t="s">
        <v>6167</v>
      </c>
      <c r="H4617">
        <v>238</v>
      </c>
      <c r="I4617">
        <f t="shared" si="1173"/>
        <v>0</v>
      </c>
      <c r="M4617" s="6">
        <f t="array" ref="M4617">SUM(IF($H$2:$H$4320=$H4617,M$2:M$4320,0))</f>
        <v>510027</v>
      </c>
      <c r="N4617" s="6">
        <f t="array" ref="N4617">SUM(IF($H$2:$H$4320=$H4617,N$2:N$4320,0))</f>
        <v>6788699</v>
      </c>
      <c r="O4617" s="6">
        <f t="array" ref="O4617">SUM(IF($H$2:$H$4320=$H4617,O$2:O$4320,0))</f>
        <v>1367969</v>
      </c>
      <c r="P4617" s="6">
        <f t="array" ref="P4617">SUM(IF($H$2:$H$4320=$H4617,P$2:P$4320,0))</f>
        <v>51942</v>
      </c>
      <c r="Q4617" s="6">
        <f t="array" ref="Q4617">SUM(IF($H$2:$H$4320=$H4617,Q$2:Q$4320,0))</f>
        <v>1908</v>
      </c>
      <c r="R4617" s="6">
        <f t="array" ref="R4617">SUM(IF($H$2:$H$4320=$H4617,R$2:R$4320,0))</f>
        <v>793005</v>
      </c>
      <c r="S4617" s="6">
        <f t="array" ref="S4617">SUM(IF($H$2:$H$4320=$H4617,S$2:S$4320,0))</f>
        <v>3699069</v>
      </c>
      <c r="T4617" s="6">
        <f t="array" ref="T4617">SUM(IF($H$2:$H$4320=$H4617,T$2:T$4320,0))</f>
        <v>1475000</v>
      </c>
      <c r="U4617" s="6">
        <f t="array" ref="U4617">SUM(IF($H$2:$H$4320=$H4617,U$2:U$4320,0))</f>
        <v>0</v>
      </c>
      <c r="V4617" s="6">
        <f t="array" ref="V4617">SUM(IF($H$2:$H$4320=$H4617,V$2:V$4320,0))</f>
        <v>55</v>
      </c>
      <c r="W4617" s="6">
        <f t="array" ref="W4617">SUM(IF($H$2:$H$4320=$H4617,W$2:W$4320,0))</f>
        <v>876</v>
      </c>
      <c r="X4617" s="6">
        <f t="array" ref="X4617">SUM(IF($H$2:$H$4320=$H4617,X$2:X$4320,0))</f>
        <v>330</v>
      </c>
      <c r="Y4617" s="6">
        <f t="array" ref="Y4617">SUM(IF($H$2:$H$4320=$H4617,Y$2:Y$4320,0))</f>
        <v>0</v>
      </c>
      <c r="Z4617" s="6">
        <f t="array" ref="Z4617">SUM(IF($H$2:$H$4320=$H4617,Z$2:Z$4320,0))</f>
        <v>23551203158</v>
      </c>
      <c r="AA4617" s="6">
        <f t="array" ref="AA4617">SUM(IF($H$2:$H$4320=$H4617,AA$2:AA$4320,0))</f>
        <v>1700034963.2784002</v>
      </c>
      <c r="AB4617" s="6">
        <f t="shared" si="1174"/>
        <v>3469.1776963450579</v>
      </c>
      <c r="AC4617" s="6">
        <f t="shared" si="1175"/>
        <v>250.42131979609056</v>
      </c>
      <c r="AD4617" s="16">
        <f t="shared" si="1176"/>
        <v>26.336471448923799</v>
      </c>
      <c r="AE4617" s="16">
        <f t="shared" si="1177"/>
        <v>4.9626117258505129</v>
      </c>
      <c r="AF4617" s="16">
        <f t="shared" si="1178"/>
        <v>15.927272727272728</v>
      </c>
      <c r="AG4617" s="16">
        <f t="shared" si="1179"/>
        <v>21.927272727272726</v>
      </c>
      <c r="AH4617" s="17">
        <f t="shared" si="1180"/>
        <v>1.5548294502055773</v>
      </c>
      <c r="AI4617" s="17">
        <f t="shared" si="1181"/>
        <v>7.2526925045144672</v>
      </c>
      <c r="AJ4617" s="17">
        <f t="shared" si="1182"/>
        <v>10.14469626117833</v>
      </c>
      <c r="AK4617" s="17">
        <f t="shared" si="1183"/>
        <v>10.14469626117833</v>
      </c>
      <c r="AL4617" s="17">
        <f t="shared" si="1184"/>
        <v>0.11681251444496213</v>
      </c>
      <c r="AM4617" s="17">
        <f t="shared" si="1185"/>
        <v>0.54488628822694896</v>
      </c>
      <c r="AN4617" s="17">
        <f t="shared" si="1186"/>
        <v>0.76215914124341055</v>
      </c>
      <c r="AO4617" s="17">
        <f t="shared" si="1187"/>
        <v>0.76215914124341055</v>
      </c>
      <c r="AP4617" s="17">
        <f t="shared" si="1189"/>
        <v>0.64534662679844845</v>
      </c>
      <c r="AQ4617" s="17">
        <f t="shared" si="1188"/>
        <v>2.7040590832102191</v>
      </c>
    </row>
    <row r="4618" spans="1:43" x14ac:dyDescent="0.2">
      <c r="A4618" t="s">
        <v>5932</v>
      </c>
      <c r="H4618">
        <v>239</v>
      </c>
      <c r="I4618">
        <f t="shared" si="1173"/>
        <v>0</v>
      </c>
      <c r="M4618" s="6">
        <f t="array" ref="M4618">SUM(IF($H$2:$H$4320=$H4618,M$2:M$4320,0))</f>
        <v>1160864</v>
      </c>
      <c r="N4618" s="6">
        <f t="array" ref="N4618">SUM(IF($H$2:$H$4320=$H4618,N$2:N$4320,0))</f>
        <v>4678867</v>
      </c>
      <c r="O4618" s="6">
        <f t="array" ref="O4618">SUM(IF($H$2:$H$4320=$H4618,O$2:O$4320,0))</f>
        <v>1268887</v>
      </c>
      <c r="P4618" s="6">
        <f t="array" ref="P4618">SUM(IF($H$2:$H$4320=$H4618,P$2:P$4320,0))</f>
        <v>95643</v>
      </c>
      <c r="Q4618" s="6">
        <f t="array" ref="Q4618">SUM(IF($H$2:$H$4320=$H4618,Q$2:Q$4320,0))</f>
        <v>4070</v>
      </c>
      <c r="R4618" s="6">
        <f t="array" ref="R4618">SUM(IF($H$2:$H$4320=$H4618,R$2:R$4320,0))</f>
        <v>1247649</v>
      </c>
      <c r="S4618" s="6">
        <f t="array" ref="S4618">SUM(IF($H$2:$H$4320=$H4618,S$2:S$4320,0))</f>
        <v>8394967</v>
      </c>
      <c r="T4618" s="6">
        <f t="array" ref="T4618">SUM(IF($H$2:$H$4320=$H4618,T$2:T$4320,0))</f>
        <v>140631</v>
      </c>
      <c r="U4618" s="6">
        <f t="array" ref="U4618">SUM(IF($H$2:$H$4320=$H4618,U$2:U$4320,0))</f>
        <v>0</v>
      </c>
      <c r="V4618" s="6">
        <f t="array" ref="V4618">SUM(IF($H$2:$H$4320=$H4618,V$2:V$4320,0))</f>
        <v>47</v>
      </c>
      <c r="W4618" s="6">
        <f t="array" ref="W4618">SUM(IF($H$2:$H$4320=$H4618,W$2:W$4320,0))</f>
        <v>1402</v>
      </c>
      <c r="X4618" s="6">
        <f t="array" ref="X4618">SUM(IF($H$2:$H$4320=$H4618,X$2:X$4320,0))</f>
        <v>700</v>
      </c>
      <c r="Y4618" s="6">
        <f t="array" ref="Y4618">SUM(IF($H$2:$H$4320=$H4618,Y$2:Y$4320,0))</f>
        <v>0</v>
      </c>
      <c r="Z4618" s="6">
        <f t="array" ref="Z4618">SUM(IF($H$2:$H$4320=$H4618,Z$2:Z$4320,0))</f>
        <v>44159527600</v>
      </c>
      <c r="AA4618" s="6">
        <f t="array" ref="AA4618">SUM(IF($H$2:$H$4320=$H4618,AA$2:AA$4320,0))</f>
        <v>3226294509.1775999</v>
      </c>
      <c r="AB4618" s="6">
        <f t="shared" si="1174"/>
        <v>9438.081398765984</v>
      </c>
      <c r="AC4618" s="6">
        <f t="shared" si="1175"/>
        <v>689.54610361388768</v>
      </c>
      <c r="AD4618" s="16">
        <f t="shared" si="1176"/>
        <v>13.266909235385757</v>
      </c>
      <c r="AE4618" s="16">
        <f t="shared" si="1177"/>
        <v>3.6873787815621091</v>
      </c>
      <c r="AF4618" s="16">
        <f t="shared" si="1178"/>
        <v>29.829787234042552</v>
      </c>
      <c r="AG4618" s="16">
        <f t="shared" si="1179"/>
        <v>44.723404255319146</v>
      </c>
      <c r="AH4618" s="17">
        <f t="shared" si="1180"/>
        <v>1.0747589726272846</v>
      </c>
      <c r="AI4618" s="17">
        <f t="shared" si="1181"/>
        <v>7.2316541817129307</v>
      </c>
      <c r="AJ4618" s="17">
        <f t="shared" si="1182"/>
        <v>7.3527975714640128</v>
      </c>
      <c r="AK4618" s="17">
        <f t="shared" si="1183"/>
        <v>7.3527975714640128</v>
      </c>
      <c r="AL4618" s="17">
        <f t="shared" si="1184"/>
        <v>0.26665622254276516</v>
      </c>
      <c r="AM4618" s="17">
        <f t="shared" si="1185"/>
        <v>1.7942307400488196</v>
      </c>
      <c r="AN4618" s="17">
        <f t="shared" si="1186"/>
        <v>1.8242873755548084</v>
      </c>
      <c r="AO4618" s="17">
        <f t="shared" si="1187"/>
        <v>1.8242873755548084</v>
      </c>
      <c r="AP4618" s="17">
        <f t="shared" si="1189"/>
        <v>1.5576311530120432</v>
      </c>
      <c r="AQ4618" s="17">
        <f t="shared" si="1188"/>
        <v>6.6160083600824979</v>
      </c>
    </row>
    <row r="4619" spans="1:43" x14ac:dyDescent="0.2">
      <c r="A4619" t="s">
        <v>6139</v>
      </c>
      <c r="H4619">
        <v>240</v>
      </c>
      <c r="I4619">
        <f t="shared" si="1173"/>
        <v>0</v>
      </c>
      <c r="M4619" s="6">
        <f t="array" ref="M4619">SUM(IF($H$2:$H$4320=$H4619,M$2:M$4320,0))</f>
        <v>989282</v>
      </c>
      <c r="N4619" s="6">
        <f t="array" ref="N4619">SUM(IF($H$2:$H$4320=$H4619,N$2:N$4320,0))</f>
        <v>9025362</v>
      </c>
      <c r="O4619" s="6">
        <f t="array" ref="O4619">SUM(IF($H$2:$H$4320=$H4619,O$2:O$4320,0))</f>
        <v>1937459</v>
      </c>
      <c r="P4619" s="6">
        <f t="array" ref="P4619">SUM(IF($H$2:$H$4320=$H4619,P$2:P$4320,0))</f>
        <v>96781</v>
      </c>
      <c r="Q4619" s="6">
        <f t="array" ref="Q4619">SUM(IF($H$2:$H$4320=$H4619,Q$2:Q$4320,0))</f>
        <v>3716</v>
      </c>
      <c r="R4619" s="6">
        <f t="array" ref="R4619">SUM(IF($H$2:$H$4320=$H4619,R$2:R$4320,0))</f>
        <v>2202424</v>
      </c>
      <c r="S4619" s="6">
        <f t="array" ref="S4619">SUM(IF($H$2:$H$4320=$H4619,S$2:S$4320,0))</f>
        <v>11339584</v>
      </c>
      <c r="T4619" s="6">
        <f t="array" ref="T4619">SUM(IF($H$2:$H$4320=$H4619,T$2:T$4320,0))</f>
        <v>14426515</v>
      </c>
      <c r="U4619" s="6">
        <f t="array" ref="U4619">SUM(IF($H$2:$H$4320=$H4619,U$2:U$4320,0))</f>
        <v>0</v>
      </c>
      <c r="V4619" s="6">
        <f t="array" ref="V4619">SUM(IF($H$2:$H$4320=$H4619,V$2:V$4320,0))</f>
        <v>58</v>
      </c>
      <c r="W4619" s="6">
        <f t="array" ref="W4619">SUM(IF($H$2:$H$4320=$H4619,W$2:W$4320,0))</f>
        <v>2090</v>
      </c>
      <c r="X4619" s="6">
        <f t="array" ref="X4619">SUM(IF($H$2:$H$4320=$H4619,X$2:X$4320,0))</f>
        <v>499</v>
      </c>
      <c r="Y4619" s="6">
        <f t="array" ref="Y4619">SUM(IF($H$2:$H$4320=$H4619,Y$2:Y$4320,0))</f>
        <v>0</v>
      </c>
      <c r="Z4619" s="6">
        <f t="array" ref="Z4619">SUM(IF($H$2:$H$4320=$H4619,Z$2:Z$4320,0))</f>
        <v>60599421000</v>
      </c>
      <c r="AA4619" s="6">
        <f t="array" ref="AA4619">SUM(IF($H$2:$H$4320=$H4619,AA$2:AA$4320,0))</f>
        <v>4425131391.0047998</v>
      </c>
      <c r="AB4619" s="6">
        <f t="shared" si="1174"/>
        <v>6714.3479674277887</v>
      </c>
      <c r="AC4619" s="6">
        <f t="shared" si="1175"/>
        <v>490.2996013904816</v>
      </c>
      <c r="AD4619" s="16">
        <f t="shared" si="1176"/>
        <v>20.019001663549663</v>
      </c>
      <c r="AE4619" s="16">
        <f t="shared" si="1177"/>
        <v>4.6583499315340351</v>
      </c>
      <c r="AF4619" s="16">
        <f t="shared" si="1178"/>
        <v>36.03448275862069</v>
      </c>
      <c r="AG4619" s="16">
        <f t="shared" si="1179"/>
        <v>44.637931034482762</v>
      </c>
      <c r="AH4619" s="17">
        <f t="shared" si="1180"/>
        <v>2.2262853261254123</v>
      </c>
      <c r="AI4619" s="17">
        <f t="shared" si="1181"/>
        <v>11.462438414931233</v>
      </c>
      <c r="AJ4619" s="17">
        <f t="shared" si="1182"/>
        <v>26.045252011054483</v>
      </c>
      <c r="AK4619" s="17">
        <f t="shared" si="1183"/>
        <v>26.045252011054483</v>
      </c>
      <c r="AL4619" s="17">
        <f t="shared" si="1184"/>
        <v>0.24402611219361617</v>
      </c>
      <c r="AM4619" s="17">
        <f t="shared" si="1185"/>
        <v>1.256413205365059</v>
      </c>
      <c r="AN4619" s="17">
        <f t="shared" si="1186"/>
        <v>2.8548549077588246</v>
      </c>
      <c r="AO4619" s="17">
        <f t="shared" si="1187"/>
        <v>2.8548549077588246</v>
      </c>
      <c r="AP4619" s="17">
        <f t="shared" si="1189"/>
        <v>2.6108287955652085</v>
      </c>
      <c r="AQ4619" s="17">
        <f t="shared" si="1188"/>
        <v>5.8528123691907803</v>
      </c>
    </row>
    <row r="4620" spans="1:43" x14ac:dyDescent="0.2">
      <c r="A4620" t="s">
        <v>5911</v>
      </c>
      <c r="H4620">
        <v>241</v>
      </c>
      <c r="I4620">
        <f t="shared" ref="I4620:I4683" si="1190">E4620</f>
        <v>0</v>
      </c>
      <c r="M4620" s="6">
        <f t="array" ref="M4620">SUM(IF($H$2:$H$4320=$H4620,M$2:M$4320,0))</f>
        <v>470132</v>
      </c>
      <c r="N4620" s="6">
        <f t="array" ref="N4620">SUM(IF($H$2:$H$4320=$H4620,N$2:N$4320,0))</f>
        <v>0</v>
      </c>
      <c r="O4620" s="6">
        <f t="array" ref="O4620">SUM(IF($H$2:$H$4320=$H4620,O$2:O$4320,0))</f>
        <v>3842857</v>
      </c>
      <c r="P4620" s="6">
        <f t="array" ref="P4620">SUM(IF($H$2:$H$4320=$H4620,P$2:P$4320,0))</f>
        <v>205035</v>
      </c>
      <c r="Q4620" s="6">
        <f t="array" ref="Q4620">SUM(IF($H$2:$H$4320=$H4620,Q$2:Q$4320,0))</f>
        <v>0</v>
      </c>
      <c r="R4620" s="6">
        <f t="array" ref="R4620">SUM(IF($H$2:$H$4320=$H4620,R$2:R$4320,0))</f>
        <v>400873</v>
      </c>
      <c r="S4620" s="6">
        <f t="array" ref="S4620">SUM(IF($H$2:$H$4320=$H4620,S$2:S$4320,0))</f>
        <v>9037560</v>
      </c>
      <c r="T4620" s="6">
        <f t="array" ref="T4620">SUM(IF($H$2:$H$4320=$H4620,T$2:T$4320,0))</f>
        <v>1938681</v>
      </c>
      <c r="U4620" s="6">
        <f t="array" ref="U4620">SUM(IF($H$2:$H$4320=$H4620,U$2:U$4320,0))</f>
        <v>0</v>
      </c>
      <c r="V4620" s="6">
        <f t="array" ref="V4620">SUM(IF($H$2:$H$4320=$H4620,V$2:V$4320,0))</f>
        <v>136</v>
      </c>
      <c r="W4620" s="6">
        <f t="array" ref="W4620">SUM(IF($H$2:$H$4320=$H4620,W$2:W$4320,0))</f>
        <v>913</v>
      </c>
      <c r="X4620" s="6">
        <f t="array" ref="X4620">SUM(IF($H$2:$H$4320=$H4620,X$2:X$4320,0))</f>
        <v>108</v>
      </c>
      <c r="Y4620" s="6">
        <f t="array" ref="Y4620">SUM(IF($H$2:$H$4320=$H4620,Y$2:Y$4320,0))</f>
        <v>0</v>
      </c>
      <c r="Z4620" s="6">
        <f t="array" ref="Z4620">SUM(IF($H$2:$H$4320=$H4620,Z$2:Z$4320,0))</f>
        <v>0</v>
      </c>
      <c r="AA4620" s="6">
        <f t="array" ref="AA4620">SUM(IF($H$2:$H$4320=$H4620,AA$2:AA$4320,0))</f>
        <v>0</v>
      </c>
      <c r="AB4620" s="6" t="str">
        <f t="shared" si="1174"/>
        <v/>
      </c>
      <c r="AC4620" s="6" t="str">
        <f t="shared" si="1175"/>
        <v/>
      </c>
      <c r="AD4620" s="16">
        <f t="shared" si="1176"/>
        <v>18.742443972980222</v>
      </c>
      <c r="AE4620" s="16">
        <f t="shared" si="1177"/>
        <v>0</v>
      </c>
      <c r="AF4620" s="16">
        <f t="shared" si="1178"/>
        <v>6.7132352941176467</v>
      </c>
      <c r="AG4620" s="16">
        <f t="shared" si="1179"/>
        <v>7.507352941176471</v>
      </c>
      <c r="AH4620" s="17">
        <f t="shared" si="1180"/>
        <v>0.85268180000510496</v>
      </c>
      <c r="AI4620" s="17">
        <f t="shared" si="1181"/>
        <v>19.223452136846674</v>
      </c>
      <c r="AJ4620" s="17">
        <f t="shared" si="1182"/>
        <v>23.347147184195077</v>
      </c>
      <c r="AK4620" s="17">
        <f t="shared" si="1183"/>
        <v>23.347147184195077</v>
      </c>
      <c r="AL4620" s="17" t="str">
        <f t="shared" si="1184"/>
        <v/>
      </c>
      <c r="AM4620" s="17" t="str">
        <f t="shared" si="1185"/>
        <v/>
      </c>
      <c r="AN4620" s="17" t="str">
        <f t="shared" si="1186"/>
        <v/>
      </c>
      <c r="AO4620" s="17" t="str">
        <f t="shared" si="1187"/>
        <v/>
      </c>
      <c r="AP4620" s="17" t="str">
        <f t="shared" si="1189"/>
        <v/>
      </c>
      <c r="AQ4620" s="17">
        <f t="shared" si="1188"/>
        <v>2.3517815000662265</v>
      </c>
    </row>
    <row r="4621" spans="1:43" x14ac:dyDescent="0.2">
      <c r="A4621" t="s">
        <v>5965</v>
      </c>
      <c r="H4621">
        <v>243</v>
      </c>
      <c r="I4621">
        <f t="shared" si="1190"/>
        <v>0</v>
      </c>
      <c r="M4621" s="6">
        <f t="array" ref="M4621">SUM(IF($H$2:$H$4320=$H4621,M$2:M$4320,0))</f>
        <v>2330123</v>
      </c>
      <c r="N4621" s="6">
        <f t="array" ref="N4621">SUM(IF($H$2:$H$4320=$H4621,N$2:N$4320,0))</f>
        <v>7222777</v>
      </c>
      <c r="O4621" s="6">
        <f t="array" ref="O4621">SUM(IF($H$2:$H$4320=$H4621,O$2:O$4320,0))</f>
        <v>1661810</v>
      </c>
      <c r="P4621" s="6">
        <f t="array" ref="P4621">SUM(IF($H$2:$H$4320=$H4621,P$2:P$4320,0))</f>
        <v>141210</v>
      </c>
      <c r="Q4621" s="6">
        <f t="array" ref="Q4621">SUM(IF($H$2:$H$4320=$H4621,Q$2:Q$4320,0))</f>
        <v>7595</v>
      </c>
      <c r="R4621" s="6">
        <f t="array" ref="R4621">SUM(IF($H$2:$H$4320=$H4621,R$2:R$4320,0))</f>
        <v>1303139</v>
      </c>
      <c r="S4621" s="6">
        <f t="array" ref="S4621">SUM(IF($H$2:$H$4320=$H4621,S$2:S$4320,0))</f>
        <v>12163570</v>
      </c>
      <c r="T4621" s="6">
        <f t="array" ref="T4621">SUM(IF($H$2:$H$4320=$H4621,T$2:T$4320,0))</f>
        <v>5410581</v>
      </c>
      <c r="U4621" s="6">
        <f t="array" ref="U4621">SUM(IF($H$2:$H$4320=$H4621,U$2:U$4320,0))</f>
        <v>0</v>
      </c>
      <c r="V4621" s="6">
        <f t="array" ref="V4621">SUM(IF($H$2:$H$4320=$H4621,V$2:V$4320,0))</f>
        <v>56</v>
      </c>
      <c r="W4621" s="6">
        <f t="array" ref="W4621">SUM(IF($H$2:$H$4320=$H4621,W$2:W$4320,0))</f>
        <v>1754</v>
      </c>
      <c r="X4621" s="6">
        <f t="array" ref="X4621">SUM(IF($H$2:$H$4320=$H4621,X$2:X$4320,0))</f>
        <v>1667</v>
      </c>
      <c r="Y4621" s="6">
        <f t="array" ref="Y4621">SUM(IF($H$2:$H$4320=$H4621,Y$2:Y$4320,0))</f>
        <v>0</v>
      </c>
      <c r="Z4621" s="6">
        <f t="array" ref="Z4621">SUM(IF($H$2:$H$4320=$H4621,Z$2:Z$4320,0))</f>
        <v>46593210246</v>
      </c>
      <c r="AA4621" s="6">
        <f t="array" ref="AA4621">SUM(IF($H$2:$H$4320=$H4621,AA$2:AA$4320,0))</f>
        <v>3347955959.9976006</v>
      </c>
      <c r="AB4621" s="6">
        <f t="shared" si="1174"/>
        <v>6450.8720463057352</v>
      </c>
      <c r="AC4621" s="6">
        <f t="shared" si="1175"/>
        <v>463.52752687748779</v>
      </c>
      <c r="AD4621" s="16">
        <f t="shared" si="1176"/>
        <v>11.768359181361093</v>
      </c>
      <c r="AE4621" s="16">
        <f t="shared" si="1177"/>
        <v>4.3463314097279468</v>
      </c>
      <c r="AF4621" s="16">
        <f t="shared" si="1178"/>
        <v>31.321428571428573</v>
      </c>
      <c r="AG4621" s="16">
        <f t="shared" si="1179"/>
        <v>61.089285714285715</v>
      </c>
      <c r="AH4621" s="17">
        <f t="shared" si="1180"/>
        <v>0.55925760142275749</v>
      </c>
      <c r="AI4621" s="17">
        <f t="shared" si="1181"/>
        <v>5.2201407393515282</v>
      </c>
      <c r="AJ4621" s="17">
        <f t="shared" si="1182"/>
        <v>7.5421559291076052</v>
      </c>
      <c r="AK4621" s="17">
        <f t="shared" si="1183"/>
        <v>7.5421559291076052</v>
      </c>
      <c r="AL4621" s="17">
        <f t="shared" si="1184"/>
        <v>0.1804207716782617</v>
      </c>
      <c r="AM4621" s="17">
        <f t="shared" si="1185"/>
        <v>1.6840572538789444</v>
      </c>
      <c r="AN4621" s="17">
        <f t="shared" si="1186"/>
        <v>2.4331570807183995</v>
      </c>
      <c r="AO4621" s="17">
        <f t="shared" si="1187"/>
        <v>2.4331570807183995</v>
      </c>
      <c r="AP4621" s="17">
        <f t="shared" si="1189"/>
        <v>2.252736309040138</v>
      </c>
      <c r="AQ4621" s="17">
        <f t="shared" si="1188"/>
        <v>7.3194709383142476</v>
      </c>
    </row>
    <row r="4622" spans="1:43" x14ac:dyDescent="0.2">
      <c r="A4622" t="s">
        <v>5903</v>
      </c>
      <c r="H4622">
        <v>244</v>
      </c>
      <c r="I4622">
        <f t="shared" si="1190"/>
        <v>0</v>
      </c>
      <c r="M4622" s="6">
        <f t="array" ref="M4622">SUM(IF($H$2:$H$4320=$H4622,M$2:M$4320,0))</f>
        <v>447962</v>
      </c>
      <c r="N4622" s="6">
        <f t="array" ref="N4622">SUM(IF($H$2:$H$4320=$H4622,N$2:N$4320,0))</f>
        <v>3431033</v>
      </c>
      <c r="O4622" s="6">
        <f t="array" ref="O4622">SUM(IF($H$2:$H$4320=$H4622,O$2:O$4320,0))</f>
        <v>1547263</v>
      </c>
      <c r="P4622" s="6">
        <f t="array" ref="P4622">SUM(IF($H$2:$H$4320=$H4622,P$2:P$4320,0))</f>
        <v>96391</v>
      </c>
      <c r="Q4622" s="6">
        <f t="array" ref="Q4622">SUM(IF($H$2:$H$4320=$H4622,Q$2:Q$4320,0))</f>
        <v>1740</v>
      </c>
      <c r="R4622" s="6">
        <f t="array" ref="R4622">SUM(IF($H$2:$H$4320=$H4622,R$2:R$4320,0))</f>
        <v>256065</v>
      </c>
      <c r="S4622" s="6">
        <f t="array" ref="S4622">SUM(IF($H$2:$H$4320=$H4622,S$2:S$4320,0))</f>
        <v>7264189</v>
      </c>
      <c r="T4622" s="6">
        <f t="array" ref="T4622">SUM(IF($H$2:$H$4320=$H4622,T$2:T$4320,0))</f>
        <v>1832392</v>
      </c>
      <c r="U4622" s="6">
        <f t="array" ref="U4622">SUM(IF($H$2:$H$4320=$H4622,U$2:U$4320,0))</f>
        <v>0</v>
      </c>
      <c r="V4622" s="6">
        <f t="array" ref="V4622">SUM(IF($H$2:$H$4320=$H4622,V$2:V$4320,0))</f>
        <v>62</v>
      </c>
      <c r="W4622" s="6">
        <f t="array" ref="W4622">SUM(IF($H$2:$H$4320=$H4622,W$2:W$4320,0))</f>
        <v>916</v>
      </c>
      <c r="X4622" s="6">
        <f t="array" ref="X4622">SUM(IF($H$2:$H$4320=$H4622,X$2:X$4320,0))</f>
        <v>260</v>
      </c>
      <c r="Y4622" s="6">
        <f t="array" ref="Y4622">SUM(IF($H$2:$H$4320=$H4622,Y$2:Y$4320,0))</f>
        <v>0</v>
      </c>
      <c r="Z4622" s="6">
        <f t="array" ref="Z4622">SUM(IF($H$2:$H$4320=$H4622,Z$2:Z$4320,0))</f>
        <v>39951282100</v>
      </c>
      <c r="AA4622" s="6">
        <f t="array" ref="AA4622">SUM(IF($H$2:$H$4320=$H4622,AA$2:AA$4320,0))</f>
        <v>2873748587.6736002</v>
      </c>
      <c r="AB4622" s="6">
        <f t="shared" si="1174"/>
        <v>11644.097302474211</v>
      </c>
      <c r="AC4622" s="6">
        <f t="shared" si="1175"/>
        <v>837.57532721882887</v>
      </c>
      <c r="AD4622" s="16">
        <f t="shared" si="1176"/>
        <v>16.051944683632289</v>
      </c>
      <c r="AE4622" s="16">
        <f t="shared" si="1177"/>
        <v>2.2174853273166875</v>
      </c>
      <c r="AF4622" s="16">
        <f t="shared" si="1178"/>
        <v>14.774193548387096</v>
      </c>
      <c r="AG4622" s="16">
        <f t="shared" si="1179"/>
        <v>18.967741935483872</v>
      </c>
      <c r="AH4622" s="17">
        <f t="shared" si="1180"/>
        <v>0.57162214652135668</v>
      </c>
      <c r="AI4622" s="17">
        <f t="shared" si="1181"/>
        <v>16.21608306061675</v>
      </c>
      <c r="AJ4622" s="17">
        <f t="shared" si="1182"/>
        <v>20.306590737607209</v>
      </c>
      <c r="AK4622" s="17">
        <f t="shared" si="1183"/>
        <v>20.306590737607209</v>
      </c>
      <c r="AL4622" s="17">
        <f t="shared" si="1184"/>
        <v>7.4632042303294663E-2</v>
      </c>
      <c r="AM4622" s="17">
        <f t="shared" si="1185"/>
        <v>2.1172017290419531</v>
      </c>
      <c r="AN4622" s="17">
        <f t="shared" si="1186"/>
        <v>2.6512659598435806</v>
      </c>
      <c r="AO4622" s="17">
        <f t="shared" si="1187"/>
        <v>2.6512659598435806</v>
      </c>
      <c r="AP4622" s="17">
        <f t="shared" si="1189"/>
        <v>2.5766339175402861</v>
      </c>
      <c r="AQ4622" s="17">
        <f t="shared" si="1188"/>
        <v>4.6948637691200528</v>
      </c>
    </row>
    <row r="4623" spans="1:43" x14ac:dyDescent="0.2">
      <c r="A4623" t="s">
        <v>5898</v>
      </c>
      <c r="H4623">
        <v>245</v>
      </c>
      <c r="I4623">
        <f t="shared" si="1190"/>
        <v>0</v>
      </c>
      <c r="M4623" s="6">
        <f t="array" ref="M4623">SUM(IF($H$2:$H$4320=$H4623,M$2:M$4320,0))</f>
        <v>154283</v>
      </c>
      <c r="N4623" s="6">
        <f t="array" ref="N4623">SUM(IF($H$2:$H$4320=$H4623,N$2:N$4320,0))</f>
        <v>0</v>
      </c>
      <c r="O4623" s="6">
        <f t="array" ref="O4623">SUM(IF($H$2:$H$4320=$H4623,O$2:O$4320,0))</f>
        <v>361235</v>
      </c>
      <c r="P4623" s="6">
        <f t="array" ref="P4623">SUM(IF($H$2:$H$4320=$H4623,P$2:P$4320,0))</f>
        <v>24750</v>
      </c>
      <c r="Q4623" s="6">
        <f t="array" ref="Q4623">SUM(IF($H$2:$H$4320=$H4623,Q$2:Q$4320,0))</f>
        <v>0</v>
      </c>
      <c r="R4623" s="6">
        <f t="array" ref="R4623">SUM(IF($H$2:$H$4320=$H4623,R$2:R$4320,0))</f>
        <v>128744</v>
      </c>
      <c r="S4623" s="6">
        <f t="array" ref="S4623">SUM(IF($H$2:$H$4320=$H4623,S$2:S$4320,0))</f>
        <v>1324460</v>
      </c>
      <c r="T4623" s="6">
        <f t="array" ref="T4623">SUM(IF($H$2:$H$4320=$H4623,T$2:T$4320,0))</f>
        <v>27409</v>
      </c>
      <c r="U4623" s="6">
        <f t="array" ref="U4623">SUM(IF($H$2:$H$4320=$H4623,U$2:U$4320,0))</f>
        <v>0</v>
      </c>
      <c r="V4623" s="6">
        <f t="array" ref="V4623">SUM(IF($H$2:$H$4320=$H4623,V$2:V$4320,0))</f>
        <v>22</v>
      </c>
      <c r="W4623" s="6">
        <f t="array" ref="W4623">SUM(IF($H$2:$H$4320=$H4623,W$2:W$4320,0))</f>
        <v>301</v>
      </c>
      <c r="X4623" s="6">
        <f t="array" ref="X4623">SUM(IF($H$2:$H$4320=$H4623,X$2:X$4320,0))</f>
        <v>84</v>
      </c>
      <c r="Y4623" s="6">
        <f t="array" ref="Y4623">SUM(IF($H$2:$H$4320=$H4623,Y$2:Y$4320,0))</f>
        <v>0</v>
      </c>
      <c r="Z4623" s="6">
        <f t="array" ref="Z4623">SUM(IF($H$2:$H$4320=$H4623,Z$2:Z$4320,0))</f>
        <v>0</v>
      </c>
      <c r="AA4623" s="6">
        <f t="array" ref="AA4623">SUM(IF($H$2:$H$4320=$H4623,AA$2:AA$4320,0))</f>
        <v>0</v>
      </c>
      <c r="AB4623" s="6" t="str">
        <f t="shared" si="1174"/>
        <v/>
      </c>
      <c r="AC4623" s="6" t="str">
        <f t="shared" si="1175"/>
        <v/>
      </c>
      <c r="AD4623" s="16">
        <f t="shared" si="1176"/>
        <v>14.595353535353535</v>
      </c>
      <c r="AE4623" s="16">
        <f t="shared" si="1177"/>
        <v>0</v>
      </c>
      <c r="AF4623" s="16">
        <f t="shared" si="1178"/>
        <v>13.681818181818182</v>
      </c>
      <c r="AG4623" s="16">
        <f t="shared" si="1179"/>
        <v>17.5</v>
      </c>
      <c r="AH4623" s="17">
        <f t="shared" si="1180"/>
        <v>0.8344665322815864</v>
      </c>
      <c r="AI4623" s="17">
        <f t="shared" si="1181"/>
        <v>8.584613988579429</v>
      </c>
      <c r="AJ4623" s="17">
        <f t="shared" si="1182"/>
        <v>8.762268039900702</v>
      </c>
      <c r="AK4623" s="17">
        <f t="shared" si="1183"/>
        <v>8.762268039900702</v>
      </c>
      <c r="AL4623" s="17" t="str">
        <f t="shared" si="1184"/>
        <v/>
      </c>
      <c r="AM4623" s="17" t="str">
        <f t="shared" si="1185"/>
        <v/>
      </c>
      <c r="AN4623" s="17" t="str">
        <f t="shared" si="1186"/>
        <v/>
      </c>
      <c r="AO4623" s="17" t="str">
        <f t="shared" si="1187"/>
        <v/>
      </c>
      <c r="AP4623" s="17" t="str">
        <f t="shared" si="1189"/>
        <v/>
      </c>
      <c r="AQ4623" s="17">
        <f t="shared" si="1188"/>
        <v>3.6664775007958808</v>
      </c>
    </row>
    <row r="4624" spans="1:43" x14ac:dyDescent="0.2">
      <c r="A4624" t="s">
        <v>6136</v>
      </c>
      <c r="H4624">
        <v>246</v>
      </c>
      <c r="I4624">
        <f t="shared" si="1190"/>
        <v>0</v>
      </c>
      <c r="M4624" s="6">
        <f t="array" ref="M4624">SUM(IF($H$2:$H$4320=$H4624,M$2:M$4320,0))</f>
        <v>711774</v>
      </c>
      <c r="N4624" s="6">
        <f t="array" ref="N4624">SUM(IF($H$2:$H$4320=$H4624,N$2:N$4320,0))</f>
        <v>2825787</v>
      </c>
      <c r="O4624" s="6">
        <f t="array" ref="O4624">SUM(IF($H$2:$H$4320=$H4624,O$2:O$4320,0))</f>
        <v>977992</v>
      </c>
      <c r="P4624" s="6">
        <f t="array" ref="P4624">SUM(IF($H$2:$H$4320=$H4624,P$2:P$4320,0))</f>
        <v>65629</v>
      </c>
      <c r="Q4624" s="6">
        <f t="array" ref="Q4624">SUM(IF($H$2:$H$4320=$H4624,Q$2:Q$4320,0))</f>
        <v>2588</v>
      </c>
      <c r="R4624" s="6">
        <f t="array" ref="R4624">SUM(IF($H$2:$H$4320=$H4624,R$2:R$4320,0))</f>
        <v>782529</v>
      </c>
      <c r="S4624" s="6">
        <f t="array" ref="S4624">SUM(IF($H$2:$H$4320=$H4624,S$2:S$4320,0))</f>
        <v>4615329</v>
      </c>
      <c r="T4624" s="6">
        <f t="array" ref="T4624">SUM(IF($H$2:$H$4320=$H4624,T$2:T$4320,0))</f>
        <v>4254154</v>
      </c>
      <c r="U4624" s="6">
        <f t="array" ref="U4624">SUM(IF($H$2:$H$4320=$H4624,U$2:U$4320,0))</f>
        <v>0</v>
      </c>
      <c r="V4624" s="6">
        <f t="array" ref="V4624">SUM(IF($H$2:$H$4320=$H4624,V$2:V$4320,0))</f>
        <v>38</v>
      </c>
      <c r="W4624" s="6">
        <f t="array" ref="W4624">SUM(IF($H$2:$H$4320=$H4624,W$2:W$4320,0))</f>
        <v>1183</v>
      </c>
      <c r="X4624" s="6">
        <f t="array" ref="X4624">SUM(IF($H$2:$H$4320=$H4624,X$2:X$4320,0))</f>
        <v>608</v>
      </c>
      <c r="Y4624" s="6">
        <f t="array" ref="Y4624">SUM(IF($H$2:$H$4320=$H4624,Y$2:Y$4320,0))</f>
        <v>0</v>
      </c>
      <c r="Z4624" s="6">
        <f t="array" ref="Z4624">SUM(IF($H$2:$H$4320=$H4624,Z$2:Z$4320,0))</f>
        <v>33172684900</v>
      </c>
      <c r="AA4624" s="6">
        <f t="array" ref="AA4624">SUM(IF($H$2:$H$4320=$H4624,AA$2:AA$4320,0))</f>
        <v>2419038802.6560001</v>
      </c>
      <c r="AB4624" s="6">
        <f t="shared" si="1174"/>
        <v>11739.272952986195</v>
      </c>
      <c r="AC4624" s="6">
        <f t="shared" si="1175"/>
        <v>856.05843704992628</v>
      </c>
      <c r="AD4624" s="16">
        <f t="shared" si="1176"/>
        <v>14.901826936262932</v>
      </c>
      <c r="AE4624" s="16">
        <f t="shared" si="1177"/>
        <v>2.8893763957169383</v>
      </c>
      <c r="AF4624" s="16">
        <f t="shared" si="1178"/>
        <v>31.131578947368421</v>
      </c>
      <c r="AG4624" s="16">
        <f t="shared" si="1179"/>
        <v>47.131578947368418</v>
      </c>
      <c r="AH4624" s="17">
        <f t="shared" si="1180"/>
        <v>1.0994065532036854</v>
      </c>
      <c r="AI4624" s="17">
        <f t="shared" si="1181"/>
        <v>6.4842618583988738</v>
      </c>
      <c r="AJ4624" s="17">
        <f t="shared" si="1182"/>
        <v>12.461094392321158</v>
      </c>
      <c r="AK4624" s="17">
        <f t="shared" si="1183"/>
        <v>12.461094392321158</v>
      </c>
      <c r="AL4624" s="17">
        <f t="shared" si="1184"/>
        <v>0.27692426923897662</v>
      </c>
      <c r="AM4624" s="17">
        <f t="shared" si="1185"/>
        <v>1.633289770248076</v>
      </c>
      <c r="AN4624" s="17">
        <f t="shared" si="1186"/>
        <v>3.1387655899046885</v>
      </c>
      <c r="AO4624" s="17">
        <f t="shared" si="1187"/>
        <v>3.1387655899046885</v>
      </c>
      <c r="AP4624" s="17">
        <f t="shared" si="1189"/>
        <v>2.8618413206657118</v>
      </c>
      <c r="AQ4624" s="17">
        <f t="shared" si="1188"/>
        <v>4.7191889095207324</v>
      </c>
    </row>
    <row r="4625" spans="1:43" x14ac:dyDescent="0.2">
      <c r="A4625" t="s">
        <v>6043</v>
      </c>
      <c r="H4625">
        <v>247</v>
      </c>
      <c r="I4625">
        <f t="shared" si="1190"/>
        <v>0</v>
      </c>
      <c r="M4625" s="6">
        <f t="array" ref="M4625">SUM(IF($H$2:$H$4320=$H4625,M$2:M$4320,0))</f>
        <v>205275</v>
      </c>
      <c r="N4625" s="6">
        <f t="array" ref="N4625">SUM(IF($H$2:$H$4320=$H4625,N$2:N$4320,0))</f>
        <v>0</v>
      </c>
      <c r="O4625" s="6">
        <f t="array" ref="O4625">SUM(IF($H$2:$H$4320=$H4625,O$2:O$4320,0))</f>
        <v>654006</v>
      </c>
      <c r="P4625" s="6">
        <f t="array" ref="P4625">SUM(IF($H$2:$H$4320=$H4625,P$2:P$4320,0))</f>
        <v>45422</v>
      </c>
      <c r="Q4625" s="6">
        <f t="array" ref="Q4625">SUM(IF($H$2:$H$4320=$H4625,Q$2:Q$4320,0))</f>
        <v>0</v>
      </c>
      <c r="R4625" s="6">
        <f t="array" ref="R4625">SUM(IF($H$2:$H$4320=$H4625,R$2:R$4320,0))</f>
        <v>176740</v>
      </c>
      <c r="S4625" s="6">
        <f t="array" ref="S4625">SUM(IF($H$2:$H$4320=$H4625,S$2:S$4320,0))</f>
        <v>2694356</v>
      </c>
      <c r="T4625" s="6">
        <f t="array" ref="T4625">SUM(IF($H$2:$H$4320=$H4625,T$2:T$4320,0))</f>
        <v>190756</v>
      </c>
      <c r="U4625" s="6">
        <f t="array" ref="U4625">SUM(IF($H$2:$H$4320=$H4625,U$2:U$4320,0))</f>
        <v>0</v>
      </c>
      <c r="V4625" s="6">
        <f t="array" ref="V4625">SUM(IF($H$2:$H$4320=$H4625,V$2:V$4320,0))</f>
        <v>52</v>
      </c>
      <c r="W4625" s="6">
        <f t="array" ref="W4625">SUM(IF($H$2:$H$4320=$H4625,W$2:W$4320,0))</f>
        <v>548</v>
      </c>
      <c r="X4625" s="6">
        <f t="array" ref="X4625">SUM(IF($H$2:$H$4320=$H4625,X$2:X$4320,0))</f>
        <v>320</v>
      </c>
      <c r="Y4625" s="6">
        <f t="array" ref="Y4625">SUM(IF($H$2:$H$4320=$H4625,Y$2:Y$4320,0))</f>
        <v>0</v>
      </c>
      <c r="Z4625" s="6">
        <f t="array" ref="Z4625">SUM(IF($H$2:$H$4320=$H4625,Z$2:Z$4320,0))</f>
        <v>0</v>
      </c>
      <c r="AA4625" s="6">
        <f t="array" ref="AA4625">SUM(IF($H$2:$H$4320=$H4625,AA$2:AA$4320,0))</f>
        <v>0</v>
      </c>
      <c r="AB4625" s="6" t="str">
        <f t="shared" si="1174"/>
        <v/>
      </c>
      <c r="AC4625" s="6" t="str">
        <f t="shared" si="1175"/>
        <v/>
      </c>
      <c r="AD4625" s="16">
        <f t="shared" si="1176"/>
        <v>14.398441283959315</v>
      </c>
      <c r="AE4625" s="16">
        <f t="shared" si="1177"/>
        <v>0</v>
      </c>
      <c r="AF4625" s="16">
        <f t="shared" si="1178"/>
        <v>10.538461538461538</v>
      </c>
      <c r="AG4625" s="16">
        <f t="shared" si="1179"/>
        <v>16.692307692307693</v>
      </c>
      <c r="AH4625" s="17">
        <f t="shared" si="1180"/>
        <v>0.86099135306296437</v>
      </c>
      <c r="AI4625" s="17">
        <f t="shared" si="1181"/>
        <v>13.125592497868713</v>
      </c>
      <c r="AJ4625" s="17">
        <f t="shared" si="1182"/>
        <v>14.05486298867373</v>
      </c>
      <c r="AK4625" s="17">
        <f t="shared" si="1183"/>
        <v>14.05486298867373</v>
      </c>
      <c r="AL4625" s="17" t="str">
        <f t="shared" si="1184"/>
        <v/>
      </c>
      <c r="AM4625" s="17" t="str">
        <f t="shared" si="1185"/>
        <v/>
      </c>
      <c r="AN4625" s="17" t="str">
        <f t="shared" si="1186"/>
        <v/>
      </c>
      <c r="AO4625" s="17" t="str">
        <f t="shared" si="1187"/>
        <v/>
      </c>
      <c r="AP4625" s="17" t="str">
        <f t="shared" si="1189"/>
        <v/>
      </c>
      <c r="AQ4625" s="17">
        <f t="shared" si="1188"/>
        <v>4.1197726014746046</v>
      </c>
    </row>
    <row r="4626" spans="1:43" x14ac:dyDescent="0.2">
      <c r="A4626" t="s">
        <v>5705</v>
      </c>
      <c r="H4626">
        <v>248</v>
      </c>
      <c r="I4626">
        <f t="shared" si="1190"/>
        <v>0</v>
      </c>
      <c r="M4626" s="6">
        <f t="array" ref="M4626">SUM(IF($H$2:$H$4320=$H4626,M$2:M$4320,0))</f>
        <v>1103595</v>
      </c>
      <c r="N4626" s="6">
        <f t="array" ref="N4626">SUM(IF($H$2:$H$4320=$H4626,N$2:N$4320,0))</f>
        <v>7006235</v>
      </c>
      <c r="O4626" s="6">
        <f t="array" ref="O4626">SUM(IF($H$2:$H$4320=$H4626,O$2:O$4320,0))</f>
        <v>1481138</v>
      </c>
      <c r="P4626" s="6">
        <f t="array" ref="P4626">SUM(IF($H$2:$H$4320=$H4626,P$2:P$4320,0))</f>
        <v>92038</v>
      </c>
      <c r="Q4626" s="6">
        <f t="array" ref="Q4626">SUM(IF($H$2:$H$4320=$H4626,Q$2:Q$4320,0))</f>
        <v>3904</v>
      </c>
      <c r="R4626" s="6">
        <f t="array" ref="R4626">SUM(IF($H$2:$H$4320=$H4626,R$2:R$4320,0))</f>
        <v>1064175</v>
      </c>
      <c r="S4626" s="6">
        <f t="array" ref="S4626">SUM(IF($H$2:$H$4320=$H4626,S$2:S$4320,0))</f>
        <v>8414063</v>
      </c>
      <c r="T4626" s="6">
        <f t="array" ref="T4626">SUM(IF($H$2:$H$4320=$H4626,T$2:T$4320,0))</f>
        <v>200524</v>
      </c>
      <c r="U4626" s="6">
        <f t="array" ref="U4626">SUM(IF($H$2:$H$4320=$H4626,U$2:U$4320,0))</f>
        <v>0</v>
      </c>
      <c r="V4626" s="6">
        <f t="array" ref="V4626">SUM(IF($H$2:$H$4320=$H4626,V$2:V$4320,0))</f>
        <v>77</v>
      </c>
      <c r="W4626" s="6">
        <f t="array" ref="W4626">SUM(IF($H$2:$H$4320=$H4626,W$2:W$4320,0))</f>
        <v>1508</v>
      </c>
      <c r="X4626" s="6">
        <f t="array" ref="X4626">SUM(IF($H$2:$H$4320=$H4626,X$2:X$4320,0))</f>
        <v>505</v>
      </c>
      <c r="Y4626" s="6">
        <f t="array" ref="Y4626">SUM(IF($H$2:$H$4320=$H4626,Y$2:Y$4320,0))</f>
        <v>0</v>
      </c>
      <c r="Z4626" s="6">
        <f t="array" ref="Z4626">SUM(IF($H$2:$H$4320=$H4626,Z$2:Z$4320,0))</f>
        <v>31601934800</v>
      </c>
      <c r="AA4626" s="6">
        <f t="array" ref="AA4626">SUM(IF($H$2:$H$4320=$H4626,AA$2:AA$4320,0))</f>
        <v>2296007726.1408</v>
      </c>
      <c r="AB4626" s="6">
        <f t="shared" si="1174"/>
        <v>4510.544507856217</v>
      </c>
      <c r="AC4626" s="6">
        <f t="shared" si="1175"/>
        <v>327.70920846086381</v>
      </c>
      <c r="AD4626" s="16">
        <f t="shared" si="1176"/>
        <v>16.092679110802059</v>
      </c>
      <c r="AE4626" s="16">
        <f t="shared" si="1177"/>
        <v>4.7303053462945384</v>
      </c>
      <c r="AF4626" s="16">
        <f t="shared" si="1178"/>
        <v>19.584415584415584</v>
      </c>
      <c r="AG4626" s="16">
        <f t="shared" si="1179"/>
        <v>26.142857142857142</v>
      </c>
      <c r="AH4626" s="17">
        <f t="shared" si="1180"/>
        <v>0.96428037459394067</v>
      </c>
      <c r="AI4626" s="17">
        <f t="shared" si="1181"/>
        <v>7.6242308093095748</v>
      </c>
      <c r="AJ4626" s="17">
        <f t="shared" si="1182"/>
        <v>7.8059315237926956</v>
      </c>
      <c r="AK4626" s="17">
        <f t="shared" si="1183"/>
        <v>7.8059315237926956</v>
      </c>
      <c r="AL4626" s="17">
        <f t="shared" si="1184"/>
        <v>0.15188970966574772</v>
      </c>
      <c r="AM4626" s="17">
        <f t="shared" si="1185"/>
        <v>1.2009393062036886</v>
      </c>
      <c r="AN4626" s="17">
        <f t="shared" si="1186"/>
        <v>1.2295600989689897</v>
      </c>
      <c r="AO4626" s="17">
        <f t="shared" si="1187"/>
        <v>1.2295600989689897</v>
      </c>
      <c r="AP4626" s="17">
        <f t="shared" si="1189"/>
        <v>1.077670389303242</v>
      </c>
      <c r="AQ4626" s="17">
        <f t="shared" si="1188"/>
        <v>5.6808096207105621</v>
      </c>
    </row>
    <row r="4627" spans="1:43" x14ac:dyDescent="0.2">
      <c r="A4627" t="s">
        <v>5861</v>
      </c>
      <c r="H4627">
        <v>249</v>
      </c>
      <c r="I4627">
        <f t="shared" si="1190"/>
        <v>0</v>
      </c>
      <c r="M4627" s="6">
        <f t="array" ref="M4627">SUM(IF($H$2:$H$4320=$H4627,M$2:M$4320,0))</f>
        <v>7303594</v>
      </c>
      <c r="N4627" s="6">
        <f t="array" ref="N4627">SUM(IF($H$2:$H$4320=$H4627,N$2:N$4320,0))</f>
        <v>11845767</v>
      </c>
      <c r="O4627" s="6">
        <f t="array" ref="O4627">SUM(IF($H$2:$H$4320=$H4627,O$2:O$4320,0))</f>
        <v>1955065</v>
      </c>
      <c r="P4627" s="6">
        <f t="array" ref="P4627">SUM(IF($H$2:$H$4320=$H4627,P$2:P$4320,0))</f>
        <v>175774</v>
      </c>
      <c r="Q4627" s="6">
        <f t="array" ref="Q4627">SUM(IF($H$2:$H$4320=$H4627,Q$2:Q$4320,0))</f>
        <v>28819</v>
      </c>
      <c r="R4627" s="6">
        <f t="array" ref="R4627">SUM(IF($H$2:$H$4320=$H4627,R$2:R$4320,0))</f>
        <v>9323833</v>
      </c>
      <c r="S4627" s="6">
        <f t="array" ref="S4627">SUM(IF($H$2:$H$4320=$H4627,S$2:S$4320,0))</f>
        <v>12579272</v>
      </c>
      <c r="T4627" s="6">
        <f t="array" ref="T4627">SUM(IF($H$2:$H$4320=$H4627,T$2:T$4320,0))</f>
        <v>3322643</v>
      </c>
      <c r="U4627" s="6">
        <f t="array" ref="U4627">SUM(IF($H$2:$H$4320=$H4627,U$2:U$4320,0))</f>
        <v>0</v>
      </c>
      <c r="V4627" s="6">
        <f t="array" ref="V4627">SUM(IF($H$2:$H$4320=$H4627,V$2:V$4320,0))</f>
        <v>106</v>
      </c>
      <c r="W4627" s="6">
        <f t="array" ref="W4627">SUM(IF($H$2:$H$4320=$H4627,W$2:W$4320,0))</f>
        <v>3512</v>
      </c>
      <c r="X4627" s="6">
        <f t="array" ref="X4627">SUM(IF($H$2:$H$4320=$H4627,X$2:X$4320,0))</f>
        <v>1783</v>
      </c>
      <c r="Y4627" s="6">
        <f t="array" ref="Y4627">SUM(IF($H$2:$H$4320=$H4627,Y$2:Y$4320,0))</f>
        <v>0</v>
      </c>
      <c r="Z4627" s="6">
        <f t="array" ref="Z4627">SUM(IF($H$2:$H$4320=$H4627,Z$2:Z$4320,0))</f>
        <v>89923716918</v>
      </c>
      <c r="AA4627" s="6">
        <f t="array" ref="AA4627">SUM(IF($H$2:$H$4320=$H4627,AA$2:AA$4320,0))</f>
        <v>6574151850.638401</v>
      </c>
      <c r="AB4627" s="6">
        <f t="shared" si="1174"/>
        <v>7591.2110138583685</v>
      </c>
      <c r="AC4627" s="6">
        <f t="shared" si="1175"/>
        <v>554.97899381596824</v>
      </c>
      <c r="AD4627" s="16">
        <f t="shared" si="1176"/>
        <v>11.122606301273226</v>
      </c>
      <c r="AE4627" s="16">
        <f t="shared" si="1177"/>
        <v>6.0590144061706388</v>
      </c>
      <c r="AF4627" s="16">
        <f t="shared" si="1178"/>
        <v>33.132075471698116</v>
      </c>
      <c r="AG4627" s="16">
        <f t="shared" si="1179"/>
        <v>49.952830188679243</v>
      </c>
      <c r="AH4627" s="17">
        <f t="shared" si="1180"/>
        <v>1.27660888598134</v>
      </c>
      <c r="AI4627" s="17">
        <f t="shared" si="1181"/>
        <v>1.7223399876827765</v>
      </c>
      <c r="AJ4627" s="17">
        <f t="shared" si="1182"/>
        <v>2.1772725866196834</v>
      </c>
      <c r="AK4627" s="17">
        <f t="shared" si="1183"/>
        <v>2.1772725866196834</v>
      </c>
      <c r="AL4627" s="17">
        <f t="shared" si="1184"/>
        <v>0.78710251518538221</v>
      </c>
      <c r="AM4627" s="17">
        <f t="shared" si="1185"/>
        <v>1.0619212753382705</v>
      </c>
      <c r="AN4627" s="17">
        <f t="shared" si="1186"/>
        <v>1.3424132856909983</v>
      </c>
      <c r="AO4627" s="17">
        <f t="shared" si="1187"/>
        <v>1.3424132856909983</v>
      </c>
      <c r="AP4627" s="17">
        <f t="shared" si="1189"/>
        <v>0.55531077050561606</v>
      </c>
      <c r="AQ4627" s="17">
        <f t="shared" si="1188"/>
        <v>6.4341963054936793</v>
      </c>
    </row>
    <row r="4628" spans="1:43" x14ac:dyDescent="0.2">
      <c r="A4628" t="s">
        <v>6034</v>
      </c>
      <c r="H4628">
        <v>250</v>
      </c>
      <c r="I4628">
        <f t="shared" si="1190"/>
        <v>0</v>
      </c>
      <c r="M4628" s="6">
        <f t="array" ref="M4628">SUM(IF($H$2:$H$4320=$H4628,M$2:M$4320,0))</f>
        <v>756257</v>
      </c>
      <c r="N4628" s="6">
        <f t="array" ref="N4628">SUM(IF($H$2:$H$4320=$H4628,N$2:N$4320,0))</f>
        <v>0</v>
      </c>
      <c r="O4628" s="6">
        <f t="array" ref="O4628">SUM(IF($H$2:$H$4320=$H4628,O$2:O$4320,0))</f>
        <v>1459771</v>
      </c>
      <c r="P4628" s="6">
        <f t="array" ref="P4628">SUM(IF($H$2:$H$4320=$H4628,P$2:P$4320,0))</f>
        <v>94060</v>
      </c>
      <c r="Q4628" s="6">
        <f t="array" ref="Q4628">SUM(IF($H$2:$H$4320=$H4628,Q$2:Q$4320,0))</f>
        <v>0</v>
      </c>
      <c r="R4628" s="6">
        <f t="array" ref="R4628">SUM(IF($H$2:$H$4320=$H4628,R$2:R$4320,0))</f>
        <v>736993</v>
      </c>
      <c r="S4628" s="6">
        <f t="array" ref="S4628">SUM(IF($H$2:$H$4320=$H4628,S$2:S$4320,0))</f>
        <v>6324747</v>
      </c>
      <c r="T4628" s="6">
        <f t="array" ref="T4628">SUM(IF($H$2:$H$4320=$H4628,T$2:T$4320,0))</f>
        <v>1108036</v>
      </c>
      <c r="U4628" s="6">
        <f t="array" ref="U4628">SUM(IF($H$2:$H$4320=$H4628,U$2:U$4320,0))</f>
        <v>0</v>
      </c>
      <c r="V4628" s="6">
        <f t="array" ref="V4628">SUM(IF($H$2:$H$4320=$H4628,V$2:V$4320,0))</f>
        <v>67</v>
      </c>
      <c r="W4628" s="6">
        <f t="array" ref="W4628">SUM(IF($H$2:$H$4320=$H4628,W$2:W$4320,0))</f>
        <v>1325</v>
      </c>
      <c r="X4628" s="6">
        <f t="array" ref="X4628">SUM(IF($H$2:$H$4320=$H4628,X$2:X$4320,0))</f>
        <v>384</v>
      </c>
      <c r="Y4628" s="6">
        <f t="array" ref="Y4628">SUM(IF($H$2:$H$4320=$H4628,Y$2:Y$4320,0))</f>
        <v>0</v>
      </c>
      <c r="Z4628" s="6">
        <f t="array" ref="Z4628">SUM(IF($H$2:$H$4320=$H4628,Z$2:Z$4320,0))</f>
        <v>0</v>
      </c>
      <c r="AA4628" s="6">
        <f t="array" ref="AA4628">SUM(IF($H$2:$H$4320=$H4628,AA$2:AA$4320,0))</f>
        <v>0</v>
      </c>
      <c r="AB4628" s="6" t="str">
        <f t="shared" si="1174"/>
        <v/>
      </c>
      <c r="AC4628" s="6" t="str">
        <f t="shared" si="1175"/>
        <v/>
      </c>
      <c r="AD4628" s="16">
        <f t="shared" si="1176"/>
        <v>15.5195726132256</v>
      </c>
      <c r="AE4628" s="16">
        <f t="shared" si="1177"/>
        <v>0</v>
      </c>
      <c r="AF4628" s="16">
        <f t="shared" si="1178"/>
        <v>19.776119402985074</v>
      </c>
      <c r="AG4628" s="16">
        <f t="shared" si="1179"/>
        <v>25.507462686567163</v>
      </c>
      <c r="AH4628" s="17">
        <f t="shared" si="1180"/>
        <v>0.9745271779302539</v>
      </c>
      <c r="AI4628" s="17">
        <f t="shared" si="1181"/>
        <v>8.3632244065178902</v>
      </c>
      <c r="AJ4628" s="17">
        <f t="shared" si="1182"/>
        <v>9.8283824149726886</v>
      </c>
      <c r="AK4628" s="17">
        <f t="shared" si="1183"/>
        <v>9.8283824149726886</v>
      </c>
      <c r="AL4628" s="17" t="str">
        <f t="shared" si="1184"/>
        <v/>
      </c>
      <c r="AM4628" s="17" t="str">
        <f t="shared" si="1185"/>
        <v/>
      </c>
      <c r="AN4628" s="17" t="str">
        <f t="shared" si="1186"/>
        <v/>
      </c>
      <c r="AO4628" s="17" t="str">
        <f t="shared" si="1187"/>
        <v/>
      </c>
      <c r="AP4628" s="17" t="str">
        <f t="shared" si="1189"/>
        <v/>
      </c>
      <c r="AQ4628" s="17">
        <f t="shared" si="1188"/>
        <v>4.3326980738759708</v>
      </c>
    </row>
    <row r="4629" spans="1:43" x14ac:dyDescent="0.2">
      <c r="A4629" t="s">
        <v>6100</v>
      </c>
      <c r="H4629">
        <v>251</v>
      </c>
      <c r="I4629">
        <f t="shared" si="1190"/>
        <v>0</v>
      </c>
      <c r="M4629" s="6">
        <f t="array" ref="M4629">SUM(IF($H$2:$H$4320=$H4629,M$2:M$4320,0))</f>
        <v>777384</v>
      </c>
      <c r="N4629" s="6">
        <f t="array" ref="N4629">SUM(IF($H$2:$H$4320=$H4629,N$2:N$4320,0))</f>
        <v>0</v>
      </c>
      <c r="O4629" s="6">
        <f t="array" ref="O4629">SUM(IF($H$2:$H$4320=$H4629,O$2:O$4320,0))</f>
        <v>986612</v>
      </c>
      <c r="P4629" s="6">
        <f t="array" ref="P4629">SUM(IF($H$2:$H$4320=$H4629,P$2:P$4320,0))</f>
        <v>65380</v>
      </c>
      <c r="Q4629" s="6">
        <f t="array" ref="Q4629">SUM(IF($H$2:$H$4320=$H4629,Q$2:Q$4320,0))</f>
        <v>0</v>
      </c>
      <c r="R4629" s="6">
        <f t="array" ref="R4629">SUM(IF($H$2:$H$4320=$H4629,R$2:R$4320,0))</f>
        <v>548528</v>
      </c>
      <c r="S4629" s="6">
        <f t="array" ref="S4629">SUM(IF($H$2:$H$4320=$H4629,S$2:S$4320,0))</f>
        <v>3502064</v>
      </c>
      <c r="T4629" s="6">
        <f t="array" ref="T4629">SUM(IF($H$2:$H$4320=$H4629,T$2:T$4320,0))</f>
        <v>1762038</v>
      </c>
      <c r="U4629" s="6">
        <f t="array" ref="U4629">SUM(IF($H$2:$H$4320=$H4629,U$2:U$4320,0))</f>
        <v>0</v>
      </c>
      <c r="V4629" s="6">
        <f t="array" ref="V4629">SUM(IF($H$2:$H$4320=$H4629,V$2:V$4320,0))</f>
        <v>25</v>
      </c>
      <c r="W4629" s="6">
        <f t="array" ref="W4629">SUM(IF($H$2:$H$4320=$H4629,W$2:W$4320,0))</f>
        <v>625</v>
      </c>
      <c r="X4629" s="6">
        <f t="array" ref="X4629">SUM(IF($H$2:$H$4320=$H4629,X$2:X$4320,0))</f>
        <v>423</v>
      </c>
      <c r="Y4629" s="6">
        <f t="array" ref="Y4629">SUM(IF($H$2:$H$4320=$H4629,Y$2:Y$4320,0))</f>
        <v>0</v>
      </c>
      <c r="Z4629" s="6">
        <f t="array" ref="Z4629">SUM(IF($H$2:$H$4320=$H4629,Z$2:Z$4320,0))</f>
        <v>0</v>
      </c>
      <c r="AA4629" s="6">
        <f t="array" ref="AA4629">SUM(IF($H$2:$H$4320=$H4629,AA$2:AA$4320,0))</f>
        <v>0</v>
      </c>
      <c r="AB4629" s="6" t="str">
        <f t="shared" si="1174"/>
        <v/>
      </c>
      <c r="AC4629" s="6" t="str">
        <f t="shared" si="1175"/>
        <v/>
      </c>
      <c r="AD4629" s="16">
        <f t="shared" si="1176"/>
        <v>15.090425206485163</v>
      </c>
      <c r="AE4629" s="16">
        <f t="shared" si="1177"/>
        <v>0</v>
      </c>
      <c r="AF4629" s="16">
        <f t="shared" si="1178"/>
        <v>25</v>
      </c>
      <c r="AG4629" s="16">
        <f t="shared" si="1179"/>
        <v>41.92</v>
      </c>
      <c r="AH4629" s="17">
        <f t="shared" si="1180"/>
        <v>0.70560752472394594</v>
      </c>
      <c r="AI4629" s="17">
        <f t="shared" si="1181"/>
        <v>4.5049344982659791</v>
      </c>
      <c r="AJ4629" s="17">
        <f t="shared" si="1182"/>
        <v>6.7715594866886892</v>
      </c>
      <c r="AK4629" s="17">
        <f t="shared" si="1183"/>
        <v>6.7715594866886892</v>
      </c>
      <c r="AL4629" s="17" t="str">
        <f t="shared" si="1184"/>
        <v/>
      </c>
      <c r="AM4629" s="17" t="str">
        <f t="shared" si="1185"/>
        <v/>
      </c>
      <c r="AN4629" s="17" t="str">
        <f t="shared" si="1186"/>
        <v/>
      </c>
      <c r="AO4629" s="17" t="str">
        <f t="shared" si="1187"/>
        <v/>
      </c>
      <c r="AP4629" s="17" t="str">
        <f t="shared" si="1189"/>
        <v/>
      </c>
      <c r="AQ4629" s="17">
        <f t="shared" si="1188"/>
        <v>3.5495858554325306</v>
      </c>
    </row>
    <row r="4630" spans="1:43" x14ac:dyDescent="0.2">
      <c r="A4630" t="s">
        <v>6050</v>
      </c>
      <c r="H4630">
        <v>252</v>
      </c>
      <c r="I4630">
        <f t="shared" si="1190"/>
        <v>0</v>
      </c>
      <c r="M4630" s="6">
        <f t="array" ref="M4630">SUM(IF($H$2:$H$4320=$H4630,M$2:M$4320,0))</f>
        <v>368534</v>
      </c>
      <c r="N4630" s="6">
        <f t="array" ref="N4630">SUM(IF($H$2:$H$4320=$H4630,N$2:N$4320,0))</f>
        <v>0</v>
      </c>
      <c r="O4630" s="6">
        <f t="array" ref="O4630">SUM(IF($H$2:$H$4320=$H4630,O$2:O$4320,0))</f>
        <v>952480</v>
      </c>
      <c r="P4630" s="6">
        <f t="array" ref="P4630">SUM(IF($H$2:$H$4320=$H4630,P$2:P$4320,0))</f>
        <v>63375</v>
      </c>
      <c r="Q4630" s="6">
        <f t="array" ref="Q4630">SUM(IF($H$2:$H$4320=$H4630,Q$2:Q$4320,0))</f>
        <v>0</v>
      </c>
      <c r="R4630" s="6">
        <f t="array" ref="R4630">SUM(IF($H$2:$H$4320=$H4630,R$2:R$4320,0))</f>
        <v>290475</v>
      </c>
      <c r="S4630" s="6">
        <f t="array" ref="S4630">SUM(IF($H$2:$H$4320=$H4630,S$2:S$4320,0))</f>
        <v>4830304</v>
      </c>
      <c r="T4630" s="6">
        <f t="array" ref="T4630">SUM(IF($H$2:$H$4320=$H4630,T$2:T$4320,0))</f>
        <v>1483240</v>
      </c>
      <c r="U4630" s="6">
        <f t="array" ref="U4630">SUM(IF($H$2:$H$4320=$H4630,U$2:U$4320,0))</f>
        <v>0</v>
      </c>
      <c r="V4630" s="6">
        <f t="array" ref="V4630">SUM(IF($H$2:$H$4320=$H4630,V$2:V$4320,0))</f>
        <v>40</v>
      </c>
      <c r="W4630" s="6">
        <f t="array" ref="W4630">SUM(IF($H$2:$H$4320=$H4630,W$2:W$4320,0))</f>
        <v>816</v>
      </c>
      <c r="X4630" s="6">
        <f t="array" ref="X4630">SUM(IF($H$2:$H$4320=$H4630,X$2:X$4320,0))</f>
        <v>342</v>
      </c>
      <c r="Y4630" s="6">
        <f t="array" ref="Y4630">SUM(IF($H$2:$H$4320=$H4630,Y$2:Y$4320,0))</f>
        <v>0</v>
      </c>
      <c r="Z4630" s="6">
        <f t="array" ref="Z4630">SUM(IF($H$2:$H$4320=$H4630,Z$2:Z$4320,0))</f>
        <v>0</v>
      </c>
      <c r="AA4630" s="6">
        <f t="array" ref="AA4630">SUM(IF($H$2:$H$4320=$H4630,AA$2:AA$4320,0))</f>
        <v>0</v>
      </c>
      <c r="AB4630" s="6" t="str">
        <f t="shared" si="1174"/>
        <v/>
      </c>
      <c r="AC4630" s="6" t="str">
        <f t="shared" si="1175"/>
        <v/>
      </c>
      <c r="AD4630" s="16">
        <f t="shared" si="1176"/>
        <v>15.029270216962525</v>
      </c>
      <c r="AE4630" s="16">
        <f t="shared" si="1177"/>
        <v>0</v>
      </c>
      <c r="AF4630" s="16">
        <f t="shared" si="1178"/>
        <v>20.399999999999999</v>
      </c>
      <c r="AG4630" s="16">
        <f t="shared" si="1179"/>
        <v>28.95</v>
      </c>
      <c r="AH4630" s="17">
        <f t="shared" si="1180"/>
        <v>0.7881905061676806</v>
      </c>
      <c r="AI4630" s="17">
        <f t="shared" si="1181"/>
        <v>13.106806970320243</v>
      </c>
      <c r="AJ4630" s="17">
        <f t="shared" si="1182"/>
        <v>17.131510254142086</v>
      </c>
      <c r="AK4630" s="17">
        <f t="shared" si="1183"/>
        <v>17.131510254142086</v>
      </c>
      <c r="AL4630" s="17" t="str">
        <f t="shared" si="1184"/>
        <v/>
      </c>
      <c r="AM4630" s="17" t="str">
        <f t="shared" si="1185"/>
        <v/>
      </c>
      <c r="AN4630" s="17" t="str">
        <f t="shared" si="1186"/>
        <v/>
      </c>
      <c r="AO4630" s="17" t="str">
        <f t="shared" si="1187"/>
        <v/>
      </c>
      <c r="AP4630" s="17" t="str">
        <f t="shared" si="1189"/>
        <v/>
      </c>
      <c r="AQ4630" s="17">
        <f t="shared" si="1188"/>
        <v>5.0712917856542923</v>
      </c>
    </row>
    <row r="4631" spans="1:43" x14ac:dyDescent="0.2">
      <c r="A4631" t="s">
        <v>5959</v>
      </c>
      <c r="H4631">
        <v>253</v>
      </c>
      <c r="I4631">
        <f t="shared" si="1190"/>
        <v>0</v>
      </c>
      <c r="M4631" s="6">
        <f t="array" ref="M4631">SUM(IF($H$2:$H$4320=$H4631,M$2:M$4320,0))</f>
        <v>536890</v>
      </c>
      <c r="N4631" s="6">
        <f t="array" ref="N4631">SUM(IF($H$2:$H$4320=$H4631,N$2:N$4320,0))</f>
        <v>3623072</v>
      </c>
      <c r="O4631" s="6">
        <f t="array" ref="O4631">SUM(IF($H$2:$H$4320=$H4631,O$2:O$4320,0))</f>
        <v>1195747</v>
      </c>
      <c r="P4631" s="6">
        <f t="array" ref="P4631">SUM(IF($H$2:$H$4320=$H4631,P$2:P$4320,0))</f>
        <v>81134</v>
      </c>
      <c r="Q4631" s="6">
        <f t="array" ref="Q4631">SUM(IF($H$2:$H$4320=$H4631,Q$2:Q$4320,0))</f>
        <v>1948</v>
      </c>
      <c r="R4631" s="6">
        <f t="array" ref="R4631">SUM(IF($H$2:$H$4320=$H4631,R$2:R$4320,0))</f>
        <v>1176845</v>
      </c>
      <c r="S4631" s="6">
        <f t="array" ref="S4631">SUM(IF($H$2:$H$4320=$H4631,S$2:S$4320,0))</f>
        <v>7423462</v>
      </c>
      <c r="T4631" s="6">
        <f t="array" ref="T4631">SUM(IF($H$2:$H$4320=$H4631,T$2:T$4320,0))</f>
        <v>1115424</v>
      </c>
      <c r="U4631" s="6">
        <f t="array" ref="U4631">SUM(IF($H$2:$H$4320=$H4631,U$2:U$4320,0))</f>
        <v>0</v>
      </c>
      <c r="V4631" s="6">
        <f t="array" ref="V4631">SUM(IF($H$2:$H$4320=$H4631,V$2:V$4320,0))</f>
        <v>55</v>
      </c>
      <c r="W4631" s="6">
        <f t="array" ref="W4631">SUM(IF($H$2:$H$4320=$H4631,W$2:W$4320,0))</f>
        <v>1572</v>
      </c>
      <c r="X4631" s="6">
        <f t="array" ref="X4631">SUM(IF($H$2:$H$4320=$H4631,X$2:X$4320,0))</f>
        <v>605</v>
      </c>
      <c r="Y4631" s="6">
        <f t="array" ref="Y4631">SUM(IF($H$2:$H$4320=$H4631,Y$2:Y$4320,0))</f>
        <v>0</v>
      </c>
      <c r="Z4631" s="6">
        <f t="array" ref="Z4631">SUM(IF($H$2:$H$4320=$H4631,Z$2:Z$4320,0))</f>
        <v>30694513600</v>
      </c>
      <c r="AA4631" s="6">
        <f t="array" ref="AA4631">SUM(IF($H$2:$H$4320=$H4631,AA$2:AA$4320,0))</f>
        <v>2234659128.1055999</v>
      </c>
      <c r="AB4631" s="6">
        <f t="shared" si="1174"/>
        <v>8471.9579406647172</v>
      </c>
      <c r="AC4631" s="6">
        <f t="shared" si="1175"/>
        <v>616.78573544925405</v>
      </c>
      <c r="AD4631" s="16">
        <f t="shared" si="1176"/>
        <v>14.737927379397046</v>
      </c>
      <c r="AE4631" s="16">
        <f t="shared" si="1177"/>
        <v>3.029965368928377</v>
      </c>
      <c r="AF4631" s="16">
        <f t="shared" si="1178"/>
        <v>28.581818181818182</v>
      </c>
      <c r="AG4631" s="16">
        <f t="shared" si="1179"/>
        <v>39.581818181818178</v>
      </c>
      <c r="AH4631" s="17">
        <f t="shared" si="1180"/>
        <v>2.1919666970887892</v>
      </c>
      <c r="AI4631" s="17">
        <f t="shared" si="1181"/>
        <v>13.826783884967126</v>
      </c>
      <c r="AJ4631" s="17">
        <f t="shared" si="1182"/>
        <v>15.904349121794036</v>
      </c>
      <c r="AK4631" s="17">
        <f t="shared" si="1183"/>
        <v>15.904349121794036</v>
      </c>
      <c r="AL4631" s="17">
        <f t="shared" si="1184"/>
        <v>0.32481965580590172</v>
      </c>
      <c r="AM4631" s="17">
        <f t="shared" si="1185"/>
        <v>2.0489413403873842</v>
      </c>
      <c r="AN4631" s="17">
        <f t="shared" si="1186"/>
        <v>2.356808255535634</v>
      </c>
      <c r="AO4631" s="17">
        <f t="shared" si="1187"/>
        <v>2.356808255535634</v>
      </c>
      <c r="AP4631" s="17">
        <f t="shared" si="1189"/>
        <v>2.0319885997297322</v>
      </c>
      <c r="AQ4631" s="17">
        <f t="shared" si="1188"/>
        <v>6.208221304339463</v>
      </c>
    </row>
    <row r="4632" spans="1:43" x14ac:dyDescent="0.2">
      <c r="A4632" t="s">
        <v>6131</v>
      </c>
      <c r="H4632">
        <v>254</v>
      </c>
      <c r="I4632">
        <f t="shared" si="1190"/>
        <v>0</v>
      </c>
      <c r="M4632" s="6">
        <f t="array" ref="M4632">SUM(IF($H$2:$H$4320=$H4632,M$2:M$4320,0))</f>
        <v>305322</v>
      </c>
      <c r="N4632" s="6">
        <f t="array" ref="N4632">SUM(IF($H$2:$H$4320=$H4632,N$2:N$4320,0))</f>
        <v>0</v>
      </c>
      <c r="O4632" s="6">
        <f t="array" ref="O4632">SUM(IF($H$2:$H$4320=$H4632,O$2:O$4320,0))</f>
        <v>540835</v>
      </c>
      <c r="P4632" s="6">
        <f t="array" ref="P4632">SUM(IF($H$2:$H$4320=$H4632,P$2:P$4320,0))</f>
        <v>45049</v>
      </c>
      <c r="Q4632" s="6">
        <f t="array" ref="Q4632">SUM(IF($H$2:$H$4320=$H4632,Q$2:Q$4320,0))</f>
        <v>0</v>
      </c>
      <c r="R4632" s="6">
        <f t="array" ref="R4632">SUM(IF($H$2:$H$4320=$H4632,R$2:R$4320,0))</f>
        <v>406387</v>
      </c>
      <c r="S4632" s="6">
        <f t="array" ref="S4632">SUM(IF($H$2:$H$4320=$H4632,S$2:S$4320,0))</f>
        <v>7712840</v>
      </c>
      <c r="T4632" s="6">
        <f t="array" ref="T4632">SUM(IF($H$2:$H$4320=$H4632,T$2:T$4320,0))</f>
        <v>100082</v>
      </c>
      <c r="U4632" s="6">
        <f t="array" ref="U4632">SUM(IF($H$2:$H$4320=$H4632,U$2:U$4320,0))</f>
        <v>0</v>
      </c>
      <c r="V4632" s="6">
        <f t="array" ref="V4632">SUM(IF($H$2:$H$4320=$H4632,V$2:V$4320,0))</f>
        <v>23</v>
      </c>
      <c r="W4632" s="6">
        <f t="array" ref="W4632">SUM(IF($H$2:$H$4320=$H4632,W$2:W$4320,0))</f>
        <v>569</v>
      </c>
      <c r="X4632" s="6">
        <f t="array" ref="X4632">SUM(IF($H$2:$H$4320=$H4632,X$2:X$4320,0))</f>
        <v>315</v>
      </c>
      <c r="Y4632" s="6">
        <f t="array" ref="Y4632">SUM(IF($H$2:$H$4320=$H4632,Y$2:Y$4320,0))</f>
        <v>0</v>
      </c>
      <c r="Z4632" s="6">
        <f t="array" ref="Z4632">SUM(IF($H$2:$H$4320=$H4632,Z$2:Z$4320,0))</f>
        <v>0</v>
      </c>
      <c r="AA4632" s="6">
        <f t="array" ref="AA4632">SUM(IF($H$2:$H$4320=$H4632,AA$2:AA$4320,0))</f>
        <v>0</v>
      </c>
      <c r="AB4632" s="6" t="str">
        <f t="shared" si="1174"/>
        <v/>
      </c>
      <c r="AC4632" s="6" t="str">
        <f t="shared" si="1175"/>
        <v/>
      </c>
      <c r="AD4632" s="16">
        <f t="shared" si="1176"/>
        <v>12.005482918599746</v>
      </c>
      <c r="AE4632" s="16">
        <f t="shared" si="1177"/>
        <v>0</v>
      </c>
      <c r="AF4632" s="16">
        <f t="shared" si="1178"/>
        <v>24.739130434782609</v>
      </c>
      <c r="AG4632" s="16">
        <f t="shared" si="1179"/>
        <v>38.434782608695649</v>
      </c>
      <c r="AH4632" s="17">
        <f t="shared" si="1180"/>
        <v>1.3310111947386694</v>
      </c>
      <c r="AI4632" s="17">
        <f t="shared" si="1181"/>
        <v>25.261330660745049</v>
      </c>
      <c r="AJ4632" s="17">
        <f t="shared" si="1182"/>
        <v>25.589122303666294</v>
      </c>
      <c r="AK4632" s="17">
        <f t="shared" si="1183"/>
        <v>25.589122303666294</v>
      </c>
      <c r="AL4632" s="17" t="str">
        <f t="shared" si="1184"/>
        <v/>
      </c>
      <c r="AM4632" s="17" t="str">
        <f t="shared" si="1185"/>
        <v/>
      </c>
      <c r="AN4632" s="17" t="str">
        <f t="shared" si="1186"/>
        <v/>
      </c>
      <c r="AO4632" s="17" t="str">
        <f t="shared" si="1187"/>
        <v/>
      </c>
      <c r="AP4632" s="17" t="str">
        <f t="shared" si="1189"/>
        <v/>
      </c>
      <c r="AQ4632" s="17">
        <f t="shared" si="1188"/>
        <v>14.260985328242439</v>
      </c>
    </row>
    <row r="4633" spans="1:43" x14ac:dyDescent="0.2">
      <c r="A4633" t="s">
        <v>6075</v>
      </c>
      <c r="H4633">
        <v>255</v>
      </c>
      <c r="I4633">
        <f t="shared" si="1190"/>
        <v>0</v>
      </c>
      <c r="M4633" s="6">
        <f t="array" ref="M4633">SUM(IF($H$2:$H$4320=$H4633,M$2:M$4320,0))</f>
        <v>1306186</v>
      </c>
      <c r="N4633" s="6">
        <f t="array" ref="N4633">SUM(IF($H$2:$H$4320=$H4633,N$2:N$4320,0))</f>
        <v>3363302</v>
      </c>
      <c r="O4633" s="6">
        <f t="array" ref="O4633">SUM(IF($H$2:$H$4320=$H4633,O$2:O$4320,0))</f>
        <v>1015069</v>
      </c>
      <c r="P4633" s="6">
        <f t="array" ref="P4633">SUM(IF($H$2:$H$4320=$H4633,P$2:P$4320,0))</f>
        <v>96777</v>
      </c>
      <c r="Q4633" s="6">
        <f t="array" ref="Q4633">SUM(IF($H$2:$H$4320=$H4633,Q$2:Q$4320,0))</f>
        <v>4959</v>
      </c>
      <c r="R4633" s="6">
        <f t="array" ref="R4633">SUM(IF($H$2:$H$4320=$H4633,R$2:R$4320,0))</f>
        <v>1582193</v>
      </c>
      <c r="S4633" s="6">
        <f t="array" ref="S4633">SUM(IF($H$2:$H$4320=$H4633,S$2:S$4320,0))</f>
        <v>7078034</v>
      </c>
      <c r="T4633" s="6">
        <f t="array" ref="T4633">SUM(IF($H$2:$H$4320=$H4633,T$2:T$4320,0))</f>
        <v>0</v>
      </c>
      <c r="U4633" s="6">
        <f t="array" ref="U4633">SUM(IF($H$2:$H$4320=$H4633,U$2:U$4320,0))</f>
        <v>0</v>
      </c>
      <c r="V4633" s="6">
        <f t="array" ref="V4633">SUM(IF($H$2:$H$4320=$H4633,V$2:V$4320,0))</f>
        <v>55</v>
      </c>
      <c r="W4633" s="6">
        <f t="array" ref="W4633">SUM(IF($H$2:$H$4320=$H4633,W$2:W$4320,0))</f>
        <v>1487</v>
      </c>
      <c r="X4633" s="6">
        <f t="array" ref="X4633">SUM(IF($H$2:$H$4320=$H4633,X$2:X$4320,0))</f>
        <v>893</v>
      </c>
      <c r="Y4633" s="6">
        <f t="array" ref="Y4633">SUM(IF($H$2:$H$4320=$H4633,Y$2:Y$4320,0))</f>
        <v>0</v>
      </c>
      <c r="Z4633" s="6">
        <f t="array" ref="Z4633">SUM(IF($H$2:$H$4320=$H4633,Z$2:Z$4320,0))</f>
        <v>31522806202</v>
      </c>
      <c r="AA4633" s="6">
        <f t="array" ref="AA4633">SUM(IF($H$2:$H$4320=$H4633,AA$2:AA$4320,0))</f>
        <v>2333903329.9007998</v>
      </c>
      <c r="AB4633" s="6">
        <f t="shared" si="1174"/>
        <v>9372.5767718747829</v>
      </c>
      <c r="AC4633" s="6">
        <f t="shared" si="1175"/>
        <v>693.93213273764877</v>
      </c>
      <c r="AD4633" s="16">
        <f t="shared" si="1176"/>
        <v>10.488742159810698</v>
      </c>
      <c r="AE4633" s="16">
        <f t="shared" si="1177"/>
        <v>3.3133727854953703</v>
      </c>
      <c r="AF4633" s="16">
        <f t="shared" si="1178"/>
        <v>27.036363636363635</v>
      </c>
      <c r="AG4633" s="16">
        <f t="shared" si="1179"/>
        <v>43.272727272727273</v>
      </c>
      <c r="AH4633" s="17">
        <f t="shared" si="1180"/>
        <v>1.2113075779406608</v>
      </c>
      <c r="AI4633" s="17">
        <f t="shared" si="1181"/>
        <v>5.4188561200319096</v>
      </c>
      <c r="AJ4633" s="17">
        <f t="shared" si="1182"/>
        <v>5.4188561200319096</v>
      </c>
      <c r="AK4633" s="17">
        <f t="shared" si="1183"/>
        <v>5.4188561200319096</v>
      </c>
      <c r="AL4633" s="17">
        <f t="shared" si="1184"/>
        <v>0.47042846583506326</v>
      </c>
      <c r="AM4633" s="17">
        <f t="shared" si="1185"/>
        <v>2.1044895760178539</v>
      </c>
      <c r="AN4633" s="17">
        <f t="shared" si="1186"/>
        <v>2.1044895760178539</v>
      </c>
      <c r="AO4633" s="17">
        <f t="shared" si="1187"/>
        <v>2.1044895760178539</v>
      </c>
      <c r="AP4633" s="17">
        <f t="shared" si="1189"/>
        <v>1.6340611101827907</v>
      </c>
      <c r="AQ4633" s="17">
        <f t="shared" si="1188"/>
        <v>6.9729584885362472</v>
      </c>
    </row>
    <row r="4634" spans="1:43" x14ac:dyDescent="0.2">
      <c r="A4634" t="s">
        <v>5929</v>
      </c>
      <c r="H4634">
        <v>256</v>
      </c>
      <c r="I4634">
        <f t="shared" si="1190"/>
        <v>0</v>
      </c>
      <c r="M4634" s="6">
        <f t="array" ref="M4634">SUM(IF($H$2:$H$4320=$H4634,M$2:M$4320,0))</f>
        <v>1407765</v>
      </c>
      <c r="N4634" s="6">
        <f t="array" ref="N4634">SUM(IF($H$2:$H$4320=$H4634,N$2:N$4320,0))</f>
        <v>4483476</v>
      </c>
      <c r="O4634" s="6">
        <f t="array" ref="O4634">SUM(IF($H$2:$H$4320=$H4634,O$2:O$4320,0))</f>
        <v>1240613</v>
      </c>
      <c r="P4634" s="6">
        <f t="array" ref="P4634">SUM(IF($H$2:$H$4320=$H4634,P$2:P$4320,0))</f>
        <v>95575</v>
      </c>
      <c r="Q4634" s="6">
        <f t="array" ref="Q4634">SUM(IF($H$2:$H$4320=$H4634,Q$2:Q$4320,0))</f>
        <v>5361</v>
      </c>
      <c r="R4634" s="6">
        <f t="array" ref="R4634">SUM(IF($H$2:$H$4320=$H4634,R$2:R$4320,0))</f>
        <v>1744785</v>
      </c>
      <c r="S4634" s="6">
        <f t="array" ref="S4634">SUM(IF($H$2:$H$4320=$H4634,S$2:S$4320,0))</f>
        <v>7489971</v>
      </c>
      <c r="T4634" s="6">
        <f t="array" ref="T4634">SUM(IF($H$2:$H$4320=$H4634,T$2:T$4320,0))</f>
        <v>82162</v>
      </c>
      <c r="U4634" s="6">
        <f t="array" ref="U4634">SUM(IF($H$2:$H$4320=$H4634,U$2:U$4320,0))</f>
        <v>0</v>
      </c>
      <c r="V4634" s="6">
        <f t="array" ref="V4634">SUM(IF($H$2:$H$4320=$H4634,V$2:V$4320,0))</f>
        <v>90</v>
      </c>
      <c r="W4634" s="6">
        <f t="array" ref="W4634">SUM(IF($H$2:$H$4320=$H4634,W$2:W$4320,0))</f>
        <v>2709</v>
      </c>
      <c r="X4634" s="6">
        <f t="array" ref="X4634">SUM(IF($H$2:$H$4320=$H4634,X$2:X$4320,0))</f>
        <v>1731</v>
      </c>
      <c r="Y4634" s="6">
        <f t="array" ref="Y4634">SUM(IF($H$2:$H$4320=$H4634,Y$2:Y$4320,0))</f>
        <v>1.9</v>
      </c>
      <c r="Z4634" s="6">
        <f t="array" ref="Z4634">SUM(IF($H$2:$H$4320=$H4634,Z$2:Z$4320,0))</f>
        <v>37189937800</v>
      </c>
      <c r="AA4634" s="6">
        <f t="array" ref="AA4634">SUM(IF($H$2:$H$4320=$H4634,AA$2:AA$4320,0))</f>
        <v>2694287582.7840004</v>
      </c>
      <c r="AB4634" s="6">
        <f t="shared" si="1174"/>
        <v>8294.8894563057765</v>
      </c>
      <c r="AC4634" s="6">
        <f t="shared" si="1175"/>
        <v>600.93721540697447</v>
      </c>
      <c r="AD4634" s="16">
        <f t="shared" si="1176"/>
        <v>12.980517917865551</v>
      </c>
      <c r="AE4634" s="16">
        <f t="shared" si="1177"/>
        <v>3.613919892827175</v>
      </c>
      <c r="AF4634" s="16">
        <f t="shared" si="1178"/>
        <v>30.1</v>
      </c>
      <c r="AG4634" s="16">
        <f t="shared" si="1179"/>
        <v>49.333333333333336</v>
      </c>
      <c r="AH4634" s="17">
        <f t="shared" si="1180"/>
        <v>1.239400752256236</v>
      </c>
      <c r="AI4634" s="17">
        <f t="shared" si="1181"/>
        <v>5.320469680664031</v>
      </c>
      <c r="AJ4634" s="17">
        <f t="shared" si="1182"/>
        <v>5.3788331149019903</v>
      </c>
      <c r="AK4634" s="17">
        <f t="shared" si="1183"/>
        <v>5.3788331149019903</v>
      </c>
      <c r="AL4634" s="17">
        <f t="shared" si="1184"/>
        <v>0.38915899181795555</v>
      </c>
      <c r="AM4634" s="17">
        <f t="shared" si="1185"/>
        <v>1.6705723416384965</v>
      </c>
      <c r="AN4634" s="17">
        <f t="shared" si="1186"/>
        <v>1.6888978551463194</v>
      </c>
      <c r="AO4634" s="17">
        <f t="shared" si="1187"/>
        <v>1.6888978551463194</v>
      </c>
      <c r="AP4634" s="17">
        <f t="shared" si="1189"/>
        <v>1.299738863328364</v>
      </c>
      <c r="AQ4634" s="17">
        <f t="shared" si="1188"/>
        <v>6.0373146178542383</v>
      </c>
    </row>
    <row r="4635" spans="1:43" x14ac:dyDescent="0.2">
      <c r="A4635" t="s">
        <v>6042</v>
      </c>
      <c r="H4635">
        <v>257</v>
      </c>
      <c r="I4635">
        <f t="shared" si="1190"/>
        <v>0</v>
      </c>
      <c r="M4635" s="6">
        <f t="array" ref="M4635">SUM(IF($H$2:$H$4320=$H4635,M$2:M$4320,0))</f>
        <v>276090</v>
      </c>
      <c r="N4635" s="6">
        <f t="array" ref="N4635">SUM(IF($H$2:$H$4320=$H4635,N$2:N$4320,0))</f>
        <v>0</v>
      </c>
      <c r="O4635" s="6">
        <f t="array" ref="O4635">SUM(IF($H$2:$H$4320=$H4635,O$2:O$4320,0))</f>
        <v>442798</v>
      </c>
      <c r="P4635" s="6">
        <f t="array" ref="P4635">SUM(IF($H$2:$H$4320=$H4635,P$2:P$4320,0))</f>
        <v>30946</v>
      </c>
      <c r="Q4635" s="6">
        <f t="array" ref="Q4635">SUM(IF($H$2:$H$4320=$H4635,Q$2:Q$4320,0))</f>
        <v>0</v>
      </c>
      <c r="R4635" s="6">
        <f t="array" ref="R4635">SUM(IF($H$2:$H$4320=$H4635,R$2:R$4320,0))</f>
        <v>166421</v>
      </c>
      <c r="S4635" s="6">
        <f t="array" ref="S4635">SUM(IF($H$2:$H$4320=$H4635,S$2:S$4320,0))</f>
        <v>2162835</v>
      </c>
      <c r="T4635" s="6">
        <f t="array" ref="T4635">SUM(IF($H$2:$H$4320=$H4635,T$2:T$4320,0))</f>
        <v>188071</v>
      </c>
      <c r="U4635" s="6">
        <f t="array" ref="U4635">SUM(IF($H$2:$H$4320=$H4635,U$2:U$4320,0))</f>
        <v>0</v>
      </c>
      <c r="V4635" s="6">
        <f t="array" ref="V4635">SUM(IF($H$2:$H$4320=$H4635,V$2:V$4320,0))</f>
        <v>17</v>
      </c>
      <c r="W4635" s="6">
        <f t="array" ref="W4635">SUM(IF($H$2:$H$4320=$H4635,W$2:W$4320,0))</f>
        <v>253</v>
      </c>
      <c r="X4635" s="6">
        <f t="array" ref="X4635">SUM(IF($H$2:$H$4320=$H4635,X$2:X$4320,0))</f>
        <v>74</v>
      </c>
      <c r="Y4635" s="6">
        <f t="array" ref="Y4635">SUM(IF($H$2:$H$4320=$H4635,Y$2:Y$4320,0))</f>
        <v>0</v>
      </c>
      <c r="Z4635" s="6">
        <f t="array" ref="Z4635">SUM(IF($H$2:$H$4320=$H4635,Z$2:Z$4320,0))</f>
        <v>0</v>
      </c>
      <c r="AA4635" s="6">
        <f t="array" ref="AA4635">SUM(IF($H$2:$H$4320=$H4635,AA$2:AA$4320,0))</f>
        <v>0</v>
      </c>
      <c r="AB4635" s="6" t="str">
        <f t="shared" si="1174"/>
        <v/>
      </c>
      <c r="AC4635" s="6" t="str">
        <f t="shared" si="1175"/>
        <v/>
      </c>
      <c r="AD4635" s="16">
        <f t="shared" si="1176"/>
        <v>14.308731338460545</v>
      </c>
      <c r="AE4635" s="16">
        <f t="shared" si="1177"/>
        <v>0</v>
      </c>
      <c r="AF4635" s="16">
        <f t="shared" si="1178"/>
        <v>14.882352941176471</v>
      </c>
      <c r="AG4635" s="16">
        <f t="shared" si="1179"/>
        <v>19.235294117647058</v>
      </c>
      <c r="AH4635" s="17">
        <f t="shared" si="1180"/>
        <v>0.60277807961172081</v>
      </c>
      <c r="AI4635" s="17">
        <f t="shared" si="1181"/>
        <v>7.8338041942844727</v>
      </c>
      <c r="AJ4635" s="17">
        <f t="shared" si="1182"/>
        <v>8.514998732297439</v>
      </c>
      <c r="AK4635" s="17">
        <f t="shared" si="1183"/>
        <v>8.514998732297439</v>
      </c>
      <c r="AL4635" s="17" t="str">
        <f t="shared" si="1184"/>
        <v/>
      </c>
      <c r="AM4635" s="17" t="str">
        <f t="shared" si="1185"/>
        <v/>
      </c>
      <c r="AN4635" s="17" t="str">
        <f t="shared" si="1186"/>
        <v/>
      </c>
      <c r="AO4635" s="17" t="str">
        <f t="shared" si="1187"/>
        <v/>
      </c>
      <c r="AP4635" s="17" t="str">
        <f t="shared" si="1189"/>
        <v/>
      </c>
      <c r="AQ4635" s="17">
        <f t="shared" si="1188"/>
        <v>4.8844732812704663</v>
      </c>
    </row>
    <row r="4636" spans="1:43" x14ac:dyDescent="0.2">
      <c r="A4636" t="s">
        <v>6196</v>
      </c>
      <c r="H4636">
        <v>258</v>
      </c>
      <c r="I4636">
        <f t="shared" si="1190"/>
        <v>0</v>
      </c>
      <c r="M4636" s="6">
        <f t="array" ref="M4636">SUM(IF($H$2:$H$4320=$H4636,M$2:M$4320,0))</f>
        <v>0</v>
      </c>
      <c r="N4636" s="6">
        <f t="array" ref="N4636">SUM(IF($H$2:$H$4320=$H4636,N$2:N$4320,0))</f>
        <v>0</v>
      </c>
      <c r="O4636" s="6">
        <f t="array" ref="O4636">SUM(IF($H$2:$H$4320=$H4636,O$2:O$4320,0))</f>
        <v>0</v>
      </c>
      <c r="P4636" s="6">
        <f t="array" ref="P4636">SUM(IF($H$2:$H$4320=$H4636,P$2:P$4320,0))</f>
        <v>0</v>
      </c>
      <c r="Q4636" s="6">
        <f t="array" ref="Q4636">SUM(IF($H$2:$H$4320=$H4636,Q$2:Q$4320,0))</f>
        <v>0</v>
      </c>
      <c r="R4636" s="6">
        <f t="array" ref="R4636">SUM(IF($H$2:$H$4320=$H4636,R$2:R$4320,0))</f>
        <v>0</v>
      </c>
      <c r="S4636" s="6">
        <f t="array" ref="S4636">SUM(IF($H$2:$H$4320=$H4636,S$2:S$4320,0))</f>
        <v>0</v>
      </c>
      <c r="T4636" s="6">
        <f t="array" ref="T4636">SUM(IF($H$2:$H$4320=$H4636,T$2:T$4320,0))</f>
        <v>0</v>
      </c>
      <c r="U4636" s="6">
        <f t="array" ref="U4636">SUM(IF($H$2:$H$4320=$H4636,U$2:U$4320,0))</f>
        <v>0</v>
      </c>
      <c r="V4636" s="6">
        <f t="array" ref="V4636">SUM(IF($H$2:$H$4320=$H4636,V$2:V$4320,0))</f>
        <v>0</v>
      </c>
      <c r="W4636" s="6">
        <f t="array" ref="W4636">SUM(IF($H$2:$H$4320=$H4636,W$2:W$4320,0))</f>
        <v>0</v>
      </c>
      <c r="X4636" s="6">
        <f t="array" ref="X4636">SUM(IF($H$2:$H$4320=$H4636,X$2:X$4320,0))</f>
        <v>0</v>
      </c>
      <c r="Y4636" s="6">
        <f t="array" ref="Y4636">SUM(IF($H$2:$H$4320=$H4636,Y$2:Y$4320,0))</f>
        <v>0</v>
      </c>
      <c r="Z4636" s="6">
        <f t="array" ref="Z4636">SUM(IF($H$2:$H$4320=$H4636,Z$2:Z$4320,0))</f>
        <v>0</v>
      </c>
      <c r="AA4636" s="6">
        <f t="array" ref="AA4636">SUM(IF($H$2:$H$4320=$H4636,AA$2:AA$4320,0))</f>
        <v>0</v>
      </c>
      <c r="AB4636" s="6" t="str">
        <f t="shared" si="1174"/>
        <v/>
      </c>
      <c r="AC4636" s="6" t="str">
        <f t="shared" si="1175"/>
        <v/>
      </c>
      <c r="AD4636" s="16" t="str">
        <f t="shared" si="1176"/>
        <v/>
      </c>
      <c r="AE4636" s="16" t="str">
        <f t="shared" si="1177"/>
        <v/>
      </c>
      <c r="AF4636" s="16" t="str">
        <f t="shared" si="1178"/>
        <v/>
      </c>
      <c r="AG4636" s="16" t="str">
        <f t="shared" si="1179"/>
        <v/>
      </c>
      <c r="AH4636" s="17" t="str">
        <f t="shared" si="1180"/>
        <v/>
      </c>
      <c r="AI4636" s="17" t="str">
        <f t="shared" si="1181"/>
        <v/>
      </c>
      <c r="AJ4636" s="17" t="str">
        <f t="shared" si="1182"/>
        <v/>
      </c>
      <c r="AK4636" s="17" t="str">
        <f t="shared" si="1183"/>
        <v/>
      </c>
      <c r="AL4636" s="17" t="str">
        <f t="shared" si="1184"/>
        <v/>
      </c>
      <c r="AM4636" s="17" t="str">
        <f t="shared" si="1185"/>
        <v/>
      </c>
      <c r="AN4636" s="17" t="str">
        <f t="shared" si="1186"/>
        <v/>
      </c>
      <c r="AO4636" s="17" t="str">
        <f t="shared" si="1187"/>
        <v/>
      </c>
      <c r="AP4636" s="17" t="str">
        <f t="shared" si="1189"/>
        <v/>
      </c>
      <c r="AQ4636" s="17" t="str">
        <f t="shared" si="1188"/>
        <v/>
      </c>
    </row>
    <row r="4637" spans="1:43" x14ac:dyDescent="0.2">
      <c r="A4637" t="s">
        <v>5865</v>
      </c>
      <c r="H4637">
        <v>259</v>
      </c>
      <c r="I4637">
        <f t="shared" si="1190"/>
        <v>0</v>
      </c>
      <c r="M4637" s="6">
        <f t="array" ref="M4637">SUM(IF($H$2:$H$4320=$H4637,M$2:M$4320,0))</f>
        <v>809273</v>
      </c>
      <c r="N4637" s="6">
        <f t="array" ref="N4637">SUM(IF($H$2:$H$4320=$H4637,N$2:N$4320,0))</f>
        <v>3294787</v>
      </c>
      <c r="O4637" s="6">
        <f t="array" ref="O4637">SUM(IF($H$2:$H$4320=$H4637,O$2:O$4320,0))</f>
        <v>3765931</v>
      </c>
      <c r="P4637" s="6">
        <f t="array" ref="P4637">SUM(IF($H$2:$H$4320=$H4637,P$2:P$4320,0))</f>
        <v>191804</v>
      </c>
      <c r="Q4637" s="6">
        <f t="array" ref="Q4637">SUM(IF($H$2:$H$4320=$H4637,Q$2:Q$4320,0))</f>
        <v>659</v>
      </c>
      <c r="R4637" s="6">
        <f t="array" ref="R4637">SUM(IF($H$2:$H$4320=$H4637,R$2:R$4320,0))</f>
        <v>834006</v>
      </c>
      <c r="S4637" s="6">
        <f t="array" ref="S4637">SUM(IF($H$2:$H$4320=$H4637,S$2:S$4320,0))</f>
        <v>8611275</v>
      </c>
      <c r="T4637" s="6">
        <f t="array" ref="T4637">SUM(IF($H$2:$H$4320=$H4637,T$2:T$4320,0))</f>
        <v>492690</v>
      </c>
      <c r="U4637" s="6">
        <f t="array" ref="U4637">SUM(IF($H$2:$H$4320=$H4637,U$2:U$4320,0))</f>
        <v>0</v>
      </c>
      <c r="V4637" s="6">
        <f t="array" ref="V4637">SUM(IF($H$2:$H$4320=$H4637,V$2:V$4320,0))</f>
        <v>151</v>
      </c>
      <c r="W4637" s="6">
        <f t="array" ref="W4637">SUM(IF($H$2:$H$4320=$H4637,W$2:W$4320,0))</f>
        <v>1386</v>
      </c>
      <c r="X4637" s="6">
        <f t="array" ref="X4637">SUM(IF($H$2:$H$4320=$H4637,X$2:X$4320,0))</f>
        <v>255</v>
      </c>
      <c r="Y4637" s="6">
        <f t="array" ref="Y4637">SUM(IF($H$2:$H$4320=$H4637,Y$2:Y$4320,0))</f>
        <v>0</v>
      </c>
      <c r="Z4637" s="6">
        <f t="array" ref="Z4637">SUM(IF($H$2:$H$4320=$H4637,Z$2:Z$4320,0))</f>
        <v>28914583800</v>
      </c>
      <c r="AA4637" s="6">
        <f t="array" ref="AA4637">SUM(IF($H$2:$H$4320=$H4637,AA$2:AA$4320,0))</f>
        <v>2038127359.8672001</v>
      </c>
      <c r="AB4637" s="6">
        <f t="shared" si="1174"/>
        <v>8775.8582876525852</v>
      </c>
      <c r="AC4637" s="6">
        <f t="shared" si="1175"/>
        <v>618.59153865400106</v>
      </c>
      <c r="AD4637" s="16">
        <f t="shared" si="1176"/>
        <v>19.634267272841026</v>
      </c>
      <c r="AE4637" s="16">
        <f t="shared" si="1177"/>
        <v>0.87489308752603279</v>
      </c>
      <c r="AF4637" s="16">
        <f t="shared" si="1178"/>
        <v>9.1788079470198678</v>
      </c>
      <c r="AG4637" s="16">
        <f t="shared" si="1179"/>
        <v>10.867549668874172</v>
      </c>
      <c r="AH4637" s="17">
        <f t="shared" si="1180"/>
        <v>1.0305619982379246</v>
      </c>
      <c r="AI4637" s="17">
        <f t="shared" si="1181"/>
        <v>10.640754108934809</v>
      </c>
      <c r="AJ4637" s="17">
        <f t="shared" si="1182"/>
        <v>11.249559790083199</v>
      </c>
      <c r="AK4637" s="17">
        <f t="shared" si="1183"/>
        <v>11.249559790083199</v>
      </c>
      <c r="AL4637" s="17">
        <f t="shared" si="1184"/>
        <v>0.25312895795691798</v>
      </c>
      <c r="AM4637" s="17">
        <f t="shared" si="1185"/>
        <v>2.6136059781709715</v>
      </c>
      <c r="AN4637" s="17">
        <f t="shared" si="1186"/>
        <v>2.7631422000875929</v>
      </c>
      <c r="AO4637" s="17">
        <f t="shared" si="1187"/>
        <v>2.7631422000875929</v>
      </c>
      <c r="AP4637" s="17">
        <f t="shared" si="1189"/>
        <v>2.5100132421306749</v>
      </c>
      <c r="AQ4637" s="17">
        <f t="shared" si="1188"/>
        <v>2.2866258038184979</v>
      </c>
    </row>
    <row r="4638" spans="1:43" x14ac:dyDescent="0.2">
      <c r="A4638" t="s">
        <v>5945</v>
      </c>
      <c r="H4638">
        <v>260</v>
      </c>
      <c r="I4638">
        <f t="shared" si="1190"/>
        <v>0</v>
      </c>
      <c r="M4638" s="6">
        <f t="array" ref="M4638">SUM(IF($H$2:$H$4320=$H4638,M$2:M$4320,0))</f>
        <v>2794941</v>
      </c>
      <c r="N4638" s="6">
        <f t="array" ref="N4638">SUM(IF($H$2:$H$4320=$H4638,N$2:N$4320,0))</f>
        <v>11151556</v>
      </c>
      <c r="O4638" s="6">
        <f t="array" ref="O4638">SUM(IF($H$2:$H$4320=$H4638,O$2:O$4320,0))</f>
        <v>2429723</v>
      </c>
      <c r="P4638" s="6">
        <f t="array" ref="P4638">SUM(IF($H$2:$H$4320=$H4638,P$2:P$4320,0))</f>
        <v>187289</v>
      </c>
      <c r="Q4638" s="6">
        <f t="array" ref="Q4638">SUM(IF($H$2:$H$4320=$H4638,Q$2:Q$4320,0))</f>
        <v>9186</v>
      </c>
      <c r="R4638" s="6">
        <f t="array" ref="R4638">SUM(IF($H$2:$H$4320=$H4638,R$2:R$4320,0))</f>
        <v>2544867</v>
      </c>
      <c r="S4638" s="6">
        <f t="array" ref="S4638">SUM(IF($H$2:$H$4320=$H4638,S$2:S$4320,0))</f>
        <v>17706194</v>
      </c>
      <c r="T4638" s="6">
        <f t="array" ref="T4638">SUM(IF($H$2:$H$4320=$H4638,T$2:T$4320,0))</f>
        <v>13319694</v>
      </c>
      <c r="U4638" s="6">
        <f t="array" ref="U4638">SUM(IF($H$2:$H$4320=$H4638,U$2:U$4320,0))</f>
        <v>120559</v>
      </c>
      <c r="V4638" s="6">
        <f t="array" ref="V4638">SUM(IF($H$2:$H$4320=$H4638,V$2:V$4320,0))</f>
        <v>97</v>
      </c>
      <c r="W4638" s="6">
        <f t="array" ref="W4638">SUM(IF($H$2:$H$4320=$H4638,W$2:W$4320,0))</f>
        <v>3189</v>
      </c>
      <c r="X4638" s="6">
        <f t="array" ref="X4638">SUM(IF($H$2:$H$4320=$H4638,X$2:X$4320,0))</f>
        <v>1467</v>
      </c>
      <c r="Y4638" s="6">
        <f t="array" ref="Y4638">SUM(IF($H$2:$H$4320=$H4638,Y$2:Y$4320,0))</f>
        <v>0</v>
      </c>
      <c r="Z4638" s="6">
        <f t="array" ref="Z4638">SUM(IF($H$2:$H$4320=$H4638,Z$2:Z$4320,0))</f>
        <v>71353901427</v>
      </c>
      <c r="AA4638" s="6">
        <f t="array" ref="AA4638">SUM(IF($H$2:$H$4320=$H4638,AA$2:AA$4320,0))</f>
        <v>5206274405.5895996</v>
      </c>
      <c r="AB4638" s="6">
        <f t="shared" ref="AB4638:AB4701" si="1191">IF(N4638&gt;0, Z4638/N4638,"")</f>
        <v>6398.5601136738223</v>
      </c>
      <c r="AC4638" s="6">
        <f t="shared" ref="AC4638:AC4701" si="1192">IF(N4638&gt;0, AA4638/N4638, "")</f>
        <v>466.86528817947914</v>
      </c>
      <c r="AD4638" s="16">
        <f t="shared" si="1176"/>
        <v>12.973121753012723</v>
      </c>
      <c r="AE4638" s="16">
        <f t="shared" si="1177"/>
        <v>4.5896408767583798</v>
      </c>
      <c r="AF4638" s="16">
        <f t="shared" si="1178"/>
        <v>32.876288659793815</v>
      </c>
      <c r="AG4638" s="16">
        <f t="shared" si="1179"/>
        <v>48</v>
      </c>
      <c r="AH4638" s="17">
        <f t="shared" si="1180"/>
        <v>0.91052619715407235</v>
      </c>
      <c r="AI4638" s="17">
        <f t="shared" si="1181"/>
        <v>6.3350868587208105</v>
      </c>
      <c r="AJ4638" s="17">
        <f t="shared" si="1182"/>
        <v>11.100730927772714</v>
      </c>
      <c r="AK4638" s="17">
        <f t="shared" si="1183"/>
        <v>11.143865648684534</v>
      </c>
      <c r="AL4638" s="17">
        <f t="shared" si="1184"/>
        <v>0.22820734613178645</v>
      </c>
      <c r="AM4638" s="17">
        <f t="shared" si="1185"/>
        <v>1.5877778849875299</v>
      </c>
      <c r="AN4638" s="17">
        <f t="shared" si="1186"/>
        <v>2.7822025912796384</v>
      </c>
      <c r="AO4638" s="17">
        <f t="shared" si="1187"/>
        <v>2.7930135489612393</v>
      </c>
      <c r="AP4638" s="17">
        <f t="shared" si="1189"/>
        <v>2.5648062028294527</v>
      </c>
      <c r="AQ4638" s="17">
        <f t="shared" si="1188"/>
        <v>7.2873302841517322</v>
      </c>
    </row>
    <row r="4639" spans="1:43" x14ac:dyDescent="0.2">
      <c r="A4639" t="s">
        <v>5918</v>
      </c>
      <c r="H4639">
        <v>261</v>
      </c>
      <c r="I4639">
        <f t="shared" si="1190"/>
        <v>0</v>
      </c>
      <c r="M4639" s="6">
        <f t="array" ref="M4639">SUM(IF($H$2:$H$4320=$H4639,M$2:M$4320,0))</f>
        <v>166772</v>
      </c>
      <c r="N4639" s="6">
        <f t="array" ref="N4639">SUM(IF($H$2:$H$4320=$H4639,N$2:N$4320,0))</f>
        <v>0</v>
      </c>
      <c r="O4639" s="6">
        <f t="array" ref="O4639">SUM(IF($H$2:$H$4320=$H4639,O$2:O$4320,0))</f>
        <v>961175</v>
      </c>
      <c r="P4639" s="6">
        <f t="array" ref="P4639">SUM(IF($H$2:$H$4320=$H4639,P$2:P$4320,0))</f>
        <v>66531</v>
      </c>
      <c r="Q4639" s="6">
        <f t="array" ref="Q4639">SUM(IF($H$2:$H$4320=$H4639,Q$2:Q$4320,0))</f>
        <v>0</v>
      </c>
      <c r="R4639" s="6">
        <f t="array" ref="R4639">SUM(IF($H$2:$H$4320=$H4639,R$2:R$4320,0))</f>
        <v>164287</v>
      </c>
      <c r="S4639" s="6">
        <f t="array" ref="S4639">SUM(IF($H$2:$H$4320=$H4639,S$2:S$4320,0))</f>
        <v>2720372</v>
      </c>
      <c r="T4639" s="6">
        <f t="array" ref="T4639">SUM(IF($H$2:$H$4320=$H4639,T$2:T$4320,0))</f>
        <v>229070</v>
      </c>
      <c r="U4639" s="6">
        <f t="array" ref="U4639">SUM(IF($H$2:$H$4320=$H4639,U$2:U$4320,0))</f>
        <v>0</v>
      </c>
      <c r="V4639" s="6">
        <f t="array" ref="V4639">SUM(IF($H$2:$H$4320=$H4639,V$2:V$4320,0))</f>
        <v>36</v>
      </c>
      <c r="W4639" s="6">
        <f t="array" ref="W4639">SUM(IF($H$2:$H$4320=$H4639,W$2:W$4320,0))</f>
        <v>459</v>
      </c>
      <c r="X4639" s="6">
        <f t="array" ref="X4639">SUM(IF($H$2:$H$4320=$H4639,X$2:X$4320,0))</f>
        <v>49</v>
      </c>
      <c r="Y4639" s="6">
        <f t="array" ref="Y4639">SUM(IF($H$2:$H$4320=$H4639,Y$2:Y$4320,0))</f>
        <v>0</v>
      </c>
      <c r="Z4639" s="6">
        <f t="array" ref="Z4639">SUM(IF($H$2:$H$4320=$H4639,Z$2:Z$4320,0))</f>
        <v>0</v>
      </c>
      <c r="AA4639" s="6">
        <f t="array" ref="AA4639">SUM(IF($H$2:$H$4320=$H4639,AA$2:AA$4320,0))</f>
        <v>0</v>
      </c>
      <c r="AB4639" s="6" t="str">
        <f t="shared" si="1191"/>
        <v/>
      </c>
      <c r="AC4639" s="6" t="str">
        <f t="shared" si="1192"/>
        <v/>
      </c>
      <c r="AD4639" s="16">
        <f t="shared" si="1176"/>
        <v>14.447024695254843</v>
      </c>
      <c r="AE4639" s="16">
        <f t="shared" si="1177"/>
        <v>0</v>
      </c>
      <c r="AF4639" s="16">
        <f t="shared" si="1178"/>
        <v>12.75</v>
      </c>
      <c r="AG4639" s="16">
        <f t="shared" si="1179"/>
        <v>14.111111111111111</v>
      </c>
      <c r="AH4639" s="17">
        <f t="shared" si="1180"/>
        <v>0.98509941716834959</v>
      </c>
      <c r="AI4639" s="17">
        <f t="shared" si="1181"/>
        <v>16.31192286474948</v>
      </c>
      <c r="AJ4639" s="17">
        <f t="shared" si="1182"/>
        <v>17.685474779939078</v>
      </c>
      <c r="AK4639" s="17">
        <f t="shared" si="1183"/>
        <v>17.685474779939078</v>
      </c>
      <c r="AL4639" s="17" t="str">
        <f t="shared" si="1184"/>
        <v/>
      </c>
      <c r="AM4639" s="17" t="str">
        <f t="shared" si="1185"/>
        <v/>
      </c>
      <c r="AN4639" s="17" t="str">
        <f t="shared" si="1186"/>
        <v/>
      </c>
      <c r="AO4639" s="17" t="str">
        <f t="shared" si="1187"/>
        <v/>
      </c>
      <c r="AP4639" s="17" t="str">
        <f t="shared" si="1189"/>
        <v/>
      </c>
      <c r="AQ4639" s="17">
        <f t="shared" si="1188"/>
        <v>2.8302567170390409</v>
      </c>
    </row>
    <row r="4640" spans="1:43" x14ac:dyDescent="0.2">
      <c r="A4640" t="s">
        <v>5997</v>
      </c>
      <c r="H4640">
        <v>262</v>
      </c>
      <c r="I4640">
        <f t="shared" si="1190"/>
        <v>0</v>
      </c>
      <c r="M4640" s="6">
        <f t="array" ref="M4640">SUM(IF($H$2:$H$4320=$H4640,M$2:M$4320,0))</f>
        <v>145556</v>
      </c>
      <c r="N4640" s="6">
        <f t="array" ref="N4640">SUM(IF($H$2:$H$4320=$H4640,N$2:N$4320,0))</f>
        <v>0</v>
      </c>
      <c r="O4640" s="6">
        <f t="array" ref="O4640">SUM(IF($H$2:$H$4320=$H4640,O$2:O$4320,0))</f>
        <v>871082</v>
      </c>
      <c r="P4640" s="6">
        <f t="array" ref="P4640">SUM(IF($H$2:$H$4320=$H4640,P$2:P$4320,0))</f>
        <v>46918</v>
      </c>
      <c r="Q4640" s="6">
        <f t="array" ref="Q4640">SUM(IF($H$2:$H$4320=$H4640,Q$2:Q$4320,0))</f>
        <v>0</v>
      </c>
      <c r="R4640" s="6">
        <f t="array" ref="R4640">SUM(IF($H$2:$H$4320=$H4640,R$2:R$4320,0))</f>
        <v>281501</v>
      </c>
      <c r="S4640" s="6">
        <f t="array" ref="S4640">SUM(IF($H$2:$H$4320=$H4640,S$2:S$4320,0))</f>
        <v>3361001</v>
      </c>
      <c r="T4640" s="6">
        <f t="array" ref="T4640">SUM(IF($H$2:$H$4320=$H4640,T$2:T$4320,0))</f>
        <v>307328</v>
      </c>
      <c r="U4640" s="6">
        <f t="array" ref="U4640">SUM(IF($H$2:$H$4320=$H4640,U$2:U$4320,0))</f>
        <v>0</v>
      </c>
      <c r="V4640" s="6">
        <f t="array" ref="V4640">SUM(IF($H$2:$H$4320=$H4640,V$2:V$4320,0))</f>
        <v>26</v>
      </c>
      <c r="W4640" s="6">
        <f t="array" ref="W4640">SUM(IF($H$2:$H$4320=$H4640,W$2:W$4320,0))</f>
        <v>448</v>
      </c>
      <c r="X4640" s="6">
        <f t="array" ref="X4640">SUM(IF($H$2:$H$4320=$H4640,X$2:X$4320,0))</f>
        <v>0</v>
      </c>
      <c r="Y4640" s="6">
        <f t="array" ref="Y4640">SUM(IF($H$2:$H$4320=$H4640,Y$2:Y$4320,0))</f>
        <v>0</v>
      </c>
      <c r="Z4640" s="6">
        <f t="array" ref="Z4640">SUM(IF($H$2:$H$4320=$H4640,Z$2:Z$4320,0))</f>
        <v>0</v>
      </c>
      <c r="AA4640" s="6">
        <f t="array" ref="AA4640">SUM(IF($H$2:$H$4320=$H4640,AA$2:AA$4320,0))</f>
        <v>0</v>
      </c>
      <c r="AB4640" s="6" t="str">
        <f t="shared" si="1191"/>
        <v/>
      </c>
      <c r="AC4640" s="6" t="str">
        <f t="shared" si="1192"/>
        <v/>
      </c>
      <c r="AD4640" s="16">
        <f t="shared" si="1176"/>
        <v>18.566051408840956</v>
      </c>
      <c r="AE4640" s="16">
        <f t="shared" si="1177"/>
        <v>0</v>
      </c>
      <c r="AF4640" s="16">
        <f t="shared" si="1178"/>
        <v>17.23076923076923</v>
      </c>
      <c r="AG4640" s="16">
        <f t="shared" si="1179"/>
        <v>17.23076923076923</v>
      </c>
      <c r="AH4640" s="17">
        <f t="shared" si="1180"/>
        <v>1.9339704306246392</v>
      </c>
      <c r="AI4640" s="17">
        <f t="shared" si="1181"/>
        <v>23.090776058699056</v>
      </c>
      <c r="AJ4640" s="17">
        <f t="shared" si="1182"/>
        <v>25.202183352111902</v>
      </c>
      <c r="AK4640" s="17">
        <f t="shared" si="1183"/>
        <v>25.202183352111902</v>
      </c>
      <c r="AL4640" s="17" t="str">
        <f t="shared" si="1184"/>
        <v/>
      </c>
      <c r="AM4640" s="17" t="str">
        <f t="shared" si="1185"/>
        <v/>
      </c>
      <c r="AN4640" s="17" t="str">
        <f t="shared" si="1186"/>
        <v/>
      </c>
      <c r="AO4640" s="17" t="str">
        <f t="shared" si="1187"/>
        <v/>
      </c>
      <c r="AP4640" s="17" t="str">
        <f t="shared" si="1189"/>
        <v/>
      </c>
      <c r="AQ4640" s="17">
        <f t="shared" si="1188"/>
        <v>3.858420906412944</v>
      </c>
    </row>
    <row r="4641" spans="1:43" x14ac:dyDescent="0.2">
      <c r="A4641" t="s">
        <v>6197</v>
      </c>
      <c r="H4641">
        <v>263</v>
      </c>
      <c r="I4641">
        <f t="shared" si="1190"/>
        <v>0</v>
      </c>
      <c r="M4641" s="6">
        <f t="array" ref="M4641">SUM(IF($H$2:$H$4320=$H4641,M$2:M$4320,0))</f>
        <v>0</v>
      </c>
      <c r="N4641" s="6">
        <f t="array" ref="N4641">SUM(IF($H$2:$H$4320=$H4641,N$2:N$4320,0))</f>
        <v>0</v>
      </c>
      <c r="O4641" s="6">
        <f t="array" ref="O4641">SUM(IF($H$2:$H$4320=$H4641,O$2:O$4320,0))</f>
        <v>0</v>
      </c>
      <c r="P4641" s="6">
        <f t="array" ref="P4641">SUM(IF($H$2:$H$4320=$H4641,P$2:P$4320,0))</f>
        <v>0</v>
      </c>
      <c r="Q4641" s="6">
        <f t="array" ref="Q4641">SUM(IF($H$2:$H$4320=$H4641,Q$2:Q$4320,0))</f>
        <v>0</v>
      </c>
      <c r="R4641" s="6">
        <f t="array" ref="R4641">SUM(IF($H$2:$H$4320=$H4641,R$2:R$4320,0))</f>
        <v>0</v>
      </c>
      <c r="S4641" s="6">
        <f t="array" ref="S4641">SUM(IF($H$2:$H$4320=$H4641,S$2:S$4320,0))</f>
        <v>0</v>
      </c>
      <c r="T4641" s="6">
        <f t="array" ref="T4641">SUM(IF($H$2:$H$4320=$H4641,T$2:T$4320,0))</f>
        <v>0</v>
      </c>
      <c r="U4641" s="6">
        <f t="array" ref="U4641">SUM(IF($H$2:$H$4320=$H4641,U$2:U$4320,0))</f>
        <v>0</v>
      </c>
      <c r="V4641" s="6">
        <f t="array" ref="V4641">SUM(IF($H$2:$H$4320=$H4641,V$2:V$4320,0))</f>
        <v>0</v>
      </c>
      <c r="W4641" s="6">
        <f t="array" ref="W4641">SUM(IF($H$2:$H$4320=$H4641,W$2:W$4320,0))</f>
        <v>0</v>
      </c>
      <c r="X4641" s="6">
        <f t="array" ref="X4641">SUM(IF($H$2:$H$4320=$H4641,X$2:X$4320,0))</f>
        <v>0</v>
      </c>
      <c r="Y4641" s="6">
        <f t="array" ref="Y4641">SUM(IF($H$2:$H$4320=$H4641,Y$2:Y$4320,0))</f>
        <v>0</v>
      </c>
      <c r="Z4641" s="6">
        <f t="array" ref="Z4641">SUM(IF($H$2:$H$4320=$H4641,Z$2:Z$4320,0))</f>
        <v>0</v>
      </c>
      <c r="AA4641" s="6">
        <f t="array" ref="AA4641">SUM(IF($H$2:$H$4320=$H4641,AA$2:AA$4320,0))</f>
        <v>0</v>
      </c>
      <c r="AB4641" s="6" t="str">
        <f t="shared" si="1191"/>
        <v/>
      </c>
      <c r="AC4641" s="6" t="str">
        <f t="shared" si="1192"/>
        <v/>
      </c>
      <c r="AD4641" s="16" t="str">
        <f t="shared" si="1176"/>
        <v/>
      </c>
      <c r="AE4641" s="16" t="str">
        <f t="shared" si="1177"/>
        <v/>
      </c>
      <c r="AF4641" s="16" t="str">
        <f t="shared" si="1178"/>
        <v/>
      </c>
      <c r="AG4641" s="16" t="str">
        <f t="shared" si="1179"/>
        <v/>
      </c>
      <c r="AH4641" s="17" t="str">
        <f t="shared" si="1180"/>
        <v/>
      </c>
      <c r="AI4641" s="17" t="str">
        <f t="shared" si="1181"/>
        <v/>
      </c>
      <c r="AJ4641" s="17" t="str">
        <f t="shared" si="1182"/>
        <v/>
      </c>
      <c r="AK4641" s="17" t="str">
        <f t="shared" si="1183"/>
        <v/>
      </c>
      <c r="AL4641" s="17" t="str">
        <f t="shared" si="1184"/>
        <v/>
      </c>
      <c r="AM4641" s="17" t="str">
        <f t="shared" si="1185"/>
        <v/>
      </c>
      <c r="AN4641" s="17" t="str">
        <f t="shared" si="1186"/>
        <v/>
      </c>
      <c r="AO4641" s="17" t="str">
        <f t="shared" si="1187"/>
        <v/>
      </c>
      <c r="AP4641" s="17" t="str">
        <f t="shared" si="1189"/>
        <v/>
      </c>
      <c r="AQ4641" s="17" t="str">
        <f t="shared" si="1188"/>
        <v/>
      </c>
    </row>
    <row r="4642" spans="1:43" x14ac:dyDescent="0.2">
      <c r="A4642" t="s">
        <v>6094</v>
      </c>
      <c r="H4642">
        <v>264</v>
      </c>
      <c r="I4642">
        <f t="shared" si="1190"/>
        <v>0</v>
      </c>
      <c r="M4642" s="6">
        <f t="array" ref="M4642">SUM(IF($H$2:$H$4320=$H4642,M$2:M$4320,0))</f>
        <v>842132</v>
      </c>
      <c r="N4642" s="6">
        <f t="array" ref="N4642">SUM(IF($H$2:$H$4320=$H4642,N$2:N$4320,0))</f>
        <v>0</v>
      </c>
      <c r="O4642" s="6">
        <f t="array" ref="O4642">SUM(IF($H$2:$H$4320=$H4642,O$2:O$4320,0))</f>
        <v>683786</v>
      </c>
      <c r="P4642" s="6">
        <f t="array" ref="P4642">SUM(IF($H$2:$H$4320=$H4642,P$2:P$4320,0))</f>
        <v>54197</v>
      </c>
      <c r="Q4642" s="6">
        <f t="array" ref="Q4642">SUM(IF($H$2:$H$4320=$H4642,Q$2:Q$4320,0))</f>
        <v>0</v>
      </c>
      <c r="R4642" s="6">
        <f t="array" ref="R4642">SUM(IF($H$2:$H$4320=$H4642,R$2:R$4320,0))</f>
        <v>493891</v>
      </c>
      <c r="S4642" s="6">
        <f t="array" ref="S4642">SUM(IF($H$2:$H$4320=$H4642,S$2:S$4320,0))</f>
        <v>4326729</v>
      </c>
      <c r="T4642" s="6">
        <f t="array" ref="T4642">SUM(IF($H$2:$H$4320=$H4642,T$2:T$4320,0))</f>
        <v>2456296</v>
      </c>
      <c r="U4642" s="6">
        <f t="array" ref="U4642">SUM(IF($H$2:$H$4320=$H4642,U$2:U$4320,0))</f>
        <v>0</v>
      </c>
      <c r="V4642" s="6">
        <f t="array" ref="V4642">SUM(IF($H$2:$H$4320=$H4642,V$2:V$4320,0))</f>
        <v>31</v>
      </c>
      <c r="W4642" s="6">
        <f t="array" ref="W4642">SUM(IF($H$2:$H$4320=$H4642,W$2:W$4320,0))</f>
        <v>704</v>
      </c>
      <c r="X4642" s="6">
        <f t="array" ref="X4642">SUM(IF($H$2:$H$4320=$H4642,X$2:X$4320,0))</f>
        <v>356</v>
      </c>
      <c r="Y4642" s="6">
        <f t="array" ref="Y4642">SUM(IF($H$2:$H$4320=$H4642,Y$2:Y$4320,0))</f>
        <v>0</v>
      </c>
      <c r="Z4642" s="6">
        <f t="array" ref="Z4642">SUM(IF($H$2:$H$4320=$H4642,Z$2:Z$4320,0))</f>
        <v>0</v>
      </c>
      <c r="AA4642" s="6">
        <f t="array" ref="AA4642">SUM(IF($H$2:$H$4320=$H4642,AA$2:AA$4320,0))</f>
        <v>0</v>
      </c>
      <c r="AB4642" s="6" t="str">
        <f t="shared" si="1191"/>
        <v/>
      </c>
      <c r="AC4642" s="6" t="str">
        <f t="shared" si="1192"/>
        <v/>
      </c>
      <c r="AD4642" s="16">
        <f t="shared" si="1176"/>
        <v>12.616676199789657</v>
      </c>
      <c r="AE4642" s="16">
        <f t="shared" si="1177"/>
        <v>0</v>
      </c>
      <c r="AF4642" s="16">
        <f t="shared" si="1178"/>
        <v>22.70967741935484</v>
      </c>
      <c r="AG4642" s="16">
        <f t="shared" si="1179"/>
        <v>34.193548387096776</v>
      </c>
      <c r="AH4642" s="17">
        <f t="shared" si="1180"/>
        <v>0.58647694185709609</v>
      </c>
      <c r="AI4642" s="17">
        <f t="shared" si="1181"/>
        <v>5.1378275614749231</v>
      </c>
      <c r="AJ4642" s="17">
        <f t="shared" si="1182"/>
        <v>8.0545864543800736</v>
      </c>
      <c r="AK4642" s="17">
        <f t="shared" si="1183"/>
        <v>8.0545864543800736</v>
      </c>
      <c r="AL4642" s="17" t="str">
        <f t="shared" si="1184"/>
        <v/>
      </c>
      <c r="AM4642" s="17" t="str">
        <f t="shared" si="1185"/>
        <v/>
      </c>
      <c r="AN4642" s="17" t="str">
        <f t="shared" si="1186"/>
        <v/>
      </c>
      <c r="AO4642" s="17" t="str">
        <f t="shared" si="1187"/>
        <v/>
      </c>
      <c r="AP4642" s="17" t="str">
        <f t="shared" si="1189"/>
        <v/>
      </c>
      <c r="AQ4642" s="17">
        <f t="shared" si="1188"/>
        <v>6.3276068828551626</v>
      </c>
    </row>
    <row r="4643" spans="1:43" x14ac:dyDescent="0.2">
      <c r="A4643" t="s">
        <v>6198</v>
      </c>
      <c r="H4643">
        <v>265</v>
      </c>
      <c r="I4643">
        <f t="shared" si="1190"/>
        <v>0</v>
      </c>
      <c r="M4643" s="6">
        <f t="array" ref="M4643">SUM(IF($H$2:$H$4320=$H4643,M$2:M$4320,0))</f>
        <v>0</v>
      </c>
      <c r="N4643" s="6">
        <f t="array" ref="N4643">SUM(IF($H$2:$H$4320=$H4643,N$2:N$4320,0))</f>
        <v>0</v>
      </c>
      <c r="O4643" s="6">
        <f t="array" ref="O4643">SUM(IF($H$2:$H$4320=$H4643,O$2:O$4320,0))</f>
        <v>0</v>
      </c>
      <c r="P4643" s="6">
        <f t="array" ref="P4643">SUM(IF($H$2:$H$4320=$H4643,P$2:P$4320,0))</f>
        <v>0</v>
      </c>
      <c r="Q4643" s="6">
        <f t="array" ref="Q4643">SUM(IF($H$2:$H$4320=$H4643,Q$2:Q$4320,0))</f>
        <v>0</v>
      </c>
      <c r="R4643" s="6">
        <f t="array" ref="R4643">SUM(IF($H$2:$H$4320=$H4643,R$2:R$4320,0))</f>
        <v>0</v>
      </c>
      <c r="S4643" s="6">
        <f t="array" ref="S4643">SUM(IF($H$2:$H$4320=$H4643,S$2:S$4320,0))</f>
        <v>0</v>
      </c>
      <c r="T4643" s="6">
        <f t="array" ref="T4643">SUM(IF($H$2:$H$4320=$H4643,T$2:T$4320,0))</f>
        <v>0</v>
      </c>
      <c r="U4643" s="6">
        <f t="array" ref="U4643">SUM(IF($H$2:$H$4320=$H4643,U$2:U$4320,0))</f>
        <v>0</v>
      </c>
      <c r="V4643" s="6">
        <f t="array" ref="V4643">SUM(IF($H$2:$H$4320=$H4643,V$2:V$4320,0))</f>
        <v>0</v>
      </c>
      <c r="W4643" s="6">
        <f t="array" ref="W4643">SUM(IF($H$2:$H$4320=$H4643,W$2:W$4320,0))</f>
        <v>0</v>
      </c>
      <c r="X4643" s="6">
        <f t="array" ref="X4643">SUM(IF($H$2:$H$4320=$H4643,X$2:X$4320,0))</f>
        <v>0</v>
      </c>
      <c r="Y4643" s="6">
        <f t="array" ref="Y4643">SUM(IF($H$2:$H$4320=$H4643,Y$2:Y$4320,0))</f>
        <v>0</v>
      </c>
      <c r="Z4643" s="6">
        <f t="array" ref="Z4643">SUM(IF($H$2:$H$4320=$H4643,Z$2:Z$4320,0))</f>
        <v>0</v>
      </c>
      <c r="AA4643" s="6">
        <f t="array" ref="AA4643">SUM(IF($H$2:$H$4320=$H4643,AA$2:AA$4320,0))</f>
        <v>0</v>
      </c>
      <c r="AB4643" s="6" t="str">
        <f t="shared" si="1191"/>
        <v/>
      </c>
      <c r="AC4643" s="6" t="str">
        <f t="shared" si="1192"/>
        <v/>
      </c>
      <c r="AD4643" s="16" t="str">
        <f t="shared" si="1176"/>
        <v/>
      </c>
      <c r="AE4643" s="16" t="str">
        <f t="shared" si="1177"/>
        <v/>
      </c>
      <c r="AF4643" s="16" t="str">
        <f t="shared" si="1178"/>
        <v/>
      </c>
      <c r="AG4643" s="16" t="str">
        <f t="shared" si="1179"/>
        <v/>
      </c>
      <c r="AH4643" s="17" t="str">
        <f t="shared" si="1180"/>
        <v/>
      </c>
      <c r="AI4643" s="17" t="str">
        <f t="shared" si="1181"/>
        <v/>
      </c>
      <c r="AJ4643" s="17" t="str">
        <f t="shared" si="1182"/>
        <v/>
      </c>
      <c r="AK4643" s="17" t="str">
        <f t="shared" si="1183"/>
        <v/>
      </c>
      <c r="AL4643" s="17" t="str">
        <f t="shared" si="1184"/>
        <v/>
      </c>
      <c r="AM4643" s="17" t="str">
        <f t="shared" si="1185"/>
        <v/>
      </c>
      <c r="AN4643" s="17" t="str">
        <f t="shared" si="1186"/>
        <v/>
      </c>
      <c r="AO4643" s="17" t="str">
        <f t="shared" si="1187"/>
        <v/>
      </c>
      <c r="AP4643" s="17" t="str">
        <f t="shared" si="1189"/>
        <v/>
      </c>
      <c r="AQ4643" s="17" t="str">
        <f t="shared" si="1188"/>
        <v/>
      </c>
    </row>
    <row r="4644" spans="1:43" x14ac:dyDescent="0.2">
      <c r="A4644" t="s">
        <v>5880</v>
      </c>
      <c r="H4644">
        <v>266</v>
      </c>
      <c r="I4644">
        <f t="shared" si="1190"/>
        <v>0</v>
      </c>
      <c r="M4644" s="6">
        <f t="array" ref="M4644">SUM(IF($H$2:$H$4320=$H4644,M$2:M$4320,0))</f>
        <v>456507</v>
      </c>
      <c r="N4644" s="6">
        <f t="array" ref="N4644">SUM(IF($H$2:$H$4320=$H4644,N$2:N$4320,0))</f>
        <v>0</v>
      </c>
      <c r="O4644" s="6">
        <f t="array" ref="O4644">SUM(IF($H$2:$H$4320=$H4644,O$2:O$4320,0))</f>
        <v>785529</v>
      </c>
      <c r="P4644" s="6">
        <f t="array" ref="P4644">SUM(IF($H$2:$H$4320=$H4644,P$2:P$4320,0))</f>
        <v>51356</v>
      </c>
      <c r="Q4644" s="6">
        <f t="array" ref="Q4644">SUM(IF($H$2:$H$4320=$H4644,Q$2:Q$4320,0))</f>
        <v>0</v>
      </c>
      <c r="R4644" s="6">
        <f t="array" ref="R4644">SUM(IF($H$2:$H$4320=$H4644,R$2:R$4320,0))</f>
        <v>661812</v>
      </c>
      <c r="S4644" s="6">
        <f t="array" ref="S4644">SUM(IF($H$2:$H$4320=$H4644,S$2:S$4320,0))</f>
        <v>3025335</v>
      </c>
      <c r="T4644" s="6">
        <f t="array" ref="T4644">SUM(IF($H$2:$H$4320=$H4644,T$2:T$4320,0))</f>
        <v>6596985</v>
      </c>
      <c r="U4644" s="6">
        <f t="array" ref="U4644">SUM(IF($H$2:$H$4320=$H4644,U$2:U$4320,0))</f>
        <v>0</v>
      </c>
      <c r="V4644" s="6">
        <f t="array" ref="V4644">SUM(IF($H$2:$H$4320=$H4644,V$2:V$4320,0))</f>
        <v>36</v>
      </c>
      <c r="W4644" s="6">
        <f t="array" ref="W4644">SUM(IF($H$2:$H$4320=$H4644,W$2:W$4320,0))</f>
        <v>603</v>
      </c>
      <c r="X4644" s="6">
        <f t="array" ref="X4644">SUM(IF($H$2:$H$4320=$H4644,X$2:X$4320,0))</f>
        <v>197</v>
      </c>
      <c r="Y4644" s="6">
        <f t="array" ref="Y4644">SUM(IF($H$2:$H$4320=$H4644,Y$2:Y$4320,0))</f>
        <v>0</v>
      </c>
      <c r="Z4644" s="6">
        <f t="array" ref="Z4644">SUM(IF($H$2:$H$4320=$H4644,Z$2:Z$4320,0))</f>
        <v>0</v>
      </c>
      <c r="AA4644" s="6">
        <f t="array" ref="AA4644">SUM(IF($H$2:$H$4320=$H4644,AA$2:AA$4320,0))</f>
        <v>0</v>
      </c>
      <c r="AB4644" s="6" t="str">
        <f t="shared" si="1191"/>
        <v/>
      </c>
      <c r="AC4644" s="6" t="str">
        <f t="shared" si="1192"/>
        <v/>
      </c>
      <c r="AD4644" s="16">
        <f t="shared" si="1176"/>
        <v>15.29575901549965</v>
      </c>
      <c r="AE4644" s="16">
        <f t="shared" si="1177"/>
        <v>0</v>
      </c>
      <c r="AF4644" s="16">
        <f t="shared" si="1178"/>
        <v>16.75</v>
      </c>
      <c r="AG4644" s="16">
        <f t="shared" si="1179"/>
        <v>22.222222222222221</v>
      </c>
      <c r="AH4644" s="17">
        <f t="shared" si="1180"/>
        <v>1.4497302341475595</v>
      </c>
      <c r="AI4644" s="17">
        <f t="shared" si="1181"/>
        <v>6.6271382476062799</v>
      </c>
      <c r="AJ4644" s="17">
        <f t="shared" si="1182"/>
        <v>21.0781433800577</v>
      </c>
      <c r="AK4644" s="17">
        <f t="shared" si="1183"/>
        <v>21.0781433800577</v>
      </c>
      <c r="AL4644" s="17" t="str">
        <f t="shared" si="1184"/>
        <v/>
      </c>
      <c r="AM4644" s="17" t="str">
        <f t="shared" si="1185"/>
        <v/>
      </c>
      <c r="AN4644" s="17" t="str">
        <f t="shared" si="1186"/>
        <v/>
      </c>
      <c r="AO4644" s="17" t="str">
        <f t="shared" si="1187"/>
        <v/>
      </c>
      <c r="AP4644" s="17" t="str">
        <f t="shared" si="1189"/>
        <v/>
      </c>
      <c r="AQ4644" s="17">
        <f t="shared" si="1188"/>
        <v>3.8513345783542046</v>
      </c>
    </row>
    <row r="4645" spans="1:43" x14ac:dyDescent="0.2">
      <c r="A4645" t="s">
        <v>6140</v>
      </c>
      <c r="H4645">
        <v>267</v>
      </c>
      <c r="I4645">
        <f t="shared" si="1190"/>
        <v>0</v>
      </c>
      <c r="M4645" s="6">
        <f t="array" ref="M4645">SUM(IF($H$2:$H$4320=$H4645,M$2:M$4320,0))</f>
        <v>718421</v>
      </c>
      <c r="N4645" s="6">
        <f t="array" ref="N4645">SUM(IF($H$2:$H$4320=$H4645,N$2:N$4320,0))</f>
        <v>5248609</v>
      </c>
      <c r="O4645" s="6">
        <f t="array" ref="O4645">SUM(IF($H$2:$H$4320=$H4645,O$2:O$4320,0))</f>
        <v>1018614</v>
      </c>
      <c r="P4645" s="6">
        <f t="array" ref="P4645">SUM(IF($H$2:$H$4320=$H4645,P$2:P$4320,0))</f>
        <v>60062</v>
      </c>
      <c r="Q4645" s="6">
        <f t="array" ref="Q4645">SUM(IF($H$2:$H$4320=$H4645,Q$2:Q$4320,0))</f>
        <v>2566</v>
      </c>
      <c r="R4645" s="6">
        <f t="array" ref="R4645">SUM(IF($H$2:$H$4320=$H4645,R$2:R$4320,0))</f>
        <v>816190</v>
      </c>
      <c r="S4645" s="6">
        <f t="array" ref="S4645">SUM(IF($H$2:$H$4320=$H4645,S$2:S$4320,0))</f>
        <v>5864990</v>
      </c>
      <c r="T4645" s="6">
        <f t="array" ref="T4645">SUM(IF($H$2:$H$4320=$H4645,T$2:T$4320,0))</f>
        <v>2653671</v>
      </c>
      <c r="U4645" s="6">
        <f t="array" ref="U4645">SUM(IF($H$2:$H$4320=$H4645,U$2:U$4320,0))</f>
        <v>0</v>
      </c>
      <c r="V4645" s="6">
        <f t="array" ref="V4645">SUM(IF($H$2:$H$4320=$H4645,V$2:V$4320,0))</f>
        <v>37</v>
      </c>
      <c r="W4645" s="6">
        <f t="array" ref="W4645">SUM(IF($H$2:$H$4320=$H4645,W$2:W$4320,0))</f>
        <v>831</v>
      </c>
      <c r="X4645" s="6">
        <f t="array" ref="X4645">SUM(IF($H$2:$H$4320=$H4645,X$2:X$4320,0))</f>
        <v>708</v>
      </c>
      <c r="Y4645" s="6">
        <f t="array" ref="Y4645">SUM(IF($H$2:$H$4320=$H4645,Y$2:Y$4320,0))</f>
        <v>0</v>
      </c>
      <c r="Z4645" s="6">
        <f t="array" ref="Z4645">SUM(IF($H$2:$H$4320=$H4645,Z$2:Z$4320,0))</f>
        <v>28904100300</v>
      </c>
      <c r="AA4645" s="6">
        <f t="array" ref="AA4645">SUM(IF($H$2:$H$4320=$H4645,AA$2:AA$4320,0))</f>
        <v>2098597186.8288002</v>
      </c>
      <c r="AB4645" s="6">
        <f t="shared" si="1191"/>
        <v>5507.0020075795319</v>
      </c>
      <c r="AC4645" s="6">
        <f t="shared" si="1192"/>
        <v>399.83873571622502</v>
      </c>
      <c r="AD4645" s="16">
        <f t="shared" si="1176"/>
        <v>16.959375312177418</v>
      </c>
      <c r="AE4645" s="16">
        <f t="shared" si="1177"/>
        <v>5.1526967035599354</v>
      </c>
      <c r="AF4645" s="16">
        <f t="shared" si="1178"/>
        <v>22.45945945945946</v>
      </c>
      <c r="AG4645" s="16">
        <f t="shared" si="1179"/>
        <v>41.594594594594597</v>
      </c>
      <c r="AH4645" s="17">
        <f t="shared" si="1180"/>
        <v>1.1360887279185881</v>
      </c>
      <c r="AI4645" s="17">
        <f t="shared" si="1181"/>
        <v>8.1637229423972855</v>
      </c>
      <c r="AJ4645" s="17">
        <f t="shared" si="1182"/>
        <v>11.857477718496536</v>
      </c>
      <c r="AK4645" s="17">
        <f t="shared" si="1183"/>
        <v>11.857477718496536</v>
      </c>
      <c r="AL4645" s="17">
        <f t="shared" si="1184"/>
        <v>0.15550596358006474</v>
      </c>
      <c r="AM4645" s="17">
        <f t="shared" si="1185"/>
        <v>1.1174370199799604</v>
      </c>
      <c r="AN4645" s="17">
        <f t="shared" si="1186"/>
        <v>1.623032121463039</v>
      </c>
      <c r="AO4645" s="17">
        <f t="shared" si="1187"/>
        <v>1.623032121463039</v>
      </c>
      <c r="AP4645" s="17">
        <f t="shared" si="1189"/>
        <v>1.4675261578829741</v>
      </c>
      <c r="AQ4645" s="17">
        <f t="shared" si="1188"/>
        <v>5.7578140492865799</v>
      </c>
    </row>
    <row r="4646" spans="1:43" x14ac:dyDescent="0.2">
      <c r="A4646" t="s">
        <v>6199</v>
      </c>
      <c r="H4646">
        <v>268</v>
      </c>
      <c r="I4646">
        <f t="shared" si="1190"/>
        <v>0</v>
      </c>
      <c r="M4646" s="6">
        <f t="array" ref="M4646">SUM(IF($H$2:$H$4320=$H4646,M$2:M$4320,0))</f>
        <v>0</v>
      </c>
      <c r="N4646" s="6">
        <f t="array" ref="N4646">SUM(IF($H$2:$H$4320=$H4646,N$2:N$4320,0))</f>
        <v>0</v>
      </c>
      <c r="O4646" s="6">
        <f t="array" ref="O4646">SUM(IF($H$2:$H$4320=$H4646,O$2:O$4320,0))</f>
        <v>0</v>
      </c>
      <c r="P4646" s="6">
        <f t="array" ref="P4646">SUM(IF($H$2:$H$4320=$H4646,P$2:P$4320,0))</f>
        <v>0</v>
      </c>
      <c r="Q4646" s="6">
        <f t="array" ref="Q4646">SUM(IF($H$2:$H$4320=$H4646,Q$2:Q$4320,0))</f>
        <v>0</v>
      </c>
      <c r="R4646" s="6">
        <f t="array" ref="R4646">SUM(IF($H$2:$H$4320=$H4646,R$2:R$4320,0))</f>
        <v>0</v>
      </c>
      <c r="S4646" s="6">
        <f t="array" ref="S4646">SUM(IF($H$2:$H$4320=$H4646,S$2:S$4320,0))</f>
        <v>0</v>
      </c>
      <c r="T4646" s="6">
        <f t="array" ref="T4646">SUM(IF($H$2:$H$4320=$H4646,T$2:T$4320,0))</f>
        <v>0</v>
      </c>
      <c r="U4646" s="6">
        <f t="array" ref="U4646">SUM(IF($H$2:$H$4320=$H4646,U$2:U$4320,0))</f>
        <v>0</v>
      </c>
      <c r="V4646" s="6">
        <f t="array" ref="V4646">SUM(IF($H$2:$H$4320=$H4646,V$2:V$4320,0))</f>
        <v>0</v>
      </c>
      <c r="W4646" s="6">
        <f t="array" ref="W4646">SUM(IF($H$2:$H$4320=$H4646,W$2:W$4320,0))</f>
        <v>0</v>
      </c>
      <c r="X4646" s="6">
        <f t="array" ref="X4646">SUM(IF($H$2:$H$4320=$H4646,X$2:X$4320,0))</f>
        <v>0</v>
      </c>
      <c r="Y4646" s="6">
        <f t="array" ref="Y4646">SUM(IF($H$2:$H$4320=$H4646,Y$2:Y$4320,0))</f>
        <v>0</v>
      </c>
      <c r="Z4646" s="6">
        <f t="array" ref="Z4646">SUM(IF($H$2:$H$4320=$H4646,Z$2:Z$4320,0))</f>
        <v>0</v>
      </c>
      <c r="AA4646" s="6">
        <f t="array" ref="AA4646">SUM(IF($H$2:$H$4320=$H4646,AA$2:AA$4320,0))</f>
        <v>0</v>
      </c>
      <c r="AB4646" s="6" t="str">
        <f t="shared" si="1191"/>
        <v/>
      </c>
      <c r="AC4646" s="6" t="str">
        <f t="shared" si="1192"/>
        <v/>
      </c>
      <c r="AD4646" s="16" t="str">
        <f t="shared" si="1176"/>
        <v/>
      </c>
      <c r="AE4646" s="16" t="str">
        <f t="shared" si="1177"/>
        <v/>
      </c>
      <c r="AF4646" s="16" t="str">
        <f t="shared" si="1178"/>
        <v/>
      </c>
      <c r="AG4646" s="16" t="str">
        <f t="shared" si="1179"/>
        <v/>
      </c>
      <c r="AH4646" s="17" t="str">
        <f t="shared" si="1180"/>
        <v/>
      </c>
      <c r="AI4646" s="17" t="str">
        <f t="shared" si="1181"/>
        <v/>
      </c>
      <c r="AJ4646" s="17" t="str">
        <f t="shared" si="1182"/>
        <v/>
      </c>
      <c r="AK4646" s="17" t="str">
        <f t="shared" si="1183"/>
        <v/>
      </c>
      <c r="AL4646" s="17" t="str">
        <f t="shared" si="1184"/>
        <v/>
      </c>
      <c r="AM4646" s="17" t="str">
        <f t="shared" si="1185"/>
        <v/>
      </c>
      <c r="AN4646" s="17" t="str">
        <f t="shared" si="1186"/>
        <v/>
      </c>
      <c r="AO4646" s="17" t="str">
        <f t="shared" si="1187"/>
        <v/>
      </c>
      <c r="AP4646" s="17" t="str">
        <f t="shared" si="1189"/>
        <v/>
      </c>
      <c r="AQ4646" s="17" t="str">
        <f t="shared" si="1188"/>
        <v/>
      </c>
    </row>
    <row r="4647" spans="1:43" x14ac:dyDescent="0.2">
      <c r="A4647" t="s">
        <v>5747</v>
      </c>
      <c r="H4647">
        <v>269</v>
      </c>
      <c r="I4647">
        <f t="shared" si="1190"/>
        <v>0</v>
      </c>
      <c r="M4647" s="6">
        <f t="array" ref="M4647">SUM(IF($H$2:$H$4320=$H4647,M$2:M$4320,0))</f>
        <v>933473</v>
      </c>
      <c r="N4647" s="6">
        <f t="array" ref="N4647">SUM(IF($H$2:$H$4320=$H4647,N$2:N$4320,0))</f>
        <v>7374885</v>
      </c>
      <c r="O4647" s="6">
        <f t="array" ref="O4647">SUM(IF($H$2:$H$4320=$H4647,O$2:O$4320,0))</f>
        <v>3250559</v>
      </c>
      <c r="P4647" s="6">
        <f t="array" ref="P4647">SUM(IF($H$2:$H$4320=$H4647,P$2:P$4320,0))</f>
        <v>212012</v>
      </c>
      <c r="Q4647" s="6">
        <f t="array" ref="Q4647">SUM(IF($H$2:$H$4320=$H4647,Q$2:Q$4320,0))</f>
        <v>3468</v>
      </c>
      <c r="R4647" s="6">
        <f t="array" ref="R4647">SUM(IF($H$2:$H$4320=$H4647,R$2:R$4320,0))</f>
        <v>4485669</v>
      </c>
      <c r="S4647" s="6">
        <f t="array" ref="S4647">SUM(IF($H$2:$H$4320=$H4647,S$2:S$4320,0))</f>
        <v>16878132</v>
      </c>
      <c r="T4647" s="6">
        <f t="array" ref="T4647">SUM(IF($H$2:$H$4320=$H4647,T$2:T$4320,0))</f>
        <v>2699254</v>
      </c>
      <c r="U4647" s="6">
        <f t="array" ref="U4647">SUM(IF($H$2:$H$4320=$H4647,U$2:U$4320,0))</f>
        <v>194556</v>
      </c>
      <c r="V4647" s="6">
        <f t="array" ref="V4647">SUM(IF($H$2:$H$4320=$H4647,V$2:V$4320,0))</f>
        <v>204</v>
      </c>
      <c r="W4647" s="6">
        <f t="array" ref="W4647">SUM(IF($H$2:$H$4320=$H4647,W$2:W$4320,0))</f>
        <v>2805</v>
      </c>
      <c r="X4647" s="6">
        <f t="array" ref="X4647">SUM(IF($H$2:$H$4320=$H4647,X$2:X$4320,0))</f>
        <v>168</v>
      </c>
      <c r="Y4647" s="6">
        <f t="array" ref="Y4647">SUM(IF($H$2:$H$4320=$H4647,Y$2:Y$4320,0))</f>
        <v>0</v>
      </c>
      <c r="Z4647" s="6">
        <f t="array" ref="Z4647">SUM(IF($H$2:$H$4320=$H4647,Z$2:Z$4320,0))</f>
        <v>56466307600</v>
      </c>
      <c r="AA4647" s="6">
        <f t="array" ref="AA4647">SUM(IF($H$2:$H$4320=$H4647,AA$2:AA$4320,0))</f>
        <v>4044639654.3168001</v>
      </c>
      <c r="AB4647" s="6">
        <f t="shared" si="1191"/>
        <v>7656.567878685566</v>
      </c>
      <c r="AC4647" s="6">
        <f t="shared" si="1192"/>
        <v>548.43426769594373</v>
      </c>
      <c r="AD4647" s="16">
        <f t="shared" si="1176"/>
        <v>15.331957625040092</v>
      </c>
      <c r="AE4647" s="16">
        <f t="shared" si="1177"/>
        <v>2.2688051501295625</v>
      </c>
      <c r="AF4647" s="16">
        <f t="shared" si="1178"/>
        <v>13.75</v>
      </c>
      <c r="AG4647" s="16">
        <f t="shared" si="1179"/>
        <v>14.573529411764707</v>
      </c>
      <c r="AH4647" s="17">
        <f t="shared" si="1180"/>
        <v>4.8053548415433545</v>
      </c>
      <c r="AI4647" s="17">
        <f t="shared" si="1181"/>
        <v>18.081007163570881</v>
      </c>
      <c r="AJ4647" s="17">
        <f t="shared" si="1182"/>
        <v>20.972632309665091</v>
      </c>
      <c r="AK4647" s="17">
        <f t="shared" si="1183"/>
        <v>21.181053977994008</v>
      </c>
      <c r="AL4647" s="17">
        <f t="shared" si="1184"/>
        <v>0.60823578943942858</v>
      </c>
      <c r="AM4647" s="17">
        <f t="shared" si="1185"/>
        <v>2.2885959577674773</v>
      </c>
      <c r="AN4647" s="17">
        <f t="shared" si="1186"/>
        <v>2.6546022073564539</v>
      </c>
      <c r="AO4647" s="17">
        <f t="shared" si="1187"/>
        <v>2.680983093295692</v>
      </c>
      <c r="AP4647" s="17">
        <f t="shared" si="1189"/>
        <v>2.0727473038562634</v>
      </c>
      <c r="AQ4647" s="17">
        <f t="shared" si="1188"/>
        <v>5.1923782955485507</v>
      </c>
    </row>
    <row r="4648" spans="1:43" x14ac:dyDescent="0.2">
      <c r="A4648" t="s">
        <v>6132</v>
      </c>
      <c r="H4648">
        <v>270</v>
      </c>
      <c r="I4648">
        <f t="shared" si="1190"/>
        <v>0</v>
      </c>
      <c r="M4648" s="6">
        <f t="array" ref="M4648">SUM(IF($H$2:$H$4320=$H4648,M$2:M$4320,0))</f>
        <v>1022636</v>
      </c>
      <c r="N4648" s="6">
        <f t="array" ref="N4648">SUM(IF($H$2:$H$4320=$H4648,N$2:N$4320,0))</f>
        <v>8093041</v>
      </c>
      <c r="O4648" s="6">
        <f t="array" ref="O4648">SUM(IF($H$2:$H$4320=$H4648,O$2:O$4320,0))</f>
        <v>1225513</v>
      </c>
      <c r="P4648" s="6">
        <f t="array" ref="P4648">SUM(IF($H$2:$H$4320=$H4648,P$2:P$4320,0))</f>
        <v>83565</v>
      </c>
      <c r="Q4648" s="6">
        <f t="array" ref="Q4648">SUM(IF($H$2:$H$4320=$H4648,Q$2:Q$4320,0))</f>
        <v>3693</v>
      </c>
      <c r="R4648" s="6">
        <f t="array" ref="R4648">SUM(IF($H$2:$H$4320=$H4648,R$2:R$4320,0))</f>
        <v>1201543</v>
      </c>
      <c r="S4648" s="6">
        <f t="array" ref="S4648">SUM(IF($H$2:$H$4320=$H4648,S$2:S$4320,0))</f>
        <v>7265304</v>
      </c>
      <c r="T4648" s="6">
        <f t="array" ref="T4648">SUM(IF($H$2:$H$4320=$H4648,T$2:T$4320,0))</f>
        <v>4344357</v>
      </c>
      <c r="U4648" s="6">
        <f t="array" ref="U4648">SUM(IF($H$2:$H$4320=$H4648,U$2:U$4320,0))</f>
        <v>0</v>
      </c>
      <c r="V4648" s="6">
        <f t="array" ref="V4648">SUM(IF($H$2:$H$4320=$H4648,V$2:V$4320,0))</f>
        <v>13</v>
      </c>
      <c r="W4648" s="6">
        <f t="array" ref="W4648">SUM(IF($H$2:$H$4320=$H4648,W$2:W$4320,0))</f>
        <v>629</v>
      </c>
      <c r="X4648" s="6">
        <f t="array" ref="X4648">SUM(IF($H$2:$H$4320=$H4648,X$2:X$4320,0))</f>
        <v>32</v>
      </c>
      <c r="Y4648" s="6">
        <f t="array" ref="Y4648">SUM(IF($H$2:$H$4320=$H4648,Y$2:Y$4320,0))</f>
        <v>0</v>
      </c>
      <c r="Z4648" s="6">
        <f t="array" ref="Z4648">SUM(IF($H$2:$H$4320=$H4648,Z$2:Z$4320,0))</f>
        <v>39324224000</v>
      </c>
      <c r="AA4648" s="6">
        <f t="array" ref="AA4648">SUM(IF($H$2:$H$4320=$H4648,AA$2:AA$4320,0))</f>
        <v>2878686978.0480003</v>
      </c>
      <c r="AB4648" s="6">
        <f t="shared" si="1191"/>
        <v>4859.0170246264661</v>
      </c>
      <c r="AC4648" s="6">
        <f t="shared" si="1192"/>
        <v>355.69904786692672</v>
      </c>
      <c r="AD4648" s="16">
        <f t="shared" si="1176"/>
        <v>14.665386226290911</v>
      </c>
      <c r="AE4648" s="16">
        <f t="shared" si="1177"/>
        <v>6.6037985725161628</v>
      </c>
      <c r="AF4648" s="16">
        <f t="shared" si="1178"/>
        <v>48.384615384615387</v>
      </c>
      <c r="AG4648" s="16">
        <f t="shared" si="1179"/>
        <v>50.846153846153847</v>
      </c>
      <c r="AH4648" s="17">
        <f t="shared" si="1180"/>
        <v>1.1749469019279588</v>
      </c>
      <c r="AI4648" s="17">
        <f t="shared" si="1181"/>
        <v>7.1044868359807403</v>
      </c>
      <c r="AJ4648" s="17">
        <f t="shared" si="1182"/>
        <v>11.352681697104346</v>
      </c>
      <c r="AK4648" s="17">
        <f t="shared" si="1183"/>
        <v>11.352681697104346</v>
      </c>
      <c r="AL4648" s="17">
        <f t="shared" si="1184"/>
        <v>0.1484661945985446</v>
      </c>
      <c r="AM4648" s="17">
        <f t="shared" si="1185"/>
        <v>0.89772237654547904</v>
      </c>
      <c r="AN4648" s="17">
        <f t="shared" si="1186"/>
        <v>1.4345239323512633</v>
      </c>
      <c r="AO4648" s="17">
        <f t="shared" si="1187"/>
        <v>1.4345239323512633</v>
      </c>
      <c r="AP4648" s="17">
        <f t="shared" si="1189"/>
        <v>1.2860577377527187</v>
      </c>
      <c r="AQ4648" s="17">
        <f t="shared" si="1188"/>
        <v>5.9283777487468514</v>
      </c>
    </row>
    <row r="4649" spans="1:43" x14ac:dyDescent="0.2">
      <c r="A4649" t="s">
        <v>5781</v>
      </c>
      <c r="H4649">
        <v>271</v>
      </c>
      <c r="I4649">
        <f t="shared" si="1190"/>
        <v>0</v>
      </c>
      <c r="M4649" s="6">
        <f t="array" ref="M4649">SUM(IF($H$2:$H$4320=$H4649,M$2:M$4320,0))</f>
        <v>2325667</v>
      </c>
      <c r="N4649" s="6">
        <f t="array" ref="N4649">SUM(IF($H$2:$H$4320=$H4649,N$2:N$4320,0))</f>
        <v>10225148</v>
      </c>
      <c r="O4649" s="6">
        <f t="array" ref="O4649">SUM(IF($H$2:$H$4320=$H4649,O$2:O$4320,0))</f>
        <v>1261330</v>
      </c>
      <c r="P4649" s="6">
        <f t="array" ref="P4649">SUM(IF($H$2:$H$4320=$H4649,P$2:P$4320,0))</f>
        <v>105718</v>
      </c>
      <c r="Q4649" s="6">
        <f t="array" ref="Q4649">SUM(IF($H$2:$H$4320=$H4649,Q$2:Q$4320,0))</f>
        <v>8313</v>
      </c>
      <c r="R4649" s="6">
        <f t="array" ref="R4649">SUM(IF($H$2:$H$4320=$H4649,R$2:R$4320,0))</f>
        <v>2449695</v>
      </c>
      <c r="S4649" s="6">
        <f t="array" ref="S4649">SUM(IF($H$2:$H$4320=$H4649,S$2:S$4320,0))</f>
        <v>8331001</v>
      </c>
      <c r="T4649" s="6">
        <f t="array" ref="T4649">SUM(IF($H$2:$H$4320=$H4649,T$2:T$4320,0))</f>
        <v>1380683</v>
      </c>
      <c r="U4649" s="6">
        <f t="array" ref="U4649">SUM(IF($H$2:$H$4320=$H4649,U$2:U$4320,0))</f>
        <v>0</v>
      </c>
      <c r="V4649" s="6">
        <f t="array" ref="V4649">SUM(IF($H$2:$H$4320=$H4649,V$2:V$4320,0))</f>
        <v>48</v>
      </c>
      <c r="W4649" s="6">
        <f t="array" ref="W4649">SUM(IF($H$2:$H$4320=$H4649,W$2:W$4320,0))</f>
        <v>1374</v>
      </c>
      <c r="X4649" s="6">
        <f t="array" ref="X4649">SUM(IF($H$2:$H$4320=$H4649,X$2:X$4320,0))</f>
        <v>751</v>
      </c>
      <c r="Y4649" s="6">
        <f t="array" ref="Y4649">SUM(IF($H$2:$H$4320=$H4649,Y$2:Y$4320,0))</f>
        <v>0</v>
      </c>
      <c r="Z4649" s="6">
        <f t="array" ref="Z4649">SUM(IF($H$2:$H$4320=$H4649,Z$2:Z$4320,0))</f>
        <v>38393019000</v>
      </c>
      <c r="AA4649" s="6">
        <f t="array" ref="AA4649">SUM(IF($H$2:$H$4320=$H4649,AA$2:AA$4320,0))</f>
        <v>2801189330.9568</v>
      </c>
      <c r="AB4649" s="6">
        <f t="shared" si="1191"/>
        <v>3754.7641364213018</v>
      </c>
      <c r="AC4649" s="6">
        <f t="shared" si="1192"/>
        <v>273.95098153658023</v>
      </c>
      <c r="AD4649" s="16">
        <f t="shared" si="1176"/>
        <v>11.931080799863789</v>
      </c>
      <c r="AE4649" s="16">
        <f t="shared" si="1177"/>
        <v>8.1066398167014189</v>
      </c>
      <c r="AF4649" s="16">
        <f t="shared" si="1178"/>
        <v>28.625</v>
      </c>
      <c r="AG4649" s="16">
        <f t="shared" si="1179"/>
        <v>44.270833333333336</v>
      </c>
      <c r="AH4649" s="17">
        <f t="shared" si="1180"/>
        <v>1.0533300769198686</v>
      </c>
      <c r="AI4649" s="17">
        <f t="shared" si="1181"/>
        <v>3.5821985692706653</v>
      </c>
      <c r="AJ4649" s="17">
        <f t="shared" si="1182"/>
        <v>4.1758704062103478</v>
      </c>
      <c r="AK4649" s="17">
        <f t="shared" si="1183"/>
        <v>4.1758704062103478</v>
      </c>
      <c r="AL4649" s="17">
        <f t="shared" si="1184"/>
        <v>0.23957550541077743</v>
      </c>
      <c r="AM4649" s="17">
        <f t="shared" si="1185"/>
        <v>0.81475603091515159</v>
      </c>
      <c r="AN4649" s="17">
        <f t="shared" si="1186"/>
        <v>0.94978419872260045</v>
      </c>
      <c r="AO4649" s="17">
        <f t="shared" si="1187"/>
        <v>0.94978419872260045</v>
      </c>
      <c r="AP4649" s="17">
        <f t="shared" si="1189"/>
        <v>0.71020869331182301</v>
      </c>
      <c r="AQ4649" s="17">
        <f t="shared" si="1188"/>
        <v>6.6049336811143791</v>
      </c>
    </row>
    <row r="4650" spans="1:43" x14ac:dyDescent="0.2">
      <c r="A4650" t="s">
        <v>6026</v>
      </c>
      <c r="H4650">
        <v>272</v>
      </c>
      <c r="I4650">
        <f t="shared" si="1190"/>
        <v>0</v>
      </c>
      <c r="M4650" s="6">
        <f t="array" ref="M4650">SUM(IF($H$2:$H$4320=$H4650,M$2:M$4320,0))</f>
        <v>930134</v>
      </c>
      <c r="N4650" s="6">
        <f t="array" ref="N4650">SUM(IF($H$2:$H$4320=$H4650,N$2:N$4320,0))</f>
        <v>0</v>
      </c>
      <c r="O4650" s="6">
        <f t="array" ref="O4650">SUM(IF($H$2:$H$4320=$H4650,O$2:O$4320,0))</f>
        <v>656045</v>
      </c>
      <c r="P4650" s="6">
        <f t="array" ref="P4650">SUM(IF($H$2:$H$4320=$H4650,P$2:P$4320,0))</f>
        <v>44744</v>
      </c>
      <c r="Q4650" s="6">
        <f t="array" ref="Q4650">SUM(IF($H$2:$H$4320=$H4650,Q$2:Q$4320,0))</f>
        <v>0</v>
      </c>
      <c r="R4650" s="6">
        <f t="array" ref="R4650">SUM(IF($H$2:$H$4320=$H4650,R$2:R$4320,0))</f>
        <v>543880</v>
      </c>
      <c r="S4650" s="6">
        <f t="array" ref="S4650">SUM(IF($H$2:$H$4320=$H4650,S$2:S$4320,0))</f>
        <v>5081583</v>
      </c>
      <c r="T4650" s="6">
        <f t="array" ref="T4650">SUM(IF($H$2:$H$4320=$H4650,T$2:T$4320,0))</f>
        <v>2192958</v>
      </c>
      <c r="U4650" s="6">
        <f t="array" ref="U4650">SUM(IF($H$2:$H$4320=$H4650,U$2:U$4320,0))</f>
        <v>0</v>
      </c>
      <c r="V4650" s="6">
        <f t="array" ref="V4650">SUM(IF($H$2:$H$4320=$H4650,V$2:V$4320,0))</f>
        <v>22</v>
      </c>
      <c r="W4650" s="6">
        <f t="array" ref="W4650">SUM(IF($H$2:$H$4320=$H4650,W$2:W$4320,0))</f>
        <v>797</v>
      </c>
      <c r="X4650" s="6">
        <f t="array" ref="X4650">SUM(IF($H$2:$H$4320=$H4650,X$2:X$4320,0))</f>
        <v>303</v>
      </c>
      <c r="Y4650" s="6">
        <f t="array" ref="Y4650">SUM(IF($H$2:$H$4320=$H4650,Y$2:Y$4320,0))</f>
        <v>0</v>
      </c>
      <c r="Z4650" s="6">
        <f t="array" ref="Z4650">SUM(IF($H$2:$H$4320=$H4650,Z$2:Z$4320,0))</f>
        <v>0</v>
      </c>
      <c r="AA4650" s="6">
        <f t="array" ref="AA4650">SUM(IF($H$2:$H$4320=$H4650,AA$2:AA$4320,0))</f>
        <v>0</v>
      </c>
      <c r="AB4650" s="6" t="str">
        <f t="shared" si="1191"/>
        <v/>
      </c>
      <c r="AC4650" s="6" t="str">
        <f t="shared" si="1192"/>
        <v/>
      </c>
      <c r="AD4650" s="16">
        <f t="shared" si="1176"/>
        <v>14.662189343822636</v>
      </c>
      <c r="AE4650" s="16">
        <f t="shared" si="1177"/>
        <v>0</v>
      </c>
      <c r="AF4650" s="16">
        <f t="shared" si="1178"/>
        <v>36.227272727272727</v>
      </c>
      <c r="AG4650" s="16">
        <f t="shared" si="1179"/>
        <v>50</v>
      </c>
      <c r="AH4650" s="17">
        <f t="shared" si="1180"/>
        <v>0.58473295245631274</v>
      </c>
      <c r="AI4650" s="17">
        <f t="shared" si="1181"/>
        <v>5.4632805595752867</v>
      </c>
      <c r="AJ4650" s="17">
        <f t="shared" si="1182"/>
        <v>7.8209602057337975</v>
      </c>
      <c r="AK4650" s="17">
        <f t="shared" si="1183"/>
        <v>7.8209602057337975</v>
      </c>
      <c r="AL4650" s="17" t="str">
        <f t="shared" si="1184"/>
        <v/>
      </c>
      <c r="AM4650" s="17" t="str">
        <f t="shared" si="1185"/>
        <v/>
      </c>
      <c r="AN4650" s="17" t="str">
        <f t="shared" si="1186"/>
        <v/>
      </c>
      <c r="AO4650" s="17" t="str">
        <f t="shared" si="1187"/>
        <v/>
      </c>
      <c r="AP4650" s="17" t="str">
        <f t="shared" si="1189"/>
        <v/>
      </c>
      <c r="AQ4650" s="17">
        <f t="shared" si="1188"/>
        <v>7.7457842068760527</v>
      </c>
    </row>
    <row r="4651" spans="1:43" x14ac:dyDescent="0.2">
      <c r="A4651" t="s">
        <v>6088</v>
      </c>
      <c r="H4651">
        <v>273</v>
      </c>
      <c r="I4651">
        <f t="shared" si="1190"/>
        <v>0</v>
      </c>
      <c r="M4651" s="6">
        <f t="array" ref="M4651">SUM(IF($H$2:$H$4320=$H4651,M$2:M$4320,0))</f>
        <v>500980</v>
      </c>
      <c r="N4651" s="6">
        <f t="array" ref="N4651">SUM(IF($H$2:$H$4320=$H4651,N$2:N$4320,0))</f>
        <v>2197217</v>
      </c>
      <c r="O4651" s="6">
        <f t="array" ref="O4651">SUM(IF($H$2:$H$4320=$H4651,O$2:O$4320,0))</f>
        <v>737597</v>
      </c>
      <c r="P4651" s="6">
        <f t="array" ref="P4651">SUM(IF($H$2:$H$4320=$H4651,P$2:P$4320,0))</f>
        <v>51860</v>
      </c>
      <c r="Q4651" s="6">
        <f t="array" ref="Q4651">SUM(IF($H$2:$H$4320=$H4651,Q$2:Q$4320,0))</f>
        <v>1852</v>
      </c>
      <c r="R4651" s="6">
        <f t="array" ref="R4651">SUM(IF($H$2:$H$4320=$H4651,R$2:R$4320,0))</f>
        <v>585062</v>
      </c>
      <c r="S4651" s="6">
        <f t="array" ref="S4651">SUM(IF($H$2:$H$4320=$H4651,S$2:S$4320,0))</f>
        <v>5079703</v>
      </c>
      <c r="T4651" s="6">
        <f t="array" ref="T4651">SUM(IF($H$2:$H$4320=$H4651,T$2:T$4320,0))</f>
        <v>518809</v>
      </c>
      <c r="U4651" s="6">
        <f t="array" ref="U4651">SUM(IF($H$2:$H$4320=$H4651,U$2:U$4320,0))</f>
        <v>0</v>
      </c>
      <c r="V4651" s="6">
        <f t="array" ref="V4651">SUM(IF($H$2:$H$4320=$H4651,V$2:V$4320,0))</f>
        <v>40</v>
      </c>
      <c r="W4651" s="6">
        <f t="array" ref="W4651">SUM(IF($H$2:$H$4320=$H4651,W$2:W$4320,0))</f>
        <v>1006</v>
      </c>
      <c r="X4651" s="6">
        <f t="array" ref="X4651">SUM(IF($H$2:$H$4320=$H4651,X$2:X$4320,0))</f>
        <v>719</v>
      </c>
      <c r="Y4651" s="6">
        <f t="array" ref="Y4651">SUM(IF($H$2:$H$4320=$H4651,Y$2:Y$4320,0))</f>
        <v>0</v>
      </c>
      <c r="Z4651" s="6">
        <f t="array" ref="Z4651">SUM(IF($H$2:$H$4320=$H4651,Z$2:Z$4320,0))</f>
        <v>21258075900</v>
      </c>
      <c r="AA4651" s="6">
        <f t="array" ref="AA4651">SUM(IF($H$2:$H$4320=$H4651,AA$2:AA$4320,0))</f>
        <v>1547251140.5568001</v>
      </c>
      <c r="AB4651" s="6">
        <f t="shared" si="1191"/>
        <v>9675.0006485476861</v>
      </c>
      <c r="AC4651" s="6">
        <f t="shared" si="1192"/>
        <v>704.18676924345664</v>
      </c>
      <c r="AD4651" s="16">
        <f t="shared" si="1176"/>
        <v>14.222849980717315</v>
      </c>
      <c r="AE4651" s="16">
        <f t="shared" si="1177"/>
        <v>2.9788854889594183</v>
      </c>
      <c r="AF4651" s="16">
        <f t="shared" si="1178"/>
        <v>25.15</v>
      </c>
      <c r="AG4651" s="16">
        <f t="shared" si="1179"/>
        <v>43.125</v>
      </c>
      <c r="AH4651" s="17">
        <f t="shared" si="1180"/>
        <v>1.1678350433151024</v>
      </c>
      <c r="AI4651" s="17">
        <f t="shared" si="1181"/>
        <v>10.139532516268115</v>
      </c>
      <c r="AJ4651" s="17">
        <f t="shared" si="1182"/>
        <v>11.175120763303925</v>
      </c>
      <c r="AK4651" s="17">
        <f t="shared" si="1183"/>
        <v>11.175120763303925</v>
      </c>
      <c r="AL4651" s="17">
        <f t="shared" si="1184"/>
        <v>0.26627410947575958</v>
      </c>
      <c r="AM4651" s="17">
        <f t="shared" si="1185"/>
        <v>2.3118804378447826</v>
      </c>
      <c r="AN4651" s="17">
        <f t="shared" si="1186"/>
        <v>2.548001403593728</v>
      </c>
      <c r="AO4651" s="17">
        <f t="shared" si="1187"/>
        <v>2.548001403593728</v>
      </c>
      <c r="AP4651" s="17">
        <f t="shared" si="1189"/>
        <v>2.2817272941179683</v>
      </c>
      <c r="AQ4651" s="17">
        <f t="shared" si="1188"/>
        <v>6.8868270885049698</v>
      </c>
    </row>
    <row r="4652" spans="1:43" x14ac:dyDescent="0.2">
      <c r="A4652" t="s">
        <v>6200</v>
      </c>
      <c r="H4652">
        <v>274</v>
      </c>
      <c r="I4652">
        <f t="shared" si="1190"/>
        <v>0</v>
      </c>
      <c r="M4652" s="6">
        <f t="array" ref="M4652">SUM(IF($H$2:$H$4320=$H4652,M$2:M$4320,0))</f>
        <v>0</v>
      </c>
      <c r="N4652" s="6">
        <f t="array" ref="N4652">SUM(IF($H$2:$H$4320=$H4652,N$2:N$4320,0))</f>
        <v>0</v>
      </c>
      <c r="O4652" s="6">
        <f t="array" ref="O4652">SUM(IF($H$2:$H$4320=$H4652,O$2:O$4320,0))</f>
        <v>0</v>
      </c>
      <c r="P4652" s="6">
        <f t="array" ref="P4652">SUM(IF($H$2:$H$4320=$H4652,P$2:P$4320,0))</f>
        <v>0</v>
      </c>
      <c r="Q4652" s="6">
        <f t="array" ref="Q4652">SUM(IF($H$2:$H$4320=$H4652,Q$2:Q$4320,0))</f>
        <v>0</v>
      </c>
      <c r="R4652" s="6">
        <f t="array" ref="R4652">SUM(IF($H$2:$H$4320=$H4652,R$2:R$4320,0))</f>
        <v>0</v>
      </c>
      <c r="S4652" s="6">
        <f t="array" ref="S4652">SUM(IF($H$2:$H$4320=$H4652,S$2:S$4320,0))</f>
        <v>0</v>
      </c>
      <c r="T4652" s="6">
        <f t="array" ref="T4652">SUM(IF($H$2:$H$4320=$H4652,T$2:T$4320,0))</f>
        <v>0</v>
      </c>
      <c r="U4652" s="6">
        <f t="array" ref="U4652">SUM(IF($H$2:$H$4320=$H4652,U$2:U$4320,0))</f>
        <v>0</v>
      </c>
      <c r="V4652" s="6">
        <f t="array" ref="V4652">SUM(IF($H$2:$H$4320=$H4652,V$2:V$4320,0))</f>
        <v>0</v>
      </c>
      <c r="W4652" s="6">
        <f t="array" ref="W4652">SUM(IF($H$2:$H$4320=$H4652,W$2:W$4320,0))</f>
        <v>0</v>
      </c>
      <c r="X4652" s="6">
        <f t="array" ref="X4652">SUM(IF($H$2:$H$4320=$H4652,X$2:X$4320,0))</f>
        <v>0</v>
      </c>
      <c r="Y4652" s="6">
        <f t="array" ref="Y4652">SUM(IF($H$2:$H$4320=$H4652,Y$2:Y$4320,0))</f>
        <v>0</v>
      </c>
      <c r="Z4652" s="6">
        <f t="array" ref="Z4652">SUM(IF($H$2:$H$4320=$H4652,Z$2:Z$4320,0))</f>
        <v>0</v>
      </c>
      <c r="AA4652" s="6">
        <f t="array" ref="AA4652">SUM(IF($H$2:$H$4320=$H4652,AA$2:AA$4320,0))</f>
        <v>0</v>
      </c>
      <c r="AB4652" s="6" t="str">
        <f t="shared" si="1191"/>
        <v/>
      </c>
      <c r="AC4652" s="6" t="str">
        <f t="shared" si="1192"/>
        <v/>
      </c>
      <c r="AD4652" s="16" t="str">
        <f t="shared" si="1176"/>
        <v/>
      </c>
      <c r="AE4652" s="16" t="str">
        <f t="shared" si="1177"/>
        <v/>
      </c>
      <c r="AF4652" s="16" t="str">
        <f t="shared" si="1178"/>
        <v/>
      </c>
      <c r="AG4652" s="16" t="str">
        <f t="shared" si="1179"/>
        <v/>
      </c>
      <c r="AH4652" s="17" t="str">
        <f t="shared" si="1180"/>
        <v/>
      </c>
      <c r="AI4652" s="17" t="str">
        <f t="shared" si="1181"/>
        <v/>
      </c>
      <c r="AJ4652" s="17" t="str">
        <f t="shared" si="1182"/>
        <v/>
      </c>
      <c r="AK4652" s="17" t="str">
        <f t="shared" si="1183"/>
        <v/>
      </c>
      <c r="AL4652" s="17" t="str">
        <f t="shared" si="1184"/>
        <v/>
      </c>
      <c r="AM4652" s="17" t="str">
        <f t="shared" si="1185"/>
        <v/>
      </c>
      <c r="AN4652" s="17" t="str">
        <f t="shared" si="1186"/>
        <v/>
      </c>
      <c r="AO4652" s="17" t="str">
        <f t="shared" si="1187"/>
        <v/>
      </c>
      <c r="AP4652" s="17" t="str">
        <f t="shared" si="1189"/>
        <v/>
      </c>
      <c r="AQ4652" s="17" t="str">
        <f t="shared" si="1188"/>
        <v/>
      </c>
    </row>
    <row r="4653" spans="1:43" x14ac:dyDescent="0.2">
      <c r="A4653" t="s">
        <v>5716</v>
      </c>
      <c r="H4653">
        <v>275</v>
      </c>
      <c r="I4653">
        <f t="shared" si="1190"/>
        <v>0</v>
      </c>
      <c r="M4653" s="6">
        <f t="array" ref="M4653">SUM(IF($H$2:$H$4320=$H4653,M$2:M$4320,0))</f>
        <v>4805835</v>
      </c>
      <c r="N4653" s="6">
        <f t="array" ref="N4653">SUM(IF($H$2:$H$4320=$H4653,N$2:N$4320,0))</f>
        <v>16000857</v>
      </c>
      <c r="O4653" s="6">
        <f t="array" ref="O4653">SUM(IF($H$2:$H$4320=$H4653,O$2:O$4320,0))</f>
        <v>3460381</v>
      </c>
      <c r="P4653" s="6">
        <f t="array" ref="P4653">SUM(IF($H$2:$H$4320=$H4653,P$2:P$4320,0))</f>
        <v>229248</v>
      </c>
      <c r="Q4653" s="6">
        <f t="array" ref="Q4653">SUM(IF($H$2:$H$4320=$H4653,Q$2:Q$4320,0))</f>
        <v>16375</v>
      </c>
      <c r="R4653" s="6">
        <f t="array" ref="R4653">SUM(IF($H$2:$H$4320=$H4653,R$2:R$4320,0))</f>
        <v>2786494</v>
      </c>
      <c r="S4653" s="6">
        <f t="array" ref="S4653">SUM(IF($H$2:$H$4320=$H4653,S$2:S$4320,0))</f>
        <v>29814274</v>
      </c>
      <c r="T4653" s="6">
        <f t="array" ref="T4653">SUM(IF($H$2:$H$4320=$H4653,T$2:T$4320,0))</f>
        <v>2663138</v>
      </c>
      <c r="U4653" s="6">
        <f t="array" ref="U4653">SUM(IF($H$2:$H$4320=$H4653,U$2:U$4320,0))</f>
        <v>252330</v>
      </c>
      <c r="V4653" s="6">
        <f t="array" ref="V4653">SUM(IF($H$2:$H$4320=$H4653,V$2:V$4320,0))</f>
        <v>137</v>
      </c>
      <c r="W4653" s="6">
        <f t="array" ref="W4653">SUM(IF($H$2:$H$4320=$H4653,W$2:W$4320,0))</f>
        <v>3238</v>
      </c>
      <c r="X4653" s="6">
        <f t="array" ref="X4653">SUM(IF($H$2:$H$4320=$H4653,X$2:X$4320,0))</f>
        <v>1155</v>
      </c>
      <c r="Y4653" s="6">
        <f t="array" ref="Y4653">SUM(IF($H$2:$H$4320=$H4653,Y$2:Y$4320,0))</f>
        <v>0</v>
      </c>
      <c r="Z4653" s="6">
        <f t="array" ref="Z4653">SUM(IF($H$2:$H$4320=$H4653,Z$2:Z$4320,0))</f>
        <v>85375351800</v>
      </c>
      <c r="AA4653" s="6">
        <f t="array" ref="AA4653">SUM(IF($H$2:$H$4320=$H4653,AA$2:AA$4320,0))</f>
        <v>6196326018.2208004</v>
      </c>
      <c r="AB4653" s="6">
        <f t="shared" si="1191"/>
        <v>5335.6736954776861</v>
      </c>
      <c r="AC4653" s="6">
        <f t="shared" si="1192"/>
        <v>387.24963408027457</v>
      </c>
      <c r="AD4653" s="16">
        <f t="shared" si="1176"/>
        <v>15.094487192908989</v>
      </c>
      <c r="AE4653" s="16">
        <f t="shared" si="1177"/>
        <v>4.6240159681838504</v>
      </c>
      <c r="AF4653" s="16">
        <f t="shared" si="1178"/>
        <v>23.635036496350367</v>
      </c>
      <c r="AG4653" s="16">
        <f t="shared" si="1179"/>
        <v>32.065693430656935</v>
      </c>
      <c r="AH4653" s="17">
        <f t="shared" si="1180"/>
        <v>0.57981474603268734</v>
      </c>
      <c r="AI4653" s="17">
        <f t="shared" si="1181"/>
        <v>6.2037656307384665</v>
      </c>
      <c r="AJ4653" s="17">
        <f t="shared" si="1182"/>
        <v>6.7579124127232832</v>
      </c>
      <c r="AK4653" s="17">
        <f t="shared" si="1183"/>
        <v>6.8104173364254077</v>
      </c>
      <c r="AL4653" s="17">
        <f t="shared" si="1184"/>
        <v>0.17414654727556156</v>
      </c>
      <c r="AM4653" s="17">
        <f t="shared" si="1185"/>
        <v>1.8632923224049811</v>
      </c>
      <c r="AN4653" s="17">
        <f t="shared" si="1186"/>
        <v>2.0297295326119094</v>
      </c>
      <c r="AO4653" s="17">
        <f t="shared" si="1187"/>
        <v>2.0454993129430505</v>
      </c>
      <c r="AP4653" s="17">
        <f t="shared" si="1189"/>
        <v>1.8713527656674889</v>
      </c>
      <c r="AQ4653" s="17">
        <f t="shared" si="1188"/>
        <v>8.6158934521950048</v>
      </c>
    </row>
    <row r="4654" spans="1:43" x14ac:dyDescent="0.2">
      <c r="A4654" t="s">
        <v>6133</v>
      </c>
      <c r="H4654">
        <v>276</v>
      </c>
      <c r="I4654">
        <f t="shared" si="1190"/>
        <v>0</v>
      </c>
      <c r="M4654" s="6">
        <f t="array" ref="M4654">SUM(IF($H$2:$H$4320=$H4654,M$2:M$4320,0))</f>
        <v>4595165</v>
      </c>
      <c r="N4654" s="6">
        <f t="array" ref="N4654">SUM(IF($H$2:$H$4320=$H4654,N$2:N$4320,0))</f>
        <v>30018345</v>
      </c>
      <c r="O4654" s="6">
        <f t="array" ref="O4654">SUM(IF($H$2:$H$4320=$H4654,O$2:O$4320,0))</f>
        <v>5821848</v>
      </c>
      <c r="P4654" s="6">
        <f t="array" ref="P4654">SUM(IF($H$2:$H$4320=$H4654,P$2:P$4320,0))</f>
        <v>384691</v>
      </c>
      <c r="Q4654" s="6">
        <f t="array" ref="Q4654">SUM(IF($H$2:$H$4320=$H4654,Q$2:Q$4320,0))</f>
        <v>14163</v>
      </c>
      <c r="R4654" s="6">
        <f t="array" ref="R4654">SUM(IF($H$2:$H$4320=$H4654,R$2:R$4320,0))</f>
        <v>10817163</v>
      </c>
      <c r="S4654" s="6">
        <f t="array" ref="S4654">SUM(IF($H$2:$H$4320=$H4654,S$2:S$4320,0))</f>
        <v>42435604</v>
      </c>
      <c r="T4654" s="6">
        <f t="array" ref="T4654">SUM(IF($H$2:$H$4320=$H4654,T$2:T$4320,0))</f>
        <v>32949963</v>
      </c>
      <c r="U4654" s="6">
        <f t="array" ref="U4654">SUM(IF($H$2:$H$4320=$H4654,U$2:U$4320,0))</f>
        <v>0</v>
      </c>
      <c r="V4654" s="6">
        <f t="array" ref="V4654">SUM(IF($H$2:$H$4320=$H4654,V$2:V$4320,0))</f>
        <v>146</v>
      </c>
      <c r="W4654" s="6">
        <f t="array" ref="W4654">SUM(IF($H$2:$H$4320=$H4654,W$2:W$4320,0))</f>
        <v>3896</v>
      </c>
      <c r="X4654" s="6">
        <f t="array" ref="X4654">SUM(IF($H$2:$H$4320=$H4654,X$2:X$4320,0))</f>
        <v>1833</v>
      </c>
      <c r="Y4654" s="6">
        <f t="array" ref="Y4654">SUM(IF($H$2:$H$4320=$H4654,Y$2:Y$4320,0))</f>
        <v>0</v>
      </c>
      <c r="Z4654" s="6">
        <f t="array" ref="Z4654">SUM(IF($H$2:$H$4320=$H4654,Z$2:Z$4320,0))</f>
        <v>168518486017</v>
      </c>
      <c r="AA4654" s="6">
        <f t="array" ref="AA4654">SUM(IF($H$2:$H$4320=$H4654,AA$2:AA$4320,0))</f>
        <v>12255854307.883202</v>
      </c>
      <c r="AB4654" s="6">
        <f t="shared" si="1191"/>
        <v>5613.8499979595808</v>
      </c>
      <c r="AC4654" s="6">
        <f t="shared" si="1192"/>
        <v>408.27881443441339</v>
      </c>
      <c r="AD4654" s="16">
        <f t="shared" si="1176"/>
        <v>15.133829489122439</v>
      </c>
      <c r="AE4654" s="16">
        <f t="shared" si="1177"/>
        <v>5.1561540253197951</v>
      </c>
      <c r="AF4654" s="16">
        <f t="shared" si="1178"/>
        <v>26.684931506849313</v>
      </c>
      <c r="AG4654" s="16">
        <f t="shared" si="1179"/>
        <v>39.239726027397261</v>
      </c>
      <c r="AH4654" s="17">
        <f t="shared" si="1180"/>
        <v>2.3540314656818633</v>
      </c>
      <c r="AI4654" s="17">
        <f t="shared" si="1181"/>
        <v>9.2348379220332681</v>
      </c>
      <c r="AJ4654" s="17">
        <f t="shared" si="1182"/>
        <v>16.405410251862556</v>
      </c>
      <c r="AK4654" s="17">
        <f t="shared" si="1183"/>
        <v>16.405410251862556</v>
      </c>
      <c r="AL4654" s="17">
        <f t="shared" si="1184"/>
        <v>0.36035174490798877</v>
      </c>
      <c r="AM4654" s="17">
        <f t="shared" si="1185"/>
        <v>1.4136556828832503</v>
      </c>
      <c r="AN4654" s="17">
        <f t="shared" si="1186"/>
        <v>2.511316563254903</v>
      </c>
      <c r="AO4654" s="17">
        <f t="shared" si="1187"/>
        <v>2.511316563254903</v>
      </c>
      <c r="AP4654" s="17">
        <f t="shared" si="1189"/>
        <v>2.1509648183469143</v>
      </c>
      <c r="AQ4654" s="17">
        <f t="shared" si="1188"/>
        <v>7.2890264397146751</v>
      </c>
    </row>
    <row r="4655" spans="1:43" x14ac:dyDescent="0.2">
      <c r="A4655" t="s">
        <v>6201</v>
      </c>
      <c r="H4655">
        <v>277</v>
      </c>
      <c r="I4655">
        <f t="shared" si="1190"/>
        <v>0</v>
      </c>
      <c r="M4655" s="6">
        <f t="array" ref="M4655">SUM(IF($H$2:$H$4320=$H4655,M$2:M$4320,0))</f>
        <v>0</v>
      </c>
      <c r="N4655" s="6">
        <f t="array" ref="N4655">SUM(IF($H$2:$H$4320=$H4655,N$2:N$4320,0))</f>
        <v>0</v>
      </c>
      <c r="O4655" s="6">
        <f t="array" ref="O4655">SUM(IF($H$2:$H$4320=$H4655,O$2:O$4320,0))</f>
        <v>0</v>
      </c>
      <c r="P4655" s="6">
        <f t="array" ref="P4655">SUM(IF($H$2:$H$4320=$H4655,P$2:P$4320,0))</f>
        <v>0</v>
      </c>
      <c r="Q4655" s="6">
        <f t="array" ref="Q4655">SUM(IF($H$2:$H$4320=$H4655,Q$2:Q$4320,0))</f>
        <v>0</v>
      </c>
      <c r="R4655" s="6">
        <f t="array" ref="R4655">SUM(IF($H$2:$H$4320=$H4655,R$2:R$4320,0))</f>
        <v>0</v>
      </c>
      <c r="S4655" s="6">
        <f t="array" ref="S4655">SUM(IF($H$2:$H$4320=$H4655,S$2:S$4320,0))</f>
        <v>0</v>
      </c>
      <c r="T4655" s="6">
        <f t="array" ref="T4655">SUM(IF($H$2:$H$4320=$H4655,T$2:T$4320,0))</f>
        <v>0</v>
      </c>
      <c r="U4655" s="6">
        <f t="array" ref="U4655">SUM(IF($H$2:$H$4320=$H4655,U$2:U$4320,0))</f>
        <v>0</v>
      </c>
      <c r="V4655" s="6">
        <f t="array" ref="V4655">SUM(IF($H$2:$H$4320=$H4655,V$2:V$4320,0))</f>
        <v>0</v>
      </c>
      <c r="W4655" s="6">
        <f t="array" ref="W4655">SUM(IF($H$2:$H$4320=$H4655,W$2:W$4320,0))</f>
        <v>0</v>
      </c>
      <c r="X4655" s="6">
        <f t="array" ref="X4655">SUM(IF($H$2:$H$4320=$H4655,X$2:X$4320,0))</f>
        <v>0</v>
      </c>
      <c r="Y4655" s="6">
        <f t="array" ref="Y4655">SUM(IF($H$2:$H$4320=$H4655,Y$2:Y$4320,0))</f>
        <v>0</v>
      </c>
      <c r="Z4655" s="6">
        <f t="array" ref="Z4655">SUM(IF($H$2:$H$4320=$H4655,Z$2:Z$4320,0))</f>
        <v>0</v>
      </c>
      <c r="AA4655" s="6">
        <f t="array" ref="AA4655">SUM(IF($H$2:$H$4320=$H4655,AA$2:AA$4320,0))</f>
        <v>0</v>
      </c>
      <c r="AB4655" s="6" t="str">
        <f t="shared" si="1191"/>
        <v/>
      </c>
      <c r="AC4655" s="6" t="str">
        <f t="shared" si="1192"/>
        <v/>
      </c>
      <c r="AD4655" s="16" t="str">
        <f t="shared" si="1176"/>
        <v/>
      </c>
      <c r="AE4655" s="16" t="str">
        <f t="shared" si="1177"/>
        <v/>
      </c>
      <c r="AF4655" s="16" t="str">
        <f t="shared" si="1178"/>
        <v/>
      </c>
      <c r="AG4655" s="16" t="str">
        <f t="shared" si="1179"/>
        <v/>
      </c>
      <c r="AH4655" s="17" t="str">
        <f t="shared" si="1180"/>
        <v/>
      </c>
      <c r="AI4655" s="17" t="str">
        <f t="shared" si="1181"/>
        <v/>
      </c>
      <c r="AJ4655" s="17" t="str">
        <f t="shared" si="1182"/>
        <v/>
      </c>
      <c r="AK4655" s="17" t="str">
        <f t="shared" si="1183"/>
        <v/>
      </c>
      <c r="AL4655" s="17" t="str">
        <f t="shared" si="1184"/>
        <v/>
      </c>
      <c r="AM4655" s="17" t="str">
        <f t="shared" si="1185"/>
        <v/>
      </c>
      <c r="AN4655" s="17" t="str">
        <f t="shared" si="1186"/>
        <v/>
      </c>
      <c r="AO4655" s="17" t="str">
        <f t="shared" si="1187"/>
        <v/>
      </c>
      <c r="AP4655" s="17" t="str">
        <f t="shared" si="1189"/>
        <v/>
      </c>
      <c r="AQ4655" s="17" t="str">
        <f t="shared" si="1188"/>
        <v/>
      </c>
    </row>
    <row r="4656" spans="1:43" x14ac:dyDescent="0.2">
      <c r="A4656" t="s">
        <v>6072</v>
      </c>
      <c r="H4656">
        <v>278</v>
      </c>
      <c r="I4656">
        <f t="shared" si="1190"/>
        <v>0</v>
      </c>
      <c r="M4656" s="6">
        <f t="array" ref="M4656">SUM(IF($H$2:$H$4320=$H4656,M$2:M$4320,0))</f>
        <v>432347</v>
      </c>
      <c r="N4656" s="6">
        <f t="array" ref="N4656">SUM(IF($H$2:$H$4320=$H4656,N$2:N$4320,0))</f>
        <v>0</v>
      </c>
      <c r="O4656" s="6">
        <f t="array" ref="O4656">SUM(IF($H$2:$H$4320=$H4656,O$2:O$4320,0))</f>
        <v>984448</v>
      </c>
      <c r="P4656" s="6">
        <f t="array" ref="P4656">SUM(IF($H$2:$H$4320=$H4656,P$2:P$4320,0))</f>
        <v>61809</v>
      </c>
      <c r="Q4656" s="6">
        <f t="array" ref="Q4656">SUM(IF($H$2:$H$4320=$H4656,Q$2:Q$4320,0))</f>
        <v>0</v>
      </c>
      <c r="R4656" s="6">
        <f t="array" ref="R4656">SUM(IF($H$2:$H$4320=$H4656,R$2:R$4320,0))</f>
        <v>380392</v>
      </c>
      <c r="S4656" s="6">
        <f t="array" ref="S4656">SUM(IF($H$2:$H$4320=$H4656,S$2:S$4320,0))</f>
        <v>5227816</v>
      </c>
      <c r="T4656" s="6">
        <f t="array" ref="T4656">SUM(IF($H$2:$H$4320=$H4656,T$2:T$4320,0))</f>
        <v>83796</v>
      </c>
      <c r="U4656" s="6">
        <f t="array" ref="U4656">SUM(IF($H$2:$H$4320=$H4656,U$2:U$4320,0))</f>
        <v>0</v>
      </c>
      <c r="V4656" s="6">
        <f t="array" ref="V4656">SUM(IF($H$2:$H$4320=$H4656,V$2:V$4320,0))</f>
        <v>38</v>
      </c>
      <c r="W4656" s="6">
        <f t="array" ref="W4656">SUM(IF($H$2:$H$4320=$H4656,W$2:W$4320,0))</f>
        <v>841</v>
      </c>
      <c r="X4656" s="6">
        <f t="array" ref="X4656">SUM(IF($H$2:$H$4320=$H4656,X$2:X$4320,0))</f>
        <v>488</v>
      </c>
      <c r="Y4656" s="6">
        <f t="array" ref="Y4656">SUM(IF($H$2:$H$4320=$H4656,Y$2:Y$4320,0))</f>
        <v>0</v>
      </c>
      <c r="Z4656" s="6">
        <f t="array" ref="Z4656">SUM(IF($H$2:$H$4320=$H4656,Z$2:Z$4320,0))</f>
        <v>0</v>
      </c>
      <c r="AA4656" s="6">
        <f t="array" ref="AA4656">SUM(IF($H$2:$H$4320=$H4656,AA$2:AA$4320,0))</f>
        <v>0</v>
      </c>
      <c r="AB4656" s="6" t="str">
        <f t="shared" si="1191"/>
        <v/>
      </c>
      <c r="AC4656" s="6" t="str">
        <f t="shared" si="1192"/>
        <v/>
      </c>
      <c r="AD4656" s="16">
        <f t="shared" si="1176"/>
        <v>15.927259784173826</v>
      </c>
      <c r="AE4656" s="16">
        <f t="shared" si="1177"/>
        <v>0</v>
      </c>
      <c r="AF4656" s="16">
        <f t="shared" si="1178"/>
        <v>22.131578947368421</v>
      </c>
      <c r="AG4656" s="16">
        <f t="shared" si="1179"/>
        <v>34.973684210526315</v>
      </c>
      <c r="AH4656" s="17">
        <f t="shared" si="1180"/>
        <v>0.87983032147788698</v>
      </c>
      <c r="AI4656" s="17">
        <f t="shared" si="1181"/>
        <v>12.091713369122488</v>
      </c>
      <c r="AJ4656" s="17">
        <f t="shared" si="1182"/>
        <v>12.285529910002845</v>
      </c>
      <c r="AK4656" s="17">
        <f t="shared" si="1183"/>
        <v>12.285529910002845</v>
      </c>
      <c r="AL4656" s="17" t="str">
        <f t="shared" si="1184"/>
        <v/>
      </c>
      <c r="AM4656" s="17" t="str">
        <f t="shared" si="1185"/>
        <v/>
      </c>
      <c r="AN4656" s="17" t="str">
        <f t="shared" si="1186"/>
        <v/>
      </c>
      <c r="AO4656" s="17" t="str">
        <f t="shared" si="1187"/>
        <v/>
      </c>
      <c r="AP4656" s="17" t="str">
        <f t="shared" si="1189"/>
        <v/>
      </c>
      <c r="AQ4656" s="17">
        <f t="shared" si="1188"/>
        <v>5.3104033935769079</v>
      </c>
    </row>
    <row r="4657" spans="1:43" x14ac:dyDescent="0.2">
      <c r="A4657" t="s">
        <v>6202</v>
      </c>
      <c r="H4657">
        <v>280</v>
      </c>
      <c r="I4657">
        <f t="shared" si="1190"/>
        <v>0</v>
      </c>
      <c r="M4657" s="6">
        <f t="array" ref="M4657">SUM(IF($H$2:$H$4320=$H4657,M$2:M$4320,0))</f>
        <v>0</v>
      </c>
      <c r="N4657" s="6">
        <f t="array" ref="N4657">SUM(IF($H$2:$H$4320=$H4657,N$2:N$4320,0))</f>
        <v>0</v>
      </c>
      <c r="O4657" s="6">
        <f t="array" ref="O4657">SUM(IF($H$2:$H$4320=$H4657,O$2:O$4320,0))</f>
        <v>0</v>
      </c>
      <c r="P4657" s="6">
        <f t="array" ref="P4657">SUM(IF($H$2:$H$4320=$H4657,P$2:P$4320,0))</f>
        <v>0</v>
      </c>
      <c r="Q4657" s="6">
        <f t="array" ref="Q4657">SUM(IF($H$2:$H$4320=$H4657,Q$2:Q$4320,0))</f>
        <v>0</v>
      </c>
      <c r="R4657" s="6">
        <f t="array" ref="R4657">SUM(IF($H$2:$H$4320=$H4657,R$2:R$4320,0))</f>
        <v>0</v>
      </c>
      <c r="S4657" s="6">
        <f t="array" ref="S4657">SUM(IF($H$2:$H$4320=$H4657,S$2:S$4320,0))</f>
        <v>0</v>
      </c>
      <c r="T4657" s="6">
        <f t="array" ref="T4657">SUM(IF($H$2:$H$4320=$H4657,T$2:T$4320,0))</f>
        <v>0</v>
      </c>
      <c r="U4657" s="6">
        <f t="array" ref="U4657">SUM(IF($H$2:$H$4320=$H4657,U$2:U$4320,0))</f>
        <v>0</v>
      </c>
      <c r="V4657" s="6">
        <f t="array" ref="V4657">SUM(IF($H$2:$H$4320=$H4657,V$2:V$4320,0))</f>
        <v>0</v>
      </c>
      <c r="W4657" s="6">
        <f t="array" ref="W4657">SUM(IF($H$2:$H$4320=$H4657,W$2:W$4320,0))</f>
        <v>0</v>
      </c>
      <c r="X4657" s="6">
        <f t="array" ref="X4657">SUM(IF($H$2:$H$4320=$H4657,X$2:X$4320,0))</f>
        <v>0</v>
      </c>
      <c r="Y4657" s="6">
        <f t="array" ref="Y4657">SUM(IF($H$2:$H$4320=$H4657,Y$2:Y$4320,0))</f>
        <v>0</v>
      </c>
      <c r="Z4657" s="6">
        <f t="array" ref="Z4657">SUM(IF($H$2:$H$4320=$H4657,Z$2:Z$4320,0))</f>
        <v>0</v>
      </c>
      <c r="AA4657" s="6">
        <f t="array" ref="AA4657">SUM(IF($H$2:$H$4320=$H4657,AA$2:AA$4320,0))</f>
        <v>0</v>
      </c>
      <c r="AB4657" s="6" t="str">
        <f t="shared" si="1191"/>
        <v/>
      </c>
      <c r="AC4657" s="6" t="str">
        <f t="shared" si="1192"/>
        <v/>
      </c>
      <c r="AD4657" s="16" t="str">
        <f t="shared" si="1176"/>
        <v/>
      </c>
      <c r="AE4657" s="16" t="str">
        <f t="shared" si="1177"/>
        <v/>
      </c>
      <c r="AF4657" s="16" t="str">
        <f t="shared" si="1178"/>
        <v/>
      </c>
      <c r="AG4657" s="16" t="str">
        <f t="shared" si="1179"/>
        <v/>
      </c>
      <c r="AH4657" s="17" t="str">
        <f t="shared" si="1180"/>
        <v/>
      </c>
      <c r="AI4657" s="17" t="str">
        <f t="shared" si="1181"/>
        <v/>
      </c>
      <c r="AJ4657" s="17" t="str">
        <f t="shared" si="1182"/>
        <v/>
      </c>
      <c r="AK4657" s="17" t="str">
        <f t="shared" si="1183"/>
        <v/>
      </c>
      <c r="AL4657" s="17" t="str">
        <f t="shared" si="1184"/>
        <v/>
      </c>
      <c r="AM4657" s="17" t="str">
        <f t="shared" si="1185"/>
        <v/>
      </c>
      <c r="AN4657" s="17" t="str">
        <f t="shared" si="1186"/>
        <v/>
      </c>
      <c r="AO4657" s="17" t="str">
        <f t="shared" si="1187"/>
        <v/>
      </c>
      <c r="AP4657" s="17" t="str">
        <f t="shared" si="1189"/>
        <v/>
      </c>
      <c r="AQ4657" s="17" t="str">
        <f t="shared" si="1188"/>
        <v/>
      </c>
    </row>
    <row r="4658" spans="1:43" x14ac:dyDescent="0.2">
      <c r="A4658" t="s">
        <v>5948</v>
      </c>
      <c r="H4658">
        <v>281</v>
      </c>
      <c r="I4658">
        <f t="shared" si="1190"/>
        <v>0</v>
      </c>
      <c r="M4658" s="6">
        <f t="array" ref="M4658">SUM(IF($H$2:$H$4320=$H4658,M$2:M$4320,0))</f>
        <v>1810017</v>
      </c>
      <c r="N4658" s="6">
        <f t="array" ref="N4658">SUM(IF($H$2:$H$4320=$H4658,N$2:N$4320,0))</f>
        <v>6884580</v>
      </c>
      <c r="O4658" s="6">
        <f t="array" ref="O4658">SUM(IF($H$2:$H$4320=$H4658,O$2:O$4320,0))</f>
        <v>2054154</v>
      </c>
      <c r="P4658" s="6">
        <f t="array" ref="P4658">SUM(IF($H$2:$H$4320=$H4658,P$2:P$4320,0))</f>
        <v>149059</v>
      </c>
      <c r="Q4658" s="6">
        <f t="array" ref="Q4658">SUM(IF($H$2:$H$4320=$H4658,Q$2:Q$4320,0))</f>
        <v>6307</v>
      </c>
      <c r="R4658" s="6">
        <f t="array" ref="R4658">SUM(IF($H$2:$H$4320=$H4658,R$2:R$4320,0))</f>
        <v>1557180</v>
      </c>
      <c r="S4658" s="6">
        <f t="array" ref="S4658">SUM(IF($H$2:$H$4320=$H4658,S$2:S$4320,0))</f>
        <v>13114124</v>
      </c>
      <c r="T4658" s="6">
        <f t="array" ref="T4658">SUM(IF($H$2:$H$4320=$H4658,T$2:T$4320,0))</f>
        <v>6277956</v>
      </c>
      <c r="U4658" s="6">
        <f t="array" ref="U4658">SUM(IF($H$2:$H$4320=$H4658,U$2:U$4320,0))</f>
        <v>0</v>
      </c>
      <c r="V4658" s="6">
        <f t="array" ref="V4658">SUM(IF($H$2:$H$4320=$H4658,V$2:V$4320,0))</f>
        <v>75</v>
      </c>
      <c r="W4658" s="6">
        <f t="array" ref="W4658">SUM(IF($H$2:$H$4320=$H4658,W$2:W$4320,0))</f>
        <v>1941</v>
      </c>
      <c r="X4658" s="6">
        <f t="array" ref="X4658">SUM(IF($H$2:$H$4320=$H4658,X$2:X$4320,0))</f>
        <v>945</v>
      </c>
      <c r="Y4658" s="6">
        <f t="array" ref="Y4658">SUM(IF($H$2:$H$4320=$H4658,Y$2:Y$4320,0))</f>
        <v>0</v>
      </c>
      <c r="Z4658" s="6">
        <f t="array" ref="Z4658">SUM(IF($H$2:$H$4320=$H4658,Z$2:Z$4320,0))</f>
        <v>56095481700</v>
      </c>
      <c r="AA4658" s="6">
        <f t="array" ref="AA4658">SUM(IF($H$2:$H$4320=$H4658,AA$2:AA$4320,0))</f>
        <v>4484409814.8864002</v>
      </c>
      <c r="AB4658" s="6">
        <f t="shared" si="1191"/>
        <v>8147.9889405018175</v>
      </c>
      <c r="AC4658" s="6">
        <f t="shared" si="1192"/>
        <v>651.37013657861485</v>
      </c>
      <c r="AD4658" s="16">
        <f t="shared" si="1176"/>
        <v>13.780811624927042</v>
      </c>
      <c r="AE4658" s="16">
        <f t="shared" si="1177"/>
        <v>3.3515403421554568</v>
      </c>
      <c r="AF4658" s="16">
        <f t="shared" si="1178"/>
        <v>25.88</v>
      </c>
      <c r="AG4658" s="16">
        <f t="shared" si="1179"/>
        <v>38.479999999999997</v>
      </c>
      <c r="AH4658" s="17">
        <f t="shared" si="1180"/>
        <v>0.86031236170710002</v>
      </c>
      <c r="AI4658" s="17">
        <f t="shared" si="1181"/>
        <v>7.2453043258709728</v>
      </c>
      <c r="AJ4658" s="17">
        <f t="shared" si="1182"/>
        <v>10.713755727156153</v>
      </c>
      <c r="AK4658" s="17">
        <f t="shared" si="1183"/>
        <v>10.713755727156153</v>
      </c>
      <c r="AL4658" s="17">
        <f t="shared" si="1184"/>
        <v>0.22618373234097069</v>
      </c>
      <c r="AM4658" s="17">
        <f t="shared" si="1185"/>
        <v>1.9048546171298757</v>
      </c>
      <c r="AN4658" s="17">
        <f t="shared" si="1186"/>
        <v>2.816741181016126</v>
      </c>
      <c r="AO4658" s="17">
        <f t="shared" si="1187"/>
        <v>2.816741181016126</v>
      </c>
      <c r="AP4658" s="17">
        <f t="shared" si="1189"/>
        <v>2.5905574486751552</v>
      </c>
      <c r="AQ4658" s="17">
        <f t="shared" si="1188"/>
        <v>6.3841970952518654</v>
      </c>
    </row>
    <row r="4659" spans="1:43" x14ac:dyDescent="0.2">
      <c r="A4659" t="s">
        <v>6032</v>
      </c>
      <c r="H4659">
        <v>282</v>
      </c>
      <c r="I4659">
        <f t="shared" si="1190"/>
        <v>0</v>
      </c>
      <c r="M4659" s="6">
        <f t="array" ref="M4659">SUM(IF($H$2:$H$4320=$H4659,M$2:M$4320,0))</f>
        <v>381417</v>
      </c>
      <c r="N4659" s="6">
        <f t="array" ref="N4659">SUM(IF($H$2:$H$4320=$H4659,N$2:N$4320,0))</f>
        <v>0</v>
      </c>
      <c r="O4659" s="6">
        <f t="array" ref="O4659">SUM(IF($H$2:$H$4320=$H4659,O$2:O$4320,0))</f>
        <v>801037</v>
      </c>
      <c r="P4659" s="6">
        <f t="array" ref="P4659">SUM(IF($H$2:$H$4320=$H4659,P$2:P$4320,0))</f>
        <v>59116</v>
      </c>
      <c r="Q4659" s="6">
        <f t="array" ref="Q4659">SUM(IF($H$2:$H$4320=$H4659,Q$2:Q$4320,0))</f>
        <v>0</v>
      </c>
      <c r="R4659" s="6">
        <f t="array" ref="R4659">SUM(IF($H$2:$H$4320=$H4659,R$2:R$4320,0))</f>
        <v>386931</v>
      </c>
      <c r="S4659" s="6">
        <f t="array" ref="S4659">SUM(IF($H$2:$H$4320=$H4659,S$2:S$4320,0))</f>
        <v>3947859</v>
      </c>
      <c r="T4659" s="6">
        <f t="array" ref="T4659">SUM(IF($H$2:$H$4320=$H4659,T$2:T$4320,0))</f>
        <v>110584</v>
      </c>
      <c r="U4659" s="6">
        <f t="array" ref="U4659">SUM(IF($H$2:$H$4320=$H4659,U$2:U$4320,0))</f>
        <v>0</v>
      </c>
      <c r="V4659" s="6">
        <f t="array" ref="V4659">SUM(IF($H$2:$H$4320=$H4659,V$2:V$4320,0))</f>
        <v>43</v>
      </c>
      <c r="W4659" s="6">
        <f t="array" ref="W4659">SUM(IF($H$2:$H$4320=$H4659,W$2:W$4320,0))</f>
        <v>810</v>
      </c>
      <c r="X4659" s="6">
        <f t="array" ref="X4659">SUM(IF($H$2:$H$4320=$H4659,X$2:X$4320,0))</f>
        <v>365</v>
      </c>
      <c r="Y4659" s="6">
        <f t="array" ref="Y4659">SUM(IF($H$2:$H$4320=$H4659,Y$2:Y$4320,0))</f>
        <v>0</v>
      </c>
      <c r="Z4659" s="6">
        <f t="array" ref="Z4659">SUM(IF($H$2:$H$4320=$H4659,Z$2:Z$4320,0))</f>
        <v>0</v>
      </c>
      <c r="AA4659" s="6">
        <f t="array" ref="AA4659">SUM(IF($H$2:$H$4320=$H4659,AA$2:AA$4320,0))</f>
        <v>0</v>
      </c>
      <c r="AB4659" s="6" t="str">
        <f t="shared" si="1191"/>
        <v/>
      </c>
      <c r="AC4659" s="6" t="str">
        <f t="shared" si="1192"/>
        <v/>
      </c>
      <c r="AD4659" s="16">
        <f t="shared" si="1176"/>
        <v>13.550257121591446</v>
      </c>
      <c r="AE4659" s="16">
        <f t="shared" si="1177"/>
        <v>0</v>
      </c>
      <c r="AF4659" s="16">
        <f t="shared" si="1178"/>
        <v>18.837209302325583</v>
      </c>
      <c r="AG4659" s="16">
        <f t="shared" si="1179"/>
        <v>27.325581395348838</v>
      </c>
      <c r="AH4659" s="17">
        <f t="shared" si="1180"/>
        <v>1.0144566183468486</v>
      </c>
      <c r="AI4659" s="17">
        <f t="shared" si="1181"/>
        <v>10.350506138950283</v>
      </c>
      <c r="AJ4659" s="17">
        <f t="shared" si="1182"/>
        <v>10.640435533812074</v>
      </c>
      <c r="AK4659" s="17">
        <f t="shared" si="1183"/>
        <v>10.640435533812074</v>
      </c>
      <c r="AL4659" s="17" t="str">
        <f t="shared" si="1184"/>
        <v/>
      </c>
      <c r="AM4659" s="17" t="str">
        <f t="shared" si="1185"/>
        <v/>
      </c>
      <c r="AN4659" s="17" t="str">
        <f t="shared" si="1186"/>
        <v/>
      </c>
      <c r="AO4659" s="17" t="str">
        <f t="shared" si="1187"/>
        <v/>
      </c>
      <c r="AP4659" s="17" t="str">
        <f t="shared" si="1189"/>
        <v/>
      </c>
      <c r="AQ4659" s="17">
        <f t="shared" si="1188"/>
        <v>4.9284352657867236</v>
      </c>
    </row>
    <row r="4660" spans="1:43" x14ac:dyDescent="0.2">
      <c r="A4660" t="s">
        <v>5809</v>
      </c>
      <c r="H4660">
        <v>283</v>
      </c>
      <c r="I4660">
        <f t="shared" si="1190"/>
        <v>0</v>
      </c>
      <c r="M4660" s="6">
        <f t="array" ref="M4660">SUM(IF($H$2:$H$4320=$H4660,M$2:M$4320,0))</f>
        <v>794264</v>
      </c>
      <c r="N4660" s="6">
        <f t="array" ref="N4660">SUM(IF($H$2:$H$4320=$H4660,N$2:N$4320,0))</f>
        <v>5575805</v>
      </c>
      <c r="O4660" s="6">
        <f t="array" ref="O4660">SUM(IF($H$2:$H$4320=$H4660,O$2:O$4320,0))</f>
        <v>1614688</v>
      </c>
      <c r="P4660" s="6">
        <f t="array" ref="P4660">SUM(IF($H$2:$H$4320=$H4660,P$2:P$4320,0))</f>
        <v>92237</v>
      </c>
      <c r="Q4660" s="6">
        <f t="array" ref="Q4660">SUM(IF($H$2:$H$4320=$H4660,Q$2:Q$4320,0))</f>
        <v>2717</v>
      </c>
      <c r="R4660" s="6">
        <f t="array" ref="R4660">SUM(IF($H$2:$H$4320=$H4660,R$2:R$4320,0))</f>
        <v>387577</v>
      </c>
      <c r="S4660" s="6">
        <f t="array" ref="S4660">SUM(IF($H$2:$H$4320=$H4660,S$2:S$4320,0))</f>
        <v>7130770</v>
      </c>
      <c r="T4660" s="6">
        <f t="array" ref="T4660">SUM(IF($H$2:$H$4320=$H4660,T$2:T$4320,0))</f>
        <v>938318</v>
      </c>
      <c r="U4660" s="6">
        <f t="array" ref="U4660">SUM(IF($H$2:$H$4320=$H4660,U$2:U$4320,0))</f>
        <v>0</v>
      </c>
      <c r="V4660" s="6">
        <f t="array" ref="V4660">SUM(IF($H$2:$H$4320=$H4660,V$2:V$4320,0))</f>
        <v>38</v>
      </c>
      <c r="W4660" s="6">
        <f t="array" ref="W4660">SUM(IF($H$2:$H$4320=$H4660,W$2:W$4320,0))</f>
        <v>618</v>
      </c>
      <c r="X4660" s="6">
        <f t="array" ref="X4660">SUM(IF($H$2:$H$4320=$H4660,X$2:X$4320,0))</f>
        <v>152</v>
      </c>
      <c r="Y4660" s="6">
        <f t="array" ref="Y4660">SUM(IF($H$2:$H$4320=$H4660,Y$2:Y$4320,0))</f>
        <v>0</v>
      </c>
      <c r="Z4660" s="6">
        <f t="array" ref="Z4660">SUM(IF($H$2:$H$4320=$H4660,Z$2:Z$4320,0))</f>
        <v>30814625000</v>
      </c>
      <c r="AA4660" s="6">
        <f t="array" ref="AA4660">SUM(IF($H$2:$H$4320=$H4660,AA$2:AA$4320,0))</f>
        <v>2187648655.5167999</v>
      </c>
      <c r="AB4660" s="6">
        <f t="shared" si="1191"/>
        <v>5526.4890002430138</v>
      </c>
      <c r="AC4660" s="6">
        <f t="shared" si="1192"/>
        <v>392.34669352977733</v>
      </c>
      <c r="AD4660" s="16">
        <f t="shared" si="1176"/>
        <v>17.50585990437677</v>
      </c>
      <c r="AE4660" s="16">
        <f t="shared" si="1177"/>
        <v>3.4531779514060923</v>
      </c>
      <c r="AF4660" s="16">
        <f t="shared" si="1178"/>
        <v>16.263157894736842</v>
      </c>
      <c r="AG4660" s="16">
        <f t="shared" si="1179"/>
        <v>20.263157894736842</v>
      </c>
      <c r="AH4660" s="17">
        <f t="shared" si="1180"/>
        <v>0.48796999486316894</v>
      </c>
      <c r="AI4660" s="17">
        <f t="shared" si="1181"/>
        <v>8.9778335666730449</v>
      </c>
      <c r="AJ4660" s="17">
        <f t="shared" si="1182"/>
        <v>10.159201474572686</v>
      </c>
      <c r="AK4660" s="17">
        <f t="shared" si="1183"/>
        <v>10.159201474572686</v>
      </c>
      <c r="AL4660" s="17">
        <f t="shared" si="1184"/>
        <v>6.9510501174269906E-2</v>
      </c>
      <c r="AM4660" s="17">
        <f t="shared" si="1185"/>
        <v>1.2788772204192937</v>
      </c>
      <c r="AN4660" s="17">
        <f t="shared" si="1186"/>
        <v>1.4471610825701402</v>
      </c>
      <c r="AO4660" s="17">
        <f t="shared" si="1187"/>
        <v>1.4471610825701402</v>
      </c>
      <c r="AP4660" s="17">
        <f t="shared" si="1189"/>
        <v>1.3776505813958704</v>
      </c>
      <c r="AQ4660" s="17">
        <f t="shared" si="1188"/>
        <v>4.4161906201074137</v>
      </c>
    </row>
    <row r="4661" spans="1:43" x14ac:dyDescent="0.2">
      <c r="A4661" t="s">
        <v>5891</v>
      </c>
      <c r="H4661">
        <v>284</v>
      </c>
      <c r="I4661">
        <f t="shared" si="1190"/>
        <v>0</v>
      </c>
      <c r="M4661" s="6">
        <f t="array" ref="M4661">SUM(IF($H$2:$H$4320=$H4661,M$2:M$4320,0))</f>
        <v>192724</v>
      </c>
      <c r="N4661" s="6">
        <f t="array" ref="N4661">SUM(IF($H$2:$H$4320=$H4661,N$2:N$4320,0))</f>
        <v>0</v>
      </c>
      <c r="O4661" s="6">
        <f t="array" ref="O4661">SUM(IF($H$2:$H$4320=$H4661,O$2:O$4320,0))</f>
        <v>199655</v>
      </c>
      <c r="P4661" s="6">
        <f t="array" ref="P4661">SUM(IF($H$2:$H$4320=$H4661,P$2:P$4320,0))</f>
        <v>24878</v>
      </c>
      <c r="Q4661" s="6">
        <f t="array" ref="Q4661">SUM(IF($H$2:$H$4320=$H4661,Q$2:Q$4320,0))</f>
        <v>0</v>
      </c>
      <c r="R4661" s="6">
        <f t="array" ref="R4661">SUM(IF($H$2:$H$4320=$H4661,R$2:R$4320,0))</f>
        <v>0</v>
      </c>
      <c r="S4661" s="6">
        <f t="array" ref="S4661">SUM(IF($H$2:$H$4320=$H4661,S$2:S$4320,0))</f>
        <v>1114558</v>
      </c>
      <c r="T4661" s="6">
        <f t="array" ref="T4661">SUM(IF($H$2:$H$4320=$H4661,T$2:T$4320,0))</f>
        <v>68000</v>
      </c>
      <c r="U4661" s="6">
        <f t="array" ref="U4661">SUM(IF($H$2:$H$4320=$H4661,U$2:U$4320,0))</f>
        <v>0</v>
      </c>
      <c r="V4661" s="6">
        <f t="array" ref="V4661">SUM(IF($H$2:$H$4320=$H4661,V$2:V$4320,0))</f>
        <v>25</v>
      </c>
      <c r="W4661" s="6">
        <f t="array" ref="W4661">SUM(IF($H$2:$H$4320=$H4661,W$2:W$4320,0))</f>
        <v>464</v>
      </c>
      <c r="X4661" s="6">
        <f t="array" ref="X4661">SUM(IF($H$2:$H$4320=$H4661,X$2:X$4320,0))</f>
        <v>357</v>
      </c>
      <c r="Y4661" s="6">
        <f t="array" ref="Y4661">SUM(IF($H$2:$H$4320=$H4661,Y$2:Y$4320,0))</f>
        <v>0</v>
      </c>
      <c r="Z4661" s="6">
        <f t="array" ref="Z4661">SUM(IF($H$2:$H$4320=$H4661,Z$2:Z$4320,0))</f>
        <v>0</v>
      </c>
      <c r="AA4661" s="6">
        <f t="array" ref="AA4661">SUM(IF($H$2:$H$4320=$H4661,AA$2:AA$4320,0))</f>
        <v>0</v>
      </c>
      <c r="AB4661" s="6" t="str">
        <f t="shared" si="1191"/>
        <v/>
      </c>
      <c r="AC4661" s="6" t="str">
        <f t="shared" si="1192"/>
        <v/>
      </c>
      <c r="AD4661" s="16">
        <f t="shared" si="1176"/>
        <v>8.025363775223088</v>
      </c>
      <c r="AE4661" s="16">
        <f t="shared" si="1177"/>
        <v>0</v>
      </c>
      <c r="AF4661" s="16">
        <f t="shared" si="1178"/>
        <v>18.559999999999999</v>
      </c>
      <c r="AG4661" s="16">
        <f t="shared" si="1179"/>
        <v>32.840000000000003</v>
      </c>
      <c r="AH4661" s="17">
        <f t="shared" si="1180"/>
        <v>0</v>
      </c>
      <c r="AI4661" s="17">
        <f t="shared" si="1181"/>
        <v>5.7831821672443491</v>
      </c>
      <c r="AJ4661" s="17">
        <f t="shared" si="1182"/>
        <v>6.1360183474813725</v>
      </c>
      <c r="AK4661" s="17">
        <f t="shared" si="1183"/>
        <v>6.1360183474813725</v>
      </c>
      <c r="AL4661" s="17" t="str">
        <f t="shared" si="1184"/>
        <v/>
      </c>
      <c r="AM4661" s="17" t="str">
        <f t="shared" si="1185"/>
        <v/>
      </c>
      <c r="AN4661" s="17" t="str">
        <f t="shared" si="1186"/>
        <v/>
      </c>
      <c r="AO4661" s="17" t="str">
        <f t="shared" si="1187"/>
        <v/>
      </c>
      <c r="AP4661" s="17" t="str">
        <f t="shared" si="1189"/>
        <v/>
      </c>
      <c r="AQ4661" s="17">
        <f t="shared" si="1188"/>
        <v>5.582419673937542</v>
      </c>
    </row>
    <row r="4662" spans="1:43" x14ac:dyDescent="0.2">
      <c r="A4662" t="s">
        <v>5748</v>
      </c>
      <c r="H4662">
        <v>285</v>
      </c>
      <c r="I4662">
        <f t="shared" si="1190"/>
        <v>0</v>
      </c>
      <c r="M4662" s="6">
        <f t="array" ref="M4662">SUM(IF($H$2:$H$4320=$H4662,M$2:M$4320,0))</f>
        <v>2304543</v>
      </c>
      <c r="N4662" s="6">
        <f t="array" ref="N4662">SUM(IF($H$2:$H$4320=$H4662,N$2:N$4320,0))</f>
        <v>9973169</v>
      </c>
      <c r="O4662" s="6">
        <f t="array" ref="O4662">SUM(IF($H$2:$H$4320=$H4662,O$2:O$4320,0))</f>
        <v>1883228</v>
      </c>
      <c r="P4662" s="6">
        <f t="array" ref="P4662">SUM(IF($H$2:$H$4320=$H4662,P$2:P$4320,0))</f>
        <v>130922</v>
      </c>
      <c r="Q4662" s="6">
        <f t="array" ref="Q4662">SUM(IF($H$2:$H$4320=$H4662,Q$2:Q$4320,0))</f>
        <v>8035</v>
      </c>
      <c r="R4662" s="6">
        <f t="array" ref="R4662">SUM(IF($H$2:$H$4320=$H4662,R$2:R$4320,0))</f>
        <v>2257203</v>
      </c>
      <c r="S4662" s="6">
        <f t="array" ref="S4662">SUM(IF($H$2:$H$4320=$H4662,S$2:S$4320,0))</f>
        <v>13550318</v>
      </c>
      <c r="T4662" s="6">
        <f t="array" ref="T4662">SUM(IF($H$2:$H$4320=$H4662,T$2:T$4320,0))</f>
        <v>6392952</v>
      </c>
      <c r="U4662" s="6">
        <f t="array" ref="U4662">SUM(IF($H$2:$H$4320=$H4662,U$2:U$4320,0))</f>
        <v>0</v>
      </c>
      <c r="V4662" s="6">
        <f t="array" ref="V4662">SUM(IF($H$2:$H$4320=$H4662,V$2:V$4320,0))</f>
        <v>73</v>
      </c>
      <c r="W4662" s="6">
        <f t="array" ref="W4662">SUM(IF($H$2:$H$4320=$H4662,W$2:W$4320,0))</f>
        <v>2183</v>
      </c>
      <c r="X4662" s="6">
        <f t="array" ref="X4662">SUM(IF($H$2:$H$4320=$H4662,X$2:X$4320,0))</f>
        <v>949</v>
      </c>
      <c r="Y4662" s="6">
        <f t="array" ref="Y4662">SUM(IF($H$2:$H$4320=$H4662,Y$2:Y$4320,0))</f>
        <v>0</v>
      </c>
      <c r="Z4662" s="6">
        <f t="array" ref="Z4662">SUM(IF($H$2:$H$4320=$H4662,Z$2:Z$4320,0))</f>
        <v>60111723000</v>
      </c>
      <c r="AA4662" s="6">
        <f t="array" ref="AA4662">SUM(IF($H$2:$H$4320=$H4662,AA$2:AA$4320,0))</f>
        <v>4391798353.6896</v>
      </c>
      <c r="AB4662" s="6">
        <f t="shared" si="1191"/>
        <v>6027.3442674038715</v>
      </c>
      <c r="AC4662" s="6">
        <f t="shared" si="1192"/>
        <v>440.36136895801121</v>
      </c>
      <c r="AD4662" s="16">
        <f t="shared" si="1176"/>
        <v>14.384350987610944</v>
      </c>
      <c r="AE4662" s="16">
        <f t="shared" si="1177"/>
        <v>5.2957841535915993</v>
      </c>
      <c r="AF4662" s="16">
        <f t="shared" si="1178"/>
        <v>29.904109589041095</v>
      </c>
      <c r="AG4662" s="16">
        <f t="shared" si="1179"/>
        <v>42.904109589041099</v>
      </c>
      <c r="AH4662" s="17">
        <f t="shared" si="1180"/>
        <v>0.97945796628659132</v>
      </c>
      <c r="AI4662" s="17">
        <f t="shared" si="1181"/>
        <v>5.8798286688510473</v>
      </c>
      <c r="AJ4662" s="17">
        <f t="shared" si="1182"/>
        <v>8.6538936353107747</v>
      </c>
      <c r="AK4662" s="17">
        <f t="shared" si="1183"/>
        <v>8.6538936353107747</v>
      </c>
      <c r="AL4662" s="17">
        <f t="shared" si="1184"/>
        <v>0.22632755947482691</v>
      </c>
      <c r="AM4662" s="17">
        <f t="shared" si="1185"/>
        <v>1.3586772669750207</v>
      </c>
      <c r="AN4662" s="17">
        <f t="shared" si="1186"/>
        <v>1.999692374610317</v>
      </c>
      <c r="AO4662" s="17">
        <f t="shared" si="1187"/>
        <v>1.999692374610317</v>
      </c>
      <c r="AP4662" s="17">
        <f t="shared" si="1189"/>
        <v>1.7733648151354902</v>
      </c>
      <c r="AQ4662" s="17">
        <f t="shared" si="1188"/>
        <v>7.1952615402914573</v>
      </c>
    </row>
    <row r="4663" spans="1:43" x14ac:dyDescent="0.2">
      <c r="A4663" t="s">
        <v>5986</v>
      </c>
      <c r="H4663">
        <v>286</v>
      </c>
      <c r="I4663">
        <f t="shared" si="1190"/>
        <v>0</v>
      </c>
      <c r="M4663" s="6">
        <f t="array" ref="M4663">SUM(IF($H$2:$H$4320=$H4663,M$2:M$4320,0))</f>
        <v>3141183</v>
      </c>
      <c r="N4663" s="6">
        <f t="array" ref="N4663">SUM(IF($H$2:$H$4320=$H4663,N$2:N$4320,0))</f>
        <v>6670254</v>
      </c>
      <c r="O4663" s="6">
        <f t="array" ref="O4663">SUM(IF($H$2:$H$4320=$H4663,O$2:O$4320,0))</f>
        <v>1123505</v>
      </c>
      <c r="P4663" s="6">
        <f t="array" ref="P4663">SUM(IF($H$2:$H$4320=$H4663,P$2:P$4320,0))</f>
        <v>109923</v>
      </c>
      <c r="Q4663" s="6">
        <f t="array" ref="Q4663">SUM(IF($H$2:$H$4320=$H4663,Q$2:Q$4320,0))</f>
        <v>11382</v>
      </c>
      <c r="R4663" s="6">
        <f t="array" ref="R4663">SUM(IF($H$2:$H$4320=$H4663,R$2:R$4320,0))</f>
        <v>1675078</v>
      </c>
      <c r="S4663" s="6">
        <f t="array" ref="S4663">SUM(IF($H$2:$H$4320=$H4663,S$2:S$4320,0))</f>
        <v>7598636</v>
      </c>
      <c r="T4663" s="6">
        <f t="array" ref="T4663">SUM(IF($H$2:$H$4320=$H4663,T$2:T$4320,0))</f>
        <v>2132757</v>
      </c>
      <c r="U4663" s="6">
        <f t="array" ref="U4663">SUM(IF($H$2:$H$4320=$H4663,U$2:U$4320,0))</f>
        <v>0</v>
      </c>
      <c r="V4663" s="6">
        <f t="array" ref="V4663">SUM(IF($H$2:$H$4320=$H4663,V$2:V$4320,0))</f>
        <v>50</v>
      </c>
      <c r="W4663" s="6">
        <f t="array" ref="W4663">SUM(IF($H$2:$H$4320=$H4663,W$2:W$4320,0))</f>
        <v>1257</v>
      </c>
      <c r="X4663" s="6">
        <f t="array" ref="X4663">SUM(IF($H$2:$H$4320=$H4663,X$2:X$4320,0))</f>
        <v>1251</v>
      </c>
      <c r="Y4663" s="6">
        <f t="array" ref="Y4663">SUM(IF($H$2:$H$4320=$H4663,Y$2:Y$4320,0))</f>
        <v>0</v>
      </c>
      <c r="Z4663" s="6">
        <f t="array" ref="Z4663">SUM(IF($H$2:$H$4320=$H4663,Z$2:Z$4320,0))</f>
        <v>42495308100</v>
      </c>
      <c r="AA4663" s="6">
        <f t="array" ref="AA4663">SUM(IF($H$2:$H$4320=$H4663,AA$2:AA$4320,0))</f>
        <v>3101176067.0688004</v>
      </c>
      <c r="AB4663" s="6">
        <f t="shared" si="1191"/>
        <v>6370.8680509018095</v>
      </c>
      <c r="AC4663" s="6">
        <f t="shared" si="1192"/>
        <v>464.92623325420595</v>
      </c>
      <c r="AD4663" s="16">
        <f t="shared" si="1176"/>
        <v>10.220836403664384</v>
      </c>
      <c r="AE4663" s="16">
        <f t="shared" si="1177"/>
        <v>5.9370042856952123</v>
      </c>
      <c r="AF4663" s="16">
        <f t="shared" si="1178"/>
        <v>25.14</v>
      </c>
      <c r="AG4663" s="16">
        <f t="shared" si="1179"/>
        <v>50.16</v>
      </c>
      <c r="AH4663" s="17">
        <f t="shared" si="1180"/>
        <v>0.53326342336629229</v>
      </c>
      <c r="AI4663" s="17">
        <f t="shared" si="1181"/>
        <v>2.4190363948868945</v>
      </c>
      <c r="AJ4663" s="17">
        <f t="shared" si="1182"/>
        <v>3.0980025678223777</v>
      </c>
      <c r="AK4663" s="17">
        <f t="shared" si="1183"/>
        <v>3.0980025678223777</v>
      </c>
      <c r="AL4663" s="17">
        <f t="shared" si="1184"/>
        <v>0.25112656879333228</v>
      </c>
      <c r="AM4663" s="17">
        <f t="shared" si="1185"/>
        <v>1.1391824059473596</v>
      </c>
      <c r="AN4663" s="17">
        <f t="shared" si="1186"/>
        <v>1.4589239030477701</v>
      </c>
      <c r="AO4663" s="17">
        <f t="shared" si="1187"/>
        <v>1.4589239030477701</v>
      </c>
      <c r="AP4663" s="17">
        <f t="shared" si="1189"/>
        <v>1.2077973342544377</v>
      </c>
      <c r="AQ4663" s="17">
        <f t="shared" si="1188"/>
        <v>6.7633308262980583</v>
      </c>
    </row>
    <row r="4664" spans="1:43" x14ac:dyDescent="0.2">
      <c r="A4664" t="s">
        <v>5805</v>
      </c>
      <c r="H4664">
        <v>287</v>
      </c>
      <c r="I4664">
        <f t="shared" si="1190"/>
        <v>0</v>
      </c>
      <c r="M4664" s="6">
        <f t="array" ref="M4664">SUM(IF($H$2:$H$4320=$H4664,M$2:M$4320,0))</f>
        <v>239464</v>
      </c>
      <c r="N4664" s="6">
        <f t="array" ref="N4664">SUM(IF($H$2:$H$4320=$H4664,N$2:N$4320,0))</f>
        <v>282716</v>
      </c>
      <c r="O4664" s="6">
        <f t="array" ref="O4664">SUM(IF($H$2:$H$4320=$H4664,O$2:O$4320,0))</f>
        <v>277187</v>
      </c>
      <c r="P4664" s="6">
        <f t="array" ref="P4664">SUM(IF($H$2:$H$4320=$H4664,P$2:P$4320,0))</f>
        <v>22007</v>
      </c>
      <c r="Q4664" s="6">
        <f t="array" ref="Q4664">SUM(IF($H$2:$H$4320=$H4664,Q$2:Q$4320,0))</f>
        <v>774</v>
      </c>
      <c r="R4664" s="6">
        <f t="array" ref="R4664">SUM(IF($H$2:$H$4320=$H4664,R$2:R$4320,0))</f>
        <v>322598</v>
      </c>
      <c r="S4664" s="6">
        <f t="array" ref="S4664">SUM(IF($H$2:$H$4320=$H4664,S$2:S$4320,0))</f>
        <v>2128158</v>
      </c>
      <c r="T4664" s="6">
        <f t="array" ref="T4664">SUM(IF($H$2:$H$4320=$H4664,T$2:T$4320,0))</f>
        <v>165617</v>
      </c>
      <c r="U4664" s="6">
        <f t="array" ref="U4664">SUM(IF($H$2:$H$4320=$H4664,U$2:U$4320,0))</f>
        <v>0</v>
      </c>
      <c r="V4664" s="6">
        <f t="array" ref="V4664">SUM(IF($H$2:$H$4320=$H4664,V$2:V$4320,0))</f>
        <v>10</v>
      </c>
      <c r="W4664" s="6">
        <f t="array" ref="W4664">SUM(IF($H$2:$H$4320=$H4664,W$2:W$4320,0))</f>
        <v>278</v>
      </c>
      <c r="X4664" s="6">
        <f t="array" ref="X4664">SUM(IF($H$2:$H$4320=$H4664,X$2:X$4320,0))</f>
        <v>80</v>
      </c>
      <c r="Y4664" s="6">
        <f t="array" ref="Y4664">SUM(IF($H$2:$H$4320=$H4664,Y$2:Y$4320,0))</f>
        <v>0</v>
      </c>
      <c r="Z4664" s="6">
        <f t="array" ref="Z4664">SUM(IF($H$2:$H$4320=$H4664,Z$2:Z$4320,0))</f>
        <v>10386786500</v>
      </c>
      <c r="AA4664" s="6">
        <f t="array" ref="AA4664">SUM(IF($H$2:$H$4320=$H4664,AA$2:AA$4320,0))</f>
        <v>759742859.23199999</v>
      </c>
      <c r="AB4664" s="6">
        <f t="shared" si="1191"/>
        <v>36739.294910793869</v>
      </c>
      <c r="AC4664" s="6">
        <f t="shared" si="1192"/>
        <v>2687.3005391700503</v>
      </c>
      <c r="AD4664" s="16">
        <f t="shared" si="1176"/>
        <v>12.595401463170809</v>
      </c>
      <c r="AE4664" s="16">
        <f t="shared" si="1177"/>
        <v>1.01994682290295</v>
      </c>
      <c r="AF4664" s="16">
        <f t="shared" si="1178"/>
        <v>27.8</v>
      </c>
      <c r="AG4664" s="16">
        <f t="shared" si="1179"/>
        <v>35.799999999999997</v>
      </c>
      <c r="AH4664" s="17">
        <f t="shared" si="1180"/>
        <v>1.3471670063141015</v>
      </c>
      <c r="AI4664" s="17">
        <f t="shared" si="1181"/>
        <v>8.887173019744095</v>
      </c>
      <c r="AJ4664" s="17">
        <f t="shared" si="1182"/>
        <v>9.5787884608960017</v>
      </c>
      <c r="AK4664" s="17">
        <f t="shared" si="1183"/>
        <v>9.5787884608960017</v>
      </c>
      <c r="AL4664" s="17">
        <f t="shared" si="1184"/>
        <v>1.1410673608851285</v>
      </c>
      <c r="AM4664" s="17">
        <f t="shared" si="1185"/>
        <v>7.5275470790475243</v>
      </c>
      <c r="AN4664" s="17">
        <f t="shared" si="1186"/>
        <v>8.1133540372670812</v>
      </c>
      <c r="AO4664" s="17">
        <f t="shared" si="1187"/>
        <v>8.1133540372670812</v>
      </c>
      <c r="AP4664" s="17">
        <f t="shared" si="1189"/>
        <v>6.9722866763819527</v>
      </c>
      <c r="AQ4664" s="17">
        <f t="shared" si="1188"/>
        <v>7.6776977275269038</v>
      </c>
    </row>
    <row r="4665" spans="1:43" x14ac:dyDescent="0.2">
      <c r="A4665" t="s">
        <v>5979</v>
      </c>
      <c r="H4665">
        <v>288</v>
      </c>
      <c r="I4665">
        <f t="shared" si="1190"/>
        <v>0</v>
      </c>
      <c r="M4665" s="6">
        <f t="array" ref="M4665">SUM(IF($H$2:$H$4320=$H4665,M$2:M$4320,0))</f>
        <v>2056278</v>
      </c>
      <c r="N4665" s="6">
        <f t="array" ref="N4665">SUM(IF($H$2:$H$4320=$H4665,N$2:N$4320,0))</f>
        <v>7634118</v>
      </c>
      <c r="O4665" s="6">
        <f t="array" ref="O4665">SUM(IF($H$2:$H$4320=$H4665,O$2:O$4320,0))</f>
        <v>1684922</v>
      </c>
      <c r="P4665" s="6">
        <f t="array" ref="P4665">SUM(IF($H$2:$H$4320=$H4665,P$2:P$4320,0))</f>
        <v>112076</v>
      </c>
      <c r="Q4665" s="6">
        <f t="array" ref="Q4665">SUM(IF($H$2:$H$4320=$H4665,Q$2:Q$4320,0))</f>
        <v>7591</v>
      </c>
      <c r="R4665" s="6">
        <f t="array" ref="R4665">SUM(IF($H$2:$H$4320=$H4665,R$2:R$4320,0))</f>
        <v>2975261</v>
      </c>
      <c r="S4665" s="6">
        <f t="array" ref="S4665">SUM(IF($H$2:$H$4320=$H4665,S$2:S$4320,0))</f>
        <v>9649515</v>
      </c>
      <c r="T4665" s="6">
        <f t="array" ref="T4665">SUM(IF($H$2:$H$4320=$H4665,T$2:T$4320,0))</f>
        <v>8035271</v>
      </c>
      <c r="U4665" s="6">
        <f t="array" ref="U4665">SUM(IF($H$2:$H$4320=$H4665,U$2:U$4320,0))</f>
        <v>0</v>
      </c>
      <c r="V4665" s="6">
        <f t="array" ref="V4665">SUM(IF($H$2:$H$4320=$H4665,V$2:V$4320,0))</f>
        <v>73</v>
      </c>
      <c r="W4665" s="6">
        <f t="array" ref="W4665">SUM(IF($H$2:$H$4320=$H4665,W$2:W$4320,0))</f>
        <v>2432</v>
      </c>
      <c r="X4665" s="6">
        <f t="array" ref="X4665">SUM(IF($H$2:$H$4320=$H4665,X$2:X$4320,0))</f>
        <v>726</v>
      </c>
      <c r="Y4665" s="6">
        <f t="array" ref="Y4665">SUM(IF($H$2:$H$4320=$H4665,Y$2:Y$4320,0))</f>
        <v>0</v>
      </c>
      <c r="Z4665" s="6">
        <f t="array" ref="Z4665">SUM(IF($H$2:$H$4320=$H4665,Z$2:Z$4320,0))</f>
        <v>45151458560</v>
      </c>
      <c r="AA4665" s="6">
        <f t="array" ref="AA4665">SUM(IF($H$2:$H$4320=$H4665,AA$2:AA$4320,0))</f>
        <v>3259554794.4960003</v>
      </c>
      <c r="AB4665" s="6">
        <f t="shared" si="1191"/>
        <v>5914.4302668625241</v>
      </c>
      <c r="AC4665" s="6">
        <f t="shared" si="1192"/>
        <v>426.97202145630973</v>
      </c>
      <c r="AD4665" s="16">
        <f t="shared" si="1176"/>
        <v>15.033744958777971</v>
      </c>
      <c r="AE4665" s="16">
        <f t="shared" si="1177"/>
        <v>4.5308435642718177</v>
      </c>
      <c r="AF4665" s="16">
        <f t="shared" si="1178"/>
        <v>33.315068493150683</v>
      </c>
      <c r="AG4665" s="16">
        <f t="shared" si="1179"/>
        <v>43.260273972602739</v>
      </c>
      <c r="AH4665" s="17">
        <f t="shared" si="1180"/>
        <v>1.4469157380470929</v>
      </c>
      <c r="AI4665" s="17">
        <f t="shared" si="1181"/>
        <v>4.6927093515565499</v>
      </c>
      <c r="AJ4665" s="17">
        <f t="shared" si="1182"/>
        <v>8.6003867181383065</v>
      </c>
      <c r="AK4665" s="17">
        <f t="shared" si="1183"/>
        <v>8.6003867181383065</v>
      </c>
      <c r="AL4665" s="17">
        <f t="shared" si="1184"/>
        <v>0.38973212098634052</v>
      </c>
      <c r="AM4665" s="17">
        <f t="shared" si="1185"/>
        <v>1.2639986701803667</v>
      </c>
      <c r="AN4665" s="17">
        <f t="shared" si="1186"/>
        <v>2.3165460633435324</v>
      </c>
      <c r="AO4665" s="17">
        <f t="shared" si="1187"/>
        <v>2.3165460633435324</v>
      </c>
      <c r="AP4665" s="17">
        <f t="shared" si="1189"/>
        <v>1.9268139423571919</v>
      </c>
      <c r="AQ4665" s="17">
        <f t="shared" si="1188"/>
        <v>5.72698024003485</v>
      </c>
    </row>
    <row r="4666" spans="1:43" x14ac:dyDescent="0.2">
      <c r="A4666" t="s">
        <v>6165</v>
      </c>
      <c r="H4666">
        <v>289</v>
      </c>
      <c r="I4666">
        <f t="shared" si="1190"/>
        <v>0</v>
      </c>
      <c r="M4666" s="6">
        <f t="array" ref="M4666">SUM(IF($H$2:$H$4320=$H4666,M$2:M$4320,0))</f>
        <v>812532</v>
      </c>
      <c r="N4666" s="6">
        <f t="array" ref="N4666">SUM(IF($H$2:$H$4320=$H4666,N$2:N$4320,0))</f>
        <v>8830401</v>
      </c>
      <c r="O4666" s="6">
        <f t="array" ref="O4666">SUM(IF($H$2:$H$4320=$H4666,O$2:O$4320,0))</f>
        <v>1288932</v>
      </c>
      <c r="P4666" s="6">
        <f t="array" ref="P4666">SUM(IF($H$2:$H$4320=$H4666,P$2:P$4320,0))</f>
        <v>61880</v>
      </c>
      <c r="Q4666" s="6">
        <f t="array" ref="Q4666">SUM(IF($H$2:$H$4320=$H4666,Q$2:Q$4320,0))</f>
        <v>2913</v>
      </c>
      <c r="R4666" s="6">
        <f t="array" ref="R4666">SUM(IF($H$2:$H$4320=$H4666,R$2:R$4320,0))</f>
        <v>736677</v>
      </c>
      <c r="S4666" s="6">
        <f t="array" ref="S4666">SUM(IF($H$2:$H$4320=$H4666,S$2:S$4320,0))</f>
        <v>5580350</v>
      </c>
      <c r="T4666" s="6">
        <f t="array" ref="T4666">SUM(IF($H$2:$H$4320=$H4666,T$2:T$4320,0))</f>
        <v>773600</v>
      </c>
      <c r="U4666" s="6">
        <f t="array" ref="U4666">SUM(IF($H$2:$H$4320=$H4666,U$2:U$4320,0))</f>
        <v>0</v>
      </c>
      <c r="V4666" s="6">
        <f t="array" ref="V4666">SUM(IF($H$2:$H$4320=$H4666,V$2:V$4320,0))</f>
        <v>42</v>
      </c>
      <c r="W4666" s="6">
        <f t="array" ref="W4666">SUM(IF($H$2:$H$4320=$H4666,W$2:W$4320,0))</f>
        <v>1118</v>
      </c>
      <c r="X4666" s="6">
        <f t="array" ref="X4666">SUM(IF($H$2:$H$4320=$H4666,X$2:X$4320,0))</f>
        <v>485</v>
      </c>
      <c r="Y4666" s="6">
        <f t="array" ref="Y4666">SUM(IF($H$2:$H$4320=$H4666,Y$2:Y$4320,0))</f>
        <v>0</v>
      </c>
      <c r="Z4666" s="6">
        <f t="array" ref="Z4666">SUM(IF($H$2:$H$4320=$H4666,Z$2:Z$4320,0))</f>
        <v>34645140600</v>
      </c>
      <c r="AA4666" s="6">
        <f t="array" ref="AA4666">SUM(IF($H$2:$H$4320=$H4666,AA$2:AA$4320,0))</f>
        <v>2502932240.592</v>
      </c>
      <c r="AB4666" s="6">
        <f t="shared" si="1191"/>
        <v>3923.3938073706959</v>
      </c>
      <c r="AC4666" s="6">
        <f t="shared" si="1192"/>
        <v>283.44491270464385</v>
      </c>
      <c r="AD4666" s="16">
        <f t="shared" si="1176"/>
        <v>20.829541047188105</v>
      </c>
      <c r="AE4666" s="16">
        <f t="shared" si="1177"/>
        <v>6.8509440373890946</v>
      </c>
      <c r="AF4666" s="16">
        <f t="shared" si="1178"/>
        <v>26.61904761904762</v>
      </c>
      <c r="AG4666" s="16">
        <f t="shared" si="1179"/>
        <v>38.166666666666664</v>
      </c>
      <c r="AH4666" s="17">
        <f t="shared" si="1180"/>
        <v>0.90664367680288283</v>
      </c>
      <c r="AI4666" s="17">
        <f t="shared" si="1181"/>
        <v>6.867852589190333</v>
      </c>
      <c r="AJ4666" s="17">
        <f t="shared" si="1182"/>
        <v>7.8199381685890526</v>
      </c>
      <c r="AK4666" s="17">
        <f t="shared" si="1183"/>
        <v>7.8199381685890526</v>
      </c>
      <c r="AL4666" s="17">
        <f t="shared" si="1184"/>
        <v>8.3425090208247621E-2</v>
      </c>
      <c r="AM4666" s="17">
        <f t="shared" si="1185"/>
        <v>0.63194751857814835</v>
      </c>
      <c r="AN4666" s="17">
        <f t="shared" si="1186"/>
        <v>0.71955395910106457</v>
      </c>
      <c r="AO4666" s="17">
        <f t="shared" si="1187"/>
        <v>0.71955395910106457</v>
      </c>
      <c r="AP4666" s="17">
        <f t="shared" si="1189"/>
        <v>0.63612886889281695</v>
      </c>
      <c r="AQ4666" s="17">
        <f t="shared" si="1188"/>
        <v>4.3294370843457992</v>
      </c>
    </row>
    <row r="4667" spans="1:43" x14ac:dyDescent="0.2">
      <c r="A4667" t="s">
        <v>6076</v>
      </c>
      <c r="H4667">
        <v>290</v>
      </c>
      <c r="I4667">
        <f t="shared" si="1190"/>
        <v>0</v>
      </c>
      <c r="M4667" s="6">
        <f t="array" ref="M4667">SUM(IF($H$2:$H$4320=$H4667,M$2:M$4320,0))</f>
        <v>5789008</v>
      </c>
      <c r="N4667" s="6">
        <f t="array" ref="N4667">SUM(IF($H$2:$H$4320=$H4667,N$2:N$4320,0))</f>
        <v>10522246</v>
      </c>
      <c r="O4667" s="6">
        <f t="array" ref="O4667">SUM(IF($H$2:$H$4320=$H4667,O$2:O$4320,0))</f>
        <v>2154597</v>
      </c>
      <c r="P4667" s="6">
        <f t="array" ref="P4667">SUM(IF($H$2:$H$4320=$H4667,P$2:P$4320,0))</f>
        <v>200139</v>
      </c>
      <c r="Q4667" s="6">
        <f t="array" ref="Q4667">SUM(IF($H$2:$H$4320=$H4667,Q$2:Q$4320,0))</f>
        <v>21849</v>
      </c>
      <c r="R4667" s="6">
        <f t="array" ref="R4667">SUM(IF($H$2:$H$4320=$H4667,R$2:R$4320,0))</f>
        <v>1877640</v>
      </c>
      <c r="S4667" s="6">
        <f t="array" ref="S4667">SUM(IF($H$2:$H$4320=$H4667,S$2:S$4320,0))</f>
        <v>15502402</v>
      </c>
      <c r="T4667" s="6">
        <f t="array" ref="T4667">SUM(IF($H$2:$H$4320=$H4667,T$2:T$4320,0))</f>
        <v>7183490</v>
      </c>
      <c r="U4667" s="6">
        <f t="array" ref="U4667">SUM(IF($H$2:$H$4320=$H4667,U$2:U$4320,0))</f>
        <v>0</v>
      </c>
      <c r="V4667" s="6">
        <f t="array" ref="V4667">SUM(IF($H$2:$H$4320=$H4667,V$2:V$4320,0))</f>
        <v>110</v>
      </c>
      <c r="W4667" s="6">
        <f t="array" ref="W4667">SUM(IF($H$2:$H$4320=$H4667,W$2:W$4320,0))</f>
        <v>3375</v>
      </c>
      <c r="X4667" s="6">
        <f t="array" ref="X4667">SUM(IF($H$2:$H$4320=$H4667,X$2:X$4320,0))</f>
        <v>2964</v>
      </c>
      <c r="Y4667" s="6">
        <f t="array" ref="Y4667">SUM(IF($H$2:$H$4320=$H4667,Y$2:Y$4320,0))</f>
        <v>0</v>
      </c>
      <c r="Z4667" s="6">
        <f t="array" ref="Z4667">SUM(IF($H$2:$H$4320=$H4667,Z$2:Z$4320,0))</f>
        <v>74955306600</v>
      </c>
      <c r="AA4667" s="6">
        <f t="array" ref="AA4667">SUM(IF($H$2:$H$4320=$H4667,AA$2:AA$4320,0))</f>
        <v>5469673086.6624002</v>
      </c>
      <c r="AB4667" s="6">
        <f t="shared" si="1191"/>
        <v>7123.5082890097801</v>
      </c>
      <c r="AC4667" s="6">
        <f t="shared" si="1192"/>
        <v>519.81992120906511</v>
      </c>
      <c r="AD4667" s="16">
        <f t="shared" si="1176"/>
        <v>10.765502975432074</v>
      </c>
      <c r="AE4667" s="16">
        <f t="shared" si="1177"/>
        <v>4.8836260330818249</v>
      </c>
      <c r="AF4667" s="16">
        <f t="shared" si="1178"/>
        <v>30.681818181818183</v>
      </c>
      <c r="AG4667" s="16">
        <f t="shared" si="1179"/>
        <v>57.627272727272725</v>
      </c>
      <c r="AH4667" s="17">
        <f t="shared" si="1180"/>
        <v>0.32434572555436098</v>
      </c>
      <c r="AI4667" s="17">
        <f t="shared" si="1181"/>
        <v>2.6779030189628346</v>
      </c>
      <c r="AJ4667" s="17">
        <f t="shared" si="1182"/>
        <v>3.9187874675592087</v>
      </c>
      <c r="AK4667" s="17">
        <f t="shared" si="1183"/>
        <v>3.9187874675592087</v>
      </c>
      <c r="AL4667" s="17">
        <f t="shared" si="1184"/>
        <v>0.17844479210997347</v>
      </c>
      <c r="AM4667" s="17">
        <f t="shared" si="1185"/>
        <v>1.4732978111327182</v>
      </c>
      <c r="AN4667" s="17">
        <f t="shared" si="1186"/>
        <v>2.1559933116941004</v>
      </c>
      <c r="AO4667" s="17">
        <f t="shared" si="1187"/>
        <v>2.1559933116941004</v>
      </c>
      <c r="AP4667" s="17">
        <f t="shared" si="1189"/>
        <v>1.9775485195841269</v>
      </c>
      <c r="AQ4667" s="17">
        <f t="shared" si="1188"/>
        <v>7.1950355449302119</v>
      </c>
    </row>
    <row r="4668" spans="1:43" x14ac:dyDescent="0.2">
      <c r="A4668" t="s">
        <v>5875</v>
      </c>
      <c r="H4668">
        <v>291</v>
      </c>
      <c r="I4668">
        <f t="shared" si="1190"/>
        <v>0</v>
      </c>
      <c r="M4668" s="6">
        <f t="array" ref="M4668">SUM(IF($H$2:$H$4320=$H4668,M$2:M$4320,0))</f>
        <v>161482</v>
      </c>
      <c r="N4668" s="6">
        <f t="array" ref="N4668">SUM(IF($H$2:$H$4320=$H4668,N$2:N$4320,0))</f>
        <v>0</v>
      </c>
      <c r="O4668" s="6">
        <f t="array" ref="O4668">SUM(IF($H$2:$H$4320=$H4668,O$2:O$4320,0))</f>
        <v>327704</v>
      </c>
      <c r="P4668" s="6">
        <f t="array" ref="P4668">SUM(IF($H$2:$H$4320=$H4668,P$2:P$4320,0))</f>
        <v>26318</v>
      </c>
      <c r="Q4668" s="6">
        <f t="array" ref="Q4668">SUM(IF($H$2:$H$4320=$H4668,Q$2:Q$4320,0))</f>
        <v>0</v>
      </c>
      <c r="R4668" s="6">
        <f t="array" ref="R4668">SUM(IF($H$2:$H$4320=$H4668,R$2:R$4320,0))</f>
        <v>76685</v>
      </c>
      <c r="S4668" s="6">
        <f t="array" ref="S4668">SUM(IF($H$2:$H$4320=$H4668,S$2:S$4320,0))</f>
        <v>1565800</v>
      </c>
      <c r="T4668" s="6">
        <f t="array" ref="T4668">SUM(IF($H$2:$H$4320=$H4668,T$2:T$4320,0))</f>
        <v>1920364</v>
      </c>
      <c r="U4668" s="6">
        <f t="array" ref="U4668">SUM(IF($H$2:$H$4320=$H4668,U$2:U$4320,0))</f>
        <v>0</v>
      </c>
      <c r="V4668" s="6">
        <f t="array" ref="V4668">SUM(IF($H$2:$H$4320=$H4668,V$2:V$4320,0))</f>
        <v>17</v>
      </c>
      <c r="W4668" s="6">
        <f t="array" ref="W4668">SUM(IF($H$2:$H$4320=$H4668,W$2:W$4320,0))</f>
        <v>291</v>
      </c>
      <c r="X4668" s="6">
        <f t="array" ref="X4668">SUM(IF($H$2:$H$4320=$H4668,X$2:X$4320,0))</f>
        <v>136</v>
      </c>
      <c r="Y4668" s="6">
        <f t="array" ref="Y4668">SUM(IF($H$2:$H$4320=$H4668,Y$2:Y$4320,0))</f>
        <v>0</v>
      </c>
      <c r="Z4668" s="6">
        <f t="array" ref="Z4668">SUM(IF($H$2:$H$4320=$H4668,Z$2:Z$4320,0))</f>
        <v>0</v>
      </c>
      <c r="AA4668" s="6">
        <f t="array" ref="AA4668">SUM(IF($H$2:$H$4320=$H4668,AA$2:AA$4320,0))</f>
        <v>0</v>
      </c>
      <c r="AB4668" s="6" t="str">
        <f t="shared" si="1191"/>
        <v/>
      </c>
      <c r="AC4668" s="6" t="str">
        <f t="shared" si="1192"/>
        <v/>
      </c>
      <c r="AD4668" s="16">
        <f t="shared" si="1176"/>
        <v>12.451706056691238</v>
      </c>
      <c r="AE4668" s="16">
        <f t="shared" si="1177"/>
        <v>0</v>
      </c>
      <c r="AF4668" s="16">
        <f t="shared" si="1178"/>
        <v>17.117647058823529</v>
      </c>
      <c r="AG4668" s="16">
        <f t="shared" si="1179"/>
        <v>25.117647058823529</v>
      </c>
      <c r="AH4668" s="17">
        <f t="shared" si="1180"/>
        <v>0.47488264945938247</v>
      </c>
      <c r="AI4668" s="17">
        <f t="shared" si="1181"/>
        <v>9.6964367545608798</v>
      </c>
      <c r="AJ4668" s="17">
        <f t="shared" si="1182"/>
        <v>21.588560954162073</v>
      </c>
      <c r="AK4668" s="17">
        <f t="shared" si="1183"/>
        <v>21.588560954162073</v>
      </c>
      <c r="AL4668" s="17" t="str">
        <f t="shared" si="1184"/>
        <v/>
      </c>
      <c r="AM4668" s="17" t="str">
        <f t="shared" si="1185"/>
        <v/>
      </c>
      <c r="AN4668" s="17" t="str">
        <f t="shared" si="1186"/>
        <v/>
      </c>
      <c r="AO4668" s="17" t="str">
        <f t="shared" si="1187"/>
        <v/>
      </c>
      <c r="AP4668" s="17" t="str">
        <f t="shared" si="1189"/>
        <v/>
      </c>
      <c r="AQ4668" s="17">
        <f t="shared" si="1188"/>
        <v>4.7780924248712253</v>
      </c>
    </row>
    <row r="4669" spans="1:43" x14ac:dyDescent="0.2">
      <c r="A4669" t="s">
        <v>6071</v>
      </c>
      <c r="H4669">
        <v>292</v>
      </c>
      <c r="I4669">
        <f t="shared" si="1190"/>
        <v>0</v>
      </c>
      <c r="M4669" s="6">
        <f t="array" ref="M4669">SUM(IF($H$2:$H$4320=$H4669,M$2:M$4320,0))</f>
        <v>868182</v>
      </c>
      <c r="N4669" s="6">
        <f t="array" ref="N4669">SUM(IF($H$2:$H$4320=$H4669,N$2:N$4320,0))</f>
        <v>3898263</v>
      </c>
      <c r="O4669" s="6">
        <f t="array" ref="O4669">SUM(IF($H$2:$H$4320=$H4669,O$2:O$4320,0))</f>
        <v>783512</v>
      </c>
      <c r="P4669" s="6">
        <f t="array" ref="P4669">SUM(IF($H$2:$H$4320=$H4669,P$2:P$4320,0))</f>
        <v>59219</v>
      </c>
      <c r="Q4669" s="6">
        <f t="array" ref="Q4669">SUM(IF($H$2:$H$4320=$H4669,Q$2:Q$4320,0))</f>
        <v>3125</v>
      </c>
      <c r="R4669" s="6">
        <f t="array" ref="R4669">SUM(IF($H$2:$H$4320=$H4669,R$2:R$4320,0))</f>
        <v>791841</v>
      </c>
      <c r="S4669" s="6">
        <f t="array" ref="S4669">SUM(IF($H$2:$H$4320=$H4669,S$2:S$4320,0))</f>
        <v>5139897</v>
      </c>
      <c r="T4669" s="6">
        <f t="array" ref="T4669">SUM(IF($H$2:$H$4320=$H4669,T$2:T$4320,0))</f>
        <v>1019867</v>
      </c>
      <c r="U4669" s="6">
        <f t="array" ref="U4669">SUM(IF($H$2:$H$4320=$H4669,U$2:U$4320,0))</f>
        <v>0</v>
      </c>
      <c r="V4669" s="6">
        <f t="array" ref="V4669">SUM(IF($H$2:$H$4320=$H4669,V$2:V$4320,0))</f>
        <v>37</v>
      </c>
      <c r="W4669" s="6">
        <f t="array" ref="W4669">SUM(IF($H$2:$H$4320=$H4669,W$2:W$4320,0))</f>
        <v>1057</v>
      </c>
      <c r="X4669" s="6">
        <f t="array" ref="X4669">SUM(IF($H$2:$H$4320=$H4669,X$2:X$4320,0))</f>
        <v>540</v>
      </c>
      <c r="Y4669" s="6">
        <f t="array" ref="Y4669">SUM(IF($H$2:$H$4320=$H4669,Y$2:Y$4320,0))</f>
        <v>0</v>
      </c>
      <c r="Z4669" s="6">
        <f t="array" ref="Z4669">SUM(IF($H$2:$H$4320=$H4669,Z$2:Z$4320,0))</f>
        <v>24365845200</v>
      </c>
      <c r="AA4669" s="6">
        <f t="array" ref="AA4669">SUM(IF($H$2:$H$4320=$H4669,AA$2:AA$4320,0))</f>
        <v>1775267781.0336001</v>
      </c>
      <c r="AB4669" s="6">
        <f t="shared" si="1191"/>
        <v>6250.4364636249529</v>
      </c>
      <c r="AC4669" s="6">
        <f t="shared" si="1192"/>
        <v>455.39969494967374</v>
      </c>
      <c r="AD4669" s="16">
        <f t="shared" si="1176"/>
        <v>13.230753643256387</v>
      </c>
      <c r="AE4669" s="16">
        <f t="shared" si="1177"/>
        <v>4.9753711493889057</v>
      </c>
      <c r="AF4669" s="16">
        <f t="shared" si="1178"/>
        <v>28.567567567567568</v>
      </c>
      <c r="AG4669" s="16">
        <f t="shared" si="1179"/>
        <v>43.162162162162161</v>
      </c>
      <c r="AH4669" s="17">
        <f t="shared" si="1180"/>
        <v>0.91206797653026672</v>
      </c>
      <c r="AI4669" s="17">
        <f t="shared" si="1181"/>
        <v>5.9202989695708963</v>
      </c>
      <c r="AJ4669" s="17">
        <f t="shared" si="1182"/>
        <v>7.09501463978751</v>
      </c>
      <c r="AK4669" s="17">
        <f t="shared" si="1183"/>
        <v>7.09501463978751</v>
      </c>
      <c r="AL4669" s="17">
        <f t="shared" si="1184"/>
        <v>0.20312662331915524</v>
      </c>
      <c r="AM4669" s="17">
        <f t="shared" si="1185"/>
        <v>1.318509551561811</v>
      </c>
      <c r="AN4669" s="17">
        <f t="shared" si="1186"/>
        <v>1.5801304324515817</v>
      </c>
      <c r="AO4669" s="17">
        <f t="shared" si="1187"/>
        <v>1.5801304324515817</v>
      </c>
      <c r="AP4669" s="17">
        <f t="shared" si="1189"/>
        <v>1.3770038091324264</v>
      </c>
      <c r="AQ4669" s="17">
        <f t="shared" si="1188"/>
        <v>6.5600743830343378</v>
      </c>
    </row>
    <row r="4670" spans="1:43" x14ac:dyDescent="0.2">
      <c r="A4670" t="s">
        <v>6041</v>
      </c>
      <c r="H4670">
        <v>293</v>
      </c>
      <c r="I4670">
        <f t="shared" si="1190"/>
        <v>0</v>
      </c>
      <c r="M4670" s="6">
        <f t="array" ref="M4670">SUM(IF($H$2:$H$4320=$H4670,M$2:M$4320,0))</f>
        <v>251908</v>
      </c>
      <c r="N4670" s="6">
        <f t="array" ref="N4670">SUM(IF($H$2:$H$4320=$H4670,N$2:N$4320,0))</f>
        <v>1842676</v>
      </c>
      <c r="O4670" s="6">
        <f t="array" ref="O4670">SUM(IF($H$2:$H$4320=$H4670,O$2:O$4320,0))</f>
        <v>965679</v>
      </c>
      <c r="P4670" s="6">
        <f t="array" ref="P4670">SUM(IF($H$2:$H$4320=$H4670,P$2:P$4320,0))</f>
        <v>51375</v>
      </c>
      <c r="Q4670" s="6">
        <f t="array" ref="Q4670">SUM(IF($H$2:$H$4320=$H4670,Q$2:Q$4320,0))</f>
        <v>1063</v>
      </c>
      <c r="R4670" s="6">
        <f t="array" ref="R4670">SUM(IF($H$2:$H$4320=$H4670,R$2:R$4320,0))</f>
        <v>317544</v>
      </c>
      <c r="S4670" s="6">
        <f t="array" ref="S4670">SUM(IF($H$2:$H$4320=$H4670,S$2:S$4320,0))</f>
        <v>4017739</v>
      </c>
      <c r="T4670" s="6">
        <f t="array" ref="T4670">SUM(IF($H$2:$H$4320=$H4670,T$2:T$4320,0))</f>
        <v>157326</v>
      </c>
      <c r="U4670" s="6">
        <f t="array" ref="U4670">SUM(IF($H$2:$H$4320=$H4670,U$2:U$4320,0))</f>
        <v>0</v>
      </c>
      <c r="V4670" s="6">
        <f t="array" ref="V4670">SUM(IF($H$2:$H$4320=$H4670,V$2:V$4320,0))</f>
        <v>37</v>
      </c>
      <c r="W4670" s="6">
        <f t="array" ref="W4670">SUM(IF($H$2:$H$4320=$H4670,W$2:W$4320,0))</f>
        <v>738</v>
      </c>
      <c r="X4670" s="6">
        <f t="array" ref="X4670">SUM(IF($H$2:$H$4320=$H4670,X$2:X$4320,0))</f>
        <v>384</v>
      </c>
      <c r="Y4670" s="6">
        <f t="array" ref="Y4670">SUM(IF($H$2:$H$4320=$H4670,Y$2:Y$4320,0))</f>
        <v>0</v>
      </c>
      <c r="Z4670" s="6">
        <f t="array" ref="Z4670">SUM(IF($H$2:$H$4320=$H4670,Z$2:Z$4320,0))</f>
        <v>15478957100</v>
      </c>
      <c r="AA4670" s="6">
        <f t="array" ref="AA4670">SUM(IF($H$2:$H$4320=$H4670,AA$2:AA$4320,0))</f>
        <v>1105404012.7200003</v>
      </c>
      <c r="AB4670" s="6">
        <f t="shared" si="1191"/>
        <v>8400.2597852254003</v>
      </c>
      <c r="AC4670" s="6">
        <f t="shared" si="1192"/>
        <v>599.89060080014076</v>
      </c>
      <c r="AD4670" s="16">
        <f t="shared" si="1176"/>
        <v>18.796671532846716</v>
      </c>
      <c r="AE4670" s="16">
        <f t="shared" si="1177"/>
        <v>1.9081661711603959</v>
      </c>
      <c r="AF4670" s="16">
        <f t="shared" si="1178"/>
        <v>19.945945945945947</v>
      </c>
      <c r="AG4670" s="16">
        <f t="shared" si="1179"/>
        <v>30.324324324324323</v>
      </c>
      <c r="AH4670" s="17">
        <f t="shared" si="1180"/>
        <v>1.2605554408752402</v>
      </c>
      <c r="AI4670" s="17">
        <f t="shared" si="1181"/>
        <v>15.949231465455643</v>
      </c>
      <c r="AJ4670" s="17">
        <f t="shared" si="1182"/>
        <v>16.57376899502993</v>
      </c>
      <c r="AK4670" s="17">
        <f t="shared" si="1183"/>
        <v>16.57376899502993</v>
      </c>
      <c r="AL4670" s="17">
        <f t="shared" si="1184"/>
        <v>0.17232763654597988</v>
      </c>
      <c r="AM4670" s="17">
        <f t="shared" si="1185"/>
        <v>2.1803827694071014</v>
      </c>
      <c r="AN4670" s="17">
        <f t="shared" si="1186"/>
        <v>2.2657618593827671</v>
      </c>
      <c r="AO4670" s="17">
        <f t="shared" si="1187"/>
        <v>2.2657618593827671</v>
      </c>
      <c r="AP4670" s="17">
        <f t="shared" si="1189"/>
        <v>2.093434222836787</v>
      </c>
      <c r="AQ4670" s="17">
        <f t="shared" si="1188"/>
        <v>4.1605326407636491</v>
      </c>
    </row>
    <row r="4671" spans="1:43" x14ac:dyDescent="0.2">
      <c r="A4671" t="s">
        <v>5905</v>
      </c>
      <c r="H4671">
        <v>294</v>
      </c>
      <c r="I4671">
        <f t="shared" si="1190"/>
        <v>0</v>
      </c>
      <c r="M4671" s="6">
        <f t="array" ref="M4671">SUM(IF($H$2:$H$4320=$H4671,M$2:M$4320,0))</f>
        <v>225695</v>
      </c>
      <c r="N4671" s="6">
        <f t="array" ref="N4671">SUM(IF($H$2:$H$4320=$H4671,N$2:N$4320,0))</f>
        <v>0</v>
      </c>
      <c r="O4671" s="6">
        <f t="array" ref="O4671">SUM(IF($H$2:$H$4320=$H4671,O$2:O$4320,0))</f>
        <v>1138886</v>
      </c>
      <c r="P4671" s="6">
        <f t="array" ref="P4671">SUM(IF($H$2:$H$4320=$H4671,P$2:P$4320,0))</f>
        <v>66011</v>
      </c>
      <c r="Q4671" s="6">
        <f t="array" ref="Q4671">SUM(IF($H$2:$H$4320=$H4671,Q$2:Q$4320,0))</f>
        <v>0</v>
      </c>
      <c r="R4671" s="6">
        <f t="array" ref="R4671">SUM(IF($H$2:$H$4320=$H4671,R$2:R$4320,0))</f>
        <v>1197571</v>
      </c>
      <c r="S4671" s="6">
        <f t="array" ref="S4671">SUM(IF($H$2:$H$4320=$H4671,S$2:S$4320,0))</f>
        <v>2567659</v>
      </c>
      <c r="T4671" s="6">
        <f t="array" ref="T4671">SUM(IF($H$2:$H$4320=$H4671,T$2:T$4320,0))</f>
        <v>549755</v>
      </c>
      <c r="U4671" s="6">
        <f t="array" ref="U4671">SUM(IF($H$2:$H$4320=$H4671,U$2:U$4320,0))</f>
        <v>0</v>
      </c>
      <c r="V4671" s="6">
        <f t="array" ref="V4671">SUM(IF($H$2:$H$4320=$H4671,V$2:V$4320,0))</f>
        <v>39</v>
      </c>
      <c r="W4671" s="6">
        <f t="array" ref="W4671">SUM(IF($H$2:$H$4320=$H4671,W$2:W$4320,0))</f>
        <v>694</v>
      </c>
      <c r="X4671" s="6">
        <f t="array" ref="X4671">SUM(IF($H$2:$H$4320=$H4671,X$2:X$4320,0))</f>
        <v>142</v>
      </c>
      <c r="Y4671" s="6">
        <f t="array" ref="Y4671">SUM(IF($H$2:$H$4320=$H4671,Y$2:Y$4320,0))</f>
        <v>0</v>
      </c>
      <c r="Z4671" s="6">
        <f t="array" ref="Z4671">SUM(IF($H$2:$H$4320=$H4671,Z$2:Z$4320,0))</f>
        <v>0</v>
      </c>
      <c r="AA4671" s="6">
        <f t="array" ref="AA4671">SUM(IF($H$2:$H$4320=$H4671,AA$2:AA$4320,0))</f>
        <v>0</v>
      </c>
      <c r="AB4671" s="6" t="str">
        <f t="shared" si="1191"/>
        <v/>
      </c>
      <c r="AC4671" s="6" t="str">
        <f t="shared" si="1192"/>
        <v/>
      </c>
      <c r="AD4671" s="16">
        <f t="shared" si="1176"/>
        <v>17.252972989350258</v>
      </c>
      <c r="AE4671" s="16">
        <f t="shared" si="1177"/>
        <v>0</v>
      </c>
      <c r="AF4671" s="16">
        <f t="shared" si="1178"/>
        <v>17.794871794871796</v>
      </c>
      <c r="AG4671" s="16">
        <f t="shared" si="1179"/>
        <v>21.435897435897434</v>
      </c>
      <c r="AH4671" s="17">
        <f t="shared" si="1180"/>
        <v>5.3061476771749483</v>
      </c>
      <c r="AI4671" s="17">
        <f t="shared" si="1181"/>
        <v>11.376676488180951</v>
      </c>
      <c r="AJ4671" s="17">
        <f t="shared" si="1182"/>
        <v>13.812508030749463</v>
      </c>
      <c r="AK4671" s="17">
        <f t="shared" si="1183"/>
        <v>13.812508030749463</v>
      </c>
      <c r="AL4671" s="17" t="str">
        <f t="shared" si="1184"/>
        <v/>
      </c>
      <c r="AM4671" s="17" t="str">
        <f t="shared" si="1185"/>
        <v/>
      </c>
      <c r="AN4671" s="17" t="str">
        <f t="shared" si="1186"/>
        <v/>
      </c>
      <c r="AO4671" s="17" t="str">
        <f t="shared" si="1187"/>
        <v/>
      </c>
      <c r="AP4671" s="17" t="str">
        <f t="shared" si="1189"/>
        <v/>
      </c>
      <c r="AQ4671" s="17">
        <f t="shared" si="1188"/>
        <v>2.2545355724804765</v>
      </c>
    </row>
    <row r="4672" spans="1:43" x14ac:dyDescent="0.2">
      <c r="A4672" t="s">
        <v>5912</v>
      </c>
      <c r="H4672">
        <v>295</v>
      </c>
      <c r="I4672">
        <f t="shared" si="1190"/>
        <v>0</v>
      </c>
      <c r="M4672" s="6">
        <f t="array" ref="M4672">SUM(IF($H$2:$H$4320=$H4672,M$2:M$4320,0))</f>
        <v>22476</v>
      </c>
      <c r="N4672" s="6">
        <f t="array" ref="N4672">SUM(IF($H$2:$H$4320=$H4672,N$2:N$4320,0))</f>
        <v>0</v>
      </c>
      <c r="O4672" s="6">
        <f t="array" ref="O4672">SUM(IF($H$2:$H$4320=$H4672,O$2:O$4320,0))</f>
        <v>182758</v>
      </c>
      <c r="P4672" s="6">
        <f t="array" ref="P4672">SUM(IF($H$2:$H$4320=$H4672,P$2:P$4320,0))</f>
        <v>11718</v>
      </c>
      <c r="Q4672" s="6">
        <f t="array" ref="Q4672">SUM(IF($H$2:$H$4320=$H4672,Q$2:Q$4320,0))</f>
        <v>0</v>
      </c>
      <c r="R4672" s="6">
        <f t="array" ref="R4672">SUM(IF($H$2:$H$4320=$H4672,R$2:R$4320,0))</f>
        <v>56738</v>
      </c>
      <c r="S4672" s="6">
        <f t="array" ref="S4672">SUM(IF($H$2:$H$4320=$H4672,S$2:S$4320,0))</f>
        <v>489645</v>
      </c>
      <c r="T4672" s="6">
        <f t="array" ref="T4672">SUM(IF($H$2:$H$4320=$H4672,T$2:T$4320,0))</f>
        <v>370889</v>
      </c>
      <c r="U4672" s="6">
        <f t="array" ref="U4672">SUM(IF($H$2:$H$4320=$H4672,U$2:U$4320,0))</f>
        <v>0</v>
      </c>
      <c r="V4672" s="6">
        <f t="array" ref="V4672">SUM(IF($H$2:$H$4320=$H4672,V$2:V$4320,0))</f>
        <v>16</v>
      </c>
      <c r="W4672" s="6">
        <f t="array" ref="W4672">SUM(IF($H$2:$H$4320=$H4672,W$2:W$4320,0))</f>
        <v>174</v>
      </c>
      <c r="X4672" s="6">
        <f t="array" ref="X4672">SUM(IF($H$2:$H$4320=$H4672,X$2:X$4320,0))</f>
        <v>0</v>
      </c>
      <c r="Y4672" s="6">
        <f t="array" ref="Y4672">SUM(IF($H$2:$H$4320=$H4672,Y$2:Y$4320,0))</f>
        <v>0</v>
      </c>
      <c r="Z4672" s="6">
        <f t="array" ref="Z4672">SUM(IF($H$2:$H$4320=$H4672,Z$2:Z$4320,0))</f>
        <v>0</v>
      </c>
      <c r="AA4672" s="6">
        <f t="array" ref="AA4672">SUM(IF($H$2:$H$4320=$H4672,AA$2:AA$4320,0))</f>
        <v>0</v>
      </c>
      <c r="AB4672" s="6" t="str">
        <f t="shared" si="1191"/>
        <v/>
      </c>
      <c r="AC4672" s="6" t="str">
        <f t="shared" si="1192"/>
        <v/>
      </c>
      <c r="AD4672" s="16">
        <f t="shared" si="1176"/>
        <v>15.596347499573307</v>
      </c>
      <c r="AE4672" s="16">
        <f t="shared" si="1177"/>
        <v>0</v>
      </c>
      <c r="AF4672" s="16">
        <f t="shared" si="1178"/>
        <v>10.875</v>
      </c>
      <c r="AG4672" s="16">
        <f t="shared" si="1179"/>
        <v>10.875</v>
      </c>
      <c r="AH4672" s="17">
        <f t="shared" si="1180"/>
        <v>2.524381562555615</v>
      </c>
      <c r="AI4672" s="17">
        <f t="shared" si="1181"/>
        <v>21.785237586759209</v>
      </c>
      <c r="AJ4672" s="17">
        <f t="shared" si="1182"/>
        <v>38.286794803345792</v>
      </c>
      <c r="AK4672" s="17">
        <f t="shared" si="1183"/>
        <v>38.286794803345792</v>
      </c>
      <c r="AL4672" s="17" t="str">
        <f t="shared" si="1184"/>
        <v/>
      </c>
      <c r="AM4672" s="17" t="str">
        <f t="shared" si="1185"/>
        <v/>
      </c>
      <c r="AN4672" s="17" t="str">
        <f t="shared" si="1186"/>
        <v/>
      </c>
      <c r="AO4672" s="17" t="str">
        <f t="shared" si="1187"/>
        <v/>
      </c>
      <c r="AP4672" s="17" t="str">
        <f t="shared" si="1189"/>
        <v/>
      </c>
      <c r="AQ4672" s="17">
        <f t="shared" si="1188"/>
        <v>2.6791987218069799</v>
      </c>
    </row>
    <row r="4673" spans="1:43" x14ac:dyDescent="0.2">
      <c r="A4673" t="s">
        <v>6049</v>
      </c>
      <c r="H4673">
        <v>296</v>
      </c>
      <c r="I4673">
        <f t="shared" si="1190"/>
        <v>0</v>
      </c>
      <c r="M4673" s="6">
        <f t="array" ref="M4673">SUM(IF($H$2:$H$4320=$H4673,M$2:M$4320,0))</f>
        <v>1172774</v>
      </c>
      <c r="N4673" s="6">
        <f t="array" ref="N4673">SUM(IF($H$2:$H$4320=$H4673,N$2:N$4320,0))</f>
        <v>0</v>
      </c>
      <c r="O4673" s="6">
        <f t="array" ref="O4673">SUM(IF($H$2:$H$4320=$H4673,O$2:O$4320,0))</f>
        <v>756014</v>
      </c>
      <c r="P4673" s="6">
        <f t="array" ref="P4673">SUM(IF($H$2:$H$4320=$H4673,P$2:P$4320,0))</f>
        <v>59886</v>
      </c>
      <c r="Q4673" s="6">
        <f t="array" ref="Q4673">SUM(IF($H$2:$H$4320=$H4673,Q$2:Q$4320,0))</f>
        <v>0</v>
      </c>
      <c r="R4673" s="6">
        <f t="array" ref="R4673">SUM(IF($H$2:$H$4320=$H4673,R$2:R$4320,0))</f>
        <v>1858214</v>
      </c>
      <c r="S4673" s="6">
        <f t="array" ref="S4673">SUM(IF($H$2:$H$4320=$H4673,S$2:S$4320,0))</f>
        <v>4527970</v>
      </c>
      <c r="T4673" s="6">
        <f t="array" ref="T4673">SUM(IF($H$2:$H$4320=$H4673,T$2:T$4320,0))</f>
        <v>0</v>
      </c>
      <c r="U4673" s="6">
        <f t="array" ref="U4673">SUM(IF($H$2:$H$4320=$H4673,U$2:U$4320,0))</f>
        <v>0</v>
      </c>
      <c r="V4673" s="6">
        <f t="array" ref="V4673">SUM(IF($H$2:$H$4320=$H4673,V$2:V$4320,0))</f>
        <v>45</v>
      </c>
      <c r="W4673" s="6">
        <f t="array" ref="W4673">SUM(IF($H$2:$H$4320=$H4673,W$2:W$4320,0))</f>
        <v>1057</v>
      </c>
      <c r="X4673" s="6">
        <f t="array" ref="X4673">SUM(IF($H$2:$H$4320=$H4673,X$2:X$4320,0))</f>
        <v>515</v>
      </c>
      <c r="Y4673" s="6">
        <f t="array" ref="Y4673">SUM(IF($H$2:$H$4320=$H4673,Y$2:Y$4320,0))</f>
        <v>0</v>
      </c>
      <c r="Z4673" s="6">
        <f t="array" ref="Z4673">SUM(IF($H$2:$H$4320=$H4673,Z$2:Z$4320,0))</f>
        <v>0</v>
      </c>
      <c r="AA4673" s="6">
        <f t="array" ref="AA4673">SUM(IF($H$2:$H$4320=$H4673,AA$2:AA$4320,0))</f>
        <v>0</v>
      </c>
      <c r="AB4673" s="6" t="str">
        <f t="shared" si="1191"/>
        <v/>
      </c>
      <c r="AC4673" s="6" t="str">
        <f t="shared" si="1192"/>
        <v/>
      </c>
      <c r="AD4673" s="16">
        <f t="shared" si="1176"/>
        <v>12.624219350098521</v>
      </c>
      <c r="AE4673" s="16">
        <f t="shared" si="1177"/>
        <v>0</v>
      </c>
      <c r="AF4673" s="16">
        <f t="shared" si="1178"/>
        <v>23.488888888888887</v>
      </c>
      <c r="AG4673" s="16">
        <f t="shared" si="1179"/>
        <v>34.93333333333333</v>
      </c>
      <c r="AH4673" s="17">
        <f t="shared" si="1180"/>
        <v>1.5844604331269281</v>
      </c>
      <c r="AI4673" s="17">
        <f t="shared" si="1181"/>
        <v>3.8609058522784441</v>
      </c>
      <c r="AJ4673" s="17">
        <f t="shared" si="1182"/>
        <v>3.8609058522784441</v>
      </c>
      <c r="AK4673" s="17">
        <f t="shared" si="1183"/>
        <v>3.8609058522784441</v>
      </c>
      <c r="AL4673" s="17" t="str">
        <f t="shared" si="1184"/>
        <v/>
      </c>
      <c r="AM4673" s="17" t="str">
        <f t="shared" si="1185"/>
        <v/>
      </c>
      <c r="AN4673" s="17" t="str">
        <f t="shared" si="1186"/>
        <v/>
      </c>
      <c r="AO4673" s="17" t="str">
        <f t="shared" si="1187"/>
        <v/>
      </c>
      <c r="AP4673" s="17" t="str">
        <f t="shared" si="1189"/>
        <v/>
      </c>
      <c r="AQ4673" s="17">
        <f t="shared" si="1188"/>
        <v>5.9892673945191488</v>
      </c>
    </row>
    <row r="4674" spans="1:43" x14ac:dyDescent="0.2">
      <c r="A4674" t="s">
        <v>5983</v>
      </c>
      <c r="H4674">
        <v>297</v>
      </c>
      <c r="I4674">
        <f t="shared" si="1190"/>
        <v>0</v>
      </c>
      <c r="M4674" s="6">
        <f t="array" ref="M4674">SUM(IF($H$2:$H$4320=$H4674,M$2:M$4320,0))</f>
        <v>1027986</v>
      </c>
      <c r="N4674" s="6">
        <f t="array" ref="N4674">SUM(IF($H$2:$H$4320=$H4674,N$2:N$4320,0))</f>
        <v>2872600</v>
      </c>
      <c r="O4674" s="6">
        <f t="array" ref="O4674">SUM(IF($H$2:$H$4320=$H4674,O$2:O$4320,0))</f>
        <v>1412565</v>
      </c>
      <c r="P4674" s="6">
        <f t="array" ref="P4674">SUM(IF($H$2:$H$4320=$H4674,P$2:P$4320,0))</f>
        <v>89855</v>
      </c>
      <c r="Q4674" s="6">
        <f t="array" ref="Q4674">SUM(IF($H$2:$H$4320=$H4674,Q$2:Q$4320,0))</f>
        <v>3547</v>
      </c>
      <c r="R4674" s="6">
        <f t="array" ref="R4674">SUM(IF($H$2:$H$4320=$H4674,R$2:R$4320,0))</f>
        <v>1365421</v>
      </c>
      <c r="S4674" s="6">
        <f t="array" ref="S4674">SUM(IF($H$2:$H$4320=$H4674,S$2:S$4320,0))</f>
        <v>5921465</v>
      </c>
      <c r="T4674" s="6">
        <f t="array" ref="T4674">SUM(IF($H$2:$H$4320=$H4674,T$2:T$4320,0))</f>
        <v>0</v>
      </c>
      <c r="U4674" s="6">
        <f t="array" ref="U4674">SUM(IF($H$2:$H$4320=$H4674,U$2:U$4320,0))</f>
        <v>0</v>
      </c>
      <c r="V4674" s="6">
        <f t="array" ref="V4674">SUM(IF($H$2:$H$4320=$H4674,V$2:V$4320,0))</f>
        <v>133</v>
      </c>
      <c r="W4674" s="6">
        <f t="array" ref="W4674">SUM(IF($H$2:$H$4320=$H4674,W$2:W$4320,0))</f>
        <v>1362</v>
      </c>
      <c r="X4674" s="6">
        <f t="array" ref="X4674">SUM(IF($H$2:$H$4320=$H4674,X$2:X$4320,0))</f>
        <v>370</v>
      </c>
      <c r="Y4674" s="6">
        <f t="array" ref="Y4674">SUM(IF($H$2:$H$4320=$H4674,Y$2:Y$4320,0))</f>
        <v>0</v>
      </c>
      <c r="Z4674" s="6">
        <f t="array" ref="Z4674">SUM(IF($H$2:$H$4320=$H4674,Z$2:Z$4320,0))</f>
        <v>25562958800</v>
      </c>
      <c r="AA4674" s="6">
        <f t="array" ref="AA4674">SUM(IF($H$2:$H$4320=$H4674,AA$2:AA$4320,0))</f>
        <v>1863068866.8480003</v>
      </c>
      <c r="AB4674" s="6">
        <f t="shared" si="1191"/>
        <v>8898.8925711898628</v>
      </c>
      <c r="AC4674" s="6">
        <f t="shared" si="1192"/>
        <v>648.56536477337613</v>
      </c>
      <c r="AD4674" s="16">
        <f t="shared" si="1176"/>
        <v>15.720494129430749</v>
      </c>
      <c r="AE4674" s="16">
        <f t="shared" si="1177"/>
        <v>2.0336055331967025</v>
      </c>
      <c r="AF4674" s="16">
        <f t="shared" si="1178"/>
        <v>10.240601503759398</v>
      </c>
      <c r="AG4674" s="16">
        <f t="shared" si="1179"/>
        <v>13.022556390977444</v>
      </c>
      <c r="AH4674" s="17">
        <f t="shared" si="1180"/>
        <v>1.3282486337362571</v>
      </c>
      <c r="AI4674" s="17">
        <f t="shared" si="1181"/>
        <v>5.760258408188438</v>
      </c>
      <c r="AJ4674" s="17">
        <f t="shared" si="1182"/>
        <v>5.760258408188438</v>
      </c>
      <c r="AK4674" s="17">
        <f t="shared" si="1183"/>
        <v>5.760258408188438</v>
      </c>
      <c r="AL4674" s="17">
        <f t="shared" si="1184"/>
        <v>0.47532583722063637</v>
      </c>
      <c r="AM4674" s="17">
        <f t="shared" si="1185"/>
        <v>2.0613607881361831</v>
      </c>
      <c r="AN4674" s="17">
        <f t="shared" si="1186"/>
        <v>2.0613607881361831</v>
      </c>
      <c r="AO4674" s="17">
        <f t="shared" si="1187"/>
        <v>2.0613607881361831</v>
      </c>
      <c r="AP4674" s="17">
        <f t="shared" si="1189"/>
        <v>1.5860349509155467</v>
      </c>
      <c r="AQ4674" s="17">
        <f t="shared" si="1188"/>
        <v>4.191994704668458</v>
      </c>
    </row>
    <row r="4675" spans="1:43" x14ac:dyDescent="0.2">
      <c r="A4675" t="s">
        <v>5930</v>
      </c>
      <c r="H4675">
        <v>298</v>
      </c>
      <c r="I4675">
        <f t="shared" si="1190"/>
        <v>0</v>
      </c>
      <c r="M4675" s="6">
        <f t="array" ref="M4675">SUM(IF($H$2:$H$4320=$H4675,M$2:M$4320,0))</f>
        <v>1037424</v>
      </c>
      <c r="N4675" s="6">
        <f t="array" ref="N4675">SUM(IF($H$2:$H$4320=$H4675,N$2:N$4320,0))</f>
        <v>2992342</v>
      </c>
      <c r="O4675" s="6">
        <f t="array" ref="O4675">SUM(IF($H$2:$H$4320=$H4675,O$2:O$4320,0))</f>
        <v>1414209</v>
      </c>
      <c r="P4675" s="6">
        <f t="array" ref="P4675">SUM(IF($H$2:$H$4320=$H4675,P$2:P$4320,0))</f>
        <v>98575</v>
      </c>
      <c r="Q4675" s="6">
        <f t="array" ref="Q4675">SUM(IF($H$2:$H$4320=$H4675,Q$2:Q$4320,0))</f>
        <v>3417</v>
      </c>
      <c r="R4675" s="6">
        <f t="array" ref="R4675">SUM(IF($H$2:$H$4320=$H4675,R$2:R$4320,0))</f>
        <v>1049643</v>
      </c>
      <c r="S4675" s="6">
        <f t="array" ref="S4675">SUM(IF($H$2:$H$4320=$H4675,S$2:S$4320,0))</f>
        <v>6443931</v>
      </c>
      <c r="T4675" s="6">
        <f t="array" ref="T4675">SUM(IF($H$2:$H$4320=$H4675,T$2:T$4320,0))</f>
        <v>0</v>
      </c>
      <c r="U4675" s="6">
        <f t="array" ref="U4675">SUM(IF($H$2:$H$4320=$H4675,U$2:U$4320,0))</f>
        <v>0</v>
      </c>
      <c r="V4675" s="6">
        <f t="array" ref="V4675">SUM(IF($H$2:$H$4320=$H4675,V$2:V$4320,0))</f>
        <v>137</v>
      </c>
      <c r="W4675" s="6">
        <f t="array" ref="W4675">SUM(IF($H$2:$H$4320=$H4675,W$2:W$4320,0))</f>
        <v>1297</v>
      </c>
      <c r="X4675" s="6">
        <f t="array" ref="X4675">SUM(IF($H$2:$H$4320=$H4675,X$2:X$4320,0))</f>
        <v>351</v>
      </c>
      <c r="Y4675" s="6">
        <f t="array" ref="Y4675">SUM(IF($H$2:$H$4320=$H4675,Y$2:Y$4320,0))</f>
        <v>0</v>
      </c>
      <c r="Z4675" s="6">
        <f t="array" ref="Z4675">SUM(IF($H$2:$H$4320=$H4675,Z$2:Z$4320,0))</f>
        <v>21677347200</v>
      </c>
      <c r="AA4675" s="6">
        <f t="array" ref="AA4675">SUM(IF($H$2:$H$4320=$H4675,AA$2:AA$4320,0))</f>
        <v>1584848518.6464</v>
      </c>
      <c r="AB4675" s="6">
        <f t="shared" si="1191"/>
        <v>7244.2746183424224</v>
      </c>
      <c r="AC4675" s="6">
        <f t="shared" si="1192"/>
        <v>529.63482070110967</v>
      </c>
      <c r="AD4675" s="16">
        <f t="shared" ref="AD4675:AD4738" si="1193">IF(P4675&gt;0, O4675/P4675, "")</f>
        <v>14.346528024346943</v>
      </c>
      <c r="AE4675" s="16">
        <f t="shared" ref="AE4675:AE4738" si="1194">IF(O4675&gt;0, N4675/O4675, "")</f>
        <v>2.1159121459416537</v>
      </c>
      <c r="AF4675" s="16">
        <f t="shared" ref="AF4675:AF4738" si="1195">IF(V4675&gt;0,(W4675)/V4675,"")</f>
        <v>9.4671532846715323</v>
      </c>
      <c r="AG4675" s="16">
        <f t="shared" ref="AG4675:AG4738" si="1196">IF(V4675&gt;0,(W4675+X4675)/V4675,"")</f>
        <v>12.02919708029197</v>
      </c>
      <c r="AH4675" s="17">
        <f t="shared" ref="AH4675:AH4738" si="1197">IF($M4675&gt;0,R4675/$M4675,"")</f>
        <v>1.0117782121871095</v>
      </c>
      <c r="AI4675" s="17">
        <f t="shared" ref="AI4675:AI4738" si="1198">IF($M4675&gt;0,S4675/$M4675,"")</f>
        <v>6.2114728404201172</v>
      </c>
      <c r="AJ4675" s="17">
        <f t="shared" ref="AJ4675:AJ4738" si="1199">IF($M4675&gt;0,(S4675+T4675)/$M4675,"")</f>
        <v>6.2114728404201172</v>
      </c>
      <c r="AK4675" s="17">
        <f t="shared" ref="AK4675:AK4738" si="1200">IF($M4675&gt;0,(S4675+T4675+U4675)/$M4675,"")</f>
        <v>6.2114728404201172</v>
      </c>
      <c r="AL4675" s="17">
        <f t="shared" ref="AL4675:AL4738" si="1201">IF($N4675&gt;0,R4675/$N4675,"")</f>
        <v>0.35077641526269393</v>
      </c>
      <c r="AM4675" s="17">
        <f t="shared" ref="AM4675:AM4738" si="1202">IF($N4675&gt;0,(S4675)/$N4675,"")</f>
        <v>2.1534741015565735</v>
      </c>
      <c r="AN4675" s="17">
        <f t="shared" ref="AN4675:AN4738" si="1203">IF($N4675&gt;0,(S4675+T4675)/$N4675,"")</f>
        <v>2.1534741015565735</v>
      </c>
      <c r="AO4675" s="17">
        <f t="shared" ref="AO4675:AO4738" si="1204">IF($N4675&gt;0,(S4675+T4675+U4675)/$N4675,"")</f>
        <v>2.1534741015565735</v>
      </c>
      <c r="AP4675" s="17">
        <f t="shared" si="1189"/>
        <v>1.8026976862938795</v>
      </c>
      <c r="AQ4675" s="17">
        <f t="shared" ref="AQ4675:AQ4738" si="1205">IF(O4675&gt;0,S4675/O4675,"")</f>
        <v>4.5565620074543434</v>
      </c>
    </row>
    <row r="4676" spans="1:43" x14ac:dyDescent="0.2">
      <c r="A4676" t="s">
        <v>5998</v>
      </c>
      <c r="H4676">
        <v>299</v>
      </c>
      <c r="I4676">
        <f t="shared" si="1190"/>
        <v>0</v>
      </c>
      <c r="M4676" s="6">
        <f t="array" ref="M4676">SUM(IF($H$2:$H$4320=$H4676,M$2:M$4320,0))</f>
        <v>430239</v>
      </c>
      <c r="N4676" s="6">
        <f t="array" ref="N4676">SUM(IF($H$2:$H$4320=$H4676,N$2:N$4320,0))</f>
        <v>1848648</v>
      </c>
      <c r="O4676" s="6">
        <f t="array" ref="O4676">SUM(IF($H$2:$H$4320=$H4676,O$2:O$4320,0))</f>
        <v>904197</v>
      </c>
      <c r="P4676" s="6">
        <f t="array" ref="P4676">SUM(IF($H$2:$H$4320=$H4676,P$2:P$4320,0))</f>
        <v>68929</v>
      </c>
      <c r="Q4676" s="6">
        <f t="array" ref="Q4676">SUM(IF($H$2:$H$4320=$H4676,Q$2:Q$4320,0))</f>
        <v>1508</v>
      </c>
      <c r="R4676" s="6">
        <f t="array" ref="R4676">SUM(IF($H$2:$H$4320=$H4676,R$2:R$4320,0))</f>
        <v>285854</v>
      </c>
      <c r="S4676" s="6">
        <f t="array" ref="S4676">SUM(IF($H$2:$H$4320=$H4676,S$2:S$4320,0))</f>
        <v>4593618</v>
      </c>
      <c r="T4676" s="6">
        <f t="array" ref="T4676">SUM(IF($H$2:$H$4320=$H4676,T$2:T$4320,0))</f>
        <v>144791</v>
      </c>
      <c r="U4676" s="6">
        <f t="array" ref="U4676">SUM(IF($H$2:$H$4320=$H4676,U$2:U$4320,0))</f>
        <v>0</v>
      </c>
      <c r="V4676" s="6">
        <f t="array" ref="V4676">SUM(IF($H$2:$H$4320=$H4676,V$2:V$4320,0))</f>
        <v>4</v>
      </c>
      <c r="W4676" s="6">
        <f t="array" ref="W4676">SUM(IF($H$2:$H$4320=$H4676,W$2:W$4320,0))</f>
        <v>20</v>
      </c>
      <c r="X4676" s="6">
        <f t="array" ref="X4676">SUM(IF($H$2:$H$4320=$H4676,X$2:X$4320,0))</f>
        <v>0</v>
      </c>
      <c r="Y4676" s="6">
        <f t="array" ref="Y4676">SUM(IF($H$2:$H$4320=$H4676,Y$2:Y$4320,0))</f>
        <v>0</v>
      </c>
      <c r="Z4676" s="6">
        <f t="array" ref="Z4676">SUM(IF($H$2:$H$4320=$H4676,Z$2:Z$4320,0))</f>
        <v>20356356200</v>
      </c>
      <c r="AA4676" s="6">
        <f t="array" ref="AA4676">SUM(IF($H$2:$H$4320=$H4676,AA$2:AA$4320,0))</f>
        <v>1463959281.4560001</v>
      </c>
      <c r="AB4676" s="6">
        <f t="shared" si="1191"/>
        <v>11011.483094672431</v>
      </c>
      <c r="AC4676" s="6">
        <f t="shared" si="1192"/>
        <v>791.90807631090399</v>
      </c>
      <c r="AD4676" s="16">
        <f t="shared" si="1193"/>
        <v>13.117802376358283</v>
      </c>
      <c r="AE4676" s="16">
        <f t="shared" si="1194"/>
        <v>2.0445190594527518</v>
      </c>
      <c r="AF4676" s="16">
        <f t="shared" si="1195"/>
        <v>5</v>
      </c>
      <c r="AG4676" s="16">
        <f t="shared" si="1196"/>
        <v>5</v>
      </c>
      <c r="AH4676" s="17">
        <f t="shared" si="1197"/>
        <v>0.66440745725050498</v>
      </c>
      <c r="AI4676" s="17">
        <f t="shared" si="1198"/>
        <v>10.676898189146034</v>
      </c>
      <c r="AJ4676" s="17">
        <f t="shared" si="1199"/>
        <v>11.013434393441784</v>
      </c>
      <c r="AK4676" s="17">
        <f t="shared" si="1200"/>
        <v>11.013434393441784</v>
      </c>
      <c r="AL4676" s="17">
        <f t="shared" si="1201"/>
        <v>0.15462867998667135</v>
      </c>
      <c r="AM4676" s="17">
        <f t="shared" si="1202"/>
        <v>2.4848527139834085</v>
      </c>
      <c r="AN4676" s="17">
        <f t="shared" si="1203"/>
        <v>2.5631753584241022</v>
      </c>
      <c r="AO4676" s="17">
        <f t="shared" si="1204"/>
        <v>2.5631753584241022</v>
      </c>
      <c r="AP4676" s="17">
        <f t="shared" ref="AP4676:AP4739" si="1206">IF(AO4676&lt;&gt;"", AO4676-AL4676,"")</f>
        <v>2.408546678437431</v>
      </c>
      <c r="AQ4676" s="17">
        <f t="shared" si="1205"/>
        <v>5.0803287336719762</v>
      </c>
    </row>
    <row r="4677" spans="1:43" x14ac:dyDescent="0.2">
      <c r="A4677" t="s">
        <v>6159</v>
      </c>
      <c r="H4677">
        <v>300</v>
      </c>
      <c r="I4677">
        <f t="shared" si="1190"/>
        <v>0</v>
      </c>
      <c r="M4677" s="6">
        <f t="array" ref="M4677">SUM(IF($H$2:$H$4320=$H4677,M$2:M$4320,0))</f>
        <v>156197</v>
      </c>
      <c r="N4677" s="6">
        <f t="array" ref="N4677">SUM(IF($H$2:$H$4320=$H4677,N$2:N$4320,0))</f>
        <v>566211</v>
      </c>
      <c r="O4677" s="6">
        <f t="array" ref="O4677">SUM(IF($H$2:$H$4320=$H4677,O$2:O$4320,0))</f>
        <v>304094</v>
      </c>
      <c r="P4677" s="6">
        <f t="array" ref="P4677">SUM(IF($H$2:$H$4320=$H4677,P$2:P$4320,0))</f>
        <v>28475</v>
      </c>
      <c r="Q4677" s="6">
        <f t="array" ref="Q4677">SUM(IF($H$2:$H$4320=$H4677,Q$2:Q$4320,0))</f>
        <v>592</v>
      </c>
      <c r="R4677" s="6">
        <f t="array" ref="R4677">SUM(IF($H$2:$H$4320=$H4677,R$2:R$4320,0))</f>
        <v>229661</v>
      </c>
      <c r="S4677" s="6">
        <f t="array" ref="S4677">SUM(IF($H$2:$H$4320=$H4677,S$2:S$4320,0))</f>
        <v>2193386</v>
      </c>
      <c r="T4677" s="6">
        <f t="array" ref="T4677">SUM(IF($H$2:$H$4320=$H4677,T$2:T$4320,0))</f>
        <v>568659</v>
      </c>
      <c r="U4677" s="6">
        <f t="array" ref="U4677">SUM(IF($H$2:$H$4320=$H4677,U$2:U$4320,0))</f>
        <v>5520659</v>
      </c>
      <c r="V4677" s="6">
        <f t="array" ref="V4677">SUM(IF($H$2:$H$4320=$H4677,V$2:V$4320,0))</f>
        <v>8</v>
      </c>
      <c r="W4677" s="6">
        <f t="array" ref="W4677">SUM(IF($H$2:$H$4320=$H4677,W$2:W$4320,0))</f>
        <v>182</v>
      </c>
      <c r="X4677" s="6">
        <f t="array" ref="X4677">SUM(IF($H$2:$H$4320=$H4677,X$2:X$4320,0))</f>
        <v>91</v>
      </c>
      <c r="Y4677" s="6">
        <f t="array" ref="Y4677">SUM(IF($H$2:$H$4320=$H4677,Y$2:Y$4320,0))</f>
        <v>0</v>
      </c>
      <c r="Z4677" s="6">
        <f t="array" ref="Z4677">SUM(IF($H$2:$H$4320=$H4677,Z$2:Z$4320,0))</f>
        <v>4200507000</v>
      </c>
      <c r="AA4677" s="6">
        <f t="array" ref="AA4677">SUM(IF($H$2:$H$4320=$H4677,AA$2:AA$4320,0))</f>
        <v>312481747.77120006</v>
      </c>
      <c r="AB4677" s="6">
        <f t="shared" si="1191"/>
        <v>7418.6248589306815</v>
      </c>
      <c r="AC4677" s="6">
        <f t="shared" si="1192"/>
        <v>551.88215660098456</v>
      </c>
      <c r="AD4677" s="16">
        <f t="shared" si="1193"/>
        <v>10.679332748024583</v>
      </c>
      <c r="AE4677" s="16">
        <f t="shared" si="1194"/>
        <v>1.8619604464409032</v>
      </c>
      <c r="AF4677" s="16">
        <f t="shared" si="1195"/>
        <v>22.75</v>
      </c>
      <c r="AG4677" s="16">
        <f t="shared" si="1196"/>
        <v>34.125</v>
      </c>
      <c r="AH4677" s="17">
        <f t="shared" si="1197"/>
        <v>1.4703291356428101</v>
      </c>
      <c r="AI4677" s="17">
        <f t="shared" si="1198"/>
        <v>14.042433593474907</v>
      </c>
      <c r="AJ4677" s="17">
        <f t="shared" si="1199"/>
        <v>17.683086102806072</v>
      </c>
      <c r="AK4677" s="17">
        <f t="shared" si="1200"/>
        <v>53.027292457601618</v>
      </c>
      <c r="AL4677" s="17">
        <f t="shared" si="1201"/>
        <v>0.40561027602784122</v>
      </c>
      <c r="AM4677" s="17">
        <f t="shared" si="1202"/>
        <v>3.8737961643274326</v>
      </c>
      <c r="AN4677" s="17">
        <f t="shared" si="1203"/>
        <v>4.8781196409112502</v>
      </c>
      <c r="AO4677" s="17">
        <f t="shared" si="1204"/>
        <v>14.628299344237396</v>
      </c>
      <c r="AP4677" s="17">
        <f t="shared" si="1206"/>
        <v>14.222689068209554</v>
      </c>
      <c r="AQ4677" s="17">
        <f t="shared" si="1205"/>
        <v>7.2128552355521647</v>
      </c>
    </row>
    <row r="4678" spans="1:43" x14ac:dyDescent="0.2">
      <c r="A4678" t="s">
        <v>6030</v>
      </c>
      <c r="H4678">
        <v>301</v>
      </c>
      <c r="I4678">
        <f t="shared" si="1190"/>
        <v>0</v>
      </c>
      <c r="M4678" s="6">
        <f t="array" ref="M4678">SUM(IF($H$2:$H$4320=$H4678,M$2:M$4320,0))</f>
        <v>487845</v>
      </c>
      <c r="N4678" s="6">
        <f t="array" ref="N4678">SUM(IF($H$2:$H$4320=$H4678,N$2:N$4320,0))</f>
        <v>0</v>
      </c>
      <c r="O4678" s="6">
        <f t="array" ref="O4678">SUM(IF($H$2:$H$4320=$H4678,O$2:O$4320,0))</f>
        <v>574267</v>
      </c>
      <c r="P4678" s="6">
        <f t="array" ref="P4678">SUM(IF($H$2:$H$4320=$H4678,P$2:P$4320,0))</f>
        <v>37333</v>
      </c>
      <c r="Q4678" s="6">
        <f t="array" ref="Q4678">SUM(IF($H$2:$H$4320=$H4678,Q$2:Q$4320,0))</f>
        <v>0</v>
      </c>
      <c r="R4678" s="6">
        <f t="array" ref="R4678">SUM(IF($H$2:$H$4320=$H4678,R$2:R$4320,0))</f>
        <v>337310</v>
      </c>
      <c r="S4678" s="6">
        <f t="array" ref="S4678">SUM(IF($H$2:$H$4320=$H4678,S$2:S$4320,0))</f>
        <v>2555244</v>
      </c>
      <c r="T4678" s="6">
        <f t="array" ref="T4678">SUM(IF($H$2:$H$4320=$H4678,T$2:T$4320,0))</f>
        <v>0</v>
      </c>
      <c r="U4678" s="6">
        <f t="array" ref="U4678">SUM(IF($H$2:$H$4320=$H4678,U$2:U$4320,0))</f>
        <v>0</v>
      </c>
      <c r="V4678" s="6">
        <f t="array" ref="V4678">SUM(IF($H$2:$H$4320=$H4678,V$2:V$4320,0))</f>
        <v>13</v>
      </c>
      <c r="W4678" s="6">
        <f t="array" ref="W4678">SUM(IF($H$2:$H$4320=$H4678,W$2:W$4320,0))</f>
        <v>385</v>
      </c>
      <c r="X4678" s="6">
        <f t="array" ref="X4678">SUM(IF($H$2:$H$4320=$H4678,X$2:X$4320,0))</f>
        <v>275</v>
      </c>
      <c r="Y4678" s="6">
        <f t="array" ref="Y4678">SUM(IF($H$2:$H$4320=$H4678,Y$2:Y$4320,0))</f>
        <v>0</v>
      </c>
      <c r="Z4678" s="6">
        <f t="array" ref="Z4678">SUM(IF($H$2:$H$4320=$H4678,Z$2:Z$4320,0))</f>
        <v>0</v>
      </c>
      <c r="AA4678" s="6">
        <f t="array" ref="AA4678">SUM(IF($H$2:$H$4320=$H4678,AA$2:AA$4320,0))</f>
        <v>0</v>
      </c>
      <c r="AB4678" s="6" t="str">
        <f t="shared" si="1191"/>
        <v/>
      </c>
      <c r="AC4678" s="6" t="str">
        <f t="shared" si="1192"/>
        <v/>
      </c>
      <c r="AD4678" s="16">
        <f t="shared" si="1193"/>
        <v>15.382289127581496</v>
      </c>
      <c r="AE4678" s="16">
        <f t="shared" si="1194"/>
        <v>0</v>
      </c>
      <c r="AF4678" s="16">
        <f t="shared" si="1195"/>
        <v>29.615384615384617</v>
      </c>
      <c r="AG4678" s="16">
        <f t="shared" si="1196"/>
        <v>50.769230769230766</v>
      </c>
      <c r="AH4678" s="17">
        <f t="shared" si="1197"/>
        <v>0.69142862999518284</v>
      </c>
      <c r="AI4678" s="17">
        <f t="shared" si="1198"/>
        <v>5.2378193893552254</v>
      </c>
      <c r="AJ4678" s="17">
        <f t="shared" si="1199"/>
        <v>5.2378193893552254</v>
      </c>
      <c r="AK4678" s="17">
        <f t="shared" si="1200"/>
        <v>5.2378193893552254</v>
      </c>
      <c r="AL4678" s="17" t="str">
        <f t="shared" si="1201"/>
        <v/>
      </c>
      <c r="AM4678" s="17" t="str">
        <f t="shared" si="1202"/>
        <v/>
      </c>
      <c r="AN4678" s="17" t="str">
        <f t="shared" si="1203"/>
        <v/>
      </c>
      <c r="AO4678" s="17" t="str">
        <f t="shared" si="1204"/>
        <v/>
      </c>
      <c r="AP4678" s="17" t="str">
        <f t="shared" si="1206"/>
        <v/>
      </c>
      <c r="AQ4678" s="17">
        <f t="shared" si="1205"/>
        <v>4.4495748493296672</v>
      </c>
    </row>
    <row r="4679" spans="1:43" x14ac:dyDescent="0.2">
      <c r="A4679" t="s">
        <v>6040</v>
      </c>
      <c r="H4679">
        <v>302</v>
      </c>
      <c r="I4679">
        <f t="shared" si="1190"/>
        <v>0</v>
      </c>
      <c r="M4679" s="6">
        <f t="array" ref="M4679">SUM(IF($H$2:$H$4320=$H4679,M$2:M$4320,0))</f>
        <v>254913</v>
      </c>
      <c r="N4679" s="6">
        <f t="array" ref="N4679">SUM(IF($H$2:$H$4320=$H4679,N$2:N$4320,0))</f>
        <v>0</v>
      </c>
      <c r="O4679" s="6">
        <f t="array" ref="O4679">SUM(IF($H$2:$H$4320=$H4679,O$2:O$4320,0))</f>
        <v>355138</v>
      </c>
      <c r="P4679" s="6">
        <f t="array" ref="P4679">SUM(IF($H$2:$H$4320=$H4679,P$2:P$4320,0))</f>
        <v>23185</v>
      </c>
      <c r="Q4679" s="6">
        <f t="array" ref="Q4679">SUM(IF($H$2:$H$4320=$H4679,Q$2:Q$4320,0))</f>
        <v>0</v>
      </c>
      <c r="R4679" s="6">
        <f t="array" ref="R4679">SUM(IF($H$2:$H$4320=$H4679,R$2:R$4320,0))</f>
        <v>179111</v>
      </c>
      <c r="S4679" s="6">
        <f t="array" ref="S4679">SUM(IF($H$2:$H$4320=$H4679,S$2:S$4320,0))</f>
        <v>1739449</v>
      </c>
      <c r="T4679" s="6">
        <f t="array" ref="T4679">SUM(IF($H$2:$H$4320=$H4679,T$2:T$4320,0))</f>
        <v>430279</v>
      </c>
      <c r="U4679" s="6">
        <f t="array" ref="U4679">SUM(IF($H$2:$H$4320=$H4679,U$2:U$4320,0))</f>
        <v>0</v>
      </c>
      <c r="V4679" s="6">
        <f t="array" ref="V4679">SUM(IF($H$2:$H$4320=$H4679,V$2:V$4320,0))</f>
        <v>13</v>
      </c>
      <c r="W4679" s="6">
        <f t="array" ref="W4679">SUM(IF($H$2:$H$4320=$H4679,W$2:W$4320,0))</f>
        <v>268</v>
      </c>
      <c r="X4679" s="6">
        <f t="array" ref="X4679">SUM(IF($H$2:$H$4320=$H4679,X$2:X$4320,0))</f>
        <v>65</v>
      </c>
      <c r="Y4679" s="6">
        <f t="array" ref="Y4679">SUM(IF($H$2:$H$4320=$H4679,Y$2:Y$4320,0))</f>
        <v>0</v>
      </c>
      <c r="Z4679" s="6">
        <f t="array" ref="Z4679">SUM(IF($H$2:$H$4320=$H4679,Z$2:Z$4320,0))</f>
        <v>0</v>
      </c>
      <c r="AA4679" s="6">
        <f t="array" ref="AA4679">SUM(IF($H$2:$H$4320=$H4679,AA$2:AA$4320,0))</f>
        <v>0</v>
      </c>
      <c r="AB4679" s="6" t="str">
        <f t="shared" si="1191"/>
        <v/>
      </c>
      <c r="AC4679" s="6" t="str">
        <f t="shared" si="1192"/>
        <v/>
      </c>
      <c r="AD4679" s="16">
        <f t="shared" si="1193"/>
        <v>15.317576018977787</v>
      </c>
      <c r="AE4679" s="16">
        <f t="shared" si="1194"/>
        <v>0</v>
      </c>
      <c r="AF4679" s="16">
        <f t="shared" si="1195"/>
        <v>20.615384615384617</v>
      </c>
      <c r="AG4679" s="16">
        <f t="shared" si="1196"/>
        <v>25.615384615384617</v>
      </c>
      <c r="AH4679" s="17">
        <f t="shared" si="1197"/>
        <v>0.7026358012341466</v>
      </c>
      <c r="AI4679" s="17">
        <f t="shared" si="1198"/>
        <v>6.8236967122116177</v>
      </c>
      <c r="AJ4679" s="17">
        <f t="shared" si="1199"/>
        <v>8.5116412266145698</v>
      </c>
      <c r="AK4679" s="17">
        <f t="shared" si="1200"/>
        <v>8.5116412266145698</v>
      </c>
      <c r="AL4679" s="17" t="str">
        <f t="shared" si="1201"/>
        <v/>
      </c>
      <c r="AM4679" s="17" t="str">
        <f t="shared" si="1202"/>
        <v/>
      </c>
      <c r="AN4679" s="17" t="str">
        <f t="shared" si="1203"/>
        <v/>
      </c>
      <c r="AO4679" s="17" t="str">
        <f t="shared" si="1204"/>
        <v/>
      </c>
      <c r="AP4679" s="17" t="str">
        <f t="shared" si="1206"/>
        <v/>
      </c>
      <c r="AQ4679" s="17">
        <f t="shared" si="1205"/>
        <v>4.8979523452854945</v>
      </c>
    </row>
    <row r="4680" spans="1:43" x14ac:dyDescent="0.2">
      <c r="A4680" t="s">
        <v>6203</v>
      </c>
      <c r="H4680">
        <v>303</v>
      </c>
      <c r="I4680">
        <f t="shared" si="1190"/>
        <v>0</v>
      </c>
      <c r="M4680" s="6">
        <f t="array" ref="M4680">SUM(IF($H$2:$H$4320=$H4680,M$2:M$4320,0))</f>
        <v>0</v>
      </c>
      <c r="N4680" s="6">
        <f t="array" ref="N4680">SUM(IF($H$2:$H$4320=$H4680,N$2:N$4320,0))</f>
        <v>0</v>
      </c>
      <c r="O4680" s="6">
        <f t="array" ref="O4680">SUM(IF($H$2:$H$4320=$H4680,O$2:O$4320,0))</f>
        <v>0</v>
      </c>
      <c r="P4680" s="6">
        <f t="array" ref="P4680">SUM(IF($H$2:$H$4320=$H4680,P$2:P$4320,0))</f>
        <v>0</v>
      </c>
      <c r="Q4680" s="6">
        <f t="array" ref="Q4680">SUM(IF($H$2:$H$4320=$H4680,Q$2:Q$4320,0))</f>
        <v>0</v>
      </c>
      <c r="R4680" s="6">
        <f t="array" ref="R4680">SUM(IF($H$2:$H$4320=$H4680,R$2:R$4320,0))</f>
        <v>0</v>
      </c>
      <c r="S4680" s="6">
        <f t="array" ref="S4680">SUM(IF($H$2:$H$4320=$H4680,S$2:S$4320,0))</f>
        <v>0</v>
      </c>
      <c r="T4680" s="6">
        <f t="array" ref="T4680">SUM(IF($H$2:$H$4320=$H4680,T$2:T$4320,0))</f>
        <v>0</v>
      </c>
      <c r="U4680" s="6">
        <f t="array" ref="U4680">SUM(IF($H$2:$H$4320=$H4680,U$2:U$4320,0))</f>
        <v>0</v>
      </c>
      <c r="V4680" s="6">
        <f t="array" ref="V4680">SUM(IF($H$2:$H$4320=$H4680,V$2:V$4320,0))</f>
        <v>0</v>
      </c>
      <c r="W4680" s="6">
        <f t="array" ref="W4680">SUM(IF($H$2:$H$4320=$H4680,W$2:W$4320,0))</f>
        <v>0</v>
      </c>
      <c r="X4680" s="6">
        <f t="array" ref="X4680">SUM(IF($H$2:$H$4320=$H4680,X$2:X$4320,0))</f>
        <v>0</v>
      </c>
      <c r="Y4680" s="6">
        <f t="array" ref="Y4680">SUM(IF($H$2:$H$4320=$H4680,Y$2:Y$4320,0))</f>
        <v>0</v>
      </c>
      <c r="Z4680" s="6">
        <f t="array" ref="Z4680">SUM(IF($H$2:$H$4320=$H4680,Z$2:Z$4320,0))</f>
        <v>0</v>
      </c>
      <c r="AA4680" s="6">
        <f t="array" ref="AA4680">SUM(IF($H$2:$H$4320=$H4680,AA$2:AA$4320,0))</f>
        <v>0</v>
      </c>
      <c r="AB4680" s="6" t="str">
        <f t="shared" si="1191"/>
        <v/>
      </c>
      <c r="AC4680" s="6" t="str">
        <f t="shared" si="1192"/>
        <v/>
      </c>
      <c r="AD4680" s="16" t="str">
        <f t="shared" si="1193"/>
        <v/>
      </c>
      <c r="AE4680" s="16" t="str">
        <f t="shared" si="1194"/>
        <v/>
      </c>
      <c r="AF4680" s="16" t="str">
        <f t="shared" si="1195"/>
        <v/>
      </c>
      <c r="AG4680" s="16" t="str">
        <f t="shared" si="1196"/>
        <v/>
      </c>
      <c r="AH4680" s="17" t="str">
        <f t="shared" si="1197"/>
        <v/>
      </c>
      <c r="AI4680" s="17" t="str">
        <f t="shared" si="1198"/>
        <v/>
      </c>
      <c r="AJ4680" s="17" t="str">
        <f t="shared" si="1199"/>
        <v/>
      </c>
      <c r="AK4680" s="17" t="str">
        <f t="shared" si="1200"/>
        <v/>
      </c>
      <c r="AL4680" s="17" t="str">
        <f t="shared" si="1201"/>
        <v/>
      </c>
      <c r="AM4680" s="17" t="str">
        <f t="shared" si="1202"/>
        <v/>
      </c>
      <c r="AN4680" s="17" t="str">
        <f t="shared" si="1203"/>
        <v/>
      </c>
      <c r="AO4680" s="17" t="str">
        <f t="shared" si="1204"/>
        <v/>
      </c>
      <c r="AP4680" s="17" t="str">
        <f t="shared" si="1206"/>
        <v/>
      </c>
      <c r="AQ4680" s="17" t="str">
        <f t="shared" si="1205"/>
        <v/>
      </c>
    </row>
    <row r="4681" spans="1:43" x14ac:dyDescent="0.2">
      <c r="A4681" t="s">
        <v>5727</v>
      </c>
      <c r="H4681">
        <v>304</v>
      </c>
      <c r="I4681">
        <f t="shared" si="1190"/>
        <v>0</v>
      </c>
      <c r="M4681" s="6">
        <f t="array" ref="M4681">SUM(IF($H$2:$H$4320=$H4681,M$2:M$4320,0))</f>
        <v>290646</v>
      </c>
      <c r="N4681" s="6">
        <f t="array" ref="N4681">SUM(IF($H$2:$H$4320=$H4681,N$2:N$4320,0))</f>
        <v>0</v>
      </c>
      <c r="O4681" s="6">
        <f t="array" ref="O4681">SUM(IF($H$2:$H$4320=$H4681,O$2:O$4320,0))</f>
        <v>836905</v>
      </c>
      <c r="P4681" s="6">
        <f t="array" ref="P4681">SUM(IF($H$2:$H$4320=$H4681,P$2:P$4320,0))</f>
        <v>36525</v>
      </c>
      <c r="Q4681" s="6">
        <f t="array" ref="Q4681">SUM(IF($H$2:$H$4320=$H4681,Q$2:Q$4320,0))</f>
        <v>0</v>
      </c>
      <c r="R4681" s="6">
        <f t="array" ref="R4681">SUM(IF($H$2:$H$4320=$H4681,R$2:R$4320,0))</f>
        <v>0</v>
      </c>
      <c r="S4681" s="6">
        <f t="array" ref="S4681">SUM(IF($H$2:$H$4320=$H4681,S$2:S$4320,0))</f>
        <v>2162279</v>
      </c>
      <c r="T4681" s="6">
        <f t="array" ref="T4681">SUM(IF($H$2:$H$4320=$H4681,T$2:T$4320,0))</f>
        <v>71637</v>
      </c>
      <c r="U4681" s="6">
        <f t="array" ref="U4681">SUM(IF($H$2:$H$4320=$H4681,U$2:U$4320,0))</f>
        <v>0</v>
      </c>
      <c r="V4681" s="6">
        <f t="array" ref="V4681">SUM(IF($H$2:$H$4320=$H4681,V$2:V$4320,0))</f>
        <v>30</v>
      </c>
      <c r="W4681" s="6">
        <f t="array" ref="W4681">SUM(IF($H$2:$H$4320=$H4681,W$2:W$4320,0))</f>
        <v>706</v>
      </c>
      <c r="X4681" s="6">
        <f t="array" ref="X4681">SUM(IF($H$2:$H$4320=$H4681,X$2:X$4320,0))</f>
        <v>54</v>
      </c>
      <c r="Y4681" s="6">
        <f t="array" ref="Y4681">SUM(IF($H$2:$H$4320=$H4681,Y$2:Y$4320,0))</f>
        <v>0</v>
      </c>
      <c r="Z4681" s="6">
        <f t="array" ref="Z4681">SUM(IF($H$2:$H$4320=$H4681,Z$2:Z$4320,0))</f>
        <v>0</v>
      </c>
      <c r="AA4681" s="6">
        <f t="array" ref="AA4681">SUM(IF($H$2:$H$4320=$H4681,AA$2:AA$4320,0))</f>
        <v>0</v>
      </c>
      <c r="AB4681" s="6" t="str">
        <f t="shared" si="1191"/>
        <v/>
      </c>
      <c r="AC4681" s="6" t="str">
        <f t="shared" si="1192"/>
        <v/>
      </c>
      <c r="AD4681" s="16">
        <f t="shared" si="1193"/>
        <v>22.913210130047911</v>
      </c>
      <c r="AE4681" s="16">
        <f t="shared" si="1194"/>
        <v>0</v>
      </c>
      <c r="AF4681" s="16">
        <f t="shared" si="1195"/>
        <v>23.533333333333335</v>
      </c>
      <c r="AG4681" s="16">
        <f t="shared" si="1196"/>
        <v>25.333333333333332</v>
      </c>
      <c r="AH4681" s="17">
        <f t="shared" si="1197"/>
        <v>0</v>
      </c>
      <c r="AI4681" s="17">
        <f t="shared" si="1198"/>
        <v>7.4395622165796196</v>
      </c>
      <c r="AJ4681" s="17">
        <f t="shared" si="1199"/>
        <v>7.6860373099922246</v>
      </c>
      <c r="AK4681" s="17">
        <f t="shared" si="1200"/>
        <v>7.6860373099922246</v>
      </c>
      <c r="AL4681" s="17" t="str">
        <f t="shared" si="1201"/>
        <v/>
      </c>
      <c r="AM4681" s="17" t="str">
        <f t="shared" si="1202"/>
        <v/>
      </c>
      <c r="AN4681" s="17" t="str">
        <f t="shared" si="1203"/>
        <v/>
      </c>
      <c r="AO4681" s="17" t="str">
        <f t="shared" si="1204"/>
        <v/>
      </c>
      <c r="AP4681" s="17" t="str">
        <f t="shared" si="1206"/>
        <v/>
      </c>
      <c r="AQ4681" s="17">
        <f t="shared" si="1205"/>
        <v>2.5836612279768909</v>
      </c>
    </row>
    <row r="4682" spans="1:43" x14ac:dyDescent="0.2">
      <c r="A4682" t="s">
        <v>6105</v>
      </c>
      <c r="H4682">
        <v>305</v>
      </c>
      <c r="I4682">
        <f t="shared" si="1190"/>
        <v>0</v>
      </c>
      <c r="M4682" s="6">
        <f t="array" ref="M4682">SUM(IF($H$2:$H$4320=$H4682,M$2:M$4320,0))</f>
        <v>430887</v>
      </c>
      <c r="N4682" s="6">
        <f t="array" ref="N4682">SUM(IF($H$2:$H$4320=$H4682,N$2:N$4320,0))</f>
        <v>0</v>
      </c>
      <c r="O4682" s="6">
        <f t="array" ref="O4682">SUM(IF($H$2:$H$4320=$H4682,O$2:O$4320,0))</f>
        <v>416460</v>
      </c>
      <c r="P4682" s="6">
        <f t="array" ref="P4682">SUM(IF($H$2:$H$4320=$H4682,P$2:P$4320,0))</f>
        <v>29436</v>
      </c>
      <c r="Q4682" s="6">
        <f t="array" ref="Q4682">SUM(IF($H$2:$H$4320=$H4682,Q$2:Q$4320,0))</f>
        <v>0</v>
      </c>
      <c r="R4682" s="6">
        <f t="array" ref="R4682">SUM(IF($H$2:$H$4320=$H4682,R$2:R$4320,0))</f>
        <v>232929</v>
      </c>
      <c r="S4682" s="6">
        <f t="array" ref="S4682">SUM(IF($H$2:$H$4320=$H4682,S$2:S$4320,0))</f>
        <v>1788033</v>
      </c>
      <c r="T4682" s="6">
        <f t="array" ref="T4682">SUM(IF($H$2:$H$4320=$H4682,T$2:T$4320,0))</f>
        <v>1740999</v>
      </c>
      <c r="U4682" s="6">
        <f t="array" ref="U4682">SUM(IF($H$2:$H$4320=$H4682,U$2:U$4320,0))</f>
        <v>0</v>
      </c>
      <c r="V4682" s="6">
        <f t="array" ref="V4682">SUM(IF($H$2:$H$4320=$H4682,V$2:V$4320,0))</f>
        <v>17</v>
      </c>
      <c r="W4682" s="6">
        <f t="array" ref="W4682">SUM(IF($H$2:$H$4320=$H4682,W$2:W$4320,0))</f>
        <v>360</v>
      </c>
      <c r="X4682" s="6">
        <f t="array" ref="X4682">SUM(IF($H$2:$H$4320=$H4682,X$2:X$4320,0))</f>
        <v>249</v>
      </c>
      <c r="Y4682" s="6">
        <f t="array" ref="Y4682">SUM(IF($H$2:$H$4320=$H4682,Y$2:Y$4320,0))</f>
        <v>0</v>
      </c>
      <c r="Z4682" s="6">
        <f t="array" ref="Z4682">SUM(IF($H$2:$H$4320=$H4682,Z$2:Z$4320,0))</f>
        <v>0</v>
      </c>
      <c r="AA4682" s="6">
        <f t="array" ref="AA4682">SUM(IF($H$2:$H$4320=$H4682,AA$2:AA$4320,0))</f>
        <v>0</v>
      </c>
      <c r="AB4682" s="6" t="str">
        <f t="shared" si="1191"/>
        <v/>
      </c>
      <c r="AC4682" s="6" t="str">
        <f t="shared" si="1192"/>
        <v/>
      </c>
      <c r="AD4682" s="16">
        <f t="shared" si="1193"/>
        <v>14.147982062780269</v>
      </c>
      <c r="AE4682" s="16">
        <f t="shared" si="1194"/>
        <v>0</v>
      </c>
      <c r="AF4682" s="16">
        <f t="shared" si="1195"/>
        <v>21.176470588235293</v>
      </c>
      <c r="AG4682" s="16">
        <f t="shared" si="1196"/>
        <v>35.823529411764703</v>
      </c>
      <c r="AH4682" s="17">
        <f t="shared" si="1197"/>
        <v>0.5405802449366075</v>
      </c>
      <c r="AI4682" s="17">
        <f t="shared" si="1198"/>
        <v>4.1496564064360264</v>
      </c>
      <c r="AJ4682" s="17">
        <f t="shared" si="1199"/>
        <v>8.1901565839767727</v>
      </c>
      <c r="AK4682" s="17">
        <f t="shared" si="1200"/>
        <v>8.1901565839767727</v>
      </c>
      <c r="AL4682" s="17" t="str">
        <f t="shared" si="1201"/>
        <v/>
      </c>
      <c r="AM4682" s="17" t="str">
        <f t="shared" si="1202"/>
        <v/>
      </c>
      <c r="AN4682" s="17" t="str">
        <f t="shared" si="1203"/>
        <v/>
      </c>
      <c r="AO4682" s="17" t="str">
        <f t="shared" si="1204"/>
        <v/>
      </c>
      <c r="AP4682" s="17" t="str">
        <f t="shared" si="1206"/>
        <v/>
      </c>
      <c r="AQ4682" s="17">
        <f t="shared" si="1205"/>
        <v>4.2934087307304427</v>
      </c>
    </row>
    <row r="4683" spans="1:43" x14ac:dyDescent="0.2">
      <c r="A4683" t="s">
        <v>6160</v>
      </c>
      <c r="H4683">
        <v>306</v>
      </c>
      <c r="I4683">
        <f t="shared" si="1190"/>
        <v>0</v>
      </c>
      <c r="M4683" s="6">
        <f t="array" ref="M4683">SUM(IF($H$2:$H$4320=$H4683,M$2:M$4320,0))</f>
        <v>1247667</v>
      </c>
      <c r="N4683" s="6">
        <f t="array" ref="N4683">SUM(IF($H$2:$H$4320=$H4683,N$2:N$4320,0))</f>
        <v>5955234</v>
      </c>
      <c r="O4683" s="6">
        <f t="array" ref="O4683">SUM(IF($H$2:$H$4320=$H4683,O$2:O$4320,0))</f>
        <v>1456830</v>
      </c>
      <c r="P4683" s="6">
        <f t="array" ref="P4683">SUM(IF($H$2:$H$4320=$H4683,P$2:P$4320,0))</f>
        <v>117580</v>
      </c>
      <c r="Q4683" s="6">
        <f t="array" ref="Q4683">SUM(IF($H$2:$H$4320=$H4683,Q$2:Q$4320,0))</f>
        <v>4520</v>
      </c>
      <c r="R4683" s="6">
        <f t="array" ref="R4683">SUM(IF($H$2:$H$4320=$H4683,R$2:R$4320,0))</f>
        <v>1618441</v>
      </c>
      <c r="S4683" s="6">
        <f t="array" ref="S4683">SUM(IF($H$2:$H$4320=$H4683,S$2:S$4320,0))</f>
        <v>9571883</v>
      </c>
      <c r="T4683" s="6">
        <f t="array" ref="T4683">SUM(IF($H$2:$H$4320=$H4683,T$2:T$4320,0))</f>
        <v>4640411</v>
      </c>
      <c r="U4683" s="6">
        <f t="array" ref="U4683">SUM(IF($H$2:$H$4320=$H4683,U$2:U$4320,0))</f>
        <v>0</v>
      </c>
      <c r="V4683" s="6">
        <f t="array" ref="V4683">SUM(IF($H$2:$H$4320=$H4683,V$2:V$4320,0))</f>
        <v>59</v>
      </c>
      <c r="W4683" s="6">
        <f t="array" ref="W4683">SUM(IF($H$2:$H$4320=$H4683,W$2:W$4320,0))</f>
        <v>1798</v>
      </c>
      <c r="X4683" s="6">
        <f t="array" ref="X4683">SUM(IF($H$2:$H$4320=$H4683,X$2:X$4320,0))</f>
        <v>560</v>
      </c>
      <c r="Y4683" s="6">
        <f t="array" ref="Y4683">SUM(IF($H$2:$H$4320=$H4683,Y$2:Y$4320,0))</f>
        <v>0</v>
      </c>
      <c r="Z4683" s="6">
        <f t="array" ref="Z4683">SUM(IF($H$2:$H$4320=$H4683,Z$2:Z$4320,0))</f>
        <v>53950426500</v>
      </c>
      <c r="AA4683" s="6">
        <f t="array" ref="AA4683">SUM(IF($H$2:$H$4320=$H4683,AA$2:AA$4320,0))</f>
        <v>4010049421.9632006</v>
      </c>
      <c r="AB4683" s="6">
        <f t="shared" si="1191"/>
        <v>9059.3294067034149</v>
      </c>
      <c r="AC4683" s="6">
        <f t="shared" si="1192"/>
        <v>673.36555070098007</v>
      </c>
      <c r="AD4683" s="16">
        <f t="shared" si="1193"/>
        <v>12.390117366899133</v>
      </c>
      <c r="AE4683" s="16">
        <f t="shared" si="1194"/>
        <v>4.08780296946109</v>
      </c>
      <c r="AF4683" s="16">
        <f t="shared" si="1195"/>
        <v>30.474576271186439</v>
      </c>
      <c r="AG4683" s="16">
        <f t="shared" si="1196"/>
        <v>39.966101694915253</v>
      </c>
      <c r="AH4683" s="17">
        <f t="shared" si="1197"/>
        <v>1.2971738452648023</v>
      </c>
      <c r="AI4683" s="17">
        <f t="shared" si="1198"/>
        <v>7.6718250943561062</v>
      </c>
      <c r="AJ4683" s="17">
        <f t="shared" si="1199"/>
        <v>11.391095540717195</v>
      </c>
      <c r="AK4683" s="17">
        <f t="shared" si="1200"/>
        <v>11.391095540717195</v>
      </c>
      <c r="AL4683" s="17">
        <f t="shared" si="1201"/>
        <v>0.27176782641958319</v>
      </c>
      <c r="AM4683" s="17">
        <f t="shared" si="1202"/>
        <v>1.6073059429738614</v>
      </c>
      <c r="AN4683" s="17">
        <f t="shared" si="1203"/>
        <v>2.386521503605064</v>
      </c>
      <c r="AO4683" s="17">
        <f t="shared" si="1204"/>
        <v>2.386521503605064</v>
      </c>
      <c r="AP4683" s="17">
        <f t="shared" si="1206"/>
        <v>2.1147536771854809</v>
      </c>
      <c r="AQ4683" s="17">
        <f t="shared" si="1205"/>
        <v>6.5703500065210081</v>
      </c>
    </row>
    <row r="4684" spans="1:43" x14ac:dyDescent="0.2">
      <c r="A4684" t="s">
        <v>5816</v>
      </c>
      <c r="H4684">
        <v>307</v>
      </c>
      <c r="I4684">
        <f t="shared" ref="I4684:I4747" si="1207">E4684</f>
        <v>0</v>
      </c>
      <c r="M4684" s="6">
        <f t="array" ref="M4684">SUM(IF($H$2:$H$4320=$H4684,M$2:M$4320,0))</f>
        <v>327545</v>
      </c>
      <c r="N4684" s="6">
        <f t="array" ref="N4684">SUM(IF($H$2:$H$4320=$H4684,N$2:N$4320,0))</f>
        <v>7909804</v>
      </c>
      <c r="O4684" s="6">
        <f t="array" ref="O4684">SUM(IF($H$2:$H$4320=$H4684,O$2:O$4320,0))</f>
        <v>1809464</v>
      </c>
      <c r="P4684" s="6">
        <f t="array" ref="P4684">SUM(IF($H$2:$H$4320=$H4684,P$2:P$4320,0))</f>
        <v>75579</v>
      </c>
      <c r="Q4684" s="6">
        <f t="array" ref="Q4684">SUM(IF($H$2:$H$4320=$H4684,Q$2:Q$4320,0))</f>
        <v>1118</v>
      </c>
      <c r="R4684" s="6">
        <f t="array" ref="R4684">SUM(IF($H$2:$H$4320=$H4684,R$2:R$4320,0))</f>
        <v>617720</v>
      </c>
      <c r="S4684" s="6">
        <f t="array" ref="S4684">SUM(IF($H$2:$H$4320=$H4684,S$2:S$4320,0))</f>
        <v>6550373</v>
      </c>
      <c r="T4684" s="6">
        <f t="array" ref="T4684">SUM(IF($H$2:$H$4320=$H4684,T$2:T$4320,0))</f>
        <v>3092696</v>
      </c>
      <c r="U4684" s="6">
        <f t="array" ref="U4684">SUM(IF($H$2:$H$4320=$H4684,U$2:U$4320,0))</f>
        <v>0</v>
      </c>
      <c r="V4684" s="6">
        <f t="array" ref="V4684">SUM(IF($H$2:$H$4320=$H4684,V$2:V$4320,0))</f>
        <v>40</v>
      </c>
      <c r="W4684" s="6">
        <f t="array" ref="W4684">SUM(IF($H$2:$H$4320=$H4684,W$2:W$4320,0))</f>
        <v>744</v>
      </c>
      <c r="X4684" s="6">
        <f t="array" ref="X4684">SUM(IF($H$2:$H$4320=$H4684,X$2:X$4320,0))</f>
        <v>0</v>
      </c>
      <c r="Y4684" s="6">
        <f t="array" ref="Y4684">SUM(IF($H$2:$H$4320=$H4684,Y$2:Y$4320,0))</f>
        <v>0</v>
      </c>
      <c r="Z4684" s="6">
        <f t="array" ref="Z4684">SUM(IF($H$2:$H$4320=$H4684,Z$2:Z$4320,0))</f>
        <v>30961376200</v>
      </c>
      <c r="AA4684" s="6">
        <f t="array" ref="AA4684">SUM(IF($H$2:$H$4320=$H4684,AA$2:AA$4320,0))</f>
        <v>2142919769.1552</v>
      </c>
      <c r="AB4684" s="6">
        <f t="shared" si="1191"/>
        <v>3914.3038436856336</v>
      </c>
      <c r="AC4684" s="6">
        <f t="shared" si="1192"/>
        <v>270.91945251174366</v>
      </c>
      <c r="AD4684" s="16">
        <f t="shared" si="1193"/>
        <v>23.941359372312416</v>
      </c>
      <c r="AE4684" s="16">
        <f t="shared" si="1194"/>
        <v>4.371351958369992</v>
      </c>
      <c r="AF4684" s="16">
        <f t="shared" si="1195"/>
        <v>18.600000000000001</v>
      </c>
      <c r="AG4684" s="16">
        <f t="shared" si="1196"/>
        <v>18.600000000000001</v>
      </c>
      <c r="AH4684" s="17">
        <f t="shared" si="1197"/>
        <v>1.8859088064235447</v>
      </c>
      <c r="AI4684" s="17">
        <f t="shared" si="1198"/>
        <v>19.998391060770278</v>
      </c>
      <c r="AJ4684" s="17">
        <f t="shared" si="1199"/>
        <v>29.440440244851853</v>
      </c>
      <c r="AK4684" s="17">
        <f t="shared" si="1200"/>
        <v>29.440440244851853</v>
      </c>
      <c r="AL4684" s="17">
        <f t="shared" si="1201"/>
        <v>7.8095487574660505E-2</v>
      </c>
      <c r="AM4684" s="17">
        <f t="shared" si="1202"/>
        <v>0.82813341518955463</v>
      </c>
      <c r="AN4684" s="17">
        <f t="shared" si="1203"/>
        <v>1.2191286914315449</v>
      </c>
      <c r="AO4684" s="17">
        <f t="shared" si="1204"/>
        <v>1.2191286914315449</v>
      </c>
      <c r="AP4684" s="17">
        <f t="shared" si="1206"/>
        <v>1.1410332038568844</v>
      </c>
      <c r="AQ4684" s="17">
        <f t="shared" si="1205"/>
        <v>3.6200626262804896</v>
      </c>
    </row>
    <row r="4685" spans="1:43" x14ac:dyDescent="0.2">
      <c r="A4685" t="s">
        <v>5942</v>
      </c>
      <c r="H4685">
        <v>308</v>
      </c>
      <c r="I4685">
        <f t="shared" si="1207"/>
        <v>0</v>
      </c>
      <c r="M4685" s="6">
        <f t="array" ref="M4685">SUM(IF($H$2:$H$4320=$H4685,M$2:M$4320,0))</f>
        <v>146186</v>
      </c>
      <c r="N4685" s="6">
        <f t="array" ref="N4685">SUM(IF($H$2:$H$4320=$H4685,N$2:N$4320,0))</f>
        <v>0</v>
      </c>
      <c r="O4685" s="6">
        <f t="array" ref="O4685">SUM(IF($H$2:$H$4320=$H4685,O$2:O$4320,0))</f>
        <v>208698</v>
      </c>
      <c r="P4685" s="6">
        <f t="array" ref="P4685">SUM(IF($H$2:$H$4320=$H4685,P$2:P$4320,0))</f>
        <v>16747</v>
      </c>
      <c r="Q4685" s="6">
        <f t="array" ref="Q4685">SUM(IF($H$2:$H$4320=$H4685,Q$2:Q$4320,0))</f>
        <v>0</v>
      </c>
      <c r="R4685" s="6">
        <f t="array" ref="R4685">SUM(IF($H$2:$H$4320=$H4685,R$2:R$4320,0))</f>
        <v>141125</v>
      </c>
      <c r="S4685" s="6">
        <f t="array" ref="S4685">SUM(IF($H$2:$H$4320=$H4685,S$2:S$4320,0))</f>
        <v>998825</v>
      </c>
      <c r="T4685" s="6">
        <f t="array" ref="T4685">SUM(IF($H$2:$H$4320=$H4685,T$2:T$4320,0))</f>
        <v>0</v>
      </c>
      <c r="U4685" s="6">
        <f t="array" ref="U4685">SUM(IF($H$2:$H$4320=$H4685,U$2:U$4320,0))</f>
        <v>0</v>
      </c>
      <c r="V4685" s="6">
        <f t="array" ref="V4685">SUM(IF($H$2:$H$4320=$H4685,V$2:V$4320,0))</f>
        <v>8</v>
      </c>
      <c r="W4685" s="6">
        <f t="array" ref="W4685">SUM(IF($H$2:$H$4320=$H4685,W$2:W$4320,0))</f>
        <v>189</v>
      </c>
      <c r="X4685" s="6">
        <f t="array" ref="X4685">SUM(IF($H$2:$H$4320=$H4685,X$2:X$4320,0))</f>
        <v>58</v>
      </c>
      <c r="Y4685" s="6">
        <f t="array" ref="Y4685">SUM(IF($H$2:$H$4320=$H4685,Y$2:Y$4320,0))</f>
        <v>0</v>
      </c>
      <c r="Z4685" s="6">
        <f t="array" ref="Z4685">SUM(IF($H$2:$H$4320=$H4685,Z$2:Z$4320,0))</f>
        <v>0</v>
      </c>
      <c r="AA4685" s="6">
        <f t="array" ref="AA4685">SUM(IF($H$2:$H$4320=$H4685,AA$2:AA$4320,0))</f>
        <v>0</v>
      </c>
      <c r="AB4685" s="6" t="str">
        <f t="shared" si="1191"/>
        <v/>
      </c>
      <c r="AC4685" s="6" t="str">
        <f t="shared" si="1192"/>
        <v/>
      </c>
      <c r="AD4685" s="16">
        <f t="shared" si="1193"/>
        <v>12.46181405624888</v>
      </c>
      <c r="AE4685" s="16">
        <f t="shared" si="1194"/>
        <v>0</v>
      </c>
      <c r="AF4685" s="16">
        <f t="shared" si="1195"/>
        <v>23.625</v>
      </c>
      <c r="AG4685" s="16">
        <f t="shared" si="1196"/>
        <v>30.875</v>
      </c>
      <c r="AH4685" s="17">
        <f t="shared" si="1197"/>
        <v>0.96537972172437858</v>
      </c>
      <c r="AI4685" s="17">
        <f t="shared" si="1198"/>
        <v>6.8325626256960312</v>
      </c>
      <c r="AJ4685" s="17">
        <f t="shared" si="1199"/>
        <v>6.8325626256960312</v>
      </c>
      <c r="AK4685" s="17">
        <f t="shared" si="1200"/>
        <v>6.8325626256960312</v>
      </c>
      <c r="AL4685" s="17" t="str">
        <f t="shared" si="1201"/>
        <v/>
      </c>
      <c r="AM4685" s="17" t="str">
        <f t="shared" si="1202"/>
        <v/>
      </c>
      <c r="AN4685" s="17" t="str">
        <f t="shared" si="1203"/>
        <v/>
      </c>
      <c r="AO4685" s="17" t="str">
        <f t="shared" si="1204"/>
        <v/>
      </c>
      <c r="AP4685" s="17" t="str">
        <f t="shared" si="1206"/>
        <v/>
      </c>
      <c r="AQ4685" s="17">
        <f t="shared" si="1205"/>
        <v>4.7859826160289032</v>
      </c>
    </row>
    <row r="4686" spans="1:43" x14ac:dyDescent="0.2">
      <c r="A4686" t="s">
        <v>5841</v>
      </c>
      <c r="H4686">
        <v>309</v>
      </c>
      <c r="I4686">
        <f t="shared" si="1207"/>
        <v>0</v>
      </c>
      <c r="M4686" s="6">
        <f t="array" ref="M4686">SUM(IF($H$2:$H$4320=$H4686,M$2:M$4320,0))</f>
        <v>780532</v>
      </c>
      <c r="N4686" s="6">
        <f t="array" ref="N4686">SUM(IF($H$2:$H$4320=$H4686,N$2:N$4320,0))</f>
        <v>4126577</v>
      </c>
      <c r="O4686" s="6">
        <f t="array" ref="O4686">SUM(IF($H$2:$H$4320=$H4686,O$2:O$4320,0))</f>
        <v>727864</v>
      </c>
      <c r="P4686" s="6">
        <f t="array" ref="P4686">SUM(IF($H$2:$H$4320=$H4686,P$2:P$4320,0))</f>
        <v>44626</v>
      </c>
      <c r="Q4686" s="6">
        <f t="array" ref="Q4686">SUM(IF($H$2:$H$4320=$H4686,Q$2:Q$4320,0))</f>
        <v>2725</v>
      </c>
      <c r="R4686" s="6">
        <f t="array" ref="R4686">SUM(IF($H$2:$H$4320=$H4686,R$2:R$4320,0))</f>
        <v>810229</v>
      </c>
      <c r="S4686" s="6">
        <f t="array" ref="S4686">SUM(IF($H$2:$H$4320=$H4686,S$2:S$4320,0))</f>
        <v>4082360</v>
      </c>
      <c r="T4686" s="6">
        <f t="array" ref="T4686">SUM(IF($H$2:$H$4320=$H4686,T$2:T$4320,0))</f>
        <v>3168003</v>
      </c>
      <c r="U4686" s="6">
        <f t="array" ref="U4686">SUM(IF($H$2:$H$4320=$H4686,U$2:U$4320,0))</f>
        <v>0</v>
      </c>
      <c r="V4686" s="6">
        <f t="array" ref="V4686">SUM(IF($H$2:$H$4320=$H4686,V$2:V$4320,0))</f>
        <v>21</v>
      </c>
      <c r="W4686" s="6">
        <f t="array" ref="W4686">SUM(IF($H$2:$H$4320=$H4686,W$2:W$4320,0))</f>
        <v>497</v>
      </c>
      <c r="X4686" s="6">
        <f t="array" ref="X4686">SUM(IF($H$2:$H$4320=$H4686,X$2:X$4320,0))</f>
        <v>290</v>
      </c>
      <c r="Y4686" s="6">
        <f t="array" ref="Y4686">SUM(IF($H$2:$H$4320=$H4686,Y$2:Y$4320,0))</f>
        <v>0</v>
      </c>
      <c r="Z4686" s="6">
        <f t="array" ref="Z4686">SUM(IF($H$2:$H$4320=$H4686,Z$2:Z$4320,0))</f>
        <v>19800925900</v>
      </c>
      <c r="AA4686" s="6">
        <f t="array" ref="AA4686">SUM(IF($H$2:$H$4320=$H4686,AA$2:AA$4320,0))</f>
        <v>1528647884.1648002</v>
      </c>
      <c r="AB4686" s="6">
        <f t="shared" si="1191"/>
        <v>4798.3900215602425</v>
      </c>
      <c r="AC4686" s="6">
        <f t="shared" si="1192"/>
        <v>370.43968503793826</v>
      </c>
      <c r="AD4686" s="16">
        <f t="shared" si="1193"/>
        <v>16.310312373952403</v>
      </c>
      <c r="AE4686" s="16">
        <f t="shared" si="1194"/>
        <v>5.6694341250563296</v>
      </c>
      <c r="AF4686" s="16">
        <f t="shared" si="1195"/>
        <v>23.666666666666668</v>
      </c>
      <c r="AG4686" s="16">
        <f t="shared" si="1196"/>
        <v>37.476190476190474</v>
      </c>
      <c r="AH4686" s="17">
        <f t="shared" si="1197"/>
        <v>1.0380471268314431</v>
      </c>
      <c r="AI4686" s="17">
        <f t="shared" si="1198"/>
        <v>5.2302275883628093</v>
      </c>
      <c r="AJ4686" s="17">
        <f t="shared" si="1199"/>
        <v>9.289001604034171</v>
      </c>
      <c r="AK4686" s="17">
        <f t="shared" si="1200"/>
        <v>9.289001604034171</v>
      </c>
      <c r="AL4686" s="17">
        <f t="shared" si="1201"/>
        <v>0.19634408857510716</v>
      </c>
      <c r="AM4686" s="17">
        <f t="shared" si="1202"/>
        <v>0.98928482371709048</v>
      </c>
      <c r="AN4686" s="17">
        <f t="shared" si="1203"/>
        <v>1.7569920541892228</v>
      </c>
      <c r="AO4686" s="17">
        <f t="shared" si="1204"/>
        <v>1.7569920541892228</v>
      </c>
      <c r="AP4686" s="17">
        <f t="shared" si="1206"/>
        <v>1.5606479656141157</v>
      </c>
      <c r="AQ4686" s="17">
        <f t="shared" si="1205"/>
        <v>5.6086851389820076</v>
      </c>
    </row>
    <row r="4687" spans="1:43" x14ac:dyDescent="0.2">
      <c r="A4687" t="s">
        <v>5769</v>
      </c>
      <c r="H4687">
        <v>310</v>
      </c>
      <c r="I4687">
        <f t="shared" si="1207"/>
        <v>0</v>
      </c>
      <c r="M4687" s="6">
        <f t="array" ref="M4687">SUM(IF($H$2:$H$4320=$H4687,M$2:M$4320,0))</f>
        <v>77972</v>
      </c>
      <c r="N4687" s="6">
        <f t="array" ref="N4687">SUM(IF($H$2:$H$4320=$H4687,N$2:N$4320,0))</f>
        <v>481493</v>
      </c>
      <c r="O4687" s="6">
        <f t="array" ref="O4687">SUM(IF($H$2:$H$4320=$H4687,O$2:O$4320,0))</f>
        <v>458662</v>
      </c>
      <c r="P4687" s="6">
        <f t="array" ref="P4687">SUM(IF($H$2:$H$4320=$H4687,P$2:P$4320,0))</f>
        <v>32306</v>
      </c>
      <c r="Q4687" s="6">
        <f t="array" ref="Q4687">SUM(IF($H$2:$H$4320=$H4687,Q$2:Q$4320,0))</f>
        <v>312</v>
      </c>
      <c r="R4687" s="6">
        <f t="array" ref="R4687">SUM(IF($H$2:$H$4320=$H4687,R$2:R$4320,0))</f>
        <v>0</v>
      </c>
      <c r="S4687" s="6">
        <f t="array" ref="S4687">SUM(IF($H$2:$H$4320=$H4687,S$2:S$4320,0))</f>
        <v>2222620</v>
      </c>
      <c r="T4687" s="6">
        <f t="array" ref="T4687">SUM(IF($H$2:$H$4320=$H4687,T$2:T$4320,0))</f>
        <v>85933</v>
      </c>
      <c r="U4687" s="6">
        <f t="array" ref="U4687">SUM(IF($H$2:$H$4320=$H4687,U$2:U$4320,0))</f>
        <v>0</v>
      </c>
      <c r="V4687" s="6">
        <f t="array" ref="V4687">SUM(IF($H$2:$H$4320=$H4687,V$2:V$4320,0))</f>
        <v>31</v>
      </c>
      <c r="W4687" s="6">
        <f t="array" ref="W4687">SUM(IF($H$2:$H$4320=$H4687,W$2:W$4320,0))</f>
        <v>390</v>
      </c>
      <c r="X4687" s="6">
        <f t="array" ref="X4687">SUM(IF($H$2:$H$4320=$H4687,X$2:X$4320,0))</f>
        <v>0</v>
      </c>
      <c r="Y4687" s="6">
        <f t="array" ref="Y4687">SUM(IF($H$2:$H$4320=$H4687,Y$2:Y$4320,0))</f>
        <v>0</v>
      </c>
      <c r="Z4687" s="6">
        <f t="array" ref="Z4687">SUM(IF($H$2:$H$4320=$H4687,Z$2:Z$4320,0))</f>
        <v>8925099900</v>
      </c>
      <c r="AA4687" s="6">
        <f t="array" ref="AA4687">SUM(IF($H$2:$H$4320=$H4687,AA$2:AA$4320,0))</f>
        <v>633758033.86560011</v>
      </c>
      <c r="AB4687" s="6">
        <f t="shared" si="1191"/>
        <v>18536.30250076325</v>
      </c>
      <c r="AC4687" s="6">
        <f t="shared" si="1192"/>
        <v>1316.2351973249872</v>
      </c>
      <c r="AD4687" s="16">
        <f t="shared" si="1193"/>
        <v>14.197424627004272</v>
      </c>
      <c r="AE4687" s="16">
        <f t="shared" si="1194"/>
        <v>1.0497773959909475</v>
      </c>
      <c r="AF4687" s="16">
        <f t="shared" si="1195"/>
        <v>12.580645161290322</v>
      </c>
      <c r="AG4687" s="16">
        <f t="shared" si="1196"/>
        <v>12.580645161290322</v>
      </c>
      <c r="AH4687" s="17">
        <f t="shared" si="1197"/>
        <v>0</v>
      </c>
      <c r="AI4687" s="17">
        <f t="shared" si="1198"/>
        <v>28.505360898784179</v>
      </c>
      <c r="AJ4687" s="17">
        <f t="shared" si="1199"/>
        <v>29.607461652901041</v>
      </c>
      <c r="AK4687" s="17">
        <f t="shared" si="1200"/>
        <v>29.607461652901041</v>
      </c>
      <c r="AL4687" s="17">
        <f t="shared" si="1201"/>
        <v>0</v>
      </c>
      <c r="AM4687" s="17">
        <f t="shared" si="1202"/>
        <v>4.6161003379073007</v>
      </c>
      <c r="AN4687" s="17">
        <f t="shared" si="1203"/>
        <v>4.7945722990780757</v>
      </c>
      <c r="AO4687" s="17">
        <f t="shared" si="1204"/>
        <v>4.7945722990780757</v>
      </c>
      <c r="AP4687" s="17">
        <f t="shared" si="1206"/>
        <v>4.7945722990780757</v>
      </c>
      <c r="AQ4687" s="17">
        <f t="shared" si="1205"/>
        <v>4.8458777923612599</v>
      </c>
    </row>
    <row r="4688" spans="1:43" x14ac:dyDescent="0.2">
      <c r="A4688" t="s">
        <v>6106</v>
      </c>
      <c r="H4688">
        <v>311</v>
      </c>
      <c r="I4688">
        <f t="shared" si="1207"/>
        <v>0</v>
      </c>
      <c r="M4688" s="6">
        <f t="array" ref="M4688">SUM(IF($H$2:$H$4320=$H4688,M$2:M$4320,0))</f>
        <v>1533185</v>
      </c>
      <c r="N4688" s="6">
        <f t="array" ref="N4688">SUM(IF($H$2:$H$4320=$H4688,N$2:N$4320,0))</f>
        <v>4986849</v>
      </c>
      <c r="O4688" s="6">
        <f t="array" ref="O4688">SUM(IF($H$2:$H$4320=$H4688,O$2:O$4320,0))</f>
        <v>947773</v>
      </c>
      <c r="P4688" s="6">
        <f t="array" ref="P4688">SUM(IF($H$2:$H$4320=$H4688,P$2:P$4320,0))</f>
        <v>64335</v>
      </c>
      <c r="Q4688" s="6">
        <f t="array" ref="Q4688">SUM(IF($H$2:$H$4320=$H4688,Q$2:Q$4320,0))</f>
        <v>5659</v>
      </c>
      <c r="R4688" s="6">
        <f t="array" ref="R4688">SUM(IF($H$2:$H$4320=$H4688,R$2:R$4320,0))</f>
        <v>0</v>
      </c>
      <c r="S4688" s="6">
        <f t="array" ref="S4688">SUM(IF($H$2:$H$4320=$H4688,S$2:S$4320,0))</f>
        <v>5546918</v>
      </c>
      <c r="T4688" s="6">
        <f t="array" ref="T4688">SUM(IF($H$2:$H$4320=$H4688,T$2:T$4320,0))</f>
        <v>71911</v>
      </c>
      <c r="U4688" s="6">
        <f t="array" ref="U4688">SUM(IF($H$2:$H$4320=$H4688,U$2:U$4320,0))</f>
        <v>0</v>
      </c>
      <c r="V4688" s="6">
        <f t="array" ref="V4688">SUM(IF($H$2:$H$4320=$H4688,V$2:V$4320,0))</f>
        <v>34</v>
      </c>
      <c r="W4688" s="6">
        <f t="array" ref="W4688">SUM(IF($H$2:$H$4320=$H4688,W$2:W$4320,0))</f>
        <v>975</v>
      </c>
      <c r="X4688" s="6">
        <f t="array" ref="X4688">SUM(IF($H$2:$H$4320=$H4688,X$2:X$4320,0))</f>
        <v>1148</v>
      </c>
      <c r="Y4688" s="6">
        <f t="array" ref="Y4688">SUM(IF($H$2:$H$4320=$H4688,Y$2:Y$4320,0))</f>
        <v>0</v>
      </c>
      <c r="Z4688" s="6">
        <f t="array" ref="Z4688">SUM(IF($H$2:$H$4320=$H4688,Z$2:Z$4320,0))</f>
        <v>27446072700</v>
      </c>
      <c r="AA4688" s="6">
        <f t="array" ref="AA4688">SUM(IF($H$2:$H$4320=$H4688,AA$2:AA$4320,0))</f>
        <v>2002704245.3376</v>
      </c>
      <c r="AB4688" s="6">
        <f t="shared" si="1191"/>
        <v>5503.6903463489671</v>
      </c>
      <c r="AC4688" s="6">
        <f t="shared" si="1192"/>
        <v>401.59712983842104</v>
      </c>
      <c r="AD4688" s="16">
        <f t="shared" si="1193"/>
        <v>14.731841144011813</v>
      </c>
      <c r="AE4688" s="16">
        <f t="shared" si="1194"/>
        <v>5.2616491501657041</v>
      </c>
      <c r="AF4688" s="16">
        <f t="shared" si="1195"/>
        <v>28.676470588235293</v>
      </c>
      <c r="AG4688" s="16">
        <f t="shared" si="1196"/>
        <v>62.441176470588232</v>
      </c>
      <c r="AH4688" s="17">
        <f t="shared" si="1197"/>
        <v>0</v>
      </c>
      <c r="AI4688" s="17">
        <f t="shared" si="1198"/>
        <v>3.6179052103953535</v>
      </c>
      <c r="AJ4688" s="17">
        <f t="shared" si="1199"/>
        <v>3.6648082260131685</v>
      </c>
      <c r="AK4688" s="17">
        <f t="shared" si="1200"/>
        <v>3.6648082260131685</v>
      </c>
      <c r="AL4688" s="17">
        <f t="shared" si="1201"/>
        <v>0</v>
      </c>
      <c r="AM4688" s="17">
        <f t="shared" si="1202"/>
        <v>1.1123091956463891</v>
      </c>
      <c r="AN4688" s="17">
        <f t="shared" si="1203"/>
        <v>1.1267293234665818</v>
      </c>
      <c r="AO4688" s="17">
        <f t="shared" si="1204"/>
        <v>1.1267293234665818</v>
      </c>
      <c r="AP4688" s="17">
        <f t="shared" si="1206"/>
        <v>1.1267293234665818</v>
      </c>
      <c r="AQ4688" s="17">
        <f t="shared" si="1205"/>
        <v>5.852580733994321</v>
      </c>
    </row>
    <row r="4689" spans="1:43" x14ac:dyDescent="0.2">
      <c r="A4689" t="s">
        <v>6047</v>
      </c>
      <c r="H4689">
        <v>312</v>
      </c>
      <c r="I4689">
        <f t="shared" si="1207"/>
        <v>0</v>
      </c>
      <c r="M4689" s="6">
        <f t="array" ref="M4689">SUM(IF($H$2:$H$4320=$H4689,M$2:M$4320,0))</f>
        <v>359194</v>
      </c>
      <c r="N4689" s="6">
        <f t="array" ref="N4689">SUM(IF($H$2:$H$4320=$H4689,N$2:N$4320,0))</f>
        <v>0</v>
      </c>
      <c r="O4689" s="6">
        <f t="array" ref="O4689">SUM(IF($H$2:$H$4320=$H4689,O$2:O$4320,0))</f>
        <v>605112</v>
      </c>
      <c r="P4689" s="6">
        <f t="array" ref="P4689">SUM(IF($H$2:$H$4320=$H4689,P$2:P$4320,0))</f>
        <v>42175</v>
      </c>
      <c r="Q4689" s="6">
        <f t="array" ref="Q4689">SUM(IF($H$2:$H$4320=$H4689,Q$2:Q$4320,0))</f>
        <v>0</v>
      </c>
      <c r="R4689" s="6">
        <f t="array" ref="R4689">SUM(IF($H$2:$H$4320=$H4689,R$2:R$4320,0))</f>
        <v>350774</v>
      </c>
      <c r="S4689" s="6">
        <f t="array" ref="S4689">SUM(IF($H$2:$H$4320=$H4689,S$2:S$4320,0))</f>
        <v>2514165</v>
      </c>
      <c r="T4689" s="6">
        <f t="array" ref="T4689">SUM(IF($H$2:$H$4320=$H4689,T$2:T$4320,0))</f>
        <v>2357706</v>
      </c>
      <c r="U4689" s="6">
        <f t="array" ref="U4689">SUM(IF($H$2:$H$4320=$H4689,U$2:U$4320,0))</f>
        <v>0</v>
      </c>
      <c r="V4689" s="6">
        <f t="array" ref="V4689">SUM(IF($H$2:$H$4320=$H4689,V$2:V$4320,0))</f>
        <v>16</v>
      </c>
      <c r="W4689" s="6">
        <f t="array" ref="W4689">SUM(IF($H$2:$H$4320=$H4689,W$2:W$4320,0))</f>
        <v>390</v>
      </c>
      <c r="X4689" s="6">
        <f t="array" ref="X4689">SUM(IF($H$2:$H$4320=$H4689,X$2:X$4320,0))</f>
        <v>335</v>
      </c>
      <c r="Y4689" s="6">
        <f t="array" ref="Y4689">SUM(IF($H$2:$H$4320=$H4689,Y$2:Y$4320,0))</f>
        <v>0</v>
      </c>
      <c r="Z4689" s="6">
        <f t="array" ref="Z4689">SUM(IF($H$2:$H$4320=$H4689,Z$2:Z$4320,0))</f>
        <v>0</v>
      </c>
      <c r="AA4689" s="6">
        <f t="array" ref="AA4689">SUM(IF($H$2:$H$4320=$H4689,AA$2:AA$4320,0))</f>
        <v>0</v>
      </c>
      <c r="AB4689" s="6" t="str">
        <f t="shared" si="1191"/>
        <v/>
      </c>
      <c r="AC4689" s="6" t="str">
        <f t="shared" si="1192"/>
        <v/>
      </c>
      <c r="AD4689" s="16">
        <f t="shared" si="1193"/>
        <v>14.347646710136337</v>
      </c>
      <c r="AE4689" s="16">
        <f t="shared" si="1194"/>
        <v>0</v>
      </c>
      <c r="AF4689" s="16">
        <f t="shared" si="1195"/>
        <v>24.375</v>
      </c>
      <c r="AG4689" s="16">
        <f t="shared" si="1196"/>
        <v>45.3125</v>
      </c>
      <c r="AH4689" s="17">
        <f t="shared" si="1197"/>
        <v>0.97655862848488562</v>
      </c>
      <c r="AI4689" s="17">
        <f t="shared" si="1198"/>
        <v>6.9994626859023255</v>
      </c>
      <c r="AJ4689" s="17">
        <f t="shared" si="1199"/>
        <v>13.563341815286448</v>
      </c>
      <c r="AK4689" s="17">
        <f t="shared" si="1200"/>
        <v>13.563341815286448</v>
      </c>
      <c r="AL4689" s="17" t="str">
        <f t="shared" si="1201"/>
        <v/>
      </c>
      <c r="AM4689" s="17" t="str">
        <f t="shared" si="1202"/>
        <v/>
      </c>
      <c r="AN4689" s="17" t="str">
        <f t="shared" si="1203"/>
        <v/>
      </c>
      <c r="AO4689" s="17" t="str">
        <f t="shared" si="1204"/>
        <v/>
      </c>
      <c r="AP4689" s="17" t="str">
        <f t="shared" si="1206"/>
        <v/>
      </c>
      <c r="AQ4689" s="17">
        <f t="shared" si="1205"/>
        <v>4.1548754610716694</v>
      </c>
    </row>
    <row r="4690" spans="1:43" x14ac:dyDescent="0.2">
      <c r="A4690" t="s">
        <v>5975</v>
      </c>
      <c r="H4690">
        <v>313</v>
      </c>
      <c r="I4690">
        <f t="shared" si="1207"/>
        <v>0</v>
      </c>
      <c r="M4690" s="6">
        <f t="array" ref="M4690">SUM(IF($H$2:$H$4320=$H4690,M$2:M$4320,0))</f>
        <v>1160853</v>
      </c>
      <c r="N4690" s="6">
        <f t="array" ref="N4690">SUM(IF($H$2:$H$4320=$H4690,N$2:N$4320,0))</f>
        <v>3386339</v>
      </c>
      <c r="O4690" s="6">
        <f t="array" ref="O4690">SUM(IF($H$2:$H$4320=$H4690,O$2:O$4320,0))</f>
        <v>1096699</v>
      </c>
      <c r="P4690" s="6">
        <f t="array" ref="P4690">SUM(IF($H$2:$H$4320=$H4690,P$2:P$4320,0))</f>
        <v>78303</v>
      </c>
      <c r="Q4690" s="6">
        <f t="array" ref="Q4690">SUM(IF($H$2:$H$4320=$H4690,Q$2:Q$4320,0))</f>
        <v>3810</v>
      </c>
      <c r="R4690" s="6">
        <f t="array" ref="R4690">SUM(IF($H$2:$H$4320=$H4690,R$2:R$4320,0))</f>
        <v>521298</v>
      </c>
      <c r="S4690" s="6">
        <f t="array" ref="S4690">SUM(IF($H$2:$H$4320=$H4690,S$2:S$4320,0))</f>
        <v>7229222</v>
      </c>
      <c r="T4690" s="6">
        <f t="array" ref="T4690">SUM(IF($H$2:$H$4320=$H4690,T$2:T$4320,0))</f>
        <v>101918</v>
      </c>
      <c r="U4690" s="6">
        <f t="array" ref="U4690">SUM(IF($H$2:$H$4320=$H4690,U$2:U$4320,0))</f>
        <v>0</v>
      </c>
      <c r="V4690" s="6">
        <f t="array" ref="V4690">SUM(IF($H$2:$H$4320=$H4690,V$2:V$4320,0))</f>
        <v>35</v>
      </c>
      <c r="W4690" s="6">
        <f t="array" ref="W4690">SUM(IF($H$2:$H$4320=$H4690,W$2:W$4320,0))</f>
        <v>792</v>
      </c>
      <c r="X4690" s="6">
        <f t="array" ref="X4690">SUM(IF($H$2:$H$4320=$H4690,X$2:X$4320,0))</f>
        <v>292</v>
      </c>
      <c r="Y4690" s="6">
        <f t="array" ref="Y4690">SUM(IF($H$2:$H$4320=$H4690,Y$2:Y$4320,0))</f>
        <v>0</v>
      </c>
      <c r="Z4690" s="6">
        <f t="array" ref="Z4690">SUM(IF($H$2:$H$4320=$H4690,Z$2:Z$4320,0))</f>
        <v>29412572986</v>
      </c>
      <c r="AA4690" s="6">
        <f t="array" ref="AA4690">SUM(IF($H$2:$H$4320=$H4690,AA$2:AA$4320,0))</f>
        <v>2120630931.1152003</v>
      </c>
      <c r="AB4690" s="6">
        <f t="shared" si="1191"/>
        <v>8685.6552123104029</v>
      </c>
      <c r="AC4690" s="6">
        <f t="shared" si="1192"/>
        <v>626.2311396216387</v>
      </c>
      <c r="AD4690" s="16">
        <f t="shared" si="1193"/>
        <v>14.005836302568229</v>
      </c>
      <c r="AE4690" s="16">
        <f t="shared" si="1194"/>
        <v>3.0877560752768081</v>
      </c>
      <c r="AF4690" s="16">
        <f t="shared" si="1195"/>
        <v>22.62857142857143</v>
      </c>
      <c r="AG4690" s="16">
        <f t="shared" si="1196"/>
        <v>30.971428571428572</v>
      </c>
      <c r="AH4690" s="17">
        <f t="shared" si="1197"/>
        <v>0.44906461024780914</v>
      </c>
      <c r="AI4690" s="17">
        <f t="shared" si="1198"/>
        <v>6.2275085648225916</v>
      </c>
      <c r="AJ4690" s="17">
        <f t="shared" si="1199"/>
        <v>6.3153043494740508</v>
      </c>
      <c r="AK4690" s="17">
        <f t="shared" si="1200"/>
        <v>6.3153043494740508</v>
      </c>
      <c r="AL4690" s="17">
        <f t="shared" si="1201"/>
        <v>0.15394146894330427</v>
      </c>
      <c r="AM4690" s="17">
        <f t="shared" si="1202"/>
        <v>2.13481934324945</v>
      </c>
      <c r="AN4690" s="17">
        <f t="shared" si="1203"/>
        <v>2.1649161528128165</v>
      </c>
      <c r="AO4690" s="17">
        <f t="shared" si="1204"/>
        <v>2.1649161528128165</v>
      </c>
      <c r="AP4690" s="17">
        <f t="shared" si="1206"/>
        <v>2.0109746838695122</v>
      </c>
      <c r="AQ4690" s="17">
        <f t="shared" si="1205"/>
        <v>6.5918013967369351</v>
      </c>
    </row>
    <row r="4691" spans="1:43" x14ac:dyDescent="0.2">
      <c r="A4691" t="s">
        <v>6146</v>
      </c>
      <c r="H4691">
        <v>314</v>
      </c>
      <c r="I4691">
        <f t="shared" si="1207"/>
        <v>0</v>
      </c>
      <c r="M4691" s="6">
        <f t="array" ref="M4691">SUM(IF($H$2:$H$4320=$H4691,M$2:M$4320,0))</f>
        <v>420781</v>
      </c>
      <c r="N4691" s="6">
        <f t="array" ref="N4691">SUM(IF($H$2:$H$4320=$H4691,N$2:N$4320,0))</f>
        <v>0</v>
      </c>
      <c r="O4691" s="6">
        <f t="array" ref="O4691">SUM(IF($H$2:$H$4320=$H4691,O$2:O$4320,0))</f>
        <v>566729</v>
      </c>
      <c r="P4691" s="6">
        <f t="array" ref="P4691">SUM(IF($H$2:$H$4320=$H4691,P$2:P$4320,0))</f>
        <v>42406</v>
      </c>
      <c r="Q4691" s="6">
        <f t="array" ref="Q4691">SUM(IF($H$2:$H$4320=$H4691,Q$2:Q$4320,0))</f>
        <v>0</v>
      </c>
      <c r="R4691" s="6">
        <f t="array" ref="R4691">SUM(IF($H$2:$H$4320=$H4691,R$2:R$4320,0))</f>
        <v>375747</v>
      </c>
      <c r="S4691" s="6">
        <f t="array" ref="S4691">SUM(IF($H$2:$H$4320=$H4691,S$2:S$4320,0))</f>
        <v>2700891</v>
      </c>
      <c r="T4691" s="6">
        <f t="array" ref="T4691">SUM(IF($H$2:$H$4320=$H4691,T$2:T$4320,0))</f>
        <v>0</v>
      </c>
      <c r="U4691" s="6">
        <f t="array" ref="U4691">SUM(IF($H$2:$H$4320=$H4691,U$2:U$4320,0))</f>
        <v>0</v>
      </c>
      <c r="V4691" s="6">
        <f t="array" ref="V4691">SUM(IF($H$2:$H$4320=$H4691,V$2:V$4320,0))</f>
        <v>18</v>
      </c>
      <c r="W4691" s="6">
        <f t="array" ref="W4691">SUM(IF($H$2:$H$4320=$H4691,W$2:W$4320,0))</f>
        <v>540</v>
      </c>
      <c r="X4691" s="6">
        <f t="array" ref="X4691">SUM(IF($H$2:$H$4320=$H4691,X$2:X$4320,0))</f>
        <v>390</v>
      </c>
      <c r="Y4691" s="6">
        <f t="array" ref="Y4691">SUM(IF($H$2:$H$4320=$H4691,Y$2:Y$4320,0))</f>
        <v>0</v>
      </c>
      <c r="Z4691" s="6">
        <f t="array" ref="Z4691">SUM(IF($H$2:$H$4320=$H4691,Z$2:Z$4320,0))</f>
        <v>0</v>
      </c>
      <c r="AA4691" s="6">
        <f t="array" ref="AA4691">SUM(IF($H$2:$H$4320=$H4691,AA$2:AA$4320,0))</f>
        <v>0</v>
      </c>
      <c r="AB4691" s="6" t="str">
        <f t="shared" si="1191"/>
        <v/>
      </c>
      <c r="AC4691" s="6" t="str">
        <f t="shared" si="1192"/>
        <v/>
      </c>
      <c r="AD4691" s="16">
        <f t="shared" si="1193"/>
        <v>13.364358817148517</v>
      </c>
      <c r="AE4691" s="16">
        <f t="shared" si="1194"/>
        <v>0</v>
      </c>
      <c r="AF4691" s="16">
        <f t="shared" si="1195"/>
        <v>30</v>
      </c>
      <c r="AG4691" s="16">
        <f t="shared" si="1196"/>
        <v>51.666666666666664</v>
      </c>
      <c r="AH4691" s="17">
        <f t="shared" si="1197"/>
        <v>0.8929752056295317</v>
      </c>
      <c r="AI4691" s="17">
        <f t="shared" si="1198"/>
        <v>6.4187570256261575</v>
      </c>
      <c r="AJ4691" s="17">
        <f t="shared" si="1199"/>
        <v>6.4187570256261575</v>
      </c>
      <c r="AK4691" s="17">
        <f t="shared" si="1200"/>
        <v>6.4187570256261575</v>
      </c>
      <c r="AL4691" s="17" t="str">
        <f t="shared" si="1201"/>
        <v/>
      </c>
      <c r="AM4691" s="17" t="str">
        <f t="shared" si="1202"/>
        <v/>
      </c>
      <c r="AN4691" s="17" t="str">
        <f t="shared" si="1203"/>
        <v/>
      </c>
      <c r="AO4691" s="17" t="str">
        <f t="shared" si="1204"/>
        <v/>
      </c>
      <c r="AP4691" s="17" t="str">
        <f t="shared" si="1206"/>
        <v/>
      </c>
      <c r="AQ4691" s="17">
        <f t="shared" si="1205"/>
        <v>4.7657540023538587</v>
      </c>
    </row>
    <row r="4692" spans="1:43" x14ac:dyDescent="0.2">
      <c r="A4692" t="s">
        <v>6053</v>
      </c>
      <c r="H4692">
        <v>315</v>
      </c>
      <c r="I4692">
        <f t="shared" si="1207"/>
        <v>0</v>
      </c>
      <c r="M4692" s="6">
        <f t="array" ref="M4692">SUM(IF($H$2:$H$4320=$H4692,M$2:M$4320,0))</f>
        <v>268469</v>
      </c>
      <c r="N4692" s="6">
        <f t="array" ref="N4692">SUM(IF($H$2:$H$4320=$H4692,N$2:N$4320,0))</f>
        <v>2709500</v>
      </c>
      <c r="O4692" s="6">
        <f t="array" ref="O4692">SUM(IF($H$2:$H$4320=$H4692,O$2:O$4320,0))</f>
        <v>1105543</v>
      </c>
      <c r="P4692" s="6">
        <f t="array" ref="P4692">SUM(IF($H$2:$H$4320=$H4692,P$2:P$4320,0))</f>
        <v>61701</v>
      </c>
      <c r="Q4692" s="6">
        <f t="array" ref="Q4692">SUM(IF($H$2:$H$4320=$H4692,Q$2:Q$4320,0))</f>
        <v>915</v>
      </c>
      <c r="R4692" s="6">
        <f t="array" ref="R4692">SUM(IF($H$2:$H$4320=$H4692,R$2:R$4320,0))</f>
        <v>156131</v>
      </c>
      <c r="S4692" s="6">
        <f t="array" ref="S4692">SUM(IF($H$2:$H$4320=$H4692,S$2:S$4320,0))</f>
        <v>4651210</v>
      </c>
      <c r="T4692" s="6">
        <f t="array" ref="T4692">SUM(IF($H$2:$H$4320=$H4692,T$2:T$4320,0))</f>
        <v>886140</v>
      </c>
      <c r="U4692" s="6">
        <f t="array" ref="U4692">SUM(IF($H$2:$H$4320=$H4692,U$2:U$4320,0))</f>
        <v>0</v>
      </c>
      <c r="V4692" s="6">
        <f t="array" ref="V4692">SUM(IF($H$2:$H$4320=$H4692,V$2:V$4320,0))</f>
        <v>18</v>
      </c>
      <c r="W4692" s="6">
        <f t="array" ref="W4692">SUM(IF($H$2:$H$4320=$H4692,W$2:W$4320,0))</f>
        <v>216</v>
      </c>
      <c r="X4692" s="6">
        <f t="array" ref="X4692">SUM(IF($H$2:$H$4320=$H4692,X$2:X$4320,0))</f>
        <v>79</v>
      </c>
      <c r="Y4692" s="6">
        <f t="array" ref="Y4692">SUM(IF($H$2:$H$4320=$H4692,Y$2:Y$4320,0))</f>
        <v>0</v>
      </c>
      <c r="Z4692" s="6">
        <f t="array" ref="Z4692">SUM(IF($H$2:$H$4320=$H4692,Z$2:Z$4320,0))</f>
        <v>22587896500</v>
      </c>
      <c r="AA4692" s="6">
        <f t="array" ref="AA4692">SUM(IF($H$2:$H$4320=$H4692,AA$2:AA$4320,0))</f>
        <v>1606879988.5824003</v>
      </c>
      <c r="AB4692" s="6">
        <f t="shared" si="1191"/>
        <v>8336.5552684997238</v>
      </c>
      <c r="AC4692" s="6">
        <f t="shared" si="1192"/>
        <v>593.05406480250986</v>
      </c>
      <c r="AD4692" s="16">
        <f t="shared" si="1193"/>
        <v>17.917748496782874</v>
      </c>
      <c r="AE4692" s="16">
        <f t="shared" si="1194"/>
        <v>2.450831853668288</v>
      </c>
      <c r="AF4692" s="16">
        <f t="shared" si="1195"/>
        <v>12</v>
      </c>
      <c r="AG4692" s="16">
        <f t="shared" si="1196"/>
        <v>16.388888888888889</v>
      </c>
      <c r="AH4692" s="17">
        <f t="shared" si="1197"/>
        <v>0.58156062711151013</v>
      </c>
      <c r="AI4692" s="17">
        <f t="shared" si="1198"/>
        <v>17.324942544576842</v>
      </c>
      <c r="AJ4692" s="17">
        <f t="shared" si="1199"/>
        <v>20.625658828393593</v>
      </c>
      <c r="AK4692" s="17">
        <f t="shared" si="1200"/>
        <v>20.625658828393593</v>
      </c>
      <c r="AL4692" s="17">
        <f t="shared" si="1201"/>
        <v>5.7623546779848683E-2</v>
      </c>
      <c r="AM4692" s="17">
        <f t="shared" si="1202"/>
        <v>1.7166303746078613</v>
      </c>
      <c r="AN4692" s="17">
        <f t="shared" si="1203"/>
        <v>2.0436796456910868</v>
      </c>
      <c r="AO4692" s="17">
        <f t="shared" si="1204"/>
        <v>2.0436796456910868</v>
      </c>
      <c r="AP4692" s="17">
        <f t="shared" si="1206"/>
        <v>1.9860560989112381</v>
      </c>
      <c r="AQ4692" s="17">
        <f t="shared" si="1205"/>
        <v>4.2071724030634723</v>
      </c>
    </row>
    <row r="4693" spans="1:43" x14ac:dyDescent="0.2">
      <c r="A4693" t="s">
        <v>5968</v>
      </c>
      <c r="H4693">
        <v>316</v>
      </c>
      <c r="I4693">
        <f t="shared" si="1207"/>
        <v>0</v>
      </c>
      <c r="M4693" s="6">
        <f t="array" ref="M4693">SUM(IF($H$2:$H$4320=$H4693,M$2:M$4320,0))</f>
        <v>259078</v>
      </c>
      <c r="N4693" s="6">
        <f t="array" ref="N4693">SUM(IF($H$2:$H$4320=$H4693,N$2:N$4320,0))</f>
        <v>511039</v>
      </c>
      <c r="O4693" s="6">
        <f t="array" ref="O4693">SUM(IF($H$2:$H$4320=$H4693,O$2:O$4320,0))</f>
        <v>466737</v>
      </c>
      <c r="P4693" s="6">
        <f t="array" ref="P4693">SUM(IF($H$2:$H$4320=$H4693,P$2:P$4320,0))</f>
        <v>40334</v>
      </c>
      <c r="Q4693" s="6">
        <f t="array" ref="Q4693">SUM(IF($H$2:$H$4320=$H4693,Q$2:Q$4320,0))</f>
        <v>1089</v>
      </c>
      <c r="R4693" s="6">
        <f t="array" ref="R4693">SUM(IF($H$2:$H$4320=$H4693,R$2:R$4320,0))</f>
        <v>166467</v>
      </c>
      <c r="S4693" s="6">
        <f t="array" ref="S4693">SUM(IF($H$2:$H$4320=$H4693,S$2:S$4320,0))</f>
        <v>2737766</v>
      </c>
      <c r="T4693" s="6">
        <f t="array" ref="T4693">SUM(IF($H$2:$H$4320=$H4693,T$2:T$4320,0))</f>
        <v>0</v>
      </c>
      <c r="U4693" s="6">
        <f t="array" ref="U4693">SUM(IF($H$2:$H$4320=$H4693,U$2:U$4320,0))</f>
        <v>0</v>
      </c>
      <c r="V4693" s="6">
        <f t="array" ref="V4693">SUM(IF($H$2:$H$4320=$H4693,V$2:V$4320,0))</f>
        <v>16</v>
      </c>
      <c r="W4693" s="6">
        <f t="array" ref="W4693">SUM(IF($H$2:$H$4320=$H4693,W$2:W$4320,0))</f>
        <v>332</v>
      </c>
      <c r="X4693" s="6">
        <f t="array" ref="X4693">SUM(IF($H$2:$H$4320=$H4693,X$2:X$4320,0))</f>
        <v>128</v>
      </c>
      <c r="Y4693" s="6">
        <f t="array" ref="Y4693">SUM(IF($H$2:$H$4320=$H4693,Y$2:Y$4320,0))</f>
        <v>0</v>
      </c>
      <c r="Z4693" s="6">
        <f t="array" ref="Z4693">SUM(IF($H$2:$H$4320=$H4693,Z$2:Z$4320,0))</f>
        <v>9557059200</v>
      </c>
      <c r="AA4693" s="6">
        <f t="array" ref="AA4693">SUM(IF($H$2:$H$4320=$H4693,AA$2:AA$4320,0))</f>
        <v>689823784.94400001</v>
      </c>
      <c r="AB4693" s="6">
        <f t="shared" si="1191"/>
        <v>18701.232586945418</v>
      </c>
      <c r="AC4693" s="6">
        <f t="shared" si="1192"/>
        <v>1349.8456770305202</v>
      </c>
      <c r="AD4693" s="16">
        <f t="shared" si="1193"/>
        <v>11.571800466107998</v>
      </c>
      <c r="AE4693" s="16">
        <f t="shared" si="1194"/>
        <v>1.0949185515611575</v>
      </c>
      <c r="AF4693" s="16">
        <f t="shared" si="1195"/>
        <v>20.75</v>
      </c>
      <c r="AG4693" s="16">
        <f t="shared" si="1196"/>
        <v>28.75</v>
      </c>
      <c r="AH4693" s="17">
        <f t="shared" si="1197"/>
        <v>0.64253622461189297</v>
      </c>
      <c r="AI4693" s="17">
        <f t="shared" si="1198"/>
        <v>10.567342653563792</v>
      </c>
      <c r="AJ4693" s="17">
        <f t="shared" si="1199"/>
        <v>10.567342653563792</v>
      </c>
      <c r="AK4693" s="17">
        <f t="shared" si="1200"/>
        <v>10.567342653563792</v>
      </c>
      <c r="AL4693" s="17">
        <f t="shared" si="1201"/>
        <v>0.32574226233222903</v>
      </c>
      <c r="AM4693" s="17">
        <f t="shared" si="1202"/>
        <v>5.3572545343897433</v>
      </c>
      <c r="AN4693" s="17">
        <f t="shared" si="1203"/>
        <v>5.3572545343897433</v>
      </c>
      <c r="AO4693" s="17">
        <f t="shared" si="1204"/>
        <v>5.3572545343897433</v>
      </c>
      <c r="AP4693" s="17">
        <f t="shared" si="1206"/>
        <v>5.0315122720575145</v>
      </c>
      <c r="AQ4693" s="17">
        <f t="shared" si="1205"/>
        <v>5.8657573751384611</v>
      </c>
    </row>
    <row r="4694" spans="1:43" x14ac:dyDescent="0.2">
      <c r="A4694" t="s">
        <v>5794</v>
      </c>
      <c r="H4694">
        <v>317</v>
      </c>
      <c r="I4694">
        <f t="shared" si="1207"/>
        <v>0</v>
      </c>
      <c r="M4694" s="6">
        <f t="array" ref="M4694">SUM(IF($H$2:$H$4320=$H4694,M$2:M$4320,0))</f>
        <v>2393322</v>
      </c>
      <c r="N4694" s="6">
        <f t="array" ref="N4694">SUM(IF($H$2:$H$4320=$H4694,N$2:N$4320,0))</f>
        <v>2876766</v>
      </c>
      <c r="O4694" s="6">
        <f t="array" ref="O4694">SUM(IF($H$2:$H$4320=$H4694,O$2:O$4320,0))</f>
        <v>2639562</v>
      </c>
      <c r="P4694" s="6">
        <f t="array" ref="P4694">SUM(IF($H$2:$H$4320=$H4694,P$2:P$4320,0))</f>
        <v>207780</v>
      </c>
      <c r="Q4694" s="6">
        <f t="array" ref="Q4694">SUM(IF($H$2:$H$4320=$H4694,Q$2:Q$4320,0))</f>
        <v>1199</v>
      </c>
      <c r="R4694" s="6">
        <f t="array" ref="R4694">SUM(IF($H$2:$H$4320=$H4694,R$2:R$4320,0))</f>
        <v>1829290</v>
      </c>
      <c r="S4694" s="6">
        <f t="array" ref="S4694">SUM(IF($H$2:$H$4320=$H4694,S$2:S$4320,0))</f>
        <v>14829405</v>
      </c>
      <c r="T4694" s="6">
        <f t="array" ref="T4694">SUM(IF($H$2:$H$4320=$H4694,T$2:T$4320,0))</f>
        <v>2469985</v>
      </c>
      <c r="U4694" s="6">
        <f t="array" ref="U4694">SUM(IF($H$2:$H$4320=$H4694,U$2:U$4320,0))</f>
        <v>0</v>
      </c>
      <c r="V4694" s="6">
        <f t="array" ref="V4694">SUM(IF($H$2:$H$4320=$H4694,V$2:V$4320,0))</f>
        <v>139</v>
      </c>
      <c r="W4694" s="6">
        <f t="array" ref="W4694">SUM(IF($H$2:$H$4320=$H4694,W$2:W$4320,0))</f>
        <v>2737</v>
      </c>
      <c r="X4694" s="6">
        <f t="array" ref="X4694">SUM(IF($H$2:$H$4320=$H4694,X$2:X$4320,0))</f>
        <v>1228</v>
      </c>
      <c r="Y4694" s="6">
        <f t="array" ref="Y4694">SUM(IF($H$2:$H$4320=$H4694,Y$2:Y$4320,0))</f>
        <v>0</v>
      </c>
      <c r="Z4694" s="6">
        <f t="array" ref="Z4694">SUM(IF($H$2:$H$4320=$H4694,Z$2:Z$4320,0))</f>
        <v>32495125000</v>
      </c>
      <c r="AA4694" s="6">
        <f t="array" ref="AA4694">SUM(IF($H$2:$H$4320=$H4694,AA$2:AA$4320,0))</f>
        <v>2306953809.0144</v>
      </c>
      <c r="AB4694" s="6">
        <f t="shared" si="1191"/>
        <v>11295.713659018495</v>
      </c>
      <c r="AC4694" s="6">
        <f t="shared" si="1192"/>
        <v>801.92612434045736</v>
      </c>
      <c r="AD4694" s="16">
        <f t="shared" si="1193"/>
        <v>12.703638463759745</v>
      </c>
      <c r="AE4694" s="16">
        <f t="shared" si="1194"/>
        <v>1.089864909405424</v>
      </c>
      <c r="AF4694" s="16">
        <f t="shared" si="1195"/>
        <v>19.690647482014388</v>
      </c>
      <c r="AG4694" s="16">
        <f t="shared" si="1196"/>
        <v>28.525179856115109</v>
      </c>
      <c r="AH4694" s="17">
        <f t="shared" si="1197"/>
        <v>0.76433091744445592</v>
      </c>
      <c r="AI4694" s="17">
        <f t="shared" si="1198"/>
        <v>6.196159563986793</v>
      </c>
      <c r="AJ4694" s="17">
        <f t="shared" si="1199"/>
        <v>7.2281916098209935</v>
      </c>
      <c r="AK4694" s="17">
        <f t="shared" si="1200"/>
        <v>7.2281916098209935</v>
      </c>
      <c r="AL4694" s="17">
        <f t="shared" si="1201"/>
        <v>0.63588418383698919</v>
      </c>
      <c r="AM4694" s="17">
        <f t="shared" si="1202"/>
        <v>5.1548874673852509</v>
      </c>
      <c r="AN4694" s="17">
        <f t="shared" si="1203"/>
        <v>6.0134852817365054</v>
      </c>
      <c r="AO4694" s="17">
        <f t="shared" si="1204"/>
        <v>6.0134852817365054</v>
      </c>
      <c r="AP4694" s="17">
        <f t="shared" si="1206"/>
        <v>5.3776010978995163</v>
      </c>
      <c r="AQ4694" s="17">
        <f t="shared" si="1205"/>
        <v>5.6181309626369833</v>
      </c>
    </row>
    <row r="4695" spans="1:43" x14ac:dyDescent="0.2">
      <c r="A4695" t="s">
        <v>6057</v>
      </c>
      <c r="H4695">
        <v>318</v>
      </c>
      <c r="I4695">
        <f t="shared" si="1207"/>
        <v>0</v>
      </c>
      <c r="M4695" s="6">
        <f t="array" ref="M4695">SUM(IF($H$2:$H$4320=$H4695,M$2:M$4320,0))</f>
        <v>70998</v>
      </c>
      <c r="N4695" s="6">
        <f t="array" ref="N4695">SUM(IF($H$2:$H$4320=$H4695,N$2:N$4320,0))</f>
        <v>0</v>
      </c>
      <c r="O4695" s="6">
        <f t="array" ref="O4695">SUM(IF($H$2:$H$4320=$H4695,O$2:O$4320,0))</f>
        <v>531548</v>
      </c>
      <c r="P4695" s="6">
        <f t="array" ref="P4695">SUM(IF($H$2:$H$4320=$H4695,P$2:P$4320,0))</f>
        <v>34569</v>
      </c>
      <c r="Q4695" s="6">
        <f t="array" ref="Q4695">SUM(IF($H$2:$H$4320=$H4695,Q$2:Q$4320,0))</f>
        <v>0</v>
      </c>
      <c r="R4695" s="6">
        <f t="array" ref="R4695">SUM(IF($H$2:$H$4320=$H4695,R$2:R$4320,0))</f>
        <v>115362</v>
      </c>
      <c r="S4695" s="6">
        <f t="array" ref="S4695">SUM(IF($H$2:$H$4320=$H4695,S$2:S$4320,0))</f>
        <v>2232462</v>
      </c>
      <c r="T4695" s="6">
        <f t="array" ref="T4695">SUM(IF($H$2:$H$4320=$H4695,T$2:T$4320,0))</f>
        <v>0</v>
      </c>
      <c r="U4695" s="6">
        <f t="array" ref="U4695">SUM(IF($H$2:$H$4320=$H4695,U$2:U$4320,0))</f>
        <v>0</v>
      </c>
      <c r="V4695" s="6">
        <f t="array" ref="V4695">SUM(IF($H$2:$H$4320=$H4695,V$2:V$4320,0))</f>
        <v>29</v>
      </c>
      <c r="W4695" s="6">
        <f t="array" ref="W4695">SUM(IF($H$2:$H$4320=$H4695,W$2:W$4320,0))</f>
        <v>377</v>
      </c>
      <c r="X4695" s="6">
        <f t="array" ref="X4695">SUM(IF($H$2:$H$4320=$H4695,X$2:X$4320,0))</f>
        <v>0</v>
      </c>
      <c r="Y4695" s="6">
        <f t="array" ref="Y4695">SUM(IF($H$2:$H$4320=$H4695,Y$2:Y$4320,0))</f>
        <v>0</v>
      </c>
      <c r="Z4695" s="6">
        <f t="array" ref="Z4695">SUM(IF($H$2:$H$4320=$H4695,Z$2:Z$4320,0))</f>
        <v>0</v>
      </c>
      <c r="AA4695" s="6">
        <f t="array" ref="AA4695">SUM(IF($H$2:$H$4320=$H4695,AA$2:AA$4320,0))</f>
        <v>0</v>
      </c>
      <c r="AB4695" s="6" t="str">
        <f t="shared" si="1191"/>
        <v/>
      </c>
      <c r="AC4695" s="6" t="str">
        <f t="shared" si="1192"/>
        <v/>
      </c>
      <c r="AD4695" s="16">
        <f t="shared" si="1193"/>
        <v>15.376435534727646</v>
      </c>
      <c r="AE4695" s="16">
        <f t="shared" si="1194"/>
        <v>0</v>
      </c>
      <c r="AF4695" s="16">
        <f t="shared" si="1195"/>
        <v>13</v>
      </c>
      <c r="AG4695" s="16">
        <f t="shared" si="1196"/>
        <v>13</v>
      </c>
      <c r="AH4695" s="17">
        <f t="shared" si="1197"/>
        <v>1.6248626721879489</v>
      </c>
      <c r="AI4695" s="17">
        <f t="shared" si="1198"/>
        <v>31.444012507394575</v>
      </c>
      <c r="AJ4695" s="17">
        <f t="shared" si="1199"/>
        <v>31.444012507394575</v>
      </c>
      <c r="AK4695" s="17">
        <f t="shared" si="1200"/>
        <v>31.444012507394575</v>
      </c>
      <c r="AL4695" s="17" t="str">
        <f t="shared" si="1201"/>
        <v/>
      </c>
      <c r="AM4695" s="17" t="str">
        <f t="shared" si="1202"/>
        <v/>
      </c>
      <c r="AN4695" s="17" t="str">
        <f t="shared" si="1203"/>
        <v/>
      </c>
      <c r="AO4695" s="17" t="str">
        <f t="shared" si="1204"/>
        <v/>
      </c>
      <c r="AP4695" s="17" t="str">
        <f t="shared" si="1206"/>
        <v/>
      </c>
      <c r="AQ4695" s="17">
        <f t="shared" si="1205"/>
        <v>4.1999255006133032</v>
      </c>
    </row>
    <row r="4696" spans="1:43" x14ac:dyDescent="0.2">
      <c r="A4696" t="s">
        <v>5909</v>
      </c>
      <c r="H4696">
        <v>319</v>
      </c>
      <c r="I4696">
        <f t="shared" si="1207"/>
        <v>0</v>
      </c>
      <c r="M4696" s="6">
        <f t="array" ref="M4696">SUM(IF($H$2:$H$4320=$H4696,M$2:M$4320,0))</f>
        <v>103317</v>
      </c>
      <c r="N4696" s="6">
        <f t="array" ref="N4696">SUM(IF($H$2:$H$4320=$H4696,N$2:N$4320,0))</f>
        <v>0</v>
      </c>
      <c r="O4696" s="6">
        <f t="array" ref="O4696">SUM(IF($H$2:$H$4320=$H4696,O$2:O$4320,0))</f>
        <v>268187</v>
      </c>
      <c r="P4696" s="6">
        <f t="array" ref="P4696">SUM(IF($H$2:$H$4320=$H4696,P$2:P$4320,0))</f>
        <v>30815</v>
      </c>
      <c r="Q4696" s="6">
        <f t="array" ref="Q4696">SUM(IF($H$2:$H$4320=$H4696,Q$2:Q$4320,0))</f>
        <v>0</v>
      </c>
      <c r="R4696" s="6">
        <f t="array" ref="R4696">SUM(IF($H$2:$H$4320=$H4696,R$2:R$4320,0))</f>
        <v>38170</v>
      </c>
      <c r="S4696" s="6">
        <f t="array" ref="S4696">SUM(IF($H$2:$H$4320=$H4696,S$2:S$4320,0))</f>
        <v>555376</v>
      </c>
      <c r="T4696" s="6">
        <f t="array" ref="T4696">SUM(IF($H$2:$H$4320=$H4696,T$2:T$4320,0))</f>
        <v>16425</v>
      </c>
      <c r="U4696" s="6">
        <f t="array" ref="U4696">SUM(IF($H$2:$H$4320=$H4696,U$2:U$4320,0))</f>
        <v>0</v>
      </c>
      <c r="V4696" s="6">
        <f t="array" ref="V4696">SUM(IF($H$2:$H$4320=$H4696,V$2:V$4320,0))</f>
        <v>27</v>
      </c>
      <c r="W4696" s="6">
        <f t="array" ref="W4696">SUM(IF($H$2:$H$4320=$H4696,W$2:W$4320,0))</f>
        <v>390</v>
      </c>
      <c r="X4696" s="6">
        <f t="array" ref="X4696">SUM(IF($H$2:$H$4320=$H4696,X$2:X$4320,0))</f>
        <v>24</v>
      </c>
      <c r="Y4696" s="6">
        <f t="array" ref="Y4696">SUM(IF($H$2:$H$4320=$H4696,Y$2:Y$4320,0))</f>
        <v>0</v>
      </c>
      <c r="Z4696" s="6">
        <f t="array" ref="Z4696">SUM(IF($H$2:$H$4320=$H4696,Z$2:Z$4320,0))</f>
        <v>0</v>
      </c>
      <c r="AA4696" s="6">
        <f t="array" ref="AA4696">SUM(IF($H$2:$H$4320=$H4696,AA$2:AA$4320,0))</f>
        <v>0</v>
      </c>
      <c r="AB4696" s="6" t="str">
        <f t="shared" si="1191"/>
        <v/>
      </c>
      <c r="AC4696" s="6" t="str">
        <f t="shared" si="1192"/>
        <v/>
      </c>
      <c r="AD4696" s="16">
        <f t="shared" si="1193"/>
        <v>8.7031315917572609</v>
      </c>
      <c r="AE4696" s="16">
        <f t="shared" si="1194"/>
        <v>0</v>
      </c>
      <c r="AF4696" s="16">
        <f t="shared" si="1195"/>
        <v>14.444444444444445</v>
      </c>
      <c r="AG4696" s="16">
        <f t="shared" si="1196"/>
        <v>15.333333333333334</v>
      </c>
      <c r="AH4696" s="17">
        <f t="shared" si="1197"/>
        <v>0.36944549299728019</v>
      </c>
      <c r="AI4696" s="17">
        <f t="shared" si="1198"/>
        <v>5.3754561204835607</v>
      </c>
      <c r="AJ4696" s="17">
        <f t="shared" si="1199"/>
        <v>5.5344328619685044</v>
      </c>
      <c r="AK4696" s="17">
        <f t="shared" si="1200"/>
        <v>5.5344328619685044</v>
      </c>
      <c r="AL4696" s="17" t="str">
        <f t="shared" si="1201"/>
        <v/>
      </c>
      <c r="AM4696" s="17" t="str">
        <f t="shared" si="1202"/>
        <v/>
      </c>
      <c r="AN4696" s="17" t="str">
        <f t="shared" si="1203"/>
        <v/>
      </c>
      <c r="AO4696" s="17" t="str">
        <f t="shared" si="1204"/>
        <v/>
      </c>
      <c r="AP4696" s="17" t="str">
        <f t="shared" si="1206"/>
        <v/>
      </c>
      <c r="AQ4696" s="17">
        <f t="shared" si="1205"/>
        <v>2.0708535462196154</v>
      </c>
    </row>
    <row r="4697" spans="1:43" x14ac:dyDescent="0.2">
      <c r="A4697" t="s">
        <v>6204</v>
      </c>
      <c r="H4697">
        <v>320</v>
      </c>
      <c r="I4697">
        <f t="shared" si="1207"/>
        <v>0</v>
      </c>
      <c r="M4697" s="6">
        <f t="array" ref="M4697">SUM(IF($H$2:$H$4320=$H4697,M$2:M$4320,0))</f>
        <v>0</v>
      </c>
      <c r="N4697" s="6">
        <f t="array" ref="N4697">SUM(IF($H$2:$H$4320=$H4697,N$2:N$4320,0))</f>
        <v>0</v>
      </c>
      <c r="O4697" s="6">
        <f t="array" ref="O4697">SUM(IF($H$2:$H$4320=$H4697,O$2:O$4320,0))</f>
        <v>0</v>
      </c>
      <c r="P4697" s="6">
        <f t="array" ref="P4697">SUM(IF($H$2:$H$4320=$H4697,P$2:P$4320,0))</f>
        <v>0</v>
      </c>
      <c r="Q4697" s="6">
        <f t="array" ref="Q4697">SUM(IF($H$2:$H$4320=$H4697,Q$2:Q$4320,0))</f>
        <v>0</v>
      </c>
      <c r="R4697" s="6">
        <f t="array" ref="R4697">SUM(IF($H$2:$H$4320=$H4697,R$2:R$4320,0))</f>
        <v>0</v>
      </c>
      <c r="S4697" s="6">
        <f t="array" ref="S4697">SUM(IF($H$2:$H$4320=$H4697,S$2:S$4320,0))</f>
        <v>0</v>
      </c>
      <c r="T4697" s="6">
        <f t="array" ref="T4697">SUM(IF($H$2:$H$4320=$H4697,T$2:T$4320,0))</f>
        <v>0</v>
      </c>
      <c r="U4697" s="6">
        <f t="array" ref="U4697">SUM(IF($H$2:$H$4320=$H4697,U$2:U$4320,0))</f>
        <v>0</v>
      </c>
      <c r="V4697" s="6">
        <f t="array" ref="V4697">SUM(IF($H$2:$H$4320=$H4697,V$2:V$4320,0))</f>
        <v>0</v>
      </c>
      <c r="W4697" s="6">
        <f t="array" ref="W4697">SUM(IF($H$2:$H$4320=$H4697,W$2:W$4320,0))</f>
        <v>0</v>
      </c>
      <c r="X4697" s="6">
        <f t="array" ref="X4697">SUM(IF($H$2:$H$4320=$H4697,X$2:X$4320,0))</f>
        <v>0</v>
      </c>
      <c r="Y4697" s="6">
        <f t="array" ref="Y4697">SUM(IF($H$2:$H$4320=$H4697,Y$2:Y$4320,0))</f>
        <v>0</v>
      </c>
      <c r="Z4697" s="6">
        <f t="array" ref="Z4697">SUM(IF($H$2:$H$4320=$H4697,Z$2:Z$4320,0))</f>
        <v>0</v>
      </c>
      <c r="AA4697" s="6">
        <f t="array" ref="AA4697">SUM(IF($H$2:$H$4320=$H4697,AA$2:AA$4320,0))</f>
        <v>0</v>
      </c>
      <c r="AB4697" s="6" t="str">
        <f t="shared" si="1191"/>
        <v/>
      </c>
      <c r="AC4697" s="6" t="str">
        <f t="shared" si="1192"/>
        <v/>
      </c>
      <c r="AD4697" s="16" t="str">
        <f t="shared" si="1193"/>
        <v/>
      </c>
      <c r="AE4697" s="16" t="str">
        <f t="shared" si="1194"/>
        <v/>
      </c>
      <c r="AF4697" s="16" t="str">
        <f t="shared" si="1195"/>
        <v/>
      </c>
      <c r="AG4697" s="16" t="str">
        <f t="shared" si="1196"/>
        <v/>
      </c>
      <c r="AH4697" s="17" t="str">
        <f t="shared" si="1197"/>
        <v/>
      </c>
      <c r="AI4697" s="17" t="str">
        <f t="shared" si="1198"/>
        <v/>
      </c>
      <c r="AJ4697" s="17" t="str">
        <f t="shared" si="1199"/>
        <v/>
      </c>
      <c r="AK4697" s="17" t="str">
        <f t="shared" si="1200"/>
        <v/>
      </c>
      <c r="AL4697" s="17" t="str">
        <f t="shared" si="1201"/>
        <v/>
      </c>
      <c r="AM4697" s="17" t="str">
        <f t="shared" si="1202"/>
        <v/>
      </c>
      <c r="AN4697" s="17" t="str">
        <f t="shared" si="1203"/>
        <v/>
      </c>
      <c r="AO4697" s="17" t="str">
        <f t="shared" si="1204"/>
        <v/>
      </c>
      <c r="AP4697" s="17" t="str">
        <f t="shared" si="1206"/>
        <v/>
      </c>
      <c r="AQ4697" s="17" t="str">
        <f t="shared" si="1205"/>
        <v/>
      </c>
    </row>
    <row r="4698" spans="1:43" x14ac:dyDescent="0.2">
      <c r="A4698" t="s">
        <v>5721</v>
      </c>
      <c r="H4698">
        <v>321</v>
      </c>
      <c r="I4698">
        <f t="shared" si="1207"/>
        <v>0</v>
      </c>
      <c r="M4698" s="6">
        <f t="array" ref="M4698">SUM(IF($H$2:$H$4320=$H4698,M$2:M$4320,0))</f>
        <v>80900</v>
      </c>
      <c r="N4698" s="6">
        <f t="array" ref="N4698">SUM(IF($H$2:$H$4320=$H4698,N$2:N$4320,0))</f>
        <v>0</v>
      </c>
      <c r="O4698" s="6">
        <f t="array" ref="O4698">SUM(IF($H$2:$H$4320=$H4698,O$2:O$4320,0))</f>
        <v>614404</v>
      </c>
      <c r="P4698" s="6">
        <f t="array" ref="P4698">SUM(IF($H$2:$H$4320=$H4698,P$2:P$4320,0))</f>
        <v>51621</v>
      </c>
      <c r="Q4698" s="6">
        <f t="array" ref="Q4698">SUM(IF($H$2:$H$4320=$H4698,Q$2:Q$4320,0))</f>
        <v>0</v>
      </c>
      <c r="R4698" s="6">
        <f t="array" ref="R4698">SUM(IF($H$2:$H$4320=$H4698,R$2:R$4320,0))</f>
        <v>380059</v>
      </c>
      <c r="S4698" s="6">
        <f t="array" ref="S4698">SUM(IF($H$2:$H$4320=$H4698,S$2:S$4320,0))</f>
        <v>2452443</v>
      </c>
      <c r="T4698" s="6">
        <f t="array" ref="T4698">SUM(IF($H$2:$H$4320=$H4698,T$2:T$4320,0))</f>
        <v>0</v>
      </c>
      <c r="U4698" s="6">
        <f t="array" ref="U4698">SUM(IF($H$2:$H$4320=$H4698,U$2:U$4320,0))</f>
        <v>0</v>
      </c>
      <c r="V4698" s="6">
        <f t="array" ref="V4698">SUM(IF($H$2:$H$4320=$H4698,V$2:V$4320,0))</f>
        <v>36</v>
      </c>
      <c r="W4698" s="6">
        <f t="array" ref="W4698">SUM(IF($H$2:$H$4320=$H4698,W$2:W$4320,0))</f>
        <v>544</v>
      </c>
      <c r="X4698" s="6">
        <f t="array" ref="X4698">SUM(IF($H$2:$H$4320=$H4698,X$2:X$4320,0))</f>
        <v>12</v>
      </c>
      <c r="Y4698" s="6">
        <f t="array" ref="Y4698">SUM(IF($H$2:$H$4320=$H4698,Y$2:Y$4320,0))</f>
        <v>0</v>
      </c>
      <c r="Z4698" s="6">
        <f t="array" ref="Z4698">SUM(IF($H$2:$H$4320=$H4698,Z$2:Z$4320,0))</f>
        <v>0</v>
      </c>
      <c r="AA4698" s="6">
        <f t="array" ref="AA4698">SUM(IF($H$2:$H$4320=$H4698,AA$2:AA$4320,0))</f>
        <v>0</v>
      </c>
      <c r="AB4698" s="6" t="str">
        <f t="shared" si="1191"/>
        <v/>
      </c>
      <c r="AC4698" s="6" t="str">
        <f t="shared" si="1192"/>
        <v/>
      </c>
      <c r="AD4698" s="16">
        <f t="shared" si="1193"/>
        <v>11.902210340752795</v>
      </c>
      <c r="AE4698" s="16">
        <f t="shared" si="1194"/>
        <v>0</v>
      </c>
      <c r="AF4698" s="16">
        <f t="shared" si="1195"/>
        <v>15.111111111111111</v>
      </c>
      <c r="AG4698" s="16">
        <f t="shared" si="1196"/>
        <v>15.444444444444445</v>
      </c>
      <c r="AH4698" s="17">
        <f t="shared" si="1197"/>
        <v>4.6978862793572311</v>
      </c>
      <c r="AI4698" s="17">
        <f t="shared" si="1198"/>
        <v>30.314499381953027</v>
      </c>
      <c r="AJ4698" s="17">
        <f t="shared" si="1199"/>
        <v>30.314499381953027</v>
      </c>
      <c r="AK4698" s="17">
        <f t="shared" si="1200"/>
        <v>30.314499381953027</v>
      </c>
      <c r="AL4698" s="17" t="str">
        <f t="shared" si="1201"/>
        <v/>
      </c>
      <c r="AM4698" s="17" t="str">
        <f t="shared" si="1202"/>
        <v/>
      </c>
      <c r="AN4698" s="17" t="str">
        <f t="shared" si="1203"/>
        <v/>
      </c>
      <c r="AO4698" s="17" t="str">
        <f t="shared" si="1204"/>
        <v/>
      </c>
      <c r="AP4698" s="17" t="str">
        <f t="shared" si="1206"/>
        <v/>
      </c>
      <c r="AQ4698" s="17">
        <f t="shared" si="1205"/>
        <v>3.991580458460557</v>
      </c>
    </row>
    <row r="4699" spans="1:43" x14ac:dyDescent="0.2">
      <c r="A4699" t="s">
        <v>5969</v>
      </c>
      <c r="H4699">
        <v>322</v>
      </c>
      <c r="I4699">
        <f t="shared" si="1207"/>
        <v>0</v>
      </c>
      <c r="M4699" s="6">
        <f t="array" ref="M4699">SUM(IF($H$2:$H$4320=$H4699,M$2:M$4320,0))</f>
        <v>1391256</v>
      </c>
      <c r="N4699" s="6">
        <f t="array" ref="N4699">SUM(IF($H$2:$H$4320=$H4699,N$2:N$4320,0))</f>
        <v>4810538</v>
      </c>
      <c r="O4699" s="6">
        <f t="array" ref="O4699">SUM(IF($H$2:$H$4320=$H4699,O$2:O$4320,0))</f>
        <v>955725</v>
      </c>
      <c r="P4699" s="6">
        <f t="array" ref="P4699">SUM(IF($H$2:$H$4320=$H4699,P$2:P$4320,0))</f>
        <v>73182</v>
      </c>
      <c r="Q4699" s="6">
        <f t="array" ref="Q4699">SUM(IF($H$2:$H$4320=$H4699,Q$2:Q$4320,0))</f>
        <v>4965</v>
      </c>
      <c r="R4699" s="6">
        <f t="array" ref="R4699">SUM(IF($H$2:$H$4320=$H4699,R$2:R$4320,0))</f>
        <v>233665</v>
      </c>
      <c r="S4699" s="6">
        <f t="array" ref="S4699">SUM(IF($H$2:$H$4320=$H4699,S$2:S$4320,0))</f>
        <v>7186396</v>
      </c>
      <c r="T4699" s="6">
        <f t="array" ref="T4699">SUM(IF($H$2:$H$4320=$H4699,T$2:T$4320,0))</f>
        <v>541979</v>
      </c>
      <c r="U4699" s="6">
        <f t="array" ref="U4699">SUM(IF($H$2:$H$4320=$H4699,U$2:U$4320,0))</f>
        <v>0</v>
      </c>
      <c r="V4699" s="6">
        <f t="array" ref="V4699">SUM(IF($H$2:$H$4320=$H4699,V$2:V$4320,0))</f>
        <v>51</v>
      </c>
      <c r="W4699" s="6">
        <f t="array" ref="W4699">SUM(IF($H$2:$H$4320=$H4699,W$2:W$4320,0))</f>
        <v>1359</v>
      </c>
      <c r="X4699" s="6">
        <f t="array" ref="X4699">SUM(IF($H$2:$H$4320=$H4699,X$2:X$4320,0))</f>
        <v>876</v>
      </c>
      <c r="Y4699" s="6">
        <f t="array" ref="Y4699">SUM(IF($H$2:$H$4320=$H4699,Y$2:Y$4320,0))</f>
        <v>0</v>
      </c>
      <c r="Z4699" s="6">
        <f t="array" ref="Z4699">SUM(IF($H$2:$H$4320=$H4699,Z$2:Z$4320,0))</f>
        <v>26250200086</v>
      </c>
      <c r="AA4699" s="6">
        <f t="array" ref="AA4699">SUM(IF($H$2:$H$4320=$H4699,AA$2:AA$4320,0))</f>
        <v>1859144765.0832002</v>
      </c>
      <c r="AB4699" s="6">
        <f t="shared" si="1191"/>
        <v>5456.811709210072</v>
      </c>
      <c r="AC4699" s="6">
        <f t="shared" si="1192"/>
        <v>386.4733560119887</v>
      </c>
      <c r="AD4699" s="16">
        <f t="shared" si="1193"/>
        <v>13.059563827170615</v>
      </c>
      <c r="AE4699" s="16">
        <f t="shared" si="1194"/>
        <v>5.0333914044311907</v>
      </c>
      <c r="AF4699" s="16">
        <f t="shared" si="1195"/>
        <v>26.647058823529413</v>
      </c>
      <c r="AG4699" s="16">
        <f t="shared" si="1196"/>
        <v>43.823529411764703</v>
      </c>
      <c r="AH4699" s="17">
        <f t="shared" si="1197"/>
        <v>0.16795255510128976</v>
      </c>
      <c r="AI4699" s="17">
        <f t="shared" si="1198"/>
        <v>5.1654016227063888</v>
      </c>
      <c r="AJ4699" s="17">
        <f t="shared" si="1199"/>
        <v>5.5549625661991753</v>
      </c>
      <c r="AK4699" s="17">
        <f t="shared" si="1200"/>
        <v>5.5549625661991753</v>
      </c>
      <c r="AL4699" s="17">
        <f t="shared" si="1201"/>
        <v>4.8573569110149428E-2</v>
      </c>
      <c r="AM4699" s="17">
        <f t="shared" si="1202"/>
        <v>1.4938861308236209</v>
      </c>
      <c r="AN4699" s="17">
        <f t="shared" si="1203"/>
        <v>1.6065510759919162</v>
      </c>
      <c r="AO4699" s="17">
        <f t="shared" si="1204"/>
        <v>1.6065510759919162</v>
      </c>
      <c r="AP4699" s="17">
        <f t="shared" si="1206"/>
        <v>1.5579775068817667</v>
      </c>
      <c r="AQ4699" s="17">
        <f t="shared" si="1205"/>
        <v>7.5193136100865834</v>
      </c>
    </row>
    <row r="4700" spans="1:43" x14ac:dyDescent="0.2">
      <c r="A4700" t="s">
        <v>6205</v>
      </c>
      <c r="H4700">
        <v>323</v>
      </c>
      <c r="I4700">
        <f t="shared" si="1207"/>
        <v>0</v>
      </c>
      <c r="M4700" s="6">
        <f t="array" ref="M4700">SUM(IF($H$2:$H$4320=$H4700,M$2:M$4320,0))</f>
        <v>0</v>
      </c>
      <c r="N4700" s="6">
        <f t="array" ref="N4700">SUM(IF($H$2:$H$4320=$H4700,N$2:N$4320,0))</f>
        <v>0</v>
      </c>
      <c r="O4700" s="6">
        <f t="array" ref="O4700">SUM(IF($H$2:$H$4320=$H4700,O$2:O$4320,0))</f>
        <v>0</v>
      </c>
      <c r="P4700" s="6">
        <f t="array" ref="P4700">SUM(IF($H$2:$H$4320=$H4700,P$2:P$4320,0))</f>
        <v>0</v>
      </c>
      <c r="Q4700" s="6">
        <f t="array" ref="Q4700">SUM(IF($H$2:$H$4320=$H4700,Q$2:Q$4320,0))</f>
        <v>0</v>
      </c>
      <c r="R4700" s="6">
        <f t="array" ref="R4700">SUM(IF($H$2:$H$4320=$H4700,R$2:R$4320,0))</f>
        <v>0</v>
      </c>
      <c r="S4700" s="6">
        <f t="array" ref="S4700">SUM(IF($H$2:$H$4320=$H4700,S$2:S$4320,0))</f>
        <v>0</v>
      </c>
      <c r="T4700" s="6">
        <f t="array" ref="T4700">SUM(IF($H$2:$H$4320=$H4700,T$2:T$4320,0))</f>
        <v>0</v>
      </c>
      <c r="U4700" s="6">
        <f t="array" ref="U4700">SUM(IF($H$2:$H$4320=$H4700,U$2:U$4320,0))</f>
        <v>0</v>
      </c>
      <c r="V4700" s="6">
        <f t="array" ref="V4700">SUM(IF($H$2:$H$4320=$H4700,V$2:V$4320,0))</f>
        <v>0</v>
      </c>
      <c r="W4700" s="6">
        <f t="array" ref="W4700">SUM(IF($H$2:$H$4320=$H4700,W$2:W$4320,0))</f>
        <v>0</v>
      </c>
      <c r="X4700" s="6">
        <f t="array" ref="X4700">SUM(IF($H$2:$H$4320=$H4700,X$2:X$4320,0))</f>
        <v>0</v>
      </c>
      <c r="Y4700" s="6">
        <f t="array" ref="Y4700">SUM(IF($H$2:$H$4320=$H4700,Y$2:Y$4320,0))</f>
        <v>0</v>
      </c>
      <c r="Z4700" s="6">
        <f t="array" ref="Z4700">SUM(IF($H$2:$H$4320=$H4700,Z$2:Z$4320,0))</f>
        <v>0</v>
      </c>
      <c r="AA4700" s="6">
        <f t="array" ref="AA4700">SUM(IF($H$2:$H$4320=$H4700,AA$2:AA$4320,0))</f>
        <v>0</v>
      </c>
      <c r="AB4700" s="6" t="str">
        <f t="shared" si="1191"/>
        <v/>
      </c>
      <c r="AC4700" s="6" t="str">
        <f t="shared" si="1192"/>
        <v/>
      </c>
      <c r="AD4700" s="16" t="str">
        <f t="shared" si="1193"/>
        <v/>
      </c>
      <c r="AE4700" s="16" t="str">
        <f t="shared" si="1194"/>
        <v/>
      </c>
      <c r="AF4700" s="16" t="str">
        <f t="shared" si="1195"/>
        <v/>
      </c>
      <c r="AG4700" s="16" t="str">
        <f t="shared" si="1196"/>
        <v/>
      </c>
      <c r="AH4700" s="17" t="str">
        <f t="shared" si="1197"/>
        <v/>
      </c>
      <c r="AI4700" s="17" t="str">
        <f t="shared" si="1198"/>
        <v/>
      </c>
      <c r="AJ4700" s="17" t="str">
        <f t="shared" si="1199"/>
        <v/>
      </c>
      <c r="AK4700" s="17" t="str">
        <f t="shared" si="1200"/>
        <v/>
      </c>
      <c r="AL4700" s="17" t="str">
        <f t="shared" si="1201"/>
        <v/>
      </c>
      <c r="AM4700" s="17" t="str">
        <f t="shared" si="1202"/>
        <v/>
      </c>
      <c r="AN4700" s="17" t="str">
        <f t="shared" si="1203"/>
        <v/>
      </c>
      <c r="AO4700" s="17" t="str">
        <f t="shared" si="1204"/>
        <v/>
      </c>
      <c r="AP4700" s="17" t="str">
        <f t="shared" si="1206"/>
        <v/>
      </c>
      <c r="AQ4700" s="17" t="str">
        <f t="shared" si="1205"/>
        <v/>
      </c>
    </row>
    <row r="4701" spans="1:43" x14ac:dyDescent="0.2">
      <c r="A4701" t="s">
        <v>5954</v>
      </c>
      <c r="H4701">
        <v>324</v>
      </c>
      <c r="I4701">
        <f t="shared" si="1207"/>
        <v>0</v>
      </c>
      <c r="M4701" s="6">
        <f t="array" ref="M4701">SUM(IF($H$2:$H$4320=$H4701,M$2:M$4320,0))</f>
        <v>510706</v>
      </c>
      <c r="N4701" s="6">
        <f t="array" ref="N4701">SUM(IF($H$2:$H$4320=$H4701,N$2:N$4320,0))</f>
        <v>1498509</v>
      </c>
      <c r="O4701" s="6">
        <f t="array" ref="O4701">SUM(IF($H$2:$H$4320=$H4701,O$2:O$4320,0))</f>
        <v>544535</v>
      </c>
      <c r="P4701" s="6">
        <f t="array" ref="P4701">SUM(IF($H$2:$H$4320=$H4701,P$2:P$4320,0))</f>
        <v>40976</v>
      </c>
      <c r="Q4701" s="6">
        <f t="array" ref="Q4701">SUM(IF($H$2:$H$4320=$H4701,Q$2:Q$4320,0))</f>
        <v>1805</v>
      </c>
      <c r="R4701" s="6">
        <f t="array" ref="R4701">SUM(IF($H$2:$H$4320=$H4701,R$2:R$4320,0))</f>
        <v>526199</v>
      </c>
      <c r="S4701" s="6">
        <f t="array" ref="S4701">SUM(IF($H$2:$H$4320=$H4701,S$2:S$4320,0))</f>
        <v>4137545</v>
      </c>
      <c r="T4701" s="6">
        <f t="array" ref="T4701">SUM(IF($H$2:$H$4320=$H4701,T$2:T$4320,0))</f>
        <v>136859</v>
      </c>
      <c r="U4701" s="6">
        <f t="array" ref="U4701">SUM(IF($H$2:$H$4320=$H4701,U$2:U$4320,0))</f>
        <v>0</v>
      </c>
      <c r="V4701" s="6">
        <f t="array" ref="V4701">SUM(IF($H$2:$H$4320=$H4701,V$2:V$4320,0))</f>
        <v>35</v>
      </c>
      <c r="W4701" s="6">
        <f t="array" ref="W4701">SUM(IF($H$2:$H$4320=$H4701,W$2:W$4320,0))</f>
        <v>627</v>
      </c>
      <c r="X4701" s="6">
        <f t="array" ref="X4701">SUM(IF($H$2:$H$4320=$H4701,X$2:X$4320,0))</f>
        <v>184</v>
      </c>
      <c r="Y4701" s="6">
        <f t="array" ref="Y4701">SUM(IF($H$2:$H$4320=$H4701,Y$2:Y$4320,0))</f>
        <v>0</v>
      </c>
      <c r="Z4701" s="6">
        <f t="array" ref="Z4701">SUM(IF($H$2:$H$4320=$H4701,Z$2:Z$4320,0))</f>
        <v>15971149800</v>
      </c>
      <c r="AA4701" s="6">
        <f t="array" ref="AA4701">SUM(IF($H$2:$H$4320=$H4701,AA$2:AA$4320,0))</f>
        <v>1165841598.7008002</v>
      </c>
      <c r="AB4701" s="6">
        <f t="shared" si="1191"/>
        <v>10658.02727911544</v>
      </c>
      <c r="AC4701" s="6">
        <f t="shared" si="1192"/>
        <v>778.00106552633326</v>
      </c>
      <c r="AD4701" s="16">
        <f t="shared" si="1193"/>
        <v>13.289120460757516</v>
      </c>
      <c r="AE4701" s="16">
        <f t="shared" si="1194"/>
        <v>2.7519057544510455</v>
      </c>
      <c r="AF4701" s="16">
        <f t="shared" si="1195"/>
        <v>17.914285714285715</v>
      </c>
      <c r="AG4701" s="16">
        <f t="shared" si="1196"/>
        <v>23.171428571428571</v>
      </c>
      <c r="AH4701" s="17">
        <f t="shared" si="1197"/>
        <v>1.0303364362274969</v>
      </c>
      <c r="AI4701" s="17">
        <f t="shared" si="1198"/>
        <v>8.1016181521266635</v>
      </c>
      <c r="AJ4701" s="17">
        <f t="shared" si="1199"/>
        <v>8.3695981641100747</v>
      </c>
      <c r="AK4701" s="17">
        <f t="shared" si="1200"/>
        <v>8.3695981641100747</v>
      </c>
      <c r="AL4701" s="17">
        <f t="shared" si="1201"/>
        <v>0.35114837481790234</v>
      </c>
      <c r="AM4701" s="17">
        <f t="shared" si="1202"/>
        <v>2.7611078745606465</v>
      </c>
      <c r="AN4701" s="17">
        <f t="shared" si="1203"/>
        <v>2.8524379900287551</v>
      </c>
      <c r="AO4701" s="17">
        <f t="shared" si="1204"/>
        <v>2.8524379900287551</v>
      </c>
      <c r="AP4701" s="17">
        <f t="shared" si="1206"/>
        <v>2.5012896152108528</v>
      </c>
      <c r="AQ4701" s="17">
        <f t="shared" si="1205"/>
        <v>7.5983086486635383</v>
      </c>
    </row>
    <row r="4702" spans="1:43" x14ac:dyDescent="0.2">
      <c r="A4702" t="s">
        <v>5866</v>
      </c>
      <c r="H4702">
        <v>325</v>
      </c>
      <c r="I4702">
        <f t="shared" si="1207"/>
        <v>0</v>
      </c>
      <c r="M4702" s="6">
        <f t="array" ref="M4702">SUM(IF($H$2:$H$4320=$H4702,M$2:M$4320,0))</f>
        <v>250173</v>
      </c>
      <c r="N4702" s="6">
        <f t="array" ref="N4702">SUM(IF($H$2:$H$4320=$H4702,N$2:N$4320,0))</f>
        <v>0</v>
      </c>
      <c r="O4702" s="6">
        <f t="array" ref="O4702">SUM(IF($H$2:$H$4320=$H4702,O$2:O$4320,0))</f>
        <v>558854</v>
      </c>
      <c r="P4702" s="6">
        <f t="array" ref="P4702">SUM(IF($H$2:$H$4320=$H4702,P$2:P$4320,0))</f>
        <v>34480</v>
      </c>
      <c r="Q4702" s="6">
        <f t="array" ref="Q4702">SUM(IF($H$2:$H$4320=$H4702,Q$2:Q$4320,0))</f>
        <v>0</v>
      </c>
      <c r="R4702" s="6">
        <f t="array" ref="R4702">SUM(IF($H$2:$H$4320=$H4702,R$2:R$4320,0))</f>
        <v>336981</v>
      </c>
      <c r="S4702" s="6">
        <f t="array" ref="S4702">SUM(IF($H$2:$H$4320=$H4702,S$2:S$4320,0))</f>
        <v>2628820</v>
      </c>
      <c r="T4702" s="6">
        <f t="array" ref="T4702">SUM(IF($H$2:$H$4320=$H4702,T$2:T$4320,0))</f>
        <v>1411501</v>
      </c>
      <c r="U4702" s="6">
        <f t="array" ref="U4702">SUM(IF($H$2:$H$4320=$H4702,U$2:U$4320,0))</f>
        <v>0</v>
      </c>
      <c r="V4702" s="6">
        <f t="array" ref="V4702">SUM(IF($H$2:$H$4320=$H4702,V$2:V$4320,0))</f>
        <v>34</v>
      </c>
      <c r="W4702" s="6">
        <f t="array" ref="W4702">SUM(IF($H$2:$H$4320=$H4702,W$2:W$4320,0))</f>
        <v>850</v>
      </c>
      <c r="X4702" s="6">
        <f t="array" ref="X4702">SUM(IF($H$2:$H$4320=$H4702,X$2:X$4320,0))</f>
        <v>415</v>
      </c>
      <c r="Y4702" s="6">
        <f t="array" ref="Y4702">SUM(IF($H$2:$H$4320=$H4702,Y$2:Y$4320,0))</f>
        <v>0</v>
      </c>
      <c r="Z4702" s="6">
        <f t="array" ref="Z4702">SUM(IF($H$2:$H$4320=$H4702,Z$2:Z$4320,0))</f>
        <v>0</v>
      </c>
      <c r="AA4702" s="6">
        <f t="array" ref="AA4702">SUM(IF($H$2:$H$4320=$H4702,AA$2:AA$4320,0))</f>
        <v>0</v>
      </c>
      <c r="AB4702" s="6" t="str">
        <f t="shared" ref="AB4702:AB4765" si="1208">IF(N4702&gt;0, Z4702/N4702,"")</f>
        <v/>
      </c>
      <c r="AC4702" s="6" t="str">
        <f t="shared" ref="AC4702:AC4765" si="1209">IF(N4702&gt;0, AA4702/N4702, "")</f>
        <v/>
      </c>
      <c r="AD4702" s="16">
        <f t="shared" si="1193"/>
        <v>16.208062645011601</v>
      </c>
      <c r="AE4702" s="16">
        <f t="shared" si="1194"/>
        <v>0</v>
      </c>
      <c r="AF4702" s="16">
        <f t="shared" si="1195"/>
        <v>25</v>
      </c>
      <c r="AG4702" s="16">
        <f t="shared" si="1196"/>
        <v>37.205882352941174</v>
      </c>
      <c r="AH4702" s="17">
        <f t="shared" si="1197"/>
        <v>1.3469918816179205</v>
      </c>
      <c r="AI4702" s="17">
        <f t="shared" si="1198"/>
        <v>10.508008458146962</v>
      </c>
      <c r="AJ4702" s="17">
        <f t="shared" si="1199"/>
        <v>16.150108125177375</v>
      </c>
      <c r="AK4702" s="17">
        <f t="shared" si="1200"/>
        <v>16.150108125177375</v>
      </c>
      <c r="AL4702" s="17" t="str">
        <f t="shared" si="1201"/>
        <v/>
      </c>
      <c r="AM4702" s="17" t="str">
        <f t="shared" si="1202"/>
        <v/>
      </c>
      <c r="AN4702" s="17" t="str">
        <f t="shared" si="1203"/>
        <v/>
      </c>
      <c r="AO4702" s="17" t="str">
        <f t="shared" si="1204"/>
        <v/>
      </c>
      <c r="AP4702" s="17" t="str">
        <f t="shared" si="1206"/>
        <v/>
      </c>
      <c r="AQ4702" s="17">
        <f t="shared" si="1205"/>
        <v>4.7039477215873911</v>
      </c>
    </row>
    <row r="4703" spans="1:43" x14ac:dyDescent="0.2">
      <c r="A4703" t="s">
        <v>6038</v>
      </c>
      <c r="H4703">
        <v>326</v>
      </c>
      <c r="I4703">
        <f t="shared" si="1207"/>
        <v>0</v>
      </c>
      <c r="M4703" s="6">
        <f t="array" ref="M4703">SUM(IF($H$2:$H$4320=$H4703,M$2:M$4320,0))</f>
        <v>1253843</v>
      </c>
      <c r="N4703" s="6">
        <f t="array" ref="N4703">SUM(IF($H$2:$H$4320=$H4703,N$2:N$4320,0))</f>
        <v>3227227</v>
      </c>
      <c r="O4703" s="6">
        <f t="array" ref="O4703">SUM(IF($H$2:$H$4320=$H4703,O$2:O$4320,0))</f>
        <v>2519274</v>
      </c>
      <c r="P4703" s="6">
        <f t="array" ref="P4703">SUM(IF($H$2:$H$4320=$H4703,P$2:P$4320,0))</f>
        <v>153951</v>
      </c>
      <c r="Q4703" s="6">
        <f t="array" ref="Q4703">SUM(IF($H$2:$H$4320=$H4703,Q$2:Q$4320,0))</f>
        <v>3122</v>
      </c>
      <c r="R4703" s="6">
        <f t="array" ref="R4703">SUM(IF($H$2:$H$4320=$H4703,R$2:R$4320,0))</f>
        <v>394930</v>
      </c>
      <c r="S4703" s="6">
        <f t="array" ref="S4703">SUM(IF($H$2:$H$4320=$H4703,S$2:S$4320,0))</f>
        <v>19535782</v>
      </c>
      <c r="T4703" s="6">
        <f t="array" ref="T4703">SUM(IF($H$2:$H$4320=$H4703,T$2:T$4320,0))</f>
        <v>1810210</v>
      </c>
      <c r="U4703" s="6">
        <f t="array" ref="U4703">SUM(IF($H$2:$H$4320=$H4703,U$2:U$4320,0))</f>
        <v>0</v>
      </c>
      <c r="V4703" s="6">
        <f t="array" ref="V4703">SUM(IF($H$2:$H$4320=$H4703,V$2:V$4320,0))</f>
        <v>101</v>
      </c>
      <c r="W4703" s="6">
        <f t="array" ref="W4703">SUM(IF($H$2:$H$4320=$H4703,W$2:W$4320,0))</f>
        <v>1853</v>
      </c>
      <c r="X4703" s="6">
        <f t="array" ref="X4703">SUM(IF($H$2:$H$4320=$H4703,X$2:X$4320,0))</f>
        <v>608</v>
      </c>
      <c r="Y4703" s="6">
        <f t="array" ref="Y4703">SUM(IF($H$2:$H$4320=$H4703,Y$2:Y$4320,0))</f>
        <v>0</v>
      </c>
      <c r="Z4703" s="6">
        <f t="array" ref="Z4703">SUM(IF($H$2:$H$4320=$H4703,Z$2:Z$4320,0))</f>
        <v>33355837600</v>
      </c>
      <c r="AA4703" s="6">
        <f t="array" ref="AA4703">SUM(IF($H$2:$H$4320=$H4703,AA$2:AA$4320,0))</f>
        <v>2751577609.3344002</v>
      </c>
      <c r="AB4703" s="6">
        <f t="shared" si="1208"/>
        <v>10335.758098206294</v>
      </c>
      <c r="AC4703" s="6">
        <f t="shared" si="1209"/>
        <v>852.6135934455184</v>
      </c>
      <c r="AD4703" s="16">
        <f t="shared" si="1193"/>
        <v>16.364128846191321</v>
      </c>
      <c r="AE4703" s="16">
        <f t="shared" si="1194"/>
        <v>1.2810146891525098</v>
      </c>
      <c r="AF4703" s="16">
        <f t="shared" si="1195"/>
        <v>18.346534653465348</v>
      </c>
      <c r="AG4703" s="16">
        <f t="shared" si="1196"/>
        <v>24.366336633663366</v>
      </c>
      <c r="AH4703" s="17">
        <f t="shared" si="1197"/>
        <v>0.31497563889577884</v>
      </c>
      <c r="AI4703" s="17">
        <f t="shared" si="1198"/>
        <v>15.580724221453563</v>
      </c>
      <c r="AJ4703" s="17">
        <f t="shared" si="1199"/>
        <v>17.024453619791313</v>
      </c>
      <c r="AK4703" s="17">
        <f t="shared" si="1200"/>
        <v>17.024453619791313</v>
      </c>
      <c r="AL4703" s="17">
        <f t="shared" si="1201"/>
        <v>0.12237440998107664</v>
      </c>
      <c r="AM4703" s="17">
        <f t="shared" si="1202"/>
        <v>6.0534266724962329</v>
      </c>
      <c r="AN4703" s="17">
        <f t="shared" si="1203"/>
        <v>6.6143447609975992</v>
      </c>
      <c r="AO4703" s="17">
        <f t="shared" si="1204"/>
        <v>6.6143447609975992</v>
      </c>
      <c r="AP4703" s="17">
        <f t="shared" si="1206"/>
        <v>6.4919703510165228</v>
      </c>
      <c r="AQ4703" s="17">
        <f t="shared" si="1205"/>
        <v>7.7545284871752731</v>
      </c>
    </row>
    <row r="4704" spans="1:43" x14ac:dyDescent="0.2">
      <c r="A4704" t="s">
        <v>6206</v>
      </c>
      <c r="H4704">
        <v>327</v>
      </c>
      <c r="I4704">
        <f t="shared" si="1207"/>
        <v>0</v>
      </c>
      <c r="M4704" s="6">
        <f t="array" ref="M4704">SUM(IF($H$2:$H$4320=$H4704,M$2:M$4320,0))</f>
        <v>0</v>
      </c>
      <c r="N4704" s="6">
        <f t="array" ref="N4704">SUM(IF($H$2:$H$4320=$H4704,N$2:N$4320,0))</f>
        <v>0</v>
      </c>
      <c r="O4704" s="6">
        <f t="array" ref="O4704">SUM(IF($H$2:$H$4320=$H4704,O$2:O$4320,0))</f>
        <v>0</v>
      </c>
      <c r="P4704" s="6">
        <f t="array" ref="P4704">SUM(IF($H$2:$H$4320=$H4704,P$2:P$4320,0))</f>
        <v>0</v>
      </c>
      <c r="Q4704" s="6">
        <f t="array" ref="Q4704">SUM(IF($H$2:$H$4320=$H4704,Q$2:Q$4320,0))</f>
        <v>0</v>
      </c>
      <c r="R4704" s="6">
        <f t="array" ref="R4704">SUM(IF($H$2:$H$4320=$H4704,R$2:R$4320,0))</f>
        <v>0</v>
      </c>
      <c r="S4704" s="6">
        <f t="array" ref="S4704">SUM(IF($H$2:$H$4320=$H4704,S$2:S$4320,0))</f>
        <v>0</v>
      </c>
      <c r="T4704" s="6">
        <f t="array" ref="T4704">SUM(IF($H$2:$H$4320=$H4704,T$2:T$4320,0))</f>
        <v>0</v>
      </c>
      <c r="U4704" s="6">
        <f t="array" ref="U4704">SUM(IF($H$2:$H$4320=$H4704,U$2:U$4320,0))</f>
        <v>0</v>
      </c>
      <c r="V4704" s="6">
        <f t="array" ref="V4704">SUM(IF($H$2:$H$4320=$H4704,V$2:V$4320,0))</f>
        <v>0</v>
      </c>
      <c r="W4704" s="6">
        <f t="array" ref="W4704">SUM(IF($H$2:$H$4320=$H4704,W$2:W$4320,0))</f>
        <v>0</v>
      </c>
      <c r="X4704" s="6">
        <f t="array" ref="X4704">SUM(IF($H$2:$H$4320=$H4704,X$2:X$4320,0))</f>
        <v>0</v>
      </c>
      <c r="Y4704" s="6">
        <f t="array" ref="Y4704">SUM(IF($H$2:$H$4320=$H4704,Y$2:Y$4320,0))</f>
        <v>0</v>
      </c>
      <c r="Z4704" s="6">
        <f t="array" ref="Z4704">SUM(IF($H$2:$H$4320=$H4704,Z$2:Z$4320,0))</f>
        <v>0</v>
      </c>
      <c r="AA4704" s="6">
        <f t="array" ref="AA4704">SUM(IF($H$2:$H$4320=$H4704,AA$2:AA$4320,0))</f>
        <v>0</v>
      </c>
      <c r="AB4704" s="6" t="str">
        <f t="shared" si="1208"/>
        <v/>
      </c>
      <c r="AC4704" s="6" t="str">
        <f t="shared" si="1209"/>
        <v/>
      </c>
      <c r="AD4704" s="16" t="str">
        <f t="shared" si="1193"/>
        <v/>
      </c>
      <c r="AE4704" s="16" t="str">
        <f t="shared" si="1194"/>
        <v/>
      </c>
      <c r="AF4704" s="16" t="str">
        <f t="shared" si="1195"/>
        <v/>
      </c>
      <c r="AG4704" s="16" t="str">
        <f t="shared" si="1196"/>
        <v/>
      </c>
      <c r="AH4704" s="17" t="str">
        <f t="shared" si="1197"/>
        <v/>
      </c>
      <c r="AI4704" s="17" t="str">
        <f t="shared" si="1198"/>
        <v/>
      </c>
      <c r="AJ4704" s="17" t="str">
        <f t="shared" si="1199"/>
        <v/>
      </c>
      <c r="AK4704" s="17" t="str">
        <f t="shared" si="1200"/>
        <v/>
      </c>
      <c r="AL4704" s="17" t="str">
        <f t="shared" si="1201"/>
        <v/>
      </c>
      <c r="AM4704" s="17" t="str">
        <f t="shared" si="1202"/>
        <v/>
      </c>
      <c r="AN4704" s="17" t="str">
        <f t="shared" si="1203"/>
        <v/>
      </c>
      <c r="AO4704" s="17" t="str">
        <f t="shared" si="1204"/>
        <v/>
      </c>
      <c r="AP4704" s="17" t="str">
        <f t="shared" si="1206"/>
        <v/>
      </c>
      <c r="AQ4704" s="17" t="str">
        <f t="shared" si="1205"/>
        <v/>
      </c>
    </row>
    <row r="4705" spans="1:43" x14ac:dyDescent="0.2">
      <c r="A4705" t="s">
        <v>5811</v>
      </c>
      <c r="H4705">
        <v>328</v>
      </c>
      <c r="I4705">
        <f t="shared" si="1207"/>
        <v>0</v>
      </c>
      <c r="M4705" s="6">
        <f t="array" ref="M4705">SUM(IF($H$2:$H$4320=$H4705,M$2:M$4320,0))</f>
        <v>4386263</v>
      </c>
      <c r="N4705" s="6">
        <f t="array" ref="N4705">SUM(IF($H$2:$H$4320=$H4705,N$2:N$4320,0))</f>
        <v>6971379</v>
      </c>
      <c r="O4705" s="6">
        <f t="array" ref="O4705">SUM(IF($H$2:$H$4320=$H4705,O$2:O$4320,0))</f>
        <v>1382053</v>
      </c>
      <c r="P4705" s="6">
        <f t="array" ref="P4705">SUM(IF($H$2:$H$4320=$H4705,P$2:P$4320,0))</f>
        <v>136989</v>
      </c>
      <c r="Q4705" s="6">
        <f t="array" ref="Q4705">SUM(IF($H$2:$H$4320=$H4705,Q$2:Q$4320,0))</f>
        <v>14755</v>
      </c>
      <c r="R4705" s="6">
        <f t="array" ref="R4705">SUM(IF($H$2:$H$4320=$H4705,R$2:R$4320,0))</f>
        <v>2618454</v>
      </c>
      <c r="S4705" s="6">
        <f t="array" ref="S4705">SUM(IF($H$2:$H$4320=$H4705,S$2:S$4320,0))</f>
        <v>9931830</v>
      </c>
      <c r="T4705" s="6">
        <f t="array" ref="T4705">SUM(IF($H$2:$H$4320=$H4705,T$2:T$4320,0))</f>
        <v>5752019</v>
      </c>
      <c r="U4705" s="6">
        <f t="array" ref="U4705">SUM(IF($H$2:$H$4320=$H4705,U$2:U$4320,0))</f>
        <v>0</v>
      </c>
      <c r="V4705" s="6">
        <f t="array" ref="V4705">SUM(IF($H$2:$H$4320=$H4705,V$2:V$4320,0))</f>
        <v>79</v>
      </c>
      <c r="W4705" s="6">
        <f t="array" ref="W4705">SUM(IF($H$2:$H$4320=$H4705,W$2:W$4320,0))</f>
        <v>2626</v>
      </c>
      <c r="X4705" s="6">
        <f t="array" ref="X4705">SUM(IF($H$2:$H$4320=$H4705,X$2:X$4320,0))</f>
        <v>4511</v>
      </c>
      <c r="Y4705" s="6">
        <f t="array" ref="Y4705">SUM(IF($H$2:$H$4320=$H4705,Y$2:Y$4320,0))</f>
        <v>0</v>
      </c>
      <c r="Z4705" s="6">
        <f t="array" ref="Z4705">SUM(IF($H$2:$H$4320=$H4705,Z$2:Z$4320,0))</f>
        <v>40891331700</v>
      </c>
      <c r="AA4705" s="6">
        <f t="array" ref="AA4705">SUM(IF($H$2:$H$4320=$H4705,AA$2:AA$4320,0))</f>
        <v>2990285603.6256003</v>
      </c>
      <c r="AB4705" s="6">
        <f t="shared" si="1208"/>
        <v>5865.6015832735529</v>
      </c>
      <c r="AC4705" s="6">
        <f t="shared" si="1209"/>
        <v>428.93746038274497</v>
      </c>
      <c r="AD4705" s="16">
        <f t="shared" si="1193"/>
        <v>10.088788150873429</v>
      </c>
      <c r="AE4705" s="16">
        <f t="shared" si="1194"/>
        <v>5.0442197223984895</v>
      </c>
      <c r="AF4705" s="16">
        <f t="shared" si="1195"/>
        <v>33.240506329113927</v>
      </c>
      <c r="AG4705" s="16">
        <f t="shared" si="1196"/>
        <v>90.341772151898738</v>
      </c>
      <c r="AH4705" s="17">
        <f t="shared" si="1197"/>
        <v>0.59696693973890758</v>
      </c>
      <c r="AI4705" s="17">
        <f t="shared" si="1198"/>
        <v>2.2643033488871964</v>
      </c>
      <c r="AJ4705" s="17">
        <f t="shared" si="1199"/>
        <v>3.5756745548545537</v>
      </c>
      <c r="AK4705" s="17">
        <f t="shared" si="1200"/>
        <v>3.5756745548545537</v>
      </c>
      <c r="AL4705" s="17">
        <f t="shared" si="1201"/>
        <v>0.37560058060248913</v>
      </c>
      <c r="AM4705" s="17">
        <f t="shared" si="1202"/>
        <v>1.4246578761533406</v>
      </c>
      <c r="AN4705" s="17">
        <f t="shared" si="1203"/>
        <v>2.2497484357112127</v>
      </c>
      <c r="AO4705" s="17">
        <f t="shared" si="1204"/>
        <v>2.2497484357112127</v>
      </c>
      <c r="AP4705" s="17">
        <f t="shared" si="1206"/>
        <v>1.8741478551087236</v>
      </c>
      <c r="AQ4705" s="17">
        <f t="shared" si="1205"/>
        <v>7.1862873565630263</v>
      </c>
    </row>
    <row r="4706" spans="1:43" x14ac:dyDescent="0.2">
      <c r="A4706" t="s">
        <v>5752</v>
      </c>
      <c r="H4706">
        <v>329</v>
      </c>
      <c r="I4706">
        <f t="shared" si="1207"/>
        <v>0</v>
      </c>
      <c r="M4706" s="6">
        <f t="array" ref="M4706">SUM(IF($H$2:$H$4320=$H4706,M$2:M$4320,0))</f>
        <v>906298</v>
      </c>
      <c r="N4706" s="6">
        <f t="array" ref="N4706">SUM(IF($H$2:$H$4320=$H4706,N$2:N$4320,0))</f>
        <v>0</v>
      </c>
      <c r="O4706" s="6">
        <f t="array" ref="O4706">SUM(IF($H$2:$H$4320=$H4706,O$2:O$4320,0))</f>
        <v>3153201</v>
      </c>
      <c r="P4706" s="6">
        <f t="array" ref="P4706">SUM(IF($H$2:$H$4320=$H4706,P$2:P$4320,0))</f>
        <v>112724</v>
      </c>
      <c r="Q4706" s="6">
        <f t="array" ref="Q4706">SUM(IF($H$2:$H$4320=$H4706,Q$2:Q$4320,0))</f>
        <v>0</v>
      </c>
      <c r="R4706" s="6">
        <f t="array" ref="R4706">SUM(IF($H$2:$H$4320=$H4706,R$2:R$4320,0))</f>
        <v>16904767</v>
      </c>
      <c r="S4706" s="6">
        <f t="array" ref="S4706">SUM(IF($H$2:$H$4320=$H4706,S$2:S$4320,0))</f>
        <v>17310628</v>
      </c>
      <c r="T4706" s="6">
        <f t="array" ref="T4706">SUM(IF($H$2:$H$4320=$H4706,T$2:T$4320,0))</f>
        <v>2702961</v>
      </c>
      <c r="U4706" s="6">
        <f t="array" ref="U4706">SUM(IF($H$2:$H$4320=$H4706,U$2:U$4320,0))</f>
        <v>0</v>
      </c>
      <c r="V4706" s="6">
        <f t="array" ref="V4706">SUM(IF($H$2:$H$4320=$H4706,V$2:V$4320,0))</f>
        <v>74</v>
      </c>
      <c r="W4706" s="6">
        <f t="array" ref="W4706">SUM(IF($H$2:$H$4320=$H4706,W$2:W$4320,0))</f>
        <v>2473</v>
      </c>
      <c r="X4706" s="6">
        <f t="array" ref="X4706">SUM(IF($H$2:$H$4320=$H4706,X$2:X$4320,0))</f>
        <v>162</v>
      </c>
      <c r="Y4706" s="6">
        <f t="array" ref="Y4706">SUM(IF($H$2:$H$4320=$H4706,Y$2:Y$4320,0))</f>
        <v>0</v>
      </c>
      <c r="Z4706" s="6">
        <f t="array" ref="Z4706">SUM(IF($H$2:$H$4320=$H4706,Z$2:Z$4320,0))</f>
        <v>0</v>
      </c>
      <c r="AA4706" s="6">
        <f t="array" ref="AA4706">SUM(IF($H$2:$H$4320=$H4706,AA$2:AA$4320,0))</f>
        <v>0</v>
      </c>
      <c r="AB4706" s="6" t="str">
        <f t="shared" si="1208"/>
        <v/>
      </c>
      <c r="AC4706" s="6" t="str">
        <f t="shared" si="1209"/>
        <v/>
      </c>
      <c r="AD4706" s="16">
        <f t="shared" si="1193"/>
        <v>27.97275646712324</v>
      </c>
      <c r="AE4706" s="16">
        <f t="shared" si="1194"/>
        <v>0</v>
      </c>
      <c r="AF4706" s="16">
        <f t="shared" si="1195"/>
        <v>33.418918918918919</v>
      </c>
      <c r="AG4706" s="16">
        <f t="shared" si="1196"/>
        <v>35.608108108108105</v>
      </c>
      <c r="AH4706" s="17">
        <f t="shared" si="1197"/>
        <v>18.65254805814423</v>
      </c>
      <c r="AI4706" s="17">
        <f t="shared" si="1198"/>
        <v>19.100370959662275</v>
      </c>
      <c r="AJ4706" s="17">
        <f t="shared" si="1199"/>
        <v>22.082790649433189</v>
      </c>
      <c r="AK4706" s="17">
        <f t="shared" si="1200"/>
        <v>22.082790649433189</v>
      </c>
      <c r="AL4706" s="17" t="str">
        <f t="shared" si="1201"/>
        <v/>
      </c>
      <c r="AM4706" s="17" t="str">
        <f t="shared" si="1202"/>
        <v/>
      </c>
      <c r="AN4706" s="17" t="str">
        <f t="shared" si="1203"/>
        <v/>
      </c>
      <c r="AO4706" s="17" t="str">
        <f t="shared" si="1204"/>
        <v/>
      </c>
      <c r="AP4706" s="17" t="str">
        <f t="shared" si="1206"/>
        <v/>
      </c>
      <c r="AQ4706" s="17">
        <f t="shared" si="1205"/>
        <v>5.4898587181724219</v>
      </c>
    </row>
    <row r="4707" spans="1:43" x14ac:dyDescent="0.2">
      <c r="A4707" t="s">
        <v>5961</v>
      </c>
      <c r="H4707">
        <v>330</v>
      </c>
      <c r="I4707">
        <f t="shared" si="1207"/>
        <v>0</v>
      </c>
      <c r="M4707" s="6">
        <f t="array" ref="M4707">SUM(IF($H$2:$H$4320=$H4707,M$2:M$4320,0))</f>
        <v>226612</v>
      </c>
      <c r="N4707" s="6">
        <f t="array" ref="N4707">SUM(IF($H$2:$H$4320=$H4707,N$2:N$4320,0))</f>
        <v>0</v>
      </c>
      <c r="O4707" s="6">
        <f t="array" ref="O4707">SUM(IF($H$2:$H$4320=$H4707,O$2:O$4320,0))</f>
        <v>429663</v>
      </c>
      <c r="P4707" s="6">
        <f t="array" ref="P4707">SUM(IF($H$2:$H$4320=$H4707,P$2:P$4320,0))</f>
        <v>31977</v>
      </c>
      <c r="Q4707" s="6">
        <f t="array" ref="Q4707">SUM(IF($H$2:$H$4320=$H4707,Q$2:Q$4320,0))</f>
        <v>0</v>
      </c>
      <c r="R4707" s="6">
        <f t="array" ref="R4707">SUM(IF($H$2:$H$4320=$H4707,R$2:R$4320,0))</f>
        <v>151229</v>
      </c>
      <c r="S4707" s="6">
        <f t="array" ref="S4707">SUM(IF($H$2:$H$4320=$H4707,S$2:S$4320,0))</f>
        <v>2544539</v>
      </c>
      <c r="T4707" s="6">
        <f t="array" ref="T4707">SUM(IF($H$2:$H$4320=$H4707,T$2:T$4320,0))</f>
        <v>468709</v>
      </c>
      <c r="U4707" s="6">
        <f t="array" ref="U4707">SUM(IF($H$2:$H$4320=$H4707,U$2:U$4320,0))</f>
        <v>0</v>
      </c>
      <c r="V4707" s="6">
        <f t="array" ref="V4707">SUM(IF($H$2:$H$4320=$H4707,V$2:V$4320,0))</f>
        <v>19</v>
      </c>
      <c r="W4707" s="6">
        <f t="array" ref="W4707">SUM(IF($H$2:$H$4320=$H4707,W$2:W$4320,0))</f>
        <v>390</v>
      </c>
      <c r="X4707" s="6">
        <f t="array" ref="X4707">SUM(IF($H$2:$H$4320=$H4707,X$2:X$4320,0))</f>
        <v>119</v>
      </c>
      <c r="Y4707" s="6">
        <f t="array" ref="Y4707">SUM(IF($H$2:$H$4320=$H4707,Y$2:Y$4320,0))</f>
        <v>0</v>
      </c>
      <c r="Z4707" s="6">
        <f t="array" ref="Z4707">SUM(IF($H$2:$H$4320=$H4707,Z$2:Z$4320,0))</f>
        <v>0</v>
      </c>
      <c r="AA4707" s="6">
        <f t="array" ref="AA4707">SUM(IF($H$2:$H$4320=$H4707,AA$2:AA$4320,0))</f>
        <v>0</v>
      </c>
      <c r="AB4707" s="6" t="str">
        <f t="shared" si="1208"/>
        <v/>
      </c>
      <c r="AC4707" s="6" t="str">
        <f t="shared" si="1209"/>
        <v/>
      </c>
      <c r="AD4707" s="16">
        <f t="shared" si="1193"/>
        <v>13.436626325171217</v>
      </c>
      <c r="AE4707" s="16">
        <f t="shared" si="1194"/>
        <v>0</v>
      </c>
      <c r="AF4707" s="16">
        <f t="shared" si="1195"/>
        <v>20.526315789473685</v>
      </c>
      <c r="AG4707" s="16">
        <f t="shared" si="1196"/>
        <v>26.789473684210527</v>
      </c>
      <c r="AH4707" s="17">
        <f t="shared" si="1197"/>
        <v>0.66734771327202447</v>
      </c>
      <c r="AI4707" s="17">
        <f t="shared" si="1198"/>
        <v>11.228615430780364</v>
      </c>
      <c r="AJ4707" s="17">
        <f t="shared" si="1199"/>
        <v>13.296948087479922</v>
      </c>
      <c r="AK4707" s="17">
        <f t="shared" si="1200"/>
        <v>13.296948087479922</v>
      </c>
      <c r="AL4707" s="17" t="str">
        <f t="shared" si="1201"/>
        <v/>
      </c>
      <c r="AM4707" s="17" t="str">
        <f t="shared" si="1202"/>
        <v/>
      </c>
      <c r="AN4707" s="17" t="str">
        <f t="shared" si="1203"/>
        <v/>
      </c>
      <c r="AO4707" s="17" t="str">
        <f t="shared" si="1204"/>
        <v/>
      </c>
      <c r="AP4707" s="17" t="str">
        <f t="shared" si="1206"/>
        <v/>
      </c>
      <c r="AQ4707" s="17">
        <f t="shared" si="1205"/>
        <v>5.9221738897694243</v>
      </c>
    </row>
    <row r="4708" spans="1:43" x14ac:dyDescent="0.2">
      <c r="A4708" t="s">
        <v>5749</v>
      </c>
      <c r="H4708">
        <v>331</v>
      </c>
      <c r="I4708">
        <f t="shared" si="1207"/>
        <v>0</v>
      </c>
      <c r="M4708" s="6">
        <f t="array" ref="M4708">SUM(IF($H$2:$H$4320=$H4708,M$2:M$4320,0))</f>
        <v>1522947</v>
      </c>
      <c r="N4708" s="6">
        <f t="array" ref="N4708">SUM(IF($H$2:$H$4320=$H4708,N$2:N$4320,0))</f>
        <v>3455463</v>
      </c>
      <c r="O4708" s="6">
        <f t="array" ref="O4708">SUM(IF($H$2:$H$4320=$H4708,O$2:O$4320,0))</f>
        <v>1221930</v>
      </c>
      <c r="P4708" s="6">
        <f t="array" ref="P4708">SUM(IF($H$2:$H$4320=$H4708,P$2:P$4320,0))</f>
        <v>79895</v>
      </c>
      <c r="Q4708" s="6">
        <f t="array" ref="Q4708">SUM(IF($H$2:$H$4320=$H4708,Q$2:Q$4320,0))</f>
        <v>1508</v>
      </c>
      <c r="R4708" s="6">
        <f t="array" ref="R4708">SUM(IF($H$2:$H$4320=$H4708,R$2:R$4320,0))</f>
        <v>2699502</v>
      </c>
      <c r="S4708" s="6">
        <f t="array" ref="S4708">SUM(IF($H$2:$H$4320=$H4708,S$2:S$4320,0))</f>
        <v>8069943</v>
      </c>
      <c r="T4708" s="6">
        <f t="array" ref="T4708">SUM(IF($H$2:$H$4320=$H4708,T$2:T$4320,0))</f>
        <v>751463</v>
      </c>
      <c r="U4708" s="6">
        <f t="array" ref="U4708">SUM(IF($H$2:$H$4320=$H4708,U$2:U$4320,0))</f>
        <v>0</v>
      </c>
      <c r="V4708" s="6">
        <f t="array" ref="V4708">SUM(IF($H$2:$H$4320=$H4708,V$2:V$4320,0))</f>
        <v>71</v>
      </c>
      <c r="W4708" s="6">
        <f t="array" ref="W4708">SUM(IF($H$2:$H$4320=$H4708,W$2:W$4320,0))</f>
        <v>2021</v>
      </c>
      <c r="X4708" s="6">
        <f t="array" ref="X4708">SUM(IF($H$2:$H$4320=$H4708,X$2:X$4320,0))</f>
        <v>1297</v>
      </c>
      <c r="Y4708" s="6">
        <f t="array" ref="Y4708">SUM(IF($H$2:$H$4320=$H4708,Y$2:Y$4320,0))</f>
        <v>0</v>
      </c>
      <c r="Z4708" s="6">
        <f t="array" ref="Z4708">SUM(IF($H$2:$H$4320=$H4708,Z$2:Z$4320,0))</f>
        <v>21788264100</v>
      </c>
      <c r="AA4708" s="6">
        <f t="array" ref="AA4708">SUM(IF($H$2:$H$4320=$H4708,AA$2:AA$4320,0))</f>
        <v>1587921656.832</v>
      </c>
      <c r="AB4708" s="6">
        <f t="shared" si="1208"/>
        <v>6305.4543197250268</v>
      </c>
      <c r="AC4708" s="6">
        <f t="shared" si="1209"/>
        <v>459.53947613735119</v>
      </c>
      <c r="AD4708" s="16">
        <f t="shared" si="1193"/>
        <v>15.294198635709369</v>
      </c>
      <c r="AE4708" s="16">
        <f t="shared" si="1194"/>
        <v>2.827873118754757</v>
      </c>
      <c r="AF4708" s="16">
        <f t="shared" si="1195"/>
        <v>28.464788732394368</v>
      </c>
      <c r="AG4708" s="16">
        <f t="shared" si="1196"/>
        <v>46.732394366197184</v>
      </c>
      <c r="AH4708" s="17">
        <f t="shared" si="1197"/>
        <v>1.7725515070452222</v>
      </c>
      <c r="AI4708" s="17">
        <f t="shared" si="1198"/>
        <v>5.298899436421622</v>
      </c>
      <c r="AJ4708" s="17">
        <f t="shared" si="1199"/>
        <v>5.7923263252102668</v>
      </c>
      <c r="AK4708" s="17">
        <f t="shared" si="1200"/>
        <v>5.7923263252102668</v>
      </c>
      <c r="AL4708" s="17">
        <f t="shared" si="1201"/>
        <v>0.78122729139336755</v>
      </c>
      <c r="AM4708" s="17">
        <f t="shared" si="1202"/>
        <v>2.3354158328420822</v>
      </c>
      <c r="AN4708" s="17">
        <f t="shared" si="1203"/>
        <v>2.552886834557337</v>
      </c>
      <c r="AO4708" s="17">
        <f t="shared" si="1204"/>
        <v>2.552886834557337</v>
      </c>
      <c r="AP4708" s="17">
        <f t="shared" si="1206"/>
        <v>1.7716595431639695</v>
      </c>
      <c r="AQ4708" s="17">
        <f t="shared" si="1205"/>
        <v>6.6042596548083772</v>
      </c>
    </row>
    <row r="4709" spans="1:43" x14ac:dyDescent="0.2">
      <c r="A4709" t="s">
        <v>6081</v>
      </c>
      <c r="H4709">
        <v>332</v>
      </c>
      <c r="I4709">
        <f t="shared" si="1207"/>
        <v>0</v>
      </c>
      <c r="M4709" s="6">
        <f t="array" ref="M4709">SUM(IF($H$2:$H$4320=$H4709,M$2:M$4320,0))</f>
        <v>3032552</v>
      </c>
      <c r="N4709" s="6">
        <f t="array" ref="N4709">SUM(IF($H$2:$H$4320=$H4709,N$2:N$4320,0))</f>
        <v>5295402</v>
      </c>
      <c r="O4709" s="6">
        <f t="array" ref="O4709">SUM(IF($H$2:$H$4320=$H4709,O$2:O$4320,0))</f>
        <v>1651416</v>
      </c>
      <c r="P4709" s="6">
        <f t="array" ref="P4709">SUM(IF($H$2:$H$4320=$H4709,P$2:P$4320,0))</f>
        <v>154545</v>
      </c>
      <c r="Q4709" s="6">
        <f t="array" ref="Q4709">SUM(IF($H$2:$H$4320=$H4709,Q$2:Q$4320,0))</f>
        <v>11495</v>
      </c>
      <c r="R4709" s="6">
        <f t="array" ref="R4709">SUM(IF($H$2:$H$4320=$H4709,R$2:R$4320,0))</f>
        <v>3623767</v>
      </c>
      <c r="S4709" s="6">
        <f t="array" ref="S4709">SUM(IF($H$2:$H$4320=$H4709,S$2:S$4320,0))</f>
        <v>8816751</v>
      </c>
      <c r="T4709" s="6">
        <f t="array" ref="T4709">SUM(IF($H$2:$H$4320=$H4709,T$2:T$4320,0))</f>
        <v>1857672</v>
      </c>
      <c r="U4709" s="6">
        <f t="array" ref="U4709">SUM(IF($H$2:$H$4320=$H4709,U$2:U$4320,0))</f>
        <v>0</v>
      </c>
      <c r="V4709" s="6">
        <f t="array" ref="V4709">SUM(IF($H$2:$H$4320=$H4709,V$2:V$4320,0))</f>
        <v>91</v>
      </c>
      <c r="W4709" s="6">
        <f t="array" ref="W4709">SUM(IF($H$2:$H$4320=$H4709,W$2:W$4320,0))</f>
        <v>2487</v>
      </c>
      <c r="X4709" s="6">
        <f t="array" ref="X4709">SUM(IF($H$2:$H$4320=$H4709,X$2:X$4320,0))</f>
        <v>1308</v>
      </c>
      <c r="Y4709" s="6">
        <f t="array" ref="Y4709">SUM(IF($H$2:$H$4320=$H4709,Y$2:Y$4320,0))</f>
        <v>0</v>
      </c>
      <c r="Z4709" s="6">
        <f t="array" ref="Z4709">SUM(IF($H$2:$H$4320=$H4709,Z$2:Z$4320,0))</f>
        <v>55186452442</v>
      </c>
      <c r="AA4709" s="6">
        <f t="array" ref="AA4709">SUM(IF($H$2:$H$4320=$H4709,AA$2:AA$4320,0))</f>
        <v>3984315242.4432001</v>
      </c>
      <c r="AB4709" s="6">
        <f t="shared" si="1208"/>
        <v>10421.579408324429</v>
      </c>
      <c r="AC4709" s="6">
        <f t="shared" si="1209"/>
        <v>752.41034437861379</v>
      </c>
      <c r="AD4709" s="16">
        <f t="shared" si="1193"/>
        <v>10.685664369601087</v>
      </c>
      <c r="AE4709" s="16">
        <f t="shared" si="1194"/>
        <v>3.2065827144704908</v>
      </c>
      <c r="AF4709" s="16">
        <f t="shared" si="1195"/>
        <v>27.329670329670328</v>
      </c>
      <c r="AG4709" s="16">
        <f t="shared" si="1196"/>
        <v>41.703296703296701</v>
      </c>
      <c r="AH4709" s="17">
        <f t="shared" si="1197"/>
        <v>1.1949562612611424</v>
      </c>
      <c r="AI4709" s="17">
        <f t="shared" si="1198"/>
        <v>2.9073700962093971</v>
      </c>
      <c r="AJ4709" s="17">
        <f t="shared" si="1199"/>
        <v>3.5199472259667766</v>
      </c>
      <c r="AK4709" s="17">
        <f t="shared" si="1200"/>
        <v>3.5199472259667766</v>
      </c>
      <c r="AL4709" s="17">
        <f t="shared" si="1201"/>
        <v>0.68432330538833497</v>
      </c>
      <c r="AM4709" s="17">
        <f t="shared" si="1202"/>
        <v>1.6649823752757582</v>
      </c>
      <c r="AN4709" s="17">
        <f t="shared" si="1203"/>
        <v>2.0157908691351478</v>
      </c>
      <c r="AO4709" s="17">
        <f t="shared" si="1204"/>
        <v>2.0157908691351478</v>
      </c>
      <c r="AP4709" s="17">
        <f t="shared" si="1206"/>
        <v>1.3314675637468127</v>
      </c>
      <c r="AQ4709" s="17">
        <f t="shared" si="1205"/>
        <v>5.338903704457266</v>
      </c>
    </row>
    <row r="4710" spans="1:43" x14ac:dyDescent="0.2">
      <c r="A4710" t="s">
        <v>6158</v>
      </c>
      <c r="H4710">
        <v>333</v>
      </c>
      <c r="I4710">
        <f t="shared" si="1207"/>
        <v>0</v>
      </c>
      <c r="M4710" s="6">
        <f t="array" ref="M4710">SUM(IF($H$2:$H$4320=$H4710,M$2:M$4320,0))</f>
        <v>3893059</v>
      </c>
      <c r="N4710" s="6">
        <f t="array" ref="N4710">SUM(IF($H$2:$H$4320=$H4710,N$2:N$4320,0))</f>
        <v>131046403</v>
      </c>
      <c r="O4710" s="6">
        <f t="array" ref="O4710">SUM(IF($H$2:$H$4320=$H4710,O$2:O$4320,0))</f>
        <v>11969664</v>
      </c>
      <c r="P4710" s="6">
        <f t="array" ref="P4710">SUM(IF($H$2:$H$4320=$H4710,P$2:P$4320,0))</f>
        <v>390612</v>
      </c>
      <c r="Q4710" s="6">
        <f t="array" ref="Q4710">SUM(IF($H$2:$H$4320=$H4710,Q$2:Q$4320,0))</f>
        <v>12785</v>
      </c>
      <c r="R4710" s="6">
        <f t="array" ref="R4710">SUM(IF($H$2:$H$4320=$H4710,R$2:R$4320,0))</f>
        <v>10180875</v>
      </c>
      <c r="S4710" s="6">
        <f t="array" ref="S4710">SUM(IF($H$2:$H$4320=$H4710,S$2:S$4320,0))</f>
        <v>12709943</v>
      </c>
      <c r="T4710" s="6">
        <f t="array" ref="T4710">SUM(IF($H$2:$H$4320=$H4710,T$2:T$4320,0))</f>
        <v>753226</v>
      </c>
      <c r="U4710" s="6">
        <f t="array" ref="U4710">SUM(IF($H$2:$H$4320=$H4710,U$2:U$4320,0))</f>
        <v>0</v>
      </c>
      <c r="V4710" s="6">
        <f t="array" ref="V4710">SUM(IF($H$2:$H$4320=$H4710,V$2:V$4320,0))</f>
        <v>820</v>
      </c>
      <c r="W4710" s="6">
        <f t="array" ref="W4710">SUM(IF($H$2:$H$4320=$H4710,W$2:W$4320,0))</f>
        <v>12332</v>
      </c>
      <c r="X4710" s="6">
        <f t="array" ref="X4710">SUM(IF($H$2:$H$4320=$H4710,X$2:X$4320,0))</f>
        <v>276</v>
      </c>
      <c r="Y4710" s="6">
        <f t="array" ref="Y4710">SUM(IF($H$2:$H$4320=$H4710,Y$2:Y$4320,0))</f>
        <v>0</v>
      </c>
      <c r="Z4710" s="6">
        <f t="array" ref="Z4710">SUM(IF($H$2:$H$4320=$H4710,Z$2:Z$4320,0))</f>
        <v>143577772800</v>
      </c>
      <c r="AA4710" s="6">
        <f t="array" ref="AA4710">SUM(IF($H$2:$H$4320=$H4710,AA$2:AA$4320,0))</f>
        <v>10545090571.512001</v>
      </c>
      <c r="AB4710" s="6">
        <f t="shared" si="1208"/>
        <v>1095.6254388760292</v>
      </c>
      <c r="AC4710" s="6">
        <f t="shared" si="1209"/>
        <v>80.468370974760759</v>
      </c>
      <c r="AD4710" s="16">
        <f t="shared" si="1193"/>
        <v>30.643359651009185</v>
      </c>
      <c r="AE4710" s="16">
        <f t="shared" si="1194"/>
        <v>10.948210659881514</v>
      </c>
      <c r="AF4710" s="16">
        <f t="shared" si="1195"/>
        <v>15.039024390243902</v>
      </c>
      <c r="AG4710" s="16">
        <f t="shared" si="1196"/>
        <v>15.37560975609756</v>
      </c>
      <c r="AH4710" s="17">
        <f t="shared" si="1197"/>
        <v>2.6151350390528374</v>
      </c>
      <c r="AI4710" s="17">
        <f t="shared" si="1198"/>
        <v>3.2647701974205887</v>
      </c>
      <c r="AJ4710" s="17">
        <f t="shared" si="1199"/>
        <v>3.4582494126084398</v>
      </c>
      <c r="AK4710" s="17">
        <f t="shared" si="1200"/>
        <v>3.4582494126084398</v>
      </c>
      <c r="AL4710" s="17">
        <f t="shared" si="1201"/>
        <v>7.7689083919380827E-2</v>
      </c>
      <c r="AM4710" s="17">
        <f t="shared" si="1202"/>
        <v>9.6988110387127527E-2</v>
      </c>
      <c r="AN4710" s="17">
        <f t="shared" si="1203"/>
        <v>0.10273589119420547</v>
      </c>
      <c r="AO4710" s="17">
        <f t="shared" si="1204"/>
        <v>0.10273589119420547</v>
      </c>
      <c r="AP4710" s="17">
        <f t="shared" si="1206"/>
        <v>2.504680727482464E-2</v>
      </c>
      <c r="AQ4710" s="17">
        <f t="shared" si="1205"/>
        <v>1.0618462640221147</v>
      </c>
    </row>
    <row r="4711" spans="1:43" x14ac:dyDescent="0.2">
      <c r="A4711" t="s">
        <v>6155</v>
      </c>
      <c r="H4711">
        <v>334</v>
      </c>
      <c r="I4711">
        <f t="shared" si="1207"/>
        <v>0</v>
      </c>
      <c r="M4711" s="6">
        <f t="array" ref="M4711">SUM(IF($H$2:$H$4320=$H4711,M$2:M$4320,0))</f>
        <v>167702</v>
      </c>
      <c r="N4711" s="6">
        <f t="array" ref="N4711">SUM(IF($H$2:$H$4320=$H4711,N$2:N$4320,0))</f>
        <v>0</v>
      </c>
      <c r="O4711" s="6">
        <f t="array" ref="O4711">SUM(IF($H$2:$H$4320=$H4711,O$2:O$4320,0))</f>
        <v>416966</v>
      </c>
      <c r="P4711" s="6">
        <f t="array" ref="P4711">SUM(IF($H$2:$H$4320=$H4711,P$2:P$4320,0))</f>
        <v>37211</v>
      </c>
      <c r="Q4711" s="6">
        <f t="array" ref="Q4711">SUM(IF($H$2:$H$4320=$H4711,Q$2:Q$4320,0))</f>
        <v>0</v>
      </c>
      <c r="R4711" s="6">
        <f t="array" ref="R4711">SUM(IF($H$2:$H$4320=$H4711,R$2:R$4320,0))</f>
        <v>116383</v>
      </c>
      <c r="S4711" s="6">
        <f t="array" ref="S4711">SUM(IF($H$2:$H$4320=$H4711,S$2:S$4320,0))</f>
        <v>4356839</v>
      </c>
      <c r="T4711" s="6">
        <f t="array" ref="T4711">SUM(IF($H$2:$H$4320=$H4711,T$2:T$4320,0))</f>
        <v>48061</v>
      </c>
      <c r="U4711" s="6">
        <f t="array" ref="U4711">SUM(IF($H$2:$H$4320=$H4711,U$2:U$4320,0))</f>
        <v>0</v>
      </c>
      <c r="V4711" s="6">
        <f t="array" ref="V4711">SUM(IF($H$2:$H$4320=$H4711,V$2:V$4320,0))</f>
        <v>11</v>
      </c>
      <c r="W4711" s="6">
        <f t="array" ref="W4711">SUM(IF($H$2:$H$4320=$H4711,W$2:W$4320,0))</f>
        <v>279</v>
      </c>
      <c r="X4711" s="6">
        <f t="array" ref="X4711">SUM(IF($H$2:$H$4320=$H4711,X$2:X$4320,0))</f>
        <v>264</v>
      </c>
      <c r="Y4711" s="6">
        <f t="array" ref="Y4711">SUM(IF($H$2:$H$4320=$H4711,Y$2:Y$4320,0))</f>
        <v>0</v>
      </c>
      <c r="Z4711" s="6">
        <f t="array" ref="Z4711">SUM(IF($H$2:$H$4320=$H4711,Z$2:Z$4320,0))</f>
        <v>0</v>
      </c>
      <c r="AA4711" s="6">
        <f t="array" ref="AA4711">SUM(IF($H$2:$H$4320=$H4711,AA$2:AA$4320,0))</f>
        <v>0</v>
      </c>
      <c r="AB4711" s="6" t="str">
        <f t="shared" si="1208"/>
        <v/>
      </c>
      <c r="AC4711" s="6" t="str">
        <f t="shared" si="1209"/>
        <v/>
      </c>
      <c r="AD4711" s="16">
        <f t="shared" si="1193"/>
        <v>11.205450001343689</v>
      </c>
      <c r="AE4711" s="16">
        <f t="shared" si="1194"/>
        <v>0</v>
      </c>
      <c r="AF4711" s="16">
        <f t="shared" si="1195"/>
        <v>25.363636363636363</v>
      </c>
      <c r="AG4711" s="16">
        <f t="shared" si="1196"/>
        <v>49.363636363636367</v>
      </c>
      <c r="AH4711" s="17">
        <f t="shared" si="1197"/>
        <v>0.69398695304766789</v>
      </c>
      <c r="AI4711" s="17">
        <f t="shared" si="1198"/>
        <v>25.979648423990174</v>
      </c>
      <c r="AJ4711" s="17">
        <f t="shared" si="1199"/>
        <v>26.266234153438837</v>
      </c>
      <c r="AK4711" s="17">
        <f t="shared" si="1200"/>
        <v>26.266234153438837</v>
      </c>
      <c r="AL4711" s="17" t="str">
        <f t="shared" si="1201"/>
        <v/>
      </c>
      <c r="AM4711" s="17" t="str">
        <f t="shared" si="1202"/>
        <v/>
      </c>
      <c r="AN4711" s="17" t="str">
        <f t="shared" si="1203"/>
        <v/>
      </c>
      <c r="AO4711" s="17" t="str">
        <f t="shared" si="1204"/>
        <v/>
      </c>
      <c r="AP4711" s="17" t="str">
        <f t="shared" si="1206"/>
        <v/>
      </c>
      <c r="AQ4711" s="17">
        <f t="shared" si="1205"/>
        <v>10.448907105135671</v>
      </c>
    </row>
    <row r="4712" spans="1:43" x14ac:dyDescent="0.2">
      <c r="A4712" t="s">
        <v>5798</v>
      </c>
      <c r="H4712">
        <v>335</v>
      </c>
      <c r="I4712">
        <f t="shared" si="1207"/>
        <v>0</v>
      </c>
      <c r="M4712" s="6">
        <f t="array" ref="M4712">SUM(IF($H$2:$H$4320=$H4712,M$2:M$4320,0))</f>
        <v>6702177</v>
      </c>
      <c r="N4712" s="6">
        <f t="array" ref="N4712">SUM(IF($H$2:$H$4320=$H4712,N$2:N$4320,0))</f>
        <v>23899720</v>
      </c>
      <c r="O4712" s="6">
        <f t="array" ref="O4712">SUM(IF($H$2:$H$4320=$H4712,O$2:O$4320,0))</f>
        <v>2888139</v>
      </c>
      <c r="P4712" s="6">
        <f t="array" ref="P4712">SUM(IF($H$2:$H$4320=$H4712,P$2:P$4320,0))</f>
        <v>188608</v>
      </c>
      <c r="Q4712" s="6">
        <f t="array" ref="Q4712">SUM(IF($H$2:$H$4320=$H4712,Q$2:Q$4320,0))</f>
        <v>23184</v>
      </c>
      <c r="R4712" s="6">
        <f t="array" ref="R4712">SUM(IF($H$2:$H$4320=$H4712,R$2:R$4320,0))</f>
        <v>7339038</v>
      </c>
      <c r="S4712" s="6">
        <f t="array" ref="S4712">SUM(IF($H$2:$H$4320=$H4712,S$2:S$4320,0))</f>
        <v>17367392</v>
      </c>
      <c r="T4712" s="6">
        <f t="array" ref="T4712">SUM(IF($H$2:$H$4320=$H4712,T$2:T$4320,0))</f>
        <v>5689016</v>
      </c>
      <c r="U4712" s="6">
        <f t="array" ref="U4712">SUM(IF($H$2:$H$4320=$H4712,U$2:U$4320,0))</f>
        <v>0</v>
      </c>
      <c r="V4712" s="6">
        <f t="array" ref="V4712">SUM(IF($H$2:$H$4320=$H4712,V$2:V$4320,0))</f>
        <v>134</v>
      </c>
      <c r="W4712" s="6">
        <f t="array" ref="W4712">SUM(IF($H$2:$H$4320=$H4712,W$2:W$4320,0))</f>
        <v>3357</v>
      </c>
      <c r="X4712" s="6">
        <f t="array" ref="X4712">SUM(IF($H$2:$H$4320=$H4712,X$2:X$4320,0))</f>
        <v>1920</v>
      </c>
      <c r="Y4712" s="6">
        <f t="array" ref="Y4712">SUM(IF($H$2:$H$4320=$H4712,Y$2:Y$4320,0))</f>
        <v>0</v>
      </c>
      <c r="Z4712" s="6">
        <f t="array" ref="Z4712">SUM(IF($H$2:$H$4320=$H4712,Z$2:Z$4320,0))</f>
        <v>90614456700</v>
      </c>
      <c r="AA4712" s="6">
        <f t="array" ref="AA4712">SUM(IF($H$2:$H$4320=$H4712,AA$2:AA$4320,0))</f>
        <v>7370752865.1120005</v>
      </c>
      <c r="AB4712" s="6">
        <f t="shared" si="1208"/>
        <v>3791.4442805187678</v>
      </c>
      <c r="AC4712" s="6">
        <f t="shared" si="1209"/>
        <v>308.40331456234634</v>
      </c>
      <c r="AD4712" s="16">
        <f t="shared" si="1193"/>
        <v>15.312918858160842</v>
      </c>
      <c r="AE4712" s="16">
        <f t="shared" si="1194"/>
        <v>8.2751280322726846</v>
      </c>
      <c r="AF4712" s="16">
        <f t="shared" si="1195"/>
        <v>25.052238805970148</v>
      </c>
      <c r="AG4712" s="16">
        <f t="shared" si="1196"/>
        <v>39.380597014925371</v>
      </c>
      <c r="AH4712" s="17">
        <f t="shared" si="1197"/>
        <v>1.0950230052115901</v>
      </c>
      <c r="AI4712" s="17">
        <f t="shared" si="1198"/>
        <v>2.5913060786069959</v>
      </c>
      <c r="AJ4712" s="17">
        <f t="shared" si="1199"/>
        <v>3.4401371375300891</v>
      </c>
      <c r="AK4712" s="17">
        <f t="shared" si="1200"/>
        <v>3.4401371375300891</v>
      </c>
      <c r="AL4712" s="17">
        <f t="shared" si="1201"/>
        <v>0.3070763172120845</v>
      </c>
      <c r="AM4712" s="17">
        <f t="shared" si="1202"/>
        <v>0.72667763471705948</v>
      </c>
      <c r="AN4712" s="17">
        <f t="shared" si="1203"/>
        <v>0.96471456569365666</v>
      </c>
      <c r="AO4712" s="17">
        <f t="shared" si="1204"/>
        <v>0.96471456569365666</v>
      </c>
      <c r="AP4712" s="17">
        <f t="shared" si="1206"/>
        <v>0.65763824848157215</v>
      </c>
      <c r="AQ4712" s="17">
        <f t="shared" si="1205"/>
        <v>6.0133504654727492</v>
      </c>
    </row>
    <row r="4713" spans="1:43" x14ac:dyDescent="0.2">
      <c r="A4713" t="s">
        <v>5990</v>
      </c>
      <c r="H4713">
        <v>336</v>
      </c>
      <c r="I4713">
        <f t="shared" si="1207"/>
        <v>0</v>
      </c>
      <c r="M4713" s="6">
        <f t="array" ref="M4713">SUM(IF($H$2:$H$4320=$H4713,M$2:M$4320,0))</f>
        <v>1607591</v>
      </c>
      <c r="N4713" s="6">
        <f t="array" ref="N4713">SUM(IF($H$2:$H$4320=$H4713,N$2:N$4320,0))</f>
        <v>8918979</v>
      </c>
      <c r="O4713" s="6">
        <f t="array" ref="O4713">SUM(IF($H$2:$H$4320=$H4713,O$2:O$4320,0))</f>
        <v>2969909</v>
      </c>
      <c r="P4713" s="6">
        <f t="array" ref="P4713">SUM(IF($H$2:$H$4320=$H4713,P$2:P$4320,0))</f>
        <v>187401</v>
      </c>
      <c r="Q4713" s="6">
        <f t="array" ref="Q4713">SUM(IF($H$2:$H$4320=$H4713,Q$2:Q$4320,0))</f>
        <v>5772</v>
      </c>
      <c r="R4713" s="6">
        <f t="array" ref="R4713">SUM(IF($H$2:$H$4320=$H4713,R$2:R$4320,0))</f>
        <v>3860974</v>
      </c>
      <c r="S4713" s="6">
        <f t="array" ref="S4713">SUM(IF($H$2:$H$4320=$H4713,S$2:S$4320,0))</f>
        <v>12497008</v>
      </c>
      <c r="T4713" s="6">
        <f t="array" ref="T4713">SUM(IF($H$2:$H$4320=$H4713,T$2:T$4320,0))</f>
        <v>310641</v>
      </c>
      <c r="U4713" s="6">
        <f t="array" ref="U4713">SUM(IF($H$2:$H$4320=$H4713,U$2:U$4320,0))</f>
        <v>0</v>
      </c>
      <c r="V4713" s="6">
        <f t="array" ref="V4713">SUM(IF($H$2:$H$4320=$H4713,V$2:V$4320,0))</f>
        <v>216</v>
      </c>
      <c r="W4713" s="6">
        <f t="array" ref="W4713">SUM(IF($H$2:$H$4320=$H4713,W$2:W$4320,0))</f>
        <v>2732</v>
      </c>
      <c r="X4713" s="6">
        <f t="array" ref="X4713">SUM(IF($H$2:$H$4320=$H4713,X$2:X$4320,0))</f>
        <v>649</v>
      </c>
      <c r="Y4713" s="6">
        <f t="array" ref="Y4713">SUM(IF($H$2:$H$4320=$H4713,Y$2:Y$4320,0))</f>
        <v>0</v>
      </c>
      <c r="Z4713" s="6">
        <f t="array" ref="Z4713">SUM(IF($H$2:$H$4320=$H4713,Z$2:Z$4320,0))</f>
        <v>61591968100</v>
      </c>
      <c r="AA4713" s="6">
        <f t="array" ref="AA4713">SUM(IF($H$2:$H$4320=$H4713,AA$2:AA$4320,0))</f>
        <v>4958356970.9519997</v>
      </c>
      <c r="AB4713" s="6">
        <f t="shared" si="1208"/>
        <v>6905.7196008646279</v>
      </c>
      <c r="AC4713" s="6">
        <f t="shared" si="1209"/>
        <v>555.9332487442789</v>
      </c>
      <c r="AD4713" s="16">
        <f t="shared" si="1193"/>
        <v>15.847882348546699</v>
      </c>
      <c r="AE4713" s="16">
        <f t="shared" si="1194"/>
        <v>3.0031152469654794</v>
      </c>
      <c r="AF4713" s="16">
        <f t="shared" si="1195"/>
        <v>12.648148148148149</v>
      </c>
      <c r="AG4713" s="16">
        <f t="shared" si="1196"/>
        <v>15.652777777777779</v>
      </c>
      <c r="AH4713" s="17">
        <f t="shared" si="1197"/>
        <v>2.4017141175833903</v>
      </c>
      <c r="AI4713" s="17">
        <f t="shared" si="1198"/>
        <v>7.773748422328814</v>
      </c>
      <c r="AJ4713" s="17">
        <f t="shared" si="1199"/>
        <v>7.9669822734762761</v>
      </c>
      <c r="AK4713" s="17">
        <f t="shared" si="1200"/>
        <v>7.9669822734762761</v>
      </c>
      <c r="AL4713" s="17">
        <f t="shared" si="1201"/>
        <v>0.43289416871594832</v>
      </c>
      <c r="AM4713" s="17">
        <f t="shared" si="1202"/>
        <v>1.401170246056191</v>
      </c>
      <c r="AN4713" s="17">
        <f t="shared" si="1203"/>
        <v>1.4359994568885071</v>
      </c>
      <c r="AO4713" s="17">
        <f t="shared" si="1204"/>
        <v>1.4359994568885071</v>
      </c>
      <c r="AP4713" s="17">
        <f t="shared" si="1206"/>
        <v>1.0031052881725588</v>
      </c>
      <c r="AQ4713" s="17">
        <f t="shared" si="1205"/>
        <v>4.2078757295257194</v>
      </c>
    </row>
    <row r="4714" spans="1:43" x14ac:dyDescent="0.2">
      <c r="A4714" t="s">
        <v>5943</v>
      </c>
      <c r="H4714">
        <v>337</v>
      </c>
      <c r="I4714">
        <f t="shared" si="1207"/>
        <v>0</v>
      </c>
      <c r="M4714" s="6">
        <f t="array" ref="M4714">SUM(IF($H$2:$H$4320=$H4714,M$2:M$4320,0))</f>
        <v>181550</v>
      </c>
      <c r="N4714" s="6">
        <f t="array" ref="N4714">SUM(IF($H$2:$H$4320=$H4714,N$2:N$4320,0))</f>
        <v>0</v>
      </c>
      <c r="O4714" s="6">
        <f t="array" ref="O4714">SUM(IF($H$2:$H$4320=$H4714,O$2:O$4320,0))</f>
        <v>248149</v>
      </c>
      <c r="P4714" s="6">
        <f t="array" ref="P4714">SUM(IF($H$2:$H$4320=$H4714,P$2:P$4320,0))</f>
        <v>18860</v>
      </c>
      <c r="Q4714" s="6">
        <f t="array" ref="Q4714">SUM(IF($H$2:$H$4320=$H4714,Q$2:Q$4320,0))</f>
        <v>0</v>
      </c>
      <c r="R4714" s="6">
        <f t="array" ref="R4714">SUM(IF($H$2:$H$4320=$H4714,R$2:R$4320,0))</f>
        <v>165374</v>
      </c>
      <c r="S4714" s="6">
        <f t="array" ref="S4714">SUM(IF($H$2:$H$4320=$H4714,S$2:S$4320,0))</f>
        <v>1879410</v>
      </c>
      <c r="T4714" s="6">
        <f t="array" ref="T4714">SUM(IF($H$2:$H$4320=$H4714,T$2:T$4320,0))</f>
        <v>683688</v>
      </c>
      <c r="U4714" s="6">
        <f t="array" ref="U4714">SUM(IF($H$2:$H$4320=$H4714,U$2:U$4320,0))</f>
        <v>0</v>
      </c>
      <c r="V4714" s="6">
        <f t="array" ref="V4714">SUM(IF($H$2:$H$4320=$H4714,V$2:V$4320,0))</f>
        <v>18</v>
      </c>
      <c r="W4714" s="6">
        <f t="array" ref="W4714">SUM(IF($H$2:$H$4320=$H4714,W$2:W$4320,0))</f>
        <v>393</v>
      </c>
      <c r="X4714" s="6">
        <f t="array" ref="X4714">SUM(IF($H$2:$H$4320=$H4714,X$2:X$4320,0))</f>
        <v>259</v>
      </c>
      <c r="Y4714" s="6">
        <f t="array" ref="Y4714">SUM(IF($H$2:$H$4320=$H4714,Y$2:Y$4320,0))</f>
        <v>0</v>
      </c>
      <c r="Z4714" s="6">
        <f t="array" ref="Z4714">SUM(IF($H$2:$H$4320=$H4714,Z$2:Z$4320,0))</f>
        <v>0</v>
      </c>
      <c r="AA4714" s="6">
        <f t="array" ref="AA4714">SUM(IF($H$2:$H$4320=$H4714,AA$2:AA$4320,0))</f>
        <v>0</v>
      </c>
      <c r="AB4714" s="6" t="str">
        <f t="shared" si="1208"/>
        <v/>
      </c>
      <c r="AC4714" s="6" t="str">
        <f t="shared" si="1209"/>
        <v/>
      </c>
      <c r="AD4714" s="16">
        <f t="shared" si="1193"/>
        <v>13.157423117709438</v>
      </c>
      <c r="AE4714" s="16">
        <f t="shared" si="1194"/>
        <v>0</v>
      </c>
      <c r="AF4714" s="16">
        <f t="shared" si="1195"/>
        <v>21.833333333333332</v>
      </c>
      <c r="AG4714" s="16">
        <f t="shared" si="1196"/>
        <v>36.222222222222221</v>
      </c>
      <c r="AH4714" s="17">
        <f t="shared" si="1197"/>
        <v>0.91090057835307081</v>
      </c>
      <c r="AI4714" s="17">
        <f t="shared" si="1198"/>
        <v>10.352024235747727</v>
      </c>
      <c r="AJ4714" s="17">
        <f t="shared" si="1199"/>
        <v>14.117862847700358</v>
      </c>
      <c r="AK4714" s="17">
        <f t="shared" si="1200"/>
        <v>14.117862847700358</v>
      </c>
      <c r="AL4714" s="17" t="str">
        <f t="shared" si="1201"/>
        <v/>
      </c>
      <c r="AM4714" s="17" t="str">
        <f t="shared" si="1202"/>
        <v/>
      </c>
      <c r="AN4714" s="17" t="str">
        <f t="shared" si="1203"/>
        <v/>
      </c>
      <c r="AO4714" s="17" t="str">
        <f t="shared" si="1204"/>
        <v/>
      </c>
      <c r="AP4714" s="17" t="str">
        <f t="shared" si="1206"/>
        <v/>
      </c>
      <c r="AQ4714" s="17">
        <f t="shared" si="1205"/>
        <v>7.5737157917219093</v>
      </c>
    </row>
    <row r="4715" spans="1:43" x14ac:dyDescent="0.2">
      <c r="A4715" t="s">
        <v>5904</v>
      </c>
      <c r="H4715">
        <v>339</v>
      </c>
      <c r="I4715">
        <f t="shared" si="1207"/>
        <v>0</v>
      </c>
      <c r="M4715" s="6">
        <f t="array" ref="M4715">SUM(IF($H$2:$H$4320=$H4715,M$2:M$4320,0))</f>
        <v>50888</v>
      </c>
      <c r="N4715" s="6">
        <f t="array" ref="N4715">SUM(IF($H$2:$H$4320=$H4715,N$2:N$4320,0))</f>
        <v>0</v>
      </c>
      <c r="O4715" s="6">
        <f t="array" ref="O4715">SUM(IF($H$2:$H$4320=$H4715,O$2:O$4320,0))</f>
        <v>30762</v>
      </c>
      <c r="P4715" s="6">
        <f t="array" ref="P4715">SUM(IF($H$2:$H$4320=$H4715,P$2:P$4320,0))</f>
        <v>3713</v>
      </c>
      <c r="Q4715" s="6">
        <f t="array" ref="Q4715">SUM(IF($H$2:$H$4320=$H4715,Q$2:Q$4320,0))</f>
        <v>0</v>
      </c>
      <c r="R4715" s="6">
        <f t="array" ref="R4715">SUM(IF($H$2:$H$4320=$H4715,R$2:R$4320,0))</f>
        <v>0</v>
      </c>
      <c r="S4715" s="6">
        <f t="array" ref="S4715">SUM(IF($H$2:$H$4320=$H4715,S$2:S$4320,0))</f>
        <v>233510</v>
      </c>
      <c r="T4715" s="6">
        <f t="array" ref="T4715">SUM(IF($H$2:$H$4320=$H4715,T$2:T$4320,0))</f>
        <v>0</v>
      </c>
      <c r="U4715" s="6">
        <f t="array" ref="U4715">SUM(IF($H$2:$H$4320=$H4715,U$2:U$4320,0))</f>
        <v>0</v>
      </c>
      <c r="V4715" s="6">
        <f t="array" ref="V4715">SUM(IF($H$2:$H$4320=$H4715,V$2:V$4320,0))</f>
        <v>6</v>
      </c>
      <c r="W4715" s="6">
        <f t="array" ref="W4715">SUM(IF($H$2:$H$4320=$H4715,W$2:W$4320,0))</f>
        <v>104</v>
      </c>
      <c r="X4715" s="6">
        <f t="array" ref="X4715">SUM(IF($H$2:$H$4320=$H4715,X$2:X$4320,0))</f>
        <v>0</v>
      </c>
      <c r="Y4715" s="6">
        <f t="array" ref="Y4715">SUM(IF($H$2:$H$4320=$H4715,Y$2:Y$4320,0))</f>
        <v>0</v>
      </c>
      <c r="Z4715" s="6">
        <f t="array" ref="Z4715">SUM(IF($H$2:$H$4320=$H4715,Z$2:Z$4320,0))</f>
        <v>0</v>
      </c>
      <c r="AA4715" s="6">
        <f t="array" ref="AA4715">SUM(IF($H$2:$H$4320=$H4715,AA$2:AA$4320,0))</f>
        <v>0</v>
      </c>
      <c r="AB4715" s="6" t="str">
        <f t="shared" si="1208"/>
        <v/>
      </c>
      <c r="AC4715" s="6" t="str">
        <f t="shared" si="1209"/>
        <v/>
      </c>
      <c r="AD4715" s="16">
        <f t="shared" si="1193"/>
        <v>8.2849447885806633</v>
      </c>
      <c r="AE4715" s="16">
        <f t="shared" si="1194"/>
        <v>0</v>
      </c>
      <c r="AF4715" s="16">
        <f t="shared" si="1195"/>
        <v>17.333333333333332</v>
      </c>
      <c r="AG4715" s="16">
        <f t="shared" si="1196"/>
        <v>17.333333333333332</v>
      </c>
      <c r="AH4715" s="17">
        <f t="shared" si="1197"/>
        <v>0</v>
      </c>
      <c r="AI4715" s="17">
        <f t="shared" si="1198"/>
        <v>4.5887046061939945</v>
      </c>
      <c r="AJ4715" s="17">
        <f t="shared" si="1199"/>
        <v>4.5887046061939945</v>
      </c>
      <c r="AK4715" s="17">
        <f t="shared" si="1200"/>
        <v>4.5887046061939945</v>
      </c>
      <c r="AL4715" s="17" t="str">
        <f t="shared" si="1201"/>
        <v/>
      </c>
      <c r="AM4715" s="17" t="str">
        <f t="shared" si="1202"/>
        <v/>
      </c>
      <c r="AN4715" s="17" t="str">
        <f t="shared" si="1203"/>
        <v/>
      </c>
      <c r="AO4715" s="17" t="str">
        <f t="shared" si="1204"/>
        <v/>
      </c>
      <c r="AP4715" s="17" t="str">
        <f t="shared" si="1206"/>
        <v/>
      </c>
      <c r="AQ4715" s="17">
        <f t="shared" si="1205"/>
        <v>7.5908588518301805</v>
      </c>
    </row>
    <row r="4716" spans="1:43" x14ac:dyDescent="0.2">
      <c r="A4716" t="s">
        <v>6207</v>
      </c>
      <c r="H4716">
        <v>340</v>
      </c>
      <c r="I4716">
        <f t="shared" si="1207"/>
        <v>0</v>
      </c>
      <c r="M4716" s="6">
        <f t="array" ref="M4716">SUM(IF($H$2:$H$4320=$H4716,M$2:M$4320,0))</f>
        <v>0</v>
      </c>
      <c r="N4716" s="6">
        <f t="array" ref="N4716">SUM(IF($H$2:$H$4320=$H4716,N$2:N$4320,0))</f>
        <v>0</v>
      </c>
      <c r="O4716" s="6">
        <f t="array" ref="O4716">SUM(IF($H$2:$H$4320=$H4716,O$2:O$4320,0))</f>
        <v>0</v>
      </c>
      <c r="P4716" s="6">
        <f t="array" ref="P4716">SUM(IF($H$2:$H$4320=$H4716,P$2:P$4320,0))</f>
        <v>0</v>
      </c>
      <c r="Q4716" s="6">
        <f t="array" ref="Q4716">SUM(IF($H$2:$H$4320=$H4716,Q$2:Q$4320,0))</f>
        <v>0</v>
      </c>
      <c r="R4716" s="6">
        <f t="array" ref="R4716">SUM(IF($H$2:$H$4320=$H4716,R$2:R$4320,0))</f>
        <v>0</v>
      </c>
      <c r="S4716" s="6">
        <f t="array" ref="S4716">SUM(IF($H$2:$H$4320=$H4716,S$2:S$4320,0))</f>
        <v>0</v>
      </c>
      <c r="T4716" s="6">
        <f t="array" ref="T4716">SUM(IF($H$2:$H$4320=$H4716,T$2:T$4320,0))</f>
        <v>0</v>
      </c>
      <c r="U4716" s="6">
        <f t="array" ref="U4716">SUM(IF($H$2:$H$4320=$H4716,U$2:U$4320,0))</f>
        <v>0</v>
      </c>
      <c r="V4716" s="6">
        <f t="array" ref="V4716">SUM(IF($H$2:$H$4320=$H4716,V$2:V$4320,0))</f>
        <v>0</v>
      </c>
      <c r="W4716" s="6">
        <f t="array" ref="W4716">SUM(IF($H$2:$H$4320=$H4716,W$2:W$4320,0))</f>
        <v>0</v>
      </c>
      <c r="X4716" s="6">
        <f t="array" ref="X4716">SUM(IF($H$2:$H$4320=$H4716,X$2:X$4320,0))</f>
        <v>0</v>
      </c>
      <c r="Y4716" s="6">
        <f t="array" ref="Y4716">SUM(IF($H$2:$H$4320=$H4716,Y$2:Y$4320,0))</f>
        <v>0</v>
      </c>
      <c r="Z4716" s="6">
        <f t="array" ref="Z4716">SUM(IF($H$2:$H$4320=$H4716,Z$2:Z$4320,0))</f>
        <v>0</v>
      </c>
      <c r="AA4716" s="6">
        <f t="array" ref="AA4716">SUM(IF($H$2:$H$4320=$H4716,AA$2:AA$4320,0))</f>
        <v>0</v>
      </c>
      <c r="AB4716" s="6" t="str">
        <f t="shared" si="1208"/>
        <v/>
      </c>
      <c r="AC4716" s="6" t="str">
        <f t="shared" si="1209"/>
        <v/>
      </c>
      <c r="AD4716" s="16" t="str">
        <f t="shared" si="1193"/>
        <v/>
      </c>
      <c r="AE4716" s="16" t="str">
        <f t="shared" si="1194"/>
        <v/>
      </c>
      <c r="AF4716" s="16" t="str">
        <f t="shared" si="1195"/>
        <v/>
      </c>
      <c r="AG4716" s="16" t="str">
        <f t="shared" si="1196"/>
        <v/>
      </c>
      <c r="AH4716" s="17" t="str">
        <f t="shared" si="1197"/>
        <v/>
      </c>
      <c r="AI4716" s="17" t="str">
        <f t="shared" si="1198"/>
        <v/>
      </c>
      <c r="AJ4716" s="17" t="str">
        <f t="shared" si="1199"/>
        <v/>
      </c>
      <c r="AK4716" s="17" t="str">
        <f t="shared" si="1200"/>
        <v/>
      </c>
      <c r="AL4716" s="17" t="str">
        <f t="shared" si="1201"/>
        <v/>
      </c>
      <c r="AM4716" s="17" t="str">
        <f t="shared" si="1202"/>
        <v/>
      </c>
      <c r="AN4716" s="17" t="str">
        <f t="shared" si="1203"/>
        <v/>
      </c>
      <c r="AO4716" s="17" t="str">
        <f t="shared" si="1204"/>
        <v/>
      </c>
      <c r="AP4716" s="17" t="str">
        <f t="shared" si="1206"/>
        <v/>
      </c>
      <c r="AQ4716" s="17" t="str">
        <f t="shared" si="1205"/>
        <v/>
      </c>
    </row>
    <row r="4717" spans="1:43" x14ac:dyDescent="0.2">
      <c r="A4717" t="s">
        <v>6137</v>
      </c>
      <c r="H4717">
        <v>342</v>
      </c>
      <c r="I4717">
        <f t="shared" si="1207"/>
        <v>0</v>
      </c>
      <c r="M4717" s="6">
        <f t="array" ref="M4717">SUM(IF($H$2:$H$4320=$H4717,M$2:M$4320,0))</f>
        <v>1099777</v>
      </c>
      <c r="N4717" s="6">
        <f t="array" ref="N4717">SUM(IF($H$2:$H$4320=$H4717,N$2:N$4320,0))</f>
        <v>10288338</v>
      </c>
      <c r="O4717" s="6">
        <f t="array" ref="O4717">SUM(IF($H$2:$H$4320=$H4717,O$2:O$4320,0))</f>
        <v>1721065</v>
      </c>
      <c r="P4717" s="6">
        <f t="array" ref="P4717">SUM(IF($H$2:$H$4320=$H4717,P$2:P$4320,0))</f>
        <v>110339</v>
      </c>
      <c r="Q4717" s="6">
        <f t="array" ref="Q4717">SUM(IF($H$2:$H$4320=$H4717,Q$2:Q$4320,0))</f>
        <v>3817</v>
      </c>
      <c r="R4717" s="6">
        <f t="array" ref="R4717">SUM(IF($H$2:$H$4320=$H4717,R$2:R$4320,0))</f>
        <v>1233441</v>
      </c>
      <c r="S4717" s="6">
        <f t="array" ref="S4717">SUM(IF($H$2:$H$4320=$H4717,S$2:S$4320,0))</f>
        <v>10697525</v>
      </c>
      <c r="T4717" s="6">
        <f t="array" ref="T4717">SUM(IF($H$2:$H$4320=$H4717,T$2:T$4320,0))</f>
        <v>112854</v>
      </c>
      <c r="U4717" s="6">
        <f t="array" ref="U4717">SUM(IF($H$2:$H$4320=$H4717,U$2:U$4320,0))</f>
        <v>0</v>
      </c>
      <c r="V4717" s="6">
        <f t="array" ref="V4717">SUM(IF($H$2:$H$4320=$H4717,V$2:V$4320,0))</f>
        <v>49</v>
      </c>
      <c r="W4717" s="6">
        <f t="array" ref="W4717">SUM(IF($H$2:$H$4320=$H4717,W$2:W$4320,0))</f>
        <v>1136</v>
      </c>
      <c r="X4717" s="6">
        <f t="array" ref="X4717">SUM(IF($H$2:$H$4320=$H4717,X$2:X$4320,0))</f>
        <v>486</v>
      </c>
      <c r="Y4717" s="6">
        <f t="array" ref="Y4717">SUM(IF($H$2:$H$4320=$H4717,Y$2:Y$4320,0))</f>
        <v>0</v>
      </c>
      <c r="Z4717" s="6">
        <f t="array" ref="Z4717">SUM(IF($H$2:$H$4320=$H4717,Z$2:Z$4320,0))</f>
        <v>61393793784</v>
      </c>
      <c r="AA4717" s="6">
        <f t="array" ref="AA4717">SUM(IF($H$2:$H$4320=$H4717,AA$2:AA$4320,0))</f>
        <v>4521729884.6160002</v>
      </c>
      <c r="AB4717" s="6">
        <f t="shared" si="1208"/>
        <v>5967.3188987375806</v>
      </c>
      <c r="AC4717" s="6">
        <f t="shared" si="1209"/>
        <v>439.50051841376131</v>
      </c>
      <c r="AD4717" s="16">
        <f t="shared" si="1193"/>
        <v>15.597975330572146</v>
      </c>
      <c r="AE4717" s="16">
        <f t="shared" si="1194"/>
        <v>5.9778904341207335</v>
      </c>
      <c r="AF4717" s="16">
        <f t="shared" si="1195"/>
        <v>23.183673469387756</v>
      </c>
      <c r="AG4717" s="16">
        <f t="shared" si="1196"/>
        <v>33.102040816326529</v>
      </c>
      <c r="AH4717" s="17">
        <f t="shared" si="1197"/>
        <v>1.1215373662115138</v>
      </c>
      <c r="AI4717" s="17">
        <f t="shared" si="1198"/>
        <v>9.7269946543708414</v>
      </c>
      <c r="AJ4717" s="17">
        <f t="shared" si="1199"/>
        <v>9.8296100027551034</v>
      </c>
      <c r="AK4717" s="17">
        <f t="shared" si="1200"/>
        <v>9.8296100027551034</v>
      </c>
      <c r="AL4717" s="17">
        <f t="shared" si="1201"/>
        <v>0.11988729374948606</v>
      </c>
      <c r="AM4717" s="17">
        <f t="shared" si="1202"/>
        <v>1.0397719242894237</v>
      </c>
      <c r="AN4717" s="17">
        <f t="shared" si="1203"/>
        <v>1.0507410429167472</v>
      </c>
      <c r="AO4717" s="17">
        <f t="shared" si="1204"/>
        <v>1.0507410429167472</v>
      </c>
      <c r="AP4717" s="17">
        <f t="shared" si="1206"/>
        <v>0.93085374916726116</v>
      </c>
      <c r="AQ4717" s="17">
        <f t="shared" si="1205"/>
        <v>6.2156426398770526</v>
      </c>
    </row>
    <row r="4718" spans="1:43" x14ac:dyDescent="0.2">
      <c r="A4718" t="s">
        <v>6208</v>
      </c>
      <c r="H4718">
        <v>343</v>
      </c>
      <c r="I4718">
        <f t="shared" si="1207"/>
        <v>0</v>
      </c>
      <c r="M4718" s="6">
        <f t="array" ref="M4718">SUM(IF($H$2:$H$4320=$H4718,M$2:M$4320,0))</f>
        <v>0</v>
      </c>
      <c r="N4718" s="6">
        <f t="array" ref="N4718">SUM(IF($H$2:$H$4320=$H4718,N$2:N$4320,0))</f>
        <v>0</v>
      </c>
      <c r="O4718" s="6">
        <f t="array" ref="O4718">SUM(IF($H$2:$H$4320=$H4718,O$2:O$4320,0))</f>
        <v>0</v>
      </c>
      <c r="P4718" s="6">
        <f t="array" ref="P4718">SUM(IF($H$2:$H$4320=$H4718,P$2:P$4320,0))</f>
        <v>0</v>
      </c>
      <c r="Q4718" s="6">
        <f t="array" ref="Q4718">SUM(IF($H$2:$H$4320=$H4718,Q$2:Q$4320,0))</f>
        <v>0</v>
      </c>
      <c r="R4718" s="6">
        <f t="array" ref="R4718">SUM(IF($H$2:$H$4320=$H4718,R$2:R$4320,0))</f>
        <v>0</v>
      </c>
      <c r="S4718" s="6">
        <f t="array" ref="S4718">SUM(IF($H$2:$H$4320=$H4718,S$2:S$4320,0))</f>
        <v>0</v>
      </c>
      <c r="T4718" s="6">
        <f t="array" ref="T4718">SUM(IF($H$2:$H$4320=$H4718,T$2:T$4320,0))</f>
        <v>0</v>
      </c>
      <c r="U4718" s="6">
        <f t="array" ref="U4718">SUM(IF($H$2:$H$4320=$H4718,U$2:U$4320,0))</f>
        <v>0</v>
      </c>
      <c r="V4718" s="6">
        <f t="array" ref="V4718">SUM(IF($H$2:$H$4320=$H4718,V$2:V$4320,0))</f>
        <v>0</v>
      </c>
      <c r="W4718" s="6">
        <f t="array" ref="W4718">SUM(IF($H$2:$H$4320=$H4718,W$2:W$4320,0))</f>
        <v>0</v>
      </c>
      <c r="X4718" s="6">
        <f t="array" ref="X4718">SUM(IF($H$2:$H$4320=$H4718,X$2:X$4320,0))</f>
        <v>0</v>
      </c>
      <c r="Y4718" s="6">
        <f t="array" ref="Y4718">SUM(IF($H$2:$H$4320=$H4718,Y$2:Y$4320,0))</f>
        <v>0</v>
      </c>
      <c r="Z4718" s="6">
        <f t="array" ref="Z4718">SUM(IF($H$2:$H$4320=$H4718,Z$2:Z$4320,0))</f>
        <v>0</v>
      </c>
      <c r="AA4718" s="6">
        <f t="array" ref="AA4718">SUM(IF($H$2:$H$4320=$H4718,AA$2:AA$4320,0))</f>
        <v>0</v>
      </c>
      <c r="AB4718" s="6" t="str">
        <f t="shared" si="1208"/>
        <v/>
      </c>
      <c r="AC4718" s="6" t="str">
        <f t="shared" si="1209"/>
        <v/>
      </c>
      <c r="AD4718" s="16" t="str">
        <f t="shared" si="1193"/>
        <v/>
      </c>
      <c r="AE4718" s="16" t="str">
        <f t="shared" si="1194"/>
        <v/>
      </c>
      <c r="AF4718" s="16" t="str">
        <f t="shared" si="1195"/>
        <v/>
      </c>
      <c r="AG4718" s="16" t="str">
        <f t="shared" si="1196"/>
        <v/>
      </c>
      <c r="AH4718" s="17" t="str">
        <f t="shared" si="1197"/>
        <v/>
      </c>
      <c r="AI4718" s="17" t="str">
        <f t="shared" si="1198"/>
        <v/>
      </c>
      <c r="AJ4718" s="17" t="str">
        <f t="shared" si="1199"/>
        <v/>
      </c>
      <c r="AK4718" s="17" t="str">
        <f t="shared" si="1200"/>
        <v/>
      </c>
      <c r="AL4718" s="17" t="str">
        <f t="shared" si="1201"/>
        <v/>
      </c>
      <c r="AM4718" s="17" t="str">
        <f t="shared" si="1202"/>
        <v/>
      </c>
      <c r="AN4718" s="17" t="str">
        <f t="shared" si="1203"/>
        <v/>
      </c>
      <c r="AO4718" s="17" t="str">
        <f t="shared" si="1204"/>
        <v/>
      </c>
      <c r="AP4718" s="17" t="str">
        <f t="shared" si="1206"/>
        <v/>
      </c>
      <c r="AQ4718" s="17" t="str">
        <f t="shared" si="1205"/>
        <v/>
      </c>
    </row>
    <row r="4719" spans="1:43" x14ac:dyDescent="0.2">
      <c r="A4719" t="s">
        <v>5728</v>
      </c>
      <c r="H4719">
        <v>344</v>
      </c>
      <c r="I4719">
        <f t="shared" si="1207"/>
        <v>0</v>
      </c>
      <c r="M4719" s="6">
        <f t="array" ref="M4719">SUM(IF($H$2:$H$4320=$H4719,M$2:M$4320,0))</f>
        <v>733002</v>
      </c>
      <c r="N4719" s="6">
        <f t="array" ref="N4719">SUM(IF($H$2:$H$4320=$H4719,N$2:N$4320,0))</f>
        <v>4799953</v>
      </c>
      <c r="O4719" s="6">
        <f t="array" ref="O4719">SUM(IF($H$2:$H$4320=$H4719,O$2:O$4320,0))</f>
        <v>1384579</v>
      </c>
      <c r="P4719" s="6">
        <f t="array" ref="P4719">SUM(IF($H$2:$H$4320=$H4719,P$2:P$4320,0))</f>
        <v>85041</v>
      </c>
      <c r="Q4719" s="6">
        <f t="array" ref="Q4719">SUM(IF($H$2:$H$4320=$H4719,Q$2:Q$4320,0))</f>
        <v>2447</v>
      </c>
      <c r="R4719" s="6">
        <f t="array" ref="R4719">SUM(IF($H$2:$H$4320=$H4719,R$2:R$4320,0))</f>
        <v>627487</v>
      </c>
      <c r="S4719" s="6">
        <f t="array" ref="S4719">SUM(IF($H$2:$H$4320=$H4719,S$2:S$4320,0))</f>
        <v>6353350</v>
      </c>
      <c r="T4719" s="6">
        <f t="array" ref="T4719">SUM(IF($H$2:$H$4320=$H4719,T$2:T$4320,0))</f>
        <v>2923625</v>
      </c>
      <c r="U4719" s="6">
        <f t="array" ref="U4719">SUM(IF($H$2:$H$4320=$H4719,U$2:U$4320,0))</f>
        <v>0</v>
      </c>
      <c r="V4719" s="6">
        <f t="array" ref="V4719">SUM(IF($H$2:$H$4320=$H4719,V$2:V$4320,0))</f>
        <v>65</v>
      </c>
      <c r="W4719" s="6">
        <f t="array" ref="W4719">SUM(IF($H$2:$H$4320=$H4719,W$2:W$4320,0))</f>
        <v>1592</v>
      </c>
      <c r="X4719" s="6">
        <f t="array" ref="X4719">SUM(IF($H$2:$H$4320=$H4719,X$2:X$4320,0))</f>
        <v>1395</v>
      </c>
      <c r="Y4719" s="6">
        <f t="array" ref="Y4719">SUM(IF($H$2:$H$4320=$H4719,Y$2:Y$4320,0))</f>
        <v>0</v>
      </c>
      <c r="Z4719" s="6">
        <f t="array" ref="Z4719">SUM(IF($H$2:$H$4320=$H4719,Z$2:Z$4320,0))</f>
        <v>23424703000</v>
      </c>
      <c r="AA4719" s="6">
        <f t="array" ref="AA4719">SUM(IF($H$2:$H$4320=$H4719,AA$2:AA$4320,0))</f>
        <v>1694258007.1200001</v>
      </c>
      <c r="AB4719" s="6">
        <f t="shared" si="1208"/>
        <v>4880.1942435686351</v>
      </c>
      <c r="AC4719" s="6">
        <f t="shared" si="1209"/>
        <v>352.97387435251972</v>
      </c>
      <c r="AD4719" s="16">
        <f t="shared" si="1193"/>
        <v>16.281311367458049</v>
      </c>
      <c r="AE4719" s="16">
        <f t="shared" si="1194"/>
        <v>3.4667238200203818</v>
      </c>
      <c r="AF4719" s="16">
        <f t="shared" si="1195"/>
        <v>24.492307692307691</v>
      </c>
      <c r="AG4719" s="16">
        <f t="shared" si="1196"/>
        <v>45.95384615384615</v>
      </c>
      <c r="AH4719" s="17">
        <f t="shared" si="1197"/>
        <v>0.85605087025683424</v>
      </c>
      <c r="AI4719" s="17">
        <f t="shared" si="1198"/>
        <v>8.6675752590033852</v>
      </c>
      <c r="AJ4719" s="17">
        <f t="shared" si="1199"/>
        <v>12.656138728134438</v>
      </c>
      <c r="AK4719" s="17">
        <f t="shared" si="1200"/>
        <v>12.656138728134438</v>
      </c>
      <c r="AL4719" s="17">
        <f t="shared" si="1201"/>
        <v>0.13072773837577159</v>
      </c>
      <c r="AM4719" s="17">
        <f t="shared" si="1202"/>
        <v>1.3236275438530336</v>
      </c>
      <c r="AN4719" s="17">
        <f t="shared" si="1203"/>
        <v>1.9327220495700688</v>
      </c>
      <c r="AO4719" s="17">
        <f t="shared" si="1204"/>
        <v>1.9327220495700688</v>
      </c>
      <c r="AP4719" s="17">
        <f t="shared" si="1206"/>
        <v>1.8019943111942971</v>
      </c>
      <c r="AQ4719" s="17">
        <f t="shared" si="1205"/>
        <v>4.5886511351103838</v>
      </c>
    </row>
    <row r="4720" spans="1:43" x14ac:dyDescent="0.2">
      <c r="A4720" t="s">
        <v>6163</v>
      </c>
      <c r="H4720">
        <v>345</v>
      </c>
      <c r="I4720">
        <f t="shared" si="1207"/>
        <v>0</v>
      </c>
      <c r="M4720" s="6">
        <f t="array" ref="M4720">SUM(IF($H$2:$H$4320=$H4720,M$2:M$4320,0))</f>
        <v>61679</v>
      </c>
      <c r="N4720" s="6">
        <f t="array" ref="N4720">SUM(IF($H$2:$H$4320=$H4720,N$2:N$4320,0))</f>
        <v>0</v>
      </c>
      <c r="O4720" s="6">
        <f t="array" ref="O4720">SUM(IF($H$2:$H$4320=$H4720,O$2:O$4320,0))</f>
        <v>178343</v>
      </c>
      <c r="P4720" s="6">
        <f t="array" ref="P4720">SUM(IF($H$2:$H$4320=$H4720,P$2:P$4320,0))</f>
        <v>14497</v>
      </c>
      <c r="Q4720" s="6">
        <f t="array" ref="Q4720">SUM(IF($H$2:$H$4320=$H4720,Q$2:Q$4320,0))</f>
        <v>0</v>
      </c>
      <c r="R4720" s="6">
        <f t="array" ref="R4720">SUM(IF($H$2:$H$4320=$H4720,R$2:R$4320,0))</f>
        <v>52410</v>
      </c>
      <c r="S4720" s="6">
        <f t="array" ref="S4720">SUM(IF($H$2:$H$4320=$H4720,S$2:S$4320,0))</f>
        <v>1557387</v>
      </c>
      <c r="T4720" s="6">
        <f t="array" ref="T4720">SUM(IF($H$2:$H$4320=$H4720,T$2:T$4320,0))</f>
        <v>1344904</v>
      </c>
      <c r="U4720" s="6">
        <f t="array" ref="U4720">SUM(IF($H$2:$H$4320=$H4720,U$2:U$4320,0))</f>
        <v>0</v>
      </c>
      <c r="V4720" s="6">
        <f t="array" ref="V4720">SUM(IF($H$2:$H$4320=$H4720,V$2:V$4320,0))</f>
        <v>7</v>
      </c>
      <c r="W4720" s="6">
        <f t="array" ref="W4720">SUM(IF($H$2:$H$4320=$H4720,W$2:W$4320,0))</f>
        <v>136</v>
      </c>
      <c r="X4720" s="6">
        <f t="array" ref="X4720">SUM(IF($H$2:$H$4320=$H4720,X$2:X$4320,0))</f>
        <v>0</v>
      </c>
      <c r="Y4720" s="6">
        <f t="array" ref="Y4720">SUM(IF($H$2:$H$4320=$H4720,Y$2:Y$4320,0))</f>
        <v>0</v>
      </c>
      <c r="Z4720" s="6">
        <f t="array" ref="Z4720">SUM(IF($H$2:$H$4320=$H4720,Z$2:Z$4320,0))</f>
        <v>0</v>
      </c>
      <c r="AA4720" s="6">
        <f t="array" ref="AA4720">SUM(IF($H$2:$H$4320=$H4720,AA$2:AA$4320,0))</f>
        <v>0</v>
      </c>
      <c r="AB4720" s="6" t="str">
        <f t="shared" si="1208"/>
        <v/>
      </c>
      <c r="AC4720" s="6" t="str">
        <f t="shared" si="1209"/>
        <v/>
      </c>
      <c r="AD4720" s="16">
        <f t="shared" si="1193"/>
        <v>12.302062495688762</v>
      </c>
      <c r="AE4720" s="16">
        <f t="shared" si="1194"/>
        <v>0</v>
      </c>
      <c r="AF4720" s="16">
        <f t="shared" si="1195"/>
        <v>19.428571428571427</v>
      </c>
      <c r="AG4720" s="16">
        <f t="shared" si="1196"/>
        <v>19.428571428571427</v>
      </c>
      <c r="AH4720" s="17">
        <f t="shared" si="1197"/>
        <v>0.84972194750239138</v>
      </c>
      <c r="AI4720" s="17">
        <f t="shared" si="1198"/>
        <v>25.249874349454434</v>
      </c>
      <c r="AJ4720" s="17">
        <f t="shared" si="1199"/>
        <v>47.054767424893399</v>
      </c>
      <c r="AK4720" s="17">
        <f t="shared" si="1200"/>
        <v>47.054767424893399</v>
      </c>
      <c r="AL4720" s="17" t="str">
        <f t="shared" si="1201"/>
        <v/>
      </c>
      <c r="AM4720" s="17" t="str">
        <f t="shared" si="1202"/>
        <v/>
      </c>
      <c r="AN4720" s="17" t="str">
        <f t="shared" si="1203"/>
        <v/>
      </c>
      <c r="AO4720" s="17" t="str">
        <f t="shared" si="1204"/>
        <v/>
      </c>
      <c r="AP4720" s="17" t="str">
        <f t="shared" si="1206"/>
        <v/>
      </c>
      <c r="AQ4720" s="17">
        <f t="shared" si="1205"/>
        <v>8.7325378624336256</v>
      </c>
    </row>
    <row r="4721" spans="1:43" x14ac:dyDescent="0.2">
      <c r="A4721" t="s">
        <v>6025</v>
      </c>
      <c r="H4721">
        <v>346</v>
      </c>
      <c r="I4721">
        <f t="shared" si="1207"/>
        <v>0</v>
      </c>
      <c r="M4721" s="6">
        <f t="array" ref="M4721">SUM(IF($H$2:$H$4320=$H4721,M$2:M$4320,0))</f>
        <v>577510</v>
      </c>
      <c r="N4721" s="6">
        <f t="array" ref="N4721">SUM(IF($H$2:$H$4320=$H4721,N$2:N$4320,0))</f>
        <v>0</v>
      </c>
      <c r="O4721" s="6">
        <f t="array" ref="O4721">SUM(IF($H$2:$H$4320=$H4721,O$2:O$4320,0))</f>
        <v>533374</v>
      </c>
      <c r="P4721" s="6">
        <f t="array" ref="P4721">SUM(IF($H$2:$H$4320=$H4721,P$2:P$4320,0))</f>
        <v>39769</v>
      </c>
      <c r="Q4721" s="6">
        <f t="array" ref="Q4721">SUM(IF($H$2:$H$4320=$H4721,Q$2:Q$4320,0))</f>
        <v>0</v>
      </c>
      <c r="R4721" s="6">
        <f t="array" ref="R4721">SUM(IF($H$2:$H$4320=$H4721,R$2:R$4320,0))</f>
        <v>433525</v>
      </c>
      <c r="S4721" s="6">
        <f t="array" ref="S4721">SUM(IF($H$2:$H$4320=$H4721,S$2:S$4320,0))</f>
        <v>2946411</v>
      </c>
      <c r="T4721" s="6">
        <f t="array" ref="T4721">SUM(IF($H$2:$H$4320=$H4721,T$2:T$4320,0))</f>
        <v>902481</v>
      </c>
      <c r="U4721" s="6">
        <f t="array" ref="U4721">SUM(IF($H$2:$H$4320=$H4721,U$2:U$4320,0))</f>
        <v>0</v>
      </c>
      <c r="V4721" s="6">
        <f t="array" ref="V4721">SUM(IF($H$2:$H$4320=$H4721,V$2:V$4320,0))</f>
        <v>16</v>
      </c>
      <c r="W4721" s="6">
        <f t="array" ref="W4721">SUM(IF($H$2:$H$4320=$H4721,W$2:W$4320,0))</f>
        <v>422</v>
      </c>
      <c r="X4721" s="6">
        <f t="array" ref="X4721">SUM(IF($H$2:$H$4320=$H4721,X$2:X$4320,0))</f>
        <v>205</v>
      </c>
      <c r="Y4721" s="6">
        <f t="array" ref="Y4721">SUM(IF($H$2:$H$4320=$H4721,Y$2:Y$4320,0))</f>
        <v>0</v>
      </c>
      <c r="Z4721" s="6">
        <f t="array" ref="Z4721">SUM(IF($H$2:$H$4320=$H4721,Z$2:Z$4320,0))</f>
        <v>0</v>
      </c>
      <c r="AA4721" s="6">
        <f t="array" ref="AA4721">SUM(IF($H$2:$H$4320=$H4721,AA$2:AA$4320,0))</f>
        <v>0</v>
      </c>
      <c r="AB4721" s="6" t="str">
        <f t="shared" si="1208"/>
        <v/>
      </c>
      <c r="AC4721" s="6" t="str">
        <f t="shared" si="1209"/>
        <v/>
      </c>
      <c r="AD4721" s="16">
        <f t="shared" si="1193"/>
        <v>13.411803163267871</v>
      </c>
      <c r="AE4721" s="16">
        <f t="shared" si="1194"/>
        <v>0</v>
      </c>
      <c r="AF4721" s="16">
        <f t="shared" si="1195"/>
        <v>26.375</v>
      </c>
      <c r="AG4721" s="16">
        <f t="shared" si="1196"/>
        <v>39.1875</v>
      </c>
      <c r="AH4721" s="17">
        <f t="shared" si="1197"/>
        <v>0.75067964191096259</v>
      </c>
      <c r="AI4721" s="17">
        <f t="shared" si="1198"/>
        <v>5.1019220446399194</v>
      </c>
      <c r="AJ4721" s="17">
        <f t="shared" si="1199"/>
        <v>6.6646326470537307</v>
      </c>
      <c r="AK4721" s="17">
        <f t="shared" si="1200"/>
        <v>6.6646326470537307</v>
      </c>
      <c r="AL4721" s="17" t="str">
        <f t="shared" si="1201"/>
        <v/>
      </c>
      <c r="AM4721" s="17" t="str">
        <f t="shared" si="1202"/>
        <v/>
      </c>
      <c r="AN4721" s="17" t="str">
        <f t="shared" si="1203"/>
        <v/>
      </c>
      <c r="AO4721" s="17" t="str">
        <f t="shared" si="1204"/>
        <v/>
      </c>
      <c r="AP4721" s="17" t="str">
        <f t="shared" si="1206"/>
        <v/>
      </c>
      <c r="AQ4721" s="17">
        <f t="shared" si="1205"/>
        <v>5.5240994124198028</v>
      </c>
    </row>
    <row r="4722" spans="1:43" x14ac:dyDescent="0.2">
      <c r="A4722" t="s">
        <v>6078</v>
      </c>
      <c r="H4722">
        <v>347</v>
      </c>
      <c r="I4722">
        <f t="shared" si="1207"/>
        <v>0</v>
      </c>
      <c r="M4722" s="6">
        <f t="array" ref="M4722">SUM(IF($H$2:$H$4320=$H4722,M$2:M$4320,0))</f>
        <v>140382</v>
      </c>
      <c r="N4722" s="6">
        <f t="array" ref="N4722">SUM(IF($H$2:$H$4320=$H4722,N$2:N$4320,0))</f>
        <v>0</v>
      </c>
      <c r="O4722" s="6">
        <f t="array" ref="O4722">SUM(IF($H$2:$H$4320=$H4722,O$2:O$4320,0))</f>
        <v>318455</v>
      </c>
      <c r="P4722" s="6">
        <f t="array" ref="P4722">SUM(IF($H$2:$H$4320=$H4722,P$2:P$4320,0))</f>
        <v>25520</v>
      </c>
      <c r="Q4722" s="6">
        <f t="array" ref="Q4722">SUM(IF($H$2:$H$4320=$H4722,Q$2:Q$4320,0))</f>
        <v>0</v>
      </c>
      <c r="R4722" s="6">
        <f t="array" ref="R4722">SUM(IF($H$2:$H$4320=$H4722,R$2:R$4320,0))</f>
        <v>146940</v>
      </c>
      <c r="S4722" s="6">
        <f t="array" ref="S4722">SUM(IF($H$2:$H$4320=$H4722,S$2:S$4320,0))</f>
        <v>1124002</v>
      </c>
      <c r="T4722" s="6">
        <f t="array" ref="T4722">SUM(IF($H$2:$H$4320=$H4722,T$2:T$4320,0))</f>
        <v>91668</v>
      </c>
      <c r="U4722" s="6">
        <f t="array" ref="U4722">SUM(IF($H$2:$H$4320=$H4722,U$2:U$4320,0))</f>
        <v>0</v>
      </c>
      <c r="V4722" s="6">
        <f t="array" ref="V4722">SUM(IF($H$2:$H$4320=$H4722,V$2:V$4320,0))</f>
        <v>14</v>
      </c>
      <c r="W4722" s="6">
        <f t="array" ref="W4722">SUM(IF($H$2:$H$4320=$H4722,W$2:W$4320,0))</f>
        <v>242</v>
      </c>
      <c r="X4722" s="6">
        <f t="array" ref="X4722">SUM(IF($H$2:$H$4320=$H4722,X$2:X$4320,0))</f>
        <v>93</v>
      </c>
      <c r="Y4722" s="6">
        <f t="array" ref="Y4722">SUM(IF($H$2:$H$4320=$H4722,Y$2:Y$4320,0))</f>
        <v>0</v>
      </c>
      <c r="Z4722" s="6">
        <f t="array" ref="Z4722">SUM(IF($H$2:$H$4320=$H4722,Z$2:Z$4320,0))</f>
        <v>0</v>
      </c>
      <c r="AA4722" s="6">
        <f t="array" ref="AA4722">SUM(IF($H$2:$H$4320=$H4722,AA$2:AA$4320,0))</f>
        <v>0</v>
      </c>
      <c r="AB4722" s="6" t="str">
        <f t="shared" si="1208"/>
        <v/>
      </c>
      <c r="AC4722" s="6" t="str">
        <f t="shared" si="1209"/>
        <v/>
      </c>
      <c r="AD4722" s="16">
        <f t="shared" si="1193"/>
        <v>12.47864420062696</v>
      </c>
      <c r="AE4722" s="16">
        <f t="shared" si="1194"/>
        <v>0</v>
      </c>
      <c r="AF4722" s="16">
        <f t="shared" si="1195"/>
        <v>17.285714285714285</v>
      </c>
      <c r="AG4722" s="16">
        <f t="shared" si="1196"/>
        <v>23.928571428571427</v>
      </c>
      <c r="AH4722" s="17">
        <f t="shared" si="1197"/>
        <v>1.0467153908620763</v>
      </c>
      <c r="AI4722" s="17">
        <f t="shared" si="1198"/>
        <v>8.006738755680928</v>
      </c>
      <c r="AJ4722" s="17">
        <f t="shared" si="1199"/>
        <v>8.6597284552150562</v>
      </c>
      <c r="AK4722" s="17">
        <f t="shared" si="1200"/>
        <v>8.6597284552150562</v>
      </c>
      <c r="AL4722" s="17" t="str">
        <f t="shared" si="1201"/>
        <v/>
      </c>
      <c r="AM4722" s="17" t="str">
        <f t="shared" si="1202"/>
        <v/>
      </c>
      <c r="AN4722" s="17" t="str">
        <f t="shared" si="1203"/>
        <v/>
      </c>
      <c r="AO4722" s="17" t="str">
        <f t="shared" si="1204"/>
        <v/>
      </c>
      <c r="AP4722" s="17" t="str">
        <f t="shared" si="1206"/>
        <v/>
      </c>
      <c r="AQ4722" s="17">
        <f t="shared" si="1205"/>
        <v>3.5295473457788384</v>
      </c>
    </row>
    <row r="4723" spans="1:43" x14ac:dyDescent="0.2">
      <c r="A4723" t="s">
        <v>6093</v>
      </c>
      <c r="H4723">
        <v>348</v>
      </c>
      <c r="I4723">
        <f t="shared" si="1207"/>
        <v>0</v>
      </c>
      <c r="M4723" s="6">
        <f t="array" ref="M4723">SUM(IF($H$2:$H$4320=$H4723,M$2:M$4320,0))</f>
        <v>1877428</v>
      </c>
      <c r="N4723" s="6">
        <f t="array" ref="N4723">SUM(IF($H$2:$H$4320=$H4723,N$2:N$4320,0))</f>
        <v>3833243</v>
      </c>
      <c r="O4723" s="6">
        <f t="array" ref="O4723">SUM(IF($H$2:$H$4320=$H4723,O$2:O$4320,0))</f>
        <v>964854</v>
      </c>
      <c r="P4723" s="6">
        <f t="array" ref="P4723">SUM(IF($H$2:$H$4320=$H4723,P$2:P$4320,0))</f>
        <v>74354</v>
      </c>
      <c r="Q4723" s="6">
        <f t="array" ref="Q4723">SUM(IF($H$2:$H$4320=$H4723,Q$2:Q$4320,0))</f>
        <v>7753</v>
      </c>
      <c r="R4723" s="6">
        <f t="array" ref="R4723">SUM(IF($H$2:$H$4320=$H4723,R$2:R$4320,0))</f>
        <v>769513</v>
      </c>
      <c r="S4723" s="6">
        <f t="array" ref="S4723">SUM(IF($H$2:$H$4320=$H4723,S$2:S$4320,0))</f>
        <v>6811386</v>
      </c>
      <c r="T4723" s="6">
        <f t="array" ref="T4723">SUM(IF($H$2:$H$4320=$H4723,T$2:T$4320,0))</f>
        <v>619506</v>
      </c>
      <c r="U4723" s="6">
        <f t="array" ref="U4723">SUM(IF($H$2:$H$4320=$H4723,U$2:U$4320,0))</f>
        <v>0</v>
      </c>
      <c r="V4723" s="6">
        <f t="array" ref="V4723">SUM(IF($H$2:$H$4320=$H4723,V$2:V$4320,0))</f>
        <v>42</v>
      </c>
      <c r="W4723" s="6">
        <f t="array" ref="W4723">SUM(IF($H$2:$H$4320=$H4723,W$2:W$4320,0))</f>
        <v>1070</v>
      </c>
      <c r="X4723" s="6">
        <f t="array" ref="X4723">SUM(IF($H$2:$H$4320=$H4723,X$2:X$4320,0))</f>
        <v>722</v>
      </c>
      <c r="Y4723" s="6">
        <f t="array" ref="Y4723">SUM(IF($H$2:$H$4320=$H4723,Y$2:Y$4320,0))</f>
        <v>0</v>
      </c>
      <c r="Z4723" s="6">
        <f t="array" ref="Z4723">SUM(IF($H$2:$H$4320=$H4723,Z$2:Z$4320,0))</f>
        <v>28044490056</v>
      </c>
      <c r="AA4723" s="6">
        <f t="array" ref="AA4723">SUM(IF($H$2:$H$4320=$H4723,AA$2:AA$4320,0))</f>
        <v>2032144010.2656</v>
      </c>
      <c r="AB4723" s="6">
        <f t="shared" si="1208"/>
        <v>7316.1263337596911</v>
      </c>
      <c r="AC4723" s="6">
        <f t="shared" si="1209"/>
        <v>530.13701721117081</v>
      </c>
      <c r="AD4723" s="16">
        <f t="shared" si="1193"/>
        <v>12.97649084111144</v>
      </c>
      <c r="AE4723" s="16">
        <f t="shared" si="1194"/>
        <v>3.9728736161118676</v>
      </c>
      <c r="AF4723" s="16">
        <f t="shared" si="1195"/>
        <v>25.476190476190474</v>
      </c>
      <c r="AG4723" s="16">
        <f t="shared" si="1196"/>
        <v>42.666666666666664</v>
      </c>
      <c r="AH4723" s="17">
        <f t="shared" si="1197"/>
        <v>0.40987617101694446</v>
      </c>
      <c r="AI4723" s="17">
        <f t="shared" si="1198"/>
        <v>3.6280411286078613</v>
      </c>
      <c r="AJ4723" s="17">
        <f t="shared" si="1199"/>
        <v>3.9580170318116061</v>
      </c>
      <c r="AK4723" s="17">
        <f t="shared" si="1200"/>
        <v>3.9580170318116061</v>
      </c>
      <c r="AL4723" s="17">
        <f t="shared" si="1201"/>
        <v>0.20074725239177377</v>
      </c>
      <c r="AM4723" s="17">
        <f t="shared" si="1202"/>
        <v>1.7769251779759332</v>
      </c>
      <c r="AN4723" s="17">
        <f t="shared" si="1203"/>
        <v>1.938539247316176</v>
      </c>
      <c r="AO4723" s="17">
        <f t="shared" si="1204"/>
        <v>1.938539247316176</v>
      </c>
      <c r="AP4723" s="17">
        <f t="shared" si="1206"/>
        <v>1.7377919949244023</v>
      </c>
      <c r="AQ4723" s="17">
        <f t="shared" si="1205"/>
        <v>7.0594991573854697</v>
      </c>
    </row>
    <row r="4724" spans="1:43" x14ac:dyDescent="0.2">
      <c r="A4724" t="s">
        <v>6103</v>
      </c>
      <c r="H4724">
        <v>349</v>
      </c>
      <c r="I4724">
        <f t="shared" si="1207"/>
        <v>0</v>
      </c>
      <c r="M4724" s="6">
        <f t="array" ref="M4724">SUM(IF($H$2:$H$4320=$H4724,M$2:M$4320,0))</f>
        <v>228692</v>
      </c>
      <c r="N4724" s="6">
        <f t="array" ref="N4724">SUM(IF($H$2:$H$4320=$H4724,N$2:N$4320,0))</f>
        <v>0</v>
      </c>
      <c r="O4724" s="6">
        <f t="array" ref="O4724">SUM(IF($H$2:$H$4320=$H4724,O$2:O$4320,0))</f>
        <v>911139</v>
      </c>
      <c r="P4724" s="6">
        <f t="array" ref="P4724">SUM(IF($H$2:$H$4320=$H4724,P$2:P$4320,0))</f>
        <v>61387</v>
      </c>
      <c r="Q4724" s="6">
        <f t="array" ref="Q4724">SUM(IF($H$2:$H$4320=$H4724,Q$2:Q$4320,0))</f>
        <v>0</v>
      </c>
      <c r="R4724" s="6">
        <f t="array" ref="R4724">SUM(IF($H$2:$H$4320=$H4724,R$2:R$4320,0))</f>
        <v>410099</v>
      </c>
      <c r="S4724" s="6">
        <f t="array" ref="S4724">SUM(IF($H$2:$H$4320=$H4724,S$2:S$4320,0))</f>
        <v>3863074</v>
      </c>
      <c r="T4724" s="6">
        <f t="array" ref="T4724">SUM(IF($H$2:$H$4320=$H4724,T$2:T$4320,0))</f>
        <v>725685</v>
      </c>
      <c r="U4724" s="6">
        <f t="array" ref="U4724">SUM(IF($H$2:$H$4320=$H4724,U$2:U$4320,0))</f>
        <v>0</v>
      </c>
      <c r="V4724" s="6">
        <f t="array" ref="V4724">SUM(IF($H$2:$H$4320=$H4724,V$2:V$4320,0))</f>
        <v>29</v>
      </c>
      <c r="W4724" s="6">
        <f t="array" ref="W4724">SUM(IF($H$2:$H$4320=$H4724,W$2:W$4320,0))</f>
        <v>519</v>
      </c>
      <c r="X4724" s="6">
        <f t="array" ref="X4724">SUM(IF($H$2:$H$4320=$H4724,X$2:X$4320,0))</f>
        <v>390</v>
      </c>
      <c r="Y4724" s="6">
        <f t="array" ref="Y4724">SUM(IF($H$2:$H$4320=$H4724,Y$2:Y$4320,0))</f>
        <v>0</v>
      </c>
      <c r="Z4724" s="6">
        <f t="array" ref="Z4724">SUM(IF($H$2:$H$4320=$H4724,Z$2:Z$4320,0))</f>
        <v>0</v>
      </c>
      <c r="AA4724" s="6">
        <f t="array" ref="AA4724">SUM(IF($H$2:$H$4320=$H4724,AA$2:AA$4320,0))</f>
        <v>0</v>
      </c>
      <c r="AB4724" s="6" t="str">
        <f t="shared" si="1208"/>
        <v/>
      </c>
      <c r="AC4724" s="6" t="str">
        <f t="shared" si="1209"/>
        <v/>
      </c>
      <c r="AD4724" s="16">
        <f t="shared" si="1193"/>
        <v>14.842539951455519</v>
      </c>
      <c r="AE4724" s="16">
        <f t="shared" si="1194"/>
        <v>0</v>
      </c>
      <c r="AF4724" s="16">
        <f t="shared" si="1195"/>
        <v>17.896551724137932</v>
      </c>
      <c r="AG4724" s="16">
        <f t="shared" si="1196"/>
        <v>31.344827586206897</v>
      </c>
      <c r="AH4724" s="17">
        <f t="shared" si="1197"/>
        <v>1.7932371923810191</v>
      </c>
      <c r="AI4724" s="17">
        <f t="shared" si="1198"/>
        <v>16.89203819984958</v>
      </c>
      <c r="AJ4724" s="17">
        <f t="shared" si="1199"/>
        <v>20.065236212897698</v>
      </c>
      <c r="AK4724" s="17">
        <f t="shared" si="1200"/>
        <v>20.065236212897698</v>
      </c>
      <c r="AL4724" s="17" t="str">
        <f t="shared" si="1201"/>
        <v/>
      </c>
      <c r="AM4724" s="17" t="str">
        <f t="shared" si="1202"/>
        <v/>
      </c>
      <c r="AN4724" s="17" t="str">
        <f t="shared" si="1203"/>
        <v/>
      </c>
      <c r="AO4724" s="17" t="str">
        <f t="shared" si="1204"/>
        <v/>
      </c>
      <c r="AP4724" s="17" t="str">
        <f t="shared" si="1206"/>
        <v/>
      </c>
      <c r="AQ4724" s="17">
        <f t="shared" si="1205"/>
        <v>4.2398294881461558</v>
      </c>
    </row>
    <row r="4725" spans="1:43" x14ac:dyDescent="0.2">
      <c r="A4725" t="s">
        <v>5992</v>
      </c>
      <c r="H4725">
        <v>350</v>
      </c>
      <c r="I4725">
        <f t="shared" si="1207"/>
        <v>0</v>
      </c>
      <c r="M4725" s="6">
        <f t="array" ref="M4725">SUM(IF($H$2:$H$4320=$H4725,M$2:M$4320,0))</f>
        <v>676191</v>
      </c>
      <c r="N4725" s="6">
        <f t="array" ref="N4725">SUM(IF($H$2:$H$4320=$H4725,N$2:N$4320,0))</f>
        <v>6060439</v>
      </c>
      <c r="O4725" s="6">
        <f t="array" ref="O4725">SUM(IF($H$2:$H$4320=$H4725,O$2:O$4320,0))</f>
        <v>1389804</v>
      </c>
      <c r="P4725" s="6">
        <f t="array" ref="P4725">SUM(IF($H$2:$H$4320=$H4725,P$2:P$4320,0))</f>
        <v>78908</v>
      </c>
      <c r="Q4725" s="6">
        <f t="array" ref="Q4725">SUM(IF($H$2:$H$4320=$H4725,Q$2:Q$4320,0))</f>
        <v>2202</v>
      </c>
      <c r="R4725" s="6">
        <f t="array" ref="R4725">SUM(IF($H$2:$H$4320=$H4725,R$2:R$4320,0))</f>
        <v>312077</v>
      </c>
      <c r="S4725" s="6">
        <f t="array" ref="S4725">SUM(IF($H$2:$H$4320=$H4725,S$2:S$4320,0))</f>
        <v>7141547</v>
      </c>
      <c r="T4725" s="6">
        <f t="array" ref="T4725">SUM(IF($H$2:$H$4320=$H4725,T$2:T$4320,0))</f>
        <v>94482</v>
      </c>
      <c r="U4725" s="6">
        <f t="array" ref="U4725">SUM(IF($H$2:$H$4320=$H4725,U$2:U$4320,0))</f>
        <v>0</v>
      </c>
      <c r="V4725" s="6">
        <f t="array" ref="V4725">SUM(IF($H$2:$H$4320=$H4725,V$2:V$4320,0))</f>
        <v>19</v>
      </c>
      <c r="W4725" s="6">
        <f t="array" ref="W4725">SUM(IF($H$2:$H$4320=$H4725,W$2:W$4320,0))</f>
        <v>512</v>
      </c>
      <c r="X4725" s="6">
        <f t="array" ref="X4725">SUM(IF($H$2:$H$4320=$H4725,X$2:X$4320,0))</f>
        <v>183</v>
      </c>
      <c r="Y4725" s="6">
        <f t="array" ref="Y4725">SUM(IF($H$2:$H$4320=$H4725,Y$2:Y$4320,0))</f>
        <v>0</v>
      </c>
      <c r="Z4725" s="6">
        <f t="array" ref="Z4725">SUM(IF($H$2:$H$4320=$H4725,Z$2:Z$4320,0))</f>
        <v>42164145600</v>
      </c>
      <c r="AA4725" s="6">
        <f t="array" ref="AA4725">SUM(IF($H$2:$H$4320=$H4725,AA$2:AA$4320,0))</f>
        <v>3084600953.3472004</v>
      </c>
      <c r="AB4725" s="6">
        <f t="shared" si="1208"/>
        <v>6957.2758013074626</v>
      </c>
      <c r="AC4725" s="6">
        <f t="shared" si="1209"/>
        <v>508.97318714819181</v>
      </c>
      <c r="AD4725" s="16">
        <f t="shared" si="1193"/>
        <v>17.612966999543772</v>
      </c>
      <c r="AE4725" s="16">
        <f t="shared" si="1194"/>
        <v>4.3606429395799697</v>
      </c>
      <c r="AF4725" s="16">
        <f t="shared" si="1195"/>
        <v>26.94736842105263</v>
      </c>
      <c r="AG4725" s="16">
        <f t="shared" si="1196"/>
        <v>36.578947368421055</v>
      </c>
      <c r="AH4725" s="17">
        <f t="shared" si="1197"/>
        <v>0.46152196642664572</v>
      </c>
      <c r="AI4725" s="17">
        <f t="shared" si="1198"/>
        <v>10.5614345650859</v>
      </c>
      <c r="AJ4725" s="17">
        <f t="shared" si="1199"/>
        <v>10.701161358255286</v>
      </c>
      <c r="AK4725" s="17">
        <f t="shared" si="1200"/>
        <v>10.701161358255286</v>
      </c>
      <c r="AL4725" s="17">
        <f t="shared" si="1201"/>
        <v>5.1494124435540065E-2</v>
      </c>
      <c r="AM4725" s="17">
        <f t="shared" si="1202"/>
        <v>1.1783877372579774</v>
      </c>
      <c r="AN4725" s="17">
        <f t="shared" si="1203"/>
        <v>1.1939776969952176</v>
      </c>
      <c r="AO4725" s="17">
        <f t="shared" si="1204"/>
        <v>1.1939776969952176</v>
      </c>
      <c r="AP4725" s="17">
        <f t="shared" si="1206"/>
        <v>1.1424835725596776</v>
      </c>
      <c r="AQ4725" s="17">
        <f t="shared" si="1205"/>
        <v>5.138528166561616</v>
      </c>
    </row>
    <row r="4726" spans="1:43" x14ac:dyDescent="0.2">
      <c r="A4726" t="s">
        <v>6209</v>
      </c>
      <c r="H4726">
        <v>351</v>
      </c>
      <c r="I4726">
        <f t="shared" si="1207"/>
        <v>0</v>
      </c>
      <c r="M4726" s="6">
        <f t="array" ref="M4726">SUM(IF($H$2:$H$4320=$H4726,M$2:M$4320,0))</f>
        <v>0</v>
      </c>
      <c r="N4726" s="6">
        <f t="array" ref="N4726">SUM(IF($H$2:$H$4320=$H4726,N$2:N$4320,0))</f>
        <v>0</v>
      </c>
      <c r="O4726" s="6">
        <f t="array" ref="O4726">SUM(IF($H$2:$H$4320=$H4726,O$2:O$4320,0))</f>
        <v>0</v>
      </c>
      <c r="P4726" s="6">
        <f t="array" ref="P4726">SUM(IF($H$2:$H$4320=$H4726,P$2:P$4320,0))</f>
        <v>0</v>
      </c>
      <c r="Q4726" s="6">
        <f t="array" ref="Q4726">SUM(IF($H$2:$H$4320=$H4726,Q$2:Q$4320,0))</f>
        <v>0</v>
      </c>
      <c r="R4726" s="6">
        <f t="array" ref="R4726">SUM(IF($H$2:$H$4320=$H4726,R$2:R$4320,0))</f>
        <v>0</v>
      </c>
      <c r="S4726" s="6">
        <f t="array" ref="S4726">SUM(IF($H$2:$H$4320=$H4726,S$2:S$4320,0))</f>
        <v>0</v>
      </c>
      <c r="T4726" s="6">
        <f t="array" ref="T4726">SUM(IF($H$2:$H$4320=$H4726,T$2:T$4320,0))</f>
        <v>0</v>
      </c>
      <c r="U4726" s="6">
        <f t="array" ref="U4726">SUM(IF($H$2:$H$4320=$H4726,U$2:U$4320,0))</f>
        <v>0</v>
      </c>
      <c r="V4726" s="6">
        <f t="array" ref="V4726">SUM(IF($H$2:$H$4320=$H4726,V$2:V$4320,0))</f>
        <v>0</v>
      </c>
      <c r="W4726" s="6">
        <f t="array" ref="W4726">SUM(IF($H$2:$H$4320=$H4726,W$2:W$4320,0))</f>
        <v>0</v>
      </c>
      <c r="X4726" s="6">
        <f t="array" ref="X4726">SUM(IF($H$2:$H$4320=$H4726,X$2:X$4320,0))</f>
        <v>0</v>
      </c>
      <c r="Y4726" s="6">
        <f t="array" ref="Y4726">SUM(IF($H$2:$H$4320=$H4726,Y$2:Y$4320,0))</f>
        <v>0</v>
      </c>
      <c r="Z4726" s="6">
        <f t="array" ref="Z4726">SUM(IF($H$2:$H$4320=$H4726,Z$2:Z$4320,0))</f>
        <v>0</v>
      </c>
      <c r="AA4726" s="6">
        <f t="array" ref="AA4726">SUM(IF($H$2:$H$4320=$H4726,AA$2:AA$4320,0))</f>
        <v>0</v>
      </c>
      <c r="AB4726" s="6" t="str">
        <f t="shared" si="1208"/>
        <v/>
      </c>
      <c r="AC4726" s="6" t="str">
        <f t="shared" si="1209"/>
        <v/>
      </c>
      <c r="AD4726" s="16" t="str">
        <f t="shared" si="1193"/>
        <v/>
      </c>
      <c r="AE4726" s="16" t="str">
        <f t="shared" si="1194"/>
        <v/>
      </c>
      <c r="AF4726" s="16" t="str">
        <f t="shared" si="1195"/>
        <v/>
      </c>
      <c r="AG4726" s="16" t="str">
        <f t="shared" si="1196"/>
        <v/>
      </c>
      <c r="AH4726" s="17" t="str">
        <f t="shared" si="1197"/>
        <v/>
      </c>
      <c r="AI4726" s="17" t="str">
        <f t="shared" si="1198"/>
        <v/>
      </c>
      <c r="AJ4726" s="17" t="str">
        <f t="shared" si="1199"/>
        <v/>
      </c>
      <c r="AK4726" s="17" t="str">
        <f t="shared" si="1200"/>
        <v/>
      </c>
      <c r="AL4726" s="17" t="str">
        <f t="shared" si="1201"/>
        <v/>
      </c>
      <c r="AM4726" s="17" t="str">
        <f t="shared" si="1202"/>
        <v/>
      </c>
      <c r="AN4726" s="17" t="str">
        <f t="shared" si="1203"/>
        <v/>
      </c>
      <c r="AO4726" s="17" t="str">
        <f t="shared" si="1204"/>
        <v/>
      </c>
      <c r="AP4726" s="17" t="str">
        <f t="shared" si="1206"/>
        <v/>
      </c>
      <c r="AQ4726" s="17" t="str">
        <f t="shared" si="1205"/>
        <v/>
      </c>
    </row>
    <row r="4727" spans="1:43" x14ac:dyDescent="0.2">
      <c r="A4727" t="s">
        <v>6098</v>
      </c>
      <c r="H4727">
        <v>352</v>
      </c>
      <c r="I4727">
        <f t="shared" si="1207"/>
        <v>0</v>
      </c>
      <c r="M4727" s="6">
        <f t="array" ref="M4727">SUM(IF($H$2:$H$4320=$H4727,M$2:M$4320,0))</f>
        <v>453453</v>
      </c>
      <c r="N4727" s="6">
        <f t="array" ref="N4727">SUM(IF($H$2:$H$4320=$H4727,N$2:N$4320,0))</f>
        <v>0</v>
      </c>
      <c r="O4727" s="6">
        <f t="array" ref="O4727">SUM(IF($H$2:$H$4320=$H4727,O$2:O$4320,0))</f>
        <v>548463</v>
      </c>
      <c r="P4727" s="6">
        <f t="array" ref="P4727">SUM(IF($H$2:$H$4320=$H4727,P$2:P$4320,0))</f>
        <v>41777</v>
      </c>
      <c r="Q4727" s="6">
        <f t="array" ref="Q4727">SUM(IF($H$2:$H$4320=$H4727,Q$2:Q$4320,0))</f>
        <v>0</v>
      </c>
      <c r="R4727" s="6">
        <f t="array" ref="R4727">SUM(IF($H$2:$H$4320=$H4727,R$2:R$4320,0))</f>
        <v>398538</v>
      </c>
      <c r="S4727" s="6">
        <f t="array" ref="S4727">SUM(IF($H$2:$H$4320=$H4727,S$2:S$4320,0))</f>
        <v>2256327</v>
      </c>
      <c r="T4727" s="6">
        <f t="array" ref="T4727">SUM(IF($H$2:$H$4320=$H4727,T$2:T$4320,0))</f>
        <v>159272</v>
      </c>
      <c r="U4727" s="6">
        <f t="array" ref="U4727">SUM(IF($H$2:$H$4320=$H4727,U$2:U$4320,0))</f>
        <v>0</v>
      </c>
      <c r="V4727" s="6">
        <f t="array" ref="V4727">SUM(IF($H$2:$H$4320=$H4727,V$2:V$4320,0))</f>
        <v>37</v>
      </c>
      <c r="W4727" s="6">
        <f t="array" ref="W4727">SUM(IF($H$2:$H$4320=$H4727,W$2:W$4320,0))</f>
        <v>768</v>
      </c>
      <c r="X4727" s="6">
        <f t="array" ref="X4727">SUM(IF($H$2:$H$4320=$H4727,X$2:X$4320,0))</f>
        <v>0</v>
      </c>
      <c r="Y4727" s="6">
        <f t="array" ref="Y4727">SUM(IF($H$2:$H$4320=$H4727,Y$2:Y$4320,0))</f>
        <v>0</v>
      </c>
      <c r="Z4727" s="6">
        <f t="array" ref="Z4727">SUM(IF($H$2:$H$4320=$H4727,Z$2:Z$4320,0))</f>
        <v>0</v>
      </c>
      <c r="AA4727" s="6">
        <f t="array" ref="AA4727">SUM(IF($H$2:$H$4320=$H4727,AA$2:AA$4320,0))</f>
        <v>0</v>
      </c>
      <c r="AB4727" s="6" t="str">
        <f t="shared" si="1208"/>
        <v/>
      </c>
      <c r="AC4727" s="6" t="str">
        <f t="shared" si="1209"/>
        <v/>
      </c>
      <c r="AD4727" s="16">
        <f t="shared" si="1193"/>
        <v>13.128348134140795</v>
      </c>
      <c r="AE4727" s="16">
        <f t="shared" si="1194"/>
        <v>0</v>
      </c>
      <c r="AF4727" s="16">
        <f t="shared" si="1195"/>
        <v>20.756756756756758</v>
      </c>
      <c r="AG4727" s="16">
        <f t="shared" si="1196"/>
        <v>20.756756756756758</v>
      </c>
      <c r="AH4727" s="17">
        <f t="shared" si="1197"/>
        <v>0.87889593849858749</v>
      </c>
      <c r="AI4727" s="17">
        <f t="shared" si="1198"/>
        <v>4.9758784262095519</v>
      </c>
      <c r="AJ4727" s="17">
        <f t="shared" si="1199"/>
        <v>5.3271210026176909</v>
      </c>
      <c r="AK4727" s="17">
        <f t="shared" si="1200"/>
        <v>5.3271210026176909</v>
      </c>
      <c r="AL4727" s="17" t="str">
        <f t="shared" si="1201"/>
        <v/>
      </c>
      <c r="AM4727" s="17" t="str">
        <f t="shared" si="1202"/>
        <v/>
      </c>
      <c r="AN4727" s="17" t="str">
        <f t="shared" si="1203"/>
        <v/>
      </c>
      <c r="AO4727" s="17" t="str">
        <f t="shared" si="1204"/>
        <v/>
      </c>
      <c r="AP4727" s="17" t="str">
        <f t="shared" si="1206"/>
        <v/>
      </c>
      <c r="AQ4727" s="17">
        <f t="shared" si="1205"/>
        <v>4.1139092336219578</v>
      </c>
    </row>
    <row r="4728" spans="1:43" x14ac:dyDescent="0.2">
      <c r="A4728" t="s">
        <v>5793</v>
      </c>
      <c r="H4728">
        <v>353</v>
      </c>
      <c r="I4728">
        <f t="shared" si="1207"/>
        <v>0</v>
      </c>
      <c r="M4728" s="6">
        <f t="array" ref="M4728">SUM(IF($H$2:$H$4320=$H4728,M$2:M$4320,0))</f>
        <v>365879</v>
      </c>
      <c r="N4728" s="6">
        <f t="array" ref="N4728">SUM(IF($H$2:$H$4320=$H4728,N$2:N$4320,0))</f>
        <v>1287072</v>
      </c>
      <c r="O4728" s="6">
        <f t="array" ref="O4728">SUM(IF($H$2:$H$4320=$H4728,O$2:O$4320,0))</f>
        <v>773682</v>
      </c>
      <c r="P4728" s="6">
        <f t="array" ref="P4728">SUM(IF($H$2:$H$4320=$H4728,P$2:P$4320,0))</f>
        <v>56154</v>
      </c>
      <c r="Q4728" s="6">
        <f t="array" ref="Q4728">SUM(IF($H$2:$H$4320=$H4728,Q$2:Q$4320,0))</f>
        <v>1220</v>
      </c>
      <c r="R4728" s="6">
        <f t="array" ref="R4728">SUM(IF($H$2:$H$4320=$H4728,R$2:R$4320,0))</f>
        <v>394347</v>
      </c>
      <c r="S4728" s="6">
        <f t="array" ref="S4728">SUM(IF($H$2:$H$4320=$H4728,S$2:S$4320,0))</f>
        <v>4150959</v>
      </c>
      <c r="T4728" s="6">
        <f t="array" ref="T4728">SUM(IF($H$2:$H$4320=$H4728,T$2:T$4320,0))</f>
        <v>594942</v>
      </c>
      <c r="U4728" s="6">
        <f t="array" ref="U4728">SUM(IF($H$2:$H$4320=$H4728,U$2:U$4320,0))</f>
        <v>0</v>
      </c>
      <c r="V4728" s="6">
        <f t="array" ref="V4728">SUM(IF($H$2:$H$4320=$H4728,V$2:V$4320,0))</f>
        <v>23</v>
      </c>
      <c r="W4728" s="6">
        <f t="array" ref="W4728">SUM(IF($H$2:$H$4320=$H4728,W$2:W$4320,0))</f>
        <v>451</v>
      </c>
      <c r="X4728" s="6">
        <f t="array" ref="X4728">SUM(IF($H$2:$H$4320=$H4728,X$2:X$4320,0))</f>
        <v>141</v>
      </c>
      <c r="Y4728" s="6">
        <f t="array" ref="Y4728">SUM(IF($H$2:$H$4320=$H4728,Y$2:Y$4320,0))</f>
        <v>0</v>
      </c>
      <c r="Z4728" s="6">
        <f t="array" ref="Z4728">SUM(IF($H$2:$H$4320=$H4728,Z$2:Z$4320,0))</f>
        <v>39433137100</v>
      </c>
      <c r="AA4728" s="6">
        <f t="array" ref="AA4728">SUM(IF($H$2:$H$4320=$H4728,AA$2:AA$4320,0))</f>
        <v>2834787074.7167997</v>
      </c>
      <c r="AB4728" s="6">
        <f t="shared" si="1208"/>
        <v>30637.8641598916</v>
      </c>
      <c r="AC4728" s="6">
        <f t="shared" si="1209"/>
        <v>2202.5085424255985</v>
      </c>
      <c r="AD4728" s="16">
        <f t="shared" si="1193"/>
        <v>13.777860882572924</v>
      </c>
      <c r="AE4728" s="16">
        <f t="shared" si="1194"/>
        <v>1.6635672020287404</v>
      </c>
      <c r="AF4728" s="16">
        <f t="shared" si="1195"/>
        <v>19.608695652173914</v>
      </c>
      <c r="AG4728" s="16">
        <f t="shared" si="1196"/>
        <v>25.739130434782609</v>
      </c>
      <c r="AH4728" s="17">
        <f t="shared" si="1197"/>
        <v>1.0778071438918331</v>
      </c>
      <c r="AI4728" s="17">
        <f t="shared" si="1198"/>
        <v>11.345168757977364</v>
      </c>
      <c r="AJ4728" s="17">
        <f t="shared" si="1199"/>
        <v>12.971230926071188</v>
      </c>
      <c r="AK4728" s="17">
        <f t="shared" si="1200"/>
        <v>12.971230926071188</v>
      </c>
      <c r="AL4728" s="17">
        <f t="shared" si="1201"/>
        <v>0.30639078466472736</v>
      </c>
      <c r="AM4728" s="17">
        <f t="shared" si="1202"/>
        <v>3.225117942119788</v>
      </c>
      <c r="AN4728" s="17">
        <f t="shared" si="1203"/>
        <v>3.6873624785559782</v>
      </c>
      <c r="AO4728" s="17">
        <f t="shared" si="1204"/>
        <v>3.6873624785559782</v>
      </c>
      <c r="AP4728" s="17">
        <f t="shared" si="1206"/>
        <v>3.3809716938912509</v>
      </c>
      <c r="AQ4728" s="17">
        <f t="shared" si="1205"/>
        <v>5.3652004311849053</v>
      </c>
    </row>
    <row r="4729" spans="1:43" x14ac:dyDescent="0.2">
      <c r="A4729" t="s">
        <v>6077</v>
      </c>
      <c r="H4729">
        <v>354</v>
      </c>
      <c r="I4729">
        <f t="shared" si="1207"/>
        <v>0</v>
      </c>
      <c r="M4729" s="6">
        <f t="array" ref="M4729">SUM(IF($H$2:$H$4320=$H4729,M$2:M$4320,0))</f>
        <v>428748</v>
      </c>
      <c r="N4729" s="6">
        <f t="array" ref="N4729">SUM(IF($H$2:$H$4320=$H4729,N$2:N$4320,0))</f>
        <v>0</v>
      </c>
      <c r="O4729" s="6">
        <f t="array" ref="O4729">SUM(IF($H$2:$H$4320=$H4729,O$2:O$4320,0))</f>
        <v>771956</v>
      </c>
      <c r="P4729" s="6">
        <f t="array" ref="P4729">SUM(IF($H$2:$H$4320=$H4729,P$2:P$4320,0))</f>
        <v>64289</v>
      </c>
      <c r="Q4729" s="6">
        <f t="array" ref="Q4729">SUM(IF($H$2:$H$4320=$H4729,Q$2:Q$4320,0))</f>
        <v>0</v>
      </c>
      <c r="R4729" s="6">
        <f t="array" ref="R4729">SUM(IF($H$2:$H$4320=$H4729,R$2:R$4320,0))</f>
        <v>303568</v>
      </c>
      <c r="S4729" s="6">
        <f t="array" ref="S4729">SUM(IF($H$2:$H$4320=$H4729,S$2:S$4320,0))</f>
        <v>5357035</v>
      </c>
      <c r="T4729" s="6">
        <f t="array" ref="T4729">SUM(IF($H$2:$H$4320=$H4729,T$2:T$4320,0))</f>
        <v>216404</v>
      </c>
      <c r="U4729" s="6">
        <f t="array" ref="U4729">SUM(IF($H$2:$H$4320=$H4729,U$2:U$4320,0))</f>
        <v>0</v>
      </c>
      <c r="V4729" s="6">
        <f t="array" ref="V4729">SUM(IF($H$2:$H$4320=$H4729,V$2:V$4320,0))</f>
        <v>21</v>
      </c>
      <c r="W4729" s="6">
        <f t="array" ref="W4729">SUM(IF($H$2:$H$4320=$H4729,W$2:W$4320,0))</f>
        <v>514</v>
      </c>
      <c r="X4729" s="6">
        <f t="array" ref="X4729">SUM(IF($H$2:$H$4320=$H4729,X$2:X$4320,0))</f>
        <v>285</v>
      </c>
      <c r="Y4729" s="6">
        <f t="array" ref="Y4729">SUM(IF($H$2:$H$4320=$H4729,Y$2:Y$4320,0))</f>
        <v>0</v>
      </c>
      <c r="Z4729" s="6">
        <f t="array" ref="Z4729">SUM(IF($H$2:$H$4320=$H4729,Z$2:Z$4320,0))</f>
        <v>0</v>
      </c>
      <c r="AA4729" s="6">
        <f t="array" ref="AA4729">SUM(IF($H$2:$H$4320=$H4729,AA$2:AA$4320,0))</f>
        <v>0</v>
      </c>
      <c r="AB4729" s="6" t="str">
        <f t="shared" si="1208"/>
        <v/>
      </c>
      <c r="AC4729" s="6" t="str">
        <f t="shared" si="1209"/>
        <v/>
      </c>
      <c r="AD4729" s="16">
        <f t="shared" si="1193"/>
        <v>12.007590723140817</v>
      </c>
      <c r="AE4729" s="16">
        <f t="shared" si="1194"/>
        <v>0</v>
      </c>
      <c r="AF4729" s="16">
        <f t="shared" si="1195"/>
        <v>24.476190476190474</v>
      </c>
      <c r="AG4729" s="16">
        <f t="shared" si="1196"/>
        <v>38.047619047619051</v>
      </c>
      <c r="AH4729" s="17">
        <f t="shared" si="1197"/>
        <v>0.7080336234804594</v>
      </c>
      <c r="AI4729" s="17">
        <f t="shared" si="1198"/>
        <v>12.494600557903476</v>
      </c>
      <c r="AJ4729" s="17">
        <f t="shared" si="1199"/>
        <v>12.999335273867167</v>
      </c>
      <c r="AK4729" s="17">
        <f t="shared" si="1200"/>
        <v>12.999335273867167</v>
      </c>
      <c r="AL4729" s="17" t="str">
        <f t="shared" si="1201"/>
        <v/>
      </c>
      <c r="AM4729" s="17" t="str">
        <f t="shared" si="1202"/>
        <v/>
      </c>
      <c r="AN4729" s="17" t="str">
        <f t="shared" si="1203"/>
        <v/>
      </c>
      <c r="AO4729" s="17" t="str">
        <f t="shared" si="1204"/>
        <v/>
      </c>
      <c r="AP4729" s="17" t="str">
        <f t="shared" si="1206"/>
        <v/>
      </c>
      <c r="AQ4729" s="17">
        <f t="shared" si="1205"/>
        <v>6.9395600267372748</v>
      </c>
    </row>
    <row r="4730" spans="1:43" x14ac:dyDescent="0.2">
      <c r="A4730" t="s">
        <v>6210</v>
      </c>
      <c r="H4730">
        <v>356</v>
      </c>
      <c r="I4730">
        <f t="shared" si="1207"/>
        <v>0</v>
      </c>
      <c r="M4730" s="6">
        <f t="array" ref="M4730">SUM(IF($H$2:$H$4320=$H4730,M$2:M$4320,0))</f>
        <v>0</v>
      </c>
      <c r="N4730" s="6">
        <f t="array" ref="N4730">SUM(IF($H$2:$H$4320=$H4730,N$2:N$4320,0))</f>
        <v>0</v>
      </c>
      <c r="O4730" s="6">
        <f t="array" ref="O4730">SUM(IF($H$2:$H$4320=$H4730,O$2:O$4320,0))</f>
        <v>0</v>
      </c>
      <c r="P4730" s="6">
        <f t="array" ref="P4730">SUM(IF($H$2:$H$4320=$H4730,P$2:P$4320,0))</f>
        <v>0</v>
      </c>
      <c r="Q4730" s="6">
        <f t="array" ref="Q4730">SUM(IF($H$2:$H$4320=$H4730,Q$2:Q$4320,0))</f>
        <v>0</v>
      </c>
      <c r="R4730" s="6">
        <f t="array" ref="R4730">SUM(IF($H$2:$H$4320=$H4730,R$2:R$4320,0))</f>
        <v>0</v>
      </c>
      <c r="S4730" s="6">
        <f t="array" ref="S4730">SUM(IF($H$2:$H$4320=$H4730,S$2:S$4320,0))</f>
        <v>0</v>
      </c>
      <c r="T4730" s="6">
        <f t="array" ref="T4730">SUM(IF($H$2:$H$4320=$H4730,T$2:T$4320,0))</f>
        <v>0</v>
      </c>
      <c r="U4730" s="6">
        <f t="array" ref="U4730">SUM(IF($H$2:$H$4320=$H4730,U$2:U$4320,0))</f>
        <v>0</v>
      </c>
      <c r="V4730" s="6">
        <f t="array" ref="V4730">SUM(IF($H$2:$H$4320=$H4730,V$2:V$4320,0))</f>
        <v>0</v>
      </c>
      <c r="W4730" s="6">
        <f t="array" ref="W4730">SUM(IF($H$2:$H$4320=$H4730,W$2:W$4320,0))</f>
        <v>0</v>
      </c>
      <c r="X4730" s="6">
        <f t="array" ref="X4730">SUM(IF($H$2:$H$4320=$H4730,X$2:X$4320,0))</f>
        <v>0</v>
      </c>
      <c r="Y4730" s="6">
        <f t="array" ref="Y4730">SUM(IF($H$2:$H$4320=$H4730,Y$2:Y$4320,0))</f>
        <v>0</v>
      </c>
      <c r="Z4730" s="6">
        <f t="array" ref="Z4730">SUM(IF($H$2:$H$4320=$H4730,Z$2:Z$4320,0))</f>
        <v>0</v>
      </c>
      <c r="AA4730" s="6">
        <f t="array" ref="AA4730">SUM(IF($H$2:$H$4320=$H4730,AA$2:AA$4320,0))</f>
        <v>0</v>
      </c>
      <c r="AB4730" s="6" t="str">
        <f t="shared" si="1208"/>
        <v/>
      </c>
      <c r="AC4730" s="6" t="str">
        <f t="shared" si="1209"/>
        <v/>
      </c>
      <c r="AD4730" s="16" t="str">
        <f t="shared" si="1193"/>
        <v/>
      </c>
      <c r="AE4730" s="16" t="str">
        <f t="shared" si="1194"/>
        <v/>
      </c>
      <c r="AF4730" s="16" t="str">
        <f t="shared" si="1195"/>
        <v/>
      </c>
      <c r="AG4730" s="16" t="str">
        <f t="shared" si="1196"/>
        <v/>
      </c>
      <c r="AH4730" s="17" t="str">
        <f t="shared" si="1197"/>
        <v/>
      </c>
      <c r="AI4730" s="17" t="str">
        <f t="shared" si="1198"/>
        <v/>
      </c>
      <c r="AJ4730" s="17" t="str">
        <f t="shared" si="1199"/>
        <v/>
      </c>
      <c r="AK4730" s="17" t="str">
        <f t="shared" si="1200"/>
        <v/>
      </c>
      <c r="AL4730" s="17" t="str">
        <f t="shared" si="1201"/>
        <v/>
      </c>
      <c r="AM4730" s="17" t="str">
        <f t="shared" si="1202"/>
        <v/>
      </c>
      <c r="AN4730" s="17" t="str">
        <f t="shared" si="1203"/>
        <v/>
      </c>
      <c r="AO4730" s="17" t="str">
        <f t="shared" si="1204"/>
        <v/>
      </c>
      <c r="AP4730" s="17" t="str">
        <f t="shared" si="1206"/>
        <v/>
      </c>
      <c r="AQ4730" s="17" t="str">
        <f t="shared" si="1205"/>
        <v/>
      </c>
    </row>
    <row r="4731" spans="1:43" x14ac:dyDescent="0.2">
      <c r="A4731" t="s">
        <v>5869</v>
      </c>
      <c r="H4731">
        <v>357</v>
      </c>
      <c r="I4731">
        <f t="shared" si="1207"/>
        <v>0</v>
      </c>
      <c r="M4731" s="6">
        <f t="array" ref="M4731">SUM(IF($H$2:$H$4320=$H4731,M$2:M$4320,0))</f>
        <v>81064</v>
      </c>
      <c r="N4731" s="6">
        <f t="array" ref="N4731">SUM(IF($H$2:$H$4320=$H4731,N$2:N$4320,0))</f>
        <v>0</v>
      </c>
      <c r="O4731" s="6">
        <f t="array" ref="O4731">SUM(IF($H$2:$H$4320=$H4731,O$2:O$4320,0))</f>
        <v>307945</v>
      </c>
      <c r="P4731" s="6">
        <f t="array" ref="P4731">SUM(IF($H$2:$H$4320=$H4731,P$2:P$4320,0))</f>
        <v>17592</v>
      </c>
      <c r="Q4731" s="6">
        <f t="array" ref="Q4731">SUM(IF($H$2:$H$4320=$H4731,Q$2:Q$4320,0))</f>
        <v>0</v>
      </c>
      <c r="R4731" s="6">
        <f t="array" ref="R4731">SUM(IF($H$2:$H$4320=$H4731,R$2:R$4320,0))</f>
        <v>154156</v>
      </c>
      <c r="S4731" s="6">
        <f t="array" ref="S4731">SUM(IF($H$2:$H$4320=$H4731,S$2:S$4320,0))</f>
        <v>1549032</v>
      </c>
      <c r="T4731" s="6">
        <f t="array" ref="T4731">SUM(IF($H$2:$H$4320=$H4731,T$2:T$4320,0))</f>
        <v>401633</v>
      </c>
      <c r="U4731" s="6">
        <f t="array" ref="U4731">SUM(IF($H$2:$H$4320=$H4731,U$2:U$4320,0))</f>
        <v>0</v>
      </c>
      <c r="V4731" s="6">
        <f t="array" ref="V4731">SUM(IF($H$2:$H$4320=$H4731,V$2:V$4320,0))</f>
        <v>13</v>
      </c>
      <c r="W4731" s="6">
        <f t="array" ref="W4731">SUM(IF($H$2:$H$4320=$H4731,W$2:W$4320,0))</f>
        <v>256</v>
      </c>
      <c r="X4731" s="6">
        <f t="array" ref="X4731">SUM(IF($H$2:$H$4320=$H4731,X$2:X$4320,0))</f>
        <v>76</v>
      </c>
      <c r="Y4731" s="6">
        <f t="array" ref="Y4731">SUM(IF($H$2:$H$4320=$H4731,Y$2:Y$4320,0))</f>
        <v>0</v>
      </c>
      <c r="Z4731" s="6">
        <f t="array" ref="Z4731">SUM(IF($H$2:$H$4320=$H4731,Z$2:Z$4320,0))</f>
        <v>0</v>
      </c>
      <c r="AA4731" s="6">
        <f t="array" ref="AA4731">SUM(IF($H$2:$H$4320=$H4731,AA$2:AA$4320,0))</f>
        <v>0</v>
      </c>
      <c r="AB4731" s="6" t="str">
        <f t="shared" si="1208"/>
        <v/>
      </c>
      <c r="AC4731" s="6" t="str">
        <f t="shared" si="1209"/>
        <v/>
      </c>
      <c r="AD4731" s="16">
        <f t="shared" si="1193"/>
        <v>17.504831741700773</v>
      </c>
      <c r="AE4731" s="16">
        <f t="shared" si="1194"/>
        <v>0</v>
      </c>
      <c r="AF4731" s="16">
        <f t="shared" si="1195"/>
        <v>19.692307692307693</v>
      </c>
      <c r="AG4731" s="16">
        <f t="shared" si="1196"/>
        <v>25.53846153846154</v>
      </c>
      <c r="AH4731" s="17">
        <f t="shared" si="1197"/>
        <v>1.9016579492746473</v>
      </c>
      <c r="AI4731" s="17">
        <f t="shared" si="1198"/>
        <v>19.108753577420309</v>
      </c>
      <c r="AJ4731" s="17">
        <f t="shared" si="1199"/>
        <v>24.06327099575644</v>
      </c>
      <c r="AK4731" s="17">
        <f t="shared" si="1200"/>
        <v>24.06327099575644</v>
      </c>
      <c r="AL4731" s="17" t="str">
        <f t="shared" si="1201"/>
        <v/>
      </c>
      <c r="AM4731" s="17" t="str">
        <f t="shared" si="1202"/>
        <v/>
      </c>
      <c r="AN4731" s="17" t="str">
        <f t="shared" si="1203"/>
        <v/>
      </c>
      <c r="AO4731" s="17" t="str">
        <f t="shared" si="1204"/>
        <v/>
      </c>
      <c r="AP4731" s="17" t="str">
        <f t="shared" si="1206"/>
        <v/>
      </c>
      <c r="AQ4731" s="17">
        <f t="shared" si="1205"/>
        <v>5.0302229294192147</v>
      </c>
    </row>
    <row r="4732" spans="1:43" x14ac:dyDescent="0.2">
      <c r="A4732" t="s">
        <v>6211</v>
      </c>
      <c r="H4732">
        <v>358</v>
      </c>
      <c r="I4732">
        <f t="shared" si="1207"/>
        <v>0</v>
      </c>
      <c r="M4732" s="6">
        <f t="array" ref="M4732">SUM(IF($H$2:$H$4320=$H4732,M$2:M$4320,0))</f>
        <v>0</v>
      </c>
      <c r="N4732" s="6">
        <f t="array" ref="N4732">SUM(IF($H$2:$H$4320=$H4732,N$2:N$4320,0))</f>
        <v>0</v>
      </c>
      <c r="O4732" s="6">
        <f t="array" ref="O4732">SUM(IF($H$2:$H$4320=$H4732,O$2:O$4320,0))</f>
        <v>0</v>
      </c>
      <c r="P4732" s="6">
        <f t="array" ref="P4732">SUM(IF($H$2:$H$4320=$H4732,P$2:P$4320,0))</f>
        <v>0</v>
      </c>
      <c r="Q4732" s="6">
        <f t="array" ref="Q4732">SUM(IF($H$2:$H$4320=$H4732,Q$2:Q$4320,0))</f>
        <v>0</v>
      </c>
      <c r="R4732" s="6">
        <f t="array" ref="R4732">SUM(IF($H$2:$H$4320=$H4732,R$2:R$4320,0))</f>
        <v>0</v>
      </c>
      <c r="S4732" s="6">
        <f t="array" ref="S4732">SUM(IF($H$2:$H$4320=$H4732,S$2:S$4320,0))</f>
        <v>0</v>
      </c>
      <c r="T4732" s="6">
        <f t="array" ref="T4732">SUM(IF($H$2:$H$4320=$H4732,T$2:T$4320,0))</f>
        <v>0</v>
      </c>
      <c r="U4732" s="6">
        <f t="array" ref="U4732">SUM(IF($H$2:$H$4320=$H4732,U$2:U$4320,0))</f>
        <v>0</v>
      </c>
      <c r="V4732" s="6">
        <f t="array" ref="V4732">SUM(IF($H$2:$H$4320=$H4732,V$2:V$4320,0))</f>
        <v>0</v>
      </c>
      <c r="W4732" s="6">
        <f t="array" ref="W4732">SUM(IF($H$2:$H$4320=$H4732,W$2:W$4320,0))</f>
        <v>0</v>
      </c>
      <c r="X4732" s="6">
        <f t="array" ref="X4732">SUM(IF($H$2:$H$4320=$H4732,X$2:X$4320,0))</f>
        <v>0</v>
      </c>
      <c r="Y4732" s="6">
        <f t="array" ref="Y4732">SUM(IF($H$2:$H$4320=$H4732,Y$2:Y$4320,0))</f>
        <v>0</v>
      </c>
      <c r="Z4732" s="6">
        <f t="array" ref="Z4732">SUM(IF($H$2:$H$4320=$H4732,Z$2:Z$4320,0))</f>
        <v>0</v>
      </c>
      <c r="AA4732" s="6">
        <f t="array" ref="AA4732">SUM(IF($H$2:$H$4320=$H4732,AA$2:AA$4320,0))</f>
        <v>0</v>
      </c>
      <c r="AB4732" s="6" t="str">
        <f t="shared" si="1208"/>
        <v/>
      </c>
      <c r="AC4732" s="6" t="str">
        <f t="shared" si="1209"/>
        <v/>
      </c>
      <c r="AD4732" s="16" t="str">
        <f t="shared" si="1193"/>
        <v/>
      </c>
      <c r="AE4732" s="16" t="str">
        <f t="shared" si="1194"/>
        <v/>
      </c>
      <c r="AF4732" s="16" t="str">
        <f t="shared" si="1195"/>
        <v/>
      </c>
      <c r="AG4732" s="16" t="str">
        <f t="shared" si="1196"/>
        <v/>
      </c>
      <c r="AH4732" s="17" t="str">
        <f t="shared" si="1197"/>
        <v/>
      </c>
      <c r="AI4732" s="17" t="str">
        <f t="shared" si="1198"/>
        <v/>
      </c>
      <c r="AJ4732" s="17" t="str">
        <f t="shared" si="1199"/>
        <v/>
      </c>
      <c r="AK4732" s="17" t="str">
        <f t="shared" si="1200"/>
        <v/>
      </c>
      <c r="AL4732" s="17" t="str">
        <f t="shared" si="1201"/>
        <v/>
      </c>
      <c r="AM4732" s="17" t="str">
        <f t="shared" si="1202"/>
        <v/>
      </c>
      <c r="AN4732" s="17" t="str">
        <f t="shared" si="1203"/>
        <v/>
      </c>
      <c r="AO4732" s="17" t="str">
        <f t="shared" si="1204"/>
        <v/>
      </c>
      <c r="AP4732" s="17" t="str">
        <f t="shared" si="1206"/>
        <v/>
      </c>
      <c r="AQ4732" s="17" t="str">
        <f t="shared" si="1205"/>
        <v/>
      </c>
    </row>
    <row r="4733" spans="1:43" x14ac:dyDescent="0.2">
      <c r="A4733" t="s">
        <v>5783</v>
      </c>
      <c r="H4733">
        <v>359</v>
      </c>
      <c r="I4733">
        <f t="shared" si="1207"/>
        <v>0</v>
      </c>
      <c r="M4733" s="6">
        <f t="array" ref="M4733">SUM(IF($H$2:$H$4320=$H4733,M$2:M$4320,0))</f>
        <v>557190</v>
      </c>
      <c r="N4733" s="6">
        <f t="array" ref="N4733">SUM(IF($H$2:$H$4320=$H4733,N$2:N$4320,0))</f>
        <v>2487900</v>
      </c>
      <c r="O4733" s="6">
        <f t="array" ref="O4733">SUM(IF($H$2:$H$4320=$H4733,O$2:O$4320,0))</f>
        <v>521794</v>
      </c>
      <c r="P4733" s="6">
        <f t="array" ref="P4733">SUM(IF($H$2:$H$4320=$H4733,P$2:P$4320,0))</f>
        <v>40006</v>
      </c>
      <c r="Q4733" s="6">
        <f t="array" ref="Q4733">SUM(IF($H$2:$H$4320=$H4733,Q$2:Q$4320,0))</f>
        <v>1947</v>
      </c>
      <c r="R4733" s="6">
        <f t="array" ref="R4733">SUM(IF($H$2:$H$4320=$H4733,R$2:R$4320,0))</f>
        <v>744998</v>
      </c>
      <c r="S4733" s="6">
        <f t="array" ref="S4733">SUM(IF($H$2:$H$4320=$H4733,S$2:S$4320,0))</f>
        <v>5144553</v>
      </c>
      <c r="T4733" s="6">
        <f t="array" ref="T4733">SUM(IF($H$2:$H$4320=$H4733,T$2:T$4320,0))</f>
        <v>3975705</v>
      </c>
      <c r="U4733" s="6">
        <f t="array" ref="U4733">SUM(IF($H$2:$H$4320=$H4733,U$2:U$4320,0))</f>
        <v>0</v>
      </c>
      <c r="V4733" s="6">
        <f t="array" ref="V4733">SUM(IF($H$2:$H$4320=$H4733,V$2:V$4320,0))</f>
        <v>60</v>
      </c>
      <c r="W4733" s="6">
        <f t="array" ref="W4733">SUM(IF($H$2:$H$4320=$H4733,W$2:W$4320,0))</f>
        <v>1076</v>
      </c>
      <c r="X4733" s="6">
        <f t="array" ref="X4733">SUM(IF($H$2:$H$4320=$H4733,X$2:X$4320,0))</f>
        <v>342</v>
      </c>
      <c r="Y4733" s="6">
        <f t="array" ref="Y4733">SUM(IF($H$2:$H$4320=$H4733,Y$2:Y$4320,0))</f>
        <v>0</v>
      </c>
      <c r="Z4733" s="6">
        <f t="array" ref="Z4733">SUM(IF($H$2:$H$4320=$H4733,Z$2:Z$4320,0))</f>
        <v>20254929400</v>
      </c>
      <c r="AA4733" s="6">
        <f t="array" ref="AA4733">SUM(IF($H$2:$H$4320=$H4733,AA$2:AA$4320,0))</f>
        <v>1482011468.28</v>
      </c>
      <c r="AB4733" s="6">
        <f t="shared" si="1208"/>
        <v>8141.3760199364924</v>
      </c>
      <c r="AC4733" s="6">
        <f t="shared" si="1209"/>
        <v>595.68771585674665</v>
      </c>
      <c r="AD4733" s="16">
        <f t="shared" si="1193"/>
        <v>13.042893565965105</v>
      </c>
      <c r="AE4733" s="16">
        <f t="shared" si="1194"/>
        <v>4.7679735681130868</v>
      </c>
      <c r="AF4733" s="16">
        <f t="shared" si="1195"/>
        <v>17.933333333333334</v>
      </c>
      <c r="AG4733" s="16">
        <f t="shared" si="1196"/>
        <v>23.633333333333333</v>
      </c>
      <c r="AH4733" s="17">
        <f t="shared" si="1197"/>
        <v>1.3370627613560904</v>
      </c>
      <c r="AI4733" s="17">
        <f t="shared" si="1198"/>
        <v>9.2330318203844293</v>
      </c>
      <c r="AJ4733" s="17">
        <f t="shared" si="1199"/>
        <v>16.368308835406236</v>
      </c>
      <c r="AK4733" s="17">
        <f t="shared" si="1200"/>
        <v>16.368308835406236</v>
      </c>
      <c r="AL4733" s="17">
        <f t="shared" si="1201"/>
        <v>0.29944853088950518</v>
      </c>
      <c r="AM4733" s="17">
        <f t="shared" si="1202"/>
        <v>2.0678294947546125</v>
      </c>
      <c r="AN4733" s="17">
        <f t="shared" si="1203"/>
        <v>3.6658458941275773</v>
      </c>
      <c r="AO4733" s="17">
        <f t="shared" si="1204"/>
        <v>3.6658458941275773</v>
      </c>
      <c r="AP4733" s="17">
        <f t="shared" si="1206"/>
        <v>3.3663973632380721</v>
      </c>
      <c r="AQ4733" s="17">
        <f t="shared" si="1205"/>
        <v>9.8593563743546309</v>
      </c>
    </row>
    <row r="4734" spans="1:43" x14ac:dyDescent="0.2">
      <c r="A4734" t="s">
        <v>5871</v>
      </c>
      <c r="H4734">
        <v>360</v>
      </c>
      <c r="I4734">
        <f t="shared" si="1207"/>
        <v>0</v>
      </c>
      <c r="M4734" s="6">
        <f t="array" ref="M4734">SUM(IF($H$2:$H$4320=$H4734,M$2:M$4320,0))</f>
        <v>270580</v>
      </c>
      <c r="N4734" s="6">
        <f t="array" ref="N4734">SUM(IF($H$2:$H$4320=$H4734,N$2:N$4320,0))</f>
        <v>0</v>
      </c>
      <c r="O4734" s="6">
        <f t="array" ref="O4734">SUM(IF($H$2:$H$4320=$H4734,O$2:O$4320,0))</f>
        <v>642108</v>
      </c>
      <c r="P4734" s="6">
        <f t="array" ref="P4734">SUM(IF($H$2:$H$4320=$H4734,P$2:P$4320,0))</f>
        <v>56408</v>
      </c>
      <c r="Q4734" s="6">
        <f t="array" ref="Q4734">SUM(IF($H$2:$H$4320=$H4734,Q$2:Q$4320,0))</f>
        <v>0</v>
      </c>
      <c r="R4734" s="6">
        <f t="array" ref="R4734">SUM(IF($H$2:$H$4320=$H4734,R$2:R$4320,0))</f>
        <v>168738</v>
      </c>
      <c r="S4734" s="6">
        <f t="array" ref="S4734">SUM(IF($H$2:$H$4320=$H4734,S$2:S$4320,0))</f>
        <v>2150817</v>
      </c>
      <c r="T4734" s="6">
        <f t="array" ref="T4734">SUM(IF($H$2:$H$4320=$H4734,T$2:T$4320,0))</f>
        <v>496325</v>
      </c>
      <c r="U4734" s="6">
        <f t="array" ref="U4734">SUM(IF($H$2:$H$4320=$H4734,U$2:U$4320,0))</f>
        <v>0</v>
      </c>
      <c r="V4734" s="6">
        <f t="array" ref="V4734">SUM(IF($H$2:$H$4320=$H4734,V$2:V$4320,0))</f>
        <v>48</v>
      </c>
      <c r="W4734" s="6">
        <f t="array" ref="W4734">SUM(IF($H$2:$H$4320=$H4734,W$2:W$4320,0))</f>
        <v>808</v>
      </c>
      <c r="X4734" s="6">
        <f t="array" ref="X4734">SUM(IF($H$2:$H$4320=$H4734,X$2:X$4320,0))</f>
        <v>43</v>
      </c>
      <c r="Y4734" s="6">
        <f t="array" ref="Y4734">SUM(IF($H$2:$H$4320=$H4734,Y$2:Y$4320,0))</f>
        <v>0</v>
      </c>
      <c r="Z4734" s="6">
        <f t="array" ref="Z4734">SUM(IF($H$2:$H$4320=$H4734,Z$2:Z$4320,0))</f>
        <v>0</v>
      </c>
      <c r="AA4734" s="6">
        <f t="array" ref="AA4734">SUM(IF($H$2:$H$4320=$H4734,AA$2:AA$4320,0))</f>
        <v>0</v>
      </c>
      <c r="AB4734" s="6" t="str">
        <f t="shared" si="1208"/>
        <v/>
      </c>
      <c r="AC4734" s="6" t="str">
        <f t="shared" si="1209"/>
        <v/>
      </c>
      <c r="AD4734" s="16">
        <f t="shared" si="1193"/>
        <v>11.383278967522337</v>
      </c>
      <c r="AE4734" s="16">
        <f t="shared" si="1194"/>
        <v>0</v>
      </c>
      <c r="AF4734" s="16">
        <f t="shared" si="1195"/>
        <v>16.833333333333332</v>
      </c>
      <c r="AG4734" s="16">
        <f t="shared" si="1196"/>
        <v>17.729166666666668</v>
      </c>
      <c r="AH4734" s="17">
        <f t="shared" si="1197"/>
        <v>0.6236159361371868</v>
      </c>
      <c r="AI4734" s="17">
        <f t="shared" si="1198"/>
        <v>7.9489134451918098</v>
      </c>
      <c r="AJ4734" s="17">
        <f t="shared" si="1199"/>
        <v>9.7832138369428634</v>
      </c>
      <c r="AK4734" s="17">
        <f t="shared" si="1200"/>
        <v>9.7832138369428634</v>
      </c>
      <c r="AL4734" s="17" t="str">
        <f t="shared" si="1201"/>
        <v/>
      </c>
      <c r="AM4734" s="17" t="str">
        <f t="shared" si="1202"/>
        <v/>
      </c>
      <c r="AN4734" s="17" t="str">
        <f t="shared" si="1203"/>
        <v/>
      </c>
      <c r="AO4734" s="17" t="str">
        <f t="shared" si="1204"/>
        <v/>
      </c>
      <c r="AP4734" s="17" t="str">
        <f t="shared" si="1206"/>
        <v/>
      </c>
      <c r="AQ4734" s="17">
        <f t="shared" si="1205"/>
        <v>3.3496187557233363</v>
      </c>
    </row>
    <row r="4735" spans="1:43" x14ac:dyDescent="0.2">
      <c r="A4735" t="s">
        <v>6212</v>
      </c>
      <c r="H4735">
        <v>361</v>
      </c>
      <c r="I4735">
        <f t="shared" si="1207"/>
        <v>0</v>
      </c>
      <c r="M4735" s="6">
        <f t="array" ref="M4735">SUM(IF($H$2:$H$4320=$H4735,M$2:M$4320,0))</f>
        <v>0</v>
      </c>
      <c r="N4735" s="6">
        <f t="array" ref="N4735">SUM(IF($H$2:$H$4320=$H4735,N$2:N$4320,0))</f>
        <v>0</v>
      </c>
      <c r="O4735" s="6">
        <f t="array" ref="O4735">SUM(IF($H$2:$H$4320=$H4735,O$2:O$4320,0))</f>
        <v>0</v>
      </c>
      <c r="P4735" s="6">
        <f t="array" ref="P4735">SUM(IF($H$2:$H$4320=$H4735,P$2:P$4320,0))</f>
        <v>0</v>
      </c>
      <c r="Q4735" s="6">
        <f t="array" ref="Q4735">SUM(IF($H$2:$H$4320=$H4735,Q$2:Q$4320,0))</f>
        <v>0</v>
      </c>
      <c r="R4735" s="6">
        <f t="array" ref="R4735">SUM(IF($H$2:$H$4320=$H4735,R$2:R$4320,0))</f>
        <v>0</v>
      </c>
      <c r="S4735" s="6">
        <f t="array" ref="S4735">SUM(IF($H$2:$H$4320=$H4735,S$2:S$4320,0))</f>
        <v>0</v>
      </c>
      <c r="T4735" s="6">
        <f t="array" ref="T4735">SUM(IF($H$2:$H$4320=$H4735,T$2:T$4320,0))</f>
        <v>0</v>
      </c>
      <c r="U4735" s="6">
        <f t="array" ref="U4735">SUM(IF($H$2:$H$4320=$H4735,U$2:U$4320,0))</f>
        <v>0</v>
      </c>
      <c r="V4735" s="6">
        <f t="array" ref="V4735">SUM(IF($H$2:$H$4320=$H4735,V$2:V$4320,0))</f>
        <v>0</v>
      </c>
      <c r="W4735" s="6">
        <f t="array" ref="W4735">SUM(IF($H$2:$H$4320=$H4735,W$2:W$4320,0))</f>
        <v>0</v>
      </c>
      <c r="X4735" s="6">
        <f t="array" ref="X4735">SUM(IF($H$2:$H$4320=$H4735,X$2:X$4320,0))</f>
        <v>0</v>
      </c>
      <c r="Y4735" s="6">
        <f t="array" ref="Y4735">SUM(IF($H$2:$H$4320=$H4735,Y$2:Y$4320,0))</f>
        <v>0</v>
      </c>
      <c r="Z4735" s="6">
        <f t="array" ref="Z4735">SUM(IF($H$2:$H$4320=$H4735,Z$2:Z$4320,0))</f>
        <v>0</v>
      </c>
      <c r="AA4735" s="6">
        <f t="array" ref="AA4735">SUM(IF($H$2:$H$4320=$H4735,AA$2:AA$4320,0))</f>
        <v>0</v>
      </c>
      <c r="AB4735" s="6" t="str">
        <f t="shared" si="1208"/>
        <v/>
      </c>
      <c r="AC4735" s="6" t="str">
        <f t="shared" si="1209"/>
        <v/>
      </c>
      <c r="AD4735" s="16" t="str">
        <f t="shared" si="1193"/>
        <v/>
      </c>
      <c r="AE4735" s="16" t="str">
        <f t="shared" si="1194"/>
        <v/>
      </c>
      <c r="AF4735" s="16" t="str">
        <f t="shared" si="1195"/>
        <v/>
      </c>
      <c r="AG4735" s="16" t="str">
        <f t="shared" si="1196"/>
        <v/>
      </c>
      <c r="AH4735" s="17" t="str">
        <f t="shared" si="1197"/>
        <v/>
      </c>
      <c r="AI4735" s="17" t="str">
        <f t="shared" si="1198"/>
        <v/>
      </c>
      <c r="AJ4735" s="17" t="str">
        <f t="shared" si="1199"/>
        <v/>
      </c>
      <c r="AK4735" s="17" t="str">
        <f t="shared" si="1200"/>
        <v/>
      </c>
      <c r="AL4735" s="17" t="str">
        <f t="shared" si="1201"/>
        <v/>
      </c>
      <c r="AM4735" s="17" t="str">
        <f t="shared" si="1202"/>
        <v/>
      </c>
      <c r="AN4735" s="17" t="str">
        <f t="shared" si="1203"/>
        <v/>
      </c>
      <c r="AO4735" s="17" t="str">
        <f t="shared" si="1204"/>
        <v/>
      </c>
      <c r="AP4735" s="17" t="str">
        <f t="shared" si="1206"/>
        <v/>
      </c>
      <c r="AQ4735" s="17" t="str">
        <f t="shared" si="1205"/>
        <v/>
      </c>
    </row>
    <row r="4736" spans="1:43" x14ac:dyDescent="0.2">
      <c r="A4736" t="s">
        <v>6157</v>
      </c>
      <c r="H4736">
        <v>362</v>
      </c>
      <c r="I4736">
        <f t="shared" si="1207"/>
        <v>0</v>
      </c>
      <c r="M4736" s="6">
        <f t="array" ref="M4736">SUM(IF($H$2:$H$4320=$H4736,M$2:M$4320,0))</f>
        <v>143788</v>
      </c>
      <c r="N4736" s="6">
        <f t="array" ref="N4736">SUM(IF($H$2:$H$4320=$H4736,N$2:N$4320,0))</f>
        <v>0</v>
      </c>
      <c r="O4736" s="6">
        <f t="array" ref="O4736">SUM(IF($H$2:$H$4320=$H4736,O$2:O$4320,0))</f>
        <v>353873</v>
      </c>
      <c r="P4736" s="6">
        <f t="array" ref="P4736">SUM(IF($H$2:$H$4320=$H4736,P$2:P$4320,0))</f>
        <v>26674</v>
      </c>
      <c r="Q4736" s="6">
        <f t="array" ref="Q4736">SUM(IF($H$2:$H$4320=$H4736,Q$2:Q$4320,0))</f>
        <v>0</v>
      </c>
      <c r="R4736" s="6">
        <f t="array" ref="R4736">SUM(IF($H$2:$H$4320=$H4736,R$2:R$4320,0))</f>
        <v>119063</v>
      </c>
      <c r="S4736" s="6">
        <f t="array" ref="S4736">SUM(IF($H$2:$H$4320=$H4736,S$2:S$4320,0))</f>
        <v>2134957</v>
      </c>
      <c r="T4736" s="6">
        <f t="array" ref="T4736">SUM(IF($H$2:$H$4320=$H4736,T$2:T$4320,0))</f>
        <v>0</v>
      </c>
      <c r="U4736" s="6">
        <f t="array" ref="U4736">SUM(IF($H$2:$H$4320=$H4736,U$2:U$4320,0))</f>
        <v>0</v>
      </c>
      <c r="V4736" s="6">
        <f t="array" ref="V4736">SUM(IF($H$2:$H$4320=$H4736,V$2:V$4320,0))</f>
        <v>15</v>
      </c>
      <c r="W4736" s="6">
        <f t="array" ref="W4736">SUM(IF($H$2:$H$4320=$H4736,W$2:W$4320,0))</f>
        <v>291</v>
      </c>
      <c r="X4736" s="6">
        <f t="array" ref="X4736">SUM(IF($H$2:$H$4320=$H4736,X$2:X$4320,0))</f>
        <v>112</v>
      </c>
      <c r="Y4736" s="6">
        <f t="array" ref="Y4736">SUM(IF($H$2:$H$4320=$H4736,Y$2:Y$4320,0))</f>
        <v>0</v>
      </c>
      <c r="Z4736" s="6">
        <f t="array" ref="Z4736">SUM(IF($H$2:$H$4320=$H4736,Z$2:Z$4320,0))</f>
        <v>0</v>
      </c>
      <c r="AA4736" s="6">
        <f t="array" ref="AA4736">SUM(IF($H$2:$H$4320=$H4736,AA$2:AA$4320,0))</f>
        <v>0</v>
      </c>
      <c r="AB4736" s="6" t="str">
        <f t="shared" si="1208"/>
        <v/>
      </c>
      <c r="AC4736" s="6" t="str">
        <f t="shared" si="1209"/>
        <v/>
      </c>
      <c r="AD4736" s="16">
        <f t="shared" si="1193"/>
        <v>13.266589187973308</v>
      </c>
      <c r="AE4736" s="16">
        <f t="shared" si="1194"/>
        <v>0</v>
      </c>
      <c r="AF4736" s="16">
        <f t="shared" si="1195"/>
        <v>19.399999999999999</v>
      </c>
      <c r="AG4736" s="16">
        <f t="shared" si="1196"/>
        <v>26.866666666666667</v>
      </c>
      <c r="AH4736" s="17">
        <f t="shared" si="1197"/>
        <v>0.82804545580994238</v>
      </c>
      <c r="AI4736" s="17">
        <f t="shared" si="1198"/>
        <v>14.847949759367959</v>
      </c>
      <c r="AJ4736" s="17">
        <f t="shared" si="1199"/>
        <v>14.847949759367959</v>
      </c>
      <c r="AK4736" s="17">
        <f t="shared" si="1200"/>
        <v>14.847949759367959</v>
      </c>
      <c r="AL4736" s="17" t="str">
        <f t="shared" si="1201"/>
        <v/>
      </c>
      <c r="AM4736" s="17" t="str">
        <f t="shared" si="1202"/>
        <v/>
      </c>
      <c r="AN4736" s="17" t="str">
        <f t="shared" si="1203"/>
        <v/>
      </c>
      <c r="AO4736" s="17" t="str">
        <f t="shared" si="1204"/>
        <v/>
      </c>
      <c r="AP4736" s="17" t="str">
        <f t="shared" si="1206"/>
        <v/>
      </c>
      <c r="AQ4736" s="17">
        <f t="shared" si="1205"/>
        <v>6.0331164005165698</v>
      </c>
    </row>
    <row r="4737" spans="1:43" x14ac:dyDescent="0.2">
      <c r="A4737" t="s">
        <v>5950</v>
      </c>
      <c r="H4737">
        <v>363</v>
      </c>
      <c r="I4737">
        <f t="shared" si="1207"/>
        <v>0</v>
      </c>
      <c r="M4737" s="6">
        <f t="array" ref="M4737">SUM(IF($H$2:$H$4320=$H4737,M$2:M$4320,0))</f>
        <v>434275</v>
      </c>
      <c r="N4737" s="6">
        <f t="array" ref="N4737">SUM(IF($H$2:$H$4320=$H4737,N$2:N$4320,0))</f>
        <v>0</v>
      </c>
      <c r="O4737" s="6">
        <f t="array" ref="O4737">SUM(IF($H$2:$H$4320=$H4737,O$2:O$4320,0))</f>
        <v>531742</v>
      </c>
      <c r="P4737" s="6">
        <f t="array" ref="P4737">SUM(IF($H$2:$H$4320=$H4737,P$2:P$4320,0))</f>
        <v>39411</v>
      </c>
      <c r="Q4737" s="6">
        <f t="array" ref="Q4737">SUM(IF($H$2:$H$4320=$H4737,Q$2:Q$4320,0))</f>
        <v>0</v>
      </c>
      <c r="R4737" s="6">
        <f t="array" ref="R4737">SUM(IF($H$2:$H$4320=$H4737,R$2:R$4320,0))</f>
        <v>335562</v>
      </c>
      <c r="S4737" s="6">
        <f t="array" ref="S4737">SUM(IF($H$2:$H$4320=$H4737,S$2:S$4320,0))</f>
        <v>4422763</v>
      </c>
      <c r="T4737" s="6">
        <f t="array" ref="T4737">SUM(IF($H$2:$H$4320=$H4737,T$2:T$4320,0))</f>
        <v>200460</v>
      </c>
      <c r="U4737" s="6">
        <f t="array" ref="U4737">SUM(IF($H$2:$H$4320=$H4737,U$2:U$4320,0))</f>
        <v>0</v>
      </c>
      <c r="V4737" s="6">
        <f t="array" ref="V4737">SUM(IF($H$2:$H$4320=$H4737,V$2:V$4320,0))</f>
        <v>24</v>
      </c>
      <c r="W4737" s="6">
        <f t="array" ref="W4737">SUM(IF($H$2:$H$4320=$H4737,W$2:W$4320,0))</f>
        <v>573</v>
      </c>
      <c r="X4737" s="6">
        <f t="array" ref="X4737">SUM(IF($H$2:$H$4320=$H4737,X$2:X$4320,0))</f>
        <v>201</v>
      </c>
      <c r="Y4737" s="6">
        <f t="array" ref="Y4737">SUM(IF($H$2:$H$4320=$H4737,Y$2:Y$4320,0))</f>
        <v>0</v>
      </c>
      <c r="Z4737" s="6">
        <f t="array" ref="Z4737">SUM(IF($H$2:$H$4320=$H4737,Z$2:Z$4320,0))</f>
        <v>0</v>
      </c>
      <c r="AA4737" s="6">
        <f t="array" ref="AA4737">SUM(IF($H$2:$H$4320=$H4737,AA$2:AA$4320,0))</f>
        <v>0</v>
      </c>
      <c r="AB4737" s="6" t="str">
        <f t="shared" si="1208"/>
        <v/>
      </c>
      <c r="AC4737" s="6" t="str">
        <f t="shared" si="1209"/>
        <v/>
      </c>
      <c r="AD4737" s="16">
        <f t="shared" si="1193"/>
        <v>13.492222983431022</v>
      </c>
      <c r="AE4737" s="16">
        <f t="shared" si="1194"/>
        <v>0</v>
      </c>
      <c r="AF4737" s="16">
        <f t="shared" si="1195"/>
        <v>23.875</v>
      </c>
      <c r="AG4737" s="16">
        <f t="shared" si="1196"/>
        <v>32.25</v>
      </c>
      <c r="AH4737" s="17">
        <f t="shared" si="1197"/>
        <v>0.77269472108686887</v>
      </c>
      <c r="AI4737" s="17">
        <f t="shared" si="1198"/>
        <v>10.184245006044558</v>
      </c>
      <c r="AJ4737" s="17">
        <f t="shared" si="1199"/>
        <v>10.645841920442116</v>
      </c>
      <c r="AK4737" s="17">
        <f t="shared" si="1200"/>
        <v>10.645841920442116</v>
      </c>
      <c r="AL4737" s="17" t="str">
        <f t="shared" si="1201"/>
        <v/>
      </c>
      <c r="AM4737" s="17" t="str">
        <f t="shared" si="1202"/>
        <v/>
      </c>
      <c r="AN4737" s="17" t="str">
        <f t="shared" si="1203"/>
        <v/>
      </c>
      <c r="AO4737" s="17" t="str">
        <f t="shared" si="1204"/>
        <v/>
      </c>
      <c r="AP4737" s="17" t="str">
        <f t="shared" si="1206"/>
        <v/>
      </c>
      <c r="AQ4737" s="17">
        <f t="shared" si="1205"/>
        <v>8.3174979595367677</v>
      </c>
    </row>
    <row r="4738" spans="1:43" x14ac:dyDescent="0.2">
      <c r="A4738" t="s">
        <v>5910</v>
      </c>
      <c r="H4738">
        <v>364</v>
      </c>
      <c r="I4738">
        <f t="shared" si="1207"/>
        <v>0</v>
      </c>
      <c r="M4738" s="6">
        <f t="array" ref="M4738">SUM(IF($H$2:$H$4320=$H4738,M$2:M$4320,0))</f>
        <v>87727</v>
      </c>
      <c r="N4738" s="6">
        <f t="array" ref="N4738">SUM(IF($H$2:$H$4320=$H4738,N$2:N$4320,0))</f>
        <v>0</v>
      </c>
      <c r="O4738" s="6">
        <f t="array" ref="O4738">SUM(IF($H$2:$H$4320=$H4738,O$2:O$4320,0))</f>
        <v>272777</v>
      </c>
      <c r="P4738" s="6">
        <f t="array" ref="P4738">SUM(IF($H$2:$H$4320=$H4738,P$2:P$4320,0))</f>
        <v>23513</v>
      </c>
      <c r="Q4738" s="6">
        <f t="array" ref="Q4738">SUM(IF($H$2:$H$4320=$H4738,Q$2:Q$4320,0))</f>
        <v>0</v>
      </c>
      <c r="R4738" s="6">
        <f t="array" ref="R4738">SUM(IF($H$2:$H$4320=$H4738,R$2:R$4320,0))</f>
        <v>67198</v>
      </c>
      <c r="S4738" s="6">
        <f t="array" ref="S4738">SUM(IF($H$2:$H$4320=$H4738,S$2:S$4320,0))</f>
        <v>1647279</v>
      </c>
      <c r="T4738" s="6">
        <f t="array" ref="T4738">SUM(IF($H$2:$H$4320=$H4738,T$2:T$4320,0))</f>
        <v>0</v>
      </c>
      <c r="U4738" s="6">
        <f t="array" ref="U4738">SUM(IF($H$2:$H$4320=$H4738,U$2:U$4320,0))</f>
        <v>0</v>
      </c>
      <c r="V4738" s="6">
        <f t="array" ref="V4738">SUM(IF($H$2:$H$4320=$H4738,V$2:V$4320,0))</f>
        <v>15</v>
      </c>
      <c r="W4738" s="6">
        <f t="array" ref="W4738">SUM(IF($H$2:$H$4320=$H4738,W$2:W$4320,0))</f>
        <v>254</v>
      </c>
      <c r="X4738" s="6">
        <f t="array" ref="X4738">SUM(IF($H$2:$H$4320=$H4738,X$2:X$4320,0))</f>
        <v>174</v>
      </c>
      <c r="Y4738" s="6">
        <f t="array" ref="Y4738">SUM(IF($H$2:$H$4320=$H4738,Y$2:Y$4320,0))</f>
        <v>0</v>
      </c>
      <c r="Z4738" s="6">
        <f t="array" ref="Z4738">SUM(IF($H$2:$H$4320=$H4738,Z$2:Z$4320,0))</f>
        <v>0</v>
      </c>
      <c r="AA4738" s="6">
        <f t="array" ref="AA4738">SUM(IF($H$2:$H$4320=$H4738,AA$2:AA$4320,0))</f>
        <v>0</v>
      </c>
      <c r="AB4738" s="6" t="str">
        <f t="shared" si="1208"/>
        <v/>
      </c>
      <c r="AC4738" s="6" t="str">
        <f t="shared" si="1209"/>
        <v/>
      </c>
      <c r="AD4738" s="16">
        <f t="shared" si="1193"/>
        <v>11.601114277208353</v>
      </c>
      <c r="AE4738" s="16">
        <f t="shared" si="1194"/>
        <v>0</v>
      </c>
      <c r="AF4738" s="16">
        <f t="shared" si="1195"/>
        <v>16.933333333333334</v>
      </c>
      <c r="AG4738" s="16">
        <f t="shared" si="1196"/>
        <v>28.533333333333335</v>
      </c>
      <c r="AH4738" s="17">
        <f t="shared" si="1197"/>
        <v>0.76598994608273396</v>
      </c>
      <c r="AI4738" s="17">
        <f t="shared" si="1198"/>
        <v>18.777331950254769</v>
      </c>
      <c r="AJ4738" s="17">
        <f t="shared" si="1199"/>
        <v>18.777331950254769</v>
      </c>
      <c r="AK4738" s="17">
        <f t="shared" si="1200"/>
        <v>18.777331950254769</v>
      </c>
      <c r="AL4738" s="17" t="str">
        <f t="shared" si="1201"/>
        <v/>
      </c>
      <c r="AM4738" s="17" t="str">
        <f t="shared" si="1202"/>
        <v/>
      </c>
      <c r="AN4738" s="17" t="str">
        <f t="shared" si="1203"/>
        <v/>
      </c>
      <c r="AO4738" s="17" t="str">
        <f t="shared" si="1204"/>
        <v/>
      </c>
      <c r="AP4738" s="17" t="str">
        <f t="shared" si="1206"/>
        <v/>
      </c>
      <c r="AQ4738" s="17">
        <f t="shared" si="1205"/>
        <v>6.0389219032396424</v>
      </c>
    </row>
    <row r="4739" spans="1:43" x14ac:dyDescent="0.2">
      <c r="A4739" t="s">
        <v>6046</v>
      </c>
      <c r="H4739">
        <v>365</v>
      </c>
      <c r="I4739">
        <f t="shared" si="1207"/>
        <v>0</v>
      </c>
      <c r="M4739" s="6">
        <f t="array" ref="M4739">SUM(IF($H$2:$H$4320=$H4739,M$2:M$4320,0))</f>
        <v>315149</v>
      </c>
      <c r="N4739" s="6">
        <f t="array" ref="N4739">SUM(IF($H$2:$H$4320=$H4739,N$2:N$4320,0))</f>
        <v>0</v>
      </c>
      <c r="O4739" s="6">
        <f t="array" ref="O4739">SUM(IF($H$2:$H$4320=$H4739,O$2:O$4320,0))</f>
        <v>430623</v>
      </c>
      <c r="P4739" s="6">
        <f t="array" ref="P4739">SUM(IF($H$2:$H$4320=$H4739,P$2:P$4320,0))</f>
        <v>29037</v>
      </c>
      <c r="Q4739" s="6">
        <f t="array" ref="Q4739">SUM(IF($H$2:$H$4320=$H4739,Q$2:Q$4320,0))</f>
        <v>0</v>
      </c>
      <c r="R4739" s="6">
        <f t="array" ref="R4739">SUM(IF($H$2:$H$4320=$H4739,R$2:R$4320,0))</f>
        <v>125145</v>
      </c>
      <c r="S4739" s="6">
        <f t="array" ref="S4739">SUM(IF($H$2:$H$4320=$H4739,S$2:S$4320,0))</f>
        <v>1766585</v>
      </c>
      <c r="T4739" s="6">
        <f t="array" ref="T4739">SUM(IF($H$2:$H$4320=$H4739,T$2:T$4320,0))</f>
        <v>39664</v>
      </c>
      <c r="U4739" s="6">
        <f t="array" ref="U4739">SUM(IF($H$2:$H$4320=$H4739,U$2:U$4320,0))</f>
        <v>0</v>
      </c>
      <c r="V4739" s="6">
        <f t="array" ref="V4739">SUM(IF($H$2:$H$4320=$H4739,V$2:V$4320,0))</f>
        <v>19</v>
      </c>
      <c r="W4739" s="6">
        <f t="array" ref="W4739">SUM(IF($H$2:$H$4320=$H4739,W$2:W$4320,0))</f>
        <v>350</v>
      </c>
      <c r="X4739" s="6">
        <f t="array" ref="X4739">SUM(IF($H$2:$H$4320=$H4739,X$2:X$4320,0))</f>
        <v>54</v>
      </c>
      <c r="Y4739" s="6">
        <f t="array" ref="Y4739">SUM(IF($H$2:$H$4320=$H4739,Y$2:Y$4320,0))</f>
        <v>0</v>
      </c>
      <c r="Z4739" s="6">
        <f t="array" ref="Z4739">SUM(IF($H$2:$H$4320=$H4739,Z$2:Z$4320,0))</f>
        <v>0</v>
      </c>
      <c r="AA4739" s="6">
        <f t="array" ref="AA4739">SUM(IF($H$2:$H$4320=$H4739,AA$2:AA$4320,0))</f>
        <v>0</v>
      </c>
      <c r="AB4739" s="6" t="str">
        <f t="shared" si="1208"/>
        <v/>
      </c>
      <c r="AC4739" s="6" t="str">
        <f t="shared" si="1209"/>
        <v/>
      </c>
      <c r="AD4739" s="16">
        <f t="shared" ref="AD4739:AD4802" si="1210">IF(P4739&gt;0, O4739/P4739, "")</f>
        <v>14.830147742535386</v>
      </c>
      <c r="AE4739" s="16">
        <f t="shared" ref="AE4739:AE4802" si="1211">IF(O4739&gt;0, N4739/O4739, "")</f>
        <v>0</v>
      </c>
      <c r="AF4739" s="16">
        <f t="shared" ref="AF4739:AF4802" si="1212">IF(V4739&gt;0,(W4739)/V4739,"")</f>
        <v>18.421052631578949</v>
      </c>
      <c r="AG4739" s="16">
        <f t="shared" ref="AG4739:AG4802" si="1213">IF(V4739&gt;0,(W4739+X4739)/V4739,"")</f>
        <v>21.263157894736842</v>
      </c>
      <c r="AH4739" s="17">
        <f t="shared" ref="AH4739:AH4802" si="1214">IF($M4739&gt;0,R4739/$M4739,"")</f>
        <v>0.39709788068500929</v>
      </c>
      <c r="AI4739" s="17">
        <f t="shared" ref="AI4739:AI4802" si="1215">IF($M4739&gt;0,S4739/$M4739,"")</f>
        <v>5.6055548327933771</v>
      </c>
      <c r="AJ4739" s="17">
        <f t="shared" ref="AJ4739:AJ4802" si="1216">IF($M4739&gt;0,(S4739+T4739)/$M4739,"")</f>
        <v>5.7314127603133755</v>
      </c>
      <c r="AK4739" s="17">
        <f t="shared" ref="AK4739:AK4802" si="1217">IF($M4739&gt;0,(S4739+T4739+U4739)/$M4739,"")</f>
        <v>5.7314127603133755</v>
      </c>
      <c r="AL4739" s="17" t="str">
        <f t="shared" ref="AL4739:AL4802" si="1218">IF($N4739&gt;0,R4739/$N4739,"")</f>
        <v/>
      </c>
      <c r="AM4739" s="17" t="str">
        <f t="shared" ref="AM4739:AM4802" si="1219">IF($N4739&gt;0,(S4739)/$N4739,"")</f>
        <v/>
      </c>
      <c r="AN4739" s="17" t="str">
        <f t="shared" ref="AN4739:AN4802" si="1220">IF($N4739&gt;0,(S4739+T4739)/$N4739,"")</f>
        <v/>
      </c>
      <c r="AO4739" s="17" t="str">
        <f t="shared" ref="AO4739:AO4802" si="1221">IF($N4739&gt;0,(S4739+T4739+U4739)/$N4739,"")</f>
        <v/>
      </c>
      <c r="AP4739" s="17" t="str">
        <f t="shared" si="1206"/>
        <v/>
      </c>
      <c r="AQ4739" s="17">
        <f t="shared" ref="AQ4739:AQ4802" si="1222">IF(O4739&gt;0,S4739/O4739,"")</f>
        <v>4.1023935089393735</v>
      </c>
    </row>
    <row r="4740" spans="1:43" x14ac:dyDescent="0.2">
      <c r="A4740" t="s">
        <v>5815</v>
      </c>
      <c r="H4740">
        <v>366</v>
      </c>
      <c r="I4740">
        <f t="shared" si="1207"/>
        <v>0</v>
      </c>
      <c r="M4740" s="6">
        <f t="array" ref="M4740">SUM(IF($H$2:$H$4320=$H4740,M$2:M$4320,0))</f>
        <v>355365</v>
      </c>
      <c r="N4740" s="6">
        <f t="array" ref="N4740">SUM(IF($H$2:$H$4320=$H4740,N$2:N$4320,0))</f>
        <v>2188748</v>
      </c>
      <c r="O4740" s="6">
        <f t="array" ref="O4740">SUM(IF($H$2:$H$4320=$H4740,O$2:O$4320,0))</f>
        <v>737188</v>
      </c>
      <c r="P4740" s="6">
        <f t="array" ref="P4740">SUM(IF($H$2:$H$4320=$H4740,P$2:P$4320,0))</f>
        <v>44794</v>
      </c>
      <c r="Q4740" s="6">
        <f t="array" ref="Q4740">SUM(IF($H$2:$H$4320=$H4740,Q$2:Q$4320,0))</f>
        <v>1269</v>
      </c>
      <c r="R4740" s="6">
        <f t="array" ref="R4740">SUM(IF($H$2:$H$4320=$H4740,R$2:R$4320,0))</f>
        <v>1300040</v>
      </c>
      <c r="S4740" s="6">
        <f t="array" ref="S4740">SUM(IF($H$2:$H$4320=$H4740,S$2:S$4320,0))</f>
        <v>3931452</v>
      </c>
      <c r="T4740" s="6">
        <f t="array" ref="T4740">SUM(IF($H$2:$H$4320=$H4740,T$2:T$4320,0))</f>
        <v>601028</v>
      </c>
      <c r="U4740" s="6">
        <f t="array" ref="U4740">SUM(IF($H$2:$H$4320=$H4740,U$2:U$4320,0))</f>
        <v>0</v>
      </c>
      <c r="V4740" s="6">
        <f t="array" ref="V4740">SUM(IF($H$2:$H$4320=$H4740,V$2:V$4320,0))</f>
        <v>30</v>
      </c>
      <c r="W4740" s="6">
        <f t="array" ref="W4740">SUM(IF($H$2:$H$4320=$H4740,W$2:W$4320,0))</f>
        <v>672</v>
      </c>
      <c r="X4740" s="6">
        <f t="array" ref="X4740">SUM(IF($H$2:$H$4320=$H4740,X$2:X$4320,0))</f>
        <v>355</v>
      </c>
      <c r="Y4740" s="6">
        <f t="array" ref="Y4740">SUM(IF($H$2:$H$4320=$H4740,Y$2:Y$4320,0))</f>
        <v>0</v>
      </c>
      <c r="Z4740" s="6">
        <f t="array" ref="Z4740">SUM(IF($H$2:$H$4320=$H4740,Z$2:Z$4320,0))</f>
        <v>18488590000</v>
      </c>
      <c r="AA4740" s="6">
        <f t="array" ref="AA4740">SUM(IF($H$2:$H$4320=$H4740,AA$2:AA$4320,0))</f>
        <v>1342294758.4032001</v>
      </c>
      <c r="AB4740" s="6">
        <f t="shared" si="1208"/>
        <v>8447.1076615489765</v>
      </c>
      <c r="AC4740" s="6">
        <f t="shared" si="1209"/>
        <v>613.27058135664777</v>
      </c>
      <c r="AD4740" s="16">
        <f t="shared" si="1210"/>
        <v>16.457293387507256</v>
      </c>
      <c r="AE4740" s="16">
        <f t="shared" si="1211"/>
        <v>2.9690499574057094</v>
      </c>
      <c r="AF4740" s="16">
        <f t="shared" si="1212"/>
        <v>22.4</v>
      </c>
      <c r="AG4740" s="16">
        <f t="shared" si="1213"/>
        <v>34.233333333333334</v>
      </c>
      <c r="AH4740" s="17">
        <f t="shared" si="1214"/>
        <v>3.658323132553853</v>
      </c>
      <c r="AI4740" s="17">
        <f t="shared" si="1215"/>
        <v>11.063137900468533</v>
      </c>
      <c r="AJ4740" s="17">
        <f t="shared" si="1216"/>
        <v>12.754435580318827</v>
      </c>
      <c r="AK4740" s="17">
        <f t="shared" si="1217"/>
        <v>12.754435580318827</v>
      </c>
      <c r="AL4740" s="17">
        <f t="shared" si="1218"/>
        <v>0.59396513440560539</v>
      </c>
      <c r="AM4740" s="17">
        <f t="shared" si="1219"/>
        <v>1.7962104362859497</v>
      </c>
      <c r="AN4740" s="17">
        <f t="shared" si="1220"/>
        <v>2.0708094307796054</v>
      </c>
      <c r="AO4740" s="17">
        <f t="shared" si="1221"/>
        <v>2.0708094307796054</v>
      </c>
      <c r="AP4740" s="17">
        <f t="shared" ref="AP4740:AP4803" si="1223">IF(AO4740&lt;&gt;"", AO4740-AL4740,"")</f>
        <v>1.4768442963740001</v>
      </c>
      <c r="AQ4740" s="17">
        <f t="shared" si="1222"/>
        <v>5.3330385193464895</v>
      </c>
    </row>
    <row r="4741" spans="1:43" x14ac:dyDescent="0.2">
      <c r="A4741" t="s">
        <v>6213</v>
      </c>
      <c r="H4741">
        <v>367</v>
      </c>
      <c r="I4741">
        <f t="shared" si="1207"/>
        <v>0</v>
      </c>
      <c r="M4741" s="6">
        <f t="array" ref="M4741">SUM(IF($H$2:$H$4320=$H4741,M$2:M$4320,0))</f>
        <v>0</v>
      </c>
      <c r="N4741" s="6">
        <f t="array" ref="N4741">SUM(IF($H$2:$H$4320=$H4741,N$2:N$4320,0))</f>
        <v>0</v>
      </c>
      <c r="O4741" s="6">
        <f t="array" ref="O4741">SUM(IF($H$2:$H$4320=$H4741,O$2:O$4320,0))</f>
        <v>0</v>
      </c>
      <c r="P4741" s="6">
        <f t="array" ref="P4741">SUM(IF($H$2:$H$4320=$H4741,P$2:P$4320,0))</f>
        <v>0</v>
      </c>
      <c r="Q4741" s="6">
        <f t="array" ref="Q4741">SUM(IF($H$2:$H$4320=$H4741,Q$2:Q$4320,0))</f>
        <v>0</v>
      </c>
      <c r="R4741" s="6">
        <f t="array" ref="R4741">SUM(IF($H$2:$H$4320=$H4741,R$2:R$4320,0))</f>
        <v>0</v>
      </c>
      <c r="S4741" s="6">
        <f t="array" ref="S4741">SUM(IF($H$2:$H$4320=$H4741,S$2:S$4320,0))</f>
        <v>0</v>
      </c>
      <c r="T4741" s="6">
        <f t="array" ref="T4741">SUM(IF($H$2:$H$4320=$H4741,T$2:T$4320,0))</f>
        <v>0</v>
      </c>
      <c r="U4741" s="6">
        <f t="array" ref="U4741">SUM(IF($H$2:$H$4320=$H4741,U$2:U$4320,0))</f>
        <v>0</v>
      </c>
      <c r="V4741" s="6">
        <f t="array" ref="V4741">SUM(IF($H$2:$H$4320=$H4741,V$2:V$4320,0))</f>
        <v>0</v>
      </c>
      <c r="W4741" s="6">
        <f t="array" ref="W4741">SUM(IF($H$2:$H$4320=$H4741,W$2:W$4320,0))</f>
        <v>0</v>
      </c>
      <c r="X4741" s="6">
        <f t="array" ref="X4741">SUM(IF($H$2:$H$4320=$H4741,X$2:X$4320,0))</f>
        <v>0</v>
      </c>
      <c r="Y4741" s="6">
        <f t="array" ref="Y4741">SUM(IF($H$2:$H$4320=$H4741,Y$2:Y$4320,0))</f>
        <v>0</v>
      </c>
      <c r="Z4741" s="6">
        <f t="array" ref="Z4741">SUM(IF($H$2:$H$4320=$H4741,Z$2:Z$4320,0))</f>
        <v>0</v>
      </c>
      <c r="AA4741" s="6">
        <f t="array" ref="AA4741">SUM(IF($H$2:$H$4320=$H4741,AA$2:AA$4320,0))</f>
        <v>0</v>
      </c>
      <c r="AB4741" s="6" t="str">
        <f t="shared" si="1208"/>
        <v/>
      </c>
      <c r="AC4741" s="6" t="str">
        <f t="shared" si="1209"/>
        <v/>
      </c>
      <c r="AD4741" s="16" t="str">
        <f t="shared" si="1210"/>
        <v/>
      </c>
      <c r="AE4741" s="16" t="str">
        <f t="shared" si="1211"/>
        <v/>
      </c>
      <c r="AF4741" s="16" t="str">
        <f t="shared" si="1212"/>
        <v/>
      </c>
      <c r="AG4741" s="16" t="str">
        <f t="shared" si="1213"/>
        <v/>
      </c>
      <c r="AH4741" s="17" t="str">
        <f t="shared" si="1214"/>
        <v/>
      </c>
      <c r="AI4741" s="17" t="str">
        <f t="shared" si="1215"/>
        <v/>
      </c>
      <c r="AJ4741" s="17" t="str">
        <f t="shared" si="1216"/>
        <v/>
      </c>
      <c r="AK4741" s="17" t="str">
        <f t="shared" si="1217"/>
        <v/>
      </c>
      <c r="AL4741" s="17" t="str">
        <f t="shared" si="1218"/>
        <v/>
      </c>
      <c r="AM4741" s="17" t="str">
        <f t="shared" si="1219"/>
        <v/>
      </c>
      <c r="AN4741" s="17" t="str">
        <f t="shared" si="1220"/>
        <v/>
      </c>
      <c r="AO4741" s="17" t="str">
        <f t="shared" si="1221"/>
        <v/>
      </c>
      <c r="AP4741" s="17" t="str">
        <f t="shared" si="1223"/>
        <v/>
      </c>
      <c r="AQ4741" s="17" t="str">
        <f t="shared" si="1222"/>
        <v/>
      </c>
    </row>
    <row r="4742" spans="1:43" x14ac:dyDescent="0.2">
      <c r="A4742" t="s">
        <v>5872</v>
      </c>
      <c r="H4742">
        <v>368</v>
      </c>
      <c r="I4742">
        <f t="shared" si="1207"/>
        <v>0</v>
      </c>
      <c r="M4742" s="6">
        <f t="array" ref="M4742">SUM(IF($H$2:$H$4320=$H4742,M$2:M$4320,0))</f>
        <v>106555</v>
      </c>
      <c r="N4742" s="6">
        <f t="array" ref="N4742">SUM(IF($H$2:$H$4320=$H4742,N$2:N$4320,0))</f>
        <v>1028040</v>
      </c>
      <c r="O4742" s="6">
        <f t="array" ref="O4742">SUM(IF($H$2:$H$4320=$H4742,O$2:O$4320,0))</f>
        <v>486030</v>
      </c>
      <c r="P4742" s="6">
        <f t="array" ref="P4742">SUM(IF($H$2:$H$4320=$H4742,P$2:P$4320,0))</f>
        <v>34241</v>
      </c>
      <c r="Q4742" s="6">
        <f t="array" ref="Q4742">SUM(IF($H$2:$H$4320=$H4742,Q$2:Q$4320,0))</f>
        <v>377</v>
      </c>
      <c r="R4742" s="6">
        <f t="array" ref="R4742">SUM(IF($H$2:$H$4320=$H4742,R$2:R$4320,0))</f>
        <v>426268</v>
      </c>
      <c r="S4742" s="6">
        <f t="array" ref="S4742">SUM(IF($H$2:$H$4320=$H4742,S$2:S$4320,0))</f>
        <v>1168200</v>
      </c>
      <c r="T4742" s="6">
        <f t="array" ref="T4742">SUM(IF($H$2:$H$4320=$H4742,T$2:T$4320,0))</f>
        <v>135835</v>
      </c>
      <c r="U4742" s="6">
        <f t="array" ref="U4742">SUM(IF($H$2:$H$4320=$H4742,U$2:U$4320,0))</f>
        <v>0</v>
      </c>
      <c r="V4742" s="6">
        <f t="array" ref="V4742">SUM(IF($H$2:$H$4320=$H4742,V$2:V$4320,0))</f>
        <v>69</v>
      </c>
      <c r="W4742" s="6">
        <f t="array" ref="W4742">SUM(IF($H$2:$H$4320=$H4742,W$2:W$4320,0))</f>
        <v>875</v>
      </c>
      <c r="X4742" s="6">
        <f t="array" ref="X4742">SUM(IF($H$2:$H$4320=$H4742,X$2:X$4320,0))</f>
        <v>0</v>
      </c>
      <c r="Y4742" s="6">
        <f t="array" ref="Y4742">SUM(IF($H$2:$H$4320=$H4742,Y$2:Y$4320,0))</f>
        <v>0</v>
      </c>
      <c r="Z4742" s="6">
        <f t="array" ref="Z4742">SUM(IF($H$2:$H$4320=$H4742,Z$2:Z$4320,0))</f>
        <v>8317341100</v>
      </c>
      <c r="AA4742" s="6">
        <f t="array" ref="AA4742">SUM(IF($H$2:$H$4320=$H4742,AA$2:AA$4320,0))</f>
        <v>591707074.89600003</v>
      </c>
      <c r="AB4742" s="6">
        <f t="shared" si="1208"/>
        <v>8090.4839305863588</v>
      </c>
      <c r="AC4742" s="6">
        <f t="shared" si="1209"/>
        <v>575.56814413446955</v>
      </c>
      <c r="AD4742" s="16">
        <f t="shared" si="1210"/>
        <v>14.194386846178558</v>
      </c>
      <c r="AE4742" s="16">
        <f t="shared" si="1211"/>
        <v>2.1151780754274427</v>
      </c>
      <c r="AF4742" s="16">
        <f t="shared" si="1212"/>
        <v>12.681159420289855</v>
      </c>
      <c r="AG4742" s="16">
        <f t="shared" si="1213"/>
        <v>12.681159420289855</v>
      </c>
      <c r="AH4742" s="17">
        <f t="shared" si="1214"/>
        <v>4.0004504715874427</v>
      </c>
      <c r="AI4742" s="17">
        <f t="shared" si="1215"/>
        <v>10.963352259396556</v>
      </c>
      <c r="AJ4742" s="17">
        <f t="shared" si="1216"/>
        <v>12.238139927736849</v>
      </c>
      <c r="AK4742" s="17">
        <f t="shared" si="1217"/>
        <v>12.238139927736849</v>
      </c>
      <c r="AL4742" s="17">
        <f t="shared" si="1218"/>
        <v>0.41464145363993621</v>
      </c>
      <c r="AM4742" s="17">
        <f t="shared" si="1219"/>
        <v>1.1363371075055446</v>
      </c>
      <c r="AN4742" s="17">
        <f t="shared" si="1220"/>
        <v>1.2684671802653593</v>
      </c>
      <c r="AO4742" s="17">
        <f t="shared" si="1221"/>
        <v>1.2684671802653593</v>
      </c>
      <c r="AP4742" s="17">
        <f t="shared" si="1223"/>
        <v>0.85382572662542311</v>
      </c>
      <c r="AQ4742" s="17">
        <f t="shared" si="1222"/>
        <v>2.4035553360903648</v>
      </c>
    </row>
    <row r="4743" spans="1:43" x14ac:dyDescent="0.2">
      <c r="A4743" t="s">
        <v>5993</v>
      </c>
      <c r="H4743">
        <v>369</v>
      </c>
      <c r="I4743">
        <f t="shared" si="1207"/>
        <v>0</v>
      </c>
      <c r="M4743" s="6">
        <f t="array" ref="M4743">SUM(IF($H$2:$H$4320=$H4743,M$2:M$4320,0))</f>
        <v>124899</v>
      </c>
      <c r="N4743" s="6">
        <f t="array" ref="N4743">SUM(IF($H$2:$H$4320=$H4743,N$2:N$4320,0))</f>
        <v>1470529</v>
      </c>
      <c r="O4743" s="6">
        <f t="array" ref="O4743">SUM(IF($H$2:$H$4320=$H4743,O$2:O$4320,0))</f>
        <v>1428602</v>
      </c>
      <c r="P4743" s="6">
        <f t="array" ref="P4743">SUM(IF($H$2:$H$4320=$H4743,P$2:P$4320,0))</f>
        <v>67361</v>
      </c>
      <c r="Q4743" s="6">
        <f t="array" ref="Q4743">SUM(IF($H$2:$H$4320=$H4743,Q$2:Q$4320,0))</f>
        <v>462</v>
      </c>
      <c r="R4743" s="6">
        <f t="array" ref="R4743">SUM(IF($H$2:$H$4320=$H4743,R$2:R$4320,0))</f>
        <v>636986</v>
      </c>
      <c r="S4743" s="6">
        <f t="array" ref="S4743">SUM(IF($H$2:$H$4320=$H4743,S$2:S$4320,0))</f>
        <v>3926057</v>
      </c>
      <c r="T4743" s="6">
        <f t="array" ref="T4743">SUM(IF($H$2:$H$4320=$H4743,T$2:T$4320,0))</f>
        <v>0</v>
      </c>
      <c r="U4743" s="6">
        <f t="array" ref="U4743">SUM(IF($H$2:$H$4320=$H4743,U$2:U$4320,0))</f>
        <v>0</v>
      </c>
      <c r="V4743" s="6">
        <f t="array" ref="V4743">SUM(IF($H$2:$H$4320=$H4743,V$2:V$4320,0))</f>
        <v>36</v>
      </c>
      <c r="W4743" s="6">
        <f t="array" ref="W4743">SUM(IF($H$2:$H$4320=$H4743,W$2:W$4320,0))</f>
        <v>377</v>
      </c>
      <c r="X4743" s="6">
        <f t="array" ref="X4743">SUM(IF($H$2:$H$4320=$H4743,X$2:X$4320,0))</f>
        <v>0</v>
      </c>
      <c r="Y4743" s="6">
        <f t="array" ref="Y4743">SUM(IF($H$2:$H$4320=$H4743,Y$2:Y$4320,0))</f>
        <v>0</v>
      </c>
      <c r="Z4743" s="6">
        <f t="array" ref="Z4743">SUM(IF($H$2:$H$4320=$H4743,Z$2:Z$4320,0))</f>
        <v>21782789700</v>
      </c>
      <c r="AA4743" s="6">
        <f t="array" ref="AA4743">SUM(IF($H$2:$H$4320=$H4743,AA$2:AA$4320,0))</f>
        <v>1550346470.6688001</v>
      </c>
      <c r="AB4743" s="6">
        <f t="shared" si="1208"/>
        <v>14812.8936593566</v>
      </c>
      <c r="AC4743" s="6">
        <f t="shared" si="1209"/>
        <v>1054.2780663752976</v>
      </c>
      <c r="AD4743" s="16">
        <f t="shared" si="1210"/>
        <v>21.208147147459211</v>
      </c>
      <c r="AE4743" s="16">
        <f t="shared" si="1211"/>
        <v>1.0293482719469804</v>
      </c>
      <c r="AF4743" s="16">
        <f t="shared" si="1212"/>
        <v>10.472222222222221</v>
      </c>
      <c r="AG4743" s="16">
        <f t="shared" si="1213"/>
        <v>10.472222222222221</v>
      </c>
      <c r="AH4743" s="17">
        <f t="shared" si="1214"/>
        <v>5.1000088071161498</v>
      </c>
      <c r="AI4743" s="17">
        <f t="shared" si="1215"/>
        <v>31.433854554480021</v>
      </c>
      <c r="AJ4743" s="17">
        <f t="shared" si="1216"/>
        <v>31.433854554480021</v>
      </c>
      <c r="AK4743" s="17">
        <f t="shared" si="1217"/>
        <v>31.433854554480021</v>
      </c>
      <c r="AL4743" s="17">
        <f t="shared" si="1218"/>
        <v>0.43316792800414</v>
      </c>
      <c r="AM4743" s="17">
        <f t="shared" si="1219"/>
        <v>2.6698263006033884</v>
      </c>
      <c r="AN4743" s="17">
        <f t="shared" si="1220"/>
        <v>2.6698263006033884</v>
      </c>
      <c r="AO4743" s="17">
        <f t="shared" si="1221"/>
        <v>2.6698263006033884</v>
      </c>
      <c r="AP4743" s="17">
        <f t="shared" si="1223"/>
        <v>2.2366583725992486</v>
      </c>
      <c r="AQ4743" s="17">
        <f t="shared" si="1222"/>
        <v>2.7481810889246971</v>
      </c>
    </row>
    <row r="4744" spans="1:43" x14ac:dyDescent="0.2">
      <c r="A4744" t="s">
        <v>5876</v>
      </c>
      <c r="H4744">
        <v>370</v>
      </c>
      <c r="I4744">
        <f t="shared" si="1207"/>
        <v>0</v>
      </c>
      <c r="M4744" s="6">
        <f t="array" ref="M4744">SUM(IF($H$2:$H$4320=$H4744,M$2:M$4320,0))</f>
        <v>339946</v>
      </c>
      <c r="N4744" s="6">
        <f t="array" ref="N4744">SUM(IF($H$2:$H$4320=$H4744,N$2:N$4320,0))</f>
        <v>0</v>
      </c>
      <c r="O4744" s="6">
        <f t="array" ref="O4744">SUM(IF($H$2:$H$4320=$H4744,O$2:O$4320,0))</f>
        <v>238312</v>
      </c>
      <c r="P4744" s="6">
        <f t="array" ref="P4744">SUM(IF($H$2:$H$4320=$H4744,P$2:P$4320,0))</f>
        <v>15372</v>
      </c>
      <c r="Q4744" s="6">
        <f t="array" ref="Q4744">SUM(IF($H$2:$H$4320=$H4744,Q$2:Q$4320,0))</f>
        <v>0</v>
      </c>
      <c r="R4744" s="6">
        <f t="array" ref="R4744">SUM(IF($H$2:$H$4320=$H4744,R$2:R$4320,0))</f>
        <v>68868</v>
      </c>
      <c r="S4744" s="6">
        <f t="array" ref="S4744">SUM(IF($H$2:$H$4320=$H4744,S$2:S$4320,0))</f>
        <v>962814</v>
      </c>
      <c r="T4744" s="6">
        <f t="array" ref="T4744">SUM(IF($H$2:$H$4320=$H4744,T$2:T$4320,0))</f>
        <v>0</v>
      </c>
      <c r="U4744" s="6">
        <f t="array" ref="U4744">SUM(IF($H$2:$H$4320=$H4744,U$2:U$4320,0))</f>
        <v>0</v>
      </c>
      <c r="V4744" s="6">
        <f t="array" ref="V4744">SUM(IF($H$2:$H$4320=$H4744,V$2:V$4320,0))</f>
        <v>8</v>
      </c>
      <c r="W4744" s="6">
        <f t="array" ref="W4744">SUM(IF($H$2:$H$4320=$H4744,W$2:W$4320,0))</f>
        <v>276</v>
      </c>
      <c r="X4744" s="6">
        <f t="array" ref="X4744">SUM(IF($H$2:$H$4320=$H4744,X$2:X$4320,0))</f>
        <v>268</v>
      </c>
      <c r="Y4744" s="6">
        <f t="array" ref="Y4744">SUM(IF($H$2:$H$4320=$H4744,Y$2:Y$4320,0))</f>
        <v>0</v>
      </c>
      <c r="Z4744" s="6">
        <f t="array" ref="Z4744">SUM(IF($H$2:$H$4320=$H4744,Z$2:Z$4320,0))</f>
        <v>0</v>
      </c>
      <c r="AA4744" s="6">
        <f t="array" ref="AA4744">SUM(IF($H$2:$H$4320=$H4744,AA$2:AA$4320,0))</f>
        <v>0</v>
      </c>
      <c r="AB4744" s="6" t="str">
        <f t="shared" si="1208"/>
        <v/>
      </c>
      <c r="AC4744" s="6" t="str">
        <f t="shared" si="1209"/>
        <v/>
      </c>
      <c r="AD4744" s="16">
        <f t="shared" si="1210"/>
        <v>15.502992453812126</v>
      </c>
      <c r="AE4744" s="16">
        <f t="shared" si="1211"/>
        <v>0</v>
      </c>
      <c r="AF4744" s="16">
        <f t="shared" si="1212"/>
        <v>34.5</v>
      </c>
      <c r="AG4744" s="16">
        <f t="shared" si="1213"/>
        <v>68</v>
      </c>
      <c r="AH4744" s="17">
        <f t="shared" si="1214"/>
        <v>0.202585116459673</v>
      </c>
      <c r="AI4744" s="17">
        <f t="shared" si="1215"/>
        <v>2.8322557112011908</v>
      </c>
      <c r="AJ4744" s="17">
        <f t="shared" si="1216"/>
        <v>2.8322557112011908</v>
      </c>
      <c r="AK4744" s="17">
        <f t="shared" si="1217"/>
        <v>2.8322557112011908</v>
      </c>
      <c r="AL4744" s="17" t="str">
        <f t="shared" si="1218"/>
        <v/>
      </c>
      <c r="AM4744" s="17" t="str">
        <f t="shared" si="1219"/>
        <v/>
      </c>
      <c r="AN4744" s="17" t="str">
        <f t="shared" si="1220"/>
        <v/>
      </c>
      <c r="AO4744" s="17" t="str">
        <f t="shared" si="1221"/>
        <v/>
      </c>
      <c r="AP4744" s="17" t="str">
        <f t="shared" si="1223"/>
        <v/>
      </c>
      <c r="AQ4744" s="17">
        <f t="shared" si="1222"/>
        <v>4.0401406559468258</v>
      </c>
    </row>
    <row r="4745" spans="1:43" x14ac:dyDescent="0.2">
      <c r="A4745" t="s">
        <v>5804</v>
      </c>
      <c r="H4745">
        <v>371</v>
      </c>
      <c r="I4745">
        <f t="shared" si="1207"/>
        <v>0</v>
      </c>
      <c r="M4745" s="6">
        <f t="array" ref="M4745">SUM(IF($H$2:$H$4320=$H4745,M$2:M$4320,0))</f>
        <v>2195115</v>
      </c>
      <c r="N4745" s="6">
        <f t="array" ref="N4745">SUM(IF($H$2:$H$4320=$H4745,N$2:N$4320,0))</f>
        <v>5602880</v>
      </c>
      <c r="O4745" s="6">
        <f t="array" ref="O4745">SUM(IF($H$2:$H$4320=$H4745,O$2:O$4320,0))</f>
        <v>1341548</v>
      </c>
      <c r="P4745" s="6">
        <f t="array" ref="P4745">SUM(IF($H$2:$H$4320=$H4745,P$2:P$4320,0))</f>
        <v>92521</v>
      </c>
      <c r="Q4745" s="6">
        <f t="array" ref="Q4745">SUM(IF($H$2:$H$4320=$H4745,Q$2:Q$4320,0))</f>
        <v>7103</v>
      </c>
      <c r="R4745" s="6">
        <f t="array" ref="R4745">SUM(IF($H$2:$H$4320=$H4745,R$2:R$4320,0))</f>
        <v>961652</v>
      </c>
      <c r="S4745" s="6">
        <f t="array" ref="S4745">SUM(IF($H$2:$H$4320=$H4745,S$2:S$4320,0))</f>
        <v>7263490</v>
      </c>
      <c r="T4745" s="6">
        <f t="array" ref="T4745">SUM(IF($H$2:$H$4320=$H4745,T$2:T$4320,0))</f>
        <v>2048098</v>
      </c>
      <c r="U4745" s="6">
        <f t="array" ref="U4745">SUM(IF($H$2:$H$4320=$H4745,U$2:U$4320,0))</f>
        <v>0</v>
      </c>
      <c r="V4745" s="6">
        <f t="array" ref="V4745">SUM(IF($H$2:$H$4320=$H4745,V$2:V$4320,0))</f>
        <v>46</v>
      </c>
      <c r="W4745" s="6">
        <f t="array" ref="W4745">SUM(IF($H$2:$H$4320=$H4745,W$2:W$4320,0))</f>
        <v>1426</v>
      </c>
      <c r="X4745" s="6">
        <f t="array" ref="X4745">SUM(IF($H$2:$H$4320=$H4745,X$2:X$4320,0))</f>
        <v>1722</v>
      </c>
      <c r="Y4745" s="6">
        <f t="array" ref="Y4745">SUM(IF($H$2:$H$4320=$H4745,Y$2:Y$4320,0))</f>
        <v>0</v>
      </c>
      <c r="Z4745" s="6">
        <f t="array" ref="Z4745">SUM(IF($H$2:$H$4320=$H4745,Z$2:Z$4320,0))</f>
        <v>41302224800</v>
      </c>
      <c r="AA4745" s="6">
        <f t="array" ref="AA4745">SUM(IF($H$2:$H$4320=$H4745,AA$2:AA$4320,0))</f>
        <v>3131784477.0576005</v>
      </c>
      <c r="AB4745" s="6">
        <f t="shared" si="1208"/>
        <v>7371.6061739676734</v>
      </c>
      <c r="AC4745" s="6">
        <f t="shared" si="1209"/>
        <v>558.95976302501583</v>
      </c>
      <c r="AD4745" s="16">
        <f t="shared" si="1210"/>
        <v>14.49992974567936</v>
      </c>
      <c r="AE4745" s="16">
        <f t="shared" si="1211"/>
        <v>4.1764290208028338</v>
      </c>
      <c r="AF4745" s="16">
        <f t="shared" si="1212"/>
        <v>31</v>
      </c>
      <c r="AG4745" s="16">
        <f t="shared" si="1213"/>
        <v>68.434782608695656</v>
      </c>
      <c r="AH4745" s="17">
        <f t="shared" si="1214"/>
        <v>0.438087298387556</v>
      </c>
      <c r="AI4745" s="17">
        <f t="shared" si="1215"/>
        <v>3.3089337005122736</v>
      </c>
      <c r="AJ4745" s="17">
        <f t="shared" si="1216"/>
        <v>4.2419590773148563</v>
      </c>
      <c r="AK4745" s="17">
        <f t="shared" si="1217"/>
        <v>4.2419590773148563</v>
      </c>
      <c r="AL4745" s="17">
        <f t="shared" si="1218"/>
        <v>0.17163530184476555</v>
      </c>
      <c r="AM4745" s="17">
        <f t="shared" si="1219"/>
        <v>1.2963850733908275</v>
      </c>
      <c r="AN4745" s="17">
        <f t="shared" si="1220"/>
        <v>1.6619288651550632</v>
      </c>
      <c r="AO4745" s="17">
        <f t="shared" si="1221"/>
        <v>1.6619288651550632</v>
      </c>
      <c r="AP4745" s="17">
        <f t="shared" si="1223"/>
        <v>1.4902935633102976</v>
      </c>
      <c r="AQ4745" s="17">
        <f t="shared" si="1222"/>
        <v>5.4142602426450637</v>
      </c>
    </row>
    <row r="4746" spans="1:43" x14ac:dyDescent="0.2">
      <c r="A4746" t="s">
        <v>5977</v>
      </c>
      <c r="H4746">
        <v>372</v>
      </c>
      <c r="I4746">
        <f t="shared" si="1207"/>
        <v>0</v>
      </c>
      <c r="M4746" s="6">
        <f t="array" ref="M4746">SUM(IF($H$2:$H$4320=$H4746,M$2:M$4320,0))</f>
        <v>242500</v>
      </c>
      <c r="N4746" s="6">
        <f t="array" ref="N4746">SUM(IF($H$2:$H$4320=$H4746,N$2:N$4320,0))</f>
        <v>0</v>
      </c>
      <c r="O4746" s="6">
        <f t="array" ref="O4746">SUM(IF($H$2:$H$4320=$H4746,O$2:O$4320,0))</f>
        <v>388526</v>
      </c>
      <c r="P4746" s="6">
        <f t="array" ref="P4746">SUM(IF($H$2:$H$4320=$H4746,P$2:P$4320,0))</f>
        <v>29095</v>
      </c>
      <c r="Q4746" s="6">
        <f t="array" ref="Q4746">SUM(IF($H$2:$H$4320=$H4746,Q$2:Q$4320,0))</f>
        <v>0</v>
      </c>
      <c r="R4746" s="6">
        <f t="array" ref="R4746">SUM(IF($H$2:$H$4320=$H4746,R$2:R$4320,0))</f>
        <v>293629</v>
      </c>
      <c r="S4746" s="6">
        <f t="array" ref="S4746">SUM(IF($H$2:$H$4320=$H4746,S$2:S$4320,0))</f>
        <v>2169668</v>
      </c>
      <c r="T4746" s="6">
        <f t="array" ref="T4746">SUM(IF($H$2:$H$4320=$H4746,T$2:T$4320,0))</f>
        <v>19307</v>
      </c>
      <c r="U4746" s="6">
        <f t="array" ref="U4746">SUM(IF($H$2:$H$4320=$H4746,U$2:U$4320,0))</f>
        <v>0</v>
      </c>
      <c r="V4746" s="6">
        <f t="array" ref="V4746">SUM(IF($H$2:$H$4320=$H4746,V$2:V$4320,0))</f>
        <v>10</v>
      </c>
      <c r="W4746" s="6">
        <f t="array" ref="W4746">SUM(IF($H$2:$H$4320=$H4746,W$2:W$4320,0))</f>
        <v>212</v>
      </c>
      <c r="X4746" s="6">
        <f t="array" ref="X4746">SUM(IF($H$2:$H$4320=$H4746,X$2:X$4320,0))</f>
        <v>92</v>
      </c>
      <c r="Y4746" s="6">
        <f t="array" ref="Y4746">SUM(IF($H$2:$H$4320=$H4746,Y$2:Y$4320,0))</f>
        <v>0</v>
      </c>
      <c r="Z4746" s="6">
        <f t="array" ref="Z4746">SUM(IF($H$2:$H$4320=$H4746,Z$2:Z$4320,0))</f>
        <v>0</v>
      </c>
      <c r="AA4746" s="6">
        <f t="array" ref="AA4746">SUM(IF($H$2:$H$4320=$H4746,AA$2:AA$4320,0))</f>
        <v>0</v>
      </c>
      <c r="AB4746" s="6" t="str">
        <f t="shared" si="1208"/>
        <v/>
      </c>
      <c r="AC4746" s="6" t="str">
        <f t="shared" si="1209"/>
        <v/>
      </c>
      <c r="AD4746" s="16">
        <f t="shared" si="1210"/>
        <v>13.353703385461419</v>
      </c>
      <c r="AE4746" s="16">
        <f t="shared" si="1211"/>
        <v>0</v>
      </c>
      <c r="AF4746" s="16">
        <f t="shared" si="1212"/>
        <v>21.2</v>
      </c>
      <c r="AG4746" s="16">
        <f t="shared" si="1213"/>
        <v>30.4</v>
      </c>
      <c r="AH4746" s="17">
        <f t="shared" si="1214"/>
        <v>1.2108412371134021</v>
      </c>
      <c r="AI4746" s="17">
        <f t="shared" si="1215"/>
        <v>8.9470845360824747</v>
      </c>
      <c r="AJ4746" s="17">
        <f t="shared" si="1216"/>
        <v>9.0267010309278355</v>
      </c>
      <c r="AK4746" s="17">
        <f t="shared" si="1217"/>
        <v>9.0267010309278355</v>
      </c>
      <c r="AL4746" s="17" t="str">
        <f t="shared" si="1218"/>
        <v/>
      </c>
      <c r="AM4746" s="17" t="str">
        <f t="shared" si="1219"/>
        <v/>
      </c>
      <c r="AN4746" s="17" t="str">
        <f t="shared" si="1220"/>
        <v/>
      </c>
      <c r="AO4746" s="17" t="str">
        <f t="shared" si="1221"/>
        <v/>
      </c>
      <c r="AP4746" s="17" t="str">
        <f t="shared" si="1223"/>
        <v/>
      </c>
      <c r="AQ4746" s="17">
        <f t="shared" si="1222"/>
        <v>5.5843572888300912</v>
      </c>
    </row>
    <row r="4747" spans="1:43" x14ac:dyDescent="0.2">
      <c r="A4747" t="s">
        <v>6214</v>
      </c>
      <c r="H4747">
        <v>373</v>
      </c>
      <c r="I4747">
        <f t="shared" si="1207"/>
        <v>0</v>
      </c>
      <c r="M4747" s="6">
        <f t="array" ref="M4747">SUM(IF($H$2:$H$4320=$H4747,M$2:M$4320,0))</f>
        <v>0</v>
      </c>
      <c r="N4747" s="6">
        <f t="array" ref="N4747">SUM(IF($H$2:$H$4320=$H4747,N$2:N$4320,0))</f>
        <v>0</v>
      </c>
      <c r="O4747" s="6">
        <f t="array" ref="O4747">SUM(IF($H$2:$H$4320=$H4747,O$2:O$4320,0))</f>
        <v>0</v>
      </c>
      <c r="P4747" s="6">
        <f t="array" ref="P4747">SUM(IF($H$2:$H$4320=$H4747,P$2:P$4320,0))</f>
        <v>0</v>
      </c>
      <c r="Q4747" s="6">
        <f t="array" ref="Q4747">SUM(IF($H$2:$H$4320=$H4747,Q$2:Q$4320,0))</f>
        <v>0</v>
      </c>
      <c r="R4747" s="6">
        <f t="array" ref="R4747">SUM(IF($H$2:$H$4320=$H4747,R$2:R$4320,0))</f>
        <v>0</v>
      </c>
      <c r="S4747" s="6">
        <f t="array" ref="S4747">SUM(IF($H$2:$H$4320=$H4747,S$2:S$4320,0))</f>
        <v>0</v>
      </c>
      <c r="T4747" s="6">
        <f t="array" ref="T4747">SUM(IF($H$2:$H$4320=$H4747,T$2:T$4320,0))</f>
        <v>0</v>
      </c>
      <c r="U4747" s="6">
        <f t="array" ref="U4747">SUM(IF($H$2:$H$4320=$H4747,U$2:U$4320,0))</f>
        <v>0</v>
      </c>
      <c r="V4747" s="6">
        <f t="array" ref="V4747">SUM(IF($H$2:$H$4320=$H4747,V$2:V$4320,0))</f>
        <v>0</v>
      </c>
      <c r="W4747" s="6">
        <f t="array" ref="W4747">SUM(IF($H$2:$H$4320=$H4747,W$2:W$4320,0))</f>
        <v>0</v>
      </c>
      <c r="X4747" s="6">
        <f t="array" ref="X4747">SUM(IF($H$2:$H$4320=$H4747,X$2:X$4320,0))</f>
        <v>0</v>
      </c>
      <c r="Y4747" s="6">
        <f t="array" ref="Y4747">SUM(IF($H$2:$H$4320=$H4747,Y$2:Y$4320,0))</f>
        <v>0</v>
      </c>
      <c r="Z4747" s="6">
        <f t="array" ref="Z4747">SUM(IF($H$2:$H$4320=$H4747,Z$2:Z$4320,0))</f>
        <v>0</v>
      </c>
      <c r="AA4747" s="6">
        <f t="array" ref="AA4747">SUM(IF($H$2:$H$4320=$H4747,AA$2:AA$4320,0))</f>
        <v>0</v>
      </c>
      <c r="AB4747" s="6" t="str">
        <f t="shared" si="1208"/>
        <v/>
      </c>
      <c r="AC4747" s="6" t="str">
        <f t="shared" si="1209"/>
        <v/>
      </c>
      <c r="AD4747" s="16" t="str">
        <f t="shared" si="1210"/>
        <v/>
      </c>
      <c r="AE4747" s="16" t="str">
        <f t="shared" si="1211"/>
        <v/>
      </c>
      <c r="AF4747" s="16" t="str">
        <f t="shared" si="1212"/>
        <v/>
      </c>
      <c r="AG4747" s="16" t="str">
        <f t="shared" si="1213"/>
        <v/>
      </c>
      <c r="AH4747" s="17" t="str">
        <f t="shared" si="1214"/>
        <v/>
      </c>
      <c r="AI4747" s="17" t="str">
        <f t="shared" si="1215"/>
        <v/>
      </c>
      <c r="AJ4747" s="17" t="str">
        <f t="shared" si="1216"/>
        <v/>
      </c>
      <c r="AK4747" s="17" t="str">
        <f t="shared" si="1217"/>
        <v/>
      </c>
      <c r="AL4747" s="17" t="str">
        <f t="shared" si="1218"/>
        <v/>
      </c>
      <c r="AM4747" s="17" t="str">
        <f t="shared" si="1219"/>
        <v/>
      </c>
      <c r="AN4747" s="17" t="str">
        <f t="shared" si="1220"/>
        <v/>
      </c>
      <c r="AO4747" s="17" t="str">
        <f t="shared" si="1221"/>
        <v/>
      </c>
      <c r="AP4747" s="17" t="str">
        <f t="shared" si="1223"/>
        <v/>
      </c>
      <c r="AQ4747" s="17" t="str">
        <f t="shared" si="1222"/>
        <v/>
      </c>
    </row>
    <row r="4748" spans="1:43" x14ac:dyDescent="0.2">
      <c r="A4748" t="s">
        <v>5874</v>
      </c>
      <c r="H4748">
        <v>374</v>
      </c>
      <c r="I4748">
        <f t="shared" ref="I4748:I4811" si="1224">E4748</f>
        <v>0</v>
      </c>
      <c r="M4748" s="6">
        <f t="array" ref="M4748">SUM(IF($H$2:$H$4320=$H4748,M$2:M$4320,0))</f>
        <v>105959</v>
      </c>
      <c r="N4748" s="6">
        <f t="array" ref="N4748">SUM(IF($H$2:$H$4320=$H4748,N$2:N$4320,0))</f>
        <v>0</v>
      </c>
      <c r="O4748" s="6">
        <f t="array" ref="O4748">SUM(IF($H$2:$H$4320=$H4748,O$2:O$4320,0))</f>
        <v>625580</v>
      </c>
      <c r="P4748" s="6">
        <f t="array" ref="P4748">SUM(IF($H$2:$H$4320=$H4748,P$2:P$4320,0))</f>
        <v>47868</v>
      </c>
      <c r="Q4748" s="6">
        <f t="array" ref="Q4748">SUM(IF($H$2:$H$4320=$H4748,Q$2:Q$4320,0))</f>
        <v>0</v>
      </c>
      <c r="R4748" s="6">
        <f t="array" ref="R4748">SUM(IF($H$2:$H$4320=$H4748,R$2:R$4320,0))</f>
        <v>81684</v>
      </c>
      <c r="S4748" s="6">
        <f t="array" ref="S4748">SUM(IF($H$2:$H$4320=$H4748,S$2:S$4320,0))</f>
        <v>2283505</v>
      </c>
      <c r="T4748" s="6">
        <f t="array" ref="T4748">SUM(IF($H$2:$H$4320=$H4748,T$2:T$4320,0))</f>
        <v>0</v>
      </c>
      <c r="U4748" s="6">
        <f t="array" ref="U4748">SUM(IF($H$2:$H$4320=$H4748,U$2:U$4320,0))</f>
        <v>0</v>
      </c>
      <c r="V4748" s="6">
        <f t="array" ref="V4748">SUM(IF($H$2:$H$4320=$H4748,V$2:V$4320,0))</f>
        <v>30</v>
      </c>
      <c r="W4748" s="6">
        <f t="array" ref="W4748">SUM(IF($H$2:$H$4320=$H4748,W$2:W$4320,0))</f>
        <v>502</v>
      </c>
      <c r="X4748" s="6">
        <f t="array" ref="X4748">SUM(IF($H$2:$H$4320=$H4748,X$2:X$4320,0))</f>
        <v>39</v>
      </c>
      <c r="Y4748" s="6">
        <f t="array" ref="Y4748">SUM(IF($H$2:$H$4320=$H4748,Y$2:Y$4320,0))</f>
        <v>0</v>
      </c>
      <c r="Z4748" s="6">
        <f t="array" ref="Z4748">SUM(IF($H$2:$H$4320=$H4748,Z$2:Z$4320,0))</f>
        <v>0</v>
      </c>
      <c r="AA4748" s="6">
        <f t="array" ref="AA4748">SUM(IF($H$2:$H$4320=$H4748,AA$2:AA$4320,0))</f>
        <v>0</v>
      </c>
      <c r="AB4748" s="6" t="str">
        <f t="shared" si="1208"/>
        <v/>
      </c>
      <c r="AC4748" s="6" t="str">
        <f t="shared" si="1209"/>
        <v/>
      </c>
      <c r="AD4748" s="16">
        <f t="shared" si="1210"/>
        <v>13.068856020723656</v>
      </c>
      <c r="AE4748" s="16">
        <f t="shared" si="1211"/>
        <v>0</v>
      </c>
      <c r="AF4748" s="16">
        <f t="shared" si="1212"/>
        <v>16.733333333333334</v>
      </c>
      <c r="AG4748" s="16">
        <f t="shared" si="1213"/>
        <v>18.033333333333335</v>
      </c>
      <c r="AH4748" s="17">
        <f t="shared" si="1214"/>
        <v>0.77090195264205963</v>
      </c>
      <c r="AI4748" s="17">
        <f t="shared" si="1215"/>
        <v>21.550835700601176</v>
      </c>
      <c r="AJ4748" s="17">
        <f t="shared" si="1216"/>
        <v>21.550835700601176</v>
      </c>
      <c r="AK4748" s="17">
        <f t="shared" si="1217"/>
        <v>21.550835700601176</v>
      </c>
      <c r="AL4748" s="17" t="str">
        <f t="shared" si="1218"/>
        <v/>
      </c>
      <c r="AM4748" s="17" t="str">
        <f t="shared" si="1219"/>
        <v/>
      </c>
      <c r="AN4748" s="17" t="str">
        <f t="shared" si="1220"/>
        <v/>
      </c>
      <c r="AO4748" s="17" t="str">
        <f t="shared" si="1221"/>
        <v/>
      </c>
      <c r="AP4748" s="17" t="str">
        <f t="shared" si="1223"/>
        <v/>
      </c>
      <c r="AQ4748" s="17">
        <f t="shared" si="1222"/>
        <v>3.650220595287573</v>
      </c>
    </row>
    <row r="4749" spans="1:43" x14ac:dyDescent="0.2">
      <c r="A4749" t="s">
        <v>5978</v>
      </c>
      <c r="H4749">
        <v>375</v>
      </c>
      <c r="I4749">
        <f t="shared" si="1224"/>
        <v>0</v>
      </c>
      <c r="M4749" s="6">
        <f t="array" ref="M4749">SUM(IF($H$2:$H$4320=$H4749,M$2:M$4320,0))</f>
        <v>507200</v>
      </c>
      <c r="N4749" s="6">
        <f t="array" ref="N4749">SUM(IF($H$2:$H$4320=$H4749,N$2:N$4320,0))</f>
        <v>0</v>
      </c>
      <c r="O4749" s="6">
        <f t="array" ref="O4749">SUM(IF($H$2:$H$4320=$H4749,O$2:O$4320,0))</f>
        <v>393008</v>
      </c>
      <c r="P4749" s="6">
        <f t="array" ref="P4749">SUM(IF($H$2:$H$4320=$H4749,P$2:P$4320,0))</f>
        <v>28369</v>
      </c>
      <c r="Q4749" s="6">
        <f t="array" ref="Q4749">SUM(IF($H$2:$H$4320=$H4749,Q$2:Q$4320,0))</f>
        <v>0</v>
      </c>
      <c r="R4749" s="6">
        <f t="array" ref="R4749">SUM(IF($H$2:$H$4320=$H4749,R$2:R$4320,0))</f>
        <v>399675</v>
      </c>
      <c r="S4749" s="6">
        <f t="array" ref="S4749">SUM(IF($H$2:$H$4320=$H4749,S$2:S$4320,0))</f>
        <v>3173553</v>
      </c>
      <c r="T4749" s="6">
        <f t="array" ref="T4749">SUM(IF($H$2:$H$4320=$H4749,T$2:T$4320,0))</f>
        <v>168500</v>
      </c>
      <c r="U4749" s="6">
        <f t="array" ref="U4749">SUM(IF($H$2:$H$4320=$H4749,U$2:U$4320,0))</f>
        <v>0</v>
      </c>
      <c r="V4749" s="6">
        <f t="array" ref="V4749">SUM(IF($H$2:$H$4320=$H4749,V$2:V$4320,0))</f>
        <v>22</v>
      </c>
      <c r="W4749" s="6">
        <f t="array" ref="W4749">SUM(IF($H$2:$H$4320=$H4749,W$2:W$4320,0))</f>
        <v>746</v>
      </c>
      <c r="X4749" s="6">
        <f t="array" ref="X4749">SUM(IF($H$2:$H$4320=$H4749,X$2:X$4320,0))</f>
        <v>1154</v>
      </c>
      <c r="Y4749" s="6">
        <f t="array" ref="Y4749">SUM(IF($H$2:$H$4320=$H4749,Y$2:Y$4320,0))</f>
        <v>0</v>
      </c>
      <c r="Z4749" s="6">
        <f t="array" ref="Z4749">SUM(IF($H$2:$H$4320=$H4749,Z$2:Z$4320,0))</f>
        <v>0</v>
      </c>
      <c r="AA4749" s="6">
        <f t="array" ref="AA4749">SUM(IF($H$2:$H$4320=$H4749,AA$2:AA$4320,0))</f>
        <v>0</v>
      </c>
      <c r="AB4749" s="6" t="str">
        <f t="shared" si="1208"/>
        <v/>
      </c>
      <c r="AC4749" s="6" t="str">
        <f t="shared" si="1209"/>
        <v/>
      </c>
      <c r="AD4749" s="16">
        <f t="shared" si="1210"/>
        <v>13.853431562621171</v>
      </c>
      <c r="AE4749" s="16">
        <f t="shared" si="1211"/>
        <v>0</v>
      </c>
      <c r="AF4749" s="16">
        <f t="shared" si="1212"/>
        <v>33.909090909090907</v>
      </c>
      <c r="AG4749" s="16">
        <f t="shared" si="1213"/>
        <v>86.36363636363636</v>
      </c>
      <c r="AH4749" s="17">
        <f t="shared" si="1214"/>
        <v>0.78800276025236593</v>
      </c>
      <c r="AI4749" s="17">
        <f t="shared" si="1215"/>
        <v>6.2570051261829649</v>
      </c>
      <c r="AJ4749" s="17">
        <f t="shared" si="1216"/>
        <v>6.5892212145110411</v>
      </c>
      <c r="AK4749" s="17">
        <f t="shared" si="1217"/>
        <v>6.5892212145110411</v>
      </c>
      <c r="AL4749" s="17" t="str">
        <f t="shared" si="1218"/>
        <v/>
      </c>
      <c r="AM4749" s="17" t="str">
        <f t="shared" si="1219"/>
        <v/>
      </c>
      <c r="AN4749" s="17" t="str">
        <f t="shared" si="1220"/>
        <v/>
      </c>
      <c r="AO4749" s="17" t="str">
        <f t="shared" si="1221"/>
        <v/>
      </c>
      <c r="AP4749" s="17" t="str">
        <f t="shared" si="1223"/>
        <v/>
      </c>
      <c r="AQ4749" s="17">
        <f t="shared" si="1222"/>
        <v>8.0750340959980456</v>
      </c>
    </row>
    <row r="4750" spans="1:43" x14ac:dyDescent="0.2">
      <c r="A4750" t="s">
        <v>5935</v>
      </c>
      <c r="H4750">
        <v>376</v>
      </c>
      <c r="I4750">
        <f t="shared" si="1224"/>
        <v>0</v>
      </c>
      <c r="M4750" s="6">
        <f t="array" ref="M4750">SUM(IF($H$2:$H$4320=$H4750,M$2:M$4320,0))</f>
        <v>942704</v>
      </c>
      <c r="N4750" s="6">
        <f t="array" ref="N4750">SUM(IF($H$2:$H$4320=$H4750,N$2:N$4320,0))</f>
        <v>2150344</v>
      </c>
      <c r="O4750" s="6">
        <f t="array" ref="O4750">SUM(IF($H$2:$H$4320=$H4750,O$2:O$4320,0))</f>
        <v>888838</v>
      </c>
      <c r="P4750" s="6">
        <f t="array" ref="P4750">SUM(IF($H$2:$H$4320=$H4750,P$2:P$4320,0))</f>
        <v>55820</v>
      </c>
      <c r="Q4750" s="6">
        <f t="array" ref="Q4750">SUM(IF($H$2:$H$4320=$H4750,Q$2:Q$4320,0))</f>
        <v>3009</v>
      </c>
      <c r="R4750" s="6">
        <f t="array" ref="R4750">SUM(IF($H$2:$H$4320=$H4750,R$2:R$4320,0))</f>
        <v>898206</v>
      </c>
      <c r="S4750" s="6">
        <f t="array" ref="S4750">SUM(IF($H$2:$H$4320=$H4750,S$2:S$4320,0))</f>
        <v>4315190</v>
      </c>
      <c r="T4750" s="6">
        <f t="array" ref="T4750">SUM(IF($H$2:$H$4320=$H4750,T$2:T$4320,0))</f>
        <v>3137427</v>
      </c>
      <c r="U4750" s="6">
        <f t="array" ref="U4750">SUM(IF($H$2:$H$4320=$H4750,U$2:U$4320,0))</f>
        <v>0</v>
      </c>
      <c r="V4750" s="6">
        <f t="array" ref="V4750">SUM(IF($H$2:$H$4320=$H4750,V$2:V$4320,0))</f>
        <v>41</v>
      </c>
      <c r="W4750" s="6">
        <f t="array" ref="W4750">SUM(IF($H$2:$H$4320=$H4750,W$2:W$4320,0))</f>
        <v>851</v>
      </c>
      <c r="X4750" s="6">
        <f t="array" ref="X4750">SUM(IF($H$2:$H$4320=$H4750,X$2:X$4320,0))</f>
        <v>688</v>
      </c>
      <c r="Y4750" s="6">
        <f t="array" ref="Y4750">SUM(IF($H$2:$H$4320=$H4750,Y$2:Y$4320,0))</f>
        <v>0</v>
      </c>
      <c r="Z4750" s="6">
        <f t="array" ref="Z4750">SUM(IF($H$2:$H$4320=$H4750,Z$2:Z$4320,0))</f>
        <v>15854103500</v>
      </c>
      <c r="AA4750" s="6">
        <f t="array" ref="AA4750">SUM(IF($H$2:$H$4320=$H4750,AA$2:AA$4320,0))</f>
        <v>1160582375.2320001</v>
      </c>
      <c r="AB4750" s="6">
        <f t="shared" si="1208"/>
        <v>7372.8219763907546</v>
      </c>
      <c r="AC4750" s="6">
        <f t="shared" si="1209"/>
        <v>539.71940081772971</v>
      </c>
      <c r="AD4750" s="16">
        <f t="shared" si="1210"/>
        <v>15.923289143676103</v>
      </c>
      <c r="AE4750" s="16">
        <f t="shared" si="1211"/>
        <v>2.4192755035225768</v>
      </c>
      <c r="AF4750" s="16">
        <f t="shared" si="1212"/>
        <v>20.756097560975611</v>
      </c>
      <c r="AG4750" s="16">
        <f t="shared" si="1213"/>
        <v>37.536585365853661</v>
      </c>
      <c r="AH4750" s="17">
        <f t="shared" si="1214"/>
        <v>0.95279748468236047</v>
      </c>
      <c r="AI4750" s="17">
        <f t="shared" si="1215"/>
        <v>4.5774601571649214</v>
      </c>
      <c r="AJ4750" s="17">
        <f t="shared" si="1216"/>
        <v>7.9055748145759432</v>
      </c>
      <c r="AK4750" s="17">
        <f t="shared" si="1217"/>
        <v>7.9055748145759432</v>
      </c>
      <c r="AL4750" s="17">
        <f t="shared" si="1218"/>
        <v>0.41770340001413725</v>
      </c>
      <c r="AM4750" s="17">
        <f t="shared" si="1219"/>
        <v>2.0067440372331125</v>
      </c>
      <c r="AN4750" s="17">
        <f t="shared" si="1220"/>
        <v>3.4657789637378951</v>
      </c>
      <c r="AO4750" s="17">
        <f t="shared" si="1221"/>
        <v>3.4657789637378951</v>
      </c>
      <c r="AP4750" s="17">
        <f t="shared" si="1223"/>
        <v>3.0480755637237578</v>
      </c>
      <c r="AQ4750" s="17">
        <f t="shared" si="1222"/>
        <v>4.8548666911180662</v>
      </c>
    </row>
    <row r="4751" spans="1:43" x14ac:dyDescent="0.2">
      <c r="A4751" t="s">
        <v>6104</v>
      </c>
      <c r="H4751">
        <v>377</v>
      </c>
      <c r="I4751">
        <f t="shared" si="1224"/>
        <v>0</v>
      </c>
      <c r="M4751" s="6">
        <f t="array" ref="M4751">SUM(IF($H$2:$H$4320=$H4751,M$2:M$4320,0))</f>
        <v>176787</v>
      </c>
      <c r="N4751" s="6">
        <f t="array" ref="N4751">SUM(IF($H$2:$H$4320=$H4751,N$2:N$4320,0))</f>
        <v>0</v>
      </c>
      <c r="O4751" s="6">
        <f t="array" ref="O4751">SUM(IF($H$2:$H$4320=$H4751,O$2:O$4320,0))</f>
        <v>417896</v>
      </c>
      <c r="P4751" s="6">
        <f t="array" ref="P4751">SUM(IF($H$2:$H$4320=$H4751,P$2:P$4320,0))</f>
        <v>35263</v>
      </c>
      <c r="Q4751" s="6">
        <f t="array" ref="Q4751">SUM(IF($H$2:$H$4320=$H4751,Q$2:Q$4320,0))</f>
        <v>0</v>
      </c>
      <c r="R4751" s="6">
        <f t="array" ref="R4751">SUM(IF($H$2:$H$4320=$H4751,R$2:R$4320,0))</f>
        <v>159660</v>
      </c>
      <c r="S4751" s="6">
        <f t="array" ref="S4751">SUM(IF($H$2:$H$4320=$H4751,S$2:S$4320,0))</f>
        <v>1607834</v>
      </c>
      <c r="T4751" s="6">
        <f t="array" ref="T4751">SUM(IF($H$2:$H$4320=$H4751,T$2:T$4320,0))</f>
        <v>787163</v>
      </c>
      <c r="U4751" s="6">
        <f t="array" ref="U4751">SUM(IF($H$2:$H$4320=$H4751,U$2:U$4320,0))</f>
        <v>0</v>
      </c>
      <c r="V4751" s="6">
        <f t="array" ref="V4751">SUM(IF($H$2:$H$4320=$H4751,V$2:V$4320,0))</f>
        <v>17</v>
      </c>
      <c r="W4751" s="6">
        <f t="array" ref="W4751">SUM(IF($H$2:$H$4320=$H4751,W$2:W$4320,0))</f>
        <v>274</v>
      </c>
      <c r="X4751" s="6">
        <f t="array" ref="X4751">SUM(IF($H$2:$H$4320=$H4751,X$2:X$4320,0))</f>
        <v>233</v>
      </c>
      <c r="Y4751" s="6">
        <f t="array" ref="Y4751">SUM(IF($H$2:$H$4320=$H4751,Y$2:Y$4320,0))</f>
        <v>0</v>
      </c>
      <c r="Z4751" s="6">
        <f t="array" ref="Z4751">SUM(IF($H$2:$H$4320=$H4751,Z$2:Z$4320,0))</f>
        <v>0</v>
      </c>
      <c r="AA4751" s="6">
        <f t="array" ref="AA4751">SUM(IF($H$2:$H$4320=$H4751,AA$2:AA$4320,0))</f>
        <v>0</v>
      </c>
      <c r="AB4751" s="6" t="str">
        <f t="shared" si="1208"/>
        <v/>
      </c>
      <c r="AC4751" s="6" t="str">
        <f t="shared" si="1209"/>
        <v/>
      </c>
      <c r="AD4751" s="16">
        <f t="shared" si="1210"/>
        <v>11.850835152993222</v>
      </c>
      <c r="AE4751" s="16">
        <f t="shared" si="1211"/>
        <v>0</v>
      </c>
      <c r="AF4751" s="16">
        <f t="shared" si="1212"/>
        <v>16.117647058823529</v>
      </c>
      <c r="AG4751" s="16">
        <f t="shared" si="1213"/>
        <v>29.823529411764707</v>
      </c>
      <c r="AH4751" s="17">
        <f t="shared" si="1214"/>
        <v>0.90312070457669402</v>
      </c>
      <c r="AI4751" s="17">
        <f t="shared" si="1215"/>
        <v>9.0947524422044612</v>
      </c>
      <c r="AJ4751" s="17">
        <f t="shared" si="1216"/>
        <v>13.547359251528675</v>
      </c>
      <c r="AK4751" s="17">
        <f t="shared" si="1217"/>
        <v>13.547359251528675</v>
      </c>
      <c r="AL4751" s="17" t="str">
        <f t="shared" si="1218"/>
        <v/>
      </c>
      <c r="AM4751" s="17" t="str">
        <f t="shared" si="1219"/>
        <v/>
      </c>
      <c r="AN4751" s="17" t="str">
        <f t="shared" si="1220"/>
        <v/>
      </c>
      <c r="AO4751" s="17" t="str">
        <f t="shared" si="1221"/>
        <v/>
      </c>
      <c r="AP4751" s="17" t="str">
        <f t="shared" si="1223"/>
        <v/>
      </c>
      <c r="AQ4751" s="17">
        <f t="shared" si="1222"/>
        <v>3.8474500832743073</v>
      </c>
    </row>
    <row r="4752" spans="1:43" x14ac:dyDescent="0.2">
      <c r="A4752" t="s">
        <v>6215</v>
      </c>
      <c r="H4752">
        <v>378</v>
      </c>
      <c r="I4752">
        <f t="shared" si="1224"/>
        <v>0</v>
      </c>
      <c r="M4752" s="6">
        <f t="array" ref="M4752">SUM(IF($H$2:$H$4320=$H4752,M$2:M$4320,0))</f>
        <v>0</v>
      </c>
      <c r="N4752" s="6">
        <f t="array" ref="N4752">SUM(IF($H$2:$H$4320=$H4752,N$2:N$4320,0))</f>
        <v>0</v>
      </c>
      <c r="O4752" s="6">
        <f t="array" ref="O4752">SUM(IF($H$2:$H$4320=$H4752,O$2:O$4320,0))</f>
        <v>0</v>
      </c>
      <c r="P4752" s="6">
        <f t="array" ref="P4752">SUM(IF($H$2:$H$4320=$H4752,P$2:P$4320,0))</f>
        <v>0</v>
      </c>
      <c r="Q4752" s="6">
        <f t="array" ref="Q4752">SUM(IF($H$2:$H$4320=$H4752,Q$2:Q$4320,0))</f>
        <v>0</v>
      </c>
      <c r="R4752" s="6">
        <f t="array" ref="R4752">SUM(IF($H$2:$H$4320=$H4752,R$2:R$4320,0))</f>
        <v>0</v>
      </c>
      <c r="S4752" s="6">
        <f t="array" ref="S4752">SUM(IF($H$2:$H$4320=$H4752,S$2:S$4320,0))</f>
        <v>0</v>
      </c>
      <c r="T4752" s="6">
        <f t="array" ref="T4752">SUM(IF($H$2:$H$4320=$H4752,T$2:T$4320,0))</f>
        <v>0</v>
      </c>
      <c r="U4752" s="6">
        <f t="array" ref="U4752">SUM(IF($H$2:$H$4320=$H4752,U$2:U$4320,0))</f>
        <v>0</v>
      </c>
      <c r="V4752" s="6">
        <f t="array" ref="V4752">SUM(IF($H$2:$H$4320=$H4752,V$2:V$4320,0))</f>
        <v>0</v>
      </c>
      <c r="W4752" s="6">
        <f t="array" ref="W4752">SUM(IF($H$2:$H$4320=$H4752,W$2:W$4320,0))</f>
        <v>0</v>
      </c>
      <c r="X4752" s="6">
        <f t="array" ref="X4752">SUM(IF($H$2:$H$4320=$H4752,X$2:X$4320,0))</f>
        <v>0</v>
      </c>
      <c r="Y4752" s="6">
        <f t="array" ref="Y4752">SUM(IF($H$2:$H$4320=$H4752,Y$2:Y$4320,0))</f>
        <v>0</v>
      </c>
      <c r="Z4752" s="6">
        <f t="array" ref="Z4752">SUM(IF($H$2:$H$4320=$H4752,Z$2:Z$4320,0))</f>
        <v>0</v>
      </c>
      <c r="AA4752" s="6">
        <f t="array" ref="AA4752">SUM(IF($H$2:$H$4320=$H4752,AA$2:AA$4320,0))</f>
        <v>0</v>
      </c>
      <c r="AB4752" s="6" t="str">
        <f t="shared" si="1208"/>
        <v/>
      </c>
      <c r="AC4752" s="6" t="str">
        <f t="shared" si="1209"/>
        <v/>
      </c>
      <c r="AD4752" s="16" t="str">
        <f t="shared" si="1210"/>
        <v/>
      </c>
      <c r="AE4752" s="16" t="str">
        <f t="shared" si="1211"/>
        <v/>
      </c>
      <c r="AF4752" s="16" t="str">
        <f t="shared" si="1212"/>
        <v/>
      </c>
      <c r="AG4752" s="16" t="str">
        <f t="shared" si="1213"/>
        <v/>
      </c>
      <c r="AH4752" s="17" t="str">
        <f t="shared" si="1214"/>
        <v/>
      </c>
      <c r="AI4752" s="17" t="str">
        <f t="shared" si="1215"/>
        <v/>
      </c>
      <c r="AJ4752" s="17" t="str">
        <f t="shared" si="1216"/>
        <v/>
      </c>
      <c r="AK4752" s="17" t="str">
        <f t="shared" si="1217"/>
        <v/>
      </c>
      <c r="AL4752" s="17" t="str">
        <f t="shared" si="1218"/>
        <v/>
      </c>
      <c r="AM4752" s="17" t="str">
        <f t="shared" si="1219"/>
        <v/>
      </c>
      <c r="AN4752" s="17" t="str">
        <f t="shared" si="1220"/>
        <v/>
      </c>
      <c r="AO4752" s="17" t="str">
        <f t="shared" si="1221"/>
        <v/>
      </c>
      <c r="AP4752" s="17" t="str">
        <f t="shared" si="1223"/>
        <v/>
      </c>
      <c r="AQ4752" s="17" t="str">
        <f t="shared" si="1222"/>
        <v/>
      </c>
    </row>
    <row r="4753" spans="1:43" x14ac:dyDescent="0.2">
      <c r="A4753" t="s">
        <v>5915</v>
      </c>
      <c r="H4753">
        <v>379</v>
      </c>
      <c r="I4753">
        <f t="shared" si="1224"/>
        <v>0</v>
      </c>
      <c r="M4753" s="6">
        <f t="array" ref="M4753">SUM(IF($H$2:$H$4320=$H4753,M$2:M$4320,0))</f>
        <v>180090</v>
      </c>
      <c r="N4753" s="6">
        <f t="array" ref="N4753">SUM(IF($H$2:$H$4320=$H4753,N$2:N$4320,0))</f>
        <v>3771853</v>
      </c>
      <c r="O4753" s="6">
        <f t="array" ref="O4753">SUM(IF($H$2:$H$4320=$H4753,O$2:O$4320,0))</f>
        <v>1799462</v>
      </c>
      <c r="P4753" s="6">
        <f t="array" ref="P4753">SUM(IF($H$2:$H$4320=$H4753,P$2:P$4320,0))</f>
        <v>95996</v>
      </c>
      <c r="Q4753" s="6">
        <f t="array" ref="Q4753">SUM(IF($H$2:$H$4320=$H4753,Q$2:Q$4320,0))</f>
        <v>690</v>
      </c>
      <c r="R4753" s="6">
        <f t="array" ref="R4753">SUM(IF($H$2:$H$4320=$H4753,R$2:R$4320,0))</f>
        <v>2187254</v>
      </c>
      <c r="S4753" s="6">
        <f t="array" ref="S4753">SUM(IF($H$2:$H$4320=$H4753,S$2:S$4320,0))</f>
        <v>3689212</v>
      </c>
      <c r="T4753" s="6">
        <f t="array" ref="T4753">SUM(IF($H$2:$H$4320=$H4753,T$2:T$4320,0))</f>
        <v>12192</v>
      </c>
      <c r="U4753" s="6">
        <f t="array" ref="U4753">SUM(IF($H$2:$H$4320=$H4753,U$2:U$4320,0))</f>
        <v>193066</v>
      </c>
      <c r="V4753" s="6">
        <f t="array" ref="V4753">SUM(IF($H$2:$H$4320=$H4753,V$2:V$4320,0))</f>
        <v>66</v>
      </c>
      <c r="W4753" s="6">
        <f t="array" ref="W4753">SUM(IF($H$2:$H$4320=$H4753,W$2:W$4320,0))</f>
        <v>750</v>
      </c>
      <c r="X4753" s="6">
        <f t="array" ref="X4753">SUM(IF($H$2:$H$4320=$H4753,X$2:X$4320,0))</f>
        <v>0</v>
      </c>
      <c r="Y4753" s="6">
        <f t="array" ref="Y4753">SUM(IF($H$2:$H$4320=$H4753,Y$2:Y$4320,0))</f>
        <v>0</v>
      </c>
      <c r="Z4753" s="6">
        <f t="array" ref="Z4753">SUM(IF($H$2:$H$4320=$H4753,Z$2:Z$4320,0))</f>
        <v>21207416900</v>
      </c>
      <c r="AA4753" s="6">
        <f t="array" ref="AA4753">SUM(IF($H$2:$H$4320=$H4753,AA$2:AA$4320,0))</f>
        <v>1507691819.0880001</v>
      </c>
      <c r="AB4753" s="6">
        <f t="shared" si="1208"/>
        <v>5622.5459740875376</v>
      </c>
      <c r="AC4753" s="6">
        <f t="shared" si="1209"/>
        <v>399.72178637078383</v>
      </c>
      <c r="AD4753" s="16">
        <f t="shared" si="1210"/>
        <v>18.745176882370099</v>
      </c>
      <c r="AE4753" s="16">
        <f t="shared" si="1211"/>
        <v>2.0961003900054571</v>
      </c>
      <c r="AF4753" s="16">
        <f t="shared" si="1212"/>
        <v>11.363636363636363</v>
      </c>
      <c r="AG4753" s="16">
        <f t="shared" si="1213"/>
        <v>11.363636363636363</v>
      </c>
      <c r="AH4753" s="17">
        <f t="shared" si="1214"/>
        <v>12.145338441890166</v>
      </c>
      <c r="AI4753" s="17">
        <f t="shared" si="1215"/>
        <v>20.485379532455994</v>
      </c>
      <c r="AJ4753" s="17">
        <f t="shared" si="1216"/>
        <v>20.553079016047533</v>
      </c>
      <c r="AK4753" s="17">
        <f t="shared" si="1217"/>
        <v>21.625131878505194</v>
      </c>
      <c r="AL4753" s="17">
        <f t="shared" si="1218"/>
        <v>0.57988845270481115</v>
      </c>
      <c r="AM4753" s="17">
        <f t="shared" si="1219"/>
        <v>0.97809007933236003</v>
      </c>
      <c r="AN4753" s="17">
        <f t="shared" si="1220"/>
        <v>0.98132244284175441</v>
      </c>
      <c r="AO4753" s="17">
        <f t="shared" si="1221"/>
        <v>1.0325084249041518</v>
      </c>
      <c r="AP4753" s="17">
        <f t="shared" si="1223"/>
        <v>0.45261997219934069</v>
      </c>
      <c r="AQ4753" s="17">
        <f t="shared" si="1222"/>
        <v>2.0501749967490284</v>
      </c>
    </row>
    <row r="4754" spans="1:43" x14ac:dyDescent="0.2">
      <c r="A4754" t="s">
        <v>5883</v>
      </c>
      <c r="H4754">
        <v>380</v>
      </c>
      <c r="I4754">
        <f t="shared" si="1224"/>
        <v>0</v>
      </c>
      <c r="M4754" s="6">
        <f t="array" ref="M4754">SUM(IF($H$2:$H$4320=$H4754,M$2:M$4320,0))</f>
        <v>163605</v>
      </c>
      <c r="N4754" s="6">
        <f t="array" ref="N4754">SUM(IF($H$2:$H$4320=$H4754,N$2:N$4320,0))</f>
        <v>1615174</v>
      </c>
      <c r="O4754" s="6">
        <f t="array" ref="O4754">SUM(IF($H$2:$H$4320=$H4754,O$2:O$4320,0))</f>
        <v>563731</v>
      </c>
      <c r="P4754" s="6">
        <f t="array" ref="P4754">SUM(IF($H$2:$H$4320=$H4754,P$2:P$4320,0))</f>
        <v>32456</v>
      </c>
      <c r="Q4754" s="6">
        <f t="array" ref="Q4754">SUM(IF($H$2:$H$4320=$H4754,Q$2:Q$4320,0))</f>
        <v>650</v>
      </c>
      <c r="R4754" s="6">
        <f t="array" ref="R4754">SUM(IF($H$2:$H$4320=$H4754,R$2:R$4320,0))</f>
        <v>249028</v>
      </c>
      <c r="S4754" s="6">
        <f t="array" ref="S4754">SUM(IF($H$2:$H$4320=$H4754,S$2:S$4320,0))</f>
        <v>2568531</v>
      </c>
      <c r="T4754" s="6">
        <f t="array" ref="T4754">SUM(IF($H$2:$H$4320=$H4754,T$2:T$4320,0))</f>
        <v>1346601</v>
      </c>
      <c r="U4754" s="6">
        <f t="array" ref="U4754">SUM(IF($H$2:$H$4320=$H4754,U$2:U$4320,0))</f>
        <v>0</v>
      </c>
      <c r="V4754" s="6">
        <f t="array" ref="V4754">SUM(IF($H$2:$H$4320=$H4754,V$2:V$4320,0))</f>
        <v>18</v>
      </c>
      <c r="W4754" s="6">
        <f t="array" ref="W4754">SUM(IF($H$2:$H$4320=$H4754,W$2:W$4320,0))</f>
        <v>500</v>
      </c>
      <c r="X4754" s="6">
        <f t="array" ref="X4754">SUM(IF($H$2:$H$4320=$H4754,X$2:X$4320,0))</f>
        <v>240</v>
      </c>
      <c r="Y4754" s="6">
        <f t="array" ref="Y4754">SUM(IF($H$2:$H$4320=$H4754,Y$2:Y$4320,0))</f>
        <v>0</v>
      </c>
      <c r="Z4754" s="6">
        <f t="array" ref="Z4754">SUM(IF($H$2:$H$4320=$H4754,Z$2:Z$4320,0))</f>
        <v>11491788600</v>
      </c>
      <c r="AA4754" s="6">
        <f t="array" ref="AA4754">SUM(IF($H$2:$H$4320=$H4754,AA$2:AA$4320,0))</f>
        <v>790623241.43040001</v>
      </c>
      <c r="AB4754" s="6">
        <f t="shared" si="1208"/>
        <v>7114.8920178259432</v>
      </c>
      <c r="AC4754" s="6">
        <f t="shared" si="1209"/>
        <v>489.49725628966291</v>
      </c>
      <c r="AD4754" s="16">
        <f t="shared" si="1210"/>
        <v>17.369084298742912</v>
      </c>
      <c r="AE4754" s="16">
        <f t="shared" si="1211"/>
        <v>2.8651502223578267</v>
      </c>
      <c r="AF4754" s="16">
        <f t="shared" si="1212"/>
        <v>27.777777777777779</v>
      </c>
      <c r="AG4754" s="16">
        <f t="shared" si="1213"/>
        <v>41.111111111111114</v>
      </c>
      <c r="AH4754" s="17">
        <f t="shared" si="1214"/>
        <v>1.522129519268971</v>
      </c>
      <c r="AI4754" s="17">
        <f t="shared" si="1215"/>
        <v>15.699587420922343</v>
      </c>
      <c r="AJ4754" s="17">
        <f t="shared" si="1216"/>
        <v>23.930393325387367</v>
      </c>
      <c r="AK4754" s="17">
        <f t="shared" si="1217"/>
        <v>23.930393325387367</v>
      </c>
      <c r="AL4754" s="17">
        <f t="shared" si="1218"/>
        <v>0.15418029264958449</v>
      </c>
      <c r="AM4754" s="17">
        <f t="shared" si="1219"/>
        <v>1.5902503383536386</v>
      </c>
      <c r="AN4754" s="17">
        <f t="shared" si="1220"/>
        <v>2.423969182267669</v>
      </c>
      <c r="AO4754" s="17">
        <f t="shared" si="1221"/>
        <v>2.423969182267669</v>
      </c>
      <c r="AP4754" s="17">
        <f t="shared" si="1223"/>
        <v>2.2697888896180847</v>
      </c>
      <c r="AQ4754" s="17">
        <f t="shared" si="1222"/>
        <v>4.5563061105385367</v>
      </c>
    </row>
    <row r="4755" spans="1:43" x14ac:dyDescent="0.2">
      <c r="A4755" t="s">
        <v>5980</v>
      </c>
      <c r="H4755">
        <v>381</v>
      </c>
      <c r="I4755">
        <f t="shared" si="1224"/>
        <v>0</v>
      </c>
      <c r="M4755" s="6">
        <f t="array" ref="M4755">SUM(IF($H$2:$H$4320=$H4755,M$2:M$4320,0))</f>
        <v>243439</v>
      </c>
      <c r="N4755" s="6">
        <f t="array" ref="N4755">SUM(IF($H$2:$H$4320=$H4755,N$2:N$4320,0))</f>
        <v>0</v>
      </c>
      <c r="O4755" s="6">
        <f t="array" ref="O4755">SUM(IF($H$2:$H$4320=$H4755,O$2:O$4320,0))</f>
        <v>472676</v>
      </c>
      <c r="P4755" s="6">
        <f t="array" ref="P4755">SUM(IF($H$2:$H$4320=$H4755,P$2:P$4320,0))</f>
        <v>30390</v>
      </c>
      <c r="Q4755" s="6">
        <f t="array" ref="Q4755">SUM(IF($H$2:$H$4320=$H4755,Q$2:Q$4320,0))</f>
        <v>0</v>
      </c>
      <c r="R4755" s="6">
        <f t="array" ref="R4755">SUM(IF($H$2:$H$4320=$H4755,R$2:R$4320,0))</f>
        <v>625376</v>
      </c>
      <c r="S4755" s="6">
        <f t="array" ref="S4755">SUM(IF($H$2:$H$4320=$H4755,S$2:S$4320,0))</f>
        <v>2361904</v>
      </c>
      <c r="T4755" s="6">
        <f t="array" ref="T4755">SUM(IF($H$2:$H$4320=$H4755,T$2:T$4320,0))</f>
        <v>1579162</v>
      </c>
      <c r="U4755" s="6">
        <f t="array" ref="U4755">SUM(IF($H$2:$H$4320=$H4755,U$2:U$4320,0))</f>
        <v>0</v>
      </c>
      <c r="V4755" s="6">
        <f t="array" ref="V4755">SUM(IF($H$2:$H$4320=$H4755,V$2:V$4320,0))</f>
        <v>32</v>
      </c>
      <c r="W4755" s="6">
        <f t="array" ref="W4755">SUM(IF($H$2:$H$4320=$H4755,W$2:W$4320,0))</f>
        <v>640</v>
      </c>
      <c r="X4755" s="6">
        <f t="array" ref="X4755">SUM(IF($H$2:$H$4320=$H4755,X$2:X$4320,0))</f>
        <v>268</v>
      </c>
      <c r="Y4755" s="6">
        <f t="array" ref="Y4755">SUM(IF($H$2:$H$4320=$H4755,Y$2:Y$4320,0))</f>
        <v>0</v>
      </c>
      <c r="Z4755" s="6">
        <f t="array" ref="Z4755">SUM(IF($H$2:$H$4320=$H4755,Z$2:Z$4320,0))</f>
        <v>0</v>
      </c>
      <c r="AA4755" s="6">
        <f t="array" ref="AA4755">SUM(IF($H$2:$H$4320=$H4755,AA$2:AA$4320,0))</f>
        <v>0</v>
      </c>
      <c r="AB4755" s="6" t="str">
        <f t="shared" si="1208"/>
        <v/>
      </c>
      <c r="AC4755" s="6" t="str">
        <f t="shared" si="1209"/>
        <v/>
      </c>
      <c r="AD4755" s="16">
        <f t="shared" si="1210"/>
        <v>15.55366897005594</v>
      </c>
      <c r="AE4755" s="16">
        <f t="shared" si="1211"/>
        <v>0</v>
      </c>
      <c r="AF4755" s="16">
        <f t="shared" si="1212"/>
        <v>20</v>
      </c>
      <c r="AG4755" s="16">
        <f t="shared" si="1213"/>
        <v>28.375</v>
      </c>
      <c r="AH4755" s="17">
        <f t="shared" si="1214"/>
        <v>2.5689228102317214</v>
      </c>
      <c r="AI4755" s="17">
        <f t="shared" si="1215"/>
        <v>9.7022416293198699</v>
      </c>
      <c r="AJ4755" s="17">
        <f t="shared" si="1216"/>
        <v>16.189131568894055</v>
      </c>
      <c r="AK4755" s="17">
        <f t="shared" si="1217"/>
        <v>16.189131568894055</v>
      </c>
      <c r="AL4755" s="17" t="str">
        <f t="shared" si="1218"/>
        <v/>
      </c>
      <c r="AM4755" s="17" t="str">
        <f t="shared" si="1219"/>
        <v/>
      </c>
      <c r="AN4755" s="17" t="str">
        <f t="shared" si="1220"/>
        <v/>
      </c>
      <c r="AO4755" s="17" t="str">
        <f t="shared" si="1221"/>
        <v/>
      </c>
      <c r="AP4755" s="17" t="str">
        <f t="shared" si="1223"/>
        <v/>
      </c>
      <c r="AQ4755" s="17">
        <f t="shared" si="1222"/>
        <v>4.9968773536206621</v>
      </c>
    </row>
    <row r="4756" spans="1:43" x14ac:dyDescent="0.2">
      <c r="A4756" t="s">
        <v>6143</v>
      </c>
      <c r="H4756">
        <v>382</v>
      </c>
      <c r="I4756">
        <f t="shared" si="1224"/>
        <v>0</v>
      </c>
      <c r="M4756" s="6">
        <f t="array" ref="M4756">SUM(IF($H$2:$H$4320=$H4756,M$2:M$4320,0))</f>
        <v>4040153</v>
      </c>
      <c r="N4756" s="6">
        <f t="array" ref="N4756">SUM(IF($H$2:$H$4320=$H4756,N$2:N$4320,0))</f>
        <v>8674173</v>
      </c>
      <c r="O4756" s="6">
        <f t="array" ref="O4756">SUM(IF($H$2:$H$4320=$H4756,O$2:O$4320,0))</f>
        <v>906775</v>
      </c>
      <c r="P4756" s="6">
        <f t="array" ref="P4756">SUM(IF($H$2:$H$4320=$H4756,P$2:P$4320,0))</f>
        <v>84730</v>
      </c>
      <c r="Q4756" s="6">
        <f t="array" ref="Q4756">SUM(IF($H$2:$H$4320=$H4756,Q$2:Q$4320,0))</f>
        <v>15625</v>
      </c>
      <c r="R4756" s="6">
        <f t="array" ref="R4756">SUM(IF($H$2:$H$4320=$H4756,R$2:R$4320,0))</f>
        <v>3301151</v>
      </c>
      <c r="S4756" s="6">
        <f t="array" ref="S4756">SUM(IF($H$2:$H$4320=$H4756,S$2:S$4320,0))</f>
        <v>6519258</v>
      </c>
      <c r="T4756" s="6">
        <f t="array" ref="T4756">SUM(IF($H$2:$H$4320=$H4756,T$2:T$4320,0))</f>
        <v>334316</v>
      </c>
      <c r="U4756" s="6">
        <f t="array" ref="U4756">SUM(IF($H$2:$H$4320=$H4756,U$2:U$4320,0))</f>
        <v>0</v>
      </c>
      <c r="V4756" s="6">
        <f t="array" ref="V4756">SUM(IF($H$2:$H$4320=$H4756,V$2:V$4320,0))</f>
        <v>51</v>
      </c>
      <c r="W4756" s="6">
        <f t="array" ref="W4756">SUM(IF($H$2:$H$4320=$H4756,W$2:W$4320,0))</f>
        <v>1954</v>
      </c>
      <c r="X4756" s="6">
        <f t="array" ref="X4756">SUM(IF($H$2:$H$4320=$H4756,X$2:X$4320,0))</f>
        <v>786</v>
      </c>
      <c r="Y4756" s="6">
        <f t="array" ref="Y4756">SUM(IF($H$2:$H$4320=$H4756,Y$2:Y$4320,0))</f>
        <v>0</v>
      </c>
      <c r="Z4756" s="6">
        <f t="array" ref="Z4756">SUM(IF($H$2:$H$4320=$H4756,Z$2:Z$4320,0))</f>
        <v>35880221500</v>
      </c>
      <c r="AA4756" s="6">
        <f t="array" ref="AA4756">SUM(IF($H$2:$H$4320=$H4756,AA$2:AA$4320,0))</f>
        <v>2945510105.3280001</v>
      </c>
      <c r="AB4756" s="6">
        <f t="shared" si="1208"/>
        <v>4136.4429208409838</v>
      </c>
      <c r="AC4756" s="6">
        <f t="shared" si="1209"/>
        <v>339.5724416988225</v>
      </c>
      <c r="AD4756" s="16">
        <f t="shared" si="1210"/>
        <v>10.701935560014162</v>
      </c>
      <c r="AE4756" s="16">
        <f t="shared" si="1211"/>
        <v>9.5659595820352354</v>
      </c>
      <c r="AF4756" s="16">
        <f t="shared" si="1212"/>
        <v>38.313725490196077</v>
      </c>
      <c r="AG4756" s="16">
        <f t="shared" si="1213"/>
        <v>53.725490196078432</v>
      </c>
      <c r="AH4756" s="17">
        <f t="shared" si="1214"/>
        <v>0.8170856400735319</v>
      </c>
      <c r="AI4756" s="17">
        <f t="shared" si="1215"/>
        <v>1.6136166130342093</v>
      </c>
      <c r="AJ4756" s="17">
        <f t="shared" si="1216"/>
        <v>1.6963649643961503</v>
      </c>
      <c r="AK4756" s="17">
        <f t="shared" si="1217"/>
        <v>1.6963649643961503</v>
      </c>
      <c r="AL4756" s="17">
        <f t="shared" si="1218"/>
        <v>0.3805724188346255</v>
      </c>
      <c r="AM4756" s="17">
        <f t="shared" si="1219"/>
        <v>0.7515711296050932</v>
      </c>
      <c r="AN4756" s="17">
        <f t="shared" si="1220"/>
        <v>0.7901126712598423</v>
      </c>
      <c r="AO4756" s="17">
        <f t="shared" si="1221"/>
        <v>0.7901126712598423</v>
      </c>
      <c r="AP4756" s="17">
        <f t="shared" si="1223"/>
        <v>0.4095402524252168</v>
      </c>
      <c r="AQ4756" s="17">
        <f t="shared" si="1222"/>
        <v>7.1894990488268862</v>
      </c>
    </row>
    <row r="4757" spans="1:43" x14ac:dyDescent="0.2">
      <c r="A4757" t="s">
        <v>5812</v>
      </c>
      <c r="H4757">
        <v>383</v>
      </c>
      <c r="I4757">
        <f t="shared" si="1224"/>
        <v>0</v>
      </c>
      <c r="M4757" s="6">
        <f t="array" ref="M4757">SUM(IF($H$2:$H$4320=$H4757,M$2:M$4320,0))</f>
        <v>157204</v>
      </c>
      <c r="N4757" s="6">
        <f t="array" ref="N4757">SUM(IF($H$2:$H$4320=$H4757,N$2:N$4320,0))</f>
        <v>0</v>
      </c>
      <c r="O4757" s="6">
        <f t="array" ref="O4757">SUM(IF($H$2:$H$4320=$H4757,O$2:O$4320,0))</f>
        <v>697019</v>
      </c>
      <c r="P4757" s="6">
        <f t="array" ref="P4757">SUM(IF($H$2:$H$4320=$H4757,P$2:P$4320,0))</f>
        <v>69062</v>
      </c>
      <c r="Q4757" s="6">
        <f t="array" ref="Q4757">SUM(IF($H$2:$H$4320=$H4757,Q$2:Q$4320,0))</f>
        <v>0</v>
      </c>
      <c r="R4757" s="6">
        <f t="array" ref="R4757">SUM(IF($H$2:$H$4320=$H4757,R$2:R$4320,0))</f>
        <v>595654</v>
      </c>
      <c r="S4757" s="6">
        <f t="array" ref="S4757">SUM(IF($H$2:$H$4320=$H4757,S$2:S$4320,0))</f>
        <v>2586796</v>
      </c>
      <c r="T4757" s="6">
        <f t="array" ref="T4757">SUM(IF($H$2:$H$4320=$H4757,T$2:T$4320,0))</f>
        <v>60972</v>
      </c>
      <c r="U4757" s="6">
        <f t="array" ref="U4757">SUM(IF($H$2:$H$4320=$H4757,U$2:U$4320,0))</f>
        <v>0</v>
      </c>
      <c r="V4757" s="6">
        <f t="array" ref="V4757">SUM(IF($H$2:$H$4320=$H4757,V$2:V$4320,0))</f>
        <v>48</v>
      </c>
      <c r="W4757" s="6">
        <f t="array" ref="W4757">SUM(IF($H$2:$H$4320=$H4757,W$2:W$4320,0))</f>
        <v>598</v>
      </c>
      <c r="X4757" s="6">
        <f t="array" ref="X4757">SUM(IF($H$2:$H$4320=$H4757,X$2:X$4320,0))</f>
        <v>4</v>
      </c>
      <c r="Y4757" s="6">
        <f t="array" ref="Y4757">SUM(IF($H$2:$H$4320=$H4757,Y$2:Y$4320,0))</f>
        <v>0</v>
      </c>
      <c r="Z4757" s="6">
        <f t="array" ref="Z4757">SUM(IF($H$2:$H$4320=$H4757,Z$2:Z$4320,0))</f>
        <v>0</v>
      </c>
      <c r="AA4757" s="6">
        <f t="array" ref="AA4757">SUM(IF($H$2:$H$4320=$H4757,AA$2:AA$4320,0))</f>
        <v>0</v>
      </c>
      <c r="AB4757" s="6" t="str">
        <f t="shared" si="1208"/>
        <v/>
      </c>
      <c r="AC4757" s="6" t="str">
        <f t="shared" si="1209"/>
        <v/>
      </c>
      <c r="AD4757" s="16">
        <f t="shared" si="1210"/>
        <v>10.092655874431671</v>
      </c>
      <c r="AE4757" s="16">
        <f t="shared" si="1211"/>
        <v>0</v>
      </c>
      <c r="AF4757" s="16">
        <f t="shared" si="1212"/>
        <v>12.458333333333334</v>
      </c>
      <c r="AG4757" s="16">
        <f t="shared" si="1213"/>
        <v>12.541666666666666</v>
      </c>
      <c r="AH4757" s="17">
        <f t="shared" si="1214"/>
        <v>3.7890511691814459</v>
      </c>
      <c r="AI4757" s="17">
        <f t="shared" si="1215"/>
        <v>16.455026589654207</v>
      </c>
      <c r="AJ4757" s="17">
        <f t="shared" si="1216"/>
        <v>16.842879316047938</v>
      </c>
      <c r="AK4757" s="17">
        <f t="shared" si="1217"/>
        <v>16.842879316047938</v>
      </c>
      <c r="AL4757" s="17" t="str">
        <f t="shared" si="1218"/>
        <v/>
      </c>
      <c r="AM4757" s="17" t="str">
        <f t="shared" si="1219"/>
        <v/>
      </c>
      <c r="AN4757" s="17" t="str">
        <f t="shared" si="1220"/>
        <v/>
      </c>
      <c r="AO4757" s="17" t="str">
        <f t="shared" si="1221"/>
        <v/>
      </c>
      <c r="AP4757" s="17" t="str">
        <f t="shared" si="1223"/>
        <v/>
      </c>
      <c r="AQ4757" s="17">
        <f t="shared" si="1222"/>
        <v>3.7112273840454852</v>
      </c>
    </row>
    <row r="4758" spans="1:43" x14ac:dyDescent="0.2">
      <c r="A4758" t="s">
        <v>6164</v>
      </c>
      <c r="H4758">
        <v>384</v>
      </c>
      <c r="I4758">
        <f t="shared" si="1224"/>
        <v>0</v>
      </c>
      <c r="M4758" s="6">
        <f t="array" ref="M4758">SUM(IF($H$2:$H$4320=$H4758,M$2:M$4320,0))</f>
        <v>2471301</v>
      </c>
      <c r="N4758" s="6">
        <f t="array" ref="N4758">SUM(IF($H$2:$H$4320=$H4758,N$2:N$4320,0))</f>
        <v>8117447</v>
      </c>
      <c r="O4758" s="6">
        <f t="array" ref="O4758">SUM(IF($H$2:$H$4320=$H4758,O$2:O$4320,0))</f>
        <v>1195039</v>
      </c>
      <c r="P4758" s="6">
        <f t="array" ref="P4758">SUM(IF($H$2:$H$4320=$H4758,P$2:P$4320,0))</f>
        <v>84857</v>
      </c>
      <c r="Q4758" s="6">
        <f t="array" ref="Q4758">SUM(IF($H$2:$H$4320=$H4758,Q$2:Q$4320,0))</f>
        <v>8306</v>
      </c>
      <c r="R4758" s="6">
        <f t="array" ref="R4758">SUM(IF($H$2:$H$4320=$H4758,R$2:R$4320,0))</f>
        <v>1470870</v>
      </c>
      <c r="S4758" s="6">
        <f t="array" ref="S4758">SUM(IF($H$2:$H$4320=$H4758,S$2:S$4320,0))</f>
        <v>7779582</v>
      </c>
      <c r="T4758" s="6">
        <f t="array" ref="T4758">SUM(IF($H$2:$H$4320=$H4758,T$2:T$4320,0))</f>
        <v>4934922</v>
      </c>
      <c r="U4758" s="6">
        <f t="array" ref="U4758">SUM(IF($H$2:$H$4320=$H4758,U$2:U$4320,0))</f>
        <v>0</v>
      </c>
      <c r="V4758" s="6">
        <f t="array" ref="V4758">SUM(IF($H$2:$H$4320=$H4758,V$2:V$4320,0))</f>
        <v>45</v>
      </c>
      <c r="W4758" s="6">
        <f t="array" ref="W4758">SUM(IF($H$2:$H$4320=$H4758,W$2:W$4320,0))</f>
        <v>1091</v>
      </c>
      <c r="X4758" s="6">
        <f t="array" ref="X4758">SUM(IF($H$2:$H$4320=$H4758,X$2:X$4320,0))</f>
        <v>895</v>
      </c>
      <c r="Y4758" s="6">
        <f t="array" ref="Y4758">SUM(IF($H$2:$H$4320=$H4758,Y$2:Y$4320,0))</f>
        <v>0</v>
      </c>
      <c r="Z4758" s="6">
        <f t="array" ref="Z4758">SUM(IF($H$2:$H$4320=$H4758,Z$2:Z$4320,0))</f>
        <v>30668073900</v>
      </c>
      <c r="AA4758" s="6">
        <f t="array" ref="AA4758">SUM(IF($H$2:$H$4320=$H4758,AA$2:AA$4320,0))</f>
        <v>2237845746.1248002</v>
      </c>
      <c r="AB4758" s="6">
        <f t="shared" si="1208"/>
        <v>3778.0442422352744</v>
      </c>
      <c r="AC4758" s="6">
        <f t="shared" si="1209"/>
        <v>275.68344408344154</v>
      </c>
      <c r="AD4758" s="16">
        <f t="shared" si="1210"/>
        <v>14.082974887163109</v>
      </c>
      <c r="AE4758" s="16">
        <f t="shared" si="1211"/>
        <v>6.7926209939591926</v>
      </c>
      <c r="AF4758" s="16">
        <f t="shared" si="1212"/>
        <v>24.244444444444444</v>
      </c>
      <c r="AG4758" s="16">
        <f t="shared" si="1213"/>
        <v>44.133333333333333</v>
      </c>
      <c r="AH4758" s="17">
        <f t="shared" si="1214"/>
        <v>0.59518043330213521</v>
      </c>
      <c r="AI4758" s="17">
        <f t="shared" si="1215"/>
        <v>3.1479702391574316</v>
      </c>
      <c r="AJ4758" s="17">
        <f t="shared" si="1216"/>
        <v>5.1448625642930583</v>
      </c>
      <c r="AK4758" s="17">
        <f t="shared" si="1217"/>
        <v>5.1448625642930583</v>
      </c>
      <c r="AL4758" s="17">
        <f t="shared" si="1218"/>
        <v>0.18119859606105221</v>
      </c>
      <c r="AM4758" s="17">
        <f t="shared" si="1219"/>
        <v>0.95837792350230311</v>
      </c>
      <c r="AN4758" s="17">
        <f t="shared" si="1220"/>
        <v>1.5663180800564513</v>
      </c>
      <c r="AO4758" s="17">
        <f t="shared" si="1221"/>
        <v>1.5663180800564513</v>
      </c>
      <c r="AP4758" s="17">
        <f t="shared" si="1223"/>
        <v>1.3851194839953991</v>
      </c>
      <c r="AQ4758" s="17">
        <f t="shared" si="1222"/>
        <v>6.5098980033287619</v>
      </c>
    </row>
    <row r="4759" spans="1:43" x14ac:dyDescent="0.2">
      <c r="A4759" t="s">
        <v>5867</v>
      </c>
      <c r="H4759">
        <v>385</v>
      </c>
      <c r="I4759">
        <f t="shared" si="1224"/>
        <v>0</v>
      </c>
      <c r="M4759" s="6">
        <f t="array" ref="M4759">SUM(IF($H$2:$H$4320=$H4759,M$2:M$4320,0))</f>
        <v>470165</v>
      </c>
      <c r="N4759" s="6">
        <f t="array" ref="N4759">SUM(IF($H$2:$H$4320=$H4759,N$2:N$4320,0))</f>
        <v>2624472</v>
      </c>
      <c r="O4759" s="6">
        <f t="array" ref="O4759">SUM(IF($H$2:$H$4320=$H4759,O$2:O$4320,0))</f>
        <v>787287</v>
      </c>
      <c r="P4759" s="6">
        <f t="array" ref="P4759">SUM(IF($H$2:$H$4320=$H4759,P$2:P$4320,0))</f>
        <v>54235</v>
      </c>
      <c r="Q4759" s="6">
        <f t="array" ref="Q4759">SUM(IF($H$2:$H$4320=$H4759,Q$2:Q$4320,0))</f>
        <v>1586</v>
      </c>
      <c r="R4759" s="6">
        <f t="array" ref="R4759">SUM(IF($H$2:$H$4320=$H4759,R$2:R$4320,0))</f>
        <v>575777</v>
      </c>
      <c r="S4759" s="6">
        <f t="array" ref="S4759">SUM(IF($H$2:$H$4320=$H4759,S$2:S$4320,0))</f>
        <v>3326698</v>
      </c>
      <c r="T4759" s="6">
        <f t="array" ref="T4759">SUM(IF($H$2:$H$4320=$H4759,T$2:T$4320,0))</f>
        <v>1102499</v>
      </c>
      <c r="U4759" s="6">
        <f t="array" ref="U4759">SUM(IF($H$2:$H$4320=$H4759,U$2:U$4320,0))</f>
        <v>0</v>
      </c>
      <c r="V4759" s="6">
        <f t="array" ref="V4759">SUM(IF($H$2:$H$4320=$H4759,V$2:V$4320,0))</f>
        <v>25</v>
      </c>
      <c r="W4759" s="6">
        <f t="array" ref="W4759">SUM(IF($H$2:$H$4320=$H4759,W$2:W$4320,0))</f>
        <v>589</v>
      </c>
      <c r="X4759" s="6">
        <f t="array" ref="X4759">SUM(IF($H$2:$H$4320=$H4759,X$2:X$4320,0))</f>
        <v>300</v>
      </c>
      <c r="Y4759" s="6">
        <f t="array" ref="Y4759">SUM(IF($H$2:$H$4320=$H4759,Y$2:Y$4320,0))</f>
        <v>0</v>
      </c>
      <c r="Z4759" s="6">
        <f t="array" ref="Z4759">SUM(IF($H$2:$H$4320=$H4759,Z$2:Z$4320,0))</f>
        <v>19872036400</v>
      </c>
      <c r="AA4759" s="6">
        <f t="array" ref="AA4759">SUM(IF($H$2:$H$4320=$H4759,AA$2:AA$4320,0))</f>
        <v>1441161405.3312001</v>
      </c>
      <c r="AB4759" s="6">
        <f t="shared" si="1208"/>
        <v>7571.8225989837192</v>
      </c>
      <c r="AC4759" s="6">
        <f t="shared" si="1209"/>
        <v>549.12432113247928</v>
      </c>
      <c r="AD4759" s="16">
        <f t="shared" si="1210"/>
        <v>14.516216465382133</v>
      </c>
      <c r="AE4759" s="16">
        <f t="shared" si="1211"/>
        <v>3.3335645069714093</v>
      </c>
      <c r="AF4759" s="16">
        <f t="shared" si="1212"/>
        <v>23.56</v>
      </c>
      <c r="AG4759" s="16">
        <f t="shared" si="1213"/>
        <v>35.56</v>
      </c>
      <c r="AH4759" s="17">
        <f t="shared" si="1214"/>
        <v>1.2246275243797391</v>
      </c>
      <c r="AI4759" s="17">
        <f t="shared" si="1215"/>
        <v>7.0755968649303966</v>
      </c>
      <c r="AJ4759" s="17">
        <f t="shared" si="1216"/>
        <v>9.4205162017589572</v>
      </c>
      <c r="AK4759" s="17">
        <f t="shared" si="1217"/>
        <v>9.4205162017589572</v>
      </c>
      <c r="AL4759" s="17">
        <f t="shared" si="1218"/>
        <v>0.21938774732593833</v>
      </c>
      <c r="AM4759" s="17">
        <f t="shared" si="1219"/>
        <v>1.2675684861564536</v>
      </c>
      <c r="AN4759" s="17">
        <f t="shared" si="1220"/>
        <v>1.6876526021233986</v>
      </c>
      <c r="AO4759" s="17">
        <f t="shared" si="1221"/>
        <v>1.6876526021233986</v>
      </c>
      <c r="AP4759" s="17">
        <f t="shared" si="1223"/>
        <v>1.4682648547974604</v>
      </c>
      <c r="AQ4759" s="17">
        <f t="shared" si="1222"/>
        <v>4.2255213156066338</v>
      </c>
    </row>
    <row r="4760" spans="1:43" x14ac:dyDescent="0.2">
      <c r="A4760" t="s">
        <v>6149</v>
      </c>
      <c r="H4760">
        <v>386</v>
      </c>
      <c r="I4760">
        <f t="shared" si="1224"/>
        <v>0</v>
      </c>
      <c r="M4760" s="6">
        <f t="array" ref="M4760">SUM(IF($H$2:$H$4320=$H4760,M$2:M$4320,0))</f>
        <v>172192</v>
      </c>
      <c r="N4760" s="6">
        <f t="array" ref="N4760">SUM(IF($H$2:$H$4320=$H4760,N$2:N$4320,0))</f>
        <v>0</v>
      </c>
      <c r="O4760" s="6">
        <f t="array" ref="O4760">SUM(IF($H$2:$H$4320=$H4760,O$2:O$4320,0))</f>
        <v>357685</v>
      </c>
      <c r="P4760" s="6">
        <f t="array" ref="P4760">SUM(IF($H$2:$H$4320=$H4760,P$2:P$4320,0))</f>
        <v>32849</v>
      </c>
      <c r="Q4760" s="6">
        <f t="array" ref="Q4760">SUM(IF($H$2:$H$4320=$H4760,Q$2:Q$4320,0))</f>
        <v>0</v>
      </c>
      <c r="R4760" s="6">
        <f t="array" ref="R4760">SUM(IF($H$2:$H$4320=$H4760,R$2:R$4320,0))</f>
        <v>192083</v>
      </c>
      <c r="S4760" s="6">
        <f t="array" ref="S4760">SUM(IF($H$2:$H$4320=$H4760,S$2:S$4320,0))</f>
        <v>2069013</v>
      </c>
      <c r="T4760" s="6">
        <f t="array" ref="T4760">SUM(IF($H$2:$H$4320=$H4760,T$2:T$4320,0))</f>
        <v>133332</v>
      </c>
      <c r="U4760" s="6">
        <f t="array" ref="U4760">SUM(IF($H$2:$H$4320=$H4760,U$2:U$4320,0))</f>
        <v>0</v>
      </c>
      <c r="V4760" s="6">
        <f t="array" ref="V4760">SUM(IF($H$2:$H$4320=$H4760,V$2:V$4320,0))</f>
        <v>18</v>
      </c>
      <c r="W4760" s="6">
        <f t="array" ref="W4760">SUM(IF($H$2:$H$4320=$H4760,W$2:W$4320,0))</f>
        <v>212</v>
      </c>
      <c r="X4760" s="6">
        <f t="array" ref="X4760">SUM(IF($H$2:$H$4320=$H4760,X$2:X$4320,0))</f>
        <v>28</v>
      </c>
      <c r="Y4760" s="6">
        <f t="array" ref="Y4760">SUM(IF($H$2:$H$4320=$H4760,Y$2:Y$4320,0))</f>
        <v>0</v>
      </c>
      <c r="Z4760" s="6">
        <f t="array" ref="Z4760">SUM(IF($H$2:$H$4320=$H4760,Z$2:Z$4320,0))</f>
        <v>0</v>
      </c>
      <c r="AA4760" s="6">
        <f t="array" ref="AA4760">SUM(IF($H$2:$H$4320=$H4760,AA$2:AA$4320,0))</f>
        <v>0</v>
      </c>
      <c r="AB4760" s="6" t="str">
        <f t="shared" si="1208"/>
        <v/>
      </c>
      <c r="AC4760" s="6" t="str">
        <f t="shared" si="1209"/>
        <v/>
      </c>
      <c r="AD4760" s="16">
        <f t="shared" si="1210"/>
        <v>10.888763737100064</v>
      </c>
      <c r="AE4760" s="16">
        <f t="shared" si="1211"/>
        <v>0</v>
      </c>
      <c r="AF4760" s="16">
        <f t="shared" si="1212"/>
        <v>11.777777777777779</v>
      </c>
      <c r="AG4760" s="16">
        <f t="shared" si="1213"/>
        <v>13.333333333333334</v>
      </c>
      <c r="AH4760" s="17">
        <f t="shared" si="1214"/>
        <v>1.1155164002973426</v>
      </c>
      <c r="AI4760" s="17">
        <f t="shared" si="1215"/>
        <v>12.015732438208511</v>
      </c>
      <c r="AJ4760" s="17">
        <f t="shared" si="1216"/>
        <v>12.790054125627206</v>
      </c>
      <c r="AK4760" s="17">
        <f t="shared" si="1217"/>
        <v>12.790054125627206</v>
      </c>
      <c r="AL4760" s="17" t="str">
        <f t="shared" si="1218"/>
        <v/>
      </c>
      <c r="AM4760" s="17" t="str">
        <f t="shared" si="1219"/>
        <v/>
      </c>
      <c r="AN4760" s="17" t="str">
        <f t="shared" si="1220"/>
        <v/>
      </c>
      <c r="AO4760" s="17" t="str">
        <f t="shared" si="1221"/>
        <v/>
      </c>
      <c r="AP4760" s="17" t="str">
        <f t="shared" si="1223"/>
        <v/>
      </c>
      <c r="AQ4760" s="17">
        <f t="shared" si="1222"/>
        <v>5.7844555964046576</v>
      </c>
    </row>
    <row r="4761" spans="1:43" x14ac:dyDescent="0.2">
      <c r="A4761" t="s">
        <v>5900</v>
      </c>
      <c r="H4761">
        <v>387</v>
      </c>
      <c r="I4761">
        <f t="shared" si="1224"/>
        <v>0</v>
      </c>
      <c r="M4761" s="6">
        <f t="array" ref="M4761">SUM(IF($H$2:$H$4320=$H4761,M$2:M$4320,0))</f>
        <v>58259</v>
      </c>
      <c r="N4761" s="6">
        <f t="array" ref="N4761">SUM(IF($H$2:$H$4320=$H4761,N$2:N$4320,0))</f>
        <v>0</v>
      </c>
      <c r="O4761" s="6">
        <f t="array" ref="O4761">SUM(IF($H$2:$H$4320=$H4761,O$2:O$4320,0))</f>
        <v>71041</v>
      </c>
      <c r="P4761" s="6">
        <f t="array" ref="P4761">SUM(IF($H$2:$H$4320=$H4761,P$2:P$4320,0))</f>
        <v>13345</v>
      </c>
      <c r="Q4761" s="6">
        <f t="array" ref="Q4761">SUM(IF($H$2:$H$4320=$H4761,Q$2:Q$4320,0))</f>
        <v>0</v>
      </c>
      <c r="R4761" s="6">
        <f t="array" ref="R4761">SUM(IF($H$2:$H$4320=$H4761,R$2:R$4320,0))</f>
        <v>0</v>
      </c>
      <c r="S4761" s="6">
        <f t="array" ref="S4761">SUM(IF($H$2:$H$4320=$H4761,S$2:S$4320,0))</f>
        <v>617429</v>
      </c>
      <c r="T4761" s="6">
        <f t="array" ref="T4761">SUM(IF($H$2:$H$4320=$H4761,T$2:T$4320,0))</f>
        <v>31196</v>
      </c>
      <c r="U4761" s="6">
        <f t="array" ref="U4761">SUM(IF($H$2:$H$4320=$H4761,U$2:U$4320,0))</f>
        <v>0</v>
      </c>
      <c r="V4761" s="6">
        <f t="array" ref="V4761">SUM(IF($H$2:$H$4320=$H4761,V$2:V$4320,0))</f>
        <v>12</v>
      </c>
      <c r="W4761" s="6">
        <f t="array" ref="W4761">SUM(IF($H$2:$H$4320=$H4761,W$2:W$4320,0))</f>
        <v>220</v>
      </c>
      <c r="X4761" s="6">
        <f t="array" ref="X4761">SUM(IF($H$2:$H$4320=$H4761,X$2:X$4320,0))</f>
        <v>50</v>
      </c>
      <c r="Y4761" s="6">
        <f t="array" ref="Y4761">SUM(IF($H$2:$H$4320=$H4761,Y$2:Y$4320,0))</f>
        <v>0</v>
      </c>
      <c r="Z4761" s="6">
        <f t="array" ref="Z4761">SUM(IF($H$2:$H$4320=$H4761,Z$2:Z$4320,0))</f>
        <v>0</v>
      </c>
      <c r="AA4761" s="6">
        <f t="array" ref="AA4761">SUM(IF($H$2:$H$4320=$H4761,AA$2:AA$4320,0))</f>
        <v>0</v>
      </c>
      <c r="AB4761" s="6" t="str">
        <f t="shared" si="1208"/>
        <v/>
      </c>
      <c r="AC4761" s="6" t="str">
        <f t="shared" si="1209"/>
        <v/>
      </c>
      <c r="AD4761" s="16">
        <f t="shared" si="1210"/>
        <v>5.323417010116148</v>
      </c>
      <c r="AE4761" s="16">
        <f t="shared" si="1211"/>
        <v>0</v>
      </c>
      <c r="AF4761" s="16">
        <f t="shared" si="1212"/>
        <v>18.333333333333332</v>
      </c>
      <c r="AG4761" s="16">
        <f t="shared" si="1213"/>
        <v>22.5</v>
      </c>
      <c r="AH4761" s="17">
        <f t="shared" si="1214"/>
        <v>0</v>
      </c>
      <c r="AI4761" s="17">
        <f t="shared" si="1215"/>
        <v>10.598002025438129</v>
      </c>
      <c r="AJ4761" s="17">
        <f t="shared" si="1216"/>
        <v>11.133472939803292</v>
      </c>
      <c r="AK4761" s="17">
        <f t="shared" si="1217"/>
        <v>11.133472939803292</v>
      </c>
      <c r="AL4761" s="17" t="str">
        <f t="shared" si="1218"/>
        <v/>
      </c>
      <c r="AM4761" s="17" t="str">
        <f t="shared" si="1219"/>
        <v/>
      </c>
      <c r="AN4761" s="17" t="str">
        <f t="shared" si="1220"/>
        <v/>
      </c>
      <c r="AO4761" s="17" t="str">
        <f t="shared" si="1221"/>
        <v/>
      </c>
      <c r="AP4761" s="17" t="str">
        <f t="shared" si="1223"/>
        <v/>
      </c>
      <c r="AQ4761" s="17">
        <f t="shared" si="1222"/>
        <v>8.6911642572598922</v>
      </c>
    </row>
    <row r="4762" spans="1:43" x14ac:dyDescent="0.2">
      <c r="A4762" t="s">
        <v>5976</v>
      </c>
      <c r="H4762">
        <v>388</v>
      </c>
      <c r="I4762">
        <f t="shared" si="1224"/>
        <v>0</v>
      </c>
      <c r="M4762" s="6">
        <f t="array" ref="M4762">SUM(IF($H$2:$H$4320=$H4762,M$2:M$4320,0))</f>
        <v>634372</v>
      </c>
      <c r="N4762" s="6">
        <f t="array" ref="N4762">SUM(IF($H$2:$H$4320=$H4762,N$2:N$4320,0))</f>
        <v>0</v>
      </c>
      <c r="O4762" s="6">
        <f t="array" ref="O4762">SUM(IF($H$2:$H$4320=$H4762,O$2:O$4320,0))</f>
        <v>699571</v>
      </c>
      <c r="P4762" s="6">
        <f t="array" ref="P4762">SUM(IF($H$2:$H$4320=$H4762,P$2:P$4320,0))</f>
        <v>51372</v>
      </c>
      <c r="Q4762" s="6">
        <f t="array" ref="Q4762">SUM(IF($H$2:$H$4320=$H4762,Q$2:Q$4320,0))</f>
        <v>0</v>
      </c>
      <c r="R4762" s="6">
        <f t="array" ref="R4762">SUM(IF($H$2:$H$4320=$H4762,R$2:R$4320,0))</f>
        <v>642283</v>
      </c>
      <c r="S4762" s="6">
        <f t="array" ref="S4762">SUM(IF($H$2:$H$4320=$H4762,S$2:S$4320,0))</f>
        <v>3762253</v>
      </c>
      <c r="T4762" s="6">
        <f t="array" ref="T4762">SUM(IF($H$2:$H$4320=$H4762,T$2:T$4320,0))</f>
        <v>19000</v>
      </c>
      <c r="U4762" s="6">
        <f t="array" ref="U4762">SUM(IF($H$2:$H$4320=$H4762,U$2:U$4320,0))</f>
        <v>0</v>
      </c>
      <c r="V4762" s="6">
        <f t="array" ref="V4762">SUM(IF($H$2:$H$4320=$H4762,V$2:V$4320,0))</f>
        <v>36</v>
      </c>
      <c r="W4762" s="6">
        <f t="array" ref="W4762">SUM(IF($H$2:$H$4320=$H4762,W$2:W$4320,0))</f>
        <v>882</v>
      </c>
      <c r="X4762" s="6">
        <f t="array" ref="X4762">SUM(IF($H$2:$H$4320=$H4762,X$2:X$4320,0))</f>
        <v>354</v>
      </c>
      <c r="Y4762" s="6">
        <f t="array" ref="Y4762">SUM(IF($H$2:$H$4320=$H4762,Y$2:Y$4320,0))</f>
        <v>0</v>
      </c>
      <c r="Z4762" s="6">
        <f t="array" ref="Z4762">SUM(IF($H$2:$H$4320=$H4762,Z$2:Z$4320,0))</f>
        <v>0</v>
      </c>
      <c r="AA4762" s="6">
        <f t="array" ref="AA4762">SUM(IF($H$2:$H$4320=$H4762,AA$2:AA$4320,0))</f>
        <v>0</v>
      </c>
      <c r="AB4762" s="6" t="str">
        <f t="shared" si="1208"/>
        <v/>
      </c>
      <c r="AC4762" s="6" t="str">
        <f t="shared" si="1209"/>
        <v/>
      </c>
      <c r="AD4762" s="16">
        <f t="shared" si="1210"/>
        <v>13.617748968309584</v>
      </c>
      <c r="AE4762" s="16">
        <f t="shared" si="1211"/>
        <v>0</v>
      </c>
      <c r="AF4762" s="16">
        <f t="shared" si="1212"/>
        <v>24.5</v>
      </c>
      <c r="AG4762" s="16">
        <f t="shared" si="1213"/>
        <v>34.333333333333336</v>
      </c>
      <c r="AH4762" s="17">
        <f t="shared" si="1214"/>
        <v>1.0124706008461912</v>
      </c>
      <c r="AI4762" s="17">
        <f t="shared" si="1215"/>
        <v>5.9306731696859254</v>
      </c>
      <c r="AJ4762" s="17">
        <f t="shared" si="1216"/>
        <v>5.9606240502418135</v>
      </c>
      <c r="AK4762" s="17">
        <f t="shared" si="1217"/>
        <v>5.9606240502418135</v>
      </c>
      <c r="AL4762" s="17" t="str">
        <f t="shared" si="1218"/>
        <v/>
      </c>
      <c r="AM4762" s="17" t="str">
        <f t="shared" si="1219"/>
        <v/>
      </c>
      <c r="AN4762" s="17" t="str">
        <f t="shared" si="1220"/>
        <v/>
      </c>
      <c r="AO4762" s="17" t="str">
        <f t="shared" si="1221"/>
        <v/>
      </c>
      <c r="AP4762" s="17" t="str">
        <f t="shared" si="1223"/>
        <v/>
      </c>
      <c r="AQ4762" s="17">
        <f t="shared" si="1222"/>
        <v>5.3779430536714647</v>
      </c>
    </row>
    <row r="4763" spans="1:43" x14ac:dyDescent="0.2">
      <c r="A4763" t="s">
        <v>5801</v>
      </c>
      <c r="H4763">
        <v>389</v>
      </c>
      <c r="I4763">
        <f t="shared" si="1224"/>
        <v>0</v>
      </c>
      <c r="M4763" s="6">
        <f t="array" ref="M4763">SUM(IF($H$2:$H$4320=$H4763,M$2:M$4320,0))</f>
        <v>251798</v>
      </c>
      <c r="N4763" s="6">
        <f t="array" ref="N4763">SUM(IF($H$2:$H$4320=$H4763,N$2:N$4320,0))</f>
        <v>0</v>
      </c>
      <c r="O4763" s="6">
        <f t="array" ref="O4763">SUM(IF($H$2:$H$4320=$H4763,O$2:O$4320,0))</f>
        <v>395455</v>
      </c>
      <c r="P4763" s="6">
        <f t="array" ref="P4763">SUM(IF($H$2:$H$4320=$H4763,P$2:P$4320,0))</f>
        <v>31765</v>
      </c>
      <c r="Q4763" s="6">
        <f t="array" ref="Q4763">SUM(IF($H$2:$H$4320=$H4763,Q$2:Q$4320,0))</f>
        <v>0</v>
      </c>
      <c r="R4763" s="6">
        <f t="array" ref="R4763">SUM(IF($H$2:$H$4320=$H4763,R$2:R$4320,0))</f>
        <v>109999</v>
      </c>
      <c r="S4763" s="6">
        <f t="array" ref="S4763">SUM(IF($H$2:$H$4320=$H4763,S$2:S$4320,0))</f>
        <v>2122478</v>
      </c>
      <c r="T4763" s="6">
        <f t="array" ref="T4763">SUM(IF($H$2:$H$4320=$H4763,T$2:T$4320,0))</f>
        <v>227701</v>
      </c>
      <c r="U4763" s="6">
        <f t="array" ref="U4763">SUM(IF($H$2:$H$4320=$H4763,U$2:U$4320,0))</f>
        <v>0</v>
      </c>
      <c r="V4763" s="6">
        <f t="array" ref="V4763">SUM(IF($H$2:$H$4320=$H4763,V$2:V$4320,0))</f>
        <v>22</v>
      </c>
      <c r="W4763" s="6">
        <f t="array" ref="W4763">SUM(IF($H$2:$H$4320=$H4763,W$2:W$4320,0))</f>
        <v>336</v>
      </c>
      <c r="X4763" s="6">
        <f t="array" ref="X4763">SUM(IF($H$2:$H$4320=$H4763,X$2:X$4320,0))</f>
        <v>80</v>
      </c>
      <c r="Y4763" s="6">
        <f t="array" ref="Y4763">SUM(IF($H$2:$H$4320=$H4763,Y$2:Y$4320,0))</f>
        <v>0</v>
      </c>
      <c r="Z4763" s="6">
        <f t="array" ref="Z4763">SUM(IF($H$2:$H$4320=$H4763,Z$2:Z$4320,0))</f>
        <v>0</v>
      </c>
      <c r="AA4763" s="6">
        <f t="array" ref="AA4763">SUM(IF($H$2:$H$4320=$H4763,AA$2:AA$4320,0))</f>
        <v>0</v>
      </c>
      <c r="AB4763" s="6" t="str">
        <f t="shared" si="1208"/>
        <v/>
      </c>
      <c r="AC4763" s="6" t="str">
        <f t="shared" si="1209"/>
        <v/>
      </c>
      <c r="AD4763" s="16">
        <f t="shared" si="1210"/>
        <v>12.449393987092712</v>
      </c>
      <c r="AE4763" s="16">
        <f t="shared" si="1211"/>
        <v>0</v>
      </c>
      <c r="AF4763" s="16">
        <f t="shared" si="1212"/>
        <v>15.272727272727273</v>
      </c>
      <c r="AG4763" s="16">
        <f t="shared" si="1213"/>
        <v>18.90909090909091</v>
      </c>
      <c r="AH4763" s="17">
        <f t="shared" si="1214"/>
        <v>0.43685414498923741</v>
      </c>
      <c r="AI4763" s="17">
        <f t="shared" si="1215"/>
        <v>8.4292885567002127</v>
      </c>
      <c r="AJ4763" s="17">
        <f t="shared" si="1216"/>
        <v>9.3335888291408189</v>
      </c>
      <c r="AK4763" s="17">
        <f t="shared" si="1217"/>
        <v>9.3335888291408189</v>
      </c>
      <c r="AL4763" s="17" t="str">
        <f t="shared" si="1218"/>
        <v/>
      </c>
      <c r="AM4763" s="17" t="str">
        <f t="shared" si="1219"/>
        <v/>
      </c>
      <c r="AN4763" s="17" t="str">
        <f t="shared" si="1220"/>
        <v/>
      </c>
      <c r="AO4763" s="17" t="str">
        <f t="shared" si="1221"/>
        <v/>
      </c>
      <c r="AP4763" s="17" t="str">
        <f t="shared" si="1223"/>
        <v/>
      </c>
      <c r="AQ4763" s="17">
        <f t="shared" si="1222"/>
        <v>5.3671795779545084</v>
      </c>
    </row>
    <row r="4764" spans="1:43" x14ac:dyDescent="0.2">
      <c r="A4764" t="s">
        <v>5949</v>
      </c>
      <c r="H4764">
        <v>390</v>
      </c>
      <c r="I4764">
        <f t="shared" si="1224"/>
        <v>0</v>
      </c>
      <c r="M4764" s="6">
        <f t="array" ref="M4764">SUM(IF($H$2:$H$4320=$H4764,M$2:M$4320,0))</f>
        <v>525887</v>
      </c>
      <c r="N4764" s="6">
        <f t="array" ref="N4764">SUM(IF($H$2:$H$4320=$H4764,N$2:N$4320,0))</f>
        <v>3682422</v>
      </c>
      <c r="O4764" s="6">
        <f t="array" ref="O4764">SUM(IF($H$2:$H$4320=$H4764,O$2:O$4320,0))</f>
        <v>1426932</v>
      </c>
      <c r="P4764" s="6">
        <f t="array" ref="P4764">SUM(IF($H$2:$H$4320=$H4764,P$2:P$4320,0))</f>
        <v>73870</v>
      </c>
      <c r="Q4764" s="6">
        <f t="array" ref="Q4764">SUM(IF($H$2:$H$4320=$H4764,Q$2:Q$4320,0))</f>
        <v>1965</v>
      </c>
      <c r="R4764" s="6">
        <f t="array" ref="R4764">SUM(IF($H$2:$H$4320=$H4764,R$2:R$4320,0))</f>
        <v>705930</v>
      </c>
      <c r="S4764" s="6">
        <f t="array" ref="S4764">SUM(IF($H$2:$H$4320=$H4764,S$2:S$4320,0))</f>
        <v>8411907</v>
      </c>
      <c r="T4764" s="6">
        <f t="array" ref="T4764">SUM(IF($H$2:$H$4320=$H4764,T$2:T$4320,0))</f>
        <v>192150</v>
      </c>
      <c r="U4764" s="6">
        <f t="array" ref="U4764">SUM(IF($H$2:$H$4320=$H4764,U$2:U$4320,0))</f>
        <v>0</v>
      </c>
      <c r="V4764" s="6">
        <f t="array" ref="V4764">SUM(IF($H$2:$H$4320=$H4764,V$2:V$4320,0))</f>
        <v>54</v>
      </c>
      <c r="W4764" s="6">
        <f t="array" ref="W4764">SUM(IF($H$2:$H$4320=$H4764,W$2:W$4320,0))</f>
        <v>1102</v>
      </c>
      <c r="X4764" s="6">
        <f t="array" ref="X4764">SUM(IF($H$2:$H$4320=$H4764,X$2:X$4320,0))</f>
        <v>512</v>
      </c>
      <c r="Y4764" s="6">
        <f t="array" ref="Y4764">SUM(IF($H$2:$H$4320=$H4764,Y$2:Y$4320,0))</f>
        <v>0</v>
      </c>
      <c r="Z4764" s="6">
        <f t="array" ref="Z4764">SUM(IF($H$2:$H$4320=$H4764,Z$2:Z$4320,0))</f>
        <v>23831572700</v>
      </c>
      <c r="AA4764" s="6">
        <f t="array" ref="AA4764">SUM(IF($H$2:$H$4320=$H4764,AA$2:AA$4320,0))</f>
        <v>1744564317.3504</v>
      </c>
      <c r="AB4764" s="6">
        <f t="shared" si="1208"/>
        <v>6471.7114714174531</v>
      </c>
      <c r="AC4764" s="6">
        <f t="shared" si="1209"/>
        <v>473.75458797237252</v>
      </c>
      <c r="AD4764" s="16">
        <f t="shared" si="1210"/>
        <v>19.316799783403276</v>
      </c>
      <c r="AE4764" s="16">
        <f t="shared" si="1211"/>
        <v>2.5806569619295101</v>
      </c>
      <c r="AF4764" s="16">
        <f t="shared" si="1212"/>
        <v>20.407407407407408</v>
      </c>
      <c r="AG4764" s="16">
        <f t="shared" si="1213"/>
        <v>29.888888888888889</v>
      </c>
      <c r="AH4764" s="17">
        <f t="shared" si="1214"/>
        <v>1.3423606211980901</v>
      </c>
      <c r="AI4764" s="17">
        <f t="shared" si="1215"/>
        <v>15.99565496009599</v>
      </c>
      <c r="AJ4764" s="17">
        <f t="shared" si="1216"/>
        <v>16.361037637363161</v>
      </c>
      <c r="AK4764" s="17">
        <f t="shared" si="1217"/>
        <v>16.361037637363161</v>
      </c>
      <c r="AL4764" s="17">
        <f t="shared" si="1218"/>
        <v>0.19170263484195998</v>
      </c>
      <c r="AM4764" s="17">
        <f t="shared" si="1219"/>
        <v>2.2843408495821502</v>
      </c>
      <c r="AN4764" s="17">
        <f t="shared" si="1220"/>
        <v>2.3365211808967032</v>
      </c>
      <c r="AO4764" s="17">
        <f t="shared" si="1221"/>
        <v>2.3365211808967032</v>
      </c>
      <c r="AP4764" s="17">
        <f t="shared" si="1223"/>
        <v>2.1448185460547431</v>
      </c>
      <c r="AQ4764" s="17">
        <f t="shared" si="1222"/>
        <v>5.8951001168941479</v>
      </c>
    </row>
    <row r="4765" spans="1:43" x14ac:dyDescent="0.2">
      <c r="A4765" t="s">
        <v>5840</v>
      </c>
      <c r="H4765">
        <v>391</v>
      </c>
      <c r="I4765">
        <f t="shared" si="1224"/>
        <v>0</v>
      </c>
      <c r="M4765" s="6">
        <f t="array" ref="M4765">SUM(IF($H$2:$H$4320=$H4765,M$2:M$4320,0))</f>
        <v>451331</v>
      </c>
      <c r="N4765" s="6">
        <f t="array" ref="N4765">SUM(IF($H$2:$H$4320=$H4765,N$2:N$4320,0))</f>
        <v>1926638</v>
      </c>
      <c r="O4765" s="6">
        <f t="array" ref="O4765">SUM(IF($H$2:$H$4320=$H4765,O$2:O$4320,0))</f>
        <v>2407830</v>
      </c>
      <c r="P4765" s="6">
        <f t="array" ref="P4765">SUM(IF($H$2:$H$4320=$H4765,P$2:P$4320,0))</f>
        <v>227142</v>
      </c>
      <c r="Q4765" s="6">
        <f t="array" ref="Q4765">SUM(IF($H$2:$H$4320=$H4765,Q$2:Q$4320,0))</f>
        <v>721</v>
      </c>
      <c r="R4765" s="6">
        <f t="array" ref="R4765">SUM(IF($H$2:$H$4320=$H4765,R$2:R$4320,0))</f>
        <v>315673</v>
      </c>
      <c r="S4765" s="6">
        <f t="array" ref="S4765">SUM(IF($H$2:$H$4320=$H4765,S$2:S$4320,0))</f>
        <v>7303102</v>
      </c>
      <c r="T4765" s="6">
        <f t="array" ref="T4765">SUM(IF($H$2:$H$4320=$H4765,T$2:T$4320,0))</f>
        <v>977380</v>
      </c>
      <c r="U4765" s="6">
        <f t="array" ref="U4765">SUM(IF($H$2:$H$4320=$H4765,U$2:U$4320,0))</f>
        <v>0</v>
      </c>
      <c r="V4765" s="6">
        <f t="array" ref="V4765">SUM(IF($H$2:$H$4320=$H4765,V$2:V$4320,0))</f>
        <v>91</v>
      </c>
      <c r="W4765" s="6">
        <f t="array" ref="W4765">SUM(IF($H$2:$H$4320=$H4765,W$2:W$4320,0))</f>
        <v>1140</v>
      </c>
      <c r="X4765" s="6">
        <f t="array" ref="X4765">SUM(IF($H$2:$H$4320=$H4765,X$2:X$4320,0))</f>
        <v>234</v>
      </c>
      <c r="Y4765" s="6">
        <f t="array" ref="Y4765">SUM(IF($H$2:$H$4320=$H4765,Y$2:Y$4320,0))</f>
        <v>0</v>
      </c>
      <c r="Z4765" s="6">
        <f t="array" ref="Z4765">SUM(IF($H$2:$H$4320=$H4765,Z$2:Z$4320,0))</f>
        <v>27456265600</v>
      </c>
      <c r="AA4765" s="6">
        <f t="array" ref="AA4765">SUM(IF($H$2:$H$4320=$H4765,AA$2:AA$4320,0))</f>
        <v>1949268116.8800001</v>
      </c>
      <c r="AB4765" s="6">
        <f t="shared" si="1208"/>
        <v>14250.868922963213</v>
      </c>
      <c r="AC4765" s="6">
        <f t="shared" si="1209"/>
        <v>1011.7459101709818</v>
      </c>
      <c r="AD4765" s="16">
        <f t="shared" si="1210"/>
        <v>10.600549436035609</v>
      </c>
      <c r="AE4765" s="16">
        <f t="shared" si="1211"/>
        <v>0.80015532658036492</v>
      </c>
      <c r="AF4765" s="16">
        <f t="shared" si="1212"/>
        <v>12.527472527472527</v>
      </c>
      <c r="AG4765" s="16">
        <f t="shared" si="1213"/>
        <v>15.098901098901099</v>
      </c>
      <c r="AH4765" s="17">
        <f t="shared" si="1214"/>
        <v>0.699426806490137</v>
      </c>
      <c r="AI4765" s="17">
        <f t="shared" si="1215"/>
        <v>16.181254999102656</v>
      </c>
      <c r="AJ4765" s="17">
        <f t="shared" si="1216"/>
        <v>18.346805337989192</v>
      </c>
      <c r="AK4765" s="17">
        <f t="shared" si="1217"/>
        <v>18.346805337989192</v>
      </c>
      <c r="AL4765" s="17">
        <f t="shared" si="1218"/>
        <v>0.16384655550238292</v>
      </c>
      <c r="AM4765" s="17">
        <f t="shared" si="1219"/>
        <v>3.7905937700803163</v>
      </c>
      <c r="AN4765" s="17">
        <f t="shared" si="1220"/>
        <v>4.2978919755553457</v>
      </c>
      <c r="AO4765" s="17">
        <f t="shared" si="1221"/>
        <v>4.2978919755553457</v>
      </c>
      <c r="AP4765" s="17">
        <f t="shared" si="1223"/>
        <v>4.1340454200529626</v>
      </c>
      <c r="AQ4765" s="17">
        <f t="shared" si="1222"/>
        <v>3.0330637960321121</v>
      </c>
    </row>
    <row r="4766" spans="1:43" x14ac:dyDescent="0.2">
      <c r="A4766" t="s">
        <v>5920</v>
      </c>
      <c r="H4766">
        <v>392</v>
      </c>
      <c r="I4766">
        <f t="shared" si="1224"/>
        <v>0</v>
      </c>
      <c r="M4766" s="6">
        <f t="array" ref="M4766">SUM(IF($H$2:$H$4320=$H4766,M$2:M$4320,0))</f>
        <v>157767</v>
      </c>
      <c r="N4766" s="6">
        <f t="array" ref="N4766">SUM(IF($H$2:$H$4320=$H4766,N$2:N$4320,0))</f>
        <v>814078</v>
      </c>
      <c r="O4766" s="6">
        <f t="array" ref="O4766">SUM(IF($H$2:$H$4320=$H4766,O$2:O$4320,0))</f>
        <v>608609</v>
      </c>
      <c r="P4766" s="6">
        <f t="array" ref="P4766">SUM(IF($H$2:$H$4320=$H4766,P$2:P$4320,0))</f>
        <v>35682</v>
      </c>
      <c r="Q4766" s="6">
        <f t="array" ref="Q4766">SUM(IF($H$2:$H$4320=$H4766,Q$2:Q$4320,0))</f>
        <v>647</v>
      </c>
      <c r="R4766" s="6">
        <f t="array" ref="R4766">SUM(IF($H$2:$H$4320=$H4766,R$2:R$4320,0))</f>
        <v>112793</v>
      </c>
      <c r="S4766" s="6">
        <f t="array" ref="S4766">SUM(IF($H$2:$H$4320=$H4766,S$2:S$4320,0))</f>
        <v>1453804</v>
      </c>
      <c r="T4766" s="6">
        <f t="array" ref="T4766">SUM(IF($H$2:$H$4320=$H4766,T$2:T$4320,0))</f>
        <v>0</v>
      </c>
      <c r="U4766" s="6">
        <f t="array" ref="U4766">SUM(IF($H$2:$H$4320=$H4766,U$2:U$4320,0))</f>
        <v>0</v>
      </c>
      <c r="V4766" s="6">
        <f t="array" ref="V4766">SUM(IF($H$2:$H$4320=$H4766,V$2:V$4320,0))</f>
        <v>43</v>
      </c>
      <c r="W4766" s="6">
        <f t="array" ref="W4766">SUM(IF($H$2:$H$4320=$H4766,W$2:W$4320,0))</f>
        <v>659</v>
      </c>
      <c r="X4766" s="6">
        <f t="array" ref="X4766">SUM(IF($H$2:$H$4320=$H4766,X$2:X$4320,0))</f>
        <v>0</v>
      </c>
      <c r="Y4766" s="6">
        <f t="array" ref="Y4766">SUM(IF($H$2:$H$4320=$H4766,Y$2:Y$4320,0))</f>
        <v>0</v>
      </c>
      <c r="Z4766" s="6">
        <f t="array" ref="Z4766">SUM(IF($H$2:$H$4320=$H4766,Z$2:Z$4320,0))</f>
        <v>10075500000</v>
      </c>
      <c r="AA4766" s="6">
        <f t="array" ref="AA4766">SUM(IF($H$2:$H$4320=$H4766,AA$2:AA$4320,0))</f>
        <v>715298467.16159999</v>
      </c>
      <c r="AB4766" s="6">
        <f t="shared" ref="AB4766:AB4829" si="1225">IF(N4766&gt;0, Z4766/N4766,"")</f>
        <v>12376.578165728592</v>
      </c>
      <c r="AC4766" s="6">
        <f t="shared" ref="AC4766:AC4829" si="1226">IF(N4766&gt;0, AA4766/N4766, "")</f>
        <v>878.66084965027926</v>
      </c>
      <c r="AD4766" s="16">
        <f t="shared" si="1210"/>
        <v>17.056471049829046</v>
      </c>
      <c r="AE4766" s="16">
        <f t="shared" si="1211"/>
        <v>1.337604274665672</v>
      </c>
      <c r="AF4766" s="16">
        <f t="shared" si="1212"/>
        <v>15.325581395348838</v>
      </c>
      <c r="AG4766" s="16">
        <f t="shared" si="1213"/>
        <v>15.325581395348838</v>
      </c>
      <c r="AH4766" s="17">
        <f t="shared" si="1214"/>
        <v>0.71493404831175089</v>
      </c>
      <c r="AI4766" s="17">
        <f t="shared" si="1215"/>
        <v>9.2148801713919894</v>
      </c>
      <c r="AJ4766" s="17">
        <f t="shared" si="1216"/>
        <v>9.2148801713919894</v>
      </c>
      <c r="AK4766" s="17">
        <f t="shared" si="1217"/>
        <v>9.2148801713919894</v>
      </c>
      <c r="AL4766" s="17">
        <f t="shared" si="1218"/>
        <v>0.13855306248295618</v>
      </c>
      <c r="AM4766" s="17">
        <f t="shared" si="1219"/>
        <v>1.785828876348458</v>
      </c>
      <c r="AN4766" s="17">
        <f t="shared" si="1220"/>
        <v>1.785828876348458</v>
      </c>
      <c r="AO4766" s="17">
        <f t="shared" si="1221"/>
        <v>1.785828876348458</v>
      </c>
      <c r="AP4766" s="17">
        <f t="shared" si="1223"/>
        <v>1.6472758138655017</v>
      </c>
      <c r="AQ4766" s="17">
        <f t="shared" si="1222"/>
        <v>2.3887323388250912</v>
      </c>
    </row>
    <row r="4767" spans="1:43" x14ac:dyDescent="0.2">
      <c r="A4767" t="s">
        <v>5810</v>
      </c>
      <c r="H4767">
        <v>393</v>
      </c>
      <c r="I4767">
        <f t="shared" si="1224"/>
        <v>0</v>
      </c>
      <c r="M4767" s="6">
        <f t="array" ref="M4767">SUM(IF($H$2:$H$4320=$H4767,M$2:M$4320,0))</f>
        <v>2970232</v>
      </c>
      <c r="N4767" s="6">
        <f t="array" ref="N4767">SUM(IF($H$2:$H$4320=$H4767,N$2:N$4320,0))</f>
        <v>3623838</v>
      </c>
      <c r="O4767" s="6">
        <f t="array" ref="O4767">SUM(IF($H$2:$H$4320=$H4767,O$2:O$4320,0))</f>
        <v>1887665</v>
      </c>
      <c r="P4767" s="6">
        <f t="array" ref="P4767">SUM(IF($H$2:$H$4320=$H4767,P$2:P$4320,0))</f>
        <v>155946</v>
      </c>
      <c r="Q4767" s="6">
        <f t="array" ref="Q4767">SUM(IF($H$2:$H$4320=$H4767,Q$2:Q$4320,0))</f>
        <v>11342</v>
      </c>
      <c r="R4767" s="6">
        <f t="array" ref="R4767">SUM(IF($H$2:$H$4320=$H4767,R$2:R$4320,0))</f>
        <v>7793858</v>
      </c>
      <c r="S4767" s="6">
        <f t="array" ref="S4767">SUM(IF($H$2:$H$4320=$H4767,S$2:S$4320,0))</f>
        <v>10452541</v>
      </c>
      <c r="T4767" s="6">
        <f t="array" ref="T4767">SUM(IF($H$2:$H$4320=$H4767,T$2:T$4320,0))</f>
        <v>2099577</v>
      </c>
      <c r="U4767" s="6">
        <f t="array" ref="U4767">SUM(IF($H$2:$H$4320=$H4767,U$2:U$4320,0))</f>
        <v>0</v>
      </c>
      <c r="V4767" s="6">
        <f t="array" ref="V4767">SUM(IF($H$2:$H$4320=$H4767,V$2:V$4320,0))</f>
        <v>100</v>
      </c>
      <c r="W4767" s="6">
        <f t="array" ref="W4767">SUM(IF($H$2:$H$4320=$H4767,W$2:W$4320,0))</f>
        <v>1361</v>
      </c>
      <c r="X4767" s="6">
        <f t="array" ref="X4767">SUM(IF($H$2:$H$4320=$H4767,X$2:X$4320,0))</f>
        <v>2067</v>
      </c>
      <c r="Y4767" s="6">
        <f t="array" ref="Y4767">SUM(IF($H$2:$H$4320=$H4767,Y$2:Y$4320,0))</f>
        <v>0</v>
      </c>
      <c r="Z4767" s="6">
        <f t="array" ref="Z4767">SUM(IF($H$2:$H$4320=$H4767,Z$2:Z$4320,0))</f>
        <v>35334018433</v>
      </c>
      <c r="AA4767" s="6">
        <f t="array" ref="AA4767">SUM(IF($H$2:$H$4320=$H4767,AA$2:AA$4320,0))</f>
        <v>3021338473.1208</v>
      </c>
      <c r="AB4767" s="6">
        <f t="shared" si="1225"/>
        <v>9750.4409504508749</v>
      </c>
      <c r="AC4767" s="6">
        <f t="shared" si="1226"/>
        <v>833.73993901515462</v>
      </c>
      <c r="AD4767" s="16">
        <f t="shared" si="1210"/>
        <v>12.104606722839957</v>
      </c>
      <c r="AE4767" s="16">
        <f t="shared" si="1211"/>
        <v>1.919746353298917</v>
      </c>
      <c r="AF4767" s="16">
        <f t="shared" si="1212"/>
        <v>13.61</v>
      </c>
      <c r="AG4767" s="16">
        <f t="shared" si="1213"/>
        <v>34.28</v>
      </c>
      <c r="AH4767" s="17">
        <f t="shared" si="1214"/>
        <v>2.6239896412132118</v>
      </c>
      <c r="AI4767" s="17">
        <f t="shared" si="1215"/>
        <v>3.5190991814780799</v>
      </c>
      <c r="AJ4767" s="17">
        <f t="shared" si="1216"/>
        <v>4.2259722472857337</v>
      </c>
      <c r="AK4767" s="17">
        <f t="shared" si="1217"/>
        <v>4.2259722472857337</v>
      </c>
      <c r="AL4767" s="17">
        <f t="shared" si="1218"/>
        <v>2.1507192098543038</v>
      </c>
      <c r="AM4767" s="17">
        <f t="shared" si="1219"/>
        <v>2.8843841805290413</v>
      </c>
      <c r="AN4767" s="17">
        <f t="shared" si="1220"/>
        <v>3.4637635567594356</v>
      </c>
      <c r="AO4767" s="17">
        <f t="shared" si="1221"/>
        <v>3.4637635567594356</v>
      </c>
      <c r="AP4767" s="17">
        <f t="shared" si="1223"/>
        <v>1.3130443469051318</v>
      </c>
      <c r="AQ4767" s="17">
        <f t="shared" si="1222"/>
        <v>5.5372860120837117</v>
      </c>
    </row>
    <row r="4768" spans="1:43" x14ac:dyDescent="0.2">
      <c r="A4768" t="s">
        <v>6156</v>
      </c>
      <c r="H4768">
        <v>394</v>
      </c>
      <c r="I4768">
        <f t="shared" si="1224"/>
        <v>0</v>
      </c>
      <c r="M4768" s="6">
        <f t="array" ref="M4768">SUM(IF($H$2:$H$4320=$H4768,M$2:M$4320,0))</f>
        <v>648649</v>
      </c>
      <c r="N4768" s="6">
        <f t="array" ref="N4768">SUM(IF($H$2:$H$4320=$H4768,N$2:N$4320,0))</f>
        <v>0</v>
      </c>
      <c r="O4768" s="6">
        <f t="array" ref="O4768">SUM(IF($H$2:$H$4320=$H4768,O$2:O$4320,0))</f>
        <v>742618</v>
      </c>
      <c r="P4768" s="6">
        <f t="array" ref="P4768">SUM(IF($H$2:$H$4320=$H4768,P$2:P$4320,0))</f>
        <v>52799</v>
      </c>
      <c r="Q4768" s="6">
        <f t="array" ref="Q4768">SUM(IF($H$2:$H$4320=$H4768,Q$2:Q$4320,0))</f>
        <v>0</v>
      </c>
      <c r="R4768" s="6">
        <f t="array" ref="R4768">SUM(IF($H$2:$H$4320=$H4768,R$2:R$4320,0))</f>
        <v>568579</v>
      </c>
      <c r="S4768" s="6">
        <f t="array" ref="S4768">SUM(IF($H$2:$H$4320=$H4768,S$2:S$4320,0))</f>
        <v>4025065</v>
      </c>
      <c r="T4768" s="6">
        <f t="array" ref="T4768">SUM(IF($H$2:$H$4320=$H4768,T$2:T$4320,0))</f>
        <v>1763335</v>
      </c>
      <c r="U4768" s="6">
        <f t="array" ref="U4768">SUM(IF($H$2:$H$4320=$H4768,U$2:U$4320,0))</f>
        <v>0</v>
      </c>
      <c r="V4768" s="6">
        <f t="array" ref="V4768">SUM(IF($H$2:$H$4320=$H4768,V$2:V$4320,0))</f>
        <v>24</v>
      </c>
      <c r="W4768" s="6">
        <f t="array" ref="W4768">SUM(IF($H$2:$H$4320=$H4768,W$2:W$4320,0))</f>
        <v>535</v>
      </c>
      <c r="X4768" s="6">
        <f t="array" ref="X4768">SUM(IF($H$2:$H$4320=$H4768,X$2:X$4320,0))</f>
        <v>126</v>
      </c>
      <c r="Y4768" s="6">
        <f t="array" ref="Y4768">SUM(IF($H$2:$H$4320=$H4768,Y$2:Y$4320,0))</f>
        <v>0</v>
      </c>
      <c r="Z4768" s="6">
        <f t="array" ref="Z4768">SUM(IF($H$2:$H$4320=$H4768,Z$2:Z$4320,0))</f>
        <v>0</v>
      </c>
      <c r="AA4768" s="6">
        <f t="array" ref="AA4768">SUM(IF($H$2:$H$4320=$H4768,AA$2:AA$4320,0))</f>
        <v>0</v>
      </c>
      <c r="AB4768" s="6" t="str">
        <f t="shared" si="1225"/>
        <v/>
      </c>
      <c r="AC4768" s="6" t="str">
        <f t="shared" si="1226"/>
        <v/>
      </c>
      <c r="AD4768" s="16">
        <f t="shared" si="1210"/>
        <v>14.065001231083922</v>
      </c>
      <c r="AE4768" s="16">
        <f t="shared" si="1211"/>
        <v>0</v>
      </c>
      <c r="AF4768" s="16">
        <f t="shared" si="1212"/>
        <v>22.291666666666668</v>
      </c>
      <c r="AG4768" s="16">
        <f t="shared" si="1213"/>
        <v>27.541666666666668</v>
      </c>
      <c r="AH4768" s="17">
        <f t="shared" si="1214"/>
        <v>0.87655881686397419</v>
      </c>
      <c r="AI4768" s="17">
        <f t="shared" si="1215"/>
        <v>6.2053051804596935</v>
      </c>
      <c r="AJ4768" s="17">
        <f t="shared" si="1216"/>
        <v>8.9237784996199796</v>
      </c>
      <c r="AK4768" s="17">
        <f t="shared" si="1217"/>
        <v>8.9237784996199796</v>
      </c>
      <c r="AL4768" s="17" t="str">
        <f t="shared" si="1218"/>
        <v/>
      </c>
      <c r="AM4768" s="17" t="str">
        <f t="shared" si="1219"/>
        <v/>
      </c>
      <c r="AN4768" s="17" t="str">
        <f t="shared" si="1220"/>
        <v/>
      </c>
      <c r="AO4768" s="17" t="str">
        <f t="shared" si="1221"/>
        <v/>
      </c>
      <c r="AP4768" s="17" t="str">
        <f t="shared" si="1223"/>
        <v/>
      </c>
      <c r="AQ4768" s="17">
        <f t="shared" si="1222"/>
        <v>5.4201015865492082</v>
      </c>
    </row>
    <row r="4769" spans="1:43" x14ac:dyDescent="0.2">
      <c r="A4769" t="s">
        <v>5717</v>
      </c>
      <c r="H4769">
        <v>395</v>
      </c>
      <c r="I4769">
        <f t="shared" si="1224"/>
        <v>0</v>
      </c>
      <c r="M4769" s="6">
        <f t="array" ref="M4769">SUM(IF($H$2:$H$4320=$H4769,M$2:M$4320,0))</f>
        <v>291740</v>
      </c>
      <c r="N4769" s="6">
        <f t="array" ref="N4769">SUM(IF($H$2:$H$4320=$H4769,N$2:N$4320,0))</f>
        <v>0</v>
      </c>
      <c r="O4769" s="6">
        <f t="array" ref="O4769">SUM(IF($H$2:$H$4320=$H4769,O$2:O$4320,0))</f>
        <v>704374</v>
      </c>
      <c r="P4769" s="6">
        <f t="array" ref="P4769">SUM(IF($H$2:$H$4320=$H4769,P$2:P$4320,0))</f>
        <v>53438</v>
      </c>
      <c r="Q4769" s="6">
        <f t="array" ref="Q4769">SUM(IF($H$2:$H$4320=$H4769,Q$2:Q$4320,0))</f>
        <v>0</v>
      </c>
      <c r="R4769" s="6">
        <f t="array" ref="R4769">SUM(IF($H$2:$H$4320=$H4769,R$2:R$4320,0))</f>
        <v>130555</v>
      </c>
      <c r="S4769" s="6">
        <f t="array" ref="S4769">SUM(IF($H$2:$H$4320=$H4769,S$2:S$4320,0))</f>
        <v>2576436</v>
      </c>
      <c r="T4769" s="6">
        <f t="array" ref="T4769">SUM(IF($H$2:$H$4320=$H4769,T$2:T$4320,0))</f>
        <v>709094</v>
      </c>
      <c r="U4769" s="6">
        <f t="array" ref="U4769">SUM(IF($H$2:$H$4320=$H4769,U$2:U$4320,0))</f>
        <v>0</v>
      </c>
      <c r="V4769" s="6">
        <f t="array" ref="V4769">SUM(IF($H$2:$H$4320=$H4769,V$2:V$4320,0))</f>
        <v>29</v>
      </c>
      <c r="W4769" s="6">
        <f t="array" ref="W4769">SUM(IF($H$2:$H$4320=$H4769,W$2:W$4320,0))</f>
        <v>544</v>
      </c>
      <c r="X4769" s="6">
        <f t="array" ref="X4769">SUM(IF($H$2:$H$4320=$H4769,X$2:X$4320,0))</f>
        <v>150</v>
      </c>
      <c r="Y4769" s="6">
        <f t="array" ref="Y4769">SUM(IF($H$2:$H$4320=$H4769,Y$2:Y$4320,0))</f>
        <v>0</v>
      </c>
      <c r="Z4769" s="6">
        <f t="array" ref="Z4769">SUM(IF($H$2:$H$4320=$H4769,Z$2:Z$4320,0))</f>
        <v>0</v>
      </c>
      <c r="AA4769" s="6">
        <f t="array" ref="AA4769">SUM(IF($H$2:$H$4320=$H4769,AA$2:AA$4320,0))</f>
        <v>0</v>
      </c>
      <c r="AB4769" s="6" t="str">
        <f t="shared" si="1225"/>
        <v/>
      </c>
      <c r="AC4769" s="6" t="str">
        <f t="shared" si="1226"/>
        <v/>
      </c>
      <c r="AD4769" s="16">
        <f t="shared" si="1210"/>
        <v>13.181144503911074</v>
      </c>
      <c r="AE4769" s="16">
        <f t="shared" si="1211"/>
        <v>0</v>
      </c>
      <c r="AF4769" s="16">
        <f t="shared" si="1212"/>
        <v>18.758620689655171</v>
      </c>
      <c r="AG4769" s="16">
        <f t="shared" si="1213"/>
        <v>23.931034482758619</v>
      </c>
      <c r="AH4769" s="17">
        <f t="shared" si="1214"/>
        <v>0.44750462740796598</v>
      </c>
      <c r="AI4769" s="17">
        <f t="shared" si="1215"/>
        <v>8.8312744224309316</v>
      </c>
      <c r="AJ4769" s="17">
        <f t="shared" si="1216"/>
        <v>11.261842736683349</v>
      </c>
      <c r="AK4769" s="17">
        <f t="shared" si="1217"/>
        <v>11.261842736683349</v>
      </c>
      <c r="AL4769" s="17" t="str">
        <f t="shared" si="1218"/>
        <v/>
      </c>
      <c r="AM4769" s="17" t="str">
        <f t="shared" si="1219"/>
        <v/>
      </c>
      <c r="AN4769" s="17" t="str">
        <f t="shared" si="1220"/>
        <v/>
      </c>
      <c r="AO4769" s="17" t="str">
        <f t="shared" si="1221"/>
        <v/>
      </c>
      <c r="AP4769" s="17" t="str">
        <f t="shared" si="1223"/>
        <v/>
      </c>
      <c r="AQ4769" s="17">
        <f t="shared" si="1222"/>
        <v>3.6577670385335064</v>
      </c>
    </row>
    <row r="4770" spans="1:43" x14ac:dyDescent="0.2">
      <c r="A4770" t="s">
        <v>5984</v>
      </c>
      <c r="H4770">
        <v>396</v>
      </c>
      <c r="I4770">
        <f t="shared" si="1224"/>
        <v>0</v>
      </c>
      <c r="M4770" s="6">
        <f t="array" ref="M4770">SUM(IF($H$2:$H$4320=$H4770,M$2:M$4320,0))</f>
        <v>528890</v>
      </c>
      <c r="N4770" s="6">
        <f t="array" ref="N4770">SUM(IF($H$2:$H$4320=$H4770,N$2:N$4320,0))</f>
        <v>0</v>
      </c>
      <c r="O4770" s="6">
        <f t="array" ref="O4770">SUM(IF($H$2:$H$4320=$H4770,O$2:O$4320,0))</f>
        <v>455220</v>
      </c>
      <c r="P4770" s="6">
        <f t="array" ref="P4770">SUM(IF($H$2:$H$4320=$H4770,P$2:P$4320,0))</f>
        <v>30287</v>
      </c>
      <c r="Q4770" s="6">
        <f t="array" ref="Q4770">SUM(IF($H$2:$H$4320=$H4770,Q$2:Q$4320,0))</f>
        <v>0</v>
      </c>
      <c r="R4770" s="6">
        <f t="array" ref="R4770">SUM(IF($H$2:$H$4320=$H4770,R$2:R$4320,0))</f>
        <v>499413</v>
      </c>
      <c r="S4770" s="6">
        <f t="array" ref="S4770">SUM(IF($H$2:$H$4320=$H4770,S$2:S$4320,0))</f>
        <v>3576115</v>
      </c>
      <c r="T4770" s="6">
        <f t="array" ref="T4770">SUM(IF($H$2:$H$4320=$H4770,T$2:T$4320,0))</f>
        <v>0</v>
      </c>
      <c r="U4770" s="6">
        <f t="array" ref="U4770">SUM(IF($H$2:$H$4320=$H4770,U$2:U$4320,0))</f>
        <v>0</v>
      </c>
      <c r="V4770" s="6">
        <f t="array" ref="V4770">SUM(IF($H$2:$H$4320=$H4770,V$2:V$4320,0))</f>
        <v>20</v>
      </c>
      <c r="W4770" s="6">
        <f t="array" ref="W4770">SUM(IF($H$2:$H$4320=$H4770,W$2:W$4320,0))</f>
        <v>527</v>
      </c>
      <c r="X4770" s="6">
        <f t="array" ref="X4770">SUM(IF($H$2:$H$4320=$H4770,X$2:X$4320,0))</f>
        <v>263</v>
      </c>
      <c r="Y4770" s="6">
        <f t="array" ref="Y4770">SUM(IF($H$2:$H$4320=$H4770,Y$2:Y$4320,0))</f>
        <v>0</v>
      </c>
      <c r="Z4770" s="6">
        <f t="array" ref="Z4770">SUM(IF($H$2:$H$4320=$H4770,Z$2:Z$4320,0))</f>
        <v>0</v>
      </c>
      <c r="AA4770" s="6">
        <f t="array" ref="AA4770">SUM(IF($H$2:$H$4320=$H4770,AA$2:AA$4320,0))</f>
        <v>0</v>
      </c>
      <c r="AB4770" s="6" t="str">
        <f t="shared" si="1225"/>
        <v/>
      </c>
      <c r="AC4770" s="6" t="str">
        <f t="shared" si="1226"/>
        <v/>
      </c>
      <c r="AD4770" s="16">
        <f t="shared" si="1210"/>
        <v>15.030210981609271</v>
      </c>
      <c r="AE4770" s="16">
        <f t="shared" si="1211"/>
        <v>0</v>
      </c>
      <c r="AF4770" s="16">
        <f t="shared" si="1212"/>
        <v>26.35</v>
      </c>
      <c r="AG4770" s="16">
        <f t="shared" si="1213"/>
        <v>39.5</v>
      </c>
      <c r="AH4770" s="17">
        <f t="shared" si="1214"/>
        <v>0.94426629355820679</v>
      </c>
      <c r="AI4770" s="17">
        <f t="shared" si="1215"/>
        <v>6.7615477698576267</v>
      </c>
      <c r="AJ4770" s="17">
        <f t="shared" si="1216"/>
        <v>6.7615477698576267</v>
      </c>
      <c r="AK4770" s="17">
        <f t="shared" si="1217"/>
        <v>6.7615477698576267</v>
      </c>
      <c r="AL4770" s="17" t="str">
        <f t="shared" si="1218"/>
        <v/>
      </c>
      <c r="AM4770" s="17" t="str">
        <f t="shared" si="1219"/>
        <v/>
      </c>
      <c r="AN4770" s="17" t="str">
        <f t="shared" si="1220"/>
        <v/>
      </c>
      <c r="AO4770" s="17" t="str">
        <f t="shared" si="1221"/>
        <v/>
      </c>
      <c r="AP4770" s="17" t="str">
        <f t="shared" si="1223"/>
        <v/>
      </c>
      <c r="AQ4770" s="17">
        <f t="shared" si="1222"/>
        <v>7.8557950002196737</v>
      </c>
    </row>
    <row r="4771" spans="1:43" x14ac:dyDescent="0.2">
      <c r="A4771" t="s">
        <v>5797</v>
      </c>
      <c r="H4771">
        <v>397</v>
      </c>
      <c r="I4771">
        <f t="shared" si="1224"/>
        <v>0</v>
      </c>
      <c r="M4771" s="6">
        <f t="array" ref="M4771">SUM(IF($H$2:$H$4320=$H4771,M$2:M$4320,0))</f>
        <v>276457</v>
      </c>
      <c r="N4771" s="6">
        <f t="array" ref="N4771">SUM(IF($H$2:$H$4320=$H4771,N$2:N$4320,0))</f>
        <v>0</v>
      </c>
      <c r="O4771" s="6">
        <f t="array" ref="O4771">SUM(IF($H$2:$H$4320=$H4771,O$2:O$4320,0))</f>
        <v>758736</v>
      </c>
      <c r="P4771" s="6">
        <f t="array" ref="P4771">SUM(IF($H$2:$H$4320=$H4771,P$2:P$4320,0))</f>
        <v>71548</v>
      </c>
      <c r="Q4771" s="6">
        <f t="array" ref="Q4771">SUM(IF($H$2:$H$4320=$H4771,Q$2:Q$4320,0))</f>
        <v>0</v>
      </c>
      <c r="R4771" s="6">
        <f t="array" ref="R4771">SUM(IF($H$2:$H$4320=$H4771,R$2:R$4320,0))</f>
        <v>123651</v>
      </c>
      <c r="S4771" s="6">
        <f t="array" ref="S4771">SUM(IF($H$2:$H$4320=$H4771,S$2:S$4320,0))</f>
        <v>3048471</v>
      </c>
      <c r="T4771" s="6">
        <f t="array" ref="T4771">SUM(IF($H$2:$H$4320=$H4771,T$2:T$4320,0))</f>
        <v>321496</v>
      </c>
      <c r="U4771" s="6">
        <f t="array" ref="U4771">SUM(IF($H$2:$H$4320=$H4771,U$2:U$4320,0))</f>
        <v>0</v>
      </c>
      <c r="V4771" s="6">
        <f t="array" ref="V4771">SUM(IF($H$2:$H$4320=$H4771,V$2:V$4320,0))</f>
        <v>57</v>
      </c>
      <c r="W4771" s="6">
        <f t="array" ref="W4771">SUM(IF($H$2:$H$4320=$H4771,W$2:W$4320,0))</f>
        <v>938</v>
      </c>
      <c r="X4771" s="6">
        <f t="array" ref="X4771">SUM(IF($H$2:$H$4320=$H4771,X$2:X$4320,0))</f>
        <v>75</v>
      </c>
      <c r="Y4771" s="6">
        <f t="array" ref="Y4771">SUM(IF($H$2:$H$4320=$H4771,Y$2:Y$4320,0))</f>
        <v>0</v>
      </c>
      <c r="Z4771" s="6">
        <f t="array" ref="Z4771">SUM(IF($H$2:$H$4320=$H4771,Z$2:Z$4320,0))</f>
        <v>0</v>
      </c>
      <c r="AA4771" s="6">
        <f t="array" ref="AA4771">SUM(IF($H$2:$H$4320=$H4771,AA$2:AA$4320,0))</f>
        <v>0</v>
      </c>
      <c r="AB4771" s="6" t="str">
        <f t="shared" si="1225"/>
        <v/>
      </c>
      <c r="AC4771" s="6" t="str">
        <f t="shared" si="1226"/>
        <v/>
      </c>
      <c r="AD4771" s="16">
        <f t="shared" si="1210"/>
        <v>10.604573153687035</v>
      </c>
      <c r="AE4771" s="16">
        <f t="shared" si="1211"/>
        <v>0</v>
      </c>
      <c r="AF4771" s="16">
        <f t="shared" si="1212"/>
        <v>16.456140350877192</v>
      </c>
      <c r="AG4771" s="16">
        <f t="shared" si="1213"/>
        <v>17.771929824561404</v>
      </c>
      <c r="AH4771" s="17">
        <f t="shared" si="1214"/>
        <v>0.44727028073081887</v>
      </c>
      <c r="AI4771" s="17">
        <f t="shared" si="1215"/>
        <v>11.026926429788357</v>
      </c>
      <c r="AJ4771" s="17">
        <f t="shared" si="1216"/>
        <v>12.189841458165285</v>
      </c>
      <c r="AK4771" s="17">
        <f t="shared" si="1217"/>
        <v>12.189841458165285</v>
      </c>
      <c r="AL4771" s="17" t="str">
        <f t="shared" si="1218"/>
        <v/>
      </c>
      <c r="AM4771" s="17" t="str">
        <f t="shared" si="1219"/>
        <v/>
      </c>
      <c r="AN4771" s="17" t="str">
        <f t="shared" si="1220"/>
        <v/>
      </c>
      <c r="AO4771" s="17" t="str">
        <f t="shared" si="1221"/>
        <v/>
      </c>
      <c r="AP4771" s="17" t="str">
        <f t="shared" si="1223"/>
        <v/>
      </c>
      <c r="AQ4771" s="17">
        <f t="shared" si="1222"/>
        <v>4.0178283355475424</v>
      </c>
    </row>
    <row r="4772" spans="1:43" x14ac:dyDescent="0.2">
      <c r="A4772" t="s">
        <v>5817</v>
      </c>
      <c r="H4772">
        <v>398</v>
      </c>
      <c r="I4772">
        <f t="shared" si="1224"/>
        <v>0</v>
      </c>
      <c r="M4772" s="6">
        <f t="array" ref="M4772">SUM(IF($H$2:$H$4320=$H4772,M$2:M$4320,0))</f>
        <v>139998</v>
      </c>
      <c r="N4772" s="6">
        <f t="array" ref="N4772">SUM(IF($H$2:$H$4320=$H4772,N$2:N$4320,0))</f>
        <v>0</v>
      </c>
      <c r="O4772" s="6">
        <f t="array" ref="O4772">SUM(IF($H$2:$H$4320=$H4772,O$2:O$4320,0))</f>
        <v>193935</v>
      </c>
      <c r="P4772" s="6">
        <f t="array" ref="P4772">SUM(IF($H$2:$H$4320=$H4772,P$2:P$4320,0))</f>
        <v>18079</v>
      </c>
      <c r="Q4772" s="6">
        <f t="array" ref="Q4772">SUM(IF($H$2:$H$4320=$H4772,Q$2:Q$4320,0))</f>
        <v>0</v>
      </c>
      <c r="R4772" s="6">
        <f t="array" ref="R4772">SUM(IF($H$2:$H$4320=$H4772,R$2:R$4320,0))</f>
        <v>87675</v>
      </c>
      <c r="S4772" s="6">
        <f t="array" ref="S4772">SUM(IF($H$2:$H$4320=$H4772,S$2:S$4320,0))</f>
        <v>966708</v>
      </c>
      <c r="T4772" s="6">
        <f t="array" ref="T4772">SUM(IF($H$2:$H$4320=$H4772,T$2:T$4320,0))</f>
        <v>20763</v>
      </c>
      <c r="U4772" s="6">
        <f t="array" ref="U4772">SUM(IF($H$2:$H$4320=$H4772,U$2:U$4320,0))</f>
        <v>0</v>
      </c>
      <c r="V4772" s="6">
        <f t="array" ref="V4772">SUM(IF($H$2:$H$4320=$H4772,V$2:V$4320,0))</f>
        <v>10</v>
      </c>
      <c r="W4772" s="6">
        <f t="array" ref="W4772">SUM(IF($H$2:$H$4320=$H4772,W$2:W$4320,0))</f>
        <v>189</v>
      </c>
      <c r="X4772" s="6">
        <f t="array" ref="X4772">SUM(IF($H$2:$H$4320=$H4772,X$2:X$4320,0))</f>
        <v>66</v>
      </c>
      <c r="Y4772" s="6">
        <f t="array" ref="Y4772">SUM(IF($H$2:$H$4320=$H4772,Y$2:Y$4320,0))</f>
        <v>0</v>
      </c>
      <c r="Z4772" s="6">
        <f t="array" ref="Z4772">SUM(IF($H$2:$H$4320=$H4772,Z$2:Z$4320,0))</f>
        <v>0</v>
      </c>
      <c r="AA4772" s="6">
        <f t="array" ref="AA4772">SUM(IF($H$2:$H$4320=$H4772,AA$2:AA$4320,0))</f>
        <v>0</v>
      </c>
      <c r="AB4772" s="6" t="str">
        <f t="shared" si="1225"/>
        <v/>
      </c>
      <c r="AC4772" s="6" t="str">
        <f t="shared" si="1226"/>
        <v/>
      </c>
      <c r="AD4772" s="16">
        <f t="shared" si="1210"/>
        <v>10.727086675147962</v>
      </c>
      <c r="AE4772" s="16">
        <f t="shared" si="1211"/>
        <v>0</v>
      </c>
      <c r="AF4772" s="16">
        <f t="shared" si="1212"/>
        <v>18.899999999999999</v>
      </c>
      <c r="AG4772" s="16">
        <f t="shared" si="1213"/>
        <v>25.5</v>
      </c>
      <c r="AH4772" s="17">
        <f t="shared" si="1214"/>
        <v>0.62625894655637937</v>
      </c>
      <c r="AI4772" s="17">
        <f t="shared" si="1215"/>
        <v>6.9051557879398278</v>
      </c>
      <c r="AJ4772" s="17">
        <f t="shared" si="1216"/>
        <v>7.0534650495007067</v>
      </c>
      <c r="AK4772" s="17">
        <f t="shared" si="1217"/>
        <v>7.0534650495007067</v>
      </c>
      <c r="AL4772" s="17" t="str">
        <f t="shared" si="1218"/>
        <v/>
      </c>
      <c r="AM4772" s="17" t="str">
        <f t="shared" si="1219"/>
        <v/>
      </c>
      <c r="AN4772" s="17" t="str">
        <f t="shared" si="1220"/>
        <v/>
      </c>
      <c r="AO4772" s="17" t="str">
        <f t="shared" si="1221"/>
        <v/>
      </c>
      <c r="AP4772" s="17" t="str">
        <f t="shared" si="1223"/>
        <v/>
      </c>
      <c r="AQ4772" s="17">
        <f t="shared" si="1222"/>
        <v>4.9847010596333821</v>
      </c>
    </row>
    <row r="4773" spans="1:43" x14ac:dyDescent="0.2">
      <c r="A4773" t="s">
        <v>5902</v>
      </c>
      <c r="H4773">
        <v>399</v>
      </c>
      <c r="I4773">
        <f t="shared" si="1224"/>
        <v>0</v>
      </c>
      <c r="M4773" s="6">
        <f t="array" ref="M4773">SUM(IF($H$2:$H$4320=$H4773,M$2:M$4320,0))</f>
        <v>355738</v>
      </c>
      <c r="N4773" s="6">
        <f t="array" ref="N4773">SUM(IF($H$2:$H$4320=$H4773,N$2:N$4320,0))</f>
        <v>0</v>
      </c>
      <c r="O4773" s="6">
        <f t="array" ref="O4773">SUM(IF($H$2:$H$4320=$H4773,O$2:O$4320,0))</f>
        <v>922846</v>
      </c>
      <c r="P4773" s="6">
        <f t="array" ref="P4773">SUM(IF($H$2:$H$4320=$H4773,P$2:P$4320,0))</f>
        <v>57969</v>
      </c>
      <c r="Q4773" s="6">
        <f t="array" ref="Q4773">SUM(IF($H$2:$H$4320=$H4773,Q$2:Q$4320,0))</f>
        <v>0</v>
      </c>
      <c r="R4773" s="6">
        <f t="array" ref="R4773">SUM(IF($H$2:$H$4320=$H4773,R$2:R$4320,0))</f>
        <v>236777</v>
      </c>
      <c r="S4773" s="6">
        <f t="array" ref="S4773">SUM(IF($H$2:$H$4320=$H4773,S$2:S$4320,0))</f>
        <v>3240753</v>
      </c>
      <c r="T4773" s="6">
        <f t="array" ref="T4773">SUM(IF($H$2:$H$4320=$H4773,T$2:T$4320,0))</f>
        <v>367798</v>
      </c>
      <c r="U4773" s="6">
        <f t="array" ref="U4773">SUM(IF($H$2:$H$4320=$H4773,U$2:U$4320,0))</f>
        <v>0</v>
      </c>
      <c r="V4773" s="6">
        <f t="array" ref="V4773">SUM(IF($H$2:$H$4320=$H4773,V$2:V$4320,0))</f>
        <v>39</v>
      </c>
      <c r="W4773" s="6">
        <f t="array" ref="W4773">SUM(IF($H$2:$H$4320=$H4773,W$2:W$4320,0))</f>
        <v>500</v>
      </c>
      <c r="X4773" s="6">
        <f t="array" ref="X4773">SUM(IF($H$2:$H$4320=$H4773,X$2:X$4320,0))</f>
        <v>76</v>
      </c>
      <c r="Y4773" s="6">
        <f t="array" ref="Y4773">SUM(IF($H$2:$H$4320=$H4773,Y$2:Y$4320,0))</f>
        <v>0</v>
      </c>
      <c r="Z4773" s="6">
        <f t="array" ref="Z4773">SUM(IF($H$2:$H$4320=$H4773,Z$2:Z$4320,0))</f>
        <v>0</v>
      </c>
      <c r="AA4773" s="6">
        <f t="array" ref="AA4773">SUM(IF($H$2:$H$4320=$H4773,AA$2:AA$4320,0))</f>
        <v>0</v>
      </c>
      <c r="AB4773" s="6" t="str">
        <f t="shared" si="1225"/>
        <v/>
      </c>
      <c r="AC4773" s="6" t="str">
        <f t="shared" si="1226"/>
        <v/>
      </c>
      <c r="AD4773" s="16">
        <f t="shared" si="1210"/>
        <v>15.919646707723093</v>
      </c>
      <c r="AE4773" s="16">
        <f t="shared" si="1211"/>
        <v>0</v>
      </c>
      <c r="AF4773" s="16">
        <f t="shared" si="1212"/>
        <v>12.820512820512821</v>
      </c>
      <c r="AG4773" s="16">
        <f t="shared" si="1213"/>
        <v>14.76923076923077</v>
      </c>
      <c r="AH4773" s="17">
        <f t="shared" si="1214"/>
        <v>0.66559377969179567</v>
      </c>
      <c r="AI4773" s="17">
        <f t="shared" si="1215"/>
        <v>9.1099432728581142</v>
      </c>
      <c r="AJ4773" s="17">
        <f t="shared" si="1216"/>
        <v>10.143844627225654</v>
      </c>
      <c r="AK4773" s="17">
        <f t="shared" si="1217"/>
        <v>10.143844627225654</v>
      </c>
      <c r="AL4773" s="17" t="str">
        <f t="shared" si="1218"/>
        <v/>
      </c>
      <c r="AM4773" s="17" t="str">
        <f t="shared" si="1219"/>
        <v/>
      </c>
      <c r="AN4773" s="17" t="str">
        <f t="shared" si="1220"/>
        <v/>
      </c>
      <c r="AO4773" s="17" t="str">
        <f t="shared" si="1221"/>
        <v/>
      </c>
      <c r="AP4773" s="17" t="str">
        <f t="shared" si="1223"/>
        <v/>
      </c>
      <c r="AQ4773" s="17">
        <f t="shared" si="1222"/>
        <v>3.5116942588470881</v>
      </c>
    </row>
    <row r="4774" spans="1:43" x14ac:dyDescent="0.2">
      <c r="A4774" t="s">
        <v>5784</v>
      </c>
      <c r="H4774">
        <v>400</v>
      </c>
      <c r="I4774">
        <f t="shared" si="1224"/>
        <v>0</v>
      </c>
      <c r="M4774" s="6">
        <f t="array" ref="M4774">SUM(IF($H$2:$H$4320=$H4774,M$2:M$4320,0))</f>
        <v>1152002</v>
      </c>
      <c r="N4774" s="6">
        <f t="array" ref="N4774">SUM(IF($H$2:$H$4320=$H4774,N$2:N$4320,0))</f>
        <v>4266769</v>
      </c>
      <c r="O4774" s="6">
        <f t="array" ref="O4774">SUM(IF($H$2:$H$4320=$H4774,O$2:O$4320,0))</f>
        <v>1428146</v>
      </c>
      <c r="P4774" s="6">
        <f t="array" ref="P4774">SUM(IF($H$2:$H$4320=$H4774,P$2:P$4320,0))</f>
        <v>102502</v>
      </c>
      <c r="Q4774" s="6">
        <f t="array" ref="Q4774">SUM(IF($H$2:$H$4320=$H4774,Q$2:Q$4320,0))</f>
        <v>4017</v>
      </c>
      <c r="R4774" s="6">
        <f t="array" ref="R4774">SUM(IF($H$2:$H$4320=$H4774,R$2:R$4320,0))</f>
        <v>2055335</v>
      </c>
      <c r="S4774" s="6">
        <f t="array" ref="S4774">SUM(IF($H$2:$H$4320=$H4774,S$2:S$4320,0))</f>
        <v>10416207</v>
      </c>
      <c r="T4774" s="6">
        <f t="array" ref="T4774">SUM(IF($H$2:$H$4320=$H4774,T$2:T$4320,0))</f>
        <v>2694883</v>
      </c>
      <c r="U4774" s="6">
        <f t="array" ref="U4774">SUM(IF($H$2:$H$4320=$H4774,U$2:U$4320,0))</f>
        <v>0</v>
      </c>
      <c r="V4774" s="6">
        <f t="array" ref="V4774">SUM(IF($H$2:$H$4320=$H4774,V$2:V$4320,0))</f>
        <v>59</v>
      </c>
      <c r="W4774" s="6">
        <f t="array" ref="W4774">SUM(IF($H$2:$H$4320=$H4774,W$2:W$4320,0))</f>
        <v>1390</v>
      </c>
      <c r="X4774" s="6">
        <f t="array" ref="X4774">SUM(IF($H$2:$H$4320=$H4774,X$2:X$4320,0))</f>
        <v>636</v>
      </c>
      <c r="Y4774" s="6">
        <f t="array" ref="Y4774">SUM(IF($H$2:$H$4320=$H4774,Y$2:Y$4320,0))</f>
        <v>0.34</v>
      </c>
      <c r="Z4774" s="6">
        <f t="array" ref="Z4774">SUM(IF($H$2:$H$4320=$H4774,Z$2:Z$4320,0))</f>
        <v>39711464800</v>
      </c>
      <c r="AA4774" s="6">
        <f t="array" ref="AA4774">SUM(IF($H$2:$H$4320=$H4774,AA$2:AA$4320,0))</f>
        <v>2884572520.6032</v>
      </c>
      <c r="AB4774" s="6">
        <f t="shared" si="1225"/>
        <v>9307.1513362921687</v>
      </c>
      <c r="AC4774" s="6">
        <f t="shared" si="1226"/>
        <v>676.05546974846777</v>
      </c>
      <c r="AD4774" s="16">
        <f t="shared" si="1210"/>
        <v>13.93285984663714</v>
      </c>
      <c r="AE4774" s="16">
        <f t="shared" si="1211"/>
        <v>2.9876280156230526</v>
      </c>
      <c r="AF4774" s="16">
        <f t="shared" si="1212"/>
        <v>23.559322033898304</v>
      </c>
      <c r="AG4774" s="16">
        <f t="shared" si="1213"/>
        <v>34.33898305084746</v>
      </c>
      <c r="AH4774" s="17">
        <f t="shared" si="1214"/>
        <v>1.7841418678092573</v>
      </c>
      <c r="AI4774" s="17">
        <f t="shared" si="1215"/>
        <v>9.0418306565439988</v>
      </c>
      <c r="AJ4774" s="17">
        <f t="shared" si="1216"/>
        <v>11.381134754974383</v>
      </c>
      <c r="AK4774" s="17">
        <f t="shared" si="1217"/>
        <v>11.381134754974383</v>
      </c>
      <c r="AL4774" s="17">
        <f t="shared" si="1218"/>
        <v>0.481707587169589</v>
      </c>
      <c r="AM4774" s="17">
        <f t="shared" si="1219"/>
        <v>2.4412399640102382</v>
      </c>
      <c r="AN4774" s="17">
        <f t="shared" si="1220"/>
        <v>3.0728380186506463</v>
      </c>
      <c r="AO4774" s="17">
        <f t="shared" si="1221"/>
        <v>3.0728380186506463</v>
      </c>
      <c r="AP4774" s="17">
        <f t="shared" si="1223"/>
        <v>2.5911304314810573</v>
      </c>
      <c r="AQ4774" s="17">
        <f t="shared" si="1222"/>
        <v>7.2935169093356</v>
      </c>
    </row>
    <row r="4775" spans="1:43" x14ac:dyDescent="0.2">
      <c r="A4775" t="s">
        <v>5886</v>
      </c>
      <c r="H4775">
        <v>402</v>
      </c>
      <c r="I4775">
        <f t="shared" si="1224"/>
        <v>0</v>
      </c>
      <c r="M4775" s="6">
        <f t="array" ref="M4775">SUM(IF($H$2:$H$4320=$H4775,M$2:M$4320,0))</f>
        <v>115400</v>
      </c>
      <c r="N4775" s="6">
        <f t="array" ref="N4775">SUM(IF($H$2:$H$4320=$H4775,N$2:N$4320,0))</f>
        <v>0</v>
      </c>
      <c r="O4775" s="6">
        <f t="array" ref="O4775">SUM(IF($H$2:$H$4320=$H4775,O$2:O$4320,0))</f>
        <v>1090048</v>
      </c>
      <c r="P4775" s="6">
        <f t="array" ref="P4775">SUM(IF($H$2:$H$4320=$H4775,P$2:P$4320,0))</f>
        <v>63167</v>
      </c>
      <c r="Q4775" s="6">
        <f t="array" ref="Q4775">SUM(IF($H$2:$H$4320=$H4775,Q$2:Q$4320,0))</f>
        <v>0</v>
      </c>
      <c r="R4775" s="6">
        <f t="array" ref="R4775">SUM(IF($H$2:$H$4320=$H4775,R$2:R$4320,0))</f>
        <v>67892</v>
      </c>
      <c r="S4775" s="6">
        <f t="array" ref="S4775">SUM(IF($H$2:$H$4320=$H4775,S$2:S$4320,0))</f>
        <v>2491256</v>
      </c>
      <c r="T4775" s="6">
        <f t="array" ref="T4775">SUM(IF($H$2:$H$4320=$H4775,T$2:T$4320,0))</f>
        <v>115128</v>
      </c>
      <c r="U4775" s="6">
        <f t="array" ref="U4775">SUM(IF($H$2:$H$4320=$H4775,U$2:U$4320,0))</f>
        <v>0</v>
      </c>
      <c r="V4775" s="6">
        <f t="array" ref="V4775">SUM(IF($H$2:$H$4320=$H4775,V$2:V$4320,0))</f>
        <v>48</v>
      </c>
      <c r="W4775" s="6">
        <f t="array" ref="W4775">SUM(IF($H$2:$H$4320=$H4775,W$2:W$4320,0))</f>
        <v>675</v>
      </c>
      <c r="X4775" s="6">
        <f t="array" ref="X4775">SUM(IF($H$2:$H$4320=$H4775,X$2:X$4320,0))</f>
        <v>160</v>
      </c>
      <c r="Y4775" s="6">
        <f t="array" ref="Y4775">SUM(IF($H$2:$H$4320=$H4775,Y$2:Y$4320,0))</f>
        <v>0</v>
      </c>
      <c r="Z4775" s="6">
        <f t="array" ref="Z4775">SUM(IF($H$2:$H$4320=$H4775,Z$2:Z$4320,0))</f>
        <v>0</v>
      </c>
      <c r="AA4775" s="6">
        <f t="array" ref="AA4775">SUM(IF($H$2:$H$4320=$H4775,AA$2:AA$4320,0))</f>
        <v>0</v>
      </c>
      <c r="AB4775" s="6" t="str">
        <f t="shared" si="1225"/>
        <v/>
      </c>
      <c r="AC4775" s="6" t="str">
        <f t="shared" si="1226"/>
        <v/>
      </c>
      <c r="AD4775" s="16">
        <f t="shared" si="1210"/>
        <v>17.256605506039545</v>
      </c>
      <c r="AE4775" s="16">
        <f t="shared" si="1211"/>
        <v>0</v>
      </c>
      <c r="AF4775" s="16">
        <f t="shared" si="1212"/>
        <v>14.0625</v>
      </c>
      <c r="AG4775" s="16">
        <f t="shared" si="1213"/>
        <v>17.395833333333332</v>
      </c>
      <c r="AH4775" s="17">
        <f t="shared" si="1214"/>
        <v>0.58831889081455802</v>
      </c>
      <c r="AI4775" s="17">
        <f t="shared" si="1215"/>
        <v>21.588006932409012</v>
      </c>
      <c r="AJ4775" s="17">
        <f t="shared" si="1216"/>
        <v>22.585649913344888</v>
      </c>
      <c r="AK4775" s="17">
        <f t="shared" si="1217"/>
        <v>22.585649913344888</v>
      </c>
      <c r="AL4775" s="17" t="str">
        <f t="shared" si="1218"/>
        <v/>
      </c>
      <c r="AM4775" s="17" t="str">
        <f t="shared" si="1219"/>
        <v/>
      </c>
      <c r="AN4775" s="17" t="str">
        <f t="shared" si="1220"/>
        <v/>
      </c>
      <c r="AO4775" s="17" t="str">
        <f t="shared" si="1221"/>
        <v/>
      </c>
      <c r="AP4775" s="17" t="str">
        <f t="shared" si="1223"/>
        <v/>
      </c>
      <c r="AQ4775" s="17">
        <f t="shared" si="1222"/>
        <v>2.2854553193987788</v>
      </c>
    </row>
    <row r="4776" spans="1:43" x14ac:dyDescent="0.2">
      <c r="A4776" t="s">
        <v>6153</v>
      </c>
      <c r="H4776">
        <v>403</v>
      </c>
      <c r="I4776">
        <f t="shared" si="1224"/>
        <v>0</v>
      </c>
      <c r="M4776" s="6">
        <f t="array" ref="M4776">SUM(IF($H$2:$H$4320=$H4776,M$2:M$4320,0))</f>
        <v>301666</v>
      </c>
      <c r="N4776" s="6">
        <f t="array" ref="N4776">SUM(IF($H$2:$H$4320=$H4776,N$2:N$4320,0))</f>
        <v>0</v>
      </c>
      <c r="O4776" s="6">
        <f t="array" ref="O4776">SUM(IF($H$2:$H$4320=$H4776,O$2:O$4320,0))</f>
        <v>369464</v>
      </c>
      <c r="P4776" s="6">
        <f t="array" ref="P4776">SUM(IF($H$2:$H$4320=$H4776,P$2:P$4320,0))</f>
        <v>34526</v>
      </c>
      <c r="Q4776" s="6">
        <f t="array" ref="Q4776">SUM(IF($H$2:$H$4320=$H4776,Q$2:Q$4320,0))</f>
        <v>0</v>
      </c>
      <c r="R4776" s="6">
        <f t="array" ref="R4776">SUM(IF($H$2:$H$4320=$H4776,R$2:R$4320,0))</f>
        <v>226485</v>
      </c>
      <c r="S4776" s="6">
        <f t="array" ref="S4776">SUM(IF($H$2:$H$4320=$H4776,S$2:S$4320,0))</f>
        <v>3494664</v>
      </c>
      <c r="T4776" s="6">
        <f t="array" ref="T4776">SUM(IF($H$2:$H$4320=$H4776,T$2:T$4320,0))</f>
        <v>1385073</v>
      </c>
      <c r="U4776" s="6">
        <f t="array" ref="U4776">SUM(IF($H$2:$H$4320=$H4776,U$2:U$4320,0))</f>
        <v>0</v>
      </c>
      <c r="V4776" s="6">
        <f t="array" ref="V4776">SUM(IF($H$2:$H$4320=$H4776,V$2:V$4320,0))</f>
        <v>10</v>
      </c>
      <c r="W4776" s="6">
        <f t="array" ref="W4776">SUM(IF($H$2:$H$4320=$H4776,W$2:W$4320,0))</f>
        <v>244</v>
      </c>
      <c r="X4776" s="6">
        <f t="array" ref="X4776">SUM(IF($H$2:$H$4320=$H4776,X$2:X$4320,0))</f>
        <v>136</v>
      </c>
      <c r="Y4776" s="6">
        <f t="array" ref="Y4776">SUM(IF($H$2:$H$4320=$H4776,Y$2:Y$4320,0))</f>
        <v>0</v>
      </c>
      <c r="Z4776" s="6">
        <f t="array" ref="Z4776">SUM(IF($H$2:$H$4320=$H4776,Z$2:Z$4320,0))</f>
        <v>0</v>
      </c>
      <c r="AA4776" s="6">
        <f t="array" ref="AA4776">SUM(IF($H$2:$H$4320=$H4776,AA$2:AA$4320,0))</f>
        <v>0</v>
      </c>
      <c r="AB4776" s="6" t="str">
        <f t="shared" si="1225"/>
        <v/>
      </c>
      <c r="AC4776" s="6" t="str">
        <f t="shared" si="1226"/>
        <v/>
      </c>
      <c r="AD4776" s="16">
        <f t="shared" si="1210"/>
        <v>10.701036899727741</v>
      </c>
      <c r="AE4776" s="16">
        <f t="shared" si="1211"/>
        <v>0</v>
      </c>
      <c r="AF4776" s="16">
        <f t="shared" si="1212"/>
        <v>24.4</v>
      </c>
      <c r="AG4776" s="16">
        <f t="shared" si="1213"/>
        <v>38</v>
      </c>
      <c r="AH4776" s="17">
        <f t="shared" si="1214"/>
        <v>0.75078066470865124</v>
      </c>
      <c r="AI4776" s="17">
        <f t="shared" si="1215"/>
        <v>11.584547148170493</v>
      </c>
      <c r="AJ4776" s="17">
        <f t="shared" si="1216"/>
        <v>16.175959504882883</v>
      </c>
      <c r="AK4776" s="17">
        <f t="shared" si="1217"/>
        <v>16.175959504882883</v>
      </c>
      <c r="AL4776" s="17" t="str">
        <f t="shared" si="1218"/>
        <v/>
      </c>
      <c r="AM4776" s="17" t="str">
        <f t="shared" si="1219"/>
        <v/>
      </c>
      <c r="AN4776" s="17" t="str">
        <f t="shared" si="1220"/>
        <v/>
      </c>
      <c r="AO4776" s="17" t="str">
        <f t="shared" si="1221"/>
        <v/>
      </c>
      <c r="AP4776" s="17" t="str">
        <f t="shared" si="1223"/>
        <v/>
      </c>
      <c r="AQ4776" s="17">
        <f t="shared" si="1222"/>
        <v>9.458740229088626</v>
      </c>
    </row>
    <row r="4777" spans="1:43" x14ac:dyDescent="0.2">
      <c r="A4777" t="s">
        <v>6003</v>
      </c>
      <c r="H4777">
        <v>404</v>
      </c>
      <c r="I4777">
        <f t="shared" si="1224"/>
        <v>0</v>
      </c>
      <c r="M4777" s="6">
        <f t="array" ref="M4777">SUM(IF($H$2:$H$4320=$H4777,M$2:M$4320,0))</f>
        <v>210956</v>
      </c>
      <c r="N4777" s="6">
        <f t="array" ref="N4777">SUM(IF($H$2:$H$4320=$H4777,N$2:N$4320,0))</f>
        <v>0</v>
      </c>
      <c r="O4777" s="6">
        <f t="array" ref="O4777">SUM(IF($H$2:$H$4320=$H4777,O$2:O$4320,0))</f>
        <v>695098</v>
      </c>
      <c r="P4777" s="6">
        <f t="array" ref="P4777">SUM(IF($H$2:$H$4320=$H4777,P$2:P$4320,0))</f>
        <v>54314</v>
      </c>
      <c r="Q4777" s="6">
        <f t="array" ref="Q4777">SUM(IF($H$2:$H$4320=$H4777,Q$2:Q$4320,0))</f>
        <v>0</v>
      </c>
      <c r="R4777" s="6">
        <f t="array" ref="R4777">SUM(IF($H$2:$H$4320=$H4777,R$2:R$4320,0))</f>
        <v>191136</v>
      </c>
      <c r="S4777" s="6">
        <f t="array" ref="S4777">SUM(IF($H$2:$H$4320=$H4777,S$2:S$4320,0))</f>
        <v>4003591</v>
      </c>
      <c r="T4777" s="6">
        <f t="array" ref="T4777">SUM(IF($H$2:$H$4320=$H4777,T$2:T$4320,0))</f>
        <v>0</v>
      </c>
      <c r="U4777" s="6">
        <f t="array" ref="U4777">SUM(IF($H$2:$H$4320=$H4777,U$2:U$4320,0))</f>
        <v>0</v>
      </c>
      <c r="V4777" s="6">
        <f t="array" ref="V4777">SUM(IF($H$2:$H$4320=$H4777,V$2:V$4320,0))</f>
        <v>44</v>
      </c>
      <c r="W4777" s="6">
        <f t="array" ref="W4777">SUM(IF($H$2:$H$4320=$H4777,W$2:W$4320,0))</f>
        <v>622</v>
      </c>
      <c r="X4777" s="6">
        <f t="array" ref="X4777">SUM(IF($H$2:$H$4320=$H4777,X$2:X$4320,0))</f>
        <v>58</v>
      </c>
      <c r="Y4777" s="6">
        <f t="array" ref="Y4777">SUM(IF($H$2:$H$4320=$H4777,Y$2:Y$4320,0))</f>
        <v>0</v>
      </c>
      <c r="Z4777" s="6">
        <f t="array" ref="Z4777">SUM(IF($H$2:$H$4320=$H4777,Z$2:Z$4320,0))</f>
        <v>0</v>
      </c>
      <c r="AA4777" s="6">
        <f t="array" ref="AA4777">SUM(IF($H$2:$H$4320=$H4777,AA$2:AA$4320,0))</f>
        <v>0</v>
      </c>
      <c r="AB4777" s="6" t="str">
        <f t="shared" si="1225"/>
        <v/>
      </c>
      <c r="AC4777" s="6" t="str">
        <f t="shared" si="1226"/>
        <v/>
      </c>
      <c r="AD4777" s="16">
        <f t="shared" si="1210"/>
        <v>12.797768531133778</v>
      </c>
      <c r="AE4777" s="16">
        <f t="shared" si="1211"/>
        <v>0</v>
      </c>
      <c r="AF4777" s="16">
        <f t="shared" si="1212"/>
        <v>14.136363636363637</v>
      </c>
      <c r="AG4777" s="16">
        <f t="shared" si="1213"/>
        <v>15.454545454545455</v>
      </c>
      <c r="AH4777" s="17">
        <f t="shared" si="1214"/>
        <v>0.90604675856576722</v>
      </c>
      <c r="AI4777" s="17">
        <f t="shared" si="1215"/>
        <v>18.978322493790174</v>
      </c>
      <c r="AJ4777" s="17">
        <f t="shared" si="1216"/>
        <v>18.978322493790174</v>
      </c>
      <c r="AK4777" s="17">
        <f t="shared" si="1217"/>
        <v>18.978322493790174</v>
      </c>
      <c r="AL4777" s="17" t="str">
        <f t="shared" si="1218"/>
        <v/>
      </c>
      <c r="AM4777" s="17" t="str">
        <f t="shared" si="1219"/>
        <v/>
      </c>
      <c r="AN4777" s="17" t="str">
        <f t="shared" si="1220"/>
        <v/>
      </c>
      <c r="AO4777" s="17" t="str">
        <f t="shared" si="1221"/>
        <v/>
      </c>
      <c r="AP4777" s="17" t="str">
        <f t="shared" si="1223"/>
        <v/>
      </c>
      <c r="AQ4777" s="17">
        <f t="shared" si="1222"/>
        <v>5.7597504236812647</v>
      </c>
    </row>
    <row r="4778" spans="1:43" x14ac:dyDescent="0.2">
      <c r="A4778" t="s">
        <v>5999</v>
      </c>
      <c r="H4778">
        <v>405</v>
      </c>
      <c r="I4778">
        <f t="shared" si="1224"/>
        <v>0</v>
      </c>
      <c r="M4778" s="6">
        <f t="array" ref="M4778">SUM(IF($H$2:$H$4320=$H4778,M$2:M$4320,0))</f>
        <v>118616</v>
      </c>
      <c r="N4778" s="6">
        <f t="array" ref="N4778">SUM(IF($H$2:$H$4320=$H4778,N$2:N$4320,0))</f>
        <v>0</v>
      </c>
      <c r="O4778" s="6">
        <f t="array" ref="O4778">SUM(IF($H$2:$H$4320=$H4778,O$2:O$4320,0))</f>
        <v>405281</v>
      </c>
      <c r="P4778" s="6">
        <f t="array" ref="P4778">SUM(IF($H$2:$H$4320=$H4778,P$2:P$4320,0))</f>
        <v>40561</v>
      </c>
      <c r="Q4778" s="6">
        <f t="array" ref="Q4778">SUM(IF($H$2:$H$4320=$H4778,Q$2:Q$4320,0))</f>
        <v>0</v>
      </c>
      <c r="R4778" s="6">
        <f t="array" ref="R4778">SUM(IF($H$2:$H$4320=$H4778,R$2:R$4320,0))</f>
        <v>498543</v>
      </c>
      <c r="S4778" s="6">
        <f t="array" ref="S4778">SUM(IF($H$2:$H$4320=$H4778,S$2:S$4320,0))</f>
        <v>1307020</v>
      </c>
      <c r="T4778" s="6">
        <f t="array" ref="T4778">SUM(IF($H$2:$H$4320=$H4778,T$2:T$4320,0))</f>
        <v>76146</v>
      </c>
      <c r="U4778" s="6">
        <f t="array" ref="U4778">SUM(IF($H$2:$H$4320=$H4778,U$2:U$4320,0))</f>
        <v>0</v>
      </c>
      <c r="V4778" s="6">
        <f t="array" ref="V4778">SUM(IF($H$2:$H$4320=$H4778,V$2:V$4320,0))</f>
        <v>17</v>
      </c>
      <c r="W4778" s="6">
        <f t="array" ref="W4778">SUM(IF($H$2:$H$4320=$H4778,W$2:W$4320,0))</f>
        <v>129</v>
      </c>
      <c r="X4778" s="6">
        <f t="array" ref="X4778">SUM(IF($H$2:$H$4320=$H4778,X$2:X$4320,0))</f>
        <v>0</v>
      </c>
      <c r="Y4778" s="6">
        <f t="array" ref="Y4778">SUM(IF($H$2:$H$4320=$H4778,Y$2:Y$4320,0))</f>
        <v>0</v>
      </c>
      <c r="Z4778" s="6">
        <f t="array" ref="Z4778">SUM(IF($H$2:$H$4320=$H4778,Z$2:Z$4320,0))</f>
        <v>0</v>
      </c>
      <c r="AA4778" s="6">
        <f t="array" ref="AA4778">SUM(IF($H$2:$H$4320=$H4778,AA$2:AA$4320,0))</f>
        <v>0</v>
      </c>
      <c r="AB4778" s="6" t="str">
        <f t="shared" si="1225"/>
        <v/>
      </c>
      <c r="AC4778" s="6" t="str">
        <f t="shared" si="1226"/>
        <v/>
      </c>
      <c r="AD4778" s="16">
        <f t="shared" si="1210"/>
        <v>9.9918887601390498</v>
      </c>
      <c r="AE4778" s="16">
        <f t="shared" si="1211"/>
        <v>0</v>
      </c>
      <c r="AF4778" s="16">
        <f t="shared" si="1212"/>
        <v>7.5882352941176467</v>
      </c>
      <c r="AG4778" s="16">
        <f t="shared" si="1213"/>
        <v>7.5882352941176467</v>
      </c>
      <c r="AH4778" s="17">
        <f t="shared" si="1214"/>
        <v>4.2029995953328392</v>
      </c>
      <c r="AI4778" s="17">
        <f t="shared" si="1215"/>
        <v>11.018918189788899</v>
      </c>
      <c r="AJ4778" s="17">
        <f t="shared" si="1216"/>
        <v>11.660872057732515</v>
      </c>
      <c r="AK4778" s="17">
        <f t="shared" si="1217"/>
        <v>11.660872057732515</v>
      </c>
      <c r="AL4778" s="17" t="str">
        <f t="shared" si="1218"/>
        <v/>
      </c>
      <c r="AM4778" s="17" t="str">
        <f t="shared" si="1219"/>
        <v/>
      </c>
      <c r="AN4778" s="17" t="str">
        <f t="shared" si="1220"/>
        <v/>
      </c>
      <c r="AO4778" s="17" t="str">
        <f t="shared" si="1221"/>
        <v/>
      </c>
      <c r="AP4778" s="17" t="str">
        <f t="shared" si="1223"/>
        <v/>
      </c>
      <c r="AQ4778" s="17">
        <f t="shared" si="1222"/>
        <v>3.2249723031674318</v>
      </c>
    </row>
    <row r="4779" spans="1:43" x14ac:dyDescent="0.2">
      <c r="A4779" t="s">
        <v>5881</v>
      </c>
      <c r="H4779">
        <v>406</v>
      </c>
      <c r="I4779">
        <f t="shared" si="1224"/>
        <v>0</v>
      </c>
      <c r="M4779" s="6">
        <f t="array" ref="M4779">SUM(IF($H$2:$H$4320=$H4779,M$2:M$4320,0))</f>
        <v>377019</v>
      </c>
      <c r="N4779" s="6">
        <f t="array" ref="N4779">SUM(IF($H$2:$H$4320=$H4779,N$2:N$4320,0))</f>
        <v>0</v>
      </c>
      <c r="O4779" s="6">
        <f t="array" ref="O4779">SUM(IF($H$2:$H$4320=$H4779,O$2:O$4320,0))</f>
        <v>1920812</v>
      </c>
      <c r="P4779" s="6">
        <f t="array" ref="P4779">SUM(IF($H$2:$H$4320=$H4779,P$2:P$4320,0))</f>
        <v>99446</v>
      </c>
      <c r="Q4779" s="6">
        <f t="array" ref="Q4779">SUM(IF($H$2:$H$4320=$H4779,Q$2:Q$4320,0))</f>
        <v>0</v>
      </c>
      <c r="R4779" s="6">
        <f t="array" ref="R4779">SUM(IF($H$2:$H$4320=$H4779,R$2:R$4320,0))</f>
        <v>281796</v>
      </c>
      <c r="S4779" s="6">
        <f t="array" ref="S4779">SUM(IF($H$2:$H$4320=$H4779,S$2:S$4320,0))</f>
        <v>4191301</v>
      </c>
      <c r="T4779" s="6">
        <f t="array" ref="T4779">SUM(IF($H$2:$H$4320=$H4779,T$2:T$4320,0))</f>
        <v>964575</v>
      </c>
      <c r="U4779" s="6">
        <f t="array" ref="U4779">SUM(IF($H$2:$H$4320=$H4779,U$2:U$4320,0))</f>
        <v>0</v>
      </c>
      <c r="V4779" s="6">
        <f t="array" ref="V4779">SUM(IF($H$2:$H$4320=$H4779,V$2:V$4320,0))</f>
        <v>41</v>
      </c>
      <c r="W4779" s="6">
        <f t="array" ref="W4779">SUM(IF($H$2:$H$4320=$H4779,W$2:W$4320,0))</f>
        <v>488</v>
      </c>
      <c r="X4779" s="6">
        <f t="array" ref="X4779">SUM(IF($H$2:$H$4320=$H4779,X$2:X$4320,0))</f>
        <v>47</v>
      </c>
      <c r="Y4779" s="6">
        <f t="array" ref="Y4779">SUM(IF($H$2:$H$4320=$H4779,Y$2:Y$4320,0))</f>
        <v>0</v>
      </c>
      <c r="Z4779" s="6">
        <f t="array" ref="Z4779">SUM(IF($H$2:$H$4320=$H4779,Z$2:Z$4320,0))</f>
        <v>0</v>
      </c>
      <c r="AA4779" s="6">
        <f t="array" ref="AA4779">SUM(IF($H$2:$H$4320=$H4779,AA$2:AA$4320,0))</f>
        <v>0</v>
      </c>
      <c r="AB4779" s="6" t="str">
        <f t="shared" si="1225"/>
        <v/>
      </c>
      <c r="AC4779" s="6" t="str">
        <f t="shared" si="1226"/>
        <v/>
      </c>
      <c r="AD4779" s="16">
        <f t="shared" si="1210"/>
        <v>19.315125796914909</v>
      </c>
      <c r="AE4779" s="16">
        <f t="shared" si="1211"/>
        <v>0</v>
      </c>
      <c r="AF4779" s="16">
        <f t="shared" si="1212"/>
        <v>11.902439024390244</v>
      </c>
      <c r="AG4779" s="16">
        <f t="shared" si="1213"/>
        <v>13.048780487804878</v>
      </c>
      <c r="AH4779" s="17">
        <f t="shared" si="1214"/>
        <v>0.74743182704319944</v>
      </c>
      <c r="AI4779" s="17">
        <f t="shared" si="1215"/>
        <v>11.116949013179708</v>
      </c>
      <c r="AJ4779" s="17">
        <f t="shared" si="1216"/>
        <v>13.675374450624505</v>
      </c>
      <c r="AK4779" s="17">
        <f t="shared" si="1217"/>
        <v>13.675374450624505</v>
      </c>
      <c r="AL4779" s="17" t="str">
        <f t="shared" si="1218"/>
        <v/>
      </c>
      <c r="AM4779" s="17" t="str">
        <f t="shared" si="1219"/>
        <v/>
      </c>
      <c r="AN4779" s="17" t="str">
        <f t="shared" si="1220"/>
        <v/>
      </c>
      <c r="AO4779" s="17" t="str">
        <f t="shared" si="1221"/>
        <v/>
      </c>
      <c r="AP4779" s="17" t="str">
        <f t="shared" si="1223"/>
        <v/>
      </c>
      <c r="AQ4779" s="17">
        <f t="shared" si="1222"/>
        <v>2.1820464470234464</v>
      </c>
    </row>
    <row r="4780" spans="1:43" x14ac:dyDescent="0.2">
      <c r="A4780" t="s">
        <v>5760</v>
      </c>
      <c r="H4780">
        <v>407</v>
      </c>
      <c r="I4780">
        <f t="shared" si="1224"/>
        <v>0</v>
      </c>
      <c r="M4780" s="6">
        <f t="array" ref="M4780">SUM(IF($H$2:$H$4320=$H4780,M$2:M$4320,0))</f>
        <v>549095</v>
      </c>
      <c r="N4780" s="6">
        <f t="array" ref="N4780">SUM(IF($H$2:$H$4320=$H4780,N$2:N$4320,0))</f>
        <v>0</v>
      </c>
      <c r="O4780" s="6">
        <f t="array" ref="O4780">SUM(IF($H$2:$H$4320=$H4780,O$2:O$4320,0))</f>
        <v>762764</v>
      </c>
      <c r="P4780" s="6">
        <f t="array" ref="P4780">SUM(IF($H$2:$H$4320=$H4780,P$2:P$4320,0))</f>
        <v>42558</v>
      </c>
      <c r="Q4780" s="6">
        <f t="array" ref="Q4780">SUM(IF($H$2:$H$4320=$H4780,Q$2:Q$4320,0))</f>
        <v>0</v>
      </c>
      <c r="R4780" s="6">
        <f t="array" ref="R4780">SUM(IF($H$2:$H$4320=$H4780,R$2:R$4320,0))</f>
        <v>1017334</v>
      </c>
      <c r="S4780" s="6">
        <f t="array" ref="S4780">SUM(IF($H$2:$H$4320=$H4780,S$2:S$4320,0))</f>
        <v>5650731</v>
      </c>
      <c r="T4780" s="6">
        <f t="array" ref="T4780">SUM(IF($H$2:$H$4320=$H4780,T$2:T$4320,0))</f>
        <v>1127521</v>
      </c>
      <c r="U4780" s="6">
        <f t="array" ref="U4780">SUM(IF($H$2:$H$4320=$H4780,U$2:U$4320,0))</f>
        <v>0</v>
      </c>
      <c r="V4780" s="6">
        <f t="array" ref="V4780">SUM(IF($H$2:$H$4320=$H4780,V$2:V$4320,0))</f>
        <v>25</v>
      </c>
      <c r="W4780" s="6">
        <f t="array" ref="W4780">SUM(IF($H$2:$H$4320=$H4780,W$2:W$4320,0))</f>
        <v>617</v>
      </c>
      <c r="X4780" s="6">
        <f t="array" ref="X4780">SUM(IF($H$2:$H$4320=$H4780,X$2:X$4320,0))</f>
        <v>206</v>
      </c>
      <c r="Y4780" s="6">
        <f t="array" ref="Y4780">SUM(IF($H$2:$H$4320=$H4780,Y$2:Y$4320,0))</f>
        <v>0</v>
      </c>
      <c r="Z4780" s="6">
        <f t="array" ref="Z4780">SUM(IF($H$2:$H$4320=$H4780,Z$2:Z$4320,0))</f>
        <v>0</v>
      </c>
      <c r="AA4780" s="6">
        <f t="array" ref="AA4780">SUM(IF($H$2:$H$4320=$H4780,AA$2:AA$4320,0))</f>
        <v>0</v>
      </c>
      <c r="AB4780" s="6" t="str">
        <f t="shared" si="1225"/>
        <v/>
      </c>
      <c r="AC4780" s="6" t="str">
        <f t="shared" si="1226"/>
        <v/>
      </c>
      <c r="AD4780" s="16">
        <f t="shared" si="1210"/>
        <v>17.922928709055878</v>
      </c>
      <c r="AE4780" s="16">
        <f t="shared" si="1211"/>
        <v>0</v>
      </c>
      <c r="AF4780" s="16">
        <f t="shared" si="1212"/>
        <v>24.68</v>
      </c>
      <c r="AG4780" s="16">
        <f t="shared" si="1213"/>
        <v>32.92</v>
      </c>
      <c r="AH4780" s="17">
        <f t="shared" si="1214"/>
        <v>1.8527467924493941</v>
      </c>
      <c r="AI4780" s="17">
        <f t="shared" si="1215"/>
        <v>10.290989719447454</v>
      </c>
      <c r="AJ4780" s="17">
        <f t="shared" si="1216"/>
        <v>12.34440670557918</v>
      </c>
      <c r="AK4780" s="17">
        <f t="shared" si="1217"/>
        <v>12.34440670557918</v>
      </c>
      <c r="AL4780" s="17" t="str">
        <f t="shared" si="1218"/>
        <v/>
      </c>
      <c r="AM4780" s="17" t="str">
        <f t="shared" si="1219"/>
        <v/>
      </c>
      <c r="AN4780" s="17" t="str">
        <f t="shared" si="1220"/>
        <v/>
      </c>
      <c r="AO4780" s="17" t="str">
        <f t="shared" si="1221"/>
        <v/>
      </c>
      <c r="AP4780" s="17" t="str">
        <f t="shared" si="1223"/>
        <v/>
      </c>
      <c r="AQ4780" s="17">
        <f t="shared" si="1222"/>
        <v>7.4082298063359051</v>
      </c>
    </row>
    <row r="4781" spans="1:43" x14ac:dyDescent="0.2">
      <c r="A4781" t="s">
        <v>6000</v>
      </c>
      <c r="H4781">
        <v>408</v>
      </c>
      <c r="I4781">
        <f t="shared" si="1224"/>
        <v>0</v>
      </c>
      <c r="M4781" s="6">
        <f t="array" ref="M4781">SUM(IF($H$2:$H$4320=$H4781,M$2:M$4320,0))</f>
        <v>810803</v>
      </c>
      <c r="N4781" s="6">
        <f t="array" ref="N4781">SUM(IF($H$2:$H$4320=$H4781,N$2:N$4320,0))</f>
        <v>11325387</v>
      </c>
      <c r="O4781" s="6">
        <f t="array" ref="O4781">SUM(IF($H$2:$H$4320=$H4781,O$2:O$4320,0))</f>
        <v>4947546</v>
      </c>
      <c r="P4781" s="6">
        <f t="array" ref="P4781">SUM(IF($H$2:$H$4320=$H4781,P$2:P$4320,0))</f>
        <v>251800</v>
      </c>
      <c r="Q4781" s="6">
        <f t="array" ref="Q4781">SUM(IF($H$2:$H$4320=$H4781,Q$2:Q$4320,0))</f>
        <v>2999</v>
      </c>
      <c r="R4781" s="6">
        <f t="array" ref="R4781">SUM(IF($H$2:$H$4320=$H4781,R$2:R$4320,0))</f>
        <v>338968</v>
      </c>
      <c r="S4781" s="6">
        <f t="array" ref="S4781">SUM(IF($H$2:$H$4320=$H4781,S$2:S$4320,0))</f>
        <v>16295805</v>
      </c>
      <c r="T4781" s="6">
        <f t="array" ref="T4781">SUM(IF($H$2:$H$4320=$H4781,T$2:T$4320,0))</f>
        <v>923276</v>
      </c>
      <c r="U4781" s="6">
        <f t="array" ref="U4781">SUM(IF($H$2:$H$4320=$H4781,U$2:U$4320,0))</f>
        <v>0</v>
      </c>
      <c r="V4781" s="6">
        <f t="array" ref="V4781">SUM(IF($H$2:$H$4320=$H4781,V$2:V$4320,0))</f>
        <v>169</v>
      </c>
      <c r="W4781" s="6">
        <f t="array" ref="W4781">SUM(IF($H$2:$H$4320=$H4781,W$2:W$4320,0))</f>
        <v>2824</v>
      </c>
      <c r="X4781" s="6">
        <f t="array" ref="X4781">SUM(IF($H$2:$H$4320=$H4781,X$2:X$4320,0))</f>
        <v>1218</v>
      </c>
      <c r="Y4781" s="6">
        <f t="array" ref="Y4781">SUM(IF($H$2:$H$4320=$H4781,Y$2:Y$4320,0))</f>
        <v>0</v>
      </c>
      <c r="Z4781" s="6">
        <f t="array" ref="Z4781">SUM(IF($H$2:$H$4320=$H4781,Z$2:Z$4320,0))</f>
        <v>84496915982</v>
      </c>
      <c r="AA4781" s="6">
        <f t="array" ref="AA4781">SUM(IF($H$2:$H$4320=$H4781,AA$2:AA$4320,0))</f>
        <v>6027031554.6672001</v>
      </c>
      <c r="AB4781" s="6">
        <f t="shared" si="1225"/>
        <v>7460.8413806963063</v>
      </c>
      <c r="AC4781" s="6">
        <f t="shared" si="1226"/>
        <v>532.17003133466437</v>
      </c>
      <c r="AD4781" s="16">
        <f t="shared" si="1210"/>
        <v>19.64871326449563</v>
      </c>
      <c r="AE4781" s="16">
        <f t="shared" si="1211"/>
        <v>2.2890918043005564</v>
      </c>
      <c r="AF4781" s="16">
        <f t="shared" si="1212"/>
        <v>16.710059171597631</v>
      </c>
      <c r="AG4781" s="16">
        <f t="shared" si="1213"/>
        <v>23.917159763313609</v>
      </c>
      <c r="AH4781" s="17">
        <f t="shared" si="1214"/>
        <v>0.41806456068860132</v>
      </c>
      <c r="AI4781" s="17">
        <f t="shared" si="1215"/>
        <v>20.098353114134998</v>
      </c>
      <c r="AJ4781" s="17">
        <f t="shared" si="1216"/>
        <v>21.237071150452081</v>
      </c>
      <c r="AK4781" s="17">
        <f t="shared" si="1217"/>
        <v>21.237071150452081</v>
      </c>
      <c r="AL4781" s="17">
        <f t="shared" si="1218"/>
        <v>2.992992645637628E-2</v>
      </c>
      <c r="AM4781" s="17">
        <f t="shared" si="1219"/>
        <v>1.4388740093384889</v>
      </c>
      <c r="AN4781" s="17">
        <f t="shared" si="1220"/>
        <v>1.5203966981437367</v>
      </c>
      <c r="AO4781" s="17">
        <f t="shared" si="1221"/>
        <v>1.5203966981437367</v>
      </c>
      <c r="AP4781" s="17">
        <f t="shared" si="1223"/>
        <v>1.4904667716873603</v>
      </c>
      <c r="AQ4781" s="17">
        <f t="shared" si="1222"/>
        <v>3.2937147021978168</v>
      </c>
    </row>
    <row r="4782" spans="1:43" x14ac:dyDescent="0.2">
      <c r="A4782" t="s">
        <v>6070</v>
      </c>
      <c r="H4782">
        <v>409</v>
      </c>
      <c r="I4782">
        <f t="shared" si="1224"/>
        <v>0</v>
      </c>
      <c r="M4782" s="6">
        <f t="array" ref="M4782">SUM(IF($H$2:$H$4320=$H4782,M$2:M$4320,0))</f>
        <v>509583</v>
      </c>
      <c r="N4782" s="6">
        <f t="array" ref="N4782">SUM(IF($H$2:$H$4320=$H4782,N$2:N$4320,0))</f>
        <v>0</v>
      </c>
      <c r="O4782" s="6">
        <f t="array" ref="O4782">SUM(IF($H$2:$H$4320=$H4782,O$2:O$4320,0))</f>
        <v>787113</v>
      </c>
      <c r="P4782" s="6">
        <f t="array" ref="P4782">SUM(IF($H$2:$H$4320=$H4782,P$2:P$4320,0))</f>
        <v>67149</v>
      </c>
      <c r="Q4782" s="6">
        <f t="array" ref="Q4782">SUM(IF($H$2:$H$4320=$H4782,Q$2:Q$4320,0))</f>
        <v>0</v>
      </c>
      <c r="R4782" s="6">
        <f t="array" ref="R4782">SUM(IF($H$2:$H$4320=$H4782,R$2:R$4320,0))</f>
        <v>513205</v>
      </c>
      <c r="S4782" s="6">
        <f t="array" ref="S4782">SUM(IF($H$2:$H$4320=$H4782,S$2:S$4320,0))</f>
        <v>3961440</v>
      </c>
      <c r="T4782" s="6">
        <f t="array" ref="T4782">SUM(IF($H$2:$H$4320=$H4782,T$2:T$4320,0))</f>
        <v>3135822</v>
      </c>
      <c r="U4782" s="6">
        <f t="array" ref="U4782">SUM(IF($H$2:$H$4320=$H4782,U$2:U$4320,0))</f>
        <v>0</v>
      </c>
      <c r="V4782" s="6">
        <f t="array" ref="V4782">SUM(IF($H$2:$H$4320=$H4782,V$2:V$4320,0))</f>
        <v>35</v>
      </c>
      <c r="W4782" s="6">
        <f t="array" ref="W4782">SUM(IF($H$2:$H$4320=$H4782,W$2:W$4320,0))</f>
        <v>865</v>
      </c>
      <c r="X4782" s="6">
        <f t="array" ref="X4782">SUM(IF($H$2:$H$4320=$H4782,X$2:X$4320,0))</f>
        <v>414</v>
      </c>
      <c r="Y4782" s="6">
        <f t="array" ref="Y4782">SUM(IF($H$2:$H$4320=$H4782,Y$2:Y$4320,0))</f>
        <v>0</v>
      </c>
      <c r="Z4782" s="6">
        <f t="array" ref="Z4782">SUM(IF($H$2:$H$4320=$H4782,Z$2:Z$4320,0))</f>
        <v>0</v>
      </c>
      <c r="AA4782" s="6">
        <f t="array" ref="AA4782">SUM(IF($H$2:$H$4320=$H4782,AA$2:AA$4320,0))</f>
        <v>0</v>
      </c>
      <c r="AB4782" s="6" t="str">
        <f t="shared" si="1225"/>
        <v/>
      </c>
      <c r="AC4782" s="6" t="str">
        <f t="shared" si="1226"/>
        <v/>
      </c>
      <c r="AD4782" s="16">
        <f t="shared" si="1210"/>
        <v>11.721887146495108</v>
      </c>
      <c r="AE4782" s="16">
        <f t="shared" si="1211"/>
        <v>0</v>
      </c>
      <c r="AF4782" s="16">
        <f t="shared" si="1212"/>
        <v>24.714285714285715</v>
      </c>
      <c r="AG4782" s="16">
        <f t="shared" si="1213"/>
        <v>36.542857142857144</v>
      </c>
      <c r="AH4782" s="17">
        <f t="shared" si="1214"/>
        <v>1.0071077724335389</v>
      </c>
      <c r="AI4782" s="17">
        <f t="shared" si="1215"/>
        <v>7.7738857065482954</v>
      </c>
      <c r="AJ4782" s="17">
        <f t="shared" si="1216"/>
        <v>13.927587851243075</v>
      </c>
      <c r="AK4782" s="17">
        <f t="shared" si="1217"/>
        <v>13.927587851243075</v>
      </c>
      <c r="AL4782" s="17" t="str">
        <f t="shared" si="1218"/>
        <v/>
      </c>
      <c r="AM4782" s="17" t="str">
        <f t="shared" si="1219"/>
        <v/>
      </c>
      <c r="AN4782" s="17" t="str">
        <f t="shared" si="1220"/>
        <v/>
      </c>
      <c r="AO4782" s="17" t="str">
        <f t="shared" si="1221"/>
        <v/>
      </c>
      <c r="AP4782" s="17" t="str">
        <f t="shared" si="1223"/>
        <v/>
      </c>
      <c r="AQ4782" s="17">
        <f t="shared" si="1222"/>
        <v>5.0328732977348869</v>
      </c>
    </row>
    <row r="4783" spans="1:43" x14ac:dyDescent="0.2">
      <c r="A4783" t="s">
        <v>5778</v>
      </c>
      <c r="H4783">
        <v>411</v>
      </c>
      <c r="I4783">
        <f t="shared" si="1224"/>
        <v>0</v>
      </c>
      <c r="M4783" s="6">
        <f t="array" ref="M4783">SUM(IF($H$2:$H$4320=$H4783,M$2:M$4320,0))</f>
        <v>516507</v>
      </c>
      <c r="N4783" s="6">
        <f t="array" ref="N4783">SUM(IF($H$2:$H$4320=$H4783,N$2:N$4320,0))</f>
        <v>0</v>
      </c>
      <c r="O4783" s="6">
        <f t="array" ref="O4783">SUM(IF($H$2:$H$4320=$H4783,O$2:O$4320,0))</f>
        <v>700640</v>
      </c>
      <c r="P4783" s="6">
        <f t="array" ref="P4783">SUM(IF($H$2:$H$4320=$H4783,P$2:P$4320,0))</f>
        <v>48106</v>
      </c>
      <c r="Q4783" s="6">
        <f t="array" ref="Q4783">SUM(IF($H$2:$H$4320=$H4783,Q$2:Q$4320,0))</f>
        <v>0</v>
      </c>
      <c r="R4783" s="6">
        <f t="array" ref="R4783">SUM(IF($H$2:$H$4320=$H4783,R$2:R$4320,0))</f>
        <v>239513</v>
      </c>
      <c r="S4783" s="6">
        <f t="array" ref="S4783">SUM(IF($H$2:$H$4320=$H4783,S$2:S$4320,0))</f>
        <v>3593559</v>
      </c>
      <c r="T4783" s="6">
        <f t="array" ref="T4783">SUM(IF($H$2:$H$4320=$H4783,T$2:T$4320,0))</f>
        <v>308375</v>
      </c>
      <c r="U4783" s="6">
        <f t="array" ref="U4783">SUM(IF($H$2:$H$4320=$H4783,U$2:U$4320,0))</f>
        <v>0</v>
      </c>
      <c r="V4783" s="6">
        <f t="array" ref="V4783">SUM(IF($H$2:$H$4320=$H4783,V$2:V$4320,0))</f>
        <v>23</v>
      </c>
      <c r="W4783" s="6">
        <f t="array" ref="W4783">SUM(IF($H$2:$H$4320=$H4783,W$2:W$4320,0))</f>
        <v>470</v>
      </c>
      <c r="X4783" s="6">
        <f t="array" ref="X4783">SUM(IF($H$2:$H$4320=$H4783,X$2:X$4320,0))</f>
        <v>220</v>
      </c>
      <c r="Y4783" s="6">
        <f t="array" ref="Y4783">SUM(IF($H$2:$H$4320=$H4783,Y$2:Y$4320,0))</f>
        <v>0</v>
      </c>
      <c r="Z4783" s="6">
        <f t="array" ref="Z4783">SUM(IF($H$2:$H$4320=$H4783,Z$2:Z$4320,0))</f>
        <v>0</v>
      </c>
      <c r="AA4783" s="6">
        <f t="array" ref="AA4783">SUM(IF($H$2:$H$4320=$H4783,AA$2:AA$4320,0))</f>
        <v>0</v>
      </c>
      <c r="AB4783" s="6" t="str">
        <f t="shared" si="1225"/>
        <v/>
      </c>
      <c r="AC4783" s="6" t="str">
        <f t="shared" si="1226"/>
        <v/>
      </c>
      <c r="AD4783" s="16">
        <f t="shared" si="1210"/>
        <v>14.564503388350726</v>
      </c>
      <c r="AE4783" s="16">
        <f t="shared" si="1211"/>
        <v>0</v>
      </c>
      <c r="AF4783" s="16">
        <f t="shared" si="1212"/>
        <v>20.434782608695652</v>
      </c>
      <c r="AG4783" s="16">
        <f t="shared" si="1213"/>
        <v>30</v>
      </c>
      <c r="AH4783" s="17">
        <f t="shared" si="1214"/>
        <v>0.46371685185292744</v>
      </c>
      <c r="AI4783" s="17">
        <f t="shared" si="1215"/>
        <v>6.9574255527998652</v>
      </c>
      <c r="AJ4783" s="17">
        <f t="shared" si="1216"/>
        <v>7.5544648959259026</v>
      </c>
      <c r="AK4783" s="17">
        <f t="shared" si="1217"/>
        <v>7.5544648959259026</v>
      </c>
      <c r="AL4783" s="17" t="str">
        <f t="shared" si="1218"/>
        <v/>
      </c>
      <c r="AM4783" s="17" t="str">
        <f t="shared" si="1219"/>
        <v/>
      </c>
      <c r="AN4783" s="17" t="str">
        <f t="shared" si="1220"/>
        <v/>
      </c>
      <c r="AO4783" s="17" t="str">
        <f t="shared" si="1221"/>
        <v/>
      </c>
      <c r="AP4783" s="17" t="str">
        <f t="shared" si="1223"/>
        <v/>
      </c>
      <c r="AQ4783" s="17">
        <f t="shared" si="1222"/>
        <v>5.1289663736012789</v>
      </c>
    </row>
    <row r="4784" spans="1:43" x14ac:dyDescent="0.2">
      <c r="A4784" t="s">
        <v>5722</v>
      </c>
      <c r="H4784">
        <v>412</v>
      </c>
      <c r="I4784">
        <f t="shared" si="1224"/>
        <v>0</v>
      </c>
      <c r="M4784" s="6">
        <f t="array" ref="M4784">SUM(IF($H$2:$H$4320=$H4784,M$2:M$4320,0))</f>
        <v>1001983</v>
      </c>
      <c r="N4784" s="6">
        <f t="array" ref="N4784">SUM(IF($H$2:$H$4320=$H4784,N$2:N$4320,0))</f>
        <v>10911266</v>
      </c>
      <c r="O4784" s="6">
        <f t="array" ref="O4784">SUM(IF($H$2:$H$4320=$H4784,O$2:O$4320,0))</f>
        <v>2035861</v>
      </c>
      <c r="P4784" s="6">
        <f t="array" ref="P4784">SUM(IF($H$2:$H$4320=$H4784,P$2:P$4320,0))</f>
        <v>106082</v>
      </c>
      <c r="Q4784" s="6">
        <f t="array" ref="Q4784">SUM(IF($H$2:$H$4320=$H4784,Q$2:Q$4320,0))</f>
        <v>3657</v>
      </c>
      <c r="R4784" s="6">
        <f t="array" ref="R4784">SUM(IF($H$2:$H$4320=$H4784,R$2:R$4320,0))</f>
        <v>620318</v>
      </c>
      <c r="S4784" s="6">
        <f t="array" ref="S4784">SUM(IF($H$2:$H$4320=$H4784,S$2:S$4320,0))</f>
        <v>13518293</v>
      </c>
      <c r="T4784" s="6">
        <f t="array" ref="T4784">SUM(IF($H$2:$H$4320=$H4784,T$2:T$4320,0))</f>
        <v>4015797</v>
      </c>
      <c r="U4784" s="6">
        <f t="array" ref="U4784">SUM(IF($H$2:$H$4320=$H4784,U$2:U$4320,0))</f>
        <v>0</v>
      </c>
      <c r="V4784" s="6">
        <f t="array" ref="V4784">SUM(IF($H$2:$H$4320=$H4784,V$2:V$4320,0))</f>
        <v>57</v>
      </c>
      <c r="W4784" s="6">
        <f t="array" ref="W4784">SUM(IF($H$2:$H$4320=$H4784,W$2:W$4320,0))</f>
        <v>1304</v>
      </c>
      <c r="X4784" s="6">
        <f t="array" ref="X4784">SUM(IF($H$2:$H$4320=$H4784,X$2:X$4320,0))</f>
        <v>613</v>
      </c>
      <c r="Y4784" s="6">
        <f t="array" ref="Y4784">SUM(IF($H$2:$H$4320=$H4784,Y$2:Y$4320,0))</f>
        <v>0</v>
      </c>
      <c r="Z4784" s="6">
        <f t="array" ref="Z4784">SUM(IF($H$2:$H$4320=$H4784,Z$2:Z$4320,0))</f>
        <v>43786977395</v>
      </c>
      <c r="AA4784" s="6">
        <f t="array" ref="AA4784">SUM(IF($H$2:$H$4320=$H4784,AA$2:AA$4320,0))</f>
        <v>3043833444.6912003</v>
      </c>
      <c r="AB4784" s="6">
        <f t="shared" si="1225"/>
        <v>4013.0061346685161</v>
      </c>
      <c r="AC4784" s="6">
        <f t="shared" si="1226"/>
        <v>278.96244530114109</v>
      </c>
      <c r="AD4784" s="16">
        <f t="shared" si="1210"/>
        <v>19.191389679681755</v>
      </c>
      <c r="AE4784" s="16">
        <f t="shared" si="1211"/>
        <v>5.3595338778040347</v>
      </c>
      <c r="AF4784" s="16">
        <f t="shared" si="1212"/>
        <v>22.87719298245614</v>
      </c>
      <c r="AG4784" s="16">
        <f t="shared" si="1213"/>
        <v>33.631578947368418</v>
      </c>
      <c r="AH4784" s="17">
        <f t="shared" si="1214"/>
        <v>0.61909034384814909</v>
      </c>
      <c r="AI4784" s="17">
        <f t="shared" si="1215"/>
        <v>13.491539277612494</v>
      </c>
      <c r="AJ4784" s="17">
        <f t="shared" si="1216"/>
        <v>17.499388712183741</v>
      </c>
      <c r="AK4784" s="17">
        <f t="shared" si="1217"/>
        <v>17.499388712183741</v>
      </c>
      <c r="AL4784" s="17">
        <f t="shared" si="1218"/>
        <v>5.6851148161908983E-2</v>
      </c>
      <c r="AM4784" s="17">
        <f t="shared" si="1219"/>
        <v>1.2389298363727912</v>
      </c>
      <c r="AN4784" s="17">
        <f t="shared" si="1220"/>
        <v>1.6069711800628819</v>
      </c>
      <c r="AO4784" s="17">
        <f t="shared" si="1221"/>
        <v>1.6069711800628819</v>
      </c>
      <c r="AP4784" s="17">
        <f t="shared" si="1223"/>
        <v>1.5501200319009729</v>
      </c>
      <c r="AQ4784" s="17">
        <f t="shared" si="1222"/>
        <v>6.6400864302621843</v>
      </c>
    </row>
    <row r="4785" spans="1:43" x14ac:dyDescent="0.2">
      <c r="A4785" t="s">
        <v>5814</v>
      </c>
      <c r="H4785">
        <v>413</v>
      </c>
      <c r="I4785">
        <f t="shared" si="1224"/>
        <v>0</v>
      </c>
      <c r="M4785" s="6">
        <f t="array" ref="M4785">SUM(IF($H$2:$H$4320=$H4785,M$2:M$4320,0))</f>
        <v>2116785</v>
      </c>
      <c r="N4785" s="6">
        <f t="array" ref="N4785">SUM(IF($H$2:$H$4320=$H4785,N$2:N$4320,0))</f>
        <v>4528415</v>
      </c>
      <c r="O4785" s="6">
        <f t="array" ref="O4785">SUM(IF($H$2:$H$4320=$H4785,O$2:O$4320,0))</f>
        <v>760696</v>
      </c>
      <c r="P4785" s="6">
        <f t="array" ref="P4785">SUM(IF($H$2:$H$4320=$H4785,P$2:P$4320,0))</f>
        <v>77394</v>
      </c>
      <c r="Q4785" s="6">
        <f t="array" ref="Q4785">SUM(IF($H$2:$H$4320=$H4785,Q$2:Q$4320,0))</f>
        <v>7823</v>
      </c>
      <c r="R4785" s="6">
        <f t="array" ref="R4785">SUM(IF($H$2:$H$4320=$H4785,R$2:R$4320,0))</f>
        <v>1960187</v>
      </c>
      <c r="S4785" s="6">
        <f t="array" ref="S4785">SUM(IF($H$2:$H$4320=$H4785,S$2:S$4320,0))</f>
        <v>4782498</v>
      </c>
      <c r="T4785" s="6">
        <f t="array" ref="T4785">SUM(IF($H$2:$H$4320=$H4785,T$2:T$4320,0))</f>
        <v>83489</v>
      </c>
      <c r="U4785" s="6">
        <f t="array" ref="U4785">SUM(IF($H$2:$H$4320=$H4785,U$2:U$4320,0))</f>
        <v>0</v>
      </c>
      <c r="V4785" s="6">
        <f t="array" ref="V4785">SUM(IF($H$2:$H$4320=$H4785,V$2:V$4320,0))</f>
        <v>50</v>
      </c>
      <c r="W4785" s="6">
        <f t="array" ref="W4785">SUM(IF($H$2:$H$4320=$H4785,W$2:W$4320,0))</f>
        <v>1332</v>
      </c>
      <c r="X4785" s="6">
        <f t="array" ref="X4785">SUM(IF($H$2:$H$4320=$H4785,X$2:X$4320,0))</f>
        <v>1416</v>
      </c>
      <c r="Y4785" s="6">
        <f t="array" ref="Y4785">SUM(IF($H$2:$H$4320=$H4785,Y$2:Y$4320,0))</f>
        <v>0</v>
      </c>
      <c r="Z4785" s="6">
        <f t="array" ref="Z4785">SUM(IF($H$2:$H$4320=$H4785,Z$2:Z$4320,0))</f>
        <v>27131254300</v>
      </c>
      <c r="AA4785" s="6">
        <f t="array" ref="AA4785">SUM(IF($H$2:$H$4320=$H4785,AA$2:AA$4320,0))</f>
        <v>1979225410.3776002</v>
      </c>
      <c r="AB4785" s="6">
        <f t="shared" si="1225"/>
        <v>5991.3356660111758</v>
      </c>
      <c r="AC4785" s="6">
        <f t="shared" si="1226"/>
        <v>437.06802719662403</v>
      </c>
      <c r="AD4785" s="16">
        <f t="shared" si="1210"/>
        <v>9.8288756234333405</v>
      </c>
      <c r="AE4785" s="16">
        <f t="shared" si="1211"/>
        <v>5.9529891047146295</v>
      </c>
      <c r="AF4785" s="16">
        <f t="shared" si="1212"/>
        <v>26.64</v>
      </c>
      <c r="AG4785" s="16">
        <f t="shared" si="1213"/>
        <v>54.96</v>
      </c>
      <c r="AH4785" s="17">
        <f t="shared" si="1214"/>
        <v>0.92602082875681757</v>
      </c>
      <c r="AI4785" s="17">
        <f t="shared" si="1215"/>
        <v>2.2593215654872836</v>
      </c>
      <c r="AJ4785" s="17">
        <f t="shared" si="1216"/>
        <v>2.2987629825419207</v>
      </c>
      <c r="AK4785" s="17">
        <f t="shared" si="1217"/>
        <v>2.2987629825419207</v>
      </c>
      <c r="AL4785" s="17">
        <f t="shared" si="1218"/>
        <v>0.43286381658924811</v>
      </c>
      <c r="AM4785" s="17">
        <f t="shared" si="1219"/>
        <v>1.0561085942874051</v>
      </c>
      <c r="AN4785" s="17">
        <f t="shared" si="1220"/>
        <v>1.0745452879208288</v>
      </c>
      <c r="AO4785" s="17">
        <f t="shared" si="1221"/>
        <v>1.0745452879208288</v>
      </c>
      <c r="AP4785" s="17">
        <f t="shared" si="1223"/>
        <v>0.64168147133158071</v>
      </c>
      <c r="AQ4785" s="17">
        <f t="shared" si="1222"/>
        <v>6.2870029551884068</v>
      </c>
    </row>
    <row r="4786" spans="1:43" x14ac:dyDescent="0.2">
      <c r="A4786" t="s">
        <v>5907</v>
      </c>
      <c r="H4786">
        <v>414</v>
      </c>
      <c r="I4786">
        <f t="shared" si="1224"/>
        <v>0</v>
      </c>
      <c r="M4786" s="6">
        <f t="array" ref="M4786">SUM(IF($H$2:$H$4320=$H4786,M$2:M$4320,0))</f>
        <v>144667</v>
      </c>
      <c r="N4786" s="6">
        <f t="array" ref="N4786">SUM(IF($H$2:$H$4320=$H4786,N$2:N$4320,0))</f>
        <v>0</v>
      </c>
      <c r="O4786" s="6">
        <f t="array" ref="O4786">SUM(IF($H$2:$H$4320=$H4786,O$2:O$4320,0))</f>
        <v>362937</v>
      </c>
      <c r="P4786" s="6">
        <f t="array" ref="P4786">SUM(IF($H$2:$H$4320=$H4786,P$2:P$4320,0))</f>
        <v>34023</v>
      </c>
      <c r="Q4786" s="6">
        <f t="array" ref="Q4786">SUM(IF($H$2:$H$4320=$H4786,Q$2:Q$4320,0))</f>
        <v>0</v>
      </c>
      <c r="R4786" s="6">
        <f t="array" ref="R4786">SUM(IF($H$2:$H$4320=$H4786,R$2:R$4320,0))</f>
        <v>42258</v>
      </c>
      <c r="S4786" s="6">
        <f t="array" ref="S4786">SUM(IF($H$2:$H$4320=$H4786,S$2:S$4320,0))</f>
        <v>1174835</v>
      </c>
      <c r="T4786" s="6">
        <f t="array" ref="T4786">SUM(IF($H$2:$H$4320=$H4786,T$2:T$4320,0))</f>
        <v>270363</v>
      </c>
      <c r="U4786" s="6">
        <f t="array" ref="U4786">SUM(IF($H$2:$H$4320=$H4786,U$2:U$4320,0))</f>
        <v>0</v>
      </c>
      <c r="V4786" s="6">
        <f t="array" ref="V4786">SUM(IF($H$2:$H$4320=$H4786,V$2:V$4320,0))</f>
        <v>27</v>
      </c>
      <c r="W4786" s="6">
        <f t="array" ref="W4786">SUM(IF($H$2:$H$4320=$H4786,W$2:W$4320,0))</f>
        <v>272</v>
      </c>
      <c r="X4786" s="6">
        <f t="array" ref="X4786">SUM(IF($H$2:$H$4320=$H4786,X$2:X$4320,0))</f>
        <v>0</v>
      </c>
      <c r="Y4786" s="6">
        <f t="array" ref="Y4786">SUM(IF($H$2:$H$4320=$H4786,Y$2:Y$4320,0))</f>
        <v>0</v>
      </c>
      <c r="Z4786" s="6">
        <f t="array" ref="Z4786">SUM(IF($H$2:$H$4320=$H4786,Z$2:Z$4320,0))</f>
        <v>0</v>
      </c>
      <c r="AA4786" s="6">
        <f t="array" ref="AA4786">SUM(IF($H$2:$H$4320=$H4786,AA$2:AA$4320,0))</f>
        <v>0</v>
      </c>
      <c r="AB4786" s="6" t="str">
        <f t="shared" si="1225"/>
        <v/>
      </c>
      <c r="AC4786" s="6" t="str">
        <f t="shared" si="1226"/>
        <v/>
      </c>
      <c r="AD4786" s="16">
        <f t="shared" si="1210"/>
        <v>10.667401463715722</v>
      </c>
      <c r="AE4786" s="16">
        <f t="shared" si="1211"/>
        <v>0</v>
      </c>
      <c r="AF4786" s="16">
        <f t="shared" si="1212"/>
        <v>10.074074074074074</v>
      </c>
      <c r="AG4786" s="16">
        <f t="shared" si="1213"/>
        <v>10.074074074074074</v>
      </c>
      <c r="AH4786" s="17">
        <f t="shared" si="1214"/>
        <v>0.29210531772968262</v>
      </c>
      <c r="AI4786" s="17">
        <f t="shared" si="1215"/>
        <v>8.1209605507821419</v>
      </c>
      <c r="AJ4786" s="17">
        <f t="shared" si="1216"/>
        <v>9.989824908237539</v>
      </c>
      <c r="AK4786" s="17">
        <f t="shared" si="1217"/>
        <v>9.989824908237539</v>
      </c>
      <c r="AL4786" s="17" t="str">
        <f t="shared" si="1218"/>
        <v/>
      </c>
      <c r="AM4786" s="17" t="str">
        <f t="shared" si="1219"/>
        <v/>
      </c>
      <c r="AN4786" s="17" t="str">
        <f t="shared" si="1220"/>
        <v/>
      </c>
      <c r="AO4786" s="17" t="str">
        <f t="shared" si="1221"/>
        <v/>
      </c>
      <c r="AP4786" s="17" t="str">
        <f t="shared" si="1223"/>
        <v/>
      </c>
      <c r="AQ4786" s="17">
        <f t="shared" si="1222"/>
        <v>3.2370218522773926</v>
      </c>
    </row>
    <row r="4787" spans="1:43" x14ac:dyDescent="0.2">
      <c r="A4787" t="s">
        <v>6216</v>
      </c>
      <c r="H4787">
        <v>415</v>
      </c>
      <c r="I4787">
        <f t="shared" si="1224"/>
        <v>0</v>
      </c>
      <c r="M4787" s="6">
        <f t="array" ref="M4787">SUM(IF($H$2:$H$4320=$H4787,M$2:M$4320,0))</f>
        <v>0</v>
      </c>
      <c r="N4787" s="6">
        <f t="array" ref="N4787">SUM(IF($H$2:$H$4320=$H4787,N$2:N$4320,0))</f>
        <v>0</v>
      </c>
      <c r="O4787" s="6">
        <f t="array" ref="O4787">SUM(IF($H$2:$H$4320=$H4787,O$2:O$4320,0))</f>
        <v>0</v>
      </c>
      <c r="P4787" s="6">
        <f t="array" ref="P4787">SUM(IF($H$2:$H$4320=$H4787,P$2:P$4320,0))</f>
        <v>0</v>
      </c>
      <c r="Q4787" s="6">
        <f t="array" ref="Q4787">SUM(IF($H$2:$H$4320=$H4787,Q$2:Q$4320,0))</f>
        <v>0</v>
      </c>
      <c r="R4787" s="6">
        <f t="array" ref="R4787">SUM(IF($H$2:$H$4320=$H4787,R$2:R$4320,0))</f>
        <v>0</v>
      </c>
      <c r="S4787" s="6">
        <f t="array" ref="S4787">SUM(IF($H$2:$H$4320=$H4787,S$2:S$4320,0))</f>
        <v>0</v>
      </c>
      <c r="T4787" s="6">
        <f t="array" ref="T4787">SUM(IF($H$2:$H$4320=$H4787,T$2:T$4320,0))</f>
        <v>0</v>
      </c>
      <c r="U4787" s="6">
        <f t="array" ref="U4787">SUM(IF($H$2:$H$4320=$H4787,U$2:U$4320,0))</f>
        <v>0</v>
      </c>
      <c r="V4787" s="6">
        <f t="array" ref="V4787">SUM(IF($H$2:$H$4320=$H4787,V$2:V$4320,0))</f>
        <v>0</v>
      </c>
      <c r="W4787" s="6">
        <f t="array" ref="W4787">SUM(IF($H$2:$H$4320=$H4787,W$2:W$4320,0))</f>
        <v>0</v>
      </c>
      <c r="X4787" s="6">
        <f t="array" ref="X4787">SUM(IF($H$2:$H$4320=$H4787,X$2:X$4320,0))</f>
        <v>0</v>
      </c>
      <c r="Y4787" s="6">
        <f t="array" ref="Y4787">SUM(IF($H$2:$H$4320=$H4787,Y$2:Y$4320,0))</f>
        <v>0</v>
      </c>
      <c r="Z4787" s="6">
        <f t="array" ref="Z4787">SUM(IF($H$2:$H$4320=$H4787,Z$2:Z$4320,0))</f>
        <v>0</v>
      </c>
      <c r="AA4787" s="6">
        <f t="array" ref="AA4787">SUM(IF($H$2:$H$4320=$H4787,AA$2:AA$4320,0))</f>
        <v>0</v>
      </c>
      <c r="AB4787" s="6" t="str">
        <f t="shared" si="1225"/>
        <v/>
      </c>
      <c r="AC4787" s="6" t="str">
        <f t="shared" si="1226"/>
        <v/>
      </c>
      <c r="AD4787" s="16" t="str">
        <f t="shared" si="1210"/>
        <v/>
      </c>
      <c r="AE4787" s="16" t="str">
        <f t="shared" si="1211"/>
        <v/>
      </c>
      <c r="AF4787" s="16" t="str">
        <f t="shared" si="1212"/>
        <v/>
      </c>
      <c r="AG4787" s="16" t="str">
        <f t="shared" si="1213"/>
        <v/>
      </c>
      <c r="AH4787" s="17" t="str">
        <f t="shared" si="1214"/>
        <v/>
      </c>
      <c r="AI4787" s="17" t="str">
        <f t="shared" si="1215"/>
        <v/>
      </c>
      <c r="AJ4787" s="17" t="str">
        <f t="shared" si="1216"/>
        <v/>
      </c>
      <c r="AK4787" s="17" t="str">
        <f t="shared" si="1217"/>
        <v/>
      </c>
      <c r="AL4787" s="17" t="str">
        <f t="shared" si="1218"/>
        <v/>
      </c>
      <c r="AM4787" s="17" t="str">
        <f t="shared" si="1219"/>
        <v/>
      </c>
      <c r="AN4787" s="17" t="str">
        <f t="shared" si="1220"/>
        <v/>
      </c>
      <c r="AO4787" s="17" t="str">
        <f t="shared" si="1221"/>
        <v/>
      </c>
      <c r="AP4787" s="17" t="str">
        <f t="shared" si="1223"/>
        <v/>
      </c>
      <c r="AQ4787" s="17" t="str">
        <f t="shared" si="1222"/>
        <v/>
      </c>
    </row>
    <row r="4788" spans="1:43" x14ac:dyDescent="0.2">
      <c r="A4788" t="s">
        <v>6217</v>
      </c>
      <c r="H4788">
        <v>416</v>
      </c>
      <c r="I4788">
        <f t="shared" si="1224"/>
        <v>0</v>
      </c>
      <c r="M4788" s="6">
        <f t="array" ref="M4788">SUM(IF($H$2:$H$4320=$H4788,M$2:M$4320,0))</f>
        <v>0</v>
      </c>
      <c r="N4788" s="6">
        <f t="array" ref="N4788">SUM(IF($H$2:$H$4320=$H4788,N$2:N$4320,0))</f>
        <v>0</v>
      </c>
      <c r="O4788" s="6">
        <f t="array" ref="O4788">SUM(IF($H$2:$H$4320=$H4788,O$2:O$4320,0))</f>
        <v>0</v>
      </c>
      <c r="P4788" s="6">
        <f t="array" ref="P4788">SUM(IF($H$2:$H$4320=$H4788,P$2:P$4320,0))</f>
        <v>0</v>
      </c>
      <c r="Q4788" s="6">
        <f t="array" ref="Q4788">SUM(IF($H$2:$H$4320=$H4788,Q$2:Q$4320,0))</f>
        <v>0</v>
      </c>
      <c r="R4788" s="6">
        <f t="array" ref="R4788">SUM(IF($H$2:$H$4320=$H4788,R$2:R$4320,0))</f>
        <v>0</v>
      </c>
      <c r="S4788" s="6">
        <f t="array" ref="S4788">SUM(IF($H$2:$H$4320=$H4788,S$2:S$4320,0))</f>
        <v>0</v>
      </c>
      <c r="T4788" s="6">
        <f t="array" ref="T4788">SUM(IF($H$2:$H$4320=$H4788,T$2:T$4320,0))</f>
        <v>0</v>
      </c>
      <c r="U4788" s="6">
        <f t="array" ref="U4788">SUM(IF($H$2:$H$4320=$H4788,U$2:U$4320,0))</f>
        <v>0</v>
      </c>
      <c r="V4788" s="6">
        <f t="array" ref="V4788">SUM(IF($H$2:$H$4320=$H4788,V$2:V$4320,0))</f>
        <v>0</v>
      </c>
      <c r="W4788" s="6">
        <f t="array" ref="W4788">SUM(IF($H$2:$H$4320=$H4788,W$2:W$4320,0))</f>
        <v>0</v>
      </c>
      <c r="X4788" s="6">
        <f t="array" ref="X4788">SUM(IF($H$2:$H$4320=$H4788,X$2:X$4320,0))</f>
        <v>0</v>
      </c>
      <c r="Y4788" s="6">
        <f t="array" ref="Y4788">SUM(IF($H$2:$H$4320=$H4788,Y$2:Y$4320,0))</f>
        <v>0</v>
      </c>
      <c r="Z4788" s="6">
        <f t="array" ref="Z4788">SUM(IF($H$2:$H$4320=$H4788,Z$2:Z$4320,0))</f>
        <v>0</v>
      </c>
      <c r="AA4788" s="6">
        <f t="array" ref="AA4788">SUM(IF($H$2:$H$4320=$H4788,AA$2:AA$4320,0))</f>
        <v>0</v>
      </c>
      <c r="AB4788" s="6" t="str">
        <f t="shared" si="1225"/>
        <v/>
      </c>
      <c r="AC4788" s="6" t="str">
        <f t="shared" si="1226"/>
        <v/>
      </c>
      <c r="AD4788" s="16" t="str">
        <f t="shared" si="1210"/>
        <v/>
      </c>
      <c r="AE4788" s="16" t="str">
        <f t="shared" si="1211"/>
        <v/>
      </c>
      <c r="AF4788" s="16" t="str">
        <f t="shared" si="1212"/>
        <v/>
      </c>
      <c r="AG4788" s="16" t="str">
        <f t="shared" si="1213"/>
        <v/>
      </c>
      <c r="AH4788" s="17" t="str">
        <f t="shared" si="1214"/>
        <v/>
      </c>
      <c r="AI4788" s="17" t="str">
        <f t="shared" si="1215"/>
        <v/>
      </c>
      <c r="AJ4788" s="17" t="str">
        <f t="shared" si="1216"/>
        <v/>
      </c>
      <c r="AK4788" s="17" t="str">
        <f t="shared" si="1217"/>
        <v/>
      </c>
      <c r="AL4788" s="17" t="str">
        <f t="shared" si="1218"/>
        <v/>
      </c>
      <c r="AM4788" s="17" t="str">
        <f t="shared" si="1219"/>
        <v/>
      </c>
      <c r="AN4788" s="17" t="str">
        <f t="shared" si="1220"/>
        <v/>
      </c>
      <c r="AO4788" s="17" t="str">
        <f t="shared" si="1221"/>
        <v/>
      </c>
      <c r="AP4788" s="17" t="str">
        <f t="shared" si="1223"/>
        <v/>
      </c>
      <c r="AQ4788" s="17" t="str">
        <f t="shared" si="1222"/>
        <v/>
      </c>
    </row>
    <row r="4789" spans="1:43" x14ac:dyDescent="0.2">
      <c r="A4789" t="s">
        <v>5800</v>
      </c>
      <c r="H4789">
        <v>417</v>
      </c>
      <c r="I4789">
        <f t="shared" si="1224"/>
        <v>0</v>
      </c>
      <c r="M4789" s="6">
        <f t="array" ref="M4789">SUM(IF($H$2:$H$4320=$H4789,M$2:M$4320,0))</f>
        <v>283560</v>
      </c>
      <c r="N4789" s="6">
        <f t="array" ref="N4789">SUM(IF($H$2:$H$4320=$H4789,N$2:N$4320,0))</f>
        <v>4330659</v>
      </c>
      <c r="O4789" s="6">
        <f t="array" ref="O4789">SUM(IF($H$2:$H$4320=$H4789,O$2:O$4320,0))</f>
        <v>773135</v>
      </c>
      <c r="P4789" s="6">
        <f t="array" ref="P4789">SUM(IF($H$2:$H$4320=$H4789,P$2:P$4320,0))</f>
        <v>42952</v>
      </c>
      <c r="Q4789" s="6">
        <f t="array" ref="Q4789">SUM(IF($H$2:$H$4320=$H4789,Q$2:Q$4320,0))</f>
        <v>984</v>
      </c>
      <c r="R4789" s="6">
        <f t="array" ref="R4789">SUM(IF($H$2:$H$4320=$H4789,R$2:R$4320,0))</f>
        <v>571924</v>
      </c>
      <c r="S4789" s="6">
        <f t="array" ref="S4789">SUM(IF($H$2:$H$4320=$H4789,S$2:S$4320,0))</f>
        <v>3963939</v>
      </c>
      <c r="T4789" s="6">
        <f t="array" ref="T4789">SUM(IF($H$2:$H$4320=$H4789,T$2:T$4320,0))</f>
        <v>3596992</v>
      </c>
      <c r="U4789" s="6">
        <f t="array" ref="U4789">SUM(IF($H$2:$H$4320=$H4789,U$2:U$4320,0))</f>
        <v>0</v>
      </c>
      <c r="V4789" s="6">
        <f t="array" ref="V4789">SUM(IF($H$2:$H$4320=$H4789,V$2:V$4320,0))</f>
        <v>60</v>
      </c>
      <c r="W4789" s="6">
        <f t="array" ref="W4789">SUM(IF($H$2:$H$4320=$H4789,W$2:W$4320,0))</f>
        <v>1572</v>
      </c>
      <c r="X4789" s="6">
        <f t="array" ref="X4789">SUM(IF($H$2:$H$4320=$H4789,X$2:X$4320,0))</f>
        <v>288</v>
      </c>
      <c r="Y4789" s="6">
        <f t="array" ref="Y4789">SUM(IF($H$2:$H$4320=$H4789,Y$2:Y$4320,0))</f>
        <v>0</v>
      </c>
      <c r="Z4789" s="6">
        <f t="array" ref="Z4789">SUM(IF($H$2:$H$4320=$H4789,Z$2:Z$4320,0))</f>
        <v>24372396200</v>
      </c>
      <c r="AA4789" s="6">
        <f t="array" ref="AA4789">SUM(IF($H$2:$H$4320=$H4789,AA$2:AA$4320,0))</f>
        <v>1896764834.9664001</v>
      </c>
      <c r="AB4789" s="6">
        <f t="shared" si="1225"/>
        <v>5627.8723861657081</v>
      </c>
      <c r="AC4789" s="6">
        <f t="shared" si="1226"/>
        <v>437.98526620692144</v>
      </c>
      <c r="AD4789" s="16">
        <f t="shared" si="1210"/>
        <v>17.999976718197058</v>
      </c>
      <c r="AE4789" s="16">
        <f t="shared" si="1211"/>
        <v>5.6014266589922848</v>
      </c>
      <c r="AF4789" s="16">
        <f t="shared" si="1212"/>
        <v>26.2</v>
      </c>
      <c r="AG4789" s="16">
        <f t="shared" si="1213"/>
        <v>31</v>
      </c>
      <c r="AH4789" s="17">
        <f t="shared" si="1214"/>
        <v>2.0169417407250672</v>
      </c>
      <c r="AI4789" s="17">
        <f t="shared" si="1215"/>
        <v>13.979189589504866</v>
      </c>
      <c r="AJ4789" s="17">
        <f t="shared" si="1216"/>
        <v>26.66430737762731</v>
      </c>
      <c r="AK4789" s="17">
        <f t="shared" si="1217"/>
        <v>26.66430737762731</v>
      </c>
      <c r="AL4789" s="17">
        <f t="shared" si="1218"/>
        <v>0.1320639653225987</v>
      </c>
      <c r="AM4789" s="17">
        <f t="shared" si="1219"/>
        <v>0.91532004713370418</v>
      </c>
      <c r="AN4789" s="17">
        <f t="shared" si="1220"/>
        <v>1.7459077244363963</v>
      </c>
      <c r="AO4789" s="17">
        <f t="shared" si="1221"/>
        <v>1.7459077244363963</v>
      </c>
      <c r="AP4789" s="17">
        <f t="shared" si="1223"/>
        <v>1.6138437591137975</v>
      </c>
      <c r="AQ4789" s="17">
        <f t="shared" si="1222"/>
        <v>5.1270981135248048</v>
      </c>
    </row>
    <row r="4790" spans="1:43" x14ac:dyDescent="0.2">
      <c r="A4790" t="s">
        <v>5982</v>
      </c>
      <c r="H4790">
        <v>418</v>
      </c>
      <c r="I4790">
        <f t="shared" si="1224"/>
        <v>0</v>
      </c>
      <c r="M4790" s="6">
        <f t="array" ref="M4790">SUM(IF($H$2:$H$4320=$H4790,M$2:M$4320,0))</f>
        <v>217273</v>
      </c>
      <c r="N4790" s="6">
        <f t="array" ref="N4790">SUM(IF($H$2:$H$4320=$H4790,N$2:N$4320,0))</f>
        <v>0</v>
      </c>
      <c r="O4790" s="6">
        <f t="array" ref="O4790">SUM(IF($H$2:$H$4320=$H4790,O$2:O$4320,0))</f>
        <v>496330</v>
      </c>
      <c r="P4790" s="6">
        <f t="array" ref="P4790">SUM(IF($H$2:$H$4320=$H4790,P$2:P$4320,0))</f>
        <v>34096</v>
      </c>
      <c r="Q4790" s="6">
        <f t="array" ref="Q4790">SUM(IF($H$2:$H$4320=$H4790,Q$2:Q$4320,0))</f>
        <v>0</v>
      </c>
      <c r="R4790" s="6">
        <f t="array" ref="R4790">SUM(IF($H$2:$H$4320=$H4790,R$2:R$4320,0))</f>
        <v>216104</v>
      </c>
      <c r="S4790" s="6">
        <f t="array" ref="S4790">SUM(IF($H$2:$H$4320=$H4790,S$2:S$4320,0))</f>
        <v>2203577</v>
      </c>
      <c r="T4790" s="6">
        <f t="array" ref="T4790">SUM(IF($H$2:$H$4320=$H4790,T$2:T$4320,0))</f>
        <v>0</v>
      </c>
      <c r="U4790" s="6">
        <f t="array" ref="U4790">SUM(IF($H$2:$H$4320=$H4790,U$2:U$4320,0))</f>
        <v>0</v>
      </c>
      <c r="V4790" s="6">
        <f t="array" ref="V4790">SUM(IF($H$2:$H$4320=$H4790,V$2:V$4320,0))</f>
        <v>15</v>
      </c>
      <c r="W4790" s="6">
        <f t="array" ref="W4790">SUM(IF($H$2:$H$4320=$H4790,W$2:W$4320,0))</f>
        <v>357</v>
      </c>
      <c r="X4790" s="6">
        <f t="array" ref="X4790">SUM(IF($H$2:$H$4320=$H4790,X$2:X$4320,0))</f>
        <v>131</v>
      </c>
      <c r="Y4790" s="6">
        <f t="array" ref="Y4790">SUM(IF($H$2:$H$4320=$H4790,Y$2:Y$4320,0))</f>
        <v>0</v>
      </c>
      <c r="Z4790" s="6">
        <f t="array" ref="Z4790">SUM(IF($H$2:$H$4320=$H4790,Z$2:Z$4320,0))</f>
        <v>0</v>
      </c>
      <c r="AA4790" s="6">
        <f t="array" ref="AA4790">SUM(IF($H$2:$H$4320=$H4790,AA$2:AA$4320,0))</f>
        <v>0</v>
      </c>
      <c r="AB4790" s="6" t="str">
        <f t="shared" si="1225"/>
        <v/>
      </c>
      <c r="AC4790" s="6" t="str">
        <f t="shared" si="1226"/>
        <v/>
      </c>
      <c r="AD4790" s="16">
        <f t="shared" si="1210"/>
        <v>14.556839511966214</v>
      </c>
      <c r="AE4790" s="16">
        <f t="shared" si="1211"/>
        <v>0</v>
      </c>
      <c r="AF4790" s="16">
        <f t="shared" si="1212"/>
        <v>23.8</v>
      </c>
      <c r="AG4790" s="16">
        <f t="shared" si="1213"/>
        <v>32.533333333333331</v>
      </c>
      <c r="AH4790" s="17">
        <f t="shared" si="1214"/>
        <v>0.99461967202551627</v>
      </c>
      <c r="AI4790" s="17">
        <f t="shared" si="1215"/>
        <v>10.141973461957997</v>
      </c>
      <c r="AJ4790" s="17">
        <f t="shared" si="1216"/>
        <v>10.141973461957997</v>
      </c>
      <c r="AK4790" s="17">
        <f t="shared" si="1217"/>
        <v>10.141973461957997</v>
      </c>
      <c r="AL4790" s="17" t="str">
        <f t="shared" si="1218"/>
        <v/>
      </c>
      <c r="AM4790" s="17" t="str">
        <f t="shared" si="1219"/>
        <v/>
      </c>
      <c r="AN4790" s="17" t="str">
        <f t="shared" si="1220"/>
        <v/>
      </c>
      <c r="AO4790" s="17" t="str">
        <f t="shared" si="1221"/>
        <v/>
      </c>
      <c r="AP4790" s="17" t="str">
        <f t="shared" si="1223"/>
        <v/>
      </c>
      <c r="AQ4790" s="17">
        <f t="shared" si="1222"/>
        <v>4.4397417041081537</v>
      </c>
    </row>
    <row r="4791" spans="1:43" x14ac:dyDescent="0.2">
      <c r="A4791" t="s">
        <v>5766</v>
      </c>
      <c r="H4791">
        <v>419</v>
      </c>
      <c r="I4791">
        <f t="shared" si="1224"/>
        <v>0</v>
      </c>
      <c r="M4791" s="6">
        <f t="array" ref="M4791">SUM(IF($H$2:$H$4320=$H4791,M$2:M$4320,0))</f>
        <v>304306</v>
      </c>
      <c r="N4791" s="6">
        <f t="array" ref="N4791">SUM(IF($H$2:$H$4320=$H4791,N$2:N$4320,0))</f>
        <v>0</v>
      </c>
      <c r="O4791" s="6">
        <f t="array" ref="O4791">SUM(IF($H$2:$H$4320=$H4791,O$2:O$4320,0))</f>
        <v>353202</v>
      </c>
      <c r="P4791" s="6">
        <f t="array" ref="P4791">SUM(IF($H$2:$H$4320=$H4791,P$2:P$4320,0))</f>
        <v>20689</v>
      </c>
      <c r="Q4791" s="6">
        <f t="array" ref="Q4791">SUM(IF($H$2:$H$4320=$H4791,Q$2:Q$4320,0))</f>
        <v>0</v>
      </c>
      <c r="R4791" s="6">
        <f t="array" ref="R4791">SUM(IF($H$2:$H$4320=$H4791,R$2:R$4320,0))</f>
        <v>264592</v>
      </c>
      <c r="S4791" s="6">
        <f t="array" ref="S4791">SUM(IF($H$2:$H$4320=$H4791,S$2:S$4320,0))</f>
        <v>1633874</v>
      </c>
      <c r="T4791" s="6">
        <f t="array" ref="T4791">SUM(IF($H$2:$H$4320=$H4791,T$2:T$4320,0))</f>
        <v>896756</v>
      </c>
      <c r="U4791" s="6">
        <f t="array" ref="U4791">SUM(IF($H$2:$H$4320=$H4791,U$2:U$4320,0))</f>
        <v>0</v>
      </c>
      <c r="V4791" s="6">
        <f t="array" ref="V4791">SUM(IF($H$2:$H$4320=$H4791,V$2:V$4320,0))</f>
        <v>19</v>
      </c>
      <c r="W4791" s="6">
        <f t="array" ref="W4791">SUM(IF($H$2:$H$4320=$H4791,W$2:W$4320,0))</f>
        <v>463</v>
      </c>
      <c r="X4791" s="6">
        <f t="array" ref="X4791">SUM(IF($H$2:$H$4320=$H4791,X$2:X$4320,0))</f>
        <v>176</v>
      </c>
      <c r="Y4791" s="6">
        <f t="array" ref="Y4791">SUM(IF($H$2:$H$4320=$H4791,Y$2:Y$4320,0))</f>
        <v>0</v>
      </c>
      <c r="Z4791" s="6">
        <f t="array" ref="Z4791">SUM(IF($H$2:$H$4320=$H4791,Z$2:Z$4320,0))</f>
        <v>0</v>
      </c>
      <c r="AA4791" s="6">
        <f t="array" ref="AA4791">SUM(IF($H$2:$H$4320=$H4791,AA$2:AA$4320,0))</f>
        <v>0</v>
      </c>
      <c r="AB4791" s="6" t="str">
        <f t="shared" si="1225"/>
        <v/>
      </c>
      <c r="AC4791" s="6" t="str">
        <f t="shared" si="1226"/>
        <v/>
      </c>
      <c r="AD4791" s="16">
        <f t="shared" si="1210"/>
        <v>17.071970612402726</v>
      </c>
      <c r="AE4791" s="16">
        <f t="shared" si="1211"/>
        <v>0</v>
      </c>
      <c r="AF4791" s="16">
        <f t="shared" si="1212"/>
        <v>24.368421052631579</v>
      </c>
      <c r="AG4791" s="16">
        <f t="shared" si="1213"/>
        <v>33.631578947368418</v>
      </c>
      <c r="AH4791" s="17">
        <f t="shared" si="1214"/>
        <v>0.86949320749508718</v>
      </c>
      <c r="AI4791" s="17">
        <f t="shared" si="1215"/>
        <v>5.3691810217347014</v>
      </c>
      <c r="AJ4791" s="17">
        <f t="shared" si="1216"/>
        <v>8.3160700084783077</v>
      </c>
      <c r="AK4791" s="17">
        <f t="shared" si="1217"/>
        <v>8.3160700084783077</v>
      </c>
      <c r="AL4791" s="17" t="str">
        <f t="shared" si="1218"/>
        <v/>
      </c>
      <c r="AM4791" s="17" t="str">
        <f t="shared" si="1219"/>
        <v/>
      </c>
      <c r="AN4791" s="17" t="str">
        <f t="shared" si="1220"/>
        <v/>
      </c>
      <c r="AO4791" s="17" t="str">
        <f t="shared" si="1221"/>
        <v/>
      </c>
      <c r="AP4791" s="17" t="str">
        <f t="shared" si="1223"/>
        <v/>
      </c>
      <c r="AQ4791" s="17">
        <f t="shared" si="1222"/>
        <v>4.6258911331192918</v>
      </c>
    </row>
    <row r="4792" spans="1:43" x14ac:dyDescent="0.2">
      <c r="A4792" t="s">
        <v>6054</v>
      </c>
      <c r="H4792">
        <v>420</v>
      </c>
      <c r="I4792">
        <f t="shared" si="1224"/>
        <v>0</v>
      </c>
      <c r="M4792" s="6">
        <f t="array" ref="M4792">SUM(IF($H$2:$H$4320=$H4792,M$2:M$4320,0))</f>
        <v>134692</v>
      </c>
      <c r="N4792" s="6">
        <f t="array" ref="N4792">SUM(IF($H$2:$H$4320=$H4792,N$2:N$4320,0))</f>
        <v>0</v>
      </c>
      <c r="O4792" s="6">
        <f t="array" ref="O4792">SUM(IF($H$2:$H$4320=$H4792,O$2:O$4320,0))</f>
        <v>381791</v>
      </c>
      <c r="P4792" s="6">
        <f t="array" ref="P4792">SUM(IF($H$2:$H$4320=$H4792,P$2:P$4320,0))</f>
        <v>22555</v>
      </c>
      <c r="Q4792" s="6">
        <f t="array" ref="Q4792">SUM(IF($H$2:$H$4320=$H4792,Q$2:Q$4320,0))</f>
        <v>0</v>
      </c>
      <c r="R4792" s="6">
        <f t="array" ref="R4792">SUM(IF($H$2:$H$4320=$H4792,R$2:R$4320,0))</f>
        <v>82447</v>
      </c>
      <c r="S4792" s="6">
        <f t="array" ref="S4792">SUM(IF($H$2:$H$4320=$H4792,S$2:S$4320,0))</f>
        <v>1039663</v>
      </c>
      <c r="T4792" s="6">
        <f t="array" ref="T4792">SUM(IF($H$2:$H$4320=$H4792,T$2:T$4320,0))</f>
        <v>205883</v>
      </c>
      <c r="U4792" s="6">
        <f t="array" ref="U4792">SUM(IF($H$2:$H$4320=$H4792,U$2:U$4320,0))</f>
        <v>0</v>
      </c>
      <c r="V4792" s="6">
        <f t="array" ref="V4792">SUM(IF($H$2:$H$4320=$H4792,V$2:V$4320,0))</f>
        <v>11</v>
      </c>
      <c r="W4792" s="6">
        <f t="array" ref="W4792">SUM(IF($H$2:$H$4320=$H4792,W$2:W$4320,0))</f>
        <v>142</v>
      </c>
      <c r="X4792" s="6">
        <f t="array" ref="X4792">SUM(IF($H$2:$H$4320=$H4792,X$2:X$4320,0))</f>
        <v>40</v>
      </c>
      <c r="Y4792" s="6">
        <f t="array" ref="Y4792">SUM(IF($H$2:$H$4320=$H4792,Y$2:Y$4320,0))</f>
        <v>0</v>
      </c>
      <c r="Z4792" s="6">
        <f t="array" ref="Z4792">SUM(IF($H$2:$H$4320=$H4792,Z$2:Z$4320,0))</f>
        <v>0</v>
      </c>
      <c r="AA4792" s="6">
        <f t="array" ref="AA4792">SUM(IF($H$2:$H$4320=$H4792,AA$2:AA$4320,0))</f>
        <v>0</v>
      </c>
      <c r="AB4792" s="6" t="str">
        <f t="shared" si="1225"/>
        <v/>
      </c>
      <c r="AC4792" s="6" t="str">
        <f t="shared" si="1226"/>
        <v/>
      </c>
      <c r="AD4792" s="16">
        <f t="shared" si="1210"/>
        <v>16.927111505209488</v>
      </c>
      <c r="AE4792" s="16">
        <f t="shared" si="1211"/>
        <v>0</v>
      </c>
      <c r="AF4792" s="16">
        <f t="shared" si="1212"/>
        <v>12.909090909090908</v>
      </c>
      <c r="AG4792" s="16">
        <f t="shared" si="1213"/>
        <v>16.545454545454547</v>
      </c>
      <c r="AH4792" s="17">
        <f t="shared" si="1214"/>
        <v>0.6121150476643008</v>
      </c>
      <c r="AI4792" s="17">
        <f t="shared" si="1215"/>
        <v>7.7188177471564758</v>
      </c>
      <c r="AJ4792" s="17">
        <f t="shared" si="1216"/>
        <v>9.2473643572001301</v>
      </c>
      <c r="AK4792" s="17">
        <f t="shared" si="1217"/>
        <v>9.2473643572001301</v>
      </c>
      <c r="AL4792" s="17" t="str">
        <f t="shared" si="1218"/>
        <v/>
      </c>
      <c r="AM4792" s="17" t="str">
        <f t="shared" si="1219"/>
        <v/>
      </c>
      <c r="AN4792" s="17" t="str">
        <f t="shared" si="1220"/>
        <v/>
      </c>
      <c r="AO4792" s="17" t="str">
        <f t="shared" si="1221"/>
        <v/>
      </c>
      <c r="AP4792" s="17" t="str">
        <f t="shared" si="1223"/>
        <v/>
      </c>
      <c r="AQ4792" s="17">
        <f t="shared" si="1222"/>
        <v>2.7231207650258913</v>
      </c>
    </row>
    <row r="4793" spans="1:43" x14ac:dyDescent="0.2">
      <c r="A4793" t="s">
        <v>6096</v>
      </c>
      <c r="H4793">
        <v>422</v>
      </c>
      <c r="I4793">
        <f t="shared" si="1224"/>
        <v>0</v>
      </c>
      <c r="M4793" s="6">
        <f t="array" ref="M4793">SUM(IF($H$2:$H$4320=$H4793,M$2:M$4320,0))</f>
        <v>446324</v>
      </c>
      <c r="N4793" s="6">
        <f t="array" ref="N4793">SUM(IF($H$2:$H$4320=$H4793,N$2:N$4320,0))</f>
        <v>1325581</v>
      </c>
      <c r="O4793" s="6">
        <f t="array" ref="O4793">SUM(IF($H$2:$H$4320=$H4793,O$2:O$4320,0))</f>
        <v>608344</v>
      </c>
      <c r="P4793" s="6">
        <f t="array" ref="P4793">SUM(IF($H$2:$H$4320=$H4793,P$2:P$4320,0))</f>
        <v>48454</v>
      </c>
      <c r="Q4793" s="6">
        <f t="array" ref="Q4793">SUM(IF($H$2:$H$4320=$H4793,Q$2:Q$4320,0))</f>
        <v>1647</v>
      </c>
      <c r="R4793" s="6">
        <f t="array" ref="R4793">SUM(IF($H$2:$H$4320=$H4793,R$2:R$4320,0))</f>
        <v>284188</v>
      </c>
      <c r="S4793" s="6">
        <f t="array" ref="S4793">SUM(IF($H$2:$H$4320=$H4793,S$2:S$4320,0))</f>
        <v>3376602</v>
      </c>
      <c r="T4793" s="6">
        <f t="array" ref="T4793">SUM(IF($H$2:$H$4320=$H4793,T$2:T$4320,0))</f>
        <v>69994</v>
      </c>
      <c r="U4793" s="6">
        <f t="array" ref="U4793">SUM(IF($H$2:$H$4320=$H4793,U$2:U$4320,0))</f>
        <v>0</v>
      </c>
      <c r="V4793" s="6">
        <f t="array" ref="V4793">SUM(IF($H$2:$H$4320=$H4793,V$2:V$4320,0))</f>
        <v>28</v>
      </c>
      <c r="W4793" s="6">
        <f t="array" ref="W4793">SUM(IF($H$2:$H$4320=$H4793,W$2:W$4320,0))</f>
        <v>526</v>
      </c>
      <c r="X4793" s="6">
        <f t="array" ref="X4793">SUM(IF($H$2:$H$4320=$H4793,X$2:X$4320,0))</f>
        <v>794</v>
      </c>
      <c r="Y4793" s="6">
        <f t="array" ref="Y4793">SUM(IF($H$2:$H$4320=$H4793,Y$2:Y$4320,0))</f>
        <v>0</v>
      </c>
      <c r="Z4793" s="6">
        <f t="array" ref="Z4793">SUM(IF($H$2:$H$4320=$H4793,Z$2:Z$4320,0))</f>
        <v>15563864200</v>
      </c>
      <c r="AA4793" s="6">
        <f t="array" ref="AA4793">SUM(IF($H$2:$H$4320=$H4793,AA$2:AA$4320,0))</f>
        <v>1135474459.4592001</v>
      </c>
      <c r="AB4793" s="6">
        <f t="shared" si="1225"/>
        <v>11741.164214031432</v>
      </c>
      <c r="AC4793" s="6">
        <f t="shared" si="1226"/>
        <v>856.58625120547151</v>
      </c>
      <c r="AD4793" s="16">
        <f t="shared" si="1210"/>
        <v>12.555083171667974</v>
      </c>
      <c r="AE4793" s="16">
        <f t="shared" si="1211"/>
        <v>2.1789990531672871</v>
      </c>
      <c r="AF4793" s="16">
        <f t="shared" si="1212"/>
        <v>18.785714285714285</v>
      </c>
      <c r="AG4793" s="16">
        <f t="shared" si="1213"/>
        <v>47.142857142857146</v>
      </c>
      <c r="AH4793" s="17">
        <f t="shared" si="1214"/>
        <v>0.63673026769790553</v>
      </c>
      <c r="AI4793" s="17">
        <f t="shared" si="1215"/>
        <v>7.5653605900646168</v>
      </c>
      <c r="AJ4793" s="17">
        <f t="shared" si="1216"/>
        <v>7.722183884353071</v>
      </c>
      <c r="AK4793" s="17">
        <f t="shared" si="1217"/>
        <v>7.722183884353071</v>
      </c>
      <c r="AL4793" s="17">
        <f t="shared" si="1218"/>
        <v>0.21438750253662356</v>
      </c>
      <c r="AM4793" s="17">
        <f t="shared" si="1219"/>
        <v>2.5472619176044318</v>
      </c>
      <c r="AN4793" s="17">
        <f t="shared" si="1220"/>
        <v>2.6000644245806179</v>
      </c>
      <c r="AO4793" s="17">
        <f t="shared" si="1221"/>
        <v>2.6000644245806179</v>
      </c>
      <c r="AP4793" s="17">
        <f t="shared" si="1223"/>
        <v>2.3856769220439942</v>
      </c>
      <c r="AQ4793" s="17">
        <f t="shared" si="1222"/>
        <v>5.5504813066291439</v>
      </c>
    </row>
    <row r="4794" spans="1:43" x14ac:dyDescent="0.2">
      <c r="A4794" t="s">
        <v>6154</v>
      </c>
      <c r="H4794">
        <v>423</v>
      </c>
      <c r="I4794">
        <f t="shared" si="1224"/>
        <v>0</v>
      </c>
      <c r="M4794" s="6">
        <f t="array" ref="M4794">SUM(IF($H$2:$H$4320=$H4794,M$2:M$4320,0))</f>
        <v>12826</v>
      </c>
      <c r="N4794" s="6">
        <f t="array" ref="N4794">SUM(IF($H$2:$H$4320=$H4794,N$2:N$4320,0))</f>
        <v>0</v>
      </c>
      <c r="O4794" s="6">
        <f t="array" ref="O4794">SUM(IF($H$2:$H$4320=$H4794,O$2:O$4320,0))</f>
        <v>49188</v>
      </c>
      <c r="P4794" s="6">
        <f t="array" ref="P4794">SUM(IF($H$2:$H$4320=$H4794,P$2:P$4320,0))</f>
        <v>4542</v>
      </c>
      <c r="Q4794" s="6">
        <f t="array" ref="Q4794">SUM(IF($H$2:$H$4320=$H4794,Q$2:Q$4320,0))</f>
        <v>0</v>
      </c>
      <c r="R4794" s="6">
        <f t="array" ref="R4794">SUM(IF($H$2:$H$4320=$H4794,R$2:R$4320,0))</f>
        <v>37499</v>
      </c>
      <c r="S4794" s="6">
        <f t="array" ref="S4794">SUM(IF($H$2:$H$4320=$H4794,S$2:S$4320,0))</f>
        <v>404193</v>
      </c>
      <c r="T4794" s="6">
        <f t="array" ref="T4794">SUM(IF($H$2:$H$4320=$H4794,T$2:T$4320,0))</f>
        <v>234593</v>
      </c>
      <c r="U4794" s="6">
        <f t="array" ref="U4794">SUM(IF($H$2:$H$4320=$H4794,U$2:U$4320,0))</f>
        <v>0</v>
      </c>
      <c r="V4794" s="6">
        <f t="array" ref="V4794">SUM(IF($H$2:$H$4320=$H4794,V$2:V$4320,0))</f>
        <v>6</v>
      </c>
      <c r="W4794" s="6">
        <f t="array" ref="W4794">SUM(IF($H$2:$H$4320=$H4794,W$2:W$4320,0))</f>
        <v>118</v>
      </c>
      <c r="X4794" s="6">
        <f t="array" ref="X4794">SUM(IF($H$2:$H$4320=$H4794,X$2:X$4320,0))</f>
        <v>0</v>
      </c>
      <c r="Y4794" s="6">
        <f t="array" ref="Y4794">SUM(IF($H$2:$H$4320=$H4794,Y$2:Y$4320,0))</f>
        <v>0</v>
      </c>
      <c r="Z4794" s="6">
        <f t="array" ref="Z4794">SUM(IF($H$2:$H$4320=$H4794,Z$2:Z$4320,0))</f>
        <v>0</v>
      </c>
      <c r="AA4794" s="6">
        <f t="array" ref="AA4794">SUM(IF($H$2:$H$4320=$H4794,AA$2:AA$4320,0))</f>
        <v>0</v>
      </c>
      <c r="AB4794" s="6" t="str">
        <f t="shared" si="1225"/>
        <v/>
      </c>
      <c r="AC4794" s="6" t="str">
        <f t="shared" si="1226"/>
        <v/>
      </c>
      <c r="AD4794" s="16">
        <f t="shared" si="1210"/>
        <v>10.829590488771466</v>
      </c>
      <c r="AE4794" s="16">
        <f t="shared" si="1211"/>
        <v>0</v>
      </c>
      <c r="AF4794" s="16">
        <f t="shared" si="1212"/>
        <v>19.666666666666668</v>
      </c>
      <c r="AG4794" s="16">
        <f t="shared" si="1213"/>
        <v>19.666666666666668</v>
      </c>
      <c r="AH4794" s="17">
        <f t="shared" si="1214"/>
        <v>2.923670668953688</v>
      </c>
      <c r="AI4794" s="17">
        <f t="shared" si="1215"/>
        <v>31.51356619366911</v>
      </c>
      <c r="AJ4794" s="17">
        <f t="shared" si="1216"/>
        <v>49.803991891470453</v>
      </c>
      <c r="AK4794" s="17">
        <f t="shared" si="1217"/>
        <v>49.803991891470453</v>
      </c>
      <c r="AL4794" s="17" t="str">
        <f t="shared" si="1218"/>
        <v/>
      </c>
      <c r="AM4794" s="17" t="str">
        <f t="shared" si="1219"/>
        <v/>
      </c>
      <c r="AN4794" s="17" t="str">
        <f t="shared" si="1220"/>
        <v/>
      </c>
      <c r="AO4794" s="17" t="str">
        <f t="shared" si="1221"/>
        <v/>
      </c>
      <c r="AP4794" s="17" t="str">
        <f t="shared" si="1223"/>
        <v/>
      </c>
      <c r="AQ4794" s="17">
        <f t="shared" si="1222"/>
        <v>8.2173090997804348</v>
      </c>
    </row>
    <row r="4795" spans="1:43" x14ac:dyDescent="0.2">
      <c r="A4795" t="s">
        <v>6097</v>
      </c>
      <c r="H4795">
        <v>424</v>
      </c>
      <c r="I4795">
        <f t="shared" si="1224"/>
        <v>0</v>
      </c>
      <c r="M4795" s="6">
        <f t="array" ref="M4795">SUM(IF($H$2:$H$4320=$H4795,M$2:M$4320,0))</f>
        <v>206184</v>
      </c>
      <c r="N4795" s="6">
        <f t="array" ref="N4795">SUM(IF($H$2:$H$4320=$H4795,N$2:N$4320,0))</f>
        <v>0</v>
      </c>
      <c r="O4795" s="6">
        <f t="array" ref="O4795">SUM(IF($H$2:$H$4320=$H4795,O$2:O$4320,0))</f>
        <v>446030</v>
      </c>
      <c r="P4795" s="6">
        <f t="array" ref="P4795">SUM(IF($H$2:$H$4320=$H4795,P$2:P$4320,0))</f>
        <v>36648</v>
      </c>
      <c r="Q4795" s="6">
        <f t="array" ref="Q4795">SUM(IF($H$2:$H$4320=$H4795,Q$2:Q$4320,0))</f>
        <v>0</v>
      </c>
      <c r="R4795" s="6">
        <f t="array" ref="R4795">SUM(IF($H$2:$H$4320=$H4795,R$2:R$4320,0))</f>
        <v>120351</v>
      </c>
      <c r="S4795" s="6">
        <f t="array" ref="S4795">SUM(IF($H$2:$H$4320=$H4795,S$2:S$4320,0))</f>
        <v>1915814</v>
      </c>
      <c r="T4795" s="6">
        <f t="array" ref="T4795">SUM(IF($H$2:$H$4320=$H4795,T$2:T$4320,0))</f>
        <v>209721</v>
      </c>
      <c r="U4795" s="6">
        <f t="array" ref="U4795">SUM(IF($H$2:$H$4320=$H4795,U$2:U$4320,0))</f>
        <v>0</v>
      </c>
      <c r="V4795" s="6">
        <f t="array" ref="V4795">SUM(IF($H$2:$H$4320=$H4795,V$2:V$4320,0))</f>
        <v>17</v>
      </c>
      <c r="W4795" s="6">
        <f t="array" ref="W4795">SUM(IF($H$2:$H$4320=$H4795,W$2:W$4320,0))</f>
        <v>320</v>
      </c>
      <c r="X4795" s="6">
        <f t="array" ref="X4795">SUM(IF($H$2:$H$4320=$H4795,X$2:X$4320,0))</f>
        <v>27</v>
      </c>
      <c r="Y4795" s="6">
        <f t="array" ref="Y4795">SUM(IF($H$2:$H$4320=$H4795,Y$2:Y$4320,0))</f>
        <v>0</v>
      </c>
      <c r="Z4795" s="6">
        <f t="array" ref="Z4795">SUM(IF($H$2:$H$4320=$H4795,Z$2:Z$4320,0))</f>
        <v>0</v>
      </c>
      <c r="AA4795" s="6">
        <f t="array" ref="AA4795">SUM(IF($H$2:$H$4320=$H4795,AA$2:AA$4320,0))</f>
        <v>0</v>
      </c>
      <c r="AB4795" s="6" t="str">
        <f t="shared" si="1225"/>
        <v/>
      </c>
      <c r="AC4795" s="6" t="str">
        <f t="shared" si="1226"/>
        <v/>
      </c>
      <c r="AD4795" s="16">
        <f t="shared" si="1210"/>
        <v>12.170650512988431</v>
      </c>
      <c r="AE4795" s="16">
        <f t="shared" si="1211"/>
        <v>0</v>
      </c>
      <c r="AF4795" s="16">
        <f t="shared" si="1212"/>
        <v>18.823529411764707</v>
      </c>
      <c r="AG4795" s="16">
        <f t="shared" si="1213"/>
        <v>20.411764705882351</v>
      </c>
      <c r="AH4795" s="17">
        <f t="shared" si="1214"/>
        <v>0.5837067861715749</v>
      </c>
      <c r="AI4795" s="17">
        <f t="shared" si="1215"/>
        <v>9.2917685174407332</v>
      </c>
      <c r="AJ4795" s="17">
        <f t="shared" si="1216"/>
        <v>10.308923097815544</v>
      </c>
      <c r="AK4795" s="17">
        <f t="shared" si="1217"/>
        <v>10.308923097815544</v>
      </c>
      <c r="AL4795" s="17" t="str">
        <f t="shared" si="1218"/>
        <v/>
      </c>
      <c r="AM4795" s="17" t="str">
        <f t="shared" si="1219"/>
        <v/>
      </c>
      <c r="AN4795" s="17" t="str">
        <f t="shared" si="1220"/>
        <v/>
      </c>
      <c r="AO4795" s="17" t="str">
        <f t="shared" si="1221"/>
        <v/>
      </c>
      <c r="AP4795" s="17" t="str">
        <f t="shared" si="1223"/>
        <v/>
      </c>
      <c r="AQ4795" s="17">
        <f t="shared" si="1222"/>
        <v>4.2952581664910436</v>
      </c>
    </row>
    <row r="4796" spans="1:43" x14ac:dyDescent="0.2">
      <c r="A4796" t="s">
        <v>5724</v>
      </c>
      <c r="H4796">
        <v>425</v>
      </c>
      <c r="I4796">
        <f t="shared" si="1224"/>
        <v>0</v>
      </c>
      <c r="M4796" s="6">
        <f t="array" ref="M4796">SUM(IF($H$2:$H$4320=$H4796,M$2:M$4320,0))</f>
        <v>478140</v>
      </c>
      <c r="N4796" s="6">
        <f t="array" ref="N4796">SUM(IF($H$2:$H$4320=$H4796,N$2:N$4320,0))</f>
        <v>0</v>
      </c>
      <c r="O4796" s="6">
        <f t="array" ref="O4796">SUM(IF($H$2:$H$4320=$H4796,O$2:O$4320,0))</f>
        <v>723228</v>
      </c>
      <c r="P4796" s="6">
        <f t="array" ref="P4796">SUM(IF($H$2:$H$4320=$H4796,P$2:P$4320,0))</f>
        <v>47576</v>
      </c>
      <c r="Q4796" s="6">
        <f t="array" ref="Q4796">SUM(IF($H$2:$H$4320=$H4796,Q$2:Q$4320,0))</f>
        <v>0</v>
      </c>
      <c r="R4796" s="6">
        <f t="array" ref="R4796">SUM(IF($H$2:$H$4320=$H4796,R$2:R$4320,0))</f>
        <v>430717</v>
      </c>
      <c r="S4796" s="6">
        <f t="array" ref="S4796">SUM(IF($H$2:$H$4320=$H4796,S$2:S$4320,0))</f>
        <v>6838033</v>
      </c>
      <c r="T4796" s="6">
        <f t="array" ref="T4796">SUM(IF($H$2:$H$4320=$H4796,T$2:T$4320,0))</f>
        <v>416490</v>
      </c>
      <c r="U4796" s="6">
        <f t="array" ref="U4796">SUM(IF($H$2:$H$4320=$H4796,U$2:U$4320,0))</f>
        <v>0</v>
      </c>
      <c r="V4796" s="6">
        <f t="array" ref="V4796">SUM(IF($H$2:$H$4320=$H4796,V$2:V$4320,0))</f>
        <v>24</v>
      </c>
      <c r="W4796" s="6">
        <f t="array" ref="W4796">SUM(IF($H$2:$H$4320=$H4796,W$2:W$4320,0))</f>
        <v>507</v>
      </c>
      <c r="X4796" s="6">
        <f t="array" ref="X4796">SUM(IF($H$2:$H$4320=$H4796,X$2:X$4320,0))</f>
        <v>165</v>
      </c>
      <c r="Y4796" s="6">
        <f t="array" ref="Y4796">SUM(IF($H$2:$H$4320=$H4796,Y$2:Y$4320,0))</f>
        <v>0</v>
      </c>
      <c r="Z4796" s="6">
        <f t="array" ref="Z4796">SUM(IF($H$2:$H$4320=$H4796,Z$2:Z$4320,0))</f>
        <v>0</v>
      </c>
      <c r="AA4796" s="6">
        <f t="array" ref="AA4796">SUM(IF($H$2:$H$4320=$H4796,AA$2:AA$4320,0))</f>
        <v>0</v>
      </c>
      <c r="AB4796" s="6" t="str">
        <f t="shared" si="1225"/>
        <v/>
      </c>
      <c r="AC4796" s="6" t="str">
        <f t="shared" si="1226"/>
        <v/>
      </c>
      <c r="AD4796" s="16">
        <f t="shared" si="1210"/>
        <v>15.201530183285691</v>
      </c>
      <c r="AE4796" s="16">
        <f t="shared" si="1211"/>
        <v>0</v>
      </c>
      <c r="AF4796" s="16">
        <f t="shared" si="1212"/>
        <v>21.125</v>
      </c>
      <c r="AG4796" s="16">
        <f t="shared" si="1213"/>
        <v>28</v>
      </c>
      <c r="AH4796" s="17">
        <f t="shared" si="1214"/>
        <v>0.90081775212280923</v>
      </c>
      <c r="AI4796" s="17">
        <f t="shared" si="1215"/>
        <v>14.301319697159828</v>
      </c>
      <c r="AJ4796" s="17">
        <f t="shared" si="1216"/>
        <v>15.172382565775715</v>
      </c>
      <c r="AK4796" s="17">
        <f t="shared" si="1217"/>
        <v>15.172382565775715</v>
      </c>
      <c r="AL4796" s="17" t="str">
        <f t="shared" si="1218"/>
        <v/>
      </c>
      <c r="AM4796" s="17" t="str">
        <f t="shared" si="1219"/>
        <v/>
      </c>
      <c r="AN4796" s="17" t="str">
        <f t="shared" si="1220"/>
        <v/>
      </c>
      <c r="AO4796" s="17" t="str">
        <f t="shared" si="1221"/>
        <v/>
      </c>
      <c r="AP4796" s="17" t="str">
        <f t="shared" si="1223"/>
        <v/>
      </c>
      <c r="AQ4796" s="17">
        <f t="shared" si="1222"/>
        <v>9.4548786827943605</v>
      </c>
    </row>
    <row r="4797" spans="1:43" x14ac:dyDescent="0.2">
      <c r="A4797" t="s">
        <v>5862</v>
      </c>
      <c r="H4797">
        <v>426</v>
      </c>
      <c r="I4797">
        <f t="shared" si="1224"/>
        <v>0</v>
      </c>
      <c r="M4797" s="6">
        <f t="array" ref="M4797">SUM(IF($H$2:$H$4320=$H4797,M$2:M$4320,0))</f>
        <v>103529</v>
      </c>
      <c r="N4797" s="6">
        <f t="array" ref="N4797">SUM(IF($H$2:$H$4320=$H4797,N$2:N$4320,0))</f>
        <v>0</v>
      </c>
      <c r="O4797" s="6">
        <f t="array" ref="O4797">SUM(IF($H$2:$H$4320=$H4797,O$2:O$4320,0))</f>
        <v>349700</v>
      </c>
      <c r="P4797" s="6">
        <f t="array" ref="P4797">SUM(IF($H$2:$H$4320=$H4797,P$2:P$4320,0))</f>
        <v>25940</v>
      </c>
      <c r="Q4797" s="6">
        <f t="array" ref="Q4797">SUM(IF($H$2:$H$4320=$H4797,Q$2:Q$4320,0))</f>
        <v>0</v>
      </c>
      <c r="R4797" s="6">
        <f t="array" ref="R4797">SUM(IF($H$2:$H$4320=$H4797,R$2:R$4320,0))</f>
        <v>69329</v>
      </c>
      <c r="S4797" s="6">
        <f t="array" ref="S4797">SUM(IF($H$2:$H$4320=$H4797,S$2:S$4320,0))</f>
        <v>835219</v>
      </c>
      <c r="T4797" s="6">
        <f t="array" ref="T4797">SUM(IF($H$2:$H$4320=$H4797,T$2:T$4320,0))</f>
        <v>424088</v>
      </c>
      <c r="U4797" s="6">
        <f t="array" ref="U4797">SUM(IF($H$2:$H$4320=$H4797,U$2:U$4320,0))</f>
        <v>0</v>
      </c>
      <c r="V4797" s="6">
        <f t="array" ref="V4797">SUM(IF($H$2:$H$4320=$H4797,V$2:V$4320,0))</f>
        <v>21</v>
      </c>
      <c r="W4797" s="6">
        <f t="array" ref="W4797">SUM(IF($H$2:$H$4320=$H4797,W$2:W$4320,0))</f>
        <v>430</v>
      </c>
      <c r="X4797" s="6">
        <f t="array" ref="X4797">SUM(IF($H$2:$H$4320=$H4797,X$2:X$4320,0))</f>
        <v>100</v>
      </c>
      <c r="Y4797" s="6">
        <f t="array" ref="Y4797">SUM(IF($H$2:$H$4320=$H4797,Y$2:Y$4320,0))</f>
        <v>0</v>
      </c>
      <c r="Z4797" s="6">
        <f t="array" ref="Z4797">SUM(IF($H$2:$H$4320=$H4797,Z$2:Z$4320,0))</f>
        <v>0</v>
      </c>
      <c r="AA4797" s="6">
        <f t="array" ref="AA4797">SUM(IF($H$2:$H$4320=$H4797,AA$2:AA$4320,0))</f>
        <v>0</v>
      </c>
      <c r="AB4797" s="6" t="str">
        <f t="shared" si="1225"/>
        <v/>
      </c>
      <c r="AC4797" s="6" t="str">
        <f t="shared" si="1226"/>
        <v/>
      </c>
      <c r="AD4797" s="16">
        <f t="shared" si="1210"/>
        <v>13.481110254433307</v>
      </c>
      <c r="AE4797" s="16">
        <f t="shared" si="1211"/>
        <v>0</v>
      </c>
      <c r="AF4797" s="16">
        <f t="shared" si="1212"/>
        <v>20.476190476190474</v>
      </c>
      <c r="AG4797" s="16">
        <f t="shared" si="1213"/>
        <v>25.238095238095237</v>
      </c>
      <c r="AH4797" s="17">
        <f t="shared" si="1214"/>
        <v>0.66965777704797691</v>
      </c>
      <c r="AI4797" s="17">
        <f t="shared" si="1215"/>
        <v>8.0674883366013379</v>
      </c>
      <c r="AJ4797" s="17">
        <f t="shared" si="1216"/>
        <v>12.163809174241035</v>
      </c>
      <c r="AK4797" s="17">
        <f t="shared" si="1217"/>
        <v>12.163809174241035</v>
      </c>
      <c r="AL4797" s="17" t="str">
        <f t="shared" si="1218"/>
        <v/>
      </c>
      <c r="AM4797" s="17" t="str">
        <f t="shared" si="1219"/>
        <v/>
      </c>
      <c r="AN4797" s="17" t="str">
        <f t="shared" si="1220"/>
        <v/>
      </c>
      <c r="AO4797" s="17" t="str">
        <f t="shared" si="1221"/>
        <v/>
      </c>
      <c r="AP4797" s="17" t="str">
        <f t="shared" si="1223"/>
        <v/>
      </c>
      <c r="AQ4797" s="17">
        <f t="shared" si="1222"/>
        <v>2.3883871890191593</v>
      </c>
    </row>
    <row r="4798" spans="1:43" x14ac:dyDescent="0.2">
      <c r="A4798" t="s">
        <v>6218</v>
      </c>
      <c r="H4798">
        <v>427</v>
      </c>
      <c r="I4798">
        <f t="shared" si="1224"/>
        <v>0</v>
      </c>
      <c r="M4798" s="6">
        <f t="array" ref="M4798">SUM(IF($H$2:$H$4320=$H4798,M$2:M$4320,0))</f>
        <v>0</v>
      </c>
      <c r="N4798" s="6">
        <f t="array" ref="N4798">SUM(IF($H$2:$H$4320=$H4798,N$2:N$4320,0))</f>
        <v>0</v>
      </c>
      <c r="O4798" s="6">
        <f t="array" ref="O4798">SUM(IF($H$2:$H$4320=$H4798,O$2:O$4320,0))</f>
        <v>0</v>
      </c>
      <c r="P4798" s="6">
        <f t="array" ref="P4798">SUM(IF($H$2:$H$4320=$H4798,P$2:P$4320,0))</f>
        <v>0</v>
      </c>
      <c r="Q4798" s="6">
        <f t="array" ref="Q4798">SUM(IF($H$2:$H$4320=$H4798,Q$2:Q$4320,0))</f>
        <v>0</v>
      </c>
      <c r="R4798" s="6">
        <f t="array" ref="R4798">SUM(IF($H$2:$H$4320=$H4798,R$2:R$4320,0))</f>
        <v>0</v>
      </c>
      <c r="S4798" s="6">
        <f t="array" ref="S4798">SUM(IF($H$2:$H$4320=$H4798,S$2:S$4320,0))</f>
        <v>0</v>
      </c>
      <c r="T4798" s="6">
        <f t="array" ref="T4798">SUM(IF($H$2:$H$4320=$H4798,T$2:T$4320,0))</f>
        <v>0</v>
      </c>
      <c r="U4798" s="6">
        <f t="array" ref="U4798">SUM(IF($H$2:$H$4320=$H4798,U$2:U$4320,0))</f>
        <v>0</v>
      </c>
      <c r="V4798" s="6">
        <f t="array" ref="V4798">SUM(IF($H$2:$H$4320=$H4798,V$2:V$4320,0))</f>
        <v>0</v>
      </c>
      <c r="W4798" s="6">
        <f t="array" ref="W4798">SUM(IF($H$2:$H$4320=$H4798,W$2:W$4320,0))</f>
        <v>0</v>
      </c>
      <c r="X4798" s="6">
        <f t="array" ref="X4798">SUM(IF($H$2:$H$4320=$H4798,X$2:X$4320,0))</f>
        <v>0</v>
      </c>
      <c r="Y4798" s="6">
        <f t="array" ref="Y4798">SUM(IF($H$2:$H$4320=$H4798,Y$2:Y$4320,0))</f>
        <v>0</v>
      </c>
      <c r="Z4798" s="6">
        <f t="array" ref="Z4798">SUM(IF($H$2:$H$4320=$H4798,Z$2:Z$4320,0))</f>
        <v>0</v>
      </c>
      <c r="AA4798" s="6">
        <f t="array" ref="AA4798">SUM(IF($H$2:$H$4320=$H4798,AA$2:AA$4320,0))</f>
        <v>0</v>
      </c>
      <c r="AB4798" s="6" t="str">
        <f t="shared" si="1225"/>
        <v/>
      </c>
      <c r="AC4798" s="6" t="str">
        <f t="shared" si="1226"/>
        <v/>
      </c>
      <c r="AD4798" s="16" t="str">
        <f t="shared" si="1210"/>
        <v/>
      </c>
      <c r="AE4798" s="16" t="str">
        <f t="shared" si="1211"/>
        <v/>
      </c>
      <c r="AF4798" s="16" t="str">
        <f t="shared" si="1212"/>
        <v/>
      </c>
      <c r="AG4798" s="16" t="str">
        <f t="shared" si="1213"/>
        <v/>
      </c>
      <c r="AH4798" s="17" t="str">
        <f t="shared" si="1214"/>
        <v/>
      </c>
      <c r="AI4798" s="17" t="str">
        <f t="shared" si="1215"/>
        <v/>
      </c>
      <c r="AJ4798" s="17" t="str">
        <f t="shared" si="1216"/>
        <v/>
      </c>
      <c r="AK4798" s="17" t="str">
        <f t="shared" si="1217"/>
        <v/>
      </c>
      <c r="AL4798" s="17" t="str">
        <f t="shared" si="1218"/>
        <v/>
      </c>
      <c r="AM4798" s="17" t="str">
        <f t="shared" si="1219"/>
        <v/>
      </c>
      <c r="AN4798" s="17" t="str">
        <f t="shared" si="1220"/>
        <v/>
      </c>
      <c r="AO4798" s="17" t="str">
        <f t="shared" si="1221"/>
        <v/>
      </c>
      <c r="AP4798" s="17" t="str">
        <f t="shared" si="1223"/>
        <v/>
      </c>
      <c r="AQ4798" s="17" t="str">
        <f t="shared" si="1222"/>
        <v/>
      </c>
    </row>
    <row r="4799" spans="1:43" x14ac:dyDescent="0.2">
      <c r="A4799" t="s">
        <v>6161</v>
      </c>
      <c r="H4799">
        <v>428</v>
      </c>
      <c r="I4799">
        <f t="shared" si="1224"/>
        <v>0</v>
      </c>
      <c r="M4799" s="6">
        <f t="array" ref="M4799">SUM(IF($H$2:$H$4320=$H4799,M$2:M$4320,0))</f>
        <v>340410</v>
      </c>
      <c r="N4799" s="6">
        <f t="array" ref="N4799">SUM(IF($H$2:$H$4320=$H4799,N$2:N$4320,0))</f>
        <v>946834</v>
      </c>
      <c r="O4799" s="6">
        <f t="array" ref="O4799">SUM(IF($H$2:$H$4320=$H4799,O$2:O$4320,0))</f>
        <v>300968</v>
      </c>
      <c r="P4799" s="6">
        <f t="array" ref="P4799">SUM(IF($H$2:$H$4320=$H4799,P$2:P$4320,0))</f>
        <v>27222</v>
      </c>
      <c r="Q4799" s="6">
        <f t="array" ref="Q4799">SUM(IF($H$2:$H$4320=$H4799,Q$2:Q$4320,0))</f>
        <v>1233</v>
      </c>
      <c r="R4799" s="6">
        <f t="array" ref="R4799">SUM(IF($H$2:$H$4320=$H4799,R$2:R$4320,0))</f>
        <v>261836</v>
      </c>
      <c r="S4799" s="6">
        <f t="array" ref="S4799">SUM(IF($H$2:$H$4320=$H4799,S$2:S$4320,0))</f>
        <v>2687781</v>
      </c>
      <c r="T4799" s="6">
        <f t="array" ref="T4799">SUM(IF($H$2:$H$4320=$H4799,T$2:T$4320,0))</f>
        <v>193827</v>
      </c>
      <c r="U4799" s="6">
        <f t="array" ref="U4799">SUM(IF($H$2:$H$4320=$H4799,U$2:U$4320,0))</f>
        <v>0</v>
      </c>
      <c r="V4799" s="6">
        <f t="array" ref="V4799">SUM(IF($H$2:$H$4320=$H4799,V$2:V$4320,0))</f>
        <v>23</v>
      </c>
      <c r="W4799" s="6">
        <f t="array" ref="W4799">SUM(IF($H$2:$H$4320=$H4799,W$2:W$4320,0))</f>
        <v>528</v>
      </c>
      <c r="X4799" s="6">
        <f t="array" ref="X4799">SUM(IF($H$2:$H$4320=$H4799,X$2:X$4320,0))</f>
        <v>346</v>
      </c>
      <c r="Y4799" s="6">
        <f t="array" ref="Y4799">SUM(IF($H$2:$H$4320=$H4799,Y$2:Y$4320,0))</f>
        <v>0</v>
      </c>
      <c r="Z4799" s="6">
        <f t="array" ref="Z4799">SUM(IF($H$2:$H$4320=$H4799,Z$2:Z$4320,0))</f>
        <v>8445990100</v>
      </c>
      <c r="AA4799" s="6">
        <f t="array" ref="AA4799">SUM(IF($H$2:$H$4320=$H4799,AA$2:AA$4320,0))</f>
        <v>614640628.22399998</v>
      </c>
      <c r="AB4799" s="6">
        <f t="shared" si="1225"/>
        <v>8920.2437808528211</v>
      </c>
      <c r="AC4799" s="6">
        <f t="shared" si="1226"/>
        <v>649.15352450799185</v>
      </c>
      <c r="AD4799" s="16">
        <f t="shared" si="1210"/>
        <v>11.056057600470208</v>
      </c>
      <c r="AE4799" s="16">
        <f t="shared" si="1211"/>
        <v>3.1459623614470642</v>
      </c>
      <c r="AF4799" s="16">
        <f t="shared" si="1212"/>
        <v>22.956521739130434</v>
      </c>
      <c r="AG4799" s="16">
        <f t="shared" si="1213"/>
        <v>38</v>
      </c>
      <c r="AH4799" s="17">
        <f t="shared" si="1214"/>
        <v>0.76917834376193417</v>
      </c>
      <c r="AI4799" s="17">
        <f t="shared" si="1215"/>
        <v>7.8957169295849123</v>
      </c>
      <c r="AJ4799" s="17">
        <f t="shared" si="1216"/>
        <v>8.4651097206310038</v>
      </c>
      <c r="AK4799" s="17">
        <f t="shared" si="1217"/>
        <v>8.4651097206310038</v>
      </c>
      <c r="AL4799" s="17">
        <f t="shared" si="1218"/>
        <v>0.27653844285270701</v>
      </c>
      <c r="AM4799" s="17">
        <f t="shared" si="1219"/>
        <v>2.8387035108582919</v>
      </c>
      <c r="AN4799" s="17">
        <f t="shared" si="1220"/>
        <v>3.0434141570750524</v>
      </c>
      <c r="AO4799" s="17">
        <f t="shared" si="1221"/>
        <v>3.0434141570750524</v>
      </c>
      <c r="AP4799" s="17">
        <f t="shared" si="1223"/>
        <v>2.7668757142223455</v>
      </c>
      <c r="AQ4799" s="17">
        <f t="shared" si="1222"/>
        <v>8.9304544004678235</v>
      </c>
    </row>
    <row r="4800" spans="1:43" x14ac:dyDescent="0.2">
      <c r="A4800" t="s">
        <v>5770</v>
      </c>
      <c r="H4800">
        <v>429</v>
      </c>
      <c r="I4800">
        <f t="shared" si="1224"/>
        <v>0</v>
      </c>
      <c r="M4800" s="6">
        <f t="array" ref="M4800">SUM(IF($H$2:$H$4320=$H4800,M$2:M$4320,0))</f>
        <v>11667</v>
      </c>
      <c r="N4800" s="6">
        <f t="array" ref="N4800">SUM(IF($H$2:$H$4320=$H4800,N$2:N$4320,0))</f>
        <v>0</v>
      </c>
      <c r="O4800" s="6">
        <f t="array" ref="O4800">SUM(IF($H$2:$H$4320=$H4800,O$2:O$4320,0))</f>
        <v>28511</v>
      </c>
      <c r="P4800" s="6">
        <f t="array" ref="P4800">SUM(IF($H$2:$H$4320=$H4800,P$2:P$4320,0))</f>
        <v>1824</v>
      </c>
      <c r="Q4800" s="6">
        <f t="array" ref="Q4800">SUM(IF($H$2:$H$4320=$H4800,Q$2:Q$4320,0))</f>
        <v>0</v>
      </c>
      <c r="R4800" s="6">
        <f t="array" ref="R4800">SUM(IF($H$2:$H$4320=$H4800,R$2:R$4320,0))</f>
        <v>5796</v>
      </c>
      <c r="S4800" s="6">
        <f t="array" ref="S4800">SUM(IF($H$2:$H$4320=$H4800,S$2:S$4320,0))</f>
        <v>202340</v>
      </c>
      <c r="T4800" s="6">
        <f t="array" ref="T4800">SUM(IF($H$2:$H$4320=$H4800,T$2:T$4320,0))</f>
        <v>0</v>
      </c>
      <c r="U4800" s="6">
        <f t="array" ref="U4800">SUM(IF($H$2:$H$4320=$H4800,U$2:U$4320,0))</f>
        <v>0</v>
      </c>
      <c r="V4800" s="6">
        <f t="array" ref="V4800">SUM(IF($H$2:$H$4320=$H4800,V$2:V$4320,0))</f>
        <v>4</v>
      </c>
      <c r="W4800" s="6">
        <f t="array" ref="W4800">SUM(IF($H$2:$H$4320=$H4800,W$2:W$4320,0))</f>
        <v>105</v>
      </c>
      <c r="X4800" s="6">
        <f t="array" ref="X4800">SUM(IF($H$2:$H$4320=$H4800,X$2:X$4320,0))</f>
        <v>13</v>
      </c>
      <c r="Y4800" s="6">
        <f t="array" ref="Y4800">SUM(IF($H$2:$H$4320=$H4800,Y$2:Y$4320,0))</f>
        <v>0</v>
      </c>
      <c r="Z4800" s="6">
        <f t="array" ref="Z4800">SUM(IF($H$2:$H$4320=$H4800,Z$2:Z$4320,0))</f>
        <v>0</v>
      </c>
      <c r="AA4800" s="6">
        <f t="array" ref="AA4800">SUM(IF($H$2:$H$4320=$H4800,AA$2:AA$4320,0))</f>
        <v>0</v>
      </c>
      <c r="AB4800" s="6" t="str">
        <f t="shared" si="1225"/>
        <v/>
      </c>
      <c r="AC4800" s="6" t="str">
        <f t="shared" si="1226"/>
        <v/>
      </c>
      <c r="AD4800" s="16">
        <f t="shared" si="1210"/>
        <v>15.631030701754385</v>
      </c>
      <c r="AE4800" s="16">
        <f t="shared" si="1211"/>
        <v>0</v>
      </c>
      <c r="AF4800" s="16">
        <f t="shared" si="1212"/>
        <v>26.25</v>
      </c>
      <c r="AG4800" s="16">
        <f t="shared" si="1213"/>
        <v>29.5</v>
      </c>
      <c r="AH4800" s="17">
        <f t="shared" si="1214"/>
        <v>0.49678580611982515</v>
      </c>
      <c r="AI4800" s="17">
        <f t="shared" si="1215"/>
        <v>17.342933059055454</v>
      </c>
      <c r="AJ4800" s="17">
        <f t="shared" si="1216"/>
        <v>17.342933059055454</v>
      </c>
      <c r="AK4800" s="17">
        <f t="shared" si="1217"/>
        <v>17.342933059055454</v>
      </c>
      <c r="AL4800" s="17" t="str">
        <f t="shared" si="1218"/>
        <v/>
      </c>
      <c r="AM4800" s="17" t="str">
        <f t="shared" si="1219"/>
        <v/>
      </c>
      <c r="AN4800" s="17" t="str">
        <f t="shared" si="1220"/>
        <v/>
      </c>
      <c r="AO4800" s="17" t="str">
        <f t="shared" si="1221"/>
        <v/>
      </c>
      <c r="AP4800" s="17" t="str">
        <f t="shared" si="1223"/>
        <v/>
      </c>
      <c r="AQ4800" s="17">
        <f t="shared" si="1222"/>
        <v>7.0969099645750759</v>
      </c>
    </row>
    <row r="4801" spans="1:43" x14ac:dyDescent="0.2">
      <c r="A4801" t="s">
        <v>5712</v>
      </c>
      <c r="H4801">
        <v>431</v>
      </c>
      <c r="I4801">
        <f t="shared" si="1224"/>
        <v>0</v>
      </c>
      <c r="M4801" s="6">
        <f t="array" ref="M4801">SUM(IF($H$2:$H$4320=$H4801,M$2:M$4320,0))</f>
        <v>406939</v>
      </c>
      <c r="N4801" s="6">
        <f t="array" ref="N4801">SUM(IF($H$2:$H$4320=$H4801,N$2:N$4320,0))</f>
        <v>1679244</v>
      </c>
      <c r="O4801" s="6">
        <f t="array" ref="O4801">SUM(IF($H$2:$H$4320=$H4801,O$2:O$4320,0))</f>
        <v>521659</v>
      </c>
      <c r="P4801" s="6">
        <f t="array" ref="P4801">SUM(IF($H$2:$H$4320=$H4801,P$2:P$4320,0))</f>
        <v>49367</v>
      </c>
      <c r="Q4801" s="6">
        <f t="array" ref="Q4801">SUM(IF($H$2:$H$4320=$H4801,Q$2:Q$4320,0))</f>
        <v>1431</v>
      </c>
      <c r="R4801" s="6">
        <f t="array" ref="R4801">SUM(IF($H$2:$H$4320=$H4801,R$2:R$4320,0))</f>
        <v>177102</v>
      </c>
      <c r="S4801" s="6">
        <f t="array" ref="S4801">SUM(IF($H$2:$H$4320=$H4801,S$2:S$4320,0))</f>
        <v>4504188</v>
      </c>
      <c r="T4801" s="6">
        <f t="array" ref="T4801">SUM(IF($H$2:$H$4320=$H4801,T$2:T$4320,0))</f>
        <v>533786</v>
      </c>
      <c r="U4801" s="6">
        <f t="array" ref="U4801">SUM(IF($H$2:$H$4320=$H4801,U$2:U$4320,0))</f>
        <v>0</v>
      </c>
      <c r="V4801" s="6">
        <f t="array" ref="V4801">SUM(IF($H$2:$H$4320=$H4801,V$2:V$4320,0))</f>
        <v>32</v>
      </c>
      <c r="W4801" s="6">
        <f t="array" ref="W4801">SUM(IF($H$2:$H$4320=$H4801,W$2:W$4320,0))</f>
        <v>707</v>
      </c>
      <c r="X4801" s="6">
        <f t="array" ref="X4801">SUM(IF($H$2:$H$4320=$H4801,X$2:X$4320,0))</f>
        <v>583</v>
      </c>
      <c r="Y4801" s="6">
        <f t="array" ref="Y4801">SUM(IF($H$2:$H$4320=$H4801,Y$2:Y$4320,0))</f>
        <v>0</v>
      </c>
      <c r="Z4801" s="6">
        <f t="array" ref="Z4801">SUM(IF($H$2:$H$4320=$H4801,Z$2:Z$4320,0))</f>
        <v>13984251246</v>
      </c>
      <c r="AA4801" s="6">
        <f t="array" ref="AA4801">SUM(IF($H$2:$H$4320=$H4801,AA$2:AA$4320,0))</f>
        <v>997498295.33759999</v>
      </c>
      <c r="AB4801" s="6">
        <f t="shared" si="1225"/>
        <v>8327.7065429443246</v>
      </c>
      <c r="AC4801" s="6">
        <f t="shared" si="1226"/>
        <v>594.01629265169322</v>
      </c>
      <c r="AD4801" s="16">
        <f t="shared" si="1210"/>
        <v>10.566957684283024</v>
      </c>
      <c r="AE4801" s="16">
        <f t="shared" si="1211"/>
        <v>3.2190453917214117</v>
      </c>
      <c r="AF4801" s="16">
        <f t="shared" si="1212"/>
        <v>22.09375</v>
      </c>
      <c r="AG4801" s="16">
        <f t="shared" si="1213"/>
        <v>40.3125</v>
      </c>
      <c r="AH4801" s="17">
        <f t="shared" si="1214"/>
        <v>0.43520527646649743</v>
      </c>
      <c r="AI4801" s="17">
        <f t="shared" si="1215"/>
        <v>11.068459892023128</v>
      </c>
      <c r="AJ4801" s="17">
        <f t="shared" si="1216"/>
        <v>12.380170000909228</v>
      </c>
      <c r="AK4801" s="17">
        <f t="shared" si="1217"/>
        <v>12.380170000909228</v>
      </c>
      <c r="AL4801" s="17">
        <f t="shared" si="1218"/>
        <v>0.10546531653529803</v>
      </c>
      <c r="AM4801" s="17">
        <f t="shared" si="1219"/>
        <v>2.6822713078027971</v>
      </c>
      <c r="AN4801" s="17">
        <f t="shared" si="1220"/>
        <v>3.0001441124696591</v>
      </c>
      <c r="AO4801" s="17">
        <f t="shared" si="1221"/>
        <v>3.0001441124696591</v>
      </c>
      <c r="AP4801" s="17">
        <f t="shared" si="1223"/>
        <v>2.8946787959343609</v>
      </c>
      <c r="AQ4801" s="17">
        <f t="shared" si="1222"/>
        <v>8.6343530927291585</v>
      </c>
    </row>
    <row r="4802" spans="1:43" x14ac:dyDescent="0.2">
      <c r="A4802" t="s">
        <v>5985</v>
      </c>
      <c r="H4802">
        <v>432</v>
      </c>
      <c r="I4802">
        <f t="shared" si="1224"/>
        <v>0</v>
      </c>
      <c r="M4802" s="6">
        <f t="array" ref="M4802">SUM(IF($H$2:$H$4320=$H4802,M$2:M$4320,0))</f>
        <v>146393</v>
      </c>
      <c r="N4802" s="6">
        <f t="array" ref="N4802">SUM(IF($H$2:$H$4320=$H4802,N$2:N$4320,0))</f>
        <v>0</v>
      </c>
      <c r="O4802" s="6">
        <f t="array" ref="O4802">SUM(IF($H$2:$H$4320=$H4802,O$2:O$4320,0))</f>
        <v>280357</v>
      </c>
      <c r="P4802" s="6">
        <f t="array" ref="P4802">SUM(IF($H$2:$H$4320=$H4802,P$2:P$4320,0))</f>
        <v>20738</v>
      </c>
      <c r="Q4802" s="6">
        <f t="array" ref="Q4802">SUM(IF($H$2:$H$4320=$H4802,Q$2:Q$4320,0))</f>
        <v>0</v>
      </c>
      <c r="R4802" s="6">
        <f t="array" ref="R4802">SUM(IF($H$2:$H$4320=$H4802,R$2:R$4320,0))</f>
        <v>174862</v>
      </c>
      <c r="S4802" s="6">
        <f t="array" ref="S4802">SUM(IF($H$2:$H$4320=$H4802,S$2:S$4320,0))</f>
        <v>3170900</v>
      </c>
      <c r="T4802" s="6">
        <f t="array" ref="T4802">SUM(IF($H$2:$H$4320=$H4802,T$2:T$4320,0))</f>
        <v>50472</v>
      </c>
      <c r="U4802" s="6">
        <f t="array" ref="U4802">SUM(IF($H$2:$H$4320=$H4802,U$2:U$4320,0))</f>
        <v>10648</v>
      </c>
      <c r="V4802" s="6">
        <f t="array" ref="V4802">SUM(IF($H$2:$H$4320=$H4802,V$2:V$4320,0))</f>
        <v>23</v>
      </c>
      <c r="W4802" s="6">
        <f t="array" ref="W4802">SUM(IF($H$2:$H$4320=$H4802,W$2:W$4320,0))</f>
        <v>434</v>
      </c>
      <c r="X4802" s="6">
        <f t="array" ref="X4802">SUM(IF($H$2:$H$4320=$H4802,X$2:X$4320,0))</f>
        <v>286</v>
      </c>
      <c r="Y4802" s="6">
        <f t="array" ref="Y4802">SUM(IF($H$2:$H$4320=$H4802,Y$2:Y$4320,0))</f>
        <v>0</v>
      </c>
      <c r="Z4802" s="6">
        <f t="array" ref="Z4802">SUM(IF($H$2:$H$4320=$H4802,Z$2:Z$4320,0))</f>
        <v>0</v>
      </c>
      <c r="AA4802" s="6">
        <f t="array" ref="AA4802">SUM(IF($H$2:$H$4320=$H4802,AA$2:AA$4320,0))</f>
        <v>0</v>
      </c>
      <c r="AB4802" s="6" t="str">
        <f t="shared" si="1225"/>
        <v/>
      </c>
      <c r="AC4802" s="6" t="str">
        <f t="shared" si="1226"/>
        <v/>
      </c>
      <c r="AD4802" s="16">
        <f t="shared" si="1210"/>
        <v>13.518998939145529</v>
      </c>
      <c r="AE4802" s="16">
        <f t="shared" si="1211"/>
        <v>0</v>
      </c>
      <c r="AF4802" s="16">
        <f t="shared" si="1212"/>
        <v>18.869565217391305</v>
      </c>
      <c r="AG4802" s="16">
        <f t="shared" si="1213"/>
        <v>31.304347826086957</v>
      </c>
      <c r="AH4802" s="17">
        <f t="shared" si="1214"/>
        <v>1.1944696809273667</v>
      </c>
      <c r="AI4802" s="17">
        <f t="shared" si="1215"/>
        <v>21.660188670223302</v>
      </c>
      <c r="AJ4802" s="17">
        <f t="shared" si="1216"/>
        <v>22.004959253516219</v>
      </c>
      <c r="AK4802" s="17">
        <f t="shared" si="1217"/>
        <v>22.077694971754113</v>
      </c>
      <c r="AL4802" s="17" t="str">
        <f t="shared" si="1218"/>
        <v/>
      </c>
      <c r="AM4802" s="17" t="str">
        <f t="shared" si="1219"/>
        <v/>
      </c>
      <c r="AN4802" s="17" t="str">
        <f t="shared" si="1220"/>
        <v/>
      </c>
      <c r="AO4802" s="17" t="str">
        <f t="shared" si="1221"/>
        <v/>
      </c>
      <c r="AP4802" s="17" t="str">
        <f t="shared" si="1223"/>
        <v/>
      </c>
      <c r="AQ4802" s="17">
        <f t="shared" si="1222"/>
        <v>11.310222323680165</v>
      </c>
    </row>
    <row r="4803" spans="1:43" x14ac:dyDescent="0.2">
      <c r="A4803" t="s">
        <v>6219</v>
      </c>
      <c r="H4803">
        <v>433</v>
      </c>
      <c r="I4803">
        <f t="shared" si="1224"/>
        <v>0</v>
      </c>
      <c r="M4803" s="6">
        <f t="array" ref="M4803">SUM(IF($H$2:$H$4320=$H4803,M$2:M$4320,0))</f>
        <v>0</v>
      </c>
      <c r="N4803" s="6">
        <f t="array" ref="N4803">SUM(IF($H$2:$H$4320=$H4803,N$2:N$4320,0))</f>
        <v>0</v>
      </c>
      <c r="O4803" s="6">
        <f t="array" ref="O4803">SUM(IF($H$2:$H$4320=$H4803,O$2:O$4320,0))</f>
        <v>0</v>
      </c>
      <c r="P4803" s="6">
        <f t="array" ref="P4803">SUM(IF($H$2:$H$4320=$H4803,P$2:P$4320,0))</f>
        <v>0</v>
      </c>
      <c r="Q4803" s="6">
        <f t="array" ref="Q4803">SUM(IF($H$2:$H$4320=$H4803,Q$2:Q$4320,0))</f>
        <v>0</v>
      </c>
      <c r="R4803" s="6">
        <f t="array" ref="R4803">SUM(IF($H$2:$H$4320=$H4803,R$2:R$4320,0))</f>
        <v>0</v>
      </c>
      <c r="S4803" s="6">
        <f t="array" ref="S4803">SUM(IF($H$2:$H$4320=$H4803,S$2:S$4320,0))</f>
        <v>0</v>
      </c>
      <c r="T4803" s="6">
        <f t="array" ref="T4803">SUM(IF($H$2:$H$4320=$H4803,T$2:T$4320,0))</f>
        <v>0</v>
      </c>
      <c r="U4803" s="6">
        <f t="array" ref="U4803">SUM(IF($H$2:$H$4320=$H4803,U$2:U$4320,0))</f>
        <v>0</v>
      </c>
      <c r="V4803" s="6">
        <f t="array" ref="V4803">SUM(IF($H$2:$H$4320=$H4803,V$2:V$4320,0))</f>
        <v>0</v>
      </c>
      <c r="W4803" s="6">
        <f t="array" ref="W4803">SUM(IF($H$2:$H$4320=$H4803,W$2:W$4320,0))</f>
        <v>0</v>
      </c>
      <c r="X4803" s="6">
        <f t="array" ref="X4803">SUM(IF($H$2:$H$4320=$H4803,X$2:X$4320,0))</f>
        <v>0</v>
      </c>
      <c r="Y4803" s="6">
        <f t="array" ref="Y4803">SUM(IF($H$2:$H$4320=$H4803,Y$2:Y$4320,0))</f>
        <v>0</v>
      </c>
      <c r="Z4803" s="6">
        <f t="array" ref="Z4803">SUM(IF($H$2:$H$4320=$H4803,Z$2:Z$4320,0))</f>
        <v>0</v>
      </c>
      <c r="AA4803" s="6">
        <f t="array" ref="AA4803">SUM(IF($H$2:$H$4320=$H4803,AA$2:AA$4320,0))</f>
        <v>0</v>
      </c>
      <c r="AB4803" s="6" t="str">
        <f t="shared" si="1225"/>
        <v/>
      </c>
      <c r="AC4803" s="6" t="str">
        <f t="shared" si="1226"/>
        <v/>
      </c>
      <c r="AD4803" s="16" t="str">
        <f t="shared" ref="AD4803:AD4866" si="1227">IF(P4803&gt;0, O4803/P4803, "")</f>
        <v/>
      </c>
      <c r="AE4803" s="16" t="str">
        <f t="shared" ref="AE4803:AE4866" si="1228">IF(O4803&gt;0, N4803/O4803, "")</f>
        <v/>
      </c>
      <c r="AF4803" s="16" t="str">
        <f t="shared" ref="AF4803:AF4866" si="1229">IF(V4803&gt;0,(W4803)/V4803,"")</f>
        <v/>
      </c>
      <c r="AG4803" s="16" t="str">
        <f t="shared" ref="AG4803:AG4866" si="1230">IF(V4803&gt;0,(W4803+X4803)/V4803,"")</f>
        <v/>
      </c>
      <c r="AH4803" s="17" t="str">
        <f t="shared" ref="AH4803:AH4866" si="1231">IF($M4803&gt;0,R4803/$M4803,"")</f>
        <v/>
      </c>
      <c r="AI4803" s="17" t="str">
        <f t="shared" ref="AI4803:AI4866" si="1232">IF($M4803&gt;0,S4803/$M4803,"")</f>
        <v/>
      </c>
      <c r="AJ4803" s="17" t="str">
        <f t="shared" ref="AJ4803:AJ4866" si="1233">IF($M4803&gt;0,(S4803+T4803)/$M4803,"")</f>
        <v/>
      </c>
      <c r="AK4803" s="17" t="str">
        <f t="shared" ref="AK4803:AK4866" si="1234">IF($M4803&gt;0,(S4803+T4803+U4803)/$M4803,"")</f>
        <v/>
      </c>
      <c r="AL4803" s="17" t="str">
        <f t="shared" ref="AL4803:AL4866" si="1235">IF($N4803&gt;0,R4803/$N4803,"")</f>
        <v/>
      </c>
      <c r="AM4803" s="17" t="str">
        <f t="shared" ref="AM4803:AM4866" si="1236">IF($N4803&gt;0,(S4803)/$N4803,"")</f>
        <v/>
      </c>
      <c r="AN4803" s="17" t="str">
        <f t="shared" ref="AN4803:AN4866" si="1237">IF($N4803&gt;0,(S4803+T4803)/$N4803,"")</f>
        <v/>
      </c>
      <c r="AO4803" s="17" t="str">
        <f t="shared" ref="AO4803:AO4866" si="1238">IF($N4803&gt;0,(S4803+T4803+U4803)/$N4803,"")</f>
        <v/>
      </c>
      <c r="AP4803" s="17" t="str">
        <f t="shared" si="1223"/>
        <v/>
      </c>
      <c r="AQ4803" s="17" t="str">
        <f t="shared" ref="AQ4803:AQ4866" si="1239">IF(O4803&gt;0,S4803/O4803,"")</f>
        <v/>
      </c>
    </row>
    <row r="4804" spans="1:43" x14ac:dyDescent="0.2">
      <c r="A4804" t="s">
        <v>6048</v>
      </c>
      <c r="H4804">
        <v>434</v>
      </c>
      <c r="I4804">
        <f t="shared" si="1224"/>
        <v>0</v>
      </c>
      <c r="M4804" s="6">
        <f t="array" ref="M4804">SUM(IF($H$2:$H$4320=$H4804,M$2:M$4320,0))</f>
        <v>326137</v>
      </c>
      <c r="N4804" s="6">
        <f t="array" ref="N4804">SUM(IF($H$2:$H$4320=$H4804,N$2:N$4320,0))</f>
        <v>0</v>
      </c>
      <c r="O4804" s="6">
        <f t="array" ref="O4804">SUM(IF($H$2:$H$4320=$H4804,O$2:O$4320,0))</f>
        <v>1074097</v>
      </c>
      <c r="P4804" s="6">
        <f t="array" ref="P4804">SUM(IF($H$2:$H$4320=$H4804,P$2:P$4320,0))</f>
        <v>59844</v>
      </c>
      <c r="Q4804" s="6">
        <f t="array" ref="Q4804">SUM(IF($H$2:$H$4320=$H4804,Q$2:Q$4320,0))</f>
        <v>0</v>
      </c>
      <c r="R4804" s="6">
        <f t="array" ref="R4804">SUM(IF($H$2:$H$4320=$H4804,R$2:R$4320,0))</f>
        <v>136681</v>
      </c>
      <c r="S4804" s="6">
        <f t="array" ref="S4804">SUM(IF($H$2:$H$4320=$H4804,S$2:S$4320,0))</f>
        <v>3951101</v>
      </c>
      <c r="T4804" s="6">
        <f t="array" ref="T4804">SUM(IF($H$2:$H$4320=$H4804,T$2:T$4320,0))</f>
        <v>819779</v>
      </c>
      <c r="U4804" s="6">
        <f t="array" ref="U4804">SUM(IF($H$2:$H$4320=$H4804,U$2:U$4320,0))</f>
        <v>0</v>
      </c>
      <c r="V4804" s="6">
        <f t="array" ref="V4804">SUM(IF($H$2:$H$4320=$H4804,V$2:V$4320,0))</f>
        <v>50</v>
      </c>
      <c r="W4804" s="6">
        <f t="array" ref="W4804">SUM(IF($H$2:$H$4320=$H4804,W$2:W$4320,0))</f>
        <v>875</v>
      </c>
      <c r="X4804" s="6">
        <f t="array" ref="X4804">SUM(IF($H$2:$H$4320=$H4804,X$2:X$4320,0))</f>
        <v>0</v>
      </c>
      <c r="Y4804" s="6">
        <f t="array" ref="Y4804">SUM(IF($H$2:$H$4320=$H4804,Y$2:Y$4320,0))</f>
        <v>0</v>
      </c>
      <c r="Z4804" s="6">
        <f t="array" ref="Z4804">SUM(IF($H$2:$H$4320=$H4804,Z$2:Z$4320,0))</f>
        <v>0</v>
      </c>
      <c r="AA4804" s="6">
        <f t="array" ref="AA4804">SUM(IF($H$2:$H$4320=$H4804,AA$2:AA$4320,0))</f>
        <v>0</v>
      </c>
      <c r="AB4804" s="6" t="str">
        <f t="shared" si="1225"/>
        <v/>
      </c>
      <c r="AC4804" s="6" t="str">
        <f t="shared" si="1226"/>
        <v/>
      </c>
      <c r="AD4804" s="16">
        <f t="shared" si="1227"/>
        <v>17.948282200387673</v>
      </c>
      <c r="AE4804" s="16">
        <f t="shared" si="1228"/>
        <v>0</v>
      </c>
      <c r="AF4804" s="16">
        <f t="shared" si="1229"/>
        <v>17.5</v>
      </c>
      <c r="AG4804" s="16">
        <f t="shared" si="1230"/>
        <v>17.5</v>
      </c>
      <c r="AH4804" s="17">
        <f t="shared" si="1231"/>
        <v>0.41909075020620168</v>
      </c>
      <c r="AI4804" s="17">
        <f t="shared" si="1232"/>
        <v>12.114850507608766</v>
      </c>
      <c r="AJ4804" s="17">
        <f t="shared" si="1233"/>
        <v>14.62845368664089</v>
      </c>
      <c r="AK4804" s="17">
        <f t="shared" si="1234"/>
        <v>14.62845368664089</v>
      </c>
      <c r="AL4804" s="17" t="str">
        <f t="shared" si="1235"/>
        <v/>
      </c>
      <c r="AM4804" s="17" t="str">
        <f t="shared" si="1236"/>
        <v/>
      </c>
      <c r="AN4804" s="17" t="str">
        <f t="shared" si="1237"/>
        <v/>
      </c>
      <c r="AO4804" s="17" t="str">
        <f t="shared" si="1238"/>
        <v/>
      </c>
      <c r="AP4804" s="17" t="str">
        <f t="shared" ref="AP4804:AP4867" si="1240">IF(AO4804&lt;&gt;"", AO4804-AL4804,"")</f>
        <v/>
      </c>
      <c r="AQ4804" s="17">
        <f t="shared" si="1239"/>
        <v>3.6785327582145748</v>
      </c>
    </row>
    <row r="4805" spans="1:43" x14ac:dyDescent="0.2">
      <c r="A4805" t="s">
        <v>5723</v>
      </c>
      <c r="H4805">
        <v>435</v>
      </c>
      <c r="I4805">
        <f t="shared" si="1224"/>
        <v>0</v>
      </c>
      <c r="M4805" s="6">
        <f t="array" ref="M4805">SUM(IF($H$2:$H$4320=$H4805,M$2:M$4320,0))</f>
        <v>907487</v>
      </c>
      <c r="N4805" s="6">
        <f t="array" ref="N4805">SUM(IF($H$2:$H$4320=$H4805,N$2:N$4320,0))</f>
        <v>11397214</v>
      </c>
      <c r="O4805" s="6">
        <f t="array" ref="O4805">SUM(IF($H$2:$H$4320=$H4805,O$2:O$4320,0))</f>
        <v>2745606</v>
      </c>
      <c r="P4805" s="6">
        <f t="array" ref="P4805">SUM(IF($H$2:$H$4320=$H4805,P$2:P$4320,0))</f>
        <v>139038</v>
      </c>
      <c r="Q4805" s="6">
        <f t="array" ref="Q4805">SUM(IF($H$2:$H$4320=$H4805,Q$2:Q$4320,0))</f>
        <v>3117</v>
      </c>
      <c r="R4805" s="6">
        <f t="array" ref="R4805">SUM(IF($H$2:$H$4320=$H4805,R$2:R$4320,0))</f>
        <v>909834</v>
      </c>
      <c r="S4805" s="6">
        <f t="array" ref="S4805">SUM(IF($H$2:$H$4320=$H4805,S$2:S$4320,0))</f>
        <v>14129657</v>
      </c>
      <c r="T4805" s="6">
        <f t="array" ref="T4805">SUM(IF($H$2:$H$4320=$H4805,T$2:T$4320,0))</f>
        <v>2648597</v>
      </c>
      <c r="U4805" s="6">
        <f t="array" ref="U4805">SUM(IF($H$2:$H$4320=$H4805,U$2:U$4320,0))</f>
        <v>0</v>
      </c>
      <c r="V4805" s="6">
        <f t="array" ref="V4805">SUM(IF($H$2:$H$4320=$H4805,V$2:V$4320,0))</f>
        <v>114</v>
      </c>
      <c r="W4805" s="6">
        <f t="array" ref="W4805">SUM(IF($H$2:$H$4320=$H4805,W$2:W$4320,0))</f>
        <v>1852</v>
      </c>
      <c r="X4805" s="6">
        <f t="array" ref="X4805">SUM(IF($H$2:$H$4320=$H4805,X$2:X$4320,0))</f>
        <v>637</v>
      </c>
      <c r="Y4805" s="6">
        <f t="array" ref="Y4805">SUM(IF($H$2:$H$4320=$H4805,Y$2:Y$4320,0))</f>
        <v>0</v>
      </c>
      <c r="Z4805" s="6">
        <f t="array" ref="Z4805">SUM(IF($H$2:$H$4320=$H4805,Z$2:Z$4320,0))</f>
        <v>46389539500</v>
      </c>
      <c r="AA4805" s="6">
        <f t="array" ref="AA4805">SUM(IF($H$2:$H$4320=$H4805,AA$2:AA$4320,0))</f>
        <v>3344365917.8496008</v>
      </c>
      <c r="AB4805" s="6">
        <f t="shared" si="1225"/>
        <v>4070.2525634773551</v>
      </c>
      <c r="AC4805" s="6">
        <f t="shared" si="1226"/>
        <v>293.43714330972472</v>
      </c>
      <c r="AD4805" s="16">
        <f t="shared" si="1227"/>
        <v>19.747162646183057</v>
      </c>
      <c r="AE4805" s="16">
        <f t="shared" si="1228"/>
        <v>4.1510741162424614</v>
      </c>
      <c r="AF4805" s="16">
        <f t="shared" si="1229"/>
        <v>16.245614035087719</v>
      </c>
      <c r="AG4805" s="16">
        <f t="shared" si="1230"/>
        <v>21.833333333333332</v>
      </c>
      <c r="AH4805" s="17">
        <f t="shared" si="1231"/>
        <v>1.0025862629437117</v>
      </c>
      <c r="AI4805" s="17">
        <f t="shared" si="1232"/>
        <v>15.570093015106552</v>
      </c>
      <c r="AJ4805" s="17">
        <f t="shared" si="1233"/>
        <v>18.488699011666284</v>
      </c>
      <c r="AK4805" s="17">
        <f t="shared" si="1234"/>
        <v>18.488699011666284</v>
      </c>
      <c r="AL4805" s="17">
        <f t="shared" si="1235"/>
        <v>7.9829509211637159E-2</v>
      </c>
      <c r="AM4805" s="17">
        <f t="shared" si="1236"/>
        <v>1.2397465731537549</v>
      </c>
      <c r="AN4805" s="17">
        <f t="shared" si="1237"/>
        <v>1.4721364361500977</v>
      </c>
      <c r="AO4805" s="17">
        <f t="shared" si="1238"/>
        <v>1.4721364361500977</v>
      </c>
      <c r="AP4805" s="17">
        <f t="shared" si="1240"/>
        <v>1.3923069269384605</v>
      </c>
      <c r="AQ4805" s="17">
        <f t="shared" si="1239"/>
        <v>5.1462799105188433</v>
      </c>
    </row>
    <row r="4806" spans="1:43" x14ac:dyDescent="0.2">
      <c r="A4806" t="s">
        <v>5725</v>
      </c>
      <c r="H4806">
        <v>436</v>
      </c>
      <c r="I4806">
        <f t="shared" si="1224"/>
        <v>0</v>
      </c>
      <c r="M4806" s="6">
        <f t="array" ref="M4806">SUM(IF($H$2:$H$4320=$H4806,M$2:M$4320,0))</f>
        <v>1214306</v>
      </c>
      <c r="N4806" s="6">
        <f t="array" ref="N4806">SUM(IF($H$2:$H$4320=$H4806,N$2:N$4320,0))</f>
        <v>3638715</v>
      </c>
      <c r="O4806" s="6">
        <f t="array" ref="O4806">SUM(IF($H$2:$H$4320=$H4806,O$2:O$4320,0))</f>
        <v>937322</v>
      </c>
      <c r="P4806" s="6">
        <f t="array" ref="P4806">SUM(IF($H$2:$H$4320=$H4806,P$2:P$4320,0))</f>
        <v>66559</v>
      </c>
      <c r="Q4806" s="6">
        <f t="array" ref="Q4806">SUM(IF($H$2:$H$4320=$H4806,Q$2:Q$4320,0))</f>
        <v>3975</v>
      </c>
      <c r="R4806" s="6">
        <f t="array" ref="R4806">SUM(IF($H$2:$H$4320=$H4806,R$2:R$4320,0))</f>
        <v>498327</v>
      </c>
      <c r="S4806" s="6">
        <f t="array" ref="S4806">SUM(IF($H$2:$H$4320=$H4806,S$2:S$4320,0))</f>
        <v>4873099</v>
      </c>
      <c r="T4806" s="6">
        <f t="array" ref="T4806">SUM(IF($H$2:$H$4320=$H4806,T$2:T$4320,0))</f>
        <v>638479</v>
      </c>
      <c r="U4806" s="6">
        <f t="array" ref="U4806">SUM(IF($H$2:$H$4320=$H4806,U$2:U$4320,0))</f>
        <v>0</v>
      </c>
      <c r="V4806" s="6">
        <f t="array" ref="V4806">SUM(IF($H$2:$H$4320=$H4806,V$2:V$4320,0))</f>
        <v>52</v>
      </c>
      <c r="W4806" s="6">
        <f t="array" ref="W4806">SUM(IF($H$2:$H$4320=$H4806,W$2:W$4320,0))</f>
        <v>871</v>
      </c>
      <c r="X4806" s="6">
        <f t="array" ref="X4806">SUM(IF($H$2:$H$4320=$H4806,X$2:X$4320,0))</f>
        <v>209</v>
      </c>
      <c r="Y4806" s="6">
        <f t="array" ref="Y4806">SUM(IF($H$2:$H$4320=$H4806,Y$2:Y$4320,0))</f>
        <v>0</v>
      </c>
      <c r="Z4806" s="6">
        <f t="array" ref="Z4806">SUM(IF($H$2:$H$4320=$H4806,Z$2:Z$4320,0))</f>
        <v>11725042224</v>
      </c>
      <c r="AA4806" s="6">
        <f t="array" ref="AA4806">SUM(IF($H$2:$H$4320=$H4806,AA$2:AA$4320,0))</f>
        <v>846449235.87840009</v>
      </c>
      <c r="AB4806" s="6">
        <f t="shared" si="1225"/>
        <v>3222.3029899291369</v>
      </c>
      <c r="AC4806" s="6">
        <f t="shared" si="1226"/>
        <v>232.62311994162778</v>
      </c>
      <c r="AD4806" s="16">
        <f t="shared" si="1227"/>
        <v>14.082573355969892</v>
      </c>
      <c r="AE4806" s="16">
        <f t="shared" si="1228"/>
        <v>3.88203306867864</v>
      </c>
      <c r="AF4806" s="16">
        <f t="shared" si="1229"/>
        <v>16.75</v>
      </c>
      <c r="AG4806" s="16">
        <f t="shared" si="1230"/>
        <v>20.76923076923077</v>
      </c>
      <c r="AH4806" s="17">
        <f t="shared" si="1231"/>
        <v>0.41038008541504367</v>
      </c>
      <c r="AI4806" s="17">
        <f t="shared" si="1232"/>
        <v>4.0130733110105687</v>
      </c>
      <c r="AJ4806" s="17">
        <f t="shared" si="1233"/>
        <v>4.5388707623943221</v>
      </c>
      <c r="AK4806" s="17">
        <f t="shared" si="1234"/>
        <v>4.5388707623943221</v>
      </c>
      <c r="AL4806" s="17">
        <f t="shared" si="1235"/>
        <v>0.13695136882113604</v>
      </c>
      <c r="AM4806" s="17">
        <f t="shared" si="1236"/>
        <v>1.3392362413654271</v>
      </c>
      <c r="AN4806" s="17">
        <f t="shared" si="1237"/>
        <v>1.5147045041999716</v>
      </c>
      <c r="AO4806" s="17">
        <f t="shared" si="1238"/>
        <v>1.5147045041999716</v>
      </c>
      <c r="AP4806" s="17">
        <f t="shared" si="1240"/>
        <v>1.3777531353788355</v>
      </c>
      <c r="AQ4806" s="17">
        <f t="shared" si="1239"/>
        <v>5.1989593757534767</v>
      </c>
    </row>
    <row r="4807" spans="1:43" x14ac:dyDescent="0.2">
      <c r="A4807" t="s">
        <v>5988</v>
      </c>
      <c r="H4807">
        <v>437</v>
      </c>
      <c r="I4807">
        <f t="shared" si="1224"/>
        <v>0</v>
      </c>
      <c r="M4807" s="6">
        <f t="array" ref="M4807">SUM(IF($H$2:$H$4320=$H4807,M$2:M$4320,0))</f>
        <v>473074</v>
      </c>
      <c r="N4807" s="6">
        <f t="array" ref="N4807">SUM(IF($H$2:$H$4320=$H4807,N$2:N$4320,0))</f>
        <v>1948348</v>
      </c>
      <c r="O4807" s="6">
        <f t="array" ref="O4807">SUM(IF($H$2:$H$4320=$H4807,O$2:O$4320,0))</f>
        <v>544629</v>
      </c>
      <c r="P4807" s="6">
        <f t="array" ref="P4807">SUM(IF($H$2:$H$4320=$H4807,P$2:P$4320,0))</f>
        <v>42723</v>
      </c>
      <c r="Q4807" s="6">
        <f t="array" ref="Q4807">SUM(IF($H$2:$H$4320=$H4807,Q$2:Q$4320,0))</f>
        <v>1900</v>
      </c>
      <c r="R4807" s="6">
        <f t="array" ref="R4807">SUM(IF($H$2:$H$4320=$H4807,R$2:R$4320,0))</f>
        <v>3218</v>
      </c>
      <c r="S4807" s="6">
        <f t="array" ref="S4807">SUM(IF($H$2:$H$4320=$H4807,S$2:S$4320,0))</f>
        <v>2241560</v>
      </c>
      <c r="T4807" s="6">
        <f t="array" ref="T4807">SUM(IF($H$2:$H$4320=$H4807,T$2:T$4320,0))</f>
        <v>413086</v>
      </c>
      <c r="U4807" s="6">
        <f t="array" ref="U4807">SUM(IF($H$2:$H$4320=$H4807,U$2:U$4320,0))</f>
        <v>0</v>
      </c>
      <c r="V4807" s="6">
        <f t="array" ref="V4807">SUM(IF($H$2:$H$4320=$H4807,V$2:V$4320,0))</f>
        <v>38</v>
      </c>
      <c r="W4807" s="6">
        <f t="array" ref="W4807">SUM(IF($H$2:$H$4320=$H4807,W$2:W$4320,0))</f>
        <v>574</v>
      </c>
      <c r="X4807" s="6">
        <f t="array" ref="X4807">SUM(IF($H$2:$H$4320=$H4807,X$2:X$4320,0))</f>
        <v>123</v>
      </c>
      <c r="Y4807" s="6">
        <f t="array" ref="Y4807">SUM(IF($H$2:$H$4320=$H4807,Y$2:Y$4320,0))</f>
        <v>0</v>
      </c>
      <c r="Z4807" s="6">
        <f t="array" ref="Z4807">SUM(IF($H$2:$H$4320=$H4807,Z$2:Z$4320,0))</f>
        <v>12013779300</v>
      </c>
      <c r="AA4807" s="6">
        <f t="array" ref="AA4807">SUM(IF($H$2:$H$4320=$H4807,AA$2:AA$4320,0))</f>
        <v>864442085.47200012</v>
      </c>
      <c r="AB4807" s="6">
        <f t="shared" si="1225"/>
        <v>6166.1362857148724</v>
      </c>
      <c r="AC4807" s="6">
        <f t="shared" si="1226"/>
        <v>443.6795097549309</v>
      </c>
      <c r="AD4807" s="16">
        <f t="shared" si="1227"/>
        <v>12.747910961308897</v>
      </c>
      <c r="AE4807" s="16">
        <f t="shared" si="1228"/>
        <v>3.577385706600273</v>
      </c>
      <c r="AF4807" s="16">
        <f t="shared" si="1229"/>
        <v>15.105263157894736</v>
      </c>
      <c r="AG4807" s="16">
        <f t="shared" si="1230"/>
        <v>18.342105263157894</v>
      </c>
      <c r="AH4807" s="17">
        <f t="shared" si="1231"/>
        <v>6.8023184533497934E-3</v>
      </c>
      <c r="AI4807" s="17">
        <f t="shared" si="1232"/>
        <v>4.738286187784575</v>
      </c>
      <c r="AJ4807" s="17">
        <f t="shared" si="1233"/>
        <v>5.6114815018369217</v>
      </c>
      <c r="AK4807" s="17">
        <f t="shared" si="1234"/>
        <v>5.6114815018369217</v>
      </c>
      <c r="AL4807" s="17">
        <f t="shared" si="1235"/>
        <v>1.6516556590506419E-3</v>
      </c>
      <c r="AM4807" s="17">
        <f t="shared" si="1236"/>
        <v>1.1504926224678549</v>
      </c>
      <c r="AN4807" s="17">
        <f t="shared" si="1237"/>
        <v>1.3625112146290088</v>
      </c>
      <c r="AO4807" s="17">
        <f t="shared" si="1238"/>
        <v>1.3625112146290088</v>
      </c>
      <c r="AP4807" s="17">
        <f t="shared" si="1240"/>
        <v>1.3608595589699581</v>
      </c>
      <c r="AQ4807" s="17">
        <f t="shared" si="1239"/>
        <v>4.1157558631655675</v>
      </c>
    </row>
    <row r="4808" spans="1:43" x14ac:dyDescent="0.2">
      <c r="A4808" t="s">
        <v>6056</v>
      </c>
      <c r="H4808">
        <v>438</v>
      </c>
      <c r="I4808">
        <f t="shared" si="1224"/>
        <v>0</v>
      </c>
      <c r="M4808" s="6">
        <f t="array" ref="M4808">SUM(IF($H$2:$H$4320=$H4808,M$2:M$4320,0))</f>
        <v>38962</v>
      </c>
      <c r="N4808" s="6">
        <f t="array" ref="N4808">SUM(IF($H$2:$H$4320=$H4808,N$2:N$4320,0))</f>
        <v>512320</v>
      </c>
      <c r="O4808" s="6">
        <f t="array" ref="O4808">SUM(IF($H$2:$H$4320=$H4808,O$2:O$4320,0))</f>
        <v>422713</v>
      </c>
      <c r="P4808" s="6">
        <f t="array" ref="P4808">SUM(IF($H$2:$H$4320=$H4808,P$2:P$4320,0))</f>
        <v>18478</v>
      </c>
      <c r="Q4808" s="6">
        <f t="array" ref="Q4808">SUM(IF($H$2:$H$4320=$H4808,Q$2:Q$4320,0))</f>
        <v>156</v>
      </c>
      <c r="R4808" s="6">
        <f t="array" ref="R4808">SUM(IF($H$2:$H$4320=$H4808,R$2:R$4320,0))</f>
        <v>50526</v>
      </c>
      <c r="S4808" s="6">
        <f t="array" ref="S4808">SUM(IF($H$2:$H$4320=$H4808,S$2:S$4320,0))</f>
        <v>2631269</v>
      </c>
      <c r="T4808" s="6">
        <f t="array" ref="T4808">SUM(IF($H$2:$H$4320=$H4808,T$2:T$4320,0))</f>
        <v>539542</v>
      </c>
      <c r="U4808" s="6">
        <f t="array" ref="U4808">SUM(IF($H$2:$H$4320=$H4808,U$2:U$4320,0))</f>
        <v>0</v>
      </c>
      <c r="V4808" s="6">
        <f t="array" ref="V4808">SUM(IF($H$2:$H$4320=$H4808,V$2:V$4320,0))</f>
        <v>24</v>
      </c>
      <c r="W4808" s="6">
        <f t="array" ref="W4808">SUM(IF($H$2:$H$4320=$H4808,W$2:W$4320,0))</f>
        <v>241</v>
      </c>
      <c r="X4808" s="6">
        <f t="array" ref="X4808">SUM(IF($H$2:$H$4320=$H4808,X$2:X$4320,0))</f>
        <v>0</v>
      </c>
      <c r="Y4808" s="6">
        <f t="array" ref="Y4808">SUM(IF($H$2:$H$4320=$H4808,Y$2:Y$4320,0))</f>
        <v>0</v>
      </c>
      <c r="Z4808" s="6">
        <f t="array" ref="Z4808">SUM(IF($H$2:$H$4320=$H4808,Z$2:Z$4320,0))</f>
        <v>8713125000</v>
      </c>
      <c r="AA4808" s="6">
        <f t="array" ref="AA4808">SUM(IF($H$2:$H$4320=$H4808,AA$2:AA$4320,0))</f>
        <v>618578230.03200006</v>
      </c>
      <c r="AB4808" s="6">
        <f t="shared" si="1225"/>
        <v>17007.192770143662</v>
      </c>
      <c r="AC4808" s="6">
        <f t="shared" si="1226"/>
        <v>1207.4059767957528</v>
      </c>
      <c r="AD4808" s="16">
        <f t="shared" si="1227"/>
        <v>22.87655590431865</v>
      </c>
      <c r="AE4808" s="16">
        <f t="shared" si="1228"/>
        <v>1.2119807055851133</v>
      </c>
      <c r="AF4808" s="16">
        <f t="shared" si="1229"/>
        <v>10.041666666666666</v>
      </c>
      <c r="AG4808" s="16">
        <f t="shared" si="1230"/>
        <v>10.041666666666666</v>
      </c>
      <c r="AH4808" s="17">
        <f t="shared" si="1231"/>
        <v>1.2968020122170321</v>
      </c>
      <c r="AI4808" s="17">
        <f t="shared" si="1232"/>
        <v>67.534238488783942</v>
      </c>
      <c r="AJ4808" s="17">
        <f t="shared" si="1233"/>
        <v>81.382141573841182</v>
      </c>
      <c r="AK4808" s="17">
        <f t="shared" si="1234"/>
        <v>81.382141573841182</v>
      </c>
      <c r="AL4808" s="17">
        <f t="shared" si="1235"/>
        <v>9.862195502810743E-2</v>
      </c>
      <c r="AM4808" s="17">
        <f t="shared" si="1236"/>
        <v>5.1359872735790129</v>
      </c>
      <c r="AN4808" s="17">
        <f t="shared" si="1237"/>
        <v>6.1891220331043098</v>
      </c>
      <c r="AO4808" s="17">
        <f t="shared" si="1238"/>
        <v>6.1891220331043098</v>
      </c>
      <c r="AP4808" s="17">
        <f t="shared" si="1240"/>
        <v>6.090500078076202</v>
      </c>
      <c r="AQ4808" s="17">
        <f t="shared" si="1239"/>
        <v>6.2247174797084543</v>
      </c>
    </row>
    <row r="4809" spans="1:43" x14ac:dyDescent="0.2">
      <c r="A4809" t="s">
        <v>6220</v>
      </c>
      <c r="H4809">
        <v>439</v>
      </c>
      <c r="I4809">
        <f t="shared" si="1224"/>
        <v>0</v>
      </c>
      <c r="M4809" s="6">
        <f t="array" ref="M4809">SUM(IF($H$2:$H$4320=$H4809,M$2:M$4320,0))</f>
        <v>0</v>
      </c>
      <c r="N4809" s="6">
        <f t="array" ref="N4809">SUM(IF($H$2:$H$4320=$H4809,N$2:N$4320,0))</f>
        <v>0</v>
      </c>
      <c r="O4809" s="6">
        <f t="array" ref="O4809">SUM(IF($H$2:$H$4320=$H4809,O$2:O$4320,0))</f>
        <v>0</v>
      </c>
      <c r="P4809" s="6">
        <f t="array" ref="P4809">SUM(IF($H$2:$H$4320=$H4809,P$2:P$4320,0))</f>
        <v>0</v>
      </c>
      <c r="Q4809" s="6">
        <f t="array" ref="Q4809">SUM(IF($H$2:$H$4320=$H4809,Q$2:Q$4320,0))</f>
        <v>0</v>
      </c>
      <c r="R4809" s="6">
        <f t="array" ref="R4809">SUM(IF($H$2:$H$4320=$H4809,R$2:R$4320,0))</f>
        <v>0</v>
      </c>
      <c r="S4809" s="6">
        <f t="array" ref="S4809">SUM(IF($H$2:$H$4320=$H4809,S$2:S$4320,0))</f>
        <v>0</v>
      </c>
      <c r="T4809" s="6">
        <f t="array" ref="T4809">SUM(IF($H$2:$H$4320=$H4809,T$2:T$4320,0))</f>
        <v>0</v>
      </c>
      <c r="U4809" s="6">
        <f t="array" ref="U4809">SUM(IF($H$2:$H$4320=$H4809,U$2:U$4320,0))</f>
        <v>0</v>
      </c>
      <c r="V4809" s="6">
        <f t="array" ref="V4809">SUM(IF($H$2:$H$4320=$H4809,V$2:V$4320,0))</f>
        <v>0</v>
      </c>
      <c r="W4809" s="6">
        <f t="array" ref="W4809">SUM(IF($H$2:$H$4320=$H4809,W$2:W$4320,0))</f>
        <v>0</v>
      </c>
      <c r="X4809" s="6">
        <f t="array" ref="X4809">SUM(IF($H$2:$H$4320=$H4809,X$2:X$4320,0))</f>
        <v>0</v>
      </c>
      <c r="Y4809" s="6">
        <f t="array" ref="Y4809">SUM(IF($H$2:$H$4320=$H4809,Y$2:Y$4320,0))</f>
        <v>0</v>
      </c>
      <c r="Z4809" s="6">
        <f t="array" ref="Z4809">SUM(IF($H$2:$H$4320=$H4809,Z$2:Z$4320,0))</f>
        <v>0</v>
      </c>
      <c r="AA4809" s="6">
        <f t="array" ref="AA4809">SUM(IF($H$2:$H$4320=$H4809,AA$2:AA$4320,0))</f>
        <v>0</v>
      </c>
      <c r="AB4809" s="6" t="str">
        <f t="shared" si="1225"/>
        <v/>
      </c>
      <c r="AC4809" s="6" t="str">
        <f t="shared" si="1226"/>
        <v/>
      </c>
      <c r="AD4809" s="16" t="str">
        <f t="shared" si="1227"/>
        <v/>
      </c>
      <c r="AE4809" s="16" t="str">
        <f t="shared" si="1228"/>
        <v/>
      </c>
      <c r="AF4809" s="16" t="str">
        <f t="shared" si="1229"/>
        <v/>
      </c>
      <c r="AG4809" s="16" t="str">
        <f t="shared" si="1230"/>
        <v/>
      </c>
      <c r="AH4809" s="17" t="str">
        <f t="shared" si="1231"/>
        <v/>
      </c>
      <c r="AI4809" s="17" t="str">
        <f t="shared" si="1232"/>
        <v/>
      </c>
      <c r="AJ4809" s="17" t="str">
        <f t="shared" si="1233"/>
        <v/>
      </c>
      <c r="AK4809" s="17" t="str">
        <f t="shared" si="1234"/>
        <v/>
      </c>
      <c r="AL4809" s="17" t="str">
        <f t="shared" si="1235"/>
        <v/>
      </c>
      <c r="AM4809" s="17" t="str">
        <f t="shared" si="1236"/>
        <v/>
      </c>
      <c r="AN4809" s="17" t="str">
        <f t="shared" si="1237"/>
        <v/>
      </c>
      <c r="AO4809" s="17" t="str">
        <f t="shared" si="1238"/>
        <v/>
      </c>
      <c r="AP4809" s="17" t="str">
        <f t="shared" si="1240"/>
        <v/>
      </c>
      <c r="AQ4809" s="17" t="str">
        <f t="shared" si="1239"/>
        <v/>
      </c>
    </row>
    <row r="4810" spans="1:43" x14ac:dyDescent="0.2">
      <c r="A4810" t="s">
        <v>6092</v>
      </c>
      <c r="H4810">
        <v>440</v>
      </c>
      <c r="I4810">
        <f t="shared" si="1224"/>
        <v>0</v>
      </c>
      <c r="M4810" s="6">
        <f t="array" ref="M4810">SUM(IF($H$2:$H$4320=$H4810,M$2:M$4320,0))</f>
        <v>316552</v>
      </c>
      <c r="N4810" s="6">
        <f t="array" ref="N4810">SUM(IF($H$2:$H$4320=$H4810,N$2:N$4320,0))</f>
        <v>1268199</v>
      </c>
      <c r="O4810" s="6">
        <f t="array" ref="O4810">SUM(IF($H$2:$H$4320=$H4810,O$2:O$4320,0))</f>
        <v>610132</v>
      </c>
      <c r="P4810" s="6">
        <f t="array" ref="P4810">SUM(IF($H$2:$H$4320=$H4810,P$2:P$4320,0))</f>
        <v>54814</v>
      </c>
      <c r="Q4810" s="6">
        <f t="array" ref="Q4810">SUM(IF($H$2:$H$4320=$H4810,Q$2:Q$4320,0))</f>
        <v>1107</v>
      </c>
      <c r="R4810" s="6">
        <f t="array" ref="R4810">SUM(IF($H$2:$H$4320=$H4810,R$2:R$4320,0))</f>
        <v>384256</v>
      </c>
      <c r="S4810" s="6">
        <f t="array" ref="S4810">SUM(IF($H$2:$H$4320=$H4810,S$2:S$4320,0))</f>
        <v>3571263</v>
      </c>
      <c r="T4810" s="6">
        <f t="array" ref="T4810">SUM(IF($H$2:$H$4320=$H4810,T$2:T$4320,0))</f>
        <v>1288792</v>
      </c>
      <c r="U4810" s="6">
        <f t="array" ref="U4810">SUM(IF($H$2:$H$4320=$H4810,U$2:U$4320,0))</f>
        <v>0</v>
      </c>
      <c r="V4810" s="6">
        <f t="array" ref="V4810">SUM(IF($H$2:$H$4320=$H4810,V$2:V$4320,0))</f>
        <v>27</v>
      </c>
      <c r="W4810" s="6">
        <f t="array" ref="W4810">SUM(IF($H$2:$H$4320=$H4810,W$2:W$4320,0))</f>
        <v>451</v>
      </c>
      <c r="X4810" s="6">
        <f t="array" ref="X4810">SUM(IF($H$2:$H$4320=$H4810,X$2:X$4320,0))</f>
        <v>212</v>
      </c>
      <c r="Y4810" s="6">
        <f t="array" ref="Y4810">SUM(IF($H$2:$H$4320=$H4810,Y$2:Y$4320,0))</f>
        <v>0</v>
      </c>
      <c r="Z4810" s="6">
        <f t="array" ref="Z4810">SUM(IF($H$2:$H$4320=$H4810,Z$2:Z$4320,0))</f>
        <v>13924287600</v>
      </c>
      <c r="AA4810" s="6">
        <f t="array" ref="AA4810">SUM(IF($H$2:$H$4320=$H4810,AA$2:AA$4320,0))</f>
        <v>1006914931.5456001</v>
      </c>
      <c r="AB4810" s="6">
        <f t="shared" si="1225"/>
        <v>10979.576233698339</v>
      </c>
      <c r="AC4810" s="6">
        <f t="shared" si="1226"/>
        <v>793.97234309883549</v>
      </c>
      <c r="AD4810" s="16">
        <f t="shared" si="1227"/>
        <v>11.130951946582989</v>
      </c>
      <c r="AE4810" s="16">
        <f t="shared" si="1228"/>
        <v>2.0785649662695942</v>
      </c>
      <c r="AF4810" s="16">
        <f t="shared" si="1229"/>
        <v>16.703703703703702</v>
      </c>
      <c r="AG4810" s="16">
        <f t="shared" si="1230"/>
        <v>24.555555555555557</v>
      </c>
      <c r="AH4810" s="17">
        <f t="shared" si="1231"/>
        <v>1.2138795521746821</v>
      </c>
      <c r="AI4810" s="17">
        <f t="shared" si="1232"/>
        <v>11.281757815461599</v>
      </c>
      <c r="AJ4810" s="17">
        <f t="shared" si="1233"/>
        <v>15.353101544138088</v>
      </c>
      <c r="AK4810" s="17">
        <f t="shared" si="1234"/>
        <v>15.353101544138088</v>
      </c>
      <c r="AL4810" s="17">
        <f t="shared" si="1235"/>
        <v>0.30299345765136226</v>
      </c>
      <c r="AM4810" s="17">
        <f t="shared" si="1236"/>
        <v>2.8160115250051452</v>
      </c>
      <c r="AN4810" s="17">
        <f t="shared" si="1237"/>
        <v>3.8322495128919041</v>
      </c>
      <c r="AO4810" s="17">
        <f t="shared" si="1238"/>
        <v>3.8322495128919041</v>
      </c>
      <c r="AP4810" s="17">
        <f t="shared" si="1240"/>
        <v>3.5292560552405416</v>
      </c>
      <c r="AQ4810" s="17">
        <f t="shared" si="1239"/>
        <v>5.853262900487108</v>
      </c>
    </row>
    <row r="4811" spans="1:43" x14ac:dyDescent="0.2">
      <c r="A4811" t="s">
        <v>5751</v>
      </c>
      <c r="H4811">
        <v>441</v>
      </c>
      <c r="I4811">
        <f t="shared" si="1224"/>
        <v>0</v>
      </c>
      <c r="M4811" s="6">
        <f t="array" ref="M4811">SUM(IF($H$2:$H$4320=$H4811,M$2:M$4320,0))</f>
        <v>799726</v>
      </c>
      <c r="N4811" s="6">
        <f t="array" ref="N4811">SUM(IF($H$2:$H$4320=$H4811,N$2:N$4320,0))</f>
        <v>0</v>
      </c>
      <c r="O4811" s="6">
        <f t="array" ref="O4811">SUM(IF($H$2:$H$4320=$H4811,O$2:O$4320,0))</f>
        <v>631900</v>
      </c>
      <c r="P4811" s="6">
        <f t="array" ref="P4811">SUM(IF($H$2:$H$4320=$H4811,P$2:P$4320,0))</f>
        <v>47096</v>
      </c>
      <c r="Q4811" s="6">
        <f t="array" ref="Q4811">SUM(IF($H$2:$H$4320=$H4811,Q$2:Q$4320,0))</f>
        <v>0</v>
      </c>
      <c r="R4811" s="6">
        <f t="array" ref="R4811">SUM(IF($H$2:$H$4320=$H4811,R$2:R$4320,0))</f>
        <v>691127</v>
      </c>
      <c r="S4811" s="6">
        <f t="array" ref="S4811">SUM(IF($H$2:$H$4320=$H4811,S$2:S$4320,0))</f>
        <v>3075571</v>
      </c>
      <c r="T4811" s="6">
        <f t="array" ref="T4811">SUM(IF($H$2:$H$4320=$H4811,T$2:T$4320,0))</f>
        <v>1391318</v>
      </c>
      <c r="U4811" s="6">
        <f t="array" ref="U4811">SUM(IF($H$2:$H$4320=$H4811,U$2:U$4320,0))</f>
        <v>0</v>
      </c>
      <c r="V4811" s="6">
        <f t="array" ref="V4811">SUM(IF($H$2:$H$4320=$H4811,V$2:V$4320,0))</f>
        <v>94</v>
      </c>
      <c r="W4811" s="6">
        <f t="array" ref="W4811">SUM(IF($H$2:$H$4320=$H4811,W$2:W$4320,0))</f>
        <v>1042</v>
      </c>
      <c r="X4811" s="6">
        <f t="array" ref="X4811">SUM(IF($H$2:$H$4320=$H4811,X$2:X$4320,0))</f>
        <v>537</v>
      </c>
      <c r="Y4811" s="6">
        <f t="array" ref="Y4811">SUM(IF($H$2:$H$4320=$H4811,Y$2:Y$4320,0))</f>
        <v>0</v>
      </c>
      <c r="Z4811" s="6">
        <f t="array" ref="Z4811">SUM(IF($H$2:$H$4320=$H4811,Z$2:Z$4320,0))</f>
        <v>0</v>
      </c>
      <c r="AA4811" s="6">
        <f t="array" ref="AA4811">SUM(IF($H$2:$H$4320=$H4811,AA$2:AA$4320,0))</f>
        <v>0</v>
      </c>
      <c r="AB4811" s="6" t="str">
        <f t="shared" si="1225"/>
        <v/>
      </c>
      <c r="AC4811" s="6" t="str">
        <f t="shared" si="1226"/>
        <v/>
      </c>
      <c r="AD4811" s="16">
        <f t="shared" si="1227"/>
        <v>13.417275352471547</v>
      </c>
      <c r="AE4811" s="16">
        <f t="shared" si="1228"/>
        <v>0</v>
      </c>
      <c r="AF4811" s="16">
        <f t="shared" si="1229"/>
        <v>11.085106382978724</v>
      </c>
      <c r="AG4811" s="16">
        <f t="shared" si="1230"/>
        <v>16.797872340425531</v>
      </c>
      <c r="AH4811" s="17">
        <f t="shared" si="1231"/>
        <v>0.86420474012349224</v>
      </c>
      <c r="AI4811" s="17">
        <f t="shared" si="1232"/>
        <v>3.8457809299685142</v>
      </c>
      <c r="AJ4811" s="17">
        <f t="shared" si="1233"/>
        <v>5.5855242920700343</v>
      </c>
      <c r="AK4811" s="17">
        <f t="shared" si="1234"/>
        <v>5.5855242920700343</v>
      </c>
      <c r="AL4811" s="17" t="str">
        <f t="shared" si="1235"/>
        <v/>
      </c>
      <c r="AM4811" s="17" t="str">
        <f t="shared" si="1236"/>
        <v/>
      </c>
      <c r="AN4811" s="17" t="str">
        <f t="shared" si="1237"/>
        <v/>
      </c>
      <c r="AO4811" s="17" t="str">
        <f t="shared" si="1238"/>
        <v/>
      </c>
      <c r="AP4811" s="17" t="str">
        <f t="shared" si="1240"/>
        <v/>
      </c>
      <c r="AQ4811" s="17">
        <f t="shared" si="1239"/>
        <v>4.8671799335337873</v>
      </c>
    </row>
    <row r="4812" spans="1:43" x14ac:dyDescent="0.2">
      <c r="A4812" t="s">
        <v>5895</v>
      </c>
      <c r="H4812">
        <v>442</v>
      </c>
      <c r="I4812">
        <f t="shared" ref="I4812:I4868" si="1241">E4812</f>
        <v>0</v>
      </c>
      <c r="M4812" s="6">
        <f t="array" ref="M4812">SUM(IF($H$2:$H$4320=$H4812,M$2:M$4320,0))</f>
        <v>276116</v>
      </c>
      <c r="N4812" s="6">
        <f t="array" ref="N4812">SUM(IF($H$2:$H$4320=$H4812,N$2:N$4320,0))</f>
        <v>0</v>
      </c>
      <c r="O4812" s="6">
        <f t="array" ref="O4812">SUM(IF($H$2:$H$4320=$H4812,O$2:O$4320,0))</f>
        <v>863736</v>
      </c>
      <c r="P4812" s="6">
        <f t="array" ref="P4812">SUM(IF($H$2:$H$4320=$H4812,P$2:P$4320,0))</f>
        <v>53180</v>
      </c>
      <c r="Q4812" s="6">
        <f t="array" ref="Q4812">SUM(IF($H$2:$H$4320=$H4812,Q$2:Q$4320,0))</f>
        <v>0</v>
      </c>
      <c r="R4812" s="6">
        <f t="array" ref="R4812">SUM(IF($H$2:$H$4320=$H4812,R$2:R$4320,0))</f>
        <v>1075510</v>
      </c>
      <c r="S4812" s="6">
        <f t="array" ref="S4812">SUM(IF($H$2:$H$4320=$H4812,S$2:S$4320,0))</f>
        <v>2514580</v>
      </c>
      <c r="T4812" s="6">
        <f t="array" ref="T4812">SUM(IF($H$2:$H$4320=$H4812,T$2:T$4320,0))</f>
        <v>40402</v>
      </c>
      <c r="U4812" s="6">
        <f t="array" ref="U4812">SUM(IF($H$2:$H$4320=$H4812,U$2:U$4320,0))</f>
        <v>0</v>
      </c>
      <c r="V4812" s="6">
        <f t="array" ref="V4812">SUM(IF($H$2:$H$4320=$H4812,V$2:V$4320,0))</f>
        <v>18</v>
      </c>
      <c r="W4812" s="6">
        <f t="array" ref="W4812">SUM(IF($H$2:$H$4320=$H4812,W$2:W$4320,0))</f>
        <v>317</v>
      </c>
      <c r="X4812" s="6">
        <f t="array" ref="X4812">SUM(IF($H$2:$H$4320=$H4812,X$2:X$4320,0))</f>
        <v>149</v>
      </c>
      <c r="Y4812" s="6">
        <f t="array" ref="Y4812">SUM(IF($H$2:$H$4320=$H4812,Y$2:Y$4320,0))</f>
        <v>0</v>
      </c>
      <c r="Z4812" s="6">
        <f t="array" ref="Z4812">SUM(IF($H$2:$H$4320=$H4812,Z$2:Z$4320,0))</f>
        <v>0</v>
      </c>
      <c r="AA4812" s="6">
        <f t="array" ref="AA4812">SUM(IF($H$2:$H$4320=$H4812,AA$2:AA$4320,0))</f>
        <v>0</v>
      </c>
      <c r="AB4812" s="6" t="str">
        <f t="shared" si="1225"/>
        <v/>
      </c>
      <c r="AC4812" s="6" t="str">
        <f t="shared" si="1226"/>
        <v/>
      </c>
      <c r="AD4812" s="16">
        <f t="shared" si="1227"/>
        <v>16.241745016923655</v>
      </c>
      <c r="AE4812" s="16">
        <f t="shared" si="1228"/>
        <v>0</v>
      </c>
      <c r="AF4812" s="16">
        <f t="shared" si="1229"/>
        <v>17.611111111111111</v>
      </c>
      <c r="AG4812" s="16">
        <f t="shared" si="1230"/>
        <v>25.888888888888889</v>
      </c>
      <c r="AH4812" s="17">
        <f t="shared" si="1231"/>
        <v>3.8951382752176622</v>
      </c>
      <c r="AI4812" s="17">
        <f t="shared" si="1232"/>
        <v>9.1069695345434525</v>
      </c>
      <c r="AJ4812" s="17">
        <f t="shared" si="1233"/>
        <v>9.2532920946268966</v>
      </c>
      <c r="AK4812" s="17">
        <f t="shared" si="1234"/>
        <v>9.2532920946268966</v>
      </c>
      <c r="AL4812" s="17" t="str">
        <f t="shared" si="1235"/>
        <v/>
      </c>
      <c r="AM4812" s="17" t="str">
        <f t="shared" si="1236"/>
        <v/>
      </c>
      <c r="AN4812" s="17" t="str">
        <f t="shared" si="1237"/>
        <v/>
      </c>
      <c r="AO4812" s="17" t="str">
        <f t="shared" si="1238"/>
        <v/>
      </c>
      <c r="AP4812" s="17" t="str">
        <f t="shared" si="1240"/>
        <v/>
      </c>
      <c r="AQ4812" s="17">
        <f t="shared" si="1239"/>
        <v>2.911283077236563</v>
      </c>
    </row>
    <row r="4813" spans="1:43" x14ac:dyDescent="0.2">
      <c r="A4813" t="s">
        <v>5987</v>
      </c>
      <c r="H4813">
        <v>443</v>
      </c>
      <c r="I4813">
        <f t="shared" si="1241"/>
        <v>0</v>
      </c>
      <c r="M4813" s="6">
        <f t="array" ref="M4813">SUM(IF($H$2:$H$4320=$H4813,M$2:M$4320,0))</f>
        <v>175885</v>
      </c>
      <c r="N4813" s="6">
        <f t="array" ref="N4813">SUM(IF($H$2:$H$4320=$H4813,N$2:N$4320,0))</f>
        <v>0</v>
      </c>
      <c r="O4813" s="6">
        <f t="array" ref="O4813">SUM(IF($H$2:$H$4320=$H4813,O$2:O$4320,0))</f>
        <v>534715</v>
      </c>
      <c r="P4813" s="6">
        <f t="array" ref="P4813">SUM(IF($H$2:$H$4320=$H4813,P$2:P$4320,0))</f>
        <v>43514</v>
      </c>
      <c r="Q4813" s="6">
        <f t="array" ref="Q4813">SUM(IF($H$2:$H$4320=$H4813,Q$2:Q$4320,0))</f>
        <v>0</v>
      </c>
      <c r="R4813" s="6">
        <f t="array" ref="R4813">SUM(IF($H$2:$H$4320=$H4813,R$2:R$4320,0))</f>
        <v>242824</v>
      </c>
      <c r="S4813" s="6">
        <f t="array" ref="S4813">SUM(IF($H$2:$H$4320=$H4813,S$2:S$4320,0))</f>
        <v>2297385</v>
      </c>
      <c r="T4813" s="6">
        <f t="array" ref="T4813">SUM(IF($H$2:$H$4320=$H4813,T$2:T$4320,0))</f>
        <v>130707</v>
      </c>
      <c r="U4813" s="6">
        <f t="array" ref="U4813">SUM(IF($H$2:$H$4320=$H4813,U$2:U$4320,0))</f>
        <v>0</v>
      </c>
      <c r="V4813" s="6">
        <f t="array" ref="V4813">SUM(IF($H$2:$H$4320=$H4813,V$2:V$4320,0))</f>
        <v>22</v>
      </c>
      <c r="W4813" s="6">
        <f t="array" ref="W4813">SUM(IF($H$2:$H$4320=$H4813,W$2:W$4320,0))</f>
        <v>361</v>
      </c>
      <c r="X4813" s="6">
        <f t="array" ref="X4813">SUM(IF($H$2:$H$4320=$H4813,X$2:X$4320,0))</f>
        <v>0</v>
      </c>
      <c r="Y4813" s="6">
        <f t="array" ref="Y4813">SUM(IF($H$2:$H$4320=$H4813,Y$2:Y$4320,0))</f>
        <v>0</v>
      </c>
      <c r="Z4813" s="6">
        <f t="array" ref="Z4813">SUM(IF($H$2:$H$4320=$H4813,Z$2:Z$4320,0))</f>
        <v>0</v>
      </c>
      <c r="AA4813" s="6">
        <f t="array" ref="AA4813">SUM(IF($H$2:$H$4320=$H4813,AA$2:AA$4320,0))</f>
        <v>0</v>
      </c>
      <c r="AB4813" s="6" t="str">
        <f t="shared" si="1225"/>
        <v/>
      </c>
      <c r="AC4813" s="6" t="str">
        <f t="shared" si="1226"/>
        <v/>
      </c>
      <c r="AD4813" s="16">
        <f t="shared" si="1227"/>
        <v>12.288343981247415</v>
      </c>
      <c r="AE4813" s="16">
        <f t="shared" si="1228"/>
        <v>0</v>
      </c>
      <c r="AF4813" s="16">
        <f t="shared" si="1229"/>
        <v>16.40909090909091</v>
      </c>
      <c r="AG4813" s="16">
        <f t="shared" si="1230"/>
        <v>16.40909090909091</v>
      </c>
      <c r="AH4813" s="17">
        <f t="shared" si="1231"/>
        <v>1.3805839042556216</v>
      </c>
      <c r="AI4813" s="17">
        <f t="shared" si="1232"/>
        <v>13.061858600790289</v>
      </c>
      <c r="AJ4813" s="17">
        <f t="shared" si="1233"/>
        <v>13.804997583648406</v>
      </c>
      <c r="AK4813" s="17">
        <f t="shared" si="1234"/>
        <v>13.804997583648406</v>
      </c>
      <c r="AL4813" s="17" t="str">
        <f t="shared" si="1235"/>
        <v/>
      </c>
      <c r="AM4813" s="17" t="str">
        <f t="shared" si="1236"/>
        <v/>
      </c>
      <c r="AN4813" s="17" t="str">
        <f t="shared" si="1237"/>
        <v/>
      </c>
      <c r="AO4813" s="17" t="str">
        <f t="shared" si="1238"/>
        <v/>
      </c>
      <c r="AP4813" s="17" t="str">
        <f t="shared" si="1240"/>
        <v/>
      </c>
      <c r="AQ4813" s="17">
        <f t="shared" si="1239"/>
        <v>4.2964663418830593</v>
      </c>
    </row>
    <row r="4814" spans="1:43" x14ac:dyDescent="0.2">
      <c r="A4814" t="s">
        <v>5868</v>
      </c>
      <c r="H4814">
        <v>444</v>
      </c>
      <c r="I4814">
        <f t="shared" si="1241"/>
        <v>0</v>
      </c>
      <c r="M4814" s="6">
        <f t="array" ref="M4814">SUM(IF($H$2:$H$4320=$H4814,M$2:M$4320,0))</f>
        <v>1090576</v>
      </c>
      <c r="N4814" s="6">
        <f t="array" ref="N4814">SUM(IF($H$2:$H$4320=$H4814,N$2:N$4320,0))</f>
        <v>5010744</v>
      </c>
      <c r="O4814" s="6">
        <f t="array" ref="O4814">SUM(IF($H$2:$H$4320=$H4814,O$2:O$4320,0))</f>
        <v>626913</v>
      </c>
      <c r="P4814" s="6">
        <f t="array" ref="P4814">SUM(IF($H$2:$H$4320=$H4814,P$2:P$4320,0))</f>
        <v>39492</v>
      </c>
      <c r="Q4814" s="6">
        <f t="array" ref="Q4814">SUM(IF($H$2:$H$4320=$H4814,Q$2:Q$4320,0))</f>
        <v>4362</v>
      </c>
      <c r="R4814" s="6">
        <f t="array" ref="R4814">SUM(IF($H$2:$H$4320=$H4814,R$2:R$4320,0))</f>
        <v>784232</v>
      </c>
      <c r="S4814" s="6">
        <f t="array" ref="S4814">SUM(IF($H$2:$H$4320=$H4814,S$2:S$4320,0))</f>
        <v>3695466</v>
      </c>
      <c r="T4814" s="6">
        <f t="array" ref="T4814">SUM(IF($H$2:$H$4320=$H4814,T$2:T$4320,0))</f>
        <v>814728</v>
      </c>
      <c r="U4814" s="6">
        <f t="array" ref="U4814">SUM(IF($H$2:$H$4320=$H4814,U$2:U$4320,0))</f>
        <v>0</v>
      </c>
      <c r="V4814" s="6">
        <f t="array" ref="V4814">SUM(IF($H$2:$H$4320=$H4814,V$2:V$4320,0))</f>
        <v>50</v>
      </c>
      <c r="W4814" s="6">
        <f t="array" ref="W4814">SUM(IF($H$2:$H$4320=$H4814,W$2:W$4320,0))</f>
        <v>1885</v>
      </c>
      <c r="X4814" s="6">
        <f t="array" ref="X4814">SUM(IF($H$2:$H$4320=$H4814,X$2:X$4320,0))</f>
        <v>328</v>
      </c>
      <c r="Y4814" s="6">
        <f t="array" ref="Y4814">SUM(IF($H$2:$H$4320=$H4814,Y$2:Y$4320,0))</f>
        <v>0</v>
      </c>
      <c r="Z4814" s="6">
        <f t="array" ref="Z4814">SUM(IF($H$2:$H$4320=$H4814,Z$2:Z$4320,0))</f>
        <v>17730060800</v>
      </c>
      <c r="AA4814" s="6">
        <f t="array" ref="AA4814">SUM(IF($H$2:$H$4320=$H4814,AA$2:AA$4320,0))</f>
        <v>1291872157.8335998</v>
      </c>
      <c r="AB4814" s="6">
        <f t="shared" si="1225"/>
        <v>3538.408827112301</v>
      </c>
      <c r="AC4814" s="6">
        <f t="shared" si="1226"/>
        <v>257.82042703311123</v>
      </c>
      <c r="AD4814" s="16">
        <f t="shared" si="1227"/>
        <v>15.874430264357338</v>
      </c>
      <c r="AE4814" s="16">
        <f t="shared" si="1228"/>
        <v>7.9927262634528233</v>
      </c>
      <c r="AF4814" s="16">
        <f t="shared" si="1229"/>
        <v>37.700000000000003</v>
      </c>
      <c r="AG4814" s="16">
        <f t="shared" si="1230"/>
        <v>44.26</v>
      </c>
      <c r="AH4814" s="17">
        <f t="shared" si="1231"/>
        <v>0.71909889819691608</v>
      </c>
      <c r="AI4814" s="17">
        <f t="shared" si="1232"/>
        <v>3.3885451357814587</v>
      </c>
      <c r="AJ4814" s="17">
        <f t="shared" si="1233"/>
        <v>4.135607238743563</v>
      </c>
      <c r="AK4814" s="17">
        <f t="shared" si="1234"/>
        <v>4.135607238743563</v>
      </c>
      <c r="AL4814" s="17">
        <f t="shared" si="1235"/>
        <v>0.15651009111620948</v>
      </c>
      <c r="AM4814" s="17">
        <f t="shared" si="1236"/>
        <v>0.73750844186013098</v>
      </c>
      <c r="AN4814" s="17">
        <f t="shared" si="1237"/>
        <v>0.90010465511708437</v>
      </c>
      <c r="AO4814" s="17">
        <f t="shared" si="1238"/>
        <v>0.90010465511708437</v>
      </c>
      <c r="AP4814" s="17">
        <f t="shared" si="1240"/>
        <v>0.74359456400087487</v>
      </c>
      <c r="AQ4814" s="17">
        <f t="shared" si="1239"/>
        <v>5.8947030927736384</v>
      </c>
    </row>
    <row r="4815" spans="1:43" x14ac:dyDescent="0.2">
      <c r="A4815" t="s">
        <v>6079</v>
      </c>
      <c r="H4815">
        <v>445</v>
      </c>
      <c r="I4815">
        <f t="shared" si="1241"/>
        <v>0</v>
      </c>
      <c r="M4815" s="6">
        <f t="array" ref="M4815">SUM(IF($H$2:$H$4320=$H4815,M$2:M$4320,0))</f>
        <v>6572065</v>
      </c>
      <c r="N4815" s="6">
        <f t="array" ref="N4815">SUM(IF($H$2:$H$4320=$H4815,N$2:N$4320,0))</f>
        <v>10627324</v>
      </c>
      <c r="O4815" s="6">
        <f t="array" ref="O4815">SUM(IF($H$2:$H$4320=$H4815,O$2:O$4320,0))</f>
        <v>1368707</v>
      </c>
      <c r="P4815" s="6">
        <f t="array" ref="P4815">SUM(IF($H$2:$H$4320=$H4815,P$2:P$4320,0))</f>
        <v>131744</v>
      </c>
      <c r="Q4815" s="6">
        <f t="array" ref="Q4815">SUM(IF($H$2:$H$4320=$H4815,Q$2:Q$4320,0))</f>
        <v>25035</v>
      </c>
      <c r="R4815" s="6">
        <f t="array" ref="R4815">SUM(IF($H$2:$H$4320=$H4815,R$2:R$4320,0))</f>
        <v>4832519</v>
      </c>
      <c r="S4815" s="6">
        <f t="array" ref="S4815">SUM(IF($H$2:$H$4320=$H4815,S$2:S$4320,0))</f>
        <v>10813186</v>
      </c>
      <c r="T4815" s="6">
        <f t="array" ref="T4815">SUM(IF($H$2:$H$4320=$H4815,T$2:T$4320,0))</f>
        <v>1713202</v>
      </c>
      <c r="U4815" s="6">
        <f t="array" ref="U4815">SUM(IF($H$2:$H$4320=$H4815,U$2:U$4320,0))</f>
        <v>0</v>
      </c>
      <c r="V4815" s="6">
        <f t="array" ref="V4815">SUM(IF($H$2:$H$4320=$H4815,V$2:V$4320,0))</f>
        <v>129</v>
      </c>
      <c r="W4815" s="6">
        <f t="array" ref="W4815">SUM(IF($H$2:$H$4320=$H4815,W$2:W$4320,0))</f>
        <v>4638</v>
      </c>
      <c r="X4815" s="6">
        <f t="array" ref="X4815">SUM(IF($H$2:$H$4320=$H4815,X$2:X$4320,0))</f>
        <v>2360</v>
      </c>
      <c r="Y4815" s="6">
        <f t="array" ref="Y4815">SUM(IF($H$2:$H$4320=$H4815,Y$2:Y$4320,0))</f>
        <v>0</v>
      </c>
      <c r="Z4815" s="6">
        <f t="array" ref="Z4815">SUM(IF($H$2:$H$4320=$H4815,Z$2:Z$4320,0))</f>
        <v>57155716850</v>
      </c>
      <c r="AA4815" s="6">
        <f t="array" ref="AA4815">SUM(IF($H$2:$H$4320=$H4815,AA$2:AA$4320,0))</f>
        <v>4176499032.4176006</v>
      </c>
      <c r="AB4815" s="6">
        <f t="shared" si="1225"/>
        <v>5378.1852185931284</v>
      </c>
      <c r="AC4815" s="6">
        <f t="shared" si="1226"/>
        <v>392.99630202463015</v>
      </c>
      <c r="AD4815" s="16">
        <f t="shared" si="1227"/>
        <v>10.389141061452515</v>
      </c>
      <c r="AE4815" s="16">
        <f t="shared" si="1228"/>
        <v>7.7644989029792351</v>
      </c>
      <c r="AF4815" s="16">
        <f t="shared" si="1229"/>
        <v>35.953488372093027</v>
      </c>
      <c r="AG4815" s="16">
        <f t="shared" si="1230"/>
        <v>54.248062015503876</v>
      </c>
      <c r="AH4815" s="17">
        <f t="shared" si="1231"/>
        <v>0.73531211270734542</v>
      </c>
      <c r="AI4815" s="17">
        <f t="shared" si="1232"/>
        <v>1.6453254798910235</v>
      </c>
      <c r="AJ4815" s="17">
        <f t="shared" si="1233"/>
        <v>1.9060048858311658</v>
      </c>
      <c r="AK4815" s="17">
        <f t="shared" si="1234"/>
        <v>1.9060048858311658</v>
      </c>
      <c r="AL4815" s="17">
        <f t="shared" si="1235"/>
        <v>0.45472585572812119</v>
      </c>
      <c r="AM4815" s="17">
        <f t="shared" si="1236"/>
        <v>1.0174890687439284</v>
      </c>
      <c r="AN4815" s="17">
        <f t="shared" si="1237"/>
        <v>1.1786963491467843</v>
      </c>
      <c r="AO4815" s="17">
        <f t="shared" si="1238"/>
        <v>1.1786963491467843</v>
      </c>
      <c r="AP4815" s="17">
        <f t="shared" si="1240"/>
        <v>0.72397049341866315</v>
      </c>
      <c r="AQ4815" s="17">
        <f t="shared" si="1239"/>
        <v>7.9002927580555955</v>
      </c>
    </row>
    <row r="4816" spans="1:43" x14ac:dyDescent="0.2">
      <c r="A4816" t="s">
        <v>5740</v>
      </c>
      <c r="H4816">
        <v>446</v>
      </c>
      <c r="I4816">
        <f t="shared" si="1241"/>
        <v>0</v>
      </c>
      <c r="M4816" s="6">
        <f t="array" ref="M4816">SUM(IF($H$2:$H$4320=$H4816,M$2:M$4320,0))</f>
        <v>548833</v>
      </c>
      <c r="N4816" s="6">
        <f t="array" ref="N4816">SUM(IF($H$2:$H$4320=$H4816,N$2:N$4320,0))</f>
        <v>479635</v>
      </c>
      <c r="O4816" s="6">
        <f t="array" ref="O4816">SUM(IF($H$2:$H$4320=$H4816,O$2:O$4320,0))</f>
        <v>654222</v>
      </c>
      <c r="P4816" s="6">
        <f t="array" ref="P4816">SUM(IF($H$2:$H$4320=$H4816,P$2:P$4320,0))</f>
        <v>55517</v>
      </c>
      <c r="Q4816" s="6">
        <f t="array" ref="Q4816">SUM(IF($H$2:$H$4320=$H4816,Q$2:Q$4320,0))</f>
        <v>679</v>
      </c>
      <c r="R4816" s="6">
        <f t="array" ref="R4816">SUM(IF($H$2:$H$4320=$H4816,R$2:R$4320,0))</f>
        <v>580172</v>
      </c>
      <c r="S4816" s="6">
        <f t="array" ref="S4816">SUM(IF($H$2:$H$4320=$H4816,S$2:S$4320,0))</f>
        <v>5202894</v>
      </c>
      <c r="T4816" s="6">
        <f t="array" ref="T4816">SUM(IF($H$2:$H$4320=$H4816,T$2:T$4320,0))</f>
        <v>134599</v>
      </c>
      <c r="U4816" s="6">
        <f t="array" ref="U4816">SUM(IF($H$2:$H$4320=$H4816,U$2:U$4320,0))</f>
        <v>0</v>
      </c>
      <c r="V4816" s="6">
        <f t="array" ref="V4816">SUM(IF($H$2:$H$4320=$H4816,V$2:V$4320,0))</f>
        <v>60</v>
      </c>
      <c r="W4816" s="6">
        <f t="array" ref="W4816">SUM(IF($H$2:$H$4320=$H4816,W$2:W$4320,0))</f>
        <v>1164</v>
      </c>
      <c r="X4816" s="6">
        <f t="array" ref="X4816">SUM(IF($H$2:$H$4320=$H4816,X$2:X$4320,0))</f>
        <v>270</v>
      </c>
      <c r="Y4816" s="6">
        <f t="array" ref="Y4816">SUM(IF($H$2:$H$4320=$H4816,Y$2:Y$4320,0))</f>
        <v>0</v>
      </c>
      <c r="Z4816" s="6">
        <f t="array" ref="Z4816">SUM(IF($H$2:$H$4320=$H4816,Z$2:Z$4320,0))</f>
        <v>9401686100</v>
      </c>
      <c r="AA4816" s="6">
        <f t="array" ref="AA4816">SUM(IF($H$2:$H$4320=$H4816,AA$2:AA$4320,0))</f>
        <v>674237201.70239997</v>
      </c>
      <c r="AB4816" s="6">
        <f t="shared" si="1225"/>
        <v>19601.751540233719</v>
      </c>
      <c r="AC4816" s="6">
        <f t="shared" si="1226"/>
        <v>1405.7297772314364</v>
      </c>
      <c r="AD4816" s="16">
        <f t="shared" si="1227"/>
        <v>11.784174216906534</v>
      </c>
      <c r="AE4816" s="16">
        <f t="shared" si="1228"/>
        <v>0.73313798679958786</v>
      </c>
      <c r="AF4816" s="16">
        <f t="shared" si="1229"/>
        <v>19.399999999999999</v>
      </c>
      <c r="AG4816" s="16">
        <f t="shared" si="1230"/>
        <v>23.9</v>
      </c>
      <c r="AH4816" s="17">
        <f t="shared" si="1231"/>
        <v>1.0571011582758325</v>
      </c>
      <c r="AI4816" s="17">
        <f t="shared" si="1232"/>
        <v>9.479921943469142</v>
      </c>
      <c r="AJ4816" s="17">
        <f t="shared" si="1233"/>
        <v>9.7251677650578596</v>
      </c>
      <c r="AK4816" s="17">
        <f t="shared" si="1234"/>
        <v>9.7251677650578596</v>
      </c>
      <c r="AL4816" s="17">
        <f t="shared" si="1235"/>
        <v>1.2096114753927465</v>
      </c>
      <c r="AM4816" s="17">
        <f t="shared" si="1236"/>
        <v>10.84761120435331</v>
      </c>
      <c r="AN4816" s="17">
        <f t="shared" si="1237"/>
        <v>11.128239181877886</v>
      </c>
      <c r="AO4816" s="17">
        <f t="shared" si="1238"/>
        <v>11.128239181877886</v>
      </c>
      <c r="AP4816" s="17">
        <f t="shared" si="1240"/>
        <v>9.9186277064851396</v>
      </c>
      <c r="AQ4816" s="17">
        <f t="shared" si="1239"/>
        <v>7.9527958399442396</v>
      </c>
    </row>
    <row r="4817" spans="1:43" x14ac:dyDescent="0.2">
      <c r="A4817" t="s">
        <v>6147</v>
      </c>
      <c r="H4817">
        <v>447</v>
      </c>
      <c r="I4817">
        <f t="shared" si="1241"/>
        <v>0</v>
      </c>
      <c r="M4817" s="6">
        <f t="array" ref="M4817">SUM(IF($H$2:$H$4320=$H4817,M$2:M$4320,0))</f>
        <v>2084459</v>
      </c>
      <c r="N4817" s="6">
        <f t="array" ref="N4817">SUM(IF($H$2:$H$4320=$H4817,N$2:N$4320,0))</f>
        <v>15352698</v>
      </c>
      <c r="O4817" s="6">
        <f t="array" ref="O4817">SUM(IF($H$2:$H$4320=$H4817,O$2:O$4320,0))</f>
        <v>2452657</v>
      </c>
      <c r="P4817" s="6">
        <f t="array" ref="P4817">SUM(IF($H$2:$H$4320=$H4817,P$2:P$4320,0))</f>
        <v>130791</v>
      </c>
      <c r="Q4817" s="6">
        <f t="array" ref="Q4817">SUM(IF($H$2:$H$4320=$H4817,Q$2:Q$4320,0))</f>
        <v>7199</v>
      </c>
      <c r="R4817" s="6">
        <f t="array" ref="R4817">SUM(IF($H$2:$H$4320=$H4817,R$2:R$4320,0))</f>
        <v>2513974</v>
      </c>
      <c r="S4817" s="6">
        <f t="array" ref="S4817">SUM(IF($H$2:$H$4320=$H4817,S$2:S$4320,0))</f>
        <v>14555638</v>
      </c>
      <c r="T4817" s="6">
        <f t="array" ref="T4817">SUM(IF($H$2:$H$4320=$H4817,T$2:T$4320,0))</f>
        <v>1220183</v>
      </c>
      <c r="U4817" s="6">
        <f t="array" ref="U4817">SUM(IF($H$2:$H$4320=$H4817,U$2:U$4320,0))</f>
        <v>0</v>
      </c>
      <c r="V4817" s="6">
        <f t="array" ref="V4817">SUM(IF($H$2:$H$4320=$H4817,V$2:V$4320,0))</f>
        <v>98</v>
      </c>
      <c r="W4817" s="6">
        <f t="array" ref="W4817">SUM(IF($H$2:$H$4320=$H4817,W$2:W$4320,0))</f>
        <v>2610</v>
      </c>
      <c r="X4817" s="6">
        <f t="array" ref="X4817">SUM(IF($H$2:$H$4320=$H4817,X$2:X$4320,0))</f>
        <v>674</v>
      </c>
      <c r="Y4817" s="6">
        <f t="array" ref="Y4817">SUM(IF($H$2:$H$4320=$H4817,Y$2:Y$4320,0))</f>
        <v>0</v>
      </c>
      <c r="Z4817" s="6">
        <f t="array" ref="Z4817">SUM(IF($H$2:$H$4320=$H4817,Z$2:Z$4320,0))</f>
        <v>62811339300</v>
      </c>
      <c r="AA4817" s="6">
        <f t="array" ref="AA4817">SUM(IF($H$2:$H$4320=$H4817,AA$2:AA$4320,0))</f>
        <v>4574227439.3760004</v>
      </c>
      <c r="AB4817" s="6">
        <f t="shared" si="1225"/>
        <v>4091.2248322737801</v>
      </c>
      <c r="AC4817" s="6">
        <f t="shared" si="1226"/>
        <v>297.94290484812507</v>
      </c>
      <c r="AD4817" s="16">
        <f t="shared" si="1227"/>
        <v>18.752490614797654</v>
      </c>
      <c r="AE4817" s="16">
        <f t="shared" si="1228"/>
        <v>6.2596188541650957</v>
      </c>
      <c r="AF4817" s="16">
        <f t="shared" si="1229"/>
        <v>26.632653061224488</v>
      </c>
      <c r="AG4817" s="16">
        <f t="shared" si="1230"/>
        <v>33.510204081632651</v>
      </c>
      <c r="AH4817" s="17">
        <f t="shared" si="1231"/>
        <v>1.20605586389562</v>
      </c>
      <c r="AI4817" s="17">
        <f t="shared" si="1232"/>
        <v>6.9829332215217477</v>
      </c>
      <c r="AJ4817" s="17">
        <f t="shared" si="1233"/>
        <v>7.5683047735647477</v>
      </c>
      <c r="AK4817" s="17">
        <f t="shared" si="1234"/>
        <v>7.5683047735647477</v>
      </c>
      <c r="AL4817" s="17">
        <f t="shared" si="1235"/>
        <v>0.16374802656835952</v>
      </c>
      <c r="AM4817" s="17">
        <f t="shared" si="1236"/>
        <v>0.9480833922480596</v>
      </c>
      <c r="AN4817" s="17">
        <f t="shared" si="1237"/>
        <v>1.0275601721599683</v>
      </c>
      <c r="AO4817" s="17">
        <f t="shared" si="1238"/>
        <v>1.0275601721599683</v>
      </c>
      <c r="AP4817" s="17">
        <f t="shared" si="1240"/>
        <v>0.86381214559160879</v>
      </c>
      <c r="AQ4817" s="17">
        <f t="shared" si="1239"/>
        <v>5.9346406774367555</v>
      </c>
    </row>
    <row r="4818" spans="1:43" x14ac:dyDescent="0.2">
      <c r="A4818" t="s">
        <v>5737</v>
      </c>
      <c r="H4818">
        <v>448</v>
      </c>
      <c r="I4818">
        <f t="shared" si="1241"/>
        <v>0</v>
      </c>
      <c r="M4818" s="6">
        <f t="array" ref="M4818">SUM(IF($H$2:$H$4320=$H4818,M$2:M$4320,0))</f>
        <v>570503</v>
      </c>
      <c r="N4818" s="6">
        <f t="array" ref="N4818">SUM(IF($H$2:$H$4320=$H4818,N$2:N$4320,0))</f>
        <v>5228330</v>
      </c>
      <c r="O4818" s="6">
        <f t="array" ref="O4818">SUM(IF($H$2:$H$4320=$H4818,O$2:O$4320,0))</f>
        <v>1280573</v>
      </c>
      <c r="P4818" s="6">
        <f t="array" ref="P4818">SUM(IF($H$2:$H$4320=$H4818,P$2:P$4320,0))</f>
        <v>78232</v>
      </c>
      <c r="Q4818" s="6">
        <f t="array" ref="Q4818">SUM(IF($H$2:$H$4320=$H4818,Q$2:Q$4320,0))</f>
        <v>2002</v>
      </c>
      <c r="R4818" s="6">
        <f t="array" ref="R4818">SUM(IF($H$2:$H$4320=$H4818,R$2:R$4320,0))</f>
        <v>819615</v>
      </c>
      <c r="S4818" s="6">
        <f t="array" ref="S4818">SUM(IF($H$2:$H$4320=$H4818,S$2:S$4320,0))</f>
        <v>6334181</v>
      </c>
      <c r="T4818" s="6">
        <f t="array" ref="T4818">SUM(IF($H$2:$H$4320=$H4818,T$2:T$4320,0))</f>
        <v>1691182</v>
      </c>
      <c r="U4818" s="6">
        <f t="array" ref="U4818">SUM(IF($H$2:$H$4320=$H4818,U$2:U$4320,0))</f>
        <v>0</v>
      </c>
      <c r="V4818" s="6">
        <f t="array" ref="V4818">SUM(IF($H$2:$H$4320=$H4818,V$2:V$4320,0))</f>
        <v>48</v>
      </c>
      <c r="W4818" s="6">
        <f t="array" ref="W4818">SUM(IF($H$2:$H$4320=$H4818,W$2:W$4320,0))</f>
        <v>822</v>
      </c>
      <c r="X4818" s="6">
        <f t="array" ref="X4818">SUM(IF($H$2:$H$4320=$H4818,X$2:X$4320,0))</f>
        <v>293</v>
      </c>
      <c r="Y4818" s="6">
        <f t="array" ref="Y4818">SUM(IF($H$2:$H$4320=$H4818,Y$2:Y$4320,0))</f>
        <v>0</v>
      </c>
      <c r="Z4818" s="6">
        <f t="array" ref="Z4818">SUM(IF($H$2:$H$4320=$H4818,Z$2:Z$4320,0))</f>
        <v>24971893800</v>
      </c>
      <c r="AA4818" s="6">
        <f t="array" ref="AA4818">SUM(IF($H$2:$H$4320=$H4818,AA$2:AA$4320,0))</f>
        <v>1793150775.9648001</v>
      </c>
      <c r="AB4818" s="6">
        <f t="shared" si="1225"/>
        <v>4776.2658057161652</v>
      </c>
      <c r="AC4818" s="6">
        <f t="shared" si="1226"/>
        <v>342.96817070934696</v>
      </c>
      <c r="AD4818" s="16">
        <f t="shared" si="1227"/>
        <v>16.368915533285612</v>
      </c>
      <c r="AE4818" s="16">
        <f t="shared" si="1228"/>
        <v>4.0828051192708266</v>
      </c>
      <c r="AF4818" s="16">
        <f t="shared" si="1229"/>
        <v>17.125</v>
      </c>
      <c r="AG4818" s="16">
        <f t="shared" si="1230"/>
        <v>23.229166666666668</v>
      </c>
      <c r="AH4818" s="17">
        <f t="shared" si="1231"/>
        <v>1.4366532691326777</v>
      </c>
      <c r="AI4818" s="17">
        <f t="shared" si="1232"/>
        <v>11.102800511127899</v>
      </c>
      <c r="AJ4818" s="17">
        <f t="shared" si="1233"/>
        <v>14.067170549497549</v>
      </c>
      <c r="AK4818" s="17">
        <f t="shared" si="1234"/>
        <v>14.067170549497549</v>
      </c>
      <c r="AL4818" s="17">
        <f t="shared" si="1235"/>
        <v>0.15676420577890071</v>
      </c>
      <c r="AM4818" s="17">
        <f t="shared" si="1236"/>
        <v>1.2115113238835344</v>
      </c>
      <c r="AN4818" s="17">
        <f t="shared" si="1237"/>
        <v>1.534976369127427</v>
      </c>
      <c r="AO4818" s="17">
        <f t="shared" si="1238"/>
        <v>1.534976369127427</v>
      </c>
      <c r="AP4818" s="17">
        <f t="shared" si="1240"/>
        <v>1.3782121633485263</v>
      </c>
      <c r="AQ4818" s="17">
        <f t="shared" si="1239"/>
        <v>4.9463646352062707</v>
      </c>
    </row>
    <row r="4819" spans="1:43" x14ac:dyDescent="0.2">
      <c r="A4819" t="s">
        <v>5914</v>
      </c>
      <c r="H4819">
        <v>449</v>
      </c>
      <c r="I4819">
        <f t="shared" si="1241"/>
        <v>0</v>
      </c>
      <c r="M4819" s="6">
        <f t="array" ref="M4819">SUM(IF($H$2:$H$4320=$H4819,M$2:M$4320,0))</f>
        <v>268722</v>
      </c>
      <c r="N4819" s="6">
        <f t="array" ref="N4819">SUM(IF($H$2:$H$4320=$H4819,N$2:N$4320,0))</f>
        <v>0</v>
      </c>
      <c r="O4819" s="6">
        <f t="array" ref="O4819">SUM(IF($H$2:$H$4320=$H4819,O$2:O$4320,0))</f>
        <v>4334528</v>
      </c>
      <c r="P4819" s="6">
        <f t="array" ref="P4819">SUM(IF($H$2:$H$4320=$H4819,P$2:P$4320,0))</f>
        <v>211856</v>
      </c>
      <c r="Q4819" s="6">
        <f t="array" ref="Q4819">SUM(IF($H$2:$H$4320=$H4819,Q$2:Q$4320,0))</f>
        <v>0</v>
      </c>
      <c r="R4819" s="6">
        <f t="array" ref="R4819">SUM(IF($H$2:$H$4320=$H4819,R$2:R$4320,0))</f>
        <v>546854</v>
      </c>
      <c r="S4819" s="6">
        <f t="array" ref="S4819">SUM(IF($H$2:$H$4320=$H4819,S$2:S$4320,0))</f>
        <v>9982621</v>
      </c>
      <c r="T4819" s="6">
        <f t="array" ref="T4819">SUM(IF($H$2:$H$4320=$H4819,T$2:T$4320,0))</f>
        <v>1391294</v>
      </c>
      <c r="U4819" s="6">
        <f t="array" ref="U4819">SUM(IF($H$2:$H$4320=$H4819,U$2:U$4320,0))</f>
        <v>0</v>
      </c>
      <c r="V4819" s="6">
        <f t="array" ref="V4819">SUM(IF($H$2:$H$4320=$H4819,V$2:V$4320,0))</f>
        <v>177</v>
      </c>
      <c r="W4819" s="6">
        <f t="array" ref="W4819">SUM(IF($H$2:$H$4320=$H4819,W$2:W$4320,0))</f>
        <v>1658</v>
      </c>
      <c r="X4819" s="6">
        <f t="array" ref="X4819">SUM(IF($H$2:$H$4320=$H4819,X$2:X$4320,0))</f>
        <v>0</v>
      </c>
      <c r="Y4819" s="6">
        <f t="array" ref="Y4819">SUM(IF($H$2:$H$4320=$H4819,Y$2:Y$4320,0))</f>
        <v>0</v>
      </c>
      <c r="Z4819" s="6">
        <f t="array" ref="Z4819">SUM(IF($H$2:$H$4320=$H4819,Z$2:Z$4320,0))</f>
        <v>0</v>
      </c>
      <c r="AA4819" s="6">
        <f t="array" ref="AA4819">SUM(IF($H$2:$H$4320=$H4819,AA$2:AA$4320,0))</f>
        <v>0</v>
      </c>
      <c r="AB4819" s="6" t="str">
        <f t="shared" si="1225"/>
        <v/>
      </c>
      <c r="AC4819" s="6" t="str">
        <f t="shared" si="1226"/>
        <v/>
      </c>
      <c r="AD4819" s="16">
        <f t="shared" si="1227"/>
        <v>20.459784004229288</v>
      </c>
      <c r="AE4819" s="16">
        <f t="shared" si="1228"/>
        <v>0</v>
      </c>
      <c r="AF4819" s="16">
        <f t="shared" si="1229"/>
        <v>9.3672316384180796</v>
      </c>
      <c r="AG4819" s="16">
        <f t="shared" si="1230"/>
        <v>9.3672316384180796</v>
      </c>
      <c r="AH4819" s="17">
        <f t="shared" si="1231"/>
        <v>2.0350176018338653</v>
      </c>
      <c r="AI4819" s="17">
        <f t="shared" si="1232"/>
        <v>37.148506635109889</v>
      </c>
      <c r="AJ4819" s="17">
        <f t="shared" si="1233"/>
        <v>42.325953959854424</v>
      </c>
      <c r="AK4819" s="17">
        <f t="shared" si="1234"/>
        <v>42.325953959854424</v>
      </c>
      <c r="AL4819" s="17" t="str">
        <f t="shared" si="1235"/>
        <v/>
      </c>
      <c r="AM4819" s="17" t="str">
        <f t="shared" si="1236"/>
        <v/>
      </c>
      <c r="AN4819" s="17" t="str">
        <f t="shared" si="1237"/>
        <v/>
      </c>
      <c r="AO4819" s="17" t="str">
        <f t="shared" si="1238"/>
        <v/>
      </c>
      <c r="AP4819" s="17" t="str">
        <f t="shared" si="1240"/>
        <v/>
      </c>
      <c r="AQ4819" s="17">
        <f t="shared" si="1239"/>
        <v>2.3030468369335715</v>
      </c>
    </row>
    <row r="4820" spans="1:43" x14ac:dyDescent="0.2">
      <c r="A4820" t="s">
        <v>6002</v>
      </c>
      <c r="H4820">
        <v>450</v>
      </c>
      <c r="I4820">
        <f t="shared" si="1241"/>
        <v>0</v>
      </c>
      <c r="M4820" s="6">
        <f t="array" ref="M4820">SUM(IF($H$2:$H$4320=$H4820,M$2:M$4320,0))</f>
        <v>188305</v>
      </c>
      <c r="N4820" s="6">
        <f t="array" ref="N4820">SUM(IF($H$2:$H$4320=$H4820,N$2:N$4320,0))</f>
        <v>0</v>
      </c>
      <c r="O4820" s="6">
        <f t="array" ref="O4820">SUM(IF($H$2:$H$4320=$H4820,O$2:O$4320,0))</f>
        <v>1500761</v>
      </c>
      <c r="P4820" s="6">
        <f t="array" ref="P4820">SUM(IF($H$2:$H$4320=$H4820,P$2:P$4320,0))</f>
        <v>74575</v>
      </c>
      <c r="Q4820" s="6">
        <f t="array" ref="Q4820">SUM(IF($H$2:$H$4320=$H4820,Q$2:Q$4320,0))</f>
        <v>0</v>
      </c>
      <c r="R4820" s="6">
        <f t="array" ref="R4820">SUM(IF($H$2:$H$4320=$H4820,R$2:R$4320,0))</f>
        <v>167907</v>
      </c>
      <c r="S4820" s="6">
        <f t="array" ref="S4820">SUM(IF($H$2:$H$4320=$H4820,S$2:S$4320,0))</f>
        <v>4655340</v>
      </c>
      <c r="T4820" s="6">
        <f t="array" ref="T4820">SUM(IF($H$2:$H$4320=$H4820,T$2:T$4320,0))</f>
        <v>153701</v>
      </c>
      <c r="U4820" s="6">
        <f t="array" ref="U4820">SUM(IF($H$2:$H$4320=$H4820,U$2:U$4320,0))</f>
        <v>0</v>
      </c>
      <c r="V4820" s="6">
        <f t="array" ref="V4820">SUM(IF($H$2:$H$4320=$H4820,V$2:V$4320,0))</f>
        <v>36</v>
      </c>
      <c r="W4820" s="6">
        <f t="array" ref="W4820">SUM(IF($H$2:$H$4320=$H4820,W$2:W$4320,0))</f>
        <v>453</v>
      </c>
      <c r="X4820" s="6">
        <f t="array" ref="X4820">SUM(IF($H$2:$H$4320=$H4820,X$2:X$4320,0))</f>
        <v>526</v>
      </c>
      <c r="Y4820" s="6">
        <f t="array" ref="Y4820">SUM(IF($H$2:$H$4320=$H4820,Y$2:Y$4320,0))</f>
        <v>0</v>
      </c>
      <c r="Z4820" s="6">
        <f t="array" ref="Z4820">SUM(IF($H$2:$H$4320=$H4820,Z$2:Z$4320,0))</f>
        <v>0</v>
      </c>
      <c r="AA4820" s="6">
        <f t="array" ref="AA4820">SUM(IF($H$2:$H$4320=$H4820,AA$2:AA$4320,0))</f>
        <v>0</v>
      </c>
      <c r="AB4820" s="6" t="str">
        <f t="shared" si="1225"/>
        <v/>
      </c>
      <c r="AC4820" s="6" t="str">
        <f t="shared" si="1226"/>
        <v/>
      </c>
      <c r="AD4820" s="16">
        <f t="shared" si="1227"/>
        <v>20.124183707676835</v>
      </c>
      <c r="AE4820" s="16">
        <f t="shared" si="1228"/>
        <v>0</v>
      </c>
      <c r="AF4820" s="16">
        <f t="shared" si="1229"/>
        <v>12.583333333333334</v>
      </c>
      <c r="AG4820" s="16">
        <f t="shared" si="1230"/>
        <v>27.194444444444443</v>
      </c>
      <c r="AH4820" s="17">
        <f t="shared" si="1231"/>
        <v>0.89167573882796525</v>
      </c>
      <c r="AI4820" s="17">
        <f t="shared" si="1232"/>
        <v>24.722338758928334</v>
      </c>
      <c r="AJ4820" s="17">
        <f t="shared" si="1233"/>
        <v>25.538573059663843</v>
      </c>
      <c r="AK4820" s="17">
        <f t="shared" si="1234"/>
        <v>25.538573059663843</v>
      </c>
      <c r="AL4820" s="17" t="str">
        <f t="shared" si="1235"/>
        <v/>
      </c>
      <c r="AM4820" s="17" t="str">
        <f t="shared" si="1236"/>
        <v/>
      </c>
      <c r="AN4820" s="17" t="str">
        <f t="shared" si="1237"/>
        <v/>
      </c>
      <c r="AO4820" s="17" t="str">
        <f t="shared" si="1238"/>
        <v/>
      </c>
      <c r="AP4820" s="17" t="str">
        <f t="shared" si="1240"/>
        <v/>
      </c>
      <c r="AQ4820" s="17">
        <f t="shared" si="1239"/>
        <v>3.1019862589712819</v>
      </c>
    </row>
    <row r="4821" spans="1:43" x14ac:dyDescent="0.2">
      <c r="A4821" t="s">
        <v>5818</v>
      </c>
      <c r="H4821">
        <v>451</v>
      </c>
      <c r="I4821">
        <f t="shared" si="1241"/>
        <v>0</v>
      </c>
      <c r="M4821" s="6">
        <f t="array" ref="M4821">SUM(IF($H$2:$H$4320=$H4821,M$2:M$4320,0))</f>
        <v>490141</v>
      </c>
      <c r="N4821" s="6">
        <f t="array" ref="N4821">SUM(IF($H$2:$H$4320=$H4821,N$2:N$4320,0))</f>
        <v>0</v>
      </c>
      <c r="O4821" s="6">
        <f t="array" ref="O4821">SUM(IF($H$2:$H$4320=$H4821,O$2:O$4320,0))</f>
        <v>1629348</v>
      </c>
      <c r="P4821" s="6">
        <f t="array" ref="P4821">SUM(IF($H$2:$H$4320=$H4821,P$2:P$4320,0))</f>
        <v>78611</v>
      </c>
      <c r="Q4821" s="6">
        <f t="array" ref="Q4821">SUM(IF($H$2:$H$4320=$H4821,Q$2:Q$4320,0))</f>
        <v>0</v>
      </c>
      <c r="R4821" s="6">
        <f t="array" ref="R4821">SUM(IF($H$2:$H$4320=$H4821,R$2:R$4320,0))</f>
        <v>496221</v>
      </c>
      <c r="S4821" s="6">
        <f t="array" ref="S4821">SUM(IF($H$2:$H$4320=$H4821,S$2:S$4320,0))</f>
        <v>3758087</v>
      </c>
      <c r="T4821" s="6">
        <f t="array" ref="T4821">SUM(IF($H$2:$H$4320=$H4821,T$2:T$4320,0))</f>
        <v>291454</v>
      </c>
      <c r="U4821" s="6">
        <f t="array" ref="U4821">SUM(IF($H$2:$H$4320=$H4821,U$2:U$4320,0))</f>
        <v>0</v>
      </c>
      <c r="V4821" s="6">
        <f t="array" ref="V4821">SUM(IF($H$2:$H$4320=$H4821,V$2:V$4320,0))</f>
        <v>40</v>
      </c>
      <c r="W4821" s="6">
        <f t="array" ref="W4821">SUM(IF($H$2:$H$4320=$H4821,W$2:W$4320,0))</f>
        <v>549</v>
      </c>
      <c r="X4821" s="6">
        <f t="array" ref="X4821">SUM(IF($H$2:$H$4320=$H4821,X$2:X$4320,0))</f>
        <v>156</v>
      </c>
      <c r="Y4821" s="6">
        <f t="array" ref="Y4821">SUM(IF($H$2:$H$4320=$H4821,Y$2:Y$4320,0))</f>
        <v>0</v>
      </c>
      <c r="Z4821" s="6">
        <f t="array" ref="Z4821">SUM(IF($H$2:$H$4320=$H4821,Z$2:Z$4320,0))</f>
        <v>0</v>
      </c>
      <c r="AA4821" s="6">
        <f t="array" ref="AA4821">SUM(IF($H$2:$H$4320=$H4821,AA$2:AA$4320,0))</f>
        <v>0</v>
      </c>
      <c r="AB4821" s="6" t="str">
        <f t="shared" si="1225"/>
        <v/>
      </c>
      <c r="AC4821" s="6" t="str">
        <f t="shared" si="1226"/>
        <v/>
      </c>
      <c r="AD4821" s="16">
        <f t="shared" si="1227"/>
        <v>20.726717634936588</v>
      </c>
      <c r="AE4821" s="16">
        <f t="shared" si="1228"/>
        <v>0</v>
      </c>
      <c r="AF4821" s="16">
        <f t="shared" si="1229"/>
        <v>13.725</v>
      </c>
      <c r="AG4821" s="16">
        <f t="shared" si="1230"/>
        <v>17.625</v>
      </c>
      <c r="AH4821" s="17">
        <f t="shared" si="1231"/>
        <v>1.0124045937801571</v>
      </c>
      <c r="AI4821" s="17">
        <f t="shared" si="1232"/>
        <v>7.6673589844554932</v>
      </c>
      <c r="AJ4821" s="17">
        <f t="shared" si="1233"/>
        <v>8.2619919574163347</v>
      </c>
      <c r="AK4821" s="17">
        <f t="shared" si="1234"/>
        <v>8.2619919574163347</v>
      </c>
      <c r="AL4821" s="17" t="str">
        <f t="shared" si="1235"/>
        <v/>
      </c>
      <c r="AM4821" s="17" t="str">
        <f t="shared" si="1236"/>
        <v/>
      </c>
      <c r="AN4821" s="17" t="str">
        <f t="shared" si="1237"/>
        <v/>
      </c>
      <c r="AO4821" s="17" t="str">
        <f t="shared" si="1238"/>
        <v/>
      </c>
      <c r="AP4821" s="17" t="str">
        <f t="shared" si="1240"/>
        <v/>
      </c>
      <c r="AQ4821" s="17">
        <f t="shared" si="1239"/>
        <v>2.3064974456040086</v>
      </c>
    </row>
    <row r="4822" spans="1:43" x14ac:dyDescent="0.2">
      <c r="A4822" t="s">
        <v>6080</v>
      </c>
      <c r="H4822">
        <v>452</v>
      </c>
      <c r="I4822">
        <f t="shared" si="1241"/>
        <v>0</v>
      </c>
      <c r="M4822" s="6">
        <f t="array" ref="M4822">SUM(IF($H$2:$H$4320=$H4822,M$2:M$4320,0))</f>
        <v>282025</v>
      </c>
      <c r="N4822" s="6">
        <f t="array" ref="N4822">SUM(IF($H$2:$H$4320=$H4822,N$2:N$4320,0))</f>
        <v>0</v>
      </c>
      <c r="O4822" s="6">
        <f t="array" ref="O4822">SUM(IF($H$2:$H$4320=$H4822,O$2:O$4320,0))</f>
        <v>492928</v>
      </c>
      <c r="P4822" s="6">
        <f t="array" ref="P4822">SUM(IF($H$2:$H$4320=$H4822,P$2:P$4320,0))</f>
        <v>32210</v>
      </c>
      <c r="Q4822" s="6">
        <f t="array" ref="Q4822">SUM(IF($H$2:$H$4320=$H4822,Q$2:Q$4320,0))</f>
        <v>0</v>
      </c>
      <c r="R4822" s="6">
        <f t="array" ref="R4822">SUM(IF($H$2:$H$4320=$H4822,R$2:R$4320,0))</f>
        <v>167096</v>
      </c>
      <c r="S4822" s="6">
        <f t="array" ref="S4822">SUM(IF($H$2:$H$4320=$H4822,S$2:S$4320,0))</f>
        <v>2262555</v>
      </c>
      <c r="T4822" s="6">
        <f t="array" ref="T4822">SUM(IF($H$2:$H$4320=$H4822,T$2:T$4320,0))</f>
        <v>159123</v>
      </c>
      <c r="U4822" s="6">
        <f t="array" ref="U4822">SUM(IF($H$2:$H$4320=$H4822,U$2:U$4320,0))</f>
        <v>0</v>
      </c>
      <c r="V4822" s="6">
        <f t="array" ref="V4822">SUM(IF($H$2:$H$4320=$H4822,V$2:V$4320,0))</f>
        <v>24</v>
      </c>
      <c r="W4822" s="6">
        <f t="array" ref="W4822">SUM(IF($H$2:$H$4320=$H4822,W$2:W$4320,0))</f>
        <v>596</v>
      </c>
      <c r="X4822" s="6">
        <f t="array" ref="X4822">SUM(IF($H$2:$H$4320=$H4822,X$2:X$4320,0))</f>
        <v>432</v>
      </c>
      <c r="Y4822" s="6">
        <f t="array" ref="Y4822">SUM(IF($H$2:$H$4320=$H4822,Y$2:Y$4320,0))</f>
        <v>0</v>
      </c>
      <c r="Z4822" s="6">
        <f t="array" ref="Z4822">SUM(IF($H$2:$H$4320=$H4822,Z$2:Z$4320,0))</f>
        <v>0</v>
      </c>
      <c r="AA4822" s="6">
        <f t="array" ref="AA4822">SUM(IF($H$2:$H$4320=$H4822,AA$2:AA$4320,0))</f>
        <v>0</v>
      </c>
      <c r="AB4822" s="6" t="str">
        <f t="shared" si="1225"/>
        <v/>
      </c>
      <c r="AC4822" s="6" t="str">
        <f t="shared" si="1226"/>
        <v/>
      </c>
      <c r="AD4822" s="16">
        <f t="shared" si="1227"/>
        <v>15.303570319776467</v>
      </c>
      <c r="AE4822" s="16">
        <f t="shared" si="1228"/>
        <v>0</v>
      </c>
      <c r="AF4822" s="16">
        <f t="shared" si="1229"/>
        <v>24.833333333333332</v>
      </c>
      <c r="AG4822" s="16">
        <f t="shared" si="1230"/>
        <v>42.833333333333336</v>
      </c>
      <c r="AH4822" s="17">
        <f t="shared" si="1231"/>
        <v>0.59248648169488516</v>
      </c>
      <c r="AI4822" s="17">
        <f t="shared" si="1232"/>
        <v>8.0225334633454484</v>
      </c>
      <c r="AJ4822" s="17">
        <f t="shared" si="1233"/>
        <v>8.58674940164879</v>
      </c>
      <c r="AK4822" s="17">
        <f t="shared" si="1234"/>
        <v>8.58674940164879</v>
      </c>
      <c r="AL4822" s="17" t="str">
        <f t="shared" si="1235"/>
        <v/>
      </c>
      <c r="AM4822" s="17" t="str">
        <f t="shared" si="1236"/>
        <v/>
      </c>
      <c r="AN4822" s="17" t="str">
        <f t="shared" si="1237"/>
        <v/>
      </c>
      <c r="AO4822" s="17" t="str">
        <f t="shared" si="1238"/>
        <v/>
      </c>
      <c r="AP4822" s="17" t="str">
        <f t="shared" si="1240"/>
        <v/>
      </c>
      <c r="AQ4822" s="17">
        <f t="shared" si="1239"/>
        <v>4.5900314041807322</v>
      </c>
    </row>
    <row r="4823" spans="1:43" x14ac:dyDescent="0.2">
      <c r="A4823" t="s">
        <v>6221</v>
      </c>
      <c r="H4823">
        <v>453</v>
      </c>
      <c r="I4823">
        <f t="shared" si="1241"/>
        <v>0</v>
      </c>
      <c r="M4823" s="6">
        <f t="array" ref="M4823">SUM(IF($H$2:$H$4320=$H4823,M$2:M$4320,0))</f>
        <v>0</v>
      </c>
      <c r="N4823" s="6">
        <f t="array" ref="N4823">SUM(IF($H$2:$H$4320=$H4823,N$2:N$4320,0))</f>
        <v>0</v>
      </c>
      <c r="O4823" s="6">
        <f t="array" ref="O4823">SUM(IF($H$2:$H$4320=$H4823,O$2:O$4320,0))</f>
        <v>0</v>
      </c>
      <c r="P4823" s="6">
        <f t="array" ref="P4823">SUM(IF($H$2:$H$4320=$H4823,P$2:P$4320,0))</f>
        <v>0</v>
      </c>
      <c r="Q4823" s="6">
        <f t="array" ref="Q4823">SUM(IF($H$2:$H$4320=$H4823,Q$2:Q$4320,0))</f>
        <v>0</v>
      </c>
      <c r="R4823" s="6">
        <f t="array" ref="R4823">SUM(IF($H$2:$H$4320=$H4823,R$2:R$4320,0))</f>
        <v>0</v>
      </c>
      <c r="S4823" s="6">
        <f t="array" ref="S4823">SUM(IF($H$2:$H$4320=$H4823,S$2:S$4320,0))</f>
        <v>0</v>
      </c>
      <c r="T4823" s="6">
        <f t="array" ref="T4823">SUM(IF($H$2:$H$4320=$H4823,T$2:T$4320,0))</f>
        <v>0</v>
      </c>
      <c r="U4823" s="6">
        <f t="array" ref="U4823">SUM(IF($H$2:$H$4320=$H4823,U$2:U$4320,0))</f>
        <v>0</v>
      </c>
      <c r="V4823" s="6">
        <f t="array" ref="V4823">SUM(IF($H$2:$H$4320=$H4823,V$2:V$4320,0))</f>
        <v>0</v>
      </c>
      <c r="W4823" s="6">
        <f t="array" ref="W4823">SUM(IF($H$2:$H$4320=$H4823,W$2:W$4320,0))</f>
        <v>0</v>
      </c>
      <c r="X4823" s="6">
        <f t="array" ref="X4823">SUM(IF($H$2:$H$4320=$H4823,X$2:X$4320,0))</f>
        <v>0</v>
      </c>
      <c r="Y4823" s="6">
        <f t="array" ref="Y4823">SUM(IF($H$2:$H$4320=$H4823,Y$2:Y$4320,0))</f>
        <v>0</v>
      </c>
      <c r="Z4823" s="6">
        <f t="array" ref="Z4823">SUM(IF($H$2:$H$4320=$H4823,Z$2:Z$4320,0))</f>
        <v>0</v>
      </c>
      <c r="AA4823" s="6">
        <f t="array" ref="AA4823">SUM(IF($H$2:$H$4320=$H4823,AA$2:AA$4320,0))</f>
        <v>0</v>
      </c>
      <c r="AB4823" s="6" t="str">
        <f t="shared" si="1225"/>
        <v/>
      </c>
      <c r="AC4823" s="6" t="str">
        <f t="shared" si="1226"/>
        <v/>
      </c>
      <c r="AD4823" s="16" t="str">
        <f t="shared" si="1227"/>
        <v/>
      </c>
      <c r="AE4823" s="16" t="str">
        <f t="shared" si="1228"/>
        <v/>
      </c>
      <c r="AF4823" s="16" t="str">
        <f t="shared" si="1229"/>
        <v/>
      </c>
      <c r="AG4823" s="16" t="str">
        <f t="shared" si="1230"/>
        <v/>
      </c>
      <c r="AH4823" s="17" t="str">
        <f t="shared" si="1231"/>
        <v/>
      </c>
      <c r="AI4823" s="17" t="str">
        <f t="shared" si="1232"/>
        <v/>
      </c>
      <c r="AJ4823" s="17" t="str">
        <f t="shared" si="1233"/>
        <v/>
      </c>
      <c r="AK4823" s="17" t="str">
        <f t="shared" si="1234"/>
        <v/>
      </c>
      <c r="AL4823" s="17" t="str">
        <f t="shared" si="1235"/>
        <v/>
      </c>
      <c r="AM4823" s="17" t="str">
        <f t="shared" si="1236"/>
        <v/>
      </c>
      <c r="AN4823" s="17" t="str">
        <f t="shared" si="1237"/>
        <v/>
      </c>
      <c r="AO4823" s="17" t="str">
        <f t="shared" si="1238"/>
        <v/>
      </c>
      <c r="AP4823" s="17" t="str">
        <f t="shared" si="1240"/>
        <v/>
      </c>
      <c r="AQ4823" s="17" t="str">
        <f t="shared" si="1239"/>
        <v/>
      </c>
    </row>
    <row r="4824" spans="1:43" x14ac:dyDescent="0.2">
      <c r="A4824" t="s">
        <v>6162</v>
      </c>
      <c r="H4824">
        <v>454</v>
      </c>
      <c r="I4824">
        <f t="shared" si="1241"/>
        <v>0</v>
      </c>
      <c r="M4824" s="6">
        <f t="array" ref="M4824">SUM(IF($H$2:$H$4320=$H4824,M$2:M$4320,0))</f>
        <v>223348</v>
      </c>
      <c r="N4824" s="6">
        <f t="array" ref="N4824">SUM(IF($H$2:$H$4320=$H4824,N$2:N$4320,0))</f>
        <v>0</v>
      </c>
      <c r="O4824" s="6">
        <f t="array" ref="O4824">SUM(IF($H$2:$H$4320=$H4824,O$2:O$4320,0))</f>
        <v>266655</v>
      </c>
      <c r="P4824" s="6">
        <f t="array" ref="P4824">SUM(IF($H$2:$H$4320=$H4824,P$2:P$4320,0))</f>
        <v>23210</v>
      </c>
      <c r="Q4824" s="6">
        <f t="array" ref="Q4824">SUM(IF($H$2:$H$4320=$H4824,Q$2:Q$4320,0))</f>
        <v>0</v>
      </c>
      <c r="R4824" s="6">
        <f t="array" ref="R4824">SUM(IF($H$2:$H$4320=$H4824,R$2:R$4320,0))</f>
        <v>102608</v>
      </c>
      <c r="S4824" s="6">
        <f t="array" ref="S4824">SUM(IF($H$2:$H$4320=$H4824,S$2:S$4320,0))</f>
        <v>1311309</v>
      </c>
      <c r="T4824" s="6">
        <f t="array" ref="T4824">SUM(IF($H$2:$H$4320=$H4824,T$2:T$4320,0))</f>
        <v>321595</v>
      </c>
      <c r="U4824" s="6">
        <f t="array" ref="U4824">SUM(IF($H$2:$H$4320=$H4824,U$2:U$4320,0))</f>
        <v>0</v>
      </c>
      <c r="V4824" s="6">
        <f t="array" ref="V4824">SUM(IF($H$2:$H$4320=$H4824,V$2:V$4320,0))</f>
        <v>13</v>
      </c>
      <c r="W4824" s="6">
        <f t="array" ref="W4824">SUM(IF($H$2:$H$4320=$H4824,W$2:W$4320,0))</f>
        <v>283</v>
      </c>
      <c r="X4824" s="6">
        <f t="array" ref="X4824">SUM(IF($H$2:$H$4320=$H4824,X$2:X$4320,0))</f>
        <v>120</v>
      </c>
      <c r="Y4824" s="6">
        <f t="array" ref="Y4824">SUM(IF($H$2:$H$4320=$H4824,Y$2:Y$4320,0))</f>
        <v>0</v>
      </c>
      <c r="Z4824" s="6">
        <f t="array" ref="Z4824">SUM(IF($H$2:$H$4320=$H4824,Z$2:Z$4320,0))</f>
        <v>0</v>
      </c>
      <c r="AA4824" s="6">
        <f t="array" ref="AA4824">SUM(IF($H$2:$H$4320=$H4824,AA$2:AA$4320,0))</f>
        <v>0</v>
      </c>
      <c r="AB4824" s="6" t="str">
        <f t="shared" si="1225"/>
        <v/>
      </c>
      <c r="AC4824" s="6" t="str">
        <f t="shared" si="1226"/>
        <v/>
      </c>
      <c r="AD4824" s="16">
        <f t="shared" si="1227"/>
        <v>11.488797931925895</v>
      </c>
      <c r="AE4824" s="16">
        <f t="shared" si="1228"/>
        <v>0</v>
      </c>
      <c r="AF4824" s="16">
        <f t="shared" si="1229"/>
        <v>21.76923076923077</v>
      </c>
      <c r="AG4824" s="16">
        <f t="shared" si="1230"/>
        <v>31</v>
      </c>
      <c r="AH4824" s="17">
        <f t="shared" si="1231"/>
        <v>0.45940863585077996</v>
      </c>
      <c r="AI4824" s="17">
        <f t="shared" si="1232"/>
        <v>5.8711472679406125</v>
      </c>
      <c r="AJ4824" s="17">
        <f t="shared" si="1233"/>
        <v>7.3110303203968696</v>
      </c>
      <c r="AK4824" s="17">
        <f t="shared" si="1234"/>
        <v>7.3110303203968696</v>
      </c>
      <c r="AL4824" s="17" t="str">
        <f t="shared" si="1235"/>
        <v/>
      </c>
      <c r="AM4824" s="17" t="str">
        <f t="shared" si="1236"/>
        <v/>
      </c>
      <c r="AN4824" s="17" t="str">
        <f t="shared" si="1237"/>
        <v/>
      </c>
      <c r="AO4824" s="17" t="str">
        <f t="shared" si="1238"/>
        <v/>
      </c>
      <c r="AP4824" s="17" t="str">
        <f t="shared" si="1240"/>
        <v/>
      </c>
      <c r="AQ4824" s="17">
        <f t="shared" si="1239"/>
        <v>4.9176238960454519</v>
      </c>
    </row>
    <row r="4825" spans="1:43" x14ac:dyDescent="0.2">
      <c r="A4825" t="s">
        <v>5774</v>
      </c>
      <c r="H4825">
        <v>455</v>
      </c>
      <c r="I4825">
        <f t="shared" si="1241"/>
        <v>0</v>
      </c>
      <c r="M4825" s="6">
        <f t="array" ref="M4825">SUM(IF($H$2:$H$4320=$H4825,M$2:M$4320,0))</f>
        <v>116060</v>
      </c>
      <c r="N4825" s="6">
        <f t="array" ref="N4825">SUM(IF($H$2:$H$4320=$H4825,N$2:N$4320,0))</f>
        <v>0</v>
      </c>
      <c r="O4825" s="6">
        <f t="array" ref="O4825">SUM(IF($H$2:$H$4320=$H4825,O$2:O$4320,0))</f>
        <v>138698</v>
      </c>
      <c r="P4825" s="6">
        <f t="array" ref="P4825">SUM(IF($H$2:$H$4320=$H4825,P$2:P$4320,0))</f>
        <v>12986</v>
      </c>
      <c r="Q4825" s="6">
        <f t="array" ref="Q4825">SUM(IF($H$2:$H$4320=$H4825,Q$2:Q$4320,0))</f>
        <v>0</v>
      </c>
      <c r="R4825" s="6">
        <f t="array" ref="R4825">SUM(IF($H$2:$H$4320=$H4825,R$2:R$4320,0))</f>
        <v>133058</v>
      </c>
      <c r="S4825" s="6">
        <f t="array" ref="S4825">SUM(IF($H$2:$H$4320=$H4825,S$2:S$4320,0))</f>
        <v>1003893</v>
      </c>
      <c r="T4825" s="6">
        <f t="array" ref="T4825">SUM(IF($H$2:$H$4320=$H4825,T$2:T$4320,0))</f>
        <v>36361</v>
      </c>
      <c r="U4825" s="6">
        <f t="array" ref="U4825">SUM(IF($H$2:$H$4320=$H4825,U$2:U$4320,0))</f>
        <v>0</v>
      </c>
      <c r="V4825" s="6">
        <f t="array" ref="V4825">SUM(IF($H$2:$H$4320=$H4825,V$2:V$4320,0))</f>
        <v>10</v>
      </c>
      <c r="W4825" s="6">
        <f t="array" ref="W4825">SUM(IF($H$2:$H$4320=$H4825,W$2:W$4320,0))</f>
        <v>224</v>
      </c>
      <c r="X4825" s="6">
        <f t="array" ref="X4825">SUM(IF($H$2:$H$4320=$H4825,X$2:X$4320,0))</f>
        <v>160</v>
      </c>
      <c r="Y4825" s="6">
        <f t="array" ref="Y4825">SUM(IF($H$2:$H$4320=$H4825,Y$2:Y$4320,0))</f>
        <v>0</v>
      </c>
      <c r="Z4825" s="6">
        <f t="array" ref="Z4825">SUM(IF($H$2:$H$4320=$H4825,Z$2:Z$4320,0))</f>
        <v>0</v>
      </c>
      <c r="AA4825" s="6">
        <f t="array" ref="AA4825">SUM(IF($H$2:$H$4320=$H4825,AA$2:AA$4320,0))</f>
        <v>0</v>
      </c>
      <c r="AB4825" s="6" t="str">
        <f t="shared" si="1225"/>
        <v/>
      </c>
      <c r="AC4825" s="6" t="str">
        <f t="shared" si="1226"/>
        <v/>
      </c>
      <c r="AD4825" s="16">
        <f t="shared" si="1227"/>
        <v>10.680579085168644</v>
      </c>
      <c r="AE4825" s="16">
        <f t="shared" si="1228"/>
        <v>0</v>
      </c>
      <c r="AF4825" s="16">
        <f t="shared" si="1229"/>
        <v>22.4</v>
      </c>
      <c r="AG4825" s="16">
        <f t="shared" si="1230"/>
        <v>38.4</v>
      </c>
      <c r="AH4825" s="17">
        <f t="shared" si="1231"/>
        <v>1.1464587282440117</v>
      </c>
      <c r="AI4825" s="17">
        <f t="shared" si="1232"/>
        <v>8.6497759779424435</v>
      </c>
      <c r="AJ4825" s="17">
        <f t="shared" si="1233"/>
        <v>8.9630708254351195</v>
      </c>
      <c r="AK4825" s="17">
        <f t="shared" si="1234"/>
        <v>8.9630708254351195</v>
      </c>
      <c r="AL4825" s="17" t="str">
        <f t="shared" si="1235"/>
        <v/>
      </c>
      <c r="AM4825" s="17" t="str">
        <f t="shared" si="1236"/>
        <v/>
      </c>
      <c r="AN4825" s="17" t="str">
        <f t="shared" si="1237"/>
        <v/>
      </c>
      <c r="AO4825" s="17" t="str">
        <f t="shared" si="1238"/>
        <v/>
      </c>
      <c r="AP4825" s="17" t="str">
        <f t="shared" si="1240"/>
        <v/>
      </c>
      <c r="AQ4825" s="17">
        <f t="shared" si="1239"/>
        <v>7.2379774762433486</v>
      </c>
    </row>
    <row r="4826" spans="1:43" x14ac:dyDescent="0.2">
      <c r="A4826" t="s">
        <v>6001</v>
      </c>
      <c r="H4826">
        <v>456</v>
      </c>
      <c r="I4826">
        <f t="shared" si="1241"/>
        <v>0</v>
      </c>
      <c r="M4826" s="6">
        <f t="array" ref="M4826">SUM(IF($H$2:$H$4320=$H4826,M$2:M$4320,0))</f>
        <v>676882</v>
      </c>
      <c r="N4826" s="6">
        <f t="array" ref="N4826">SUM(IF($H$2:$H$4320=$H4826,N$2:N$4320,0))</f>
        <v>0</v>
      </c>
      <c r="O4826" s="6">
        <f t="array" ref="O4826">SUM(IF($H$2:$H$4320=$H4826,O$2:O$4320,0))</f>
        <v>369561</v>
      </c>
      <c r="P4826" s="6">
        <f t="array" ref="P4826">SUM(IF($H$2:$H$4320=$H4826,P$2:P$4320,0))</f>
        <v>31858</v>
      </c>
      <c r="Q4826" s="6">
        <f t="array" ref="Q4826">SUM(IF($H$2:$H$4320=$H4826,Q$2:Q$4320,0))</f>
        <v>0</v>
      </c>
      <c r="R4826" s="6">
        <f t="array" ref="R4826">SUM(IF($H$2:$H$4320=$H4826,R$2:R$4320,0))</f>
        <v>531990</v>
      </c>
      <c r="S4826" s="6">
        <f t="array" ref="S4826">SUM(IF($H$2:$H$4320=$H4826,S$2:S$4320,0))</f>
        <v>2865067</v>
      </c>
      <c r="T4826" s="6">
        <f t="array" ref="T4826">SUM(IF($H$2:$H$4320=$H4826,T$2:T$4320,0))</f>
        <v>1361402</v>
      </c>
      <c r="U4826" s="6">
        <f t="array" ref="U4826">SUM(IF($H$2:$H$4320=$H4826,U$2:U$4320,0))</f>
        <v>0</v>
      </c>
      <c r="V4826" s="6">
        <f t="array" ref="V4826">SUM(IF($H$2:$H$4320=$H4826,V$2:V$4320,0))</f>
        <v>22</v>
      </c>
      <c r="W4826" s="6">
        <f t="array" ref="W4826">SUM(IF($H$2:$H$4320=$H4826,W$2:W$4320,0))</f>
        <v>518</v>
      </c>
      <c r="X4826" s="6">
        <f t="array" ref="X4826">SUM(IF($H$2:$H$4320=$H4826,X$2:X$4320,0))</f>
        <v>247</v>
      </c>
      <c r="Y4826" s="6">
        <f t="array" ref="Y4826">SUM(IF($H$2:$H$4320=$H4826,Y$2:Y$4320,0))</f>
        <v>0</v>
      </c>
      <c r="Z4826" s="6">
        <f t="array" ref="Z4826">SUM(IF($H$2:$H$4320=$H4826,Z$2:Z$4320,0))</f>
        <v>0</v>
      </c>
      <c r="AA4826" s="6">
        <f t="array" ref="AA4826">SUM(IF($H$2:$H$4320=$H4826,AA$2:AA$4320,0))</f>
        <v>0</v>
      </c>
      <c r="AB4826" s="6" t="str">
        <f t="shared" si="1225"/>
        <v/>
      </c>
      <c r="AC4826" s="6" t="str">
        <f t="shared" si="1226"/>
        <v/>
      </c>
      <c r="AD4826" s="16">
        <f t="shared" si="1227"/>
        <v>11.600257392177788</v>
      </c>
      <c r="AE4826" s="16">
        <f t="shared" si="1228"/>
        <v>0</v>
      </c>
      <c r="AF4826" s="16">
        <f t="shared" si="1229"/>
        <v>23.545454545454547</v>
      </c>
      <c r="AG4826" s="16">
        <f t="shared" si="1230"/>
        <v>34.772727272727273</v>
      </c>
      <c r="AH4826" s="17">
        <f t="shared" si="1231"/>
        <v>0.78594201057200519</v>
      </c>
      <c r="AI4826" s="17">
        <f t="shared" si="1232"/>
        <v>4.2327421914011598</v>
      </c>
      <c r="AJ4826" s="17">
        <f t="shared" si="1233"/>
        <v>6.2440262852313992</v>
      </c>
      <c r="AK4826" s="17">
        <f t="shared" si="1234"/>
        <v>6.2440262852313992</v>
      </c>
      <c r="AL4826" s="17" t="str">
        <f t="shared" si="1235"/>
        <v/>
      </c>
      <c r="AM4826" s="17" t="str">
        <f t="shared" si="1236"/>
        <v/>
      </c>
      <c r="AN4826" s="17" t="str">
        <f t="shared" si="1237"/>
        <v/>
      </c>
      <c r="AO4826" s="17" t="str">
        <f t="shared" si="1238"/>
        <v/>
      </c>
      <c r="AP4826" s="17" t="str">
        <f t="shared" si="1240"/>
        <v/>
      </c>
      <c r="AQ4826" s="17">
        <f t="shared" si="1239"/>
        <v>7.7526227064002962</v>
      </c>
    </row>
    <row r="4827" spans="1:43" x14ac:dyDescent="0.2">
      <c r="A4827" t="s">
        <v>5768</v>
      </c>
      <c r="H4827">
        <v>457</v>
      </c>
      <c r="I4827">
        <f t="shared" si="1241"/>
        <v>0</v>
      </c>
      <c r="M4827" s="6">
        <f t="array" ref="M4827">SUM(IF($H$2:$H$4320=$H4827,M$2:M$4320,0))</f>
        <v>76269</v>
      </c>
      <c r="N4827" s="6">
        <f t="array" ref="N4827">SUM(IF($H$2:$H$4320=$H4827,N$2:N$4320,0))</f>
        <v>0</v>
      </c>
      <c r="O4827" s="6">
        <f t="array" ref="O4827">SUM(IF($H$2:$H$4320=$H4827,O$2:O$4320,0))</f>
        <v>134521</v>
      </c>
      <c r="P4827" s="6">
        <f t="array" ref="P4827">SUM(IF($H$2:$H$4320=$H4827,P$2:P$4320,0))</f>
        <v>11683</v>
      </c>
      <c r="Q4827" s="6">
        <f t="array" ref="Q4827">SUM(IF($H$2:$H$4320=$H4827,Q$2:Q$4320,0))</f>
        <v>0</v>
      </c>
      <c r="R4827" s="6">
        <f t="array" ref="R4827">SUM(IF($H$2:$H$4320=$H4827,R$2:R$4320,0))</f>
        <v>69045</v>
      </c>
      <c r="S4827" s="6">
        <f t="array" ref="S4827">SUM(IF($H$2:$H$4320=$H4827,S$2:S$4320,0))</f>
        <v>1251540</v>
      </c>
      <c r="T4827" s="6">
        <f t="array" ref="T4827">SUM(IF($H$2:$H$4320=$H4827,T$2:T$4320,0))</f>
        <v>0</v>
      </c>
      <c r="U4827" s="6">
        <f t="array" ref="U4827">SUM(IF($H$2:$H$4320=$H4827,U$2:U$4320,0))</f>
        <v>0</v>
      </c>
      <c r="V4827" s="6">
        <f t="array" ref="V4827">SUM(IF($H$2:$H$4320=$H4827,V$2:V$4320,0))</f>
        <v>8</v>
      </c>
      <c r="W4827" s="6">
        <f t="array" ref="W4827">SUM(IF($H$2:$H$4320=$H4827,W$2:W$4320,0))</f>
        <v>229</v>
      </c>
      <c r="X4827" s="6">
        <f t="array" ref="X4827">SUM(IF($H$2:$H$4320=$H4827,X$2:X$4320,0))</f>
        <v>50</v>
      </c>
      <c r="Y4827" s="6">
        <f t="array" ref="Y4827">SUM(IF($H$2:$H$4320=$H4827,Y$2:Y$4320,0))</f>
        <v>0</v>
      </c>
      <c r="Z4827" s="6">
        <f t="array" ref="Z4827">SUM(IF($H$2:$H$4320=$H4827,Z$2:Z$4320,0))</f>
        <v>0</v>
      </c>
      <c r="AA4827" s="6">
        <f t="array" ref="AA4827">SUM(IF($H$2:$H$4320=$H4827,AA$2:AA$4320,0))</f>
        <v>0</v>
      </c>
      <c r="AB4827" s="6" t="str">
        <f t="shared" si="1225"/>
        <v/>
      </c>
      <c r="AC4827" s="6" t="str">
        <f t="shared" si="1226"/>
        <v/>
      </c>
      <c r="AD4827" s="16">
        <f t="shared" si="1227"/>
        <v>11.514251476504322</v>
      </c>
      <c r="AE4827" s="16">
        <f t="shared" si="1228"/>
        <v>0</v>
      </c>
      <c r="AF4827" s="16">
        <f t="shared" si="1229"/>
        <v>28.625</v>
      </c>
      <c r="AG4827" s="16">
        <f t="shared" si="1230"/>
        <v>34.875</v>
      </c>
      <c r="AH4827" s="17">
        <f t="shared" si="1231"/>
        <v>0.90528261810171895</v>
      </c>
      <c r="AI4827" s="17">
        <f t="shared" si="1232"/>
        <v>16.40955040711167</v>
      </c>
      <c r="AJ4827" s="17">
        <f t="shared" si="1233"/>
        <v>16.40955040711167</v>
      </c>
      <c r="AK4827" s="17">
        <f t="shared" si="1234"/>
        <v>16.40955040711167</v>
      </c>
      <c r="AL4827" s="17" t="str">
        <f t="shared" si="1235"/>
        <v/>
      </c>
      <c r="AM4827" s="17" t="str">
        <f t="shared" si="1236"/>
        <v/>
      </c>
      <c r="AN4827" s="17" t="str">
        <f t="shared" si="1237"/>
        <v/>
      </c>
      <c r="AO4827" s="17" t="str">
        <f t="shared" si="1238"/>
        <v/>
      </c>
      <c r="AP4827" s="17" t="str">
        <f t="shared" si="1240"/>
        <v/>
      </c>
      <c r="AQ4827" s="17">
        <f t="shared" si="1239"/>
        <v>9.3036774927334758</v>
      </c>
    </row>
    <row r="4828" spans="1:43" x14ac:dyDescent="0.2">
      <c r="A4828" t="s">
        <v>5921</v>
      </c>
      <c r="H4828">
        <v>458</v>
      </c>
      <c r="I4828">
        <f t="shared" si="1241"/>
        <v>0</v>
      </c>
      <c r="M4828" s="6">
        <f t="array" ref="M4828">SUM(IF($H$2:$H$4320=$H4828,M$2:M$4320,0))</f>
        <v>318721</v>
      </c>
      <c r="N4828" s="6">
        <f t="array" ref="N4828">SUM(IF($H$2:$H$4320=$H4828,N$2:N$4320,0))</f>
        <v>3272549</v>
      </c>
      <c r="O4828" s="6">
        <f t="array" ref="O4828">SUM(IF($H$2:$H$4320=$H4828,O$2:O$4320,0))</f>
        <v>721956</v>
      </c>
      <c r="P4828" s="6">
        <f t="array" ref="P4828">SUM(IF($H$2:$H$4320=$H4828,P$2:P$4320,0))</f>
        <v>39259</v>
      </c>
      <c r="Q4828" s="6">
        <f t="array" ref="Q4828">SUM(IF($H$2:$H$4320=$H4828,Q$2:Q$4320,0))</f>
        <v>696</v>
      </c>
      <c r="R4828" s="6">
        <f t="array" ref="R4828">SUM(IF($H$2:$H$4320=$H4828,R$2:R$4320,0))</f>
        <v>871326</v>
      </c>
      <c r="S4828" s="6">
        <f t="array" ref="S4828">SUM(IF($H$2:$H$4320=$H4828,S$2:S$4320,0))</f>
        <v>3038488</v>
      </c>
      <c r="T4828" s="6">
        <f t="array" ref="T4828">SUM(IF($H$2:$H$4320=$H4828,T$2:T$4320,0))</f>
        <v>784020</v>
      </c>
      <c r="U4828" s="6">
        <f t="array" ref="U4828">SUM(IF($H$2:$H$4320=$H4828,U$2:U$4320,0))</f>
        <v>0</v>
      </c>
      <c r="V4828" s="6">
        <f t="array" ref="V4828">SUM(IF($H$2:$H$4320=$H4828,V$2:V$4320,0))</f>
        <v>52</v>
      </c>
      <c r="W4828" s="6">
        <f t="array" ref="W4828">SUM(IF($H$2:$H$4320=$H4828,W$2:W$4320,0))</f>
        <v>993</v>
      </c>
      <c r="X4828" s="6">
        <f t="array" ref="X4828">SUM(IF($H$2:$H$4320=$H4828,X$2:X$4320,0))</f>
        <v>0</v>
      </c>
      <c r="Y4828" s="6">
        <f t="array" ref="Y4828">SUM(IF($H$2:$H$4320=$H4828,Y$2:Y$4320,0))</f>
        <v>0</v>
      </c>
      <c r="Z4828" s="6">
        <f t="array" ref="Z4828">SUM(IF($H$2:$H$4320=$H4828,Z$2:Z$4320,0))</f>
        <v>20256284800</v>
      </c>
      <c r="AA4828" s="6">
        <f t="array" ref="AA4828">SUM(IF($H$2:$H$4320=$H4828,AA$2:AA$4320,0))</f>
        <v>1438578518.0256</v>
      </c>
      <c r="AB4828" s="6">
        <f t="shared" si="1225"/>
        <v>6189.7575254029807</v>
      </c>
      <c r="AC4828" s="6">
        <f t="shared" si="1226"/>
        <v>439.58960370817977</v>
      </c>
      <c r="AD4828" s="16">
        <f t="shared" si="1227"/>
        <v>18.389566723553834</v>
      </c>
      <c r="AE4828" s="16">
        <f t="shared" si="1228"/>
        <v>4.5328925862517941</v>
      </c>
      <c r="AF4828" s="16">
        <f t="shared" si="1229"/>
        <v>19.096153846153847</v>
      </c>
      <c r="AG4828" s="16">
        <f t="shared" si="1230"/>
        <v>19.096153846153847</v>
      </c>
      <c r="AH4828" s="17">
        <f t="shared" si="1231"/>
        <v>2.7338204887660367</v>
      </c>
      <c r="AI4828" s="17">
        <f t="shared" si="1232"/>
        <v>9.5333787230838265</v>
      </c>
      <c r="AJ4828" s="17">
        <f t="shared" si="1233"/>
        <v>11.993273113475421</v>
      </c>
      <c r="AK4828" s="17">
        <f t="shared" si="1234"/>
        <v>11.993273113475421</v>
      </c>
      <c r="AL4828" s="17">
        <f t="shared" si="1235"/>
        <v>0.26625300339276814</v>
      </c>
      <c r="AM4828" s="17">
        <f t="shared" si="1236"/>
        <v>0.9284774651196972</v>
      </c>
      <c r="AN4828" s="17">
        <f t="shared" si="1237"/>
        <v>1.1680521819535781</v>
      </c>
      <c r="AO4828" s="17">
        <f t="shared" si="1238"/>
        <v>1.1680521819535781</v>
      </c>
      <c r="AP4828" s="17">
        <f t="shared" si="1240"/>
        <v>0.90179917856080993</v>
      </c>
      <c r="AQ4828" s="17">
        <f t="shared" si="1239"/>
        <v>4.2086886181429337</v>
      </c>
    </row>
    <row r="4829" spans="1:43" x14ac:dyDescent="0.2">
      <c r="A4829" t="s">
        <v>5730</v>
      </c>
      <c r="H4829">
        <v>459</v>
      </c>
      <c r="I4829">
        <f t="shared" si="1241"/>
        <v>0</v>
      </c>
      <c r="M4829" s="6">
        <f t="array" ref="M4829">SUM(IF($H$2:$H$4320=$H4829,M$2:M$4320,0))</f>
        <v>200468</v>
      </c>
      <c r="N4829" s="6">
        <f t="array" ref="N4829">SUM(IF($H$2:$H$4320=$H4829,N$2:N$4320,0))</f>
        <v>0</v>
      </c>
      <c r="O4829" s="6">
        <f t="array" ref="O4829">SUM(IF($H$2:$H$4320=$H4829,O$2:O$4320,0))</f>
        <v>289412</v>
      </c>
      <c r="P4829" s="6">
        <f t="array" ref="P4829">SUM(IF($H$2:$H$4320=$H4829,P$2:P$4320,0))</f>
        <v>19225</v>
      </c>
      <c r="Q4829" s="6">
        <f t="array" ref="Q4829">SUM(IF($H$2:$H$4320=$H4829,Q$2:Q$4320,0))</f>
        <v>0</v>
      </c>
      <c r="R4829" s="6">
        <f t="array" ref="R4829">SUM(IF($H$2:$H$4320=$H4829,R$2:R$4320,0))</f>
        <v>86545</v>
      </c>
      <c r="S4829" s="6">
        <f t="array" ref="S4829">SUM(IF($H$2:$H$4320=$H4829,S$2:S$4320,0))</f>
        <v>1797680</v>
      </c>
      <c r="T4829" s="6">
        <f t="array" ref="T4829">SUM(IF($H$2:$H$4320=$H4829,T$2:T$4320,0))</f>
        <v>849505</v>
      </c>
      <c r="U4829" s="6">
        <f t="array" ref="U4829">SUM(IF($H$2:$H$4320=$H4829,U$2:U$4320,0))</f>
        <v>0</v>
      </c>
      <c r="V4829" s="6">
        <f t="array" ref="V4829">SUM(IF($H$2:$H$4320=$H4829,V$2:V$4320,0))</f>
        <v>18</v>
      </c>
      <c r="W4829" s="6">
        <f t="array" ref="W4829">SUM(IF($H$2:$H$4320=$H4829,W$2:W$4320,0))</f>
        <v>377</v>
      </c>
      <c r="X4829" s="6">
        <f t="array" ref="X4829">SUM(IF($H$2:$H$4320=$H4829,X$2:X$4320,0))</f>
        <v>183</v>
      </c>
      <c r="Y4829" s="6">
        <f t="array" ref="Y4829">SUM(IF($H$2:$H$4320=$H4829,Y$2:Y$4320,0))</f>
        <v>0</v>
      </c>
      <c r="Z4829" s="6">
        <f t="array" ref="Z4829">SUM(IF($H$2:$H$4320=$H4829,Z$2:Z$4320,0))</f>
        <v>0</v>
      </c>
      <c r="AA4829" s="6">
        <f t="array" ref="AA4829">SUM(IF($H$2:$H$4320=$H4829,AA$2:AA$4320,0))</f>
        <v>0</v>
      </c>
      <c r="AB4829" s="6" t="str">
        <f t="shared" si="1225"/>
        <v/>
      </c>
      <c r="AC4829" s="6" t="str">
        <f t="shared" si="1226"/>
        <v/>
      </c>
      <c r="AD4829" s="16">
        <f t="shared" si="1227"/>
        <v>15.053940182054616</v>
      </c>
      <c r="AE4829" s="16">
        <f t="shared" si="1228"/>
        <v>0</v>
      </c>
      <c r="AF4829" s="16">
        <f t="shared" si="1229"/>
        <v>20.944444444444443</v>
      </c>
      <c r="AG4829" s="16">
        <f t="shared" si="1230"/>
        <v>31.111111111111111</v>
      </c>
      <c r="AH4829" s="17">
        <f t="shared" si="1231"/>
        <v>0.43171478739748986</v>
      </c>
      <c r="AI4829" s="17">
        <f t="shared" si="1232"/>
        <v>8.9674162459843973</v>
      </c>
      <c r="AJ4829" s="17">
        <f t="shared" si="1233"/>
        <v>13.205025240936209</v>
      </c>
      <c r="AK4829" s="17">
        <f t="shared" si="1234"/>
        <v>13.205025240936209</v>
      </c>
      <c r="AL4829" s="17" t="str">
        <f t="shared" si="1235"/>
        <v/>
      </c>
      <c r="AM4829" s="17" t="str">
        <f t="shared" si="1236"/>
        <v/>
      </c>
      <c r="AN4829" s="17" t="str">
        <f t="shared" si="1237"/>
        <v/>
      </c>
      <c r="AO4829" s="17" t="str">
        <f t="shared" si="1238"/>
        <v/>
      </c>
      <c r="AP4829" s="17" t="str">
        <f t="shared" si="1240"/>
        <v/>
      </c>
      <c r="AQ4829" s="17">
        <f t="shared" si="1239"/>
        <v>6.2114908849667598</v>
      </c>
    </row>
    <row r="4830" spans="1:43" x14ac:dyDescent="0.2">
      <c r="A4830" t="s">
        <v>5813</v>
      </c>
      <c r="H4830">
        <v>460</v>
      </c>
      <c r="I4830">
        <f t="shared" si="1241"/>
        <v>0</v>
      </c>
      <c r="M4830" s="6">
        <f t="array" ref="M4830">SUM(IF($H$2:$H$4320=$H4830,M$2:M$4320,0))</f>
        <v>203701</v>
      </c>
      <c r="N4830" s="6">
        <f t="array" ref="N4830">SUM(IF($H$2:$H$4320=$H4830,N$2:N$4320,0))</f>
        <v>0</v>
      </c>
      <c r="O4830" s="6">
        <f t="array" ref="O4830">SUM(IF($H$2:$H$4320=$H4830,O$2:O$4320,0))</f>
        <v>423262</v>
      </c>
      <c r="P4830" s="6">
        <f t="array" ref="P4830">SUM(IF($H$2:$H$4320=$H4830,P$2:P$4320,0))</f>
        <v>31748</v>
      </c>
      <c r="Q4830" s="6">
        <f t="array" ref="Q4830">SUM(IF($H$2:$H$4320=$H4830,Q$2:Q$4320,0))</f>
        <v>0</v>
      </c>
      <c r="R4830" s="6">
        <f t="array" ref="R4830">SUM(IF($H$2:$H$4320=$H4830,R$2:R$4320,0))</f>
        <v>206958</v>
      </c>
      <c r="S4830" s="6">
        <f t="array" ref="S4830">SUM(IF($H$2:$H$4320=$H4830,S$2:S$4320,0))</f>
        <v>2348542</v>
      </c>
      <c r="T4830" s="6">
        <f t="array" ref="T4830">SUM(IF($H$2:$H$4320=$H4830,T$2:T$4320,0))</f>
        <v>0</v>
      </c>
      <c r="U4830" s="6">
        <f t="array" ref="U4830">SUM(IF($H$2:$H$4320=$H4830,U$2:U$4320,0))</f>
        <v>0</v>
      </c>
      <c r="V4830" s="6">
        <f t="array" ref="V4830">SUM(IF($H$2:$H$4320=$H4830,V$2:V$4320,0))</f>
        <v>15</v>
      </c>
      <c r="W4830" s="6">
        <f t="array" ref="W4830">SUM(IF($H$2:$H$4320=$H4830,W$2:W$4320,0))</f>
        <v>373</v>
      </c>
      <c r="X4830" s="6">
        <f t="array" ref="X4830">SUM(IF($H$2:$H$4320=$H4830,X$2:X$4320,0))</f>
        <v>164</v>
      </c>
      <c r="Y4830" s="6">
        <f t="array" ref="Y4830">SUM(IF($H$2:$H$4320=$H4830,Y$2:Y$4320,0))</f>
        <v>0</v>
      </c>
      <c r="Z4830" s="6">
        <f t="array" ref="Z4830">SUM(IF($H$2:$H$4320=$H4830,Z$2:Z$4320,0))</f>
        <v>0</v>
      </c>
      <c r="AA4830" s="6">
        <f t="array" ref="AA4830">SUM(IF($H$2:$H$4320=$H4830,AA$2:AA$4320,0))</f>
        <v>0</v>
      </c>
      <c r="AB4830" s="6" t="str">
        <f t="shared" ref="AB4830:AB4870" si="1242">IF(N4830&gt;0, Z4830/N4830,"")</f>
        <v/>
      </c>
      <c r="AC4830" s="6" t="str">
        <f t="shared" ref="AC4830:AC4870" si="1243">IF(N4830&gt;0, AA4830/N4830, "")</f>
        <v/>
      </c>
      <c r="AD4830" s="16">
        <f t="shared" si="1227"/>
        <v>13.331926420561926</v>
      </c>
      <c r="AE4830" s="16">
        <f t="shared" si="1228"/>
        <v>0</v>
      </c>
      <c r="AF4830" s="16">
        <f t="shared" si="1229"/>
        <v>24.866666666666667</v>
      </c>
      <c r="AG4830" s="16">
        <f t="shared" si="1230"/>
        <v>35.799999999999997</v>
      </c>
      <c r="AH4830" s="17">
        <f t="shared" si="1231"/>
        <v>1.0159891213101555</v>
      </c>
      <c r="AI4830" s="17">
        <f t="shared" si="1232"/>
        <v>11.529359207858578</v>
      </c>
      <c r="AJ4830" s="17">
        <f t="shared" si="1233"/>
        <v>11.529359207858578</v>
      </c>
      <c r="AK4830" s="17">
        <f t="shared" si="1234"/>
        <v>11.529359207858578</v>
      </c>
      <c r="AL4830" s="17" t="str">
        <f t="shared" si="1235"/>
        <v/>
      </c>
      <c r="AM4830" s="17" t="str">
        <f t="shared" si="1236"/>
        <v/>
      </c>
      <c r="AN4830" s="17" t="str">
        <f t="shared" si="1237"/>
        <v/>
      </c>
      <c r="AO4830" s="17" t="str">
        <f t="shared" si="1238"/>
        <v/>
      </c>
      <c r="AP4830" s="17" t="str">
        <f t="shared" si="1240"/>
        <v/>
      </c>
      <c r="AQ4830" s="17">
        <f t="shared" si="1239"/>
        <v>5.5486719809479705</v>
      </c>
    </row>
    <row r="4831" spans="1:43" x14ac:dyDescent="0.2">
      <c r="A4831" t="s">
        <v>5822</v>
      </c>
      <c r="H4831">
        <v>461</v>
      </c>
      <c r="I4831">
        <f t="shared" si="1241"/>
        <v>0</v>
      </c>
      <c r="M4831" s="6">
        <f t="array" ref="M4831">SUM(IF($H$2:$H$4320=$H4831,M$2:M$4320,0))</f>
        <v>265469</v>
      </c>
      <c r="N4831" s="6">
        <f t="array" ref="N4831">SUM(IF($H$2:$H$4320=$H4831,N$2:N$4320,0))</f>
        <v>0</v>
      </c>
      <c r="O4831" s="6">
        <f t="array" ref="O4831">SUM(IF($H$2:$H$4320=$H4831,O$2:O$4320,0))</f>
        <v>567463</v>
      </c>
      <c r="P4831" s="6">
        <f t="array" ref="P4831">SUM(IF($H$2:$H$4320=$H4831,P$2:P$4320,0))</f>
        <v>30715</v>
      </c>
      <c r="Q4831" s="6">
        <f t="array" ref="Q4831">SUM(IF($H$2:$H$4320=$H4831,Q$2:Q$4320,0))</f>
        <v>0</v>
      </c>
      <c r="R4831" s="6">
        <f t="array" ref="R4831">SUM(IF($H$2:$H$4320=$H4831,R$2:R$4320,0))</f>
        <v>80282</v>
      </c>
      <c r="S4831" s="6">
        <f t="array" ref="S4831">SUM(IF($H$2:$H$4320=$H4831,S$2:S$4320,0))</f>
        <v>1307403</v>
      </c>
      <c r="T4831" s="6">
        <f t="array" ref="T4831">SUM(IF($H$2:$H$4320=$H4831,T$2:T$4320,0))</f>
        <v>3525</v>
      </c>
      <c r="U4831" s="6">
        <f t="array" ref="U4831">SUM(IF($H$2:$H$4320=$H4831,U$2:U$4320,0))</f>
        <v>0</v>
      </c>
      <c r="V4831" s="6">
        <f t="array" ref="V4831">SUM(IF($H$2:$H$4320=$H4831,V$2:V$4320,0))</f>
        <v>13</v>
      </c>
      <c r="W4831" s="6">
        <f t="array" ref="W4831">SUM(IF($H$2:$H$4320=$H4831,W$2:W$4320,0))</f>
        <v>262</v>
      </c>
      <c r="X4831" s="6">
        <f t="array" ref="X4831">SUM(IF($H$2:$H$4320=$H4831,X$2:X$4320,0))</f>
        <v>68</v>
      </c>
      <c r="Y4831" s="6">
        <f t="array" ref="Y4831">SUM(IF($H$2:$H$4320=$H4831,Y$2:Y$4320,0))</f>
        <v>0</v>
      </c>
      <c r="Z4831" s="6">
        <f t="array" ref="Z4831">SUM(IF($H$2:$H$4320=$H4831,Z$2:Z$4320,0))</f>
        <v>0</v>
      </c>
      <c r="AA4831" s="6">
        <f t="array" ref="AA4831">SUM(IF($H$2:$H$4320=$H4831,AA$2:AA$4320,0))</f>
        <v>0</v>
      </c>
      <c r="AB4831" s="6" t="str">
        <f t="shared" si="1242"/>
        <v/>
      </c>
      <c r="AC4831" s="6" t="str">
        <f t="shared" si="1243"/>
        <v/>
      </c>
      <c r="AD4831" s="16">
        <f t="shared" si="1227"/>
        <v>18.475109881165555</v>
      </c>
      <c r="AE4831" s="16">
        <f t="shared" si="1228"/>
        <v>0</v>
      </c>
      <c r="AF4831" s="16">
        <f t="shared" si="1229"/>
        <v>20.153846153846153</v>
      </c>
      <c r="AG4831" s="16">
        <f t="shared" si="1230"/>
        <v>25.384615384615383</v>
      </c>
      <c r="AH4831" s="17">
        <f t="shared" si="1231"/>
        <v>0.30241572462321403</v>
      </c>
      <c r="AI4831" s="17">
        <f t="shared" si="1232"/>
        <v>4.9248801178292005</v>
      </c>
      <c r="AJ4831" s="17">
        <f t="shared" si="1233"/>
        <v>4.9381585043828089</v>
      </c>
      <c r="AK4831" s="17">
        <f t="shared" si="1234"/>
        <v>4.9381585043828089</v>
      </c>
      <c r="AL4831" s="17" t="str">
        <f t="shared" si="1235"/>
        <v/>
      </c>
      <c r="AM4831" s="17" t="str">
        <f t="shared" si="1236"/>
        <v/>
      </c>
      <c r="AN4831" s="17" t="str">
        <f t="shared" si="1237"/>
        <v/>
      </c>
      <c r="AO4831" s="17" t="str">
        <f t="shared" si="1238"/>
        <v/>
      </c>
      <c r="AP4831" s="17" t="str">
        <f t="shared" si="1240"/>
        <v/>
      </c>
      <c r="AQ4831" s="17">
        <f t="shared" si="1239"/>
        <v>2.3039440456910847</v>
      </c>
    </row>
    <row r="4832" spans="1:43" x14ac:dyDescent="0.2">
      <c r="A4832" t="s">
        <v>5789</v>
      </c>
      <c r="H4832">
        <v>462</v>
      </c>
      <c r="I4832">
        <f t="shared" si="1241"/>
        <v>0</v>
      </c>
      <c r="M4832" s="6">
        <f t="array" ref="M4832">SUM(IF($H$2:$H$4320=$H4832,M$2:M$4320,0))</f>
        <v>1293028</v>
      </c>
      <c r="N4832" s="6">
        <f t="array" ref="N4832">SUM(IF($H$2:$H$4320=$H4832,N$2:N$4320,0))</f>
        <v>6441206</v>
      </c>
      <c r="O4832" s="6">
        <f t="array" ref="O4832">SUM(IF($H$2:$H$4320=$H4832,O$2:O$4320,0))</f>
        <v>875694</v>
      </c>
      <c r="P4832" s="6">
        <f t="array" ref="P4832">SUM(IF($H$2:$H$4320=$H4832,P$2:P$4320,0))</f>
        <v>57843</v>
      </c>
      <c r="Q4832" s="6">
        <f t="array" ref="Q4832">SUM(IF($H$2:$H$4320=$H4832,Q$2:Q$4320,0))</f>
        <v>4465</v>
      </c>
      <c r="R4832" s="6">
        <f t="array" ref="R4832">SUM(IF($H$2:$H$4320=$H4832,R$2:R$4320,0))</f>
        <v>795420</v>
      </c>
      <c r="S4832" s="6">
        <f t="array" ref="S4832">SUM(IF($H$2:$H$4320=$H4832,S$2:S$4320,0))</f>
        <v>7381314</v>
      </c>
      <c r="T4832" s="6">
        <f t="array" ref="T4832">SUM(IF($H$2:$H$4320=$H4832,T$2:T$4320,0))</f>
        <v>7909435</v>
      </c>
      <c r="U4832" s="6">
        <f t="array" ref="U4832">SUM(IF($H$2:$H$4320=$H4832,U$2:U$4320,0))</f>
        <v>0</v>
      </c>
      <c r="V4832" s="6">
        <f t="array" ref="V4832">SUM(IF($H$2:$H$4320=$H4832,V$2:V$4320,0))</f>
        <v>44</v>
      </c>
      <c r="W4832" s="6">
        <f t="array" ref="W4832">SUM(IF($H$2:$H$4320=$H4832,W$2:W$4320,0))</f>
        <v>1341</v>
      </c>
      <c r="X4832" s="6">
        <f t="array" ref="X4832">SUM(IF($H$2:$H$4320=$H4832,X$2:X$4320,0))</f>
        <v>945</v>
      </c>
      <c r="Y4832" s="6">
        <f t="array" ref="Y4832">SUM(IF($H$2:$H$4320=$H4832,Y$2:Y$4320,0))</f>
        <v>0</v>
      </c>
      <c r="Z4832" s="6">
        <f t="array" ref="Z4832">SUM(IF($H$2:$H$4320=$H4832,Z$2:Z$4320,0))</f>
        <v>30806934500</v>
      </c>
      <c r="AA4832" s="6">
        <f t="array" ref="AA4832">SUM(IF($H$2:$H$4320=$H4832,AA$2:AA$4320,0))</f>
        <v>2414080490.1696</v>
      </c>
      <c r="AB4832" s="6">
        <f t="shared" si="1242"/>
        <v>4782.7898222786234</v>
      </c>
      <c r="AC4832" s="6">
        <f t="shared" si="1243"/>
        <v>374.7870336967332</v>
      </c>
      <c r="AD4832" s="16">
        <f t="shared" si="1227"/>
        <v>15.139152533582283</v>
      </c>
      <c r="AE4832" s="16">
        <f t="shared" si="1228"/>
        <v>7.3555442883016218</v>
      </c>
      <c r="AF4832" s="16">
        <f t="shared" si="1229"/>
        <v>30.477272727272727</v>
      </c>
      <c r="AG4832" s="16">
        <f t="shared" si="1230"/>
        <v>51.954545454545453</v>
      </c>
      <c r="AH4832" s="17">
        <f t="shared" si="1231"/>
        <v>0.61516069257587613</v>
      </c>
      <c r="AI4832" s="17">
        <f t="shared" si="1232"/>
        <v>5.7085492348193538</v>
      </c>
      <c r="AJ4832" s="17">
        <f t="shared" si="1233"/>
        <v>11.825535873933124</v>
      </c>
      <c r="AK4832" s="17">
        <f t="shared" si="1234"/>
        <v>11.825535873933124</v>
      </c>
      <c r="AL4832" s="17">
        <f t="shared" si="1235"/>
        <v>0.12348929688011841</v>
      </c>
      <c r="AM4832" s="17">
        <f t="shared" si="1236"/>
        <v>1.1459521710685856</v>
      </c>
      <c r="AN4832" s="17">
        <f t="shared" si="1237"/>
        <v>2.3738953543792887</v>
      </c>
      <c r="AO4832" s="17">
        <f t="shared" si="1238"/>
        <v>2.3738953543792887</v>
      </c>
      <c r="AP4832" s="17">
        <f t="shared" si="1240"/>
        <v>2.2504060574991702</v>
      </c>
      <c r="AQ4832" s="17">
        <f t="shared" si="1239"/>
        <v>8.4291019465703769</v>
      </c>
    </row>
    <row r="4833" spans="1:43" x14ac:dyDescent="0.2">
      <c r="A4833" t="s">
        <v>6170</v>
      </c>
      <c r="H4833">
        <v>463</v>
      </c>
      <c r="I4833">
        <f t="shared" si="1241"/>
        <v>0</v>
      </c>
      <c r="M4833" s="6">
        <f t="array" ref="M4833">SUM(IF($H$2:$H$4320=$H4833,M$2:M$4320,0))</f>
        <v>2222757</v>
      </c>
      <c r="N4833" s="6">
        <f t="array" ref="N4833">SUM(IF($H$2:$H$4320=$H4833,N$2:N$4320,0))</f>
        <v>20618030</v>
      </c>
      <c r="O4833" s="6">
        <f t="array" ref="O4833">SUM(IF($H$2:$H$4320=$H4833,O$2:O$4320,0))</f>
        <v>2801604</v>
      </c>
      <c r="P4833" s="6">
        <f t="array" ref="P4833">SUM(IF($H$2:$H$4320=$H4833,P$2:P$4320,0))</f>
        <v>170420</v>
      </c>
      <c r="Q4833" s="6">
        <f t="array" ref="Q4833">SUM(IF($H$2:$H$4320=$H4833,Q$2:Q$4320,0))</f>
        <v>6485</v>
      </c>
      <c r="R4833" s="6">
        <f t="array" ref="R4833">SUM(IF($H$2:$H$4320=$H4833,R$2:R$4320,0))</f>
        <v>2464802</v>
      </c>
      <c r="S4833" s="6">
        <f t="array" ref="S4833">SUM(IF($H$2:$H$4320=$H4833,S$2:S$4320,0))</f>
        <v>17094725</v>
      </c>
      <c r="T4833" s="6">
        <f t="array" ref="T4833">SUM(IF($H$2:$H$4320=$H4833,T$2:T$4320,0))</f>
        <v>1142011</v>
      </c>
      <c r="U4833" s="6">
        <f t="array" ref="U4833">SUM(IF($H$2:$H$4320=$H4833,U$2:U$4320,0))</f>
        <v>0</v>
      </c>
      <c r="V4833" s="6">
        <f t="array" ref="V4833">SUM(IF($H$2:$H$4320=$H4833,V$2:V$4320,0))</f>
        <v>130</v>
      </c>
      <c r="W4833" s="6">
        <f t="array" ref="W4833">SUM(IF($H$2:$H$4320=$H4833,W$2:W$4320,0))</f>
        <v>2886</v>
      </c>
      <c r="X4833" s="6">
        <f t="array" ref="X4833">SUM(IF($H$2:$H$4320=$H4833,X$2:X$4320,0))</f>
        <v>494</v>
      </c>
      <c r="Y4833" s="6">
        <f t="array" ref="Y4833">SUM(IF($H$2:$H$4320=$H4833,Y$2:Y$4320,0))</f>
        <v>0</v>
      </c>
      <c r="Z4833" s="6">
        <f t="array" ref="Z4833">SUM(IF($H$2:$H$4320=$H4833,Z$2:Z$4320,0))</f>
        <v>72076877900</v>
      </c>
      <c r="AA4833" s="6">
        <f t="array" ref="AA4833">SUM(IF($H$2:$H$4320=$H4833,AA$2:AA$4320,0))</f>
        <v>5233380976.8576012</v>
      </c>
      <c r="AB4833" s="6">
        <f t="shared" si="1242"/>
        <v>3495.8178788177142</v>
      </c>
      <c r="AC4833" s="6">
        <f t="shared" si="1243"/>
        <v>253.82546134900383</v>
      </c>
      <c r="AD4833" s="16">
        <f t="shared" si="1227"/>
        <v>16.439408520126747</v>
      </c>
      <c r="AE4833" s="16">
        <f t="shared" si="1228"/>
        <v>7.3593662773182791</v>
      </c>
      <c r="AF4833" s="16">
        <f t="shared" si="1229"/>
        <v>22.2</v>
      </c>
      <c r="AG4833" s="16">
        <f t="shared" si="1230"/>
        <v>26</v>
      </c>
      <c r="AH4833" s="17">
        <f t="shared" si="1231"/>
        <v>1.1088940446481554</v>
      </c>
      <c r="AI4833" s="17">
        <f t="shared" si="1232"/>
        <v>7.6907754648843758</v>
      </c>
      <c r="AJ4833" s="17">
        <f t="shared" si="1233"/>
        <v>8.2045567734124791</v>
      </c>
      <c r="AK4833" s="17">
        <f t="shared" si="1234"/>
        <v>8.2045567734124791</v>
      </c>
      <c r="AL4833" s="17">
        <f t="shared" si="1235"/>
        <v>0.11954595080131322</v>
      </c>
      <c r="AM4833" s="17">
        <f t="shared" si="1236"/>
        <v>0.82911534225141781</v>
      </c>
      <c r="AN4833" s="17">
        <f t="shared" si="1237"/>
        <v>0.88450429066210501</v>
      </c>
      <c r="AO4833" s="17">
        <f t="shared" si="1238"/>
        <v>0.88450429066210501</v>
      </c>
      <c r="AP4833" s="17">
        <f t="shared" si="1240"/>
        <v>0.76495833986079176</v>
      </c>
      <c r="AQ4833" s="17">
        <f t="shared" si="1239"/>
        <v>6.1017634897722877</v>
      </c>
    </row>
    <row r="4834" spans="1:43" x14ac:dyDescent="0.2">
      <c r="A4834" t="s">
        <v>5731</v>
      </c>
      <c r="H4834">
        <v>464</v>
      </c>
      <c r="I4834">
        <f t="shared" si="1241"/>
        <v>0</v>
      </c>
      <c r="M4834" s="6">
        <f t="array" ref="M4834">SUM(IF($H$2:$H$4320=$H4834,M$2:M$4320,0))</f>
        <v>737892</v>
      </c>
      <c r="N4834" s="6">
        <f t="array" ref="N4834">SUM(IF($H$2:$H$4320=$H4834,N$2:N$4320,0))</f>
        <v>0</v>
      </c>
      <c r="O4834" s="6">
        <f t="array" ref="O4834">SUM(IF($H$2:$H$4320=$H4834,O$2:O$4320,0))</f>
        <v>578540</v>
      </c>
      <c r="P4834" s="6">
        <f t="array" ref="P4834">SUM(IF($H$2:$H$4320=$H4834,P$2:P$4320,0))</f>
        <v>45254</v>
      </c>
      <c r="Q4834" s="6">
        <f t="array" ref="Q4834">SUM(IF($H$2:$H$4320=$H4834,Q$2:Q$4320,0))</f>
        <v>0</v>
      </c>
      <c r="R4834" s="6">
        <f t="array" ref="R4834">SUM(IF($H$2:$H$4320=$H4834,R$2:R$4320,0))</f>
        <v>210327</v>
      </c>
      <c r="S4834" s="6">
        <f t="array" ref="S4834">SUM(IF($H$2:$H$4320=$H4834,S$2:S$4320,0))</f>
        <v>5523264</v>
      </c>
      <c r="T4834" s="6">
        <f t="array" ref="T4834">SUM(IF($H$2:$H$4320=$H4834,T$2:T$4320,0))</f>
        <v>1265683</v>
      </c>
      <c r="U4834" s="6">
        <f t="array" ref="U4834">SUM(IF($H$2:$H$4320=$H4834,U$2:U$4320,0))</f>
        <v>0</v>
      </c>
      <c r="V4834" s="6">
        <f t="array" ref="V4834">SUM(IF($H$2:$H$4320=$H4834,V$2:V$4320,0))</f>
        <v>33</v>
      </c>
      <c r="W4834" s="6">
        <f t="array" ref="W4834">SUM(IF($H$2:$H$4320=$H4834,W$2:W$4320,0))</f>
        <v>622</v>
      </c>
      <c r="X4834" s="6">
        <f t="array" ref="X4834">SUM(IF($H$2:$H$4320=$H4834,X$2:X$4320,0))</f>
        <v>78</v>
      </c>
      <c r="Y4834" s="6">
        <f t="array" ref="Y4834">SUM(IF($H$2:$H$4320=$H4834,Y$2:Y$4320,0))</f>
        <v>0</v>
      </c>
      <c r="Z4834" s="6">
        <f t="array" ref="Z4834">SUM(IF($H$2:$H$4320=$H4834,Z$2:Z$4320,0))</f>
        <v>0</v>
      </c>
      <c r="AA4834" s="6">
        <f t="array" ref="AA4834">SUM(IF($H$2:$H$4320=$H4834,AA$2:AA$4320,0))</f>
        <v>0</v>
      </c>
      <c r="AB4834" s="6" t="str">
        <f t="shared" si="1242"/>
        <v/>
      </c>
      <c r="AC4834" s="6" t="str">
        <f t="shared" si="1243"/>
        <v/>
      </c>
      <c r="AD4834" s="16">
        <f t="shared" si="1227"/>
        <v>12.78428426216467</v>
      </c>
      <c r="AE4834" s="16">
        <f t="shared" si="1228"/>
        <v>0</v>
      </c>
      <c r="AF4834" s="16">
        <f t="shared" si="1229"/>
        <v>18.848484848484848</v>
      </c>
      <c r="AG4834" s="16">
        <f t="shared" si="1230"/>
        <v>21.212121212121211</v>
      </c>
      <c r="AH4834" s="17">
        <f t="shared" si="1231"/>
        <v>0.28503764778585483</v>
      </c>
      <c r="AI4834" s="17">
        <f t="shared" si="1232"/>
        <v>7.4851929550665952</v>
      </c>
      <c r="AJ4834" s="17">
        <f t="shared" si="1233"/>
        <v>9.2004615851642253</v>
      </c>
      <c r="AK4834" s="17">
        <f t="shared" si="1234"/>
        <v>9.2004615851642253</v>
      </c>
      <c r="AL4834" s="17" t="str">
        <f t="shared" si="1235"/>
        <v/>
      </c>
      <c r="AM4834" s="17" t="str">
        <f t="shared" si="1236"/>
        <v/>
      </c>
      <c r="AN4834" s="17" t="str">
        <f t="shared" si="1237"/>
        <v/>
      </c>
      <c r="AO4834" s="17" t="str">
        <f t="shared" si="1238"/>
        <v/>
      </c>
      <c r="AP4834" s="17" t="str">
        <f t="shared" si="1240"/>
        <v/>
      </c>
      <c r="AQ4834" s="17">
        <f t="shared" si="1239"/>
        <v>9.5469008193037652</v>
      </c>
    </row>
    <row r="4835" spans="1:43" x14ac:dyDescent="0.2">
      <c r="A4835" t="s">
        <v>6222</v>
      </c>
      <c r="H4835">
        <v>465</v>
      </c>
      <c r="I4835">
        <f t="shared" si="1241"/>
        <v>0</v>
      </c>
      <c r="M4835" s="6">
        <f t="array" ref="M4835">SUM(IF($H$2:$H$4320=$H4835,M$2:M$4320,0))</f>
        <v>0</v>
      </c>
      <c r="N4835" s="6">
        <f t="array" ref="N4835">SUM(IF($H$2:$H$4320=$H4835,N$2:N$4320,0))</f>
        <v>0</v>
      </c>
      <c r="O4835" s="6">
        <f t="array" ref="O4835">SUM(IF($H$2:$H$4320=$H4835,O$2:O$4320,0))</f>
        <v>0</v>
      </c>
      <c r="P4835" s="6">
        <f t="array" ref="P4835">SUM(IF($H$2:$H$4320=$H4835,P$2:P$4320,0))</f>
        <v>0</v>
      </c>
      <c r="Q4835" s="6">
        <f t="array" ref="Q4835">SUM(IF($H$2:$H$4320=$H4835,Q$2:Q$4320,0))</f>
        <v>0</v>
      </c>
      <c r="R4835" s="6">
        <f t="array" ref="R4835">SUM(IF($H$2:$H$4320=$H4835,R$2:R$4320,0))</f>
        <v>0</v>
      </c>
      <c r="S4835" s="6">
        <f t="array" ref="S4835">SUM(IF($H$2:$H$4320=$H4835,S$2:S$4320,0))</f>
        <v>0</v>
      </c>
      <c r="T4835" s="6">
        <f t="array" ref="T4835">SUM(IF($H$2:$H$4320=$H4835,T$2:T$4320,0))</f>
        <v>0</v>
      </c>
      <c r="U4835" s="6">
        <f t="array" ref="U4835">SUM(IF($H$2:$H$4320=$H4835,U$2:U$4320,0))</f>
        <v>0</v>
      </c>
      <c r="V4835" s="6">
        <f t="array" ref="V4835">SUM(IF($H$2:$H$4320=$H4835,V$2:V$4320,0))</f>
        <v>0</v>
      </c>
      <c r="W4835" s="6">
        <f t="array" ref="W4835">SUM(IF($H$2:$H$4320=$H4835,W$2:W$4320,0))</f>
        <v>0</v>
      </c>
      <c r="X4835" s="6">
        <f t="array" ref="X4835">SUM(IF($H$2:$H$4320=$H4835,X$2:X$4320,0))</f>
        <v>0</v>
      </c>
      <c r="Y4835" s="6">
        <f t="array" ref="Y4835">SUM(IF($H$2:$H$4320=$H4835,Y$2:Y$4320,0))</f>
        <v>0</v>
      </c>
      <c r="Z4835" s="6">
        <f t="array" ref="Z4835">SUM(IF($H$2:$H$4320=$H4835,Z$2:Z$4320,0))</f>
        <v>0</v>
      </c>
      <c r="AA4835" s="6">
        <f t="array" ref="AA4835">SUM(IF($H$2:$H$4320=$H4835,AA$2:AA$4320,0))</f>
        <v>0</v>
      </c>
      <c r="AB4835" s="6" t="str">
        <f t="shared" si="1242"/>
        <v/>
      </c>
      <c r="AC4835" s="6" t="str">
        <f t="shared" si="1243"/>
        <v/>
      </c>
      <c r="AD4835" s="16" t="str">
        <f t="shared" si="1227"/>
        <v/>
      </c>
      <c r="AE4835" s="16" t="str">
        <f t="shared" si="1228"/>
        <v/>
      </c>
      <c r="AF4835" s="16" t="str">
        <f t="shared" si="1229"/>
        <v/>
      </c>
      <c r="AG4835" s="16" t="str">
        <f t="shared" si="1230"/>
        <v/>
      </c>
      <c r="AH4835" s="17" t="str">
        <f t="shared" si="1231"/>
        <v/>
      </c>
      <c r="AI4835" s="17" t="str">
        <f t="shared" si="1232"/>
        <v/>
      </c>
      <c r="AJ4835" s="17" t="str">
        <f t="shared" si="1233"/>
        <v/>
      </c>
      <c r="AK4835" s="17" t="str">
        <f t="shared" si="1234"/>
        <v/>
      </c>
      <c r="AL4835" s="17" t="str">
        <f t="shared" si="1235"/>
        <v/>
      </c>
      <c r="AM4835" s="17" t="str">
        <f t="shared" si="1236"/>
        <v/>
      </c>
      <c r="AN4835" s="17" t="str">
        <f t="shared" si="1237"/>
        <v/>
      </c>
      <c r="AO4835" s="17" t="str">
        <f t="shared" si="1238"/>
        <v/>
      </c>
      <c r="AP4835" s="17" t="str">
        <f t="shared" si="1240"/>
        <v/>
      </c>
      <c r="AQ4835" s="17" t="str">
        <f t="shared" si="1239"/>
        <v/>
      </c>
    </row>
    <row r="4836" spans="1:43" x14ac:dyDescent="0.2">
      <c r="A4836" t="s">
        <v>6055</v>
      </c>
      <c r="H4836">
        <v>466</v>
      </c>
      <c r="I4836">
        <f t="shared" si="1241"/>
        <v>0</v>
      </c>
      <c r="M4836" s="6">
        <f t="array" ref="M4836">SUM(IF($H$2:$H$4320=$H4836,M$2:M$4320,0))</f>
        <v>163416</v>
      </c>
      <c r="N4836" s="6">
        <f t="array" ref="N4836">SUM(IF($H$2:$H$4320=$H4836,N$2:N$4320,0))</f>
        <v>0</v>
      </c>
      <c r="O4836" s="6">
        <f t="array" ref="O4836">SUM(IF($H$2:$H$4320=$H4836,O$2:O$4320,0))</f>
        <v>201969</v>
      </c>
      <c r="P4836" s="6">
        <f t="array" ref="P4836">SUM(IF($H$2:$H$4320=$H4836,P$2:P$4320,0))</f>
        <v>14471</v>
      </c>
      <c r="Q4836" s="6">
        <f t="array" ref="Q4836">SUM(IF($H$2:$H$4320=$H4836,Q$2:Q$4320,0))</f>
        <v>0</v>
      </c>
      <c r="R4836" s="6">
        <f t="array" ref="R4836">SUM(IF($H$2:$H$4320=$H4836,R$2:R$4320,0))</f>
        <v>125198</v>
      </c>
      <c r="S4836" s="6">
        <f t="array" ref="S4836">SUM(IF($H$2:$H$4320=$H4836,S$2:S$4320,0))</f>
        <v>1100780</v>
      </c>
      <c r="T4836" s="6">
        <f t="array" ref="T4836">SUM(IF($H$2:$H$4320=$H4836,T$2:T$4320,0))</f>
        <v>423201</v>
      </c>
      <c r="U4836" s="6">
        <f t="array" ref="U4836">SUM(IF($H$2:$H$4320=$H4836,U$2:U$4320,0))</f>
        <v>0</v>
      </c>
      <c r="V4836" s="6">
        <f t="array" ref="V4836">SUM(IF($H$2:$H$4320=$H4836,V$2:V$4320,0))</f>
        <v>13</v>
      </c>
      <c r="W4836" s="6">
        <f t="array" ref="W4836">SUM(IF($H$2:$H$4320=$H4836,W$2:W$4320,0))</f>
        <v>259</v>
      </c>
      <c r="X4836" s="6">
        <f t="array" ref="X4836">SUM(IF($H$2:$H$4320=$H4836,X$2:X$4320,0))</f>
        <v>109</v>
      </c>
      <c r="Y4836" s="6">
        <f t="array" ref="Y4836">SUM(IF($H$2:$H$4320=$H4836,Y$2:Y$4320,0))</f>
        <v>0</v>
      </c>
      <c r="Z4836" s="6">
        <f t="array" ref="Z4836">SUM(IF($H$2:$H$4320=$H4836,Z$2:Z$4320,0))</f>
        <v>0</v>
      </c>
      <c r="AA4836" s="6">
        <f t="array" ref="AA4836">SUM(IF($H$2:$H$4320=$H4836,AA$2:AA$4320,0))</f>
        <v>0</v>
      </c>
      <c r="AB4836" s="6" t="str">
        <f t="shared" si="1242"/>
        <v/>
      </c>
      <c r="AC4836" s="6" t="str">
        <f t="shared" si="1243"/>
        <v/>
      </c>
      <c r="AD4836" s="16">
        <f t="shared" si="1227"/>
        <v>13.956810172068275</v>
      </c>
      <c r="AE4836" s="16">
        <f t="shared" si="1228"/>
        <v>0</v>
      </c>
      <c r="AF4836" s="16">
        <f t="shared" si="1229"/>
        <v>19.923076923076923</v>
      </c>
      <c r="AG4836" s="16">
        <f t="shared" si="1230"/>
        <v>28.307692307692307</v>
      </c>
      <c r="AH4836" s="17">
        <f t="shared" si="1231"/>
        <v>0.76613061144563566</v>
      </c>
      <c r="AI4836" s="17">
        <f t="shared" si="1232"/>
        <v>6.7360601165124594</v>
      </c>
      <c r="AJ4836" s="17">
        <f t="shared" si="1233"/>
        <v>9.325775933813091</v>
      </c>
      <c r="AK4836" s="17">
        <f t="shared" si="1234"/>
        <v>9.325775933813091</v>
      </c>
      <c r="AL4836" s="17" t="str">
        <f t="shared" si="1235"/>
        <v/>
      </c>
      <c r="AM4836" s="17" t="str">
        <f t="shared" si="1236"/>
        <v/>
      </c>
      <c r="AN4836" s="17" t="str">
        <f t="shared" si="1237"/>
        <v/>
      </c>
      <c r="AO4836" s="17" t="str">
        <f t="shared" si="1238"/>
        <v/>
      </c>
      <c r="AP4836" s="17" t="str">
        <f t="shared" si="1240"/>
        <v/>
      </c>
      <c r="AQ4836" s="17">
        <f t="shared" si="1239"/>
        <v>5.4502423639271376</v>
      </c>
    </row>
    <row r="4837" spans="1:43" x14ac:dyDescent="0.2">
      <c r="A4837" t="s">
        <v>5996</v>
      </c>
      <c r="H4837">
        <v>467</v>
      </c>
      <c r="I4837">
        <f t="shared" si="1241"/>
        <v>0</v>
      </c>
      <c r="M4837" s="6">
        <f t="array" ref="M4837">SUM(IF($H$2:$H$4320=$H4837,M$2:M$4320,0))</f>
        <v>244054</v>
      </c>
      <c r="N4837" s="6">
        <f t="array" ref="N4837">SUM(IF($H$2:$H$4320=$H4837,N$2:N$4320,0))</f>
        <v>0</v>
      </c>
      <c r="O4837" s="6">
        <f t="array" ref="O4837">SUM(IF($H$2:$H$4320=$H4837,O$2:O$4320,0))</f>
        <v>342321</v>
      </c>
      <c r="P4837" s="6">
        <f t="array" ref="P4837">SUM(IF($H$2:$H$4320=$H4837,P$2:P$4320,0))</f>
        <v>30376</v>
      </c>
      <c r="Q4837" s="6">
        <f t="array" ref="Q4837">SUM(IF($H$2:$H$4320=$H4837,Q$2:Q$4320,0))</f>
        <v>0</v>
      </c>
      <c r="R4837" s="6">
        <f t="array" ref="R4837">SUM(IF($H$2:$H$4320=$H4837,R$2:R$4320,0))</f>
        <v>46615</v>
      </c>
      <c r="S4837" s="6">
        <f t="array" ref="S4837">SUM(IF($H$2:$H$4320=$H4837,S$2:S$4320,0))</f>
        <v>1757379</v>
      </c>
      <c r="T4837" s="6">
        <f t="array" ref="T4837">SUM(IF($H$2:$H$4320=$H4837,T$2:T$4320,0))</f>
        <v>1793688</v>
      </c>
      <c r="U4837" s="6">
        <f t="array" ref="U4837">SUM(IF($H$2:$H$4320=$H4837,U$2:U$4320,0))</f>
        <v>0</v>
      </c>
      <c r="V4837" s="6">
        <f t="array" ref="V4837">SUM(IF($H$2:$H$4320=$H4837,V$2:V$4320,0))</f>
        <v>17</v>
      </c>
      <c r="W4837" s="6">
        <f t="array" ref="W4837">SUM(IF($H$2:$H$4320=$H4837,W$2:W$4320,0))</f>
        <v>340</v>
      </c>
      <c r="X4837" s="6">
        <f t="array" ref="X4837">SUM(IF($H$2:$H$4320=$H4837,X$2:X$4320,0))</f>
        <v>172</v>
      </c>
      <c r="Y4837" s="6">
        <f t="array" ref="Y4837">SUM(IF($H$2:$H$4320=$H4837,Y$2:Y$4320,0))</f>
        <v>0</v>
      </c>
      <c r="Z4837" s="6">
        <f t="array" ref="Z4837">SUM(IF($H$2:$H$4320=$H4837,Z$2:Z$4320,0))</f>
        <v>0</v>
      </c>
      <c r="AA4837" s="6">
        <f t="array" ref="AA4837">SUM(IF($H$2:$H$4320=$H4837,AA$2:AA$4320,0))</f>
        <v>0</v>
      </c>
      <c r="AB4837" s="6" t="str">
        <f t="shared" si="1242"/>
        <v/>
      </c>
      <c r="AC4837" s="6" t="str">
        <f t="shared" si="1243"/>
        <v/>
      </c>
      <c r="AD4837" s="16">
        <f t="shared" si="1227"/>
        <v>11.269456149591782</v>
      </c>
      <c r="AE4837" s="16">
        <f t="shared" si="1228"/>
        <v>0</v>
      </c>
      <c r="AF4837" s="16">
        <f t="shared" si="1229"/>
        <v>20</v>
      </c>
      <c r="AG4837" s="16">
        <f t="shared" si="1230"/>
        <v>30.117647058823529</v>
      </c>
      <c r="AH4837" s="17">
        <f t="shared" si="1231"/>
        <v>0.19100281085333573</v>
      </c>
      <c r="AI4837" s="17">
        <f t="shared" si="1232"/>
        <v>7.2007793357207834</v>
      </c>
      <c r="AJ4837" s="17">
        <f t="shared" si="1233"/>
        <v>14.550333122997369</v>
      </c>
      <c r="AK4837" s="17">
        <f t="shared" si="1234"/>
        <v>14.550333122997369</v>
      </c>
      <c r="AL4837" s="17" t="str">
        <f t="shared" si="1235"/>
        <v/>
      </c>
      <c r="AM4837" s="17" t="str">
        <f t="shared" si="1236"/>
        <v/>
      </c>
      <c r="AN4837" s="17" t="str">
        <f t="shared" si="1237"/>
        <v/>
      </c>
      <c r="AO4837" s="17" t="str">
        <f t="shared" si="1238"/>
        <v/>
      </c>
      <c r="AP4837" s="17" t="str">
        <f t="shared" si="1240"/>
        <v/>
      </c>
      <c r="AQ4837" s="17">
        <f t="shared" si="1239"/>
        <v>5.1337165993322058</v>
      </c>
    </row>
    <row r="4838" spans="1:43" x14ac:dyDescent="0.2">
      <c r="A4838" t="s">
        <v>5994</v>
      </c>
      <c r="H4838">
        <v>468</v>
      </c>
      <c r="I4838">
        <f t="shared" si="1241"/>
        <v>0</v>
      </c>
      <c r="M4838" s="6">
        <f t="array" ref="M4838">SUM(IF($H$2:$H$4320=$H4838,M$2:M$4320,0))</f>
        <v>207410</v>
      </c>
      <c r="N4838" s="6">
        <f t="array" ref="N4838">SUM(IF($H$2:$H$4320=$H4838,N$2:N$4320,0))</f>
        <v>0</v>
      </c>
      <c r="O4838" s="6">
        <f t="array" ref="O4838">SUM(IF($H$2:$H$4320=$H4838,O$2:O$4320,0))</f>
        <v>358153</v>
      </c>
      <c r="P4838" s="6">
        <f t="array" ref="P4838">SUM(IF($H$2:$H$4320=$H4838,P$2:P$4320,0))</f>
        <v>30104</v>
      </c>
      <c r="Q4838" s="6">
        <f t="array" ref="Q4838">SUM(IF($H$2:$H$4320=$H4838,Q$2:Q$4320,0))</f>
        <v>0</v>
      </c>
      <c r="R4838" s="6">
        <f t="array" ref="R4838">SUM(IF($H$2:$H$4320=$H4838,R$2:R$4320,0))</f>
        <v>467234</v>
      </c>
      <c r="S4838" s="6">
        <f t="array" ref="S4838">SUM(IF($H$2:$H$4320=$H4838,S$2:S$4320,0))</f>
        <v>1805328</v>
      </c>
      <c r="T4838" s="6">
        <f t="array" ref="T4838">SUM(IF($H$2:$H$4320=$H4838,T$2:T$4320,0))</f>
        <v>0</v>
      </c>
      <c r="U4838" s="6">
        <f t="array" ref="U4838">SUM(IF($H$2:$H$4320=$H4838,U$2:U$4320,0))</f>
        <v>0</v>
      </c>
      <c r="V4838" s="6">
        <f t="array" ref="V4838">SUM(IF($H$2:$H$4320=$H4838,V$2:V$4320,0))</f>
        <v>27</v>
      </c>
      <c r="W4838" s="6">
        <f t="array" ref="W4838">SUM(IF($H$2:$H$4320=$H4838,W$2:W$4320,0))</f>
        <v>401</v>
      </c>
      <c r="X4838" s="6">
        <f t="array" ref="X4838">SUM(IF($H$2:$H$4320=$H4838,X$2:X$4320,0))</f>
        <v>153</v>
      </c>
      <c r="Y4838" s="6">
        <f t="array" ref="Y4838">SUM(IF($H$2:$H$4320=$H4838,Y$2:Y$4320,0))</f>
        <v>0</v>
      </c>
      <c r="Z4838" s="6">
        <f t="array" ref="Z4838">SUM(IF($H$2:$H$4320=$H4838,Z$2:Z$4320,0))</f>
        <v>0</v>
      </c>
      <c r="AA4838" s="6">
        <f t="array" ref="AA4838">SUM(IF($H$2:$H$4320=$H4838,AA$2:AA$4320,0))</f>
        <v>0</v>
      </c>
      <c r="AB4838" s="6" t="str">
        <f t="shared" si="1242"/>
        <v/>
      </c>
      <c r="AC4838" s="6" t="str">
        <f t="shared" si="1243"/>
        <v/>
      </c>
      <c r="AD4838" s="16">
        <f t="shared" si="1227"/>
        <v>11.897189742226946</v>
      </c>
      <c r="AE4838" s="16">
        <f t="shared" si="1228"/>
        <v>0</v>
      </c>
      <c r="AF4838" s="16">
        <f t="shared" si="1229"/>
        <v>14.851851851851851</v>
      </c>
      <c r="AG4838" s="16">
        <f t="shared" si="1230"/>
        <v>20.518518518518519</v>
      </c>
      <c r="AH4838" s="17">
        <f t="shared" si="1231"/>
        <v>2.2527071983028786</v>
      </c>
      <c r="AI4838" s="17">
        <f t="shared" si="1232"/>
        <v>8.7041511981100239</v>
      </c>
      <c r="AJ4838" s="17">
        <f t="shared" si="1233"/>
        <v>8.7041511981100239</v>
      </c>
      <c r="AK4838" s="17">
        <f t="shared" si="1234"/>
        <v>8.7041511981100239</v>
      </c>
      <c r="AL4838" s="17" t="str">
        <f t="shared" si="1235"/>
        <v/>
      </c>
      <c r="AM4838" s="17" t="str">
        <f t="shared" si="1236"/>
        <v/>
      </c>
      <c r="AN4838" s="17" t="str">
        <f t="shared" si="1237"/>
        <v/>
      </c>
      <c r="AO4838" s="17" t="str">
        <f t="shared" si="1238"/>
        <v/>
      </c>
      <c r="AP4838" s="17" t="str">
        <f t="shared" si="1240"/>
        <v/>
      </c>
      <c r="AQ4838" s="17">
        <f t="shared" si="1239"/>
        <v>5.0406613933151476</v>
      </c>
    </row>
    <row r="4839" spans="1:43" x14ac:dyDescent="0.2">
      <c r="A4839" t="s">
        <v>6084</v>
      </c>
      <c r="H4839">
        <v>469</v>
      </c>
      <c r="I4839">
        <f t="shared" si="1241"/>
        <v>0</v>
      </c>
      <c r="M4839" s="6">
        <f t="array" ref="M4839">SUM(IF($H$2:$H$4320=$H4839,M$2:M$4320,0))</f>
        <v>240667</v>
      </c>
      <c r="N4839" s="6">
        <f t="array" ref="N4839">SUM(IF($H$2:$H$4320=$H4839,N$2:N$4320,0))</f>
        <v>0</v>
      </c>
      <c r="O4839" s="6">
        <f t="array" ref="O4839">SUM(IF($H$2:$H$4320=$H4839,O$2:O$4320,0))</f>
        <v>751687</v>
      </c>
      <c r="P4839" s="6">
        <f t="array" ref="P4839">SUM(IF($H$2:$H$4320=$H4839,P$2:P$4320,0))</f>
        <v>52085</v>
      </c>
      <c r="Q4839" s="6">
        <f t="array" ref="Q4839">SUM(IF($H$2:$H$4320=$H4839,Q$2:Q$4320,0))</f>
        <v>0</v>
      </c>
      <c r="R4839" s="6">
        <f t="array" ref="R4839">SUM(IF($H$2:$H$4320=$H4839,R$2:R$4320,0))</f>
        <v>123787</v>
      </c>
      <c r="S4839" s="6">
        <f t="array" ref="S4839">SUM(IF($H$2:$H$4320=$H4839,S$2:S$4320,0))</f>
        <v>2300649</v>
      </c>
      <c r="T4839" s="6">
        <f t="array" ref="T4839">SUM(IF($H$2:$H$4320=$H4839,T$2:T$4320,0))</f>
        <v>541375</v>
      </c>
      <c r="U4839" s="6">
        <f t="array" ref="U4839">SUM(IF($H$2:$H$4320=$H4839,U$2:U$4320,0))</f>
        <v>0</v>
      </c>
      <c r="V4839" s="6">
        <f t="array" ref="V4839">SUM(IF($H$2:$H$4320=$H4839,V$2:V$4320,0))</f>
        <v>2</v>
      </c>
      <c r="W4839" s="6">
        <f t="array" ref="W4839">SUM(IF($H$2:$H$4320=$H4839,W$2:W$4320,0))</f>
        <v>34</v>
      </c>
      <c r="X4839" s="6">
        <f t="array" ref="X4839">SUM(IF($H$2:$H$4320=$H4839,X$2:X$4320,0))</f>
        <v>20</v>
      </c>
      <c r="Y4839" s="6">
        <f t="array" ref="Y4839">SUM(IF($H$2:$H$4320=$H4839,Y$2:Y$4320,0))</f>
        <v>0</v>
      </c>
      <c r="Z4839" s="6">
        <f t="array" ref="Z4839">SUM(IF($H$2:$H$4320=$H4839,Z$2:Z$4320,0))</f>
        <v>0</v>
      </c>
      <c r="AA4839" s="6">
        <f t="array" ref="AA4839">SUM(IF($H$2:$H$4320=$H4839,AA$2:AA$4320,0))</f>
        <v>0</v>
      </c>
      <c r="AB4839" s="6" t="str">
        <f t="shared" si="1242"/>
        <v/>
      </c>
      <c r="AC4839" s="6" t="str">
        <f t="shared" si="1243"/>
        <v/>
      </c>
      <c r="AD4839" s="16">
        <f t="shared" si="1227"/>
        <v>14.431928578285495</v>
      </c>
      <c r="AE4839" s="16">
        <f t="shared" si="1228"/>
        <v>0</v>
      </c>
      <c r="AF4839" s="16">
        <f t="shared" si="1229"/>
        <v>17</v>
      </c>
      <c r="AG4839" s="16">
        <f t="shared" si="1230"/>
        <v>27</v>
      </c>
      <c r="AH4839" s="17">
        <f t="shared" si="1231"/>
        <v>0.51434970311675465</v>
      </c>
      <c r="AI4839" s="17">
        <f t="shared" si="1232"/>
        <v>9.5594701392380337</v>
      </c>
      <c r="AJ4839" s="17">
        <f t="shared" si="1233"/>
        <v>11.808947633036519</v>
      </c>
      <c r="AK4839" s="17">
        <f t="shared" si="1234"/>
        <v>11.808947633036519</v>
      </c>
      <c r="AL4839" s="17" t="str">
        <f t="shared" si="1235"/>
        <v/>
      </c>
      <c r="AM4839" s="17" t="str">
        <f t="shared" si="1236"/>
        <v/>
      </c>
      <c r="AN4839" s="17" t="str">
        <f t="shared" si="1237"/>
        <v/>
      </c>
      <c r="AO4839" s="17" t="str">
        <f t="shared" si="1238"/>
        <v/>
      </c>
      <c r="AP4839" s="17" t="str">
        <f t="shared" si="1240"/>
        <v/>
      </c>
      <c r="AQ4839" s="17">
        <f t="shared" si="1239"/>
        <v>3.0606475833691418</v>
      </c>
    </row>
    <row r="4840" spans="1:43" x14ac:dyDescent="0.2">
      <c r="A4840" t="s">
        <v>6223</v>
      </c>
      <c r="H4840">
        <v>470</v>
      </c>
      <c r="I4840">
        <f t="shared" si="1241"/>
        <v>0</v>
      </c>
      <c r="M4840" s="6">
        <f t="array" ref="M4840">SUM(IF($H$2:$H$4320=$H4840,M$2:M$4320,0))</f>
        <v>0</v>
      </c>
      <c r="N4840" s="6">
        <f t="array" ref="N4840">SUM(IF($H$2:$H$4320=$H4840,N$2:N$4320,0))</f>
        <v>0</v>
      </c>
      <c r="O4840" s="6">
        <f t="array" ref="O4840">SUM(IF($H$2:$H$4320=$H4840,O$2:O$4320,0))</f>
        <v>0</v>
      </c>
      <c r="P4840" s="6">
        <f t="array" ref="P4840">SUM(IF($H$2:$H$4320=$H4840,P$2:P$4320,0))</f>
        <v>0</v>
      </c>
      <c r="Q4840" s="6">
        <f t="array" ref="Q4840">SUM(IF($H$2:$H$4320=$H4840,Q$2:Q$4320,0))</f>
        <v>0</v>
      </c>
      <c r="R4840" s="6">
        <f t="array" ref="R4840">SUM(IF($H$2:$H$4320=$H4840,R$2:R$4320,0))</f>
        <v>0</v>
      </c>
      <c r="S4840" s="6">
        <f t="array" ref="S4840">SUM(IF($H$2:$H$4320=$H4840,S$2:S$4320,0))</f>
        <v>0</v>
      </c>
      <c r="T4840" s="6">
        <f t="array" ref="T4840">SUM(IF($H$2:$H$4320=$H4840,T$2:T$4320,0))</f>
        <v>0</v>
      </c>
      <c r="U4840" s="6">
        <f t="array" ref="U4840">SUM(IF($H$2:$H$4320=$H4840,U$2:U$4320,0))</f>
        <v>0</v>
      </c>
      <c r="V4840" s="6">
        <f t="array" ref="V4840">SUM(IF($H$2:$H$4320=$H4840,V$2:V$4320,0))</f>
        <v>0</v>
      </c>
      <c r="W4840" s="6">
        <f t="array" ref="W4840">SUM(IF($H$2:$H$4320=$H4840,W$2:W$4320,0))</f>
        <v>0</v>
      </c>
      <c r="X4840" s="6">
        <f t="array" ref="X4840">SUM(IF($H$2:$H$4320=$H4840,X$2:X$4320,0))</f>
        <v>0</v>
      </c>
      <c r="Y4840" s="6">
        <f t="array" ref="Y4840">SUM(IF($H$2:$H$4320=$H4840,Y$2:Y$4320,0))</f>
        <v>0</v>
      </c>
      <c r="Z4840" s="6">
        <f t="array" ref="Z4840">SUM(IF($H$2:$H$4320=$H4840,Z$2:Z$4320,0))</f>
        <v>0</v>
      </c>
      <c r="AA4840" s="6">
        <f t="array" ref="AA4840">SUM(IF($H$2:$H$4320=$H4840,AA$2:AA$4320,0))</f>
        <v>0</v>
      </c>
      <c r="AB4840" s="6" t="str">
        <f t="shared" si="1242"/>
        <v/>
      </c>
      <c r="AC4840" s="6" t="str">
        <f t="shared" si="1243"/>
        <v/>
      </c>
      <c r="AD4840" s="16" t="str">
        <f t="shared" si="1227"/>
        <v/>
      </c>
      <c r="AE4840" s="16" t="str">
        <f t="shared" si="1228"/>
        <v/>
      </c>
      <c r="AF4840" s="16" t="str">
        <f t="shared" si="1229"/>
        <v/>
      </c>
      <c r="AG4840" s="16" t="str">
        <f t="shared" si="1230"/>
        <v/>
      </c>
      <c r="AH4840" s="17" t="str">
        <f t="shared" si="1231"/>
        <v/>
      </c>
      <c r="AI4840" s="17" t="str">
        <f t="shared" si="1232"/>
        <v/>
      </c>
      <c r="AJ4840" s="17" t="str">
        <f t="shared" si="1233"/>
        <v/>
      </c>
      <c r="AK4840" s="17" t="str">
        <f t="shared" si="1234"/>
        <v/>
      </c>
      <c r="AL4840" s="17" t="str">
        <f t="shared" si="1235"/>
        <v/>
      </c>
      <c r="AM4840" s="17" t="str">
        <f t="shared" si="1236"/>
        <v/>
      </c>
      <c r="AN4840" s="17" t="str">
        <f t="shared" si="1237"/>
        <v/>
      </c>
      <c r="AO4840" s="17" t="str">
        <f t="shared" si="1238"/>
        <v/>
      </c>
      <c r="AP4840" s="17" t="str">
        <f t="shared" si="1240"/>
        <v/>
      </c>
      <c r="AQ4840" s="17" t="str">
        <f t="shared" si="1239"/>
        <v/>
      </c>
    </row>
    <row r="4841" spans="1:43" x14ac:dyDescent="0.2">
      <c r="A4841" t="s">
        <v>6168</v>
      </c>
      <c r="H4841">
        <v>471</v>
      </c>
      <c r="I4841">
        <f t="shared" si="1241"/>
        <v>0</v>
      </c>
      <c r="M4841" s="6">
        <f t="array" ref="M4841">SUM(IF($H$2:$H$4320=$H4841,M$2:M$4320,0))</f>
        <v>101679</v>
      </c>
      <c r="N4841" s="6">
        <f t="array" ref="N4841">SUM(IF($H$2:$H$4320=$H4841,N$2:N$4320,0))</f>
        <v>0</v>
      </c>
      <c r="O4841" s="6">
        <f t="array" ref="O4841">SUM(IF($H$2:$H$4320=$H4841,O$2:O$4320,0))</f>
        <v>204960</v>
      </c>
      <c r="P4841" s="6">
        <f t="array" ref="P4841">SUM(IF($H$2:$H$4320=$H4841,P$2:P$4320,0))</f>
        <v>17876</v>
      </c>
      <c r="Q4841" s="6">
        <f t="array" ref="Q4841">SUM(IF($H$2:$H$4320=$H4841,Q$2:Q$4320,0))</f>
        <v>0</v>
      </c>
      <c r="R4841" s="6">
        <f t="array" ref="R4841">SUM(IF($H$2:$H$4320=$H4841,R$2:R$4320,0))</f>
        <v>151679</v>
      </c>
      <c r="S4841" s="6">
        <f t="array" ref="S4841">SUM(IF($H$2:$H$4320=$H4841,S$2:S$4320,0))</f>
        <v>1791590</v>
      </c>
      <c r="T4841" s="6">
        <f t="array" ref="T4841">SUM(IF($H$2:$H$4320=$H4841,T$2:T$4320,0))</f>
        <v>234623</v>
      </c>
      <c r="U4841" s="6">
        <f t="array" ref="U4841">SUM(IF($H$2:$H$4320=$H4841,U$2:U$4320,0))</f>
        <v>0</v>
      </c>
      <c r="V4841" s="6">
        <f t="array" ref="V4841">SUM(IF($H$2:$H$4320=$H4841,V$2:V$4320,0))</f>
        <v>9</v>
      </c>
      <c r="W4841" s="6">
        <f t="array" ref="W4841">SUM(IF($H$2:$H$4320=$H4841,W$2:W$4320,0))</f>
        <v>90</v>
      </c>
      <c r="X4841" s="6">
        <f t="array" ref="X4841">SUM(IF($H$2:$H$4320=$H4841,X$2:X$4320,0))</f>
        <v>8</v>
      </c>
      <c r="Y4841" s="6">
        <f t="array" ref="Y4841">SUM(IF($H$2:$H$4320=$H4841,Y$2:Y$4320,0))</f>
        <v>0</v>
      </c>
      <c r="Z4841" s="6">
        <f t="array" ref="Z4841">SUM(IF($H$2:$H$4320=$H4841,Z$2:Z$4320,0))</f>
        <v>0</v>
      </c>
      <c r="AA4841" s="6">
        <f t="array" ref="AA4841">SUM(IF($H$2:$H$4320=$H4841,AA$2:AA$4320,0))</f>
        <v>0</v>
      </c>
      <c r="AB4841" s="6" t="str">
        <f t="shared" si="1242"/>
        <v/>
      </c>
      <c r="AC4841" s="6" t="str">
        <f t="shared" si="1243"/>
        <v/>
      </c>
      <c r="AD4841" s="16">
        <f t="shared" si="1227"/>
        <v>11.465652271201611</v>
      </c>
      <c r="AE4841" s="16">
        <f t="shared" si="1228"/>
        <v>0</v>
      </c>
      <c r="AF4841" s="16">
        <f t="shared" si="1229"/>
        <v>10</v>
      </c>
      <c r="AG4841" s="16">
        <f t="shared" si="1230"/>
        <v>10.888888888888889</v>
      </c>
      <c r="AH4841" s="17">
        <f t="shared" si="1231"/>
        <v>1.4917436245439077</v>
      </c>
      <c r="AI4841" s="17">
        <f t="shared" si="1232"/>
        <v>17.620059205932396</v>
      </c>
      <c r="AJ4841" s="17">
        <f t="shared" si="1233"/>
        <v>19.927546494359699</v>
      </c>
      <c r="AK4841" s="17">
        <f t="shared" si="1234"/>
        <v>19.927546494359699</v>
      </c>
      <c r="AL4841" s="17" t="str">
        <f t="shared" si="1235"/>
        <v/>
      </c>
      <c r="AM4841" s="17" t="str">
        <f t="shared" si="1236"/>
        <v/>
      </c>
      <c r="AN4841" s="17" t="str">
        <f t="shared" si="1237"/>
        <v/>
      </c>
      <c r="AO4841" s="17" t="str">
        <f t="shared" si="1238"/>
        <v/>
      </c>
      <c r="AP4841" s="17" t="str">
        <f t="shared" si="1240"/>
        <v/>
      </c>
      <c r="AQ4841" s="17">
        <f t="shared" si="1239"/>
        <v>8.7411690085870415</v>
      </c>
    </row>
    <row r="4842" spans="1:43" x14ac:dyDescent="0.2">
      <c r="A4842" t="s">
        <v>5819</v>
      </c>
      <c r="H4842">
        <v>472</v>
      </c>
      <c r="I4842">
        <f t="shared" si="1241"/>
        <v>0</v>
      </c>
      <c r="M4842" s="6">
        <f t="array" ref="M4842">SUM(IF($H$2:$H$4320=$H4842,M$2:M$4320,0))</f>
        <v>330011</v>
      </c>
      <c r="N4842" s="6">
        <f t="array" ref="N4842">SUM(IF($H$2:$H$4320=$H4842,N$2:N$4320,0))</f>
        <v>3509906</v>
      </c>
      <c r="O4842" s="6">
        <f t="array" ref="O4842">SUM(IF($H$2:$H$4320=$H4842,O$2:O$4320,0))</f>
        <v>1452364</v>
      </c>
      <c r="P4842" s="6">
        <f t="array" ref="P4842">SUM(IF($H$2:$H$4320=$H4842,P$2:P$4320,0))</f>
        <v>75826</v>
      </c>
      <c r="Q4842" s="6">
        <f t="array" ref="Q4842">SUM(IF($H$2:$H$4320=$H4842,Q$2:Q$4320,0))</f>
        <v>1225</v>
      </c>
      <c r="R4842" s="6">
        <f t="array" ref="R4842">SUM(IF($H$2:$H$4320=$H4842,R$2:R$4320,0))</f>
        <v>449556</v>
      </c>
      <c r="S4842" s="6">
        <f t="array" ref="S4842">SUM(IF($H$2:$H$4320=$H4842,S$2:S$4320,0))</f>
        <v>5762585</v>
      </c>
      <c r="T4842" s="6">
        <f t="array" ref="T4842">SUM(IF($H$2:$H$4320=$H4842,T$2:T$4320,0))</f>
        <v>401596</v>
      </c>
      <c r="U4842" s="6">
        <f t="array" ref="U4842">SUM(IF($H$2:$H$4320=$H4842,U$2:U$4320,0))</f>
        <v>0</v>
      </c>
      <c r="V4842" s="6">
        <f t="array" ref="V4842">SUM(IF($H$2:$H$4320=$H4842,V$2:V$4320,0))</f>
        <v>61</v>
      </c>
      <c r="W4842" s="6">
        <f t="array" ref="W4842">SUM(IF($H$2:$H$4320=$H4842,W$2:W$4320,0))</f>
        <v>952</v>
      </c>
      <c r="X4842" s="6">
        <f t="array" ref="X4842">SUM(IF($H$2:$H$4320=$H4842,X$2:X$4320,0))</f>
        <v>528</v>
      </c>
      <c r="Y4842" s="6">
        <f t="array" ref="Y4842">SUM(IF($H$2:$H$4320=$H4842,Y$2:Y$4320,0))</f>
        <v>0</v>
      </c>
      <c r="Z4842" s="6">
        <f t="array" ref="Z4842">SUM(IF($H$2:$H$4320=$H4842,Z$2:Z$4320,0))</f>
        <v>33667160500</v>
      </c>
      <c r="AA4842" s="6">
        <f t="array" ref="AA4842">SUM(IF($H$2:$H$4320=$H4842,AA$2:AA$4320,0))</f>
        <v>2421861569.9712</v>
      </c>
      <c r="AB4842" s="6">
        <f t="shared" si="1242"/>
        <v>9592.0404990902898</v>
      </c>
      <c r="AC4842" s="6">
        <f t="shared" si="1243"/>
        <v>690.00753010798576</v>
      </c>
      <c r="AD4842" s="16">
        <f t="shared" si="1227"/>
        <v>19.153904993010315</v>
      </c>
      <c r="AE4842" s="16">
        <f t="shared" si="1228"/>
        <v>2.4166847980258392</v>
      </c>
      <c r="AF4842" s="16">
        <f t="shared" si="1229"/>
        <v>15.60655737704918</v>
      </c>
      <c r="AG4842" s="16">
        <f t="shared" si="1230"/>
        <v>24.262295081967213</v>
      </c>
      <c r="AH4842" s="17">
        <f t="shared" si="1231"/>
        <v>1.3622455009075456</v>
      </c>
      <c r="AI4842" s="17">
        <f t="shared" si="1232"/>
        <v>17.461796727987856</v>
      </c>
      <c r="AJ4842" s="17">
        <f t="shared" si="1233"/>
        <v>18.678713739845037</v>
      </c>
      <c r="AK4842" s="17">
        <f t="shared" si="1234"/>
        <v>18.678713739845037</v>
      </c>
      <c r="AL4842" s="17">
        <f t="shared" si="1235"/>
        <v>0.12808206259654817</v>
      </c>
      <c r="AM4842" s="17">
        <f t="shared" si="1236"/>
        <v>1.6418060768578988</v>
      </c>
      <c r="AN4842" s="17">
        <f t="shared" si="1237"/>
        <v>1.7562239558552279</v>
      </c>
      <c r="AO4842" s="17">
        <f t="shared" si="1238"/>
        <v>1.7562239558552279</v>
      </c>
      <c r="AP4842" s="17">
        <f t="shared" si="1240"/>
        <v>1.6281418932586798</v>
      </c>
      <c r="AQ4842" s="17">
        <f t="shared" si="1239"/>
        <v>3.9677277872489265</v>
      </c>
    </row>
    <row r="4843" spans="1:43" x14ac:dyDescent="0.2">
      <c r="A4843" t="s">
        <v>5767</v>
      </c>
      <c r="H4843">
        <v>473</v>
      </c>
      <c r="I4843">
        <f t="shared" si="1241"/>
        <v>0</v>
      </c>
      <c r="M4843" s="6">
        <f t="array" ref="M4843">SUM(IF($H$2:$H$4320=$H4843,M$2:M$4320,0))</f>
        <v>4223437</v>
      </c>
      <c r="N4843" s="6">
        <f t="array" ref="N4843">SUM(IF($H$2:$H$4320=$H4843,N$2:N$4320,0))</f>
        <v>12125152</v>
      </c>
      <c r="O4843" s="6">
        <f t="array" ref="O4843">SUM(IF($H$2:$H$4320=$H4843,O$2:O$4320,0))</f>
        <v>2096413</v>
      </c>
      <c r="P4843" s="6">
        <f t="array" ref="P4843">SUM(IF($H$2:$H$4320=$H4843,P$2:P$4320,0))</f>
        <v>161603</v>
      </c>
      <c r="Q4843" s="6">
        <f t="array" ref="Q4843">SUM(IF($H$2:$H$4320=$H4843,Q$2:Q$4320,0))</f>
        <v>14307</v>
      </c>
      <c r="R4843" s="6">
        <f t="array" ref="R4843">SUM(IF($H$2:$H$4320=$H4843,R$2:R$4320,0))</f>
        <v>4572666</v>
      </c>
      <c r="S4843" s="6">
        <f t="array" ref="S4843">SUM(IF($H$2:$H$4320=$H4843,S$2:S$4320,0))</f>
        <v>15641565</v>
      </c>
      <c r="T4843" s="6">
        <f t="array" ref="T4843">SUM(IF($H$2:$H$4320=$H4843,T$2:T$4320,0))</f>
        <v>6110982</v>
      </c>
      <c r="U4843" s="6">
        <f t="array" ref="U4843">SUM(IF($H$2:$H$4320=$H4843,U$2:U$4320,0))</f>
        <v>0</v>
      </c>
      <c r="V4843" s="6">
        <f t="array" ref="V4843">SUM(IF($H$2:$H$4320=$H4843,V$2:V$4320,0))</f>
        <v>83</v>
      </c>
      <c r="W4843" s="6">
        <f t="array" ref="W4843">SUM(IF($H$2:$H$4320=$H4843,W$2:W$4320,0))</f>
        <v>2215</v>
      </c>
      <c r="X4843" s="6">
        <f t="array" ref="X4843">SUM(IF($H$2:$H$4320=$H4843,X$2:X$4320,0))</f>
        <v>1552</v>
      </c>
      <c r="Y4843" s="6">
        <f t="array" ref="Y4843">SUM(IF($H$2:$H$4320=$H4843,Y$2:Y$4320,0))</f>
        <v>0</v>
      </c>
      <c r="Z4843" s="6">
        <f t="array" ref="Z4843">SUM(IF($H$2:$H$4320=$H4843,Z$2:Z$4320,0))</f>
        <v>68502145100</v>
      </c>
      <c r="AA4843" s="6">
        <f t="array" ref="AA4843">SUM(IF($H$2:$H$4320=$H4843,AA$2:AA$4320,0))</f>
        <v>4994557769.9807997</v>
      </c>
      <c r="AB4843" s="6">
        <f t="shared" si="1242"/>
        <v>5649.5906278123357</v>
      </c>
      <c r="AC4843" s="6">
        <f t="shared" si="1243"/>
        <v>411.91712648062469</v>
      </c>
      <c r="AD4843" s="16">
        <f t="shared" si="1227"/>
        <v>12.972611894581165</v>
      </c>
      <c r="AE4843" s="16">
        <f t="shared" si="1228"/>
        <v>5.7837611195885543</v>
      </c>
      <c r="AF4843" s="16">
        <f t="shared" si="1229"/>
        <v>26.686746987951807</v>
      </c>
      <c r="AG4843" s="16">
        <f t="shared" si="1230"/>
        <v>45.385542168674696</v>
      </c>
      <c r="AH4843" s="17">
        <f t="shared" si="1231"/>
        <v>1.0826883412727597</v>
      </c>
      <c r="AI4843" s="17">
        <f t="shared" si="1232"/>
        <v>3.7035156437754368</v>
      </c>
      <c r="AJ4843" s="17">
        <f t="shared" si="1233"/>
        <v>5.1504371913207185</v>
      </c>
      <c r="AK4843" s="17">
        <f t="shared" si="1234"/>
        <v>5.1504371913207185</v>
      </c>
      <c r="AL4843" s="17">
        <f t="shared" si="1235"/>
        <v>0.37712236514643283</v>
      </c>
      <c r="AM4843" s="17">
        <f t="shared" si="1236"/>
        <v>1.2900098077121012</v>
      </c>
      <c r="AN4843" s="17">
        <f t="shared" si="1237"/>
        <v>1.7940020050882661</v>
      </c>
      <c r="AO4843" s="17">
        <f t="shared" si="1238"/>
        <v>1.7940020050882661</v>
      </c>
      <c r="AP4843" s="17">
        <f t="shared" si="1240"/>
        <v>1.4168796399418333</v>
      </c>
      <c r="AQ4843" s="17">
        <f t="shared" si="1239"/>
        <v>7.4611085697331587</v>
      </c>
    </row>
    <row r="4844" spans="1:43" x14ac:dyDescent="0.2">
      <c r="A4844" t="s">
        <v>6224</v>
      </c>
      <c r="H4844">
        <v>474</v>
      </c>
      <c r="I4844">
        <f t="shared" si="1241"/>
        <v>0</v>
      </c>
      <c r="M4844" s="6">
        <f t="array" ref="M4844">SUM(IF($H$2:$H$4320=$H4844,M$2:M$4320,0))</f>
        <v>0</v>
      </c>
      <c r="N4844" s="6">
        <f t="array" ref="N4844">SUM(IF($H$2:$H$4320=$H4844,N$2:N$4320,0))</f>
        <v>0</v>
      </c>
      <c r="O4844" s="6">
        <f t="array" ref="O4844">SUM(IF($H$2:$H$4320=$H4844,O$2:O$4320,0))</f>
        <v>0</v>
      </c>
      <c r="P4844" s="6">
        <f t="array" ref="P4844">SUM(IF($H$2:$H$4320=$H4844,P$2:P$4320,0))</f>
        <v>0</v>
      </c>
      <c r="Q4844" s="6">
        <f t="array" ref="Q4844">SUM(IF($H$2:$H$4320=$H4844,Q$2:Q$4320,0))</f>
        <v>0</v>
      </c>
      <c r="R4844" s="6">
        <f t="array" ref="R4844">SUM(IF($H$2:$H$4320=$H4844,R$2:R$4320,0))</f>
        <v>0</v>
      </c>
      <c r="S4844" s="6">
        <f t="array" ref="S4844">SUM(IF($H$2:$H$4320=$H4844,S$2:S$4320,0))</f>
        <v>0</v>
      </c>
      <c r="T4844" s="6">
        <f t="array" ref="T4844">SUM(IF($H$2:$H$4320=$H4844,T$2:T$4320,0))</f>
        <v>0</v>
      </c>
      <c r="U4844" s="6">
        <f t="array" ref="U4844">SUM(IF($H$2:$H$4320=$H4844,U$2:U$4320,0))</f>
        <v>0</v>
      </c>
      <c r="V4844" s="6">
        <f t="array" ref="V4844">SUM(IF($H$2:$H$4320=$H4844,V$2:V$4320,0))</f>
        <v>0</v>
      </c>
      <c r="W4844" s="6">
        <f t="array" ref="W4844">SUM(IF($H$2:$H$4320=$H4844,W$2:W$4320,0))</f>
        <v>0</v>
      </c>
      <c r="X4844" s="6">
        <f t="array" ref="X4844">SUM(IF($H$2:$H$4320=$H4844,X$2:X$4320,0))</f>
        <v>0</v>
      </c>
      <c r="Y4844" s="6">
        <f t="array" ref="Y4844">SUM(IF($H$2:$H$4320=$H4844,Y$2:Y$4320,0))</f>
        <v>0</v>
      </c>
      <c r="Z4844" s="6">
        <f t="array" ref="Z4844">SUM(IF($H$2:$H$4320=$H4844,Z$2:Z$4320,0))</f>
        <v>0</v>
      </c>
      <c r="AA4844" s="6">
        <f t="array" ref="AA4844">SUM(IF($H$2:$H$4320=$H4844,AA$2:AA$4320,0))</f>
        <v>0</v>
      </c>
      <c r="AB4844" s="6" t="str">
        <f t="shared" si="1242"/>
        <v/>
      </c>
      <c r="AC4844" s="6" t="str">
        <f t="shared" si="1243"/>
        <v/>
      </c>
      <c r="AD4844" s="16" t="str">
        <f t="shared" si="1227"/>
        <v/>
      </c>
      <c r="AE4844" s="16" t="str">
        <f t="shared" si="1228"/>
        <v/>
      </c>
      <c r="AF4844" s="16" t="str">
        <f t="shared" si="1229"/>
        <v/>
      </c>
      <c r="AG4844" s="16" t="str">
        <f t="shared" si="1230"/>
        <v/>
      </c>
      <c r="AH4844" s="17" t="str">
        <f t="shared" si="1231"/>
        <v/>
      </c>
      <c r="AI4844" s="17" t="str">
        <f t="shared" si="1232"/>
        <v/>
      </c>
      <c r="AJ4844" s="17" t="str">
        <f t="shared" si="1233"/>
        <v/>
      </c>
      <c r="AK4844" s="17" t="str">
        <f t="shared" si="1234"/>
        <v/>
      </c>
      <c r="AL4844" s="17" t="str">
        <f t="shared" si="1235"/>
        <v/>
      </c>
      <c r="AM4844" s="17" t="str">
        <f t="shared" si="1236"/>
        <v/>
      </c>
      <c r="AN4844" s="17" t="str">
        <f t="shared" si="1237"/>
        <v/>
      </c>
      <c r="AO4844" s="17" t="str">
        <f t="shared" si="1238"/>
        <v/>
      </c>
      <c r="AP4844" s="17" t="str">
        <f t="shared" si="1240"/>
        <v/>
      </c>
      <c r="AQ4844" s="17" t="str">
        <f t="shared" si="1239"/>
        <v/>
      </c>
    </row>
    <row r="4845" spans="1:43" x14ac:dyDescent="0.2">
      <c r="A4845" t="s">
        <v>6029</v>
      </c>
      <c r="H4845">
        <v>475</v>
      </c>
      <c r="I4845">
        <f t="shared" si="1241"/>
        <v>0</v>
      </c>
      <c r="M4845" s="6">
        <f t="array" ref="M4845">SUM(IF($H$2:$H$4320=$H4845,M$2:M$4320,0))</f>
        <v>82079</v>
      </c>
      <c r="N4845" s="6">
        <f t="array" ref="N4845">SUM(IF($H$2:$H$4320=$H4845,N$2:N$4320,0))</f>
        <v>0</v>
      </c>
      <c r="O4845" s="6">
        <f t="array" ref="O4845">SUM(IF($H$2:$H$4320=$H4845,O$2:O$4320,0))</f>
        <v>224530</v>
      </c>
      <c r="P4845" s="6">
        <f t="array" ref="P4845">SUM(IF($H$2:$H$4320=$H4845,P$2:P$4320,0))</f>
        <v>16348</v>
      </c>
      <c r="Q4845" s="6">
        <f t="array" ref="Q4845">SUM(IF($H$2:$H$4320=$H4845,Q$2:Q$4320,0))</f>
        <v>0</v>
      </c>
      <c r="R4845" s="6">
        <f t="array" ref="R4845">SUM(IF($H$2:$H$4320=$H4845,R$2:R$4320,0))</f>
        <v>61384</v>
      </c>
      <c r="S4845" s="6">
        <f t="array" ref="S4845">SUM(IF($H$2:$H$4320=$H4845,S$2:S$4320,0))</f>
        <v>962635</v>
      </c>
      <c r="T4845" s="6">
        <f t="array" ref="T4845">SUM(IF($H$2:$H$4320=$H4845,T$2:T$4320,0))</f>
        <v>288277</v>
      </c>
      <c r="U4845" s="6">
        <f t="array" ref="U4845">SUM(IF($H$2:$H$4320=$H4845,U$2:U$4320,0))</f>
        <v>0</v>
      </c>
      <c r="V4845" s="6">
        <f t="array" ref="V4845">SUM(IF($H$2:$H$4320=$H4845,V$2:V$4320,0))</f>
        <v>10</v>
      </c>
      <c r="W4845" s="6">
        <f t="array" ref="W4845">SUM(IF($H$2:$H$4320=$H4845,W$2:W$4320,0))</f>
        <v>169</v>
      </c>
      <c r="X4845" s="6">
        <f t="array" ref="X4845">SUM(IF($H$2:$H$4320=$H4845,X$2:X$4320,0))</f>
        <v>50</v>
      </c>
      <c r="Y4845" s="6">
        <f t="array" ref="Y4845">SUM(IF($H$2:$H$4320=$H4845,Y$2:Y$4320,0))</f>
        <v>0</v>
      </c>
      <c r="Z4845" s="6">
        <f t="array" ref="Z4845">SUM(IF($H$2:$H$4320=$H4845,Z$2:Z$4320,0))</f>
        <v>0</v>
      </c>
      <c r="AA4845" s="6">
        <f t="array" ref="AA4845">SUM(IF($H$2:$H$4320=$H4845,AA$2:AA$4320,0))</f>
        <v>0</v>
      </c>
      <c r="AB4845" s="6" t="str">
        <f t="shared" si="1242"/>
        <v/>
      </c>
      <c r="AC4845" s="6" t="str">
        <f t="shared" si="1243"/>
        <v/>
      </c>
      <c r="AD4845" s="16">
        <f t="shared" si="1227"/>
        <v>13.734401761683387</v>
      </c>
      <c r="AE4845" s="16">
        <f t="shared" si="1228"/>
        <v>0</v>
      </c>
      <c r="AF4845" s="16">
        <f t="shared" si="1229"/>
        <v>16.899999999999999</v>
      </c>
      <c r="AG4845" s="16">
        <f t="shared" si="1230"/>
        <v>21.9</v>
      </c>
      <c r="AH4845" s="17">
        <f t="shared" si="1231"/>
        <v>0.74786486190133894</v>
      </c>
      <c r="AI4845" s="17">
        <f t="shared" si="1232"/>
        <v>11.728152146103145</v>
      </c>
      <c r="AJ4845" s="17">
        <f t="shared" si="1233"/>
        <v>15.240341622095785</v>
      </c>
      <c r="AK4845" s="17">
        <f t="shared" si="1234"/>
        <v>15.240341622095785</v>
      </c>
      <c r="AL4845" s="17" t="str">
        <f t="shared" si="1235"/>
        <v/>
      </c>
      <c r="AM4845" s="17" t="str">
        <f t="shared" si="1236"/>
        <v/>
      </c>
      <c r="AN4845" s="17" t="str">
        <f t="shared" si="1237"/>
        <v/>
      </c>
      <c r="AO4845" s="17" t="str">
        <f t="shared" si="1238"/>
        <v/>
      </c>
      <c r="AP4845" s="17" t="str">
        <f t="shared" si="1240"/>
        <v/>
      </c>
      <c r="AQ4845" s="17">
        <f t="shared" si="1239"/>
        <v>4.287333541174899</v>
      </c>
    </row>
    <row r="4846" spans="1:43" x14ac:dyDescent="0.2">
      <c r="A4846" t="s">
        <v>6225</v>
      </c>
      <c r="H4846">
        <v>476</v>
      </c>
      <c r="I4846">
        <f t="shared" si="1241"/>
        <v>0</v>
      </c>
      <c r="M4846" s="6">
        <f t="array" ref="M4846">SUM(IF($H$2:$H$4320=$H4846,M$2:M$4320,0))</f>
        <v>0</v>
      </c>
      <c r="N4846" s="6">
        <f t="array" ref="N4846">SUM(IF($H$2:$H$4320=$H4846,N$2:N$4320,0))</f>
        <v>0</v>
      </c>
      <c r="O4846" s="6">
        <f t="array" ref="O4846">SUM(IF($H$2:$H$4320=$H4846,O$2:O$4320,0))</f>
        <v>0</v>
      </c>
      <c r="P4846" s="6">
        <f t="array" ref="P4846">SUM(IF($H$2:$H$4320=$H4846,P$2:P$4320,0))</f>
        <v>0</v>
      </c>
      <c r="Q4846" s="6">
        <f t="array" ref="Q4846">SUM(IF($H$2:$H$4320=$H4846,Q$2:Q$4320,0))</f>
        <v>0</v>
      </c>
      <c r="R4846" s="6">
        <f t="array" ref="R4846">SUM(IF($H$2:$H$4320=$H4846,R$2:R$4320,0))</f>
        <v>0</v>
      </c>
      <c r="S4846" s="6">
        <f t="array" ref="S4846">SUM(IF($H$2:$H$4320=$H4846,S$2:S$4320,0))</f>
        <v>0</v>
      </c>
      <c r="T4846" s="6">
        <f t="array" ref="T4846">SUM(IF($H$2:$H$4320=$H4846,T$2:T$4320,0))</f>
        <v>0</v>
      </c>
      <c r="U4846" s="6">
        <f t="array" ref="U4846">SUM(IF($H$2:$H$4320=$H4846,U$2:U$4320,0))</f>
        <v>0</v>
      </c>
      <c r="V4846" s="6">
        <f t="array" ref="V4846">SUM(IF($H$2:$H$4320=$H4846,V$2:V$4320,0))</f>
        <v>0</v>
      </c>
      <c r="W4846" s="6">
        <f t="array" ref="W4846">SUM(IF($H$2:$H$4320=$H4846,W$2:W$4320,0))</f>
        <v>0</v>
      </c>
      <c r="X4846" s="6">
        <f t="array" ref="X4846">SUM(IF($H$2:$H$4320=$H4846,X$2:X$4320,0))</f>
        <v>0</v>
      </c>
      <c r="Y4846" s="6">
        <f t="array" ref="Y4846">SUM(IF($H$2:$H$4320=$H4846,Y$2:Y$4320,0))</f>
        <v>0</v>
      </c>
      <c r="Z4846" s="6">
        <f t="array" ref="Z4846">SUM(IF($H$2:$H$4320=$H4846,Z$2:Z$4320,0))</f>
        <v>0</v>
      </c>
      <c r="AA4846" s="6">
        <f t="array" ref="AA4846">SUM(IF($H$2:$H$4320=$H4846,AA$2:AA$4320,0))</f>
        <v>0</v>
      </c>
      <c r="AB4846" s="6" t="str">
        <f t="shared" si="1242"/>
        <v/>
      </c>
      <c r="AC4846" s="6" t="str">
        <f t="shared" si="1243"/>
        <v/>
      </c>
      <c r="AD4846" s="16" t="str">
        <f t="shared" si="1227"/>
        <v/>
      </c>
      <c r="AE4846" s="16" t="str">
        <f t="shared" si="1228"/>
        <v/>
      </c>
      <c r="AF4846" s="16" t="str">
        <f t="shared" si="1229"/>
        <v/>
      </c>
      <c r="AG4846" s="16" t="str">
        <f t="shared" si="1230"/>
        <v/>
      </c>
      <c r="AH4846" s="17" t="str">
        <f t="shared" si="1231"/>
        <v/>
      </c>
      <c r="AI4846" s="17" t="str">
        <f t="shared" si="1232"/>
        <v/>
      </c>
      <c r="AJ4846" s="17" t="str">
        <f t="shared" si="1233"/>
        <v/>
      </c>
      <c r="AK4846" s="17" t="str">
        <f t="shared" si="1234"/>
        <v/>
      </c>
      <c r="AL4846" s="17" t="str">
        <f t="shared" si="1235"/>
        <v/>
      </c>
      <c r="AM4846" s="17" t="str">
        <f t="shared" si="1236"/>
        <v/>
      </c>
      <c r="AN4846" s="17" t="str">
        <f t="shared" si="1237"/>
        <v/>
      </c>
      <c r="AO4846" s="17" t="str">
        <f t="shared" si="1238"/>
        <v/>
      </c>
      <c r="AP4846" s="17" t="str">
        <f t="shared" si="1240"/>
        <v/>
      </c>
      <c r="AQ4846" s="17" t="str">
        <f t="shared" si="1239"/>
        <v/>
      </c>
    </row>
    <row r="4847" spans="1:43" x14ac:dyDescent="0.2">
      <c r="A4847" t="s">
        <v>6051</v>
      </c>
      <c r="H4847">
        <v>477</v>
      </c>
      <c r="I4847">
        <f t="shared" si="1241"/>
        <v>0</v>
      </c>
      <c r="M4847" s="6">
        <f t="array" ref="M4847">SUM(IF($H$2:$H$4320=$H4847,M$2:M$4320,0))</f>
        <v>117658</v>
      </c>
      <c r="N4847" s="6">
        <f t="array" ref="N4847">SUM(IF($H$2:$H$4320=$H4847,N$2:N$4320,0))</f>
        <v>0</v>
      </c>
      <c r="O4847" s="6">
        <f t="array" ref="O4847">SUM(IF($H$2:$H$4320=$H4847,O$2:O$4320,0))</f>
        <v>315460</v>
      </c>
      <c r="P4847" s="6">
        <f t="array" ref="P4847">SUM(IF($H$2:$H$4320=$H4847,P$2:P$4320,0))</f>
        <v>20456</v>
      </c>
      <c r="Q4847" s="6">
        <f t="array" ref="Q4847">SUM(IF($H$2:$H$4320=$H4847,Q$2:Q$4320,0))</f>
        <v>0</v>
      </c>
      <c r="R4847" s="6">
        <f t="array" ref="R4847">SUM(IF($H$2:$H$4320=$H4847,R$2:R$4320,0))</f>
        <v>97528</v>
      </c>
      <c r="S4847" s="6">
        <f t="array" ref="S4847">SUM(IF($H$2:$H$4320=$H4847,S$2:S$4320,0))</f>
        <v>1370702</v>
      </c>
      <c r="T4847" s="6">
        <f t="array" ref="T4847">SUM(IF($H$2:$H$4320=$H4847,T$2:T$4320,0))</f>
        <v>53141</v>
      </c>
      <c r="U4847" s="6">
        <f t="array" ref="U4847">SUM(IF($H$2:$H$4320=$H4847,U$2:U$4320,0))</f>
        <v>0</v>
      </c>
      <c r="V4847" s="6">
        <f t="array" ref="V4847">SUM(IF($H$2:$H$4320=$H4847,V$2:V$4320,0))</f>
        <v>15</v>
      </c>
      <c r="W4847" s="6">
        <f t="array" ref="W4847">SUM(IF($H$2:$H$4320=$H4847,W$2:W$4320,0))</f>
        <v>260</v>
      </c>
      <c r="X4847" s="6">
        <f t="array" ref="X4847">SUM(IF($H$2:$H$4320=$H4847,X$2:X$4320,0))</f>
        <v>61</v>
      </c>
      <c r="Y4847" s="6">
        <f t="array" ref="Y4847">SUM(IF($H$2:$H$4320=$H4847,Y$2:Y$4320,0))</f>
        <v>0</v>
      </c>
      <c r="Z4847" s="6">
        <f t="array" ref="Z4847">SUM(IF($H$2:$H$4320=$H4847,Z$2:Z$4320,0))</f>
        <v>0</v>
      </c>
      <c r="AA4847" s="6">
        <f t="array" ref="AA4847">SUM(IF($H$2:$H$4320=$H4847,AA$2:AA$4320,0))</f>
        <v>0</v>
      </c>
      <c r="AB4847" s="6" t="str">
        <f t="shared" si="1242"/>
        <v/>
      </c>
      <c r="AC4847" s="6" t="str">
        <f t="shared" si="1243"/>
        <v/>
      </c>
      <c r="AD4847" s="16">
        <f t="shared" si="1227"/>
        <v>15.421392256550645</v>
      </c>
      <c r="AE4847" s="16">
        <f t="shared" si="1228"/>
        <v>0</v>
      </c>
      <c r="AF4847" s="16">
        <f t="shared" si="1229"/>
        <v>17.333333333333332</v>
      </c>
      <c r="AG4847" s="16">
        <f t="shared" si="1230"/>
        <v>21.4</v>
      </c>
      <c r="AH4847" s="17">
        <f t="shared" si="1231"/>
        <v>0.82891091128525052</v>
      </c>
      <c r="AI4847" s="17">
        <f t="shared" si="1232"/>
        <v>11.649883560828844</v>
      </c>
      <c r="AJ4847" s="17">
        <f t="shared" si="1233"/>
        <v>12.10154005677472</v>
      </c>
      <c r="AK4847" s="17">
        <f t="shared" si="1234"/>
        <v>12.10154005677472</v>
      </c>
      <c r="AL4847" s="17" t="str">
        <f t="shared" si="1235"/>
        <v/>
      </c>
      <c r="AM4847" s="17" t="str">
        <f t="shared" si="1236"/>
        <v/>
      </c>
      <c r="AN4847" s="17" t="str">
        <f t="shared" si="1237"/>
        <v/>
      </c>
      <c r="AO4847" s="17" t="str">
        <f t="shared" si="1238"/>
        <v/>
      </c>
      <c r="AP4847" s="17" t="str">
        <f t="shared" si="1240"/>
        <v/>
      </c>
      <c r="AQ4847" s="17">
        <f t="shared" si="1239"/>
        <v>4.345089710264376</v>
      </c>
    </row>
    <row r="4848" spans="1:43" x14ac:dyDescent="0.2">
      <c r="A4848" t="s">
        <v>6082</v>
      </c>
      <c r="H4848">
        <v>478</v>
      </c>
      <c r="I4848">
        <f t="shared" si="1241"/>
        <v>0</v>
      </c>
      <c r="M4848" s="6">
        <f t="array" ref="M4848">SUM(IF($H$2:$H$4320=$H4848,M$2:M$4320,0))</f>
        <v>529754</v>
      </c>
      <c r="N4848" s="6">
        <f t="array" ref="N4848">SUM(IF($H$2:$H$4320=$H4848,N$2:N$4320,0))</f>
        <v>0</v>
      </c>
      <c r="O4848" s="6">
        <f t="array" ref="O4848">SUM(IF($H$2:$H$4320=$H4848,O$2:O$4320,0))</f>
        <v>1366105</v>
      </c>
      <c r="P4848" s="6">
        <f t="array" ref="P4848">SUM(IF($H$2:$H$4320=$H4848,P$2:P$4320,0))</f>
        <v>78020</v>
      </c>
      <c r="Q4848" s="6">
        <f t="array" ref="Q4848">SUM(IF($H$2:$H$4320=$H4848,Q$2:Q$4320,0))</f>
        <v>0</v>
      </c>
      <c r="R4848" s="6">
        <f t="array" ref="R4848">SUM(IF($H$2:$H$4320=$H4848,R$2:R$4320,0))</f>
        <v>615816</v>
      </c>
      <c r="S4848" s="6">
        <f t="array" ref="S4848">SUM(IF($H$2:$H$4320=$H4848,S$2:S$4320,0))</f>
        <v>2634173</v>
      </c>
      <c r="T4848" s="6">
        <f t="array" ref="T4848">SUM(IF($H$2:$H$4320=$H4848,T$2:T$4320,0))</f>
        <v>463169</v>
      </c>
      <c r="U4848" s="6">
        <f t="array" ref="U4848">SUM(IF($H$2:$H$4320=$H4848,U$2:U$4320,0))</f>
        <v>0</v>
      </c>
      <c r="V4848" s="6">
        <f t="array" ref="V4848">SUM(IF($H$2:$H$4320=$H4848,V$2:V$4320,0))</f>
        <v>41</v>
      </c>
      <c r="W4848" s="6">
        <f t="array" ref="W4848">SUM(IF($H$2:$H$4320=$H4848,W$2:W$4320,0))</f>
        <v>463</v>
      </c>
      <c r="X4848" s="6">
        <f t="array" ref="X4848">SUM(IF($H$2:$H$4320=$H4848,X$2:X$4320,0))</f>
        <v>24</v>
      </c>
      <c r="Y4848" s="6">
        <f t="array" ref="Y4848">SUM(IF($H$2:$H$4320=$H4848,Y$2:Y$4320,0))</f>
        <v>0</v>
      </c>
      <c r="Z4848" s="6">
        <f t="array" ref="Z4848">SUM(IF($H$2:$H$4320=$H4848,Z$2:Z$4320,0))</f>
        <v>0</v>
      </c>
      <c r="AA4848" s="6">
        <f t="array" ref="AA4848">SUM(IF($H$2:$H$4320=$H4848,AA$2:AA$4320,0))</f>
        <v>0</v>
      </c>
      <c r="AB4848" s="6" t="str">
        <f t="shared" si="1242"/>
        <v/>
      </c>
      <c r="AC4848" s="6" t="str">
        <f t="shared" si="1243"/>
        <v/>
      </c>
      <c r="AD4848" s="16">
        <f t="shared" si="1227"/>
        <v>17.509677005895924</v>
      </c>
      <c r="AE4848" s="16">
        <f t="shared" si="1228"/>
        <v>0</v>
      </c>
      <c r="AF4848" s="16">
        <f t="shared" si="1229"/>
        <v>11.292682926829269</v>
      </c>
      <c r="AG4848" s="16">
        <f t="shared" si="1230"/>
        <v>11.878048780487806</v>
      </c>
      <c r="AH4848" s="17">
        <f t="shared" si="1231"/>
        <v>1.1624565364301167</v>
      </c>
      <c r="AI4848" s="17">
        <f t="shared" si="1232"/>
        <v>4.9724457012122611</v>
      </c>
      <c r="AJ4848" s="17">
        <f t="shared" si="1233"/>
        <v>5.8467552864159593</v>
      </c>
      <c r="AK4848" s="17">
        <f t="shared" si="1234"/>
        <v>5.8467552864159593</v>
      </c>
      <c r="AL4848" s="17" t="str">
        <f t="shared" si="1235"/>
        <v/>
      </c>
      <c r="AM4848" s="17" t="str">
        <f t="shared" si="1236"/>
        <v/>
      </c>
      <c r="AN4848" s="17" t="str">
        <f t="shared" si="1237"/>
        <v/>
      </c>
      <c r="AO4848" s="17" t="str">
        <f t="shared" si="1238"/>
        <v/>
      </c>
      <c r="AP4848" s="17" t="str">
        <f t="shared" si="1240"/>
        <v/>
      </c>
      <c r="AQ4848" s="17">
        <f t="shared" si="1239"/>
        <v>1.9282361165503383</v>
      </c>
    </row>
    <row r="4849" spans="1:43" x14ac:dyDescent="0.2">
      <c r="A4849" t="s">
        <v>6059</v>
      </c>
      <c r="H4849">
        <v>479</v>
      </c>
      <c r="I4849">
        <f t="shared" si="1241"/>
        <v>0</v>
      </c>
      <c r="M4849" s="6">
        <f t="array" ref="M4849">SUM(IF($H$2:$H$4320=$H4849,M$2:M$4320,0))</f>
        <v>2794315</v>
      </c>
      <c r="N4849" s="6">
        <f t="array" ref="N4849">SUM(IF($H$2:$H$4320=$H4849,N$2:N$4320,0))</f>
        <v>5652555</v>
      </c>
      <c r="O4849" s="6">
        <f t="array" ref="O4849">SUM(IF($H$2:$H$4320=$H4849,O$2:O$4320,0))</f>
        <v>1120310</v>
      </c>
      <c r="P4849" s="6">
        <f t="array" ref="P4849">SUM(IF($H$2:$H$4320=$H4849,P$2:P$4320,0))</f>
        <v>88978</v>
      </c>
      <c r="Q4849" s="6">
        <f t="array" ref="Q4849">SUM(IF($H$2:$H$4320=$H4849,Q$2:Q$4320,0))</f>
        <v>13043</v>
      </c>
      <c r="R4849" s="6">
        <f t="array" ref="R4849">SUM(IF($H$2:$H$4320=$H4849,R$2:R$4320,0))</f>
        <v>7011457</v>
      </c>
      <c r="S4849" s="6">
        <f t="array" ref="S4849">SUM(IF($H$2:$H$4320=$H4849,S$2:S$4320,0))</f>
        <v>5749057</v>
      </c>
      <c r="T4849" s="6">
        <f t="array" ref="T4849">SUM(IF($H$2:$H$4320=$H4849,T$2:T$4320,0))</f>
        <v>393473</v>
      </c>
      <c r="U4849" s="6">
        <f t="array" ref="U4849">SUM(IF($H$2:$H$4320=$H4849,U$2:U$4320,0))</f>
        <v>0</v>
      </c>
      <c r="V4849" s="6">
        <f t="array" ref="V4849">SUM(IF($H$2:$H$4320=$H4849,V$2:V$4320,0))</f>
        <v>64</v>
      </c>
      <c r="W4849" s="6">
        <f t="array" ref="W4849">SUM(IF($H$2:$H$4320=$H4849,W$2:W$4320,0))</f>
        <v>2147</v>
      </c>
      <c r="X4849" s="6">
        <f t="array" ref="X4849">SUM(IF($H$2:$H$4320=$H4849,X$2:X$4320,0))</f>
        <v>961</v>
      </c>
      <c r="Y4849" s="6">
        <f t="array" ref="Y4849">SUM(IF($H$2:$H$4320=$H4849,Y$2:Y$4320,0))</f>
        <v>0</v>
      </c>
      <c r="Z4849" s="6">
        <f t="array" ref="Z4849">SUM(IF($H$2:$H$4320=$H4849,Z$2:Z$4320,0))</f>
        <v>30423845000</v>
      </c>
      <c r="AA4849" s="6">
        <f t="array" ref="AA4849">SUM(IF($H$2:$H$4320=$H4849,AA$2:AA$4320,0))</f>
        <v>2227144429.4400001</v>
      </c>
      <c r="AB4849" s="6">
        <f t="shared" si="1242"/>
        <v>5382.3173768322467</v>
      </c>
      <c r="AC4849" s="6">
        <f t="shared" si="1243"/>
        <v>394.00668006591712</v>
      </c>
      <c r="AD4849" s="16">
        <f t="shared" si="1227"/>
        <v>12.590865157679426</v>
      </c>
      <c r="AE4849" s="16">
        <f t="shared" si="1228"/>
        <v>5.0455275771884569</v>
      </c>
      <c r="AF4849" s="16">
        <f t="shared" si="1229"/>
        <v>33.546875</v>
      </c>
      <c r="AG4849" s="16">
        <f t="shared" si="1230"/>
        <v>48.5625</v>
      </c>
      <c r="AH4849" s="17">
        <f t="shared" si="1231"/>
        <v>2.5091863301023687</v>
      </c>
      <c r="AI4849" s="17">
        <f t="shared" si="1232"/>
        <v>2.0574119238525364</v>
      </c>
      <c r="AJ4849" s="17">
        <f t="shared" si="1233"/>
        <v>2.198223893870233</v>
      </c>
      <c r="AK4849" s="17">
        <f t="shared" si="1234"/>
        <v>2.198223893870233</v>
      </c>
      <c r="AL4849" s="17">
        <f t="shared" si="1235"/>
        <v>1.2404049142378977</v>
      </c>
      <c r="AM4849" s="17">
        <f t="shared" si="1236"/>
        <v>1.0170722797036031</v>
      </c>
      <c r="AN4849" s="17">
        <f t="shared" si="1237"/>
        <v>1.0866820402455173</v>
      </c>
      <c r="AO4849" s="17">
        <f t="shared" si="1238"/>
        <v>1.0866820402455173</v>
      </c>
      <c r="AP4849" s="17">
        <f t="shared" si="1240"/>
        <v>-0.15372287399238038</v>
      </c>
      <c r="AQ4849" s="17">
        <f t="shared" si="1239"/>
        <v>5.1316662352384608</v>
      </c>
    </row>
    <row r="4850" spans="1:43" x14ac:dyDescent="0.2">
      <c r="A4850" t="s">
        <v>6169</v>
      </c>
      <c r="H4850">
        <v>480</v>
      </c>
      <c r="I4850">
        <f t="shared" si="1241"/>
        <v>0</v>
      </c>
      <c r="M4850" s="6">
        <f t="array" ref="M4850">SUM(IF($H$2:$H$4320=$H4850,M$2:M$4320,0))</f>
        <v>146606</v>
      </c>
      <c r="N4850" s="6">
        <f t="array" ref="N4850">SUM(IF($H$2:$H$4320=$H4850,N$2:N$4320,0))</f>
        <v>0</v>
      </c>
      <c r="O4850" s="6">
        <f t="array" ref="O4850">SUM(IF($H$2:$H$4320=$H4850,O$2:O$4320,0))</f>
        <v>171030</v>
      </c>
      <c r="P4850" s="6">
        <f t="array" ref="P4850">SUM(IF($H$2:$H$4320=$H4850,P$2:P$4320,0))</f>
        <v>12485</v>
      </c>
      <c r="Q4850" s="6">
        <f t="array" ref="Q4850">SUM(IF($H$2:$H$4320=$H4850,Q$2:Q$4320,0))</f>
        <v>0</v>
      </c>
      <c r="R4850" s="6">
        <f t="array" ref="R4850">SUM(IF($H$2:$H$4320=$H4850,R$2:R$4320,0))</f>
        <v>102151</v>
      </c>
      <c r="S4850" s="6">
        <f t="array" ref="S4850">SUM(IF($H$2:$H$4320=$H4850,S$2:S$4320,0))</f>
        <v>960944</v>
      </c>
      <c r="T4850" s="6">
        <f t="array" ref="T4850">SUM(IF($H$2:$H$4320=$H4850,T$2:T$4320,0))</f>
        <v>274352</v>
      </c>
      <c r="U4850" s="6">
        <f t="array" ref="U4850">SUM(IF($H$2:$H$4320=$H4850,U$2:U$4320,0))</f>
        <v>0</v>
      </c>
      <c r="V4850" s="6">
        <f t="array" ref="V4850">SUM(IF($H$2:$H$4320=$H4850,V$2:V$4320,0))</f>
        <v>3</v>
      </c>
      <c r="W4850" s="6">
        <f t="array" ref="W4850">SUM(IF($H$2:$H$4320=$H4850,W$2:W$4320,0))</f>
        <v>84</v>
      </c>
      <c r="X4850" s="6">
        <f t="array" ref="X4850">SUM(IF($H$2:$H$4320=$H4850,X$2:X$4320,0))</f>
        <v>30</v>
      </c>
      <c r="Y4850" s="6">
        <f t="array" ref="Y4850">SUM(IF($H$2:$H$4320=$H4850,Y$2:Y$4320,0))</f>
        <v>0</v>
      </c>
      <c r="Z4850" s="6">
        <f t="array" ref="Z4850">SUM(IF($H$2:$H$4320=$H4850,Z$2:Z$4320,0))</f>
        <v>0</v>
      </c>
      <c r="AA4850" s="6">
        <f t="array" ref="AA4850">SUM(IF($H$2:$H$4320=$H4850,AA$2:AA$4320,0))</f>
        <v>0</v>
      </c>
      <c r="AB4850" s="6" t="str">
        <f t="shared" si="1242"/>
        <v/>
      </c>
      <c r="AC4850" s="6" t="str">
        <f t="shared" si="1243"/>
        <v/>
      </c>
      <c r="AD4850" s="16">
        <f t="shared" si="1227"/>
        <v>13.698838606327593</v>
      </c>
      <c r="AE4850" s="16">
        <f t="shared" si="1228"/>
        <v>0</v>
      </c>
      <c r="AF4850" s="16">
        <f t="shared" si="1229"/>
        <v>28</v>
      </c>
      <c r="AG4850" s="16">
        <f t="shared" si="1230"/>
        <v>38</v>
      </c>
      <c r="AH4850" s="17">
        <f t="shared" si="1231"/>
        <v>0.69677230127007084</v>
      </c>
      <c r="AI4850" s="17">
        <f t="shared" si="1232"/>
        <v>6.5546021308814097</v>
      </c>
      <c r="AJ4850" s="17">
        <f t="shared" si="1233"/>
        <v>8.4259580099040967</v>
      </c>
      <c r="AK4850" s="17">
        <f t="shared" si="1234"/>
        <v>8.4259580099040967</v>
      </c>
      <c r="AL4850" s="17" t="str">
        <f t="shared" si="1235"/>
        <v/>
      </c>
      <c r="AM4850" s="17" t="str">
        <f t="shared" si="1236"/>
        <v/>
      </c>
      <c r="AN4850" s="17" t="str">
        <f t="shared" si="1237"/>
        <v/>
      </c>
      <c r="AO4850" s="17" t="str">
        <f t="shared" si="1238"/>
        <v/>
      </c>
      <c r="AP4850" s="17" t="str">
        <f t="shared" si="1240"/>
        <v/>
      </c>
      <c r="AQ4850" s="17">
        <f t="shared" si="1239"/>
        <v>5.6185698415482666</v>
      </c>
    </row>
    <row r="4851" spans="1:43" x14ac:dyDescent="0.2">
      <c r="A4851" t="s">
        <v>6226</v>
      </c>
      <c r="H4851">
        <v>481</v>
      </c>
      <c r="I4851">
        <f t="shared" si="1241"/>
        <v>0</v>
      </c>
      <c r="M4851" s="6">
        <f t="array" ref="M4851">SUM(IF($H$2:$H$4320=$H4851,M$2:M$4320,0))</f>
        <v>0</v>
      </c>
      <c r="N4851" s="6">
        <f t="array" ref="N4851">SUM(IF($H$2:$H$4320=$H4851,N$2:N$4320,0))</f>
        <v>0</v>
      </c>
      <c r="O4851" s="6">
        <f t="array" ref="O4851">SUM(IF($H$2:$H$4320=$H4851,O$2:O$4320,0))</f>
        <v>0</v>
      </c>
      <c r="P4851" s="6">
        <f t="array" ref="P4851">SUM(IF($H$2:$H$4320=$H4851,P$2:P$4320,0))</f>
        <v>0</v>
      </c>
      <c r="Q4851" s="6">
        <f t="array" ref="Q4851">SUM(IF($H$2:$H$4320=$H4851,Q$2:Q$4320,0))</f>
        <v>0</v>
      </c>
      <c r="R4851" s="6">
        <f t="array" ref="R4851">SUM(IF($H$2:$H$4320=$H4851,R$2:R$4320,0))</f>
        <v>0</v>
      </c>
      <c r="S4851" s="6">
        <f t="array" ref="S4851">SUM(IF($H$2:$H$4320=$H4851,S$2:S$4320,0))</f>
        <v>0</v>
      </c>
      <c r="T4851" s="6">
        <f t="array" ref="T4851">SUM(IF($H$2:$H$4320=$H4851,T$2:T$4320,0))</f>
        <v>0</v>
      </c>
      <c r="U4851" s="6">
        <f t="array" ref="U4851">SUM(IF($H$2:$H$4320=$H4851,U$2:U$4320,0))</f>
        <v>0</v>
      </c>
      <c r="V4851" s="6">
        <f t="array" ref="V4851">SUM(IF($H$2:$H$4320=$H4851,V$2:V$4320,0))</f>
        <v>0</v>
      </c>
      <c r="W4851" s="6">
        <f t="array" ref="W4851">SUM(IF($H$2:$H$4320=$H4851,W$2:W$4320,0))</f>
        <v>0</v>
      </c>
      <c r="X4851" s="6">
        <f t="array" ref="X4851">SUM(IF($H$2:$H$4320=$H4851,X$2:X$4320,0))</f>
        <v>0</v>
      </c>
      <c r="Y4851" s="6">
        <f t="array" ref="Y4851">SUM(IF($H$2:$H$4320=$H4851,Y$2:Y$4320,0))</f>
        <v>0</v>
      </c>
      <c r="Z4851" s="6">
        <f t="array" ref="Z4851">SUM(IF($H$2:$H$4320=$H4851,Z$2:Z$4320,0))</f>
        <v>0</v>
      </c>
      <c r="AA4851" s="6">
        <f t="array" ref="AA4851">SUM(IF($H$2:$H$4320=$H4851,AA$2:AA$4320,0))</f>
        <v>0</v>
      </c>
      <c r="AB4851" s="6" t="str">
        <f t="shared" si="1242"/>
        <v/>
      </c>
      <c r="AC4851" s="6" t="str">
        <f t="shared" si="1243"/>
        <v/>
      </c>
      <c r="AD4851" s="16" t="str">
        <f t="shared" si="1227"/>
        <v/>
      </c>
      <c r="AE4851" s="16" t="str">
        <f t="shared" si="1228"/>
        <v/>
      </c>
      <c r="AF4851" s="16" t="str">
        <f t="shared" si="1229"/>
        <v/>
      </c>
      <c r="AG4851" s="16" t="str">
        <f t="shared" si="1230"/>
        <v/>
      </c>
      <c r="AH4851" s="17" t="str">
        <f t="shared" si="1231"/>
        <v/>
      </c>
      <c r="AI4851" s="17" t="str">
        <f t="shared" si="1232"/>
        <v/>
      </c>
      <c r="AJ4851" s="17" t="str">
        <f t="shared" si="1233"/>
        <v/>
      </c>
      <c r="AK4851" s="17" t="str">
        <f t="shared" si="1234"/>
        <v/>
      </c>
      <c r="AL4851" s="17" t="str">
        <f t="shared" si="1235"/>
        <v/>
      </c>
      <c r="AM4851" s="17" t="str">
        <f t="shared" si="1236"/>
        <v/>
      </c>
      <c r="AN4851" s="17" t="str">
        <f t="shared" si="1237"/>
        <v/>
      </c>
      <c r="AO4851" s="17" t="str">
        <f t="shared" si="1238"/>
        <v/>
      </c>
      <c r="AP4851" s="17" t="str">
        <f t="shared" si="1240"/>
        <v/>
      </c>
      <c r="AQ4851" s="17" t="str">
        <f t="shared" si="1239"/>
        <v/>
      </c>
    </row>
    <row r="4852" spans="1:43" x14ac:dyDescent="0.2">
      <c r="A4852" t="s">
        <v>6227</v>
      </c>
      <c r="H4852">
        <v>482</v>
      </c>
      <c r="I4852">
        <f t="shared" si="1241"/>
        <v>0</v>
      </c>
      <c r="M4852" s="6">
        <f t="array" ref="M4852">SUM(IF($H$2:$H$4320=$H4852,M$2:M$4320,0))</f>
        <v>0</v>
      </c>
      <c r="N4852" s="6">
        <f t="array" ref="N4852">SUM(IF($H$2:$H$4320=$H4852,N$2:N$4320,0))</f>
        <v>0</v>
      </c>
      <c r="O4852" s="6">
        <f t="array" ref="O4852">SUM(IF($H$2:$H$4320=$H4852,O$2:O$4320,0))</f>
        <v>0</v>
      </c>
      <c r="P4852" s="6">
        <f t="array" ref="P4852">SUM(IF($H$2:$H$4320=$H4852,P$2:P$4320,0))</f>
        <v>0</v>
      </c>
      <c r="Q4852" s="6">
        <f t="array" ref="Q4852">SUM(IF($H$2:$H$4320=$H4852,Q$2:Q$4320,0))</f>
        <v>0</v>
      </c>
      <c r="R4852" s="6">
        <f t="array" ref="R4852">SUM(IF($H$2:$H$4320=$H4852,R$2:R$4320,0))</f>
        <v>0</v>
      </c>
      <c r="S4852" s="6">
        <f t="array" ref="S4852">SUM(IF($H$2:$H$4320=$H4852,S$2:S$4320,0))</f>
        <v>0</v>
      </c>
      <c r="T4852" s="6">
        <f t="array" ref="T4852">SUM(IF($H$2:$H$4320=$H4852,T$2:T$4320,0))</f>
        <v>0</v>
      </c>
      <c r="U4852" s="6">
        <f t="array" ref="U4852">SUM(IF($H$2:$H$4320=$H4852,U$2:U$4320,0))</f>
        <v>0</v>
      </c>
      <c r="V4852" s="6">
        <f t="array" ref="V4852">SUM(IF($H$2:$H$4320=$H4852,V$2:V$4320,0))</f>
        <v>0</v>
      </c>
      <c r="W4852" s="6">
        <f t="array" ref="W4852">SUM(IF($H$2:$H$4320=$H4852,W$2:W$4320,0))</f>
        <v>0</v>
      </c>
      <c r="X4852" s="6">
        <f t="array" ref="X4852">SUM(IF($H$2:$H$4320=$H4852,X$2:X$4320,0))</f>
        <v>0</v>
      </c>
      <c r="Y4852" s="6">
        <f t="array" ref="Y4852">SUM(IF($H$2:$H$4320=$H4852,Y$2:Y$4320,0))</f>
        <v>0</v>
      </c>
      <c r="Z4852" s="6">
        <f t="array" ref="Z4852">SUM(IF($H$2:$H$4320=$H4852,Z$2:Z$4320,0))</f>
        <v>0</v>
      </c>
      <c r="AA4852" s="6">
        <f t="array" ref="AA4852">SUM(IF($H$2:$H$4320=$H4852,AA$2:AA$4320,0))</f>
        <v>0</v>
      </c>
      <c r="AB4852" s="6" t="str">
        <f t="shared" si="1242"/>
        <v/>
      </c>
      <c r="AC4852" s="6" t="str">
        <f t="shared" si="1243"/>
        <v/>
      </c>
      <c r="AD4852" s="16" t="str">
        <f t="shared" si="1227"/>
        <v/>
      </c>
      <c r="AE4852" s="16" t="str">
        <f t="shared" si="1228"/>
        <v/>
      </c>
      <c r="AF4852" s="16" t="str">
        <f t="shared" si="1229"/>
        <v/>
      </c>
      <c r="AG4852" s="16" t="str">
        <f t="shared" si="1230"/>
        <v/>
      </c>
      <c r="AH4852" s="17" t="str">
        <f t="shared" si="1231"/>
        <v/>
      </c>
      <c r="AI4852" s="17" t="str">
        <f t="shared" si="1232"/>
        <v/>
      </c>
      <c r="AJ4852" s="17" t="str">
        <f t="shared" si="1233"/>
        <v/>
      </c>
      <c r="AK4852" s="17" t="str">
        <f t="shared" si="1234"/>
        <v/>
      </c>
      <c r="AL4852" s="17" t="str">
        <f t="shared" si="1235"/>
        <v/>
      </c>
      <c r="AM4852" s="17" t="str">
        <f t="shared" si="1236"/>
        <v/>
      </c>
      <c r="AN4852" s="17" t="str">
        <f t="shared" si="1237"/>
        <v/>
      </c>
      <c r="AO4852" s="17" t="str">
        <f t="shared" si="1238"/>
        <v/>
      </c>
      <c r="AP4852" s="17" t="str">
        <f t="shared" si="1240"/>
        <v/>
      </c>
      <c r="AQ4852" s="17" t="str">
        <f t="shared" si="1239"/>
        <v/>
      </c>
    </row>
    <row r="4853" spans="1:43" x14ac:dyDescent="0.2">
      <c r="A4853" t="s">
        <v>5726</v>
      </c>
      <c r="H4853">
        <v>483</v>
      </c>
      <c r="I4853">
        <f t="shared" si="1241"/>
        <v>0</v>
      </c>
      <c r="M4853" s="6">
        <f t="array" ref="M4853">SUM(IF($H$2:$H$4320=$H4853,M$2:M$4320,0))</f>
        <v>160064</v>
      </c>
      <c r="N4853" s="6">
        <f t="array" ref="N4853">SUM(IF($H$2:$H$4320=$H4853,N$2:N$4320,0))</f>
        <v>0</v>
      </c>
      <c r="O4853" s="6">
        <f t="array" ref="O4853">SUM(IF($H$2:$H$4320=$H4853,O$2:O$4320,0))</f>
        <v>443179</v>
      </c>
      <c r="P4853" s="6">
        <f t="array" ref="P4853">SUM(IF($H$2:$H$4320=$H4853,P$2:P$4320,0))</f>
        <v>25843</v>
      </c>
      <c r="Q4853" s="6">
        <f t="array" ref="Q4853">SUM(IF($H$2:$H$4320=$H4853,Q$2:Q$4320,0))</f>
        <v>0</v>
      </c>
      <c r="R4853" s="6">
        <f t="array" ref="R4853">SUM(IF($H$2:$H$4320=$H4853,R$2:R$4320,0))</f>
        <v>140538</v>
      </c>
      <c r="S4853" s="6">
        <f t="array" ref="S4853">SUM(IF($H$2:$H$4320=$H4853,S$2:S$4320,0))</f>
        <v>2075611</v>
      </c>
      <c r="T4853" s="6">
        <f t="array" ref="T4853">SUM(IF($H$2:$H$4320=$H4853,T$2:T$4320,0))</f>
        <v>332889</v>
      </c>
      <c r="U4853" s="6">
        <f t="array" ref="U4853">SUM(IF($H$2:$H$4320=$H4853,U$2:U$4320,0))</f>
        <v>0</v>
      </c>
      <c r="V4853" s="6">
        <f t="array" ref="V4853">SUM(IF($H$2:$H$4320=$H4853,V$2:V$4320,0))</f>
        <v>32</v>
      </c>
      <c r="W4853" s="6">
        <f t="array" ref="W4853">SUM(IF($H$2:$H$4320=$H4853,W$2:W$4320,0))</f>
        <v>486</v>
      </c>
      <c r="X4853" s="6">
        <f t="array" ref="X4853">SUM(IF($H$2:$H$4320=$H4853,X$2:X$4320,0))</f>
        <v>140</v>
      </c>
      <c r="Y4853" s="6">
        <f t="array" ref="Y4853">SUM(IF($H$2:$H$4320=$H4853,Y$2:Y$4320,0))</f>
        <v>0</v>
      </c>
      <c r="Z4853" s="6">
        <f t="array" ref="Z4853">SUM(IF($H$2:$H$4320=$H4853,Z$2:Z$4320,0))</f>
        <v>0</v>
      </c>
      <c r="AA4853" s="6">
        <f t="array" ref="AA4853">SUM(IF($H$2:$H$4320=$H4853,AA$2:AA$4320,0))</f>
        <v>0</v>
      </c>
      <c r="AB4853" s="6" t="str">
        <f t="shared" si="1242"/>
        <v/>
      </c>
      <c r="AC4853" s="6" t="str">
        <f t="shared" si="1243"/>
        <v/>
      </c>
      <c r="AD4853" s="16">
        <f t="shared" si="1227"/>
        <v>17.148899121619007</v>
      </c>
      <c r="AE4853" s="16">
        <f t="shared" si="1228"/>
        <v>0</v>
      </c>
      <c r="AF4853" s="16">
        <f t="shared" si="1229"/>
        <v>15.1875</v>
      </c>
      <c r="AG4853" s="16">
        <f t="shared" si="1230"/>
        <v>19.5625</v>
      </c>
      <c r="AH4853" s="17">
        <f t="shared" si="1231"/>
        <v>0.87801129548180723</v>
      </c>
      <c r="AI4853" s="17">
        <f t="shared" si="1232"/>
        <v>12.967381797281087</v>
      </c>
      <c r="AJ4853" s="17">
        <f t="shared" si="1233"/>
        <v>15.047106157536986</v>
      </c>
      <c r="AK4853" s="17">
        <f t="shared" si="1234"/>
        <v>15.047106157536986</v>
      </c>
      <c r="AL4853" s="17" t="str">
        <f t="shared" si="1235"/>
        <v/>
      </c>
      <c r="AM4853" s="17" t="str">
        <f t="shared" si="1236"/>
        <v/>
      </c>
      <c r="AN4853" s="17" t="str">
        <f t="shared" si="1237"/>
        <v/>
      </c>
      <c r="AO4853" s="17" t="str">
        <f t="shared" si="1238"/>
        <v/>
      </c>
      <c r="AP4853" s="17" t="str">
        <f t="shared" si="1240"/>
        <v/>
      </c>
      <c r="AQ4853" s="17">
        <f t="shared" si="1239"/>
        <v>4.6834597307182877</v>
      </c>
    </row>
    <row r="4854" spans="1:43" x14ac:dyDescent="0.2">
      <c r="A4854" t="s">
        <v>5795</v>
      </c>
      <c r="H4854">
        <v>484</v>
      </c>
      <c r="I4854">
        <f t="shared" si="1241"/>
        <v>0</v>
      </c>
      <c r="M4854" s="6">
        <f t="array" ref="M4854">SUM(IF($H$2:$H$4320=$H4854,M$2:M$4320,0))</f>
        <v>117593</v>
      </c>
      <c r="N4854" s="6">
        <f t="array" ref="N4854">SUM(IF($H$2:$H$4320=$H4854,N$2:N$4320,0))</f>
        <v>0</v>
      </c>
      <c r="O4854" s="6">
        <f t="array" ref="O4854">SUM(IF($H$2:$H$4320=$H4854,O$2:O$4320,0))</f>
        <v>290924</v>
      </c>
      <c r="P4854" s="6">
        <f t="array" ref="P4854">SUM(IF($H$2:$H$4320=$H4854,P$2:P$4320,0))</f>
        <v>22540</v>
      </c>
      <c r="Q4854" s="6">
        <f t="array" ref="Q4854">SUM(IF($H$2:$H$4320=$H4854,Q$2:Q$4320,0))</f>
        <v>0</v>
      </c>
      <c r="R4854" s="6">
        <f t="array" ref="R4854">SUM(IF($H$2:$H$4320=$H4854,R$2:R$4320,0))</f>
        <v>310321</v>
      </c>
      <c r="S4854" s="6">
        <f t="array" ref="S4854">SUM(IF($H$2:$H$4320=$H4854,S$2:S$4320,0))</f>
        <v>1772674</v>
      </c>
      <c r="T4854" s="6">
        <f t="array" ref="T4854">SUM(IF($H$2:$H$4320=$H4854,T$2:T$4320,0))</f>
        <v>386263</v>
      </c>
      <c r="U4854" s="6">
        <f t="array" ref="U4854">SUM(IF($H$2:$H$4320=$H4854,U$2:U$4320,0))</f>
        <v>0</v>
      </c>
      <c r="V4854" s="6">
        <f t="array" ref="V4854">SUM(IF($H$2:$H$4320=$H4854,V$2:V$4320,0))</f>
        <v>18</v>
      </c>
      <c r="W4854" s="6">
        <f t="array" ref="W4854">SUM(IF($H$2:$H$4320=$H4854,W$2:W$4320,0))</f>
        <v>291</v>
      </c>
      <c r="X4854" s="6">
        <f t="array" ref="X4854">SUM(IF($H$2:$H$4320=$H4854,X$2:X$4320,0))</f>
        <v>192</v>
      </c>
      <c r="Y4854" s="6">
        <f t="array" ref="Y4854">SUM(IF($H$2:$H$4320=$H4854,Y$2:Y$4320,0))</f>
        <v>0</v>
      </c>
      <c r="Z4854" s="6">
        <f t="array" ref="Z4854">SUM(IF($H$2:$H$4320=$H4854,Z$2:Z$4320,0))</f>
        <v>0</v>
      </c>
      <c r="AA4854" s="6">
        <f t="array" ref="AA4854">SUM(IF($H$2:$H$4320=$H4854,AA$2:AA$4320,0))</f>
        <v>0</v>
      </c>
      <c r="AB4854" s="6" t="str">
        <f t="shared" si="1242"/>
        <v/>
      </c>
      <c r="AC4854" s="6" t="str">
        <f t="shared" si="1243"/>
        <v/>
      </c>
      <c r="AD4854" s="16">
        <f t="shared" si="1227"/>
        <v>12.907009760425909</v>
      </c>
      <c r="AE4854" s="16">
        <f t="shared" si="1228"/>
        <v>0</v>
      </c>
      <c r="AF4854" s="16">
        <f t="shared" si="1229"/>
        <v>16.166666666666668</v>
      </c>
      <c r="AG4854" s="16">
        <f t="shared" si="1230"/>
        <v>26.833333333333332</v>
      </c>
      <c r="AH4854" s="17">
        <f t="shared" si="1231"/>
        <v>2.638941093432432</v>
      </c>
      <c r="AI4854" s="17">
        <f t="shared" si="1232"/>
        <v>15.074655804342095</v>
      </c>
      <c r="AJ4854" s="17">
        <f t="shared" si="1233"/>
        <v>18.359400644596192</v>
      </c>
      <c r="AK4854" s="17">
        <f t="shared" si="1234"/>
        <v>18.359400644596192</v>
      </c>
      <c r="AL4854" s="17" t="str">
        <f t="shared" si="1235"/>
        <v/>
      </c>
      <c r="AM4854" s="17" t="str">
        <f t="shared" si="1236"/>
        <v/>
      </c>
      <c r="AN4854" s="17" t="str">
        <f t="shared" si="1237"/>
        <v/>
      </c>
      <c r="AO4854" s="17" t="str">
        <f t="shared" si="1238"/>
        <v/>
      </c>
      <c r="AP4854" s="17" t="str">
        <f t="shared" si="1240"/>
        <v/>
      </c>
      <c r="AQ4854" s="17">
        <f t="shared" si="1239"/>
        <v>6.0932545957019704</v>
      </c>
    </row>
    <row r="4855" spans="1:43" x14ac:dyDescent="0.2">
      <c r="A4855" t="s">
        <v>6145</v>
      </c>
      <c r="H4855">
        <v>485</v>
      </c>
      <c r="I4855">
        <f t="shared" si="1241"/>
        <v>0</v>
      </c>
      <c r="M4855" s="6">
        <f t="array" ref="M4855">SUM(IF($H$2:$H$4320=$H4855,M$2:M$4320,0))</f>
        <v>172588</v>
      </c>
      <c r="N4855" s="6">
        <f t="array" ref="N4855">SUM(IF($H$2:$H$4320=$H4855,N$2:N$4320,0))</f>
        <v>0</v>
      </c>
      <c r="O4855" s="6">
        <f t="array" ref="O4855">SUM(IF($H$2:$H$4320=$H4855,O$2:O$4320,0))</f>
        <v>446132</v>
      </c>
      <c r="P4855" s="6">
        <f t="array" ref="P4855">SUM(IF($H$2:$H$4320=$H4855,P$2:P$4320,0))</f>
        <v>21683</v>
      </c>
      <c r="Q4855" s="6">
        <f t="array" ref="Q4855">SUM(IF($H$2:$H$4320=$H4855,Q$2:Q$4320,0))</f>
        <v>0</v>
      </c>
      <c r="R4855" s="6">
        <f t="array" ref="R4855">SUM(IF($H$2:$H$4320=$H4855,R$2:R$4320,0))</f>
        <v>600565</v>
      </c>
      <c r="S4855" s="6">
        <f t="array" ref="S4855">SUM(IF($H$2:$H$4320=$H4855,S$2:S$4320,0))</f>
        <v>2551977</v>
      </c>
      <c r="T4855" s="6">
        <f t="array" ref="T4855">SUM(IF($H$2:$H$4320=$H4855,T$2:T$4320,0))</f>
        <v>2379013</v>
      </c>
      <c r="U4855" s="6">
        <f t="array" ref="U4855">SUM(IF($H$2:$H$4320=$H4855,U$2:U$4320,0))</f>
        <v>0</v>
      </c>
      <c r="V4855" s="6">
        <f t="array" ref="V4855">SUM(IF($H$2:$H$4320=$H4855,V$2:V$4320,0))</f>
        <v>1</v>
      </c>
      <c r="W4855" s="6">
        <f t="array" ref="W4855">SUM(IF($H$2:$H$4320=$H4855,W$2:W$4320,0))</f>
        <v>5</v>
      </c>
      <c r="X4855" s="6">
        <f t="array" ref="X4855">SUM(IF($H$2:$H$4320=$H4855,X$2:X$4320,0))</f>
        <v>0</v>
      </c>
      <c r="Y4855" s="6">
        <f t="array" ref="Y4855">SUM(IF($H$2:$H$4320=$H4855,Y$2:Y$4320,0))</f>
        <v>0</v>
      </c>
      <c r="Z4855" s="6">
        <f t="array" ref="Z4855">SUM(IF($H$2:$H$4320=$H4855,Z$2:Z$4320,0))</f>
        <v>0</v>
      </c>
      <c r="AA4855" s="6">
        <f t="array" ref="AA4855">SUM(IF($H$2:$H$4320=$H4855,AA$2:AA$4320,0))</f>
        <v>0</v>
      </c>
      <c r="AB4855" s="6" t="str">
        <f t="shared" si="1242"/>
        <v/>
      </c>
      <c r="AC4855" s="6" t="str">
        <f t="shared" si="1243"/>
        <v/>
      </c>
      <c r="AD4855" s="16">
        <f t="shared" si="1227"/>
        <v>20.575197159064704</v>
      </c>
      <c r="AE4855" s="16">
        <f t="shared" si="1228"/>
        <v>0</v>
      </c>
      <c r="AF4855" s="16">
        <f t="shared" si="1229"/>
        <v>5</v>
      </c>
      <c r="AG4855" s="16">
        <f t="shared" si="1230"/>
        <v>5</v>
      </c>
      <c r="AH4855" s="17">
        <f t="shared" si="1231"/>
        <v>3.4797610494356501</v>
      </c>
      <c r="AI4855" s="17">
        <f t="shared" si="1232"/>
        <v>14.786526293832711</v>
      </c>
      <c r="AJ4855" s="17">
        <f t="shared" si="1233"/>
        <v>28.570873988921594</v>
      </c>
      <c r="AK4855" s="17">
        <f t="shared" si="1234"/>
        <v>28.570873988921594</v>
      </c>
      <c r="AL4855" s="17" t="str">
        <f t="shared" si="1235"/>
        <v/>
      </c>
      <c r="AM4855" s="17" t="str">
        <f t="shared" si="1236"/>
        <v/>
      </c>
      <c r="AN4855" s="17" t="str">
        <f t="shared" si="1237"/>
        <v/>
      </c>
      <c r="AO4855" s="17" t="str">
        <f t="shared" si="1238"/>
        <v/>
      </c>
      <c r="AP4855" s="17" t="str">
        <f t="shared" si="1240"/>
        <v/>
      </c>
      <c r="AQ4855" s="17">
        <f t="shared" si="1239"/>
        <v>5.7202285422251711</v>
      </c>
    </row>
    <row r="4856" spans="1:43" x14ac:dyDescent="0.2">
      <c r="A4856" t="s">
        <v>5916</v>
      </c>
      <c r="H4856">
        <v>486</v>
      </c>
      <c r="I4856">
        <f t="shared" si="1241"/>
        <v>0</v>
      </c>
      <c r="M4856" s="6">
        <f t="array" ref="M4856">SUM(IF($H$2:$H$4320=$H4856,M$2:M$4320,0))</f>
        <v>18317</v>
      </c>
      <c r="N4856" s="6">
        <f t="array" ref="N4856">SUM(IF($H$2:$H$4320=$H4856,N$2:N$4320,0))</f>
        <v>0</v>
      </c>
      <c r="O4856" s="6">
        <f t="array" ref="O4856">SUM(IF($H$2:$H$4320=$H4856,O$2:O$4320,0))</f>
        <v>91735</v>
      </c>
      <c r="P4856" s="6">
        <f t="array" ref="P4856">SUM(IF($H$2:$H$4320=$H4856,P$2:P$4320,0))</f>
        <v>8631</v>
      </c>
      <c r="Q4856" s="6">
        <f t="array" ref="Q4856">SUM(IF($H$2:$H$4320=$H4856,Q$2:Q$4320,0))</f>
        <v>0</v>
      </c>
      <c r="R4856" s="6">
        <f t="array" ref="R4856">SUM(IF($H$2:$H$4320=$H4856,R$2:R$4320,0))</f>
        <v>14796</v>
      </c>
      <c r="S4856" s="6">
        <f t="array" ref="S4856">SUM(IF($H$2:$H$4320=$H4856,S$2:S$4320,0))</f>
        <v>703262</v>
      </c>
      <c r="T4856" s="6">
        <f t="array" ref="T4856">SUM(IF($H$2:$H$4320=$H4856,T$2:T$4320,0))</f>
        <v>135500</v>
      </c>
      <c r="U4856" s="6">
        <f t="array" ref="U4856">SUM(IF($H$2:$H$4320=$H4856,U$2:U$4320,0))</f>
        <v>0</v>
      </c>
      <c r="V4856" s="6">
        <f t="array" ref="V4856">SUM(IF($H$2:$H$4320=$H4856,V$2:V$4320,0))</f>
        <v>10</v>
      </c>
      <c r="W4856" s="6">
        <f t="array" ref="W4856">SUM(IF($H$2:$H$4320=$H4856,W$2:W$4320,0))</f>
        <v>258</v>
      </c>
      <c r="X4856" s="6">
        <f t="array" ref="X4856">SUM(IF($H$2:$H$4320=$H4856,X$2:X$4320,0))</f>
        <v>84</v>
      </c>
      <c r="Y4856" s="6">
        <f t="array" ref="Y4856">SUM(IF($H$2:$H$4320=$H4856,Y$2:Y$4320,0))</f>
        <v>0</v>
      </c>
      <c r="Z4856" s="6">
        <f t="array" ref="Z4856">SUM(IF($H$2:$H$4320=$H4856,Z$2:Z$4320,0))</f>
        <v>0</v>
      </c>
      <c r="AA4856" s="6">
        <f t="array" ref="AA4856">SUM(IF($H$2:$H$4320=$H4856,AA$2:AA$4320,0))</f>
        <v>0</v>
      </c>
      <c r="AB4856" s="6" t="str">
        <f t="shared" si="1242"/>
        <v/>
      </c>
      <c r="AC4856" s="6" t="str">
        <f t="shared" si="1243"/>
        <v/>
      </c>
      <c r="AD4856" s="16">
        <f t="shared" si="1227"/>
        <v>10.628548256285482</v>
      </c>
      <c r="AE4856" s="16">
        <f t="shared" si="1228"/>
        <v>0</v>
      </c>
      <c r="AF4856" s="16">
        <f t="shared" si="1229"/>
        <v>25.8</v>
      </c>
      <c r="AG4856" s="16">
        <f t="shared" si="1230"/>
        <v>34.200000000000003</v>
      </c>
      <c r="AH4856" s="17">
        <f t="shared" si="1231"/>
        <v>0.80777419883168644</v>
      </c>
      <c r="AI4856" s="17">
        <f t="shared" si="1232"/>
        <v>38.393950974504556</v>
      </c>
      <c r="AJ4856" s="17">
        <f t="shared" si="1233"/>
        <v>45.791450565048862</v>
      </c>
      <c r="AK4856" s="17">
        <f t="shared" si="1234"/>
        <v>45.791450565048862</v>
      </c>
      <c r="AL4856" s="17" t="str">
        <f t="shared" si="1235"/>
        <v/>
      </c>
      <c r="AM4856" s="17" t="str">
        <f t="shared" si="1236"/>
        <v/>
      </c>
      <c r="AN4856" s="17" t="str">
        <f t="shared" si="1237"/>
        <v/>
      </c>
      <c r="AO4856" s="17" t="str">
        <f t="shared" si="1238"/>
        <v/>
      </c>
      <c r="AP4856" s="17" t="str">
        <f t="shared" si="1240"/>
        <v/>
      </c>
      <c r="AQ4856" s="17">
        <f t="shared" si="1239"/>
        <v>7.6662342617321633</v>
      </c>
    </row>
    <row r="4857" spans="1:43" x14ac:dyDescent="0.2">
      <c r="A4857" t="s">
        <v>5808</v>
      </c>
      <c r="H4857">
        <v>487</v>
      </c>
      <c r="I4857">
        <f t="shared" si="1241"/>
        <v>0</v>
      </c>
      <c r="M4857" s="6">
        <f t="array" ref="M4857">SUM(IF($H$2:$H$4320=$H4857,M$2:M$4320,0))</f>
        <v>260310</v>
      </c>
      <c r="N4857" s="6">
        <f t="array" ref="N4857">SUM(IF($H$2:$H$4320=$H4857,N$2:N$4320,0))</f>
        <v>3056318</v>
      </c>
      <c r="O4857" s="6">
        <f t="array" ref="O4857">SUM(IF($H$2:$H$4320=$H4857,O$2:O$4320,0))</f>
        <v>1378463</v>
      </c>
      <c r="P4857" s="6">
        <f t="array" ref="P4857">SUM(IF($H$2:$H$4320=$H4857,P$2:P$4320,0))</f>
        <v>68366</v>
      </c>
      <c r="Q4857" s="6">
        <f t="array" ref="Q4857">SUM(IF($H$2:$H$4320=$H4857,Q$2:Q$4320,0))</f>
        <v>918</v>
      </c>
      <c r="R4857" s="6">
        <f t="array" ref="R4857">SUM(IF($H$2:$H$4320=$H4857,R$2:R$4320,0))</f>
        <v>302988</v>
      </c>
      <c r="S4857" s="6">
        <f t="array" ref="S4857">SUM(IF($H$2:$H$4320=$H4857,S$2:S$4320,0))</f>
        <v>4150717</v>
      </c>
      <c r="T4857" s="6">
        <f t="array" ref="T4857">SUM(IF($H$2:$H$4320=$H4857,T$2:T$4320,0))</f>
        <v>33828</v>
      </c>
      <c r="U4857" s="6">
        <f t="array" ref="U4857">SUM(IF($H$2:$H$4320=$H4857,U$2:U$4320,0))</f>
        <v>0</v>
      </c>
      <c r="V4857" s="6">
        <f t="array" ref="V4857">SUM(IF($H$2:$H$4320=$H4857,V$2:V$4320,0))</f>
        <v>45</v>
      </c>
      <c r="W4857" s="6">
        <f t="array" ref="W4857">SUM(IF($H$2:$H$4320=$H4857,W$2:W$4320,0))</f>
        <v>690</v>
      </c>
      <c r="X4857" s="6">
        <f t="array" ref="X4857">SUM(IF($H$2:$H$4320=$H4857,X$2:X$4320,0))</f>
        <v>92</v>
      </c>
      <c r="Y4857" s="6">
        <f t="array" ref="Y4857">SUM(IF($H$2:$H$4320=$H4857,Y$2:Y$4320,0))</f>
        <v>0</v>
      </c>
      <c r="Z4857" s="6">
        <f t="array" ref="Z4857">SUM(IF($H$2:$H$4320=$H4857,Z$2:Z$4320,0))</f>
        <v>29837628000</v>
      </c>
      <c r="AA4857" s="6">
        <f t="array" ref="AA4857">SUM(IF($H$2:$H$4320=$H4857,AA$2:AA$4320,0))</f>
        <v>2144248447.0176001</v>
      </c>
      <c r="AB4857" s="6">
        <f t="shared" si="1242"/>
        <v>9762.6058544955067</v>
      </c>
      <c r="AC4857" s="6">
        <f t="shared" si="1243"/>
        <v>701.57897411774559</v>
      </c>
      <c r="AD4857" s="16">
        <f t="shared" si="1227"/>
        <v>20.162990375332768</v>
      </c>
      <c r="AE4857" s="16">
        <f t="shared" si="1228"/>
        <v>2.2171926268604962</v>
      </c>
      <c r="AF4857" s="16">
        <f t="shared" si="1229"/>
        <v>15.333333333333334</v>
      </c>
      <c r="AG4857" s="16">
        <f t="shared" si="1230"/>
        <v>17.377777777777776</v>
      </c>
      <c r="AH4857" s="17">
        <f t="shared" si="1231"/>
        <v>1.1639506741961507</v>
      </c>
      <c r="AI4857" s="17">
        <f t="shared" si="1232"/>
        <v>15.945284468518306</v>
      </c>
      <c r="AJ4857" s="17">
        <f t="shared" si="1233"/>
        <v>16.075237217164151</v>
      </c>
      <c r="AK4857" s="17">
        <f t="shared" si="1234"/>
        <v>16.075237217164151</v>
      </c>
      <c r="AL4857" s="17">
        <f t="shared" si="1235"/>
        <v>9.9134972211661218E-2</v>
      </c>
      <c r="AM4857" s="17">
        <f t="shared" si="1236"/>
        <v>1.3580775953287583</v>
      </c>
      <c r="AN4857" s="17">
        <f t="shared" si="1237"/>
        <v>1.3691458153241907</v>
      </c>
      <c r="AO4857" s="17">
        <f t="shared" si="1238"/>
        <v>1.3691458153241907</v>
      </c>
      <c r="AP4857" s="17">
        <f t="shared" si="1240"/>
        <v>1.2700108431125294</v>
      </c>
      <c r="AQ4857" s="17">
        <f t="shared" si="1239"/>
        <v>3.0111196310673556</v>
      </c>
    </row>
    <row r="4858" spans="1:43" x14ac:dyDescent="0.2">
      <c r="A4858" t="s">
        <v>6228</v>
      </c>
      <c r="H4858">
        <v>488</v>
      </c>
      <c r="I4858">
        <f t="shared" si="1241"/>
        <v>0</v>
      </c>
      <c r="M4858" s="6">
        <f t="array" ref="M4858">SUM(IF($H$2:$H$4320=$H4858,M$2:M$4320,0))</f>
        <v>0</v>
      </c>
      <c r="N4858" s="6">
        <f t="array" ref="N4858">SUM(IF($H$2:$H$4320=$H4858,N$2:N$4320,0))</f>
        <v>0</v>
      </c>
      <c r="O4858" s="6">
        <f t="array" ref="O4858">SUM(IF($H$2:$H$4320=$H4858,O$2:O$4320,0))</f>
        <v>0</v>
      </c>
      <c r="P4858" s="6">
        <f t="array" ref="P4858">SUM(IF($H$2:$H$4320=$H4858,P$2:P$4320,0))</f>
        <v>0</v>
      </c>
      <c r="Q4858" s="6">
        <f t="array" ref="Q4858">SUM(IF($H$2:$H$4320=$H4858,Q$2:Q$4320,0))</f>
        <v>0</v>
      </c>
      <c r="R4858" s="6">
        <f t="array" ref="R4858">SUM(IF($H$2:$H$4320=$H4858,R$2:R$4320,0))</f>
        <v>0</v>
      </c>
      <c r="S4858" s="6">
        <f t="array" ref="S4858">SUM(IF($H$2:$H$4320=$H4858,S$2:S$4320,0))</f>
        <v>0</v>
      </c>
      <c r="T4858" s="6">
        <f t="array" ref="T4858">SUM(IF($H$2:$H$4320=$H4858,T$2:T$4320,0))</f>
        <v>0</v>
      </c>
      <c r="U4858" s="6">
        <f t="array" ref="U4858">SUM(IF($H$2:$H$4320=$H4858,U$2:U$4320,0))</f>
        <v>0</v>
      </c>
      <c r="V4858" s="6">
        <f t="array" ref="V4858">SUM(IF($H$2:$H$4320=$H4858,V$2:V$4320,0))</f>
        <v>0</v>
      </c>
      <c r="W4858" s="6">
        <f t="array" ref="W4858">SUM(IF($H$2:$H$4320=$H4858,W$2:W$4320,0))</f>
        <v>0</v>
      </c>
      <c r="X4858" s="6">
        <f t="array" ref="X4858">SUM(IF($H$2:$H$4320=$H4858,X$2:X$4320,0))</f>
        <v>0</v>
      </c>
      <c r="Y4858" s="6">
        <f t="array" ref="Y4858">SUM(IF($H$2:$H$4320=$H4858,Y$2:Y$4320,0))</f>
        <v>0</v>
      </c>
      <c r="Z4858" s="6">
        <f t="array" ref="Z4858">SUM(IF($H$2:$H$4320=$H4858,Z$2:Z$4320,0))</f>
        <v>0</v>
      </c>
      <c r="AA4858" s="6">
        <f t="array" ref="AA4858">SUM(IF($H$2:$H$4320=$H4858,AA$2:AA$4320,0))</f>
        <v>0</v>
      </c>
      <c r="AB4858" s="6" t="str">
        <f t="shared" si="1242"/>
        <v/>
      </c>
      <c r="AC4858" s="6" t="str">
        <f t="shared" si="1243"/>
        <v/>
      </c>
      <c r="AD4858" s="16" t="str">
        <f t="shared" si="1227"/>
        <v/>
      </c>
      <c r="AE4858" s="16" t="str">
        <f t="shared" si="1228"/>
        <v/>
      </c>
      <c r="AF4858" s="16" t="str">
        <f t="shared" si="1229"/>
        <v/>
      </c>
      <c r="AG4858" s="16" t="str">
        <f t="shared" si="1230"/>
        <v/>
      </c>
      <c r="AH4858" s="17" t="str">
        <f t="shared" si="1231"/>
        <v/>
      </c>
      <c r="AI4858" s="17" t="str">
        <f t="shared" si="1232"/>
        <v/>
      </c>
      <c r="AJ4858" s="17" t="str">
        <f t="shared" si="1233"/>
        <v/>
      </c>
      <c r="AK4858" s="17" t="str">
        <f t="shared" si="1234"/>
        <v/>
      </c>
      <c r="AL4858" s="17" t="str">
        <f t="shared" si="1235"/>
        <v/>
      </c>
      <c r="AM4858" s="17" t="str">
        <f t="shared" si="1236"/>
        <v/>
      </c>
      <c r="AN4858" s="17" t="str">
        <f t="shared" si="1237"/>
        <v/>
      </c>
      <c r="AO4858" s="17" t="str">
        <f t="shared" si="1238"/>
        <v/>
      </c>
      <c r="AP4858" s="17" t="str">
        <f t="shared" si="1240"/>
        <v/>
      </c>
      <c r="AQ4858" s="17" t="str">
        <f t="shared" si="1239"/>
        <v/>
      </c>
    </row>
    <row r="4859" spans="1:43" x14ac:dyDescent="0.2">
      <c r="A4859" t="s">
        <v>5772</v>
      </c>
      <c r="H4859">
        <v>489</v>
      </c>
      <c r="I4859">
        <f t="shared" si="1241"/>
        <v>0</v>
      </c>
      <c r="M4859" s="6">
        <f t="array" ref="M4859">SUM(IF($H$2:$H$4320=$H4859,M$2:M$4320,0))</f>
        <v>108288</v>
      </c>
      <c r="N4859" s="6">
        <f t="array" ref="N4859">SUM(IF($H$2:$H$4320=$H4859,N$2:N$4320,0))</f>
        <v>0</v>
      </c>
      <c r="O4859" s="6">
        <f t="array" ref="O4859">SUM(IF($H$2:$H$4320=$H4859,O$2:O$4320,0))</f>
        <v>556567</v>
      </c>
      <c r="P4859" s="6">
        <f t="array" ref="P4859">SUM(IF($H$2:$H$4320=$H4859,P$2:P$4320,0))</f>
        <v>41187</v>
      </c>
      <c r="Q4859" s="6">
        <f t="array" ref="Q4859">SUM(IF($H$2:$H$4320=$H4859,Q$2:Q$4320,0))</f>
        <v>0</v>
      </c>
      <c r="R4859" s="6">
        <f t="array" ref="R4859">SUM(IF($H$2:$H$4320=$H4859,R$2:R$4320,0))</f>
        <v>0</v>
      </c>
      <c r="S4859" s="6">
        <f t="array" ref="S4859">SUM(IF($H$2:$H$4320=$H4859,S$2:S$4320,0))</f>
        <v>3977587</v>
      </c>
      <c r="T4859" s="6">
        <f t="array" ref="T4859">SUM(IF($H$2:$H$4320=$H4859,T$2:T$4320,0))</f>
        <v>29230</v>
      </c>
      <c r="U4859" s="6">
        <f t="array" ref="U4859">SUM(IF($H$2:$H$4320=$H4859,U$2:U$4320,0))</f>
        <v>0</v>
      </c>
      <c r="V4859" s="6">
        <f t="array" ref="V4859">SUM(IF($H$2:$H$4320=$H4859,V$2:V$4320,0))</f>
        <v>37</v>
      </c>
      <c r="W4859" s="6">
        <f t="array" ref="W4859">SUM(IF($H$2:$H$4320=$H4859,W$2:W$4320,0))</f>
        <v>610</v>
      </c>
      <c r="X4859" s="6">
        <f t="array" ref="X4859">SUM(IF($H$2:$H$4320=$H4859,X$2:X$4320,0))</f>
        <v>0</v>
      </c>
      <c r="Y4859" s="6">
        <f t="array" ref="Y4859">SUM(IF($H$2:$H$4320=$H4859,Y$2:Y$4320,0))</f>
        <v>0</v>
      </c>
      <c r="Z4859" s="6">
        <f t="array" ref="Z4859">SUM(IF($H$2:$H$4320=$H4859,Z$2:Z$4320,0))</f>
        <v>0</v>
      </c>
      <c r="AA4859" s="6">
        <f t="array" ref="AA4859">SUM(IF($H$2:$H$4320=$H4859,AA$2:AA$4320,0))</f>
        <v>0</v>
      </c>
      <c r="AB4859" s="6" t="str">
        <f t="shared" si="1242"/>
        <v/>
      </c>
      <c r="AC4859" s="6" t="str">
        <f t="shared" si="1243"/>
        <v/>
      </c>
      <c r="AD4859" s="16">
        <f t="shared" si="1227"/>
        <v>13.513171631825577</v>
      </c>
      <c r="AE4859" s="16">
        <f t="shared" si="1228"/>
        <v>0</v>
      </c>
      <c r="AF4859" s="16">
        <f t="shared" si="1229"/>
        <v>16.486486486486488</v>
      </c>
      <c r="AG4859" s="16">
        <f t="shared" si="1230"/>
        <v>16.486486486486488</v>
      </c>
      <c r="AH4859" s="17">
        <f t="shared" si="1231"/>
        <v>0</v>
      </c>
      <c r="AI4859" s="17">
        <f t="shared" si="1232"/>
        <v>36.731558436761226</v>
      </c>
      <c r="AJ4859" s="17">
        <f t="shared" si="1233"/>
        <v>37.001486776004725</v>
      </c>
      <c r="AK4859" s="17">
        <f t="shared" si="1234"/>
        <v>37.001486776004725</v>
      </c>
      <c r="AL4859" s="17" t="str">
        <f t="shared" si="1235"/>
        <v/>
      </c>
      <c r="AM4859" s="17" t="str">
        <f t="shared" si="1236"/>
        <v/>
      </c>
      <c r="AN4859" s="17" t="str">
        <f t="shared" si="1237"/>
        <v/>
      </c>
      <c r="AO4859" s="17" t="str">
        <f t="shared" si="1238"/>
        <v/>
      </c>
      <c r="AP4859" s="17" t="str">
        <f t="shared" si="1240"/>
        <v/>
      </c>
      <c r="AQ4859" s="17">
        <f t="shared" si="1239"/>
        <v>7.1466454173531666</v>
      </c>
    </row>
    <row r="4860" spans="1:43" x14ac:dyDescent="0.2">
      <c r="A4860" t="s">
        <v>6004</v>
      </c>
      <c r="H4860">
        <v>490</v>
      </c>
      <c r="I4860">
        <f t="shared" si="1241"/>
        <v>0</v>
      </c>
      <c r="M4860" s="6">
        <f t="array" ref="M4860">SUM(IF($H$2:$H$4320=$H4860,M$2:M$4320,0))</f>
        <v>414395</v>
      </c>
      <c r="N4860" s="6">
        <f t="array" ref="N4860">SUM(IF($H$2:$H$4320=$H4860,N$2:N$4320,0))</f>
        <v>1575430</v>
      </c>
      <c r="O4860" s="6">
        <f t="array" ref="O4860">SUM(IF($H$2:$H$4320=$H4860,O$2:O$4320,0))</f>
        <v>713046</v>
      </c>
      <c r="P4860" s="6">
        <f t="array" ref="P4860">SUM(IF($H$2:$H$4320=$H4860,P$2:P$4320,0))</f>
        <v>51457</v>
      </c>
      <c r="Q4860" s="6">
        <f t="array" ref="Q4860">SUM(IF($H$2:$H$4320=$H4860,Q$2:Q$4320,0))</f>
        <v>1529</v>
      </c>
      <c r="R4860" s="6">
        <f t="array" ref="R4860">SUM(IF($H$2:$H$4320=$H4860,R$2:R$4320,0))</f>
        <v>294781</v>
      </c>
      <c r="S4860" s="6">
        <f t="array" ref="S4860">SUM(IF($H$2:$H$4320=$H4860,S$2:S$4320,0))</f>
        <v>4338635</v>
      </c>
      <c r="T4860" s="6">
        <f t="array" ref="T4860">SUM(IF($H$2:$H$4320=$H4860,T$2:T$4320,0))</f>
        <v>0</v>
      </c>
      <c r="U4860" s="6">
        <f t="array" ref="U4860">SUM(IF($H$2:$H$4320=$H4860,U$2:U$4320,0))</f>
        <v>0</v>
      </c>
      <c r="V4860" s="6">
        <f t="array" ref="V4860">SUM(IF($H$2:$H$4320=$H4860,V$2:V$4320,0))</f>
        <v>10</v>
      </c>
      <c r="W4860" s="6">
        <f t="array" ref="W4860">SUM(IF($H$2:$H$4320=$H4860,W$2:W$4320,0))</f>
        <v>260</v>
      </c>
      <c r="X4860" s="6">
        <f t="array" ref="X4860">SUM(IF($H$2:$H$4320=$H4860,X$2:X$4320,0))</f>
        <v>130</v>
      </c>
      <c r="Y4860" s="6">
        <f t="array" ref="Y4860">SUM(IF($H$2:$H$4320=$H4860,Y$2:Y$4320,0))</f>
        <v>0</v>
      </c>
      <c r="Z4860" s="6">
        <f t="array" ref="Z4860">SUM(IF($H$2:$H$4320=$H4860,Z$2:Z$4320,0))</f>
        <v>17144568300</v>
      </c>
      <c r="AA4860" s="6">
        <f t="array" ref="AA4860">SUM(IF($H$2:$H$4320=$H4860,AA$2:AA$4320,0))</f>
        <v>1255049445.0816</v>
      </c>
      <c r="AB4860" s="6">
        <f t="shared" si="1242"/>
        <v>10882.469103673282</v>
      </c>
      <c r="AC4860" s="6">
        <f t="shared" si="1243"/>
        <v>796.63929535529974</v>
      </c>
      <c r="AD4860" s="16">
        <f t="shared" si="1227"/>
        <v>13.857123423440932</v>
      </c>
      <c r="AE4860" s="16">
        <f t="shared" si="1228"/>
        <v>2.209436698333628</v>
      </c>
      <c r="AF4860" s="16">
        <f t="shared" si="1229"/>
        <v>26</v>
      </c>
      <c r="AG4860" s="16">
        <f t="shared" si="1230"/>
        <v>39</v>
      </c>
      <c r="AH4860" s="17">
        <f t="shared" si="1231"/>
        <v>0.71135269489255426</v>
      </c>
      <c r="AI4860" s="17">
        <f t="shared" si="1232"/>
        <v>10.469805378925905</v>
      </c>
      <c r="AJ4860" s="17">
        <f t="shared" si="1233"/>
        <v>10.469805378925905</v>
      </c>
      <c r="AK4860" s="17">
        <f t="shared" si="1234"/>
        <v>10.469805378925905</v>
      </c>
      <c r="AL4860" s="17">
        <f t="shared" si="1235"/>
        <v>0.18711145528522372</v>
      </c>
      <c r="AM4860" s="17">
        <f t="shared" si="1236"/>
        <v>2.7539370203690421</v>
      </c>
      <c r="AN4860" s="17">
        <f t="shared" si="1237"/>
        <v>2.7539370203690421</v>
      </c>
      <c r="AO4860" s="17">
        <f t="shared" si="1238"/>
        <v>2.7539370203690421</v>
      </c>
      <c r="AP4860" s="17">
        <f t="shared" si="1240"/>
        <v>2.5668255650838185</v>
      </c>
      <c r="AQ4860" s="17">
        <f t="shared" si="1239"/>
        <v>6.0846495177029256</v>
      </c>
    </row>
    <row r="4861" spans="1:43" x14ac:dyDescent="0.2">
      <c r="A4861" t="s">
        <v>6229</v>
      </c>
      <c r="H4861">
        <v>491</v>
      </c>
      <c r="I4861">
        <f t="shared" si="1241"/>
        <v>0</v>
      </c>
      <c r="M4861" s="6">
        <f t="array" ref="M4861">SUM(IF($H$2:$H$4320=$H4861,M$2:M$4320,0))</f>
        <v>0</v>
      </c>
      <c r="N4861" s="6">
        <f t="array" ref="N4861">SUM(IF($H$2:$H$4320=$H4861,N$2:N$4320,0))</f>
        <v>0</v>
      </c>
      <c r="O4861" s="6">
        <f t="array" ref="O4861">SUM(IF($H$2:$H$4320=$H4861,O$2:O$4320,0))</f>
        <v>0</v>
      </c>
      <c r="P4861" s="6">
        <f t="array" ref="P4861">SUM(IF($H$2:$H$4320=$H4861,P$2:P$4320,0))</f>
        <v>0</v>
      </c>
      <c r="Q4861" s="6">
        <f t="array" ref="Q4861">SUM(IF($H$2:$H$4320=$H4861,Q$2:Q$4320,0))</f>
        <v>0</v>
      </c>
      <c r="R4861" s="6">
        <f t="array" ref="R4861">SUM(IF($H$2:$H$4320=$H4861,R$2:R$4320,0))</f>
        <v>0</v>
      </c>
      <c r="S4861" s="6">
        <f t="array" ref="S4861">SUM(IF($H$2:$H$4320=$H4861,S$2:S$4320,0))</f>
        <v>0</v>
      </c>
      <c r="T4861" s="6">
        <f t="array" ref="T4861">SUM(IF($H$2:$H$4320=$H4861,T$2:T$4320,0))</f>
        <v>0</v>
      </c>
      <c r="U4861" s="6">
        <f t="array" ref="U4861">SUM(IF($H$2:$H$4320=$H4861,U$2:U$4320,0))</f>
        <v>0</v>
      </c>
      <c r="V4861" s="6">
        <f t="array" ref="V4861">SUM(IF($H$2:$H$4320=$H4861,V$2:V$4320,0))</f>
        <v>0</v>
      </c>
      <c r="W4861" s="6">
        <f t="array" ref="W4861">SUM(IF($H$2:$H$4320=$H4861,W$2:W$4320,0))</f>
        <v>0</v>
      </c>
      <c r="X4861" s="6">
        <f t="array" ref="X4861">SUM(IF($H$2:$H$4320=$H4861,X$2:X$4320,0))</f>
        <v>0</v>
      </c>
      <c r="Y4861" s="6">
        <f t="array" ref="Y4861">SUM(IF($H$2:$H$4320=$H4861,Y$2:Y$4320,0))</f>
        <v>0</v>
      </c>
      <c r="Z4861" s="6">
        <f t="array" ref="Z4861">SUM(IF($H$2:$H$4320=$H4861,Z$2:Z$4320,0))</f>
        <v>0</v>
      </c>
      <c r="AA4861" s="6">
        <f t="array" ref="AA4861">SUM(IF($H$2:$H$4320=$H4861,AA$2:AA$4320,0))</f>
        <v>0</v>
      </c>
      <c r="AB4861" s="6" t="str">
        <f t="shared" si="1242"/>
        <v/>
      </c>
      <c r="AC4861" s="6" t="str">
        <f t="shared" si="1243"/>
        <v/>
      </c>
      <c r="AD4861" s="16" t="str">
        <f t="shared" si="1227"/>
        <v/>
      </c>
      <c r="AE4861" s="16" t="str">
        <f t="shared" si="1228"/>
        <v/>
      </c>
      <c r="AF4861" s="16" t="str">
        <f t="shared" si="1229"/>
        <v/>
      </c>
      <c r="AG4861" s="16" t="str">
        <f t="shared" si="1230"/>
        <v/>
      </c>
      <c r="AH4861" s="17" t="str">
        <f t="shared" si="1231"/>
        <v/>
      </c>
      <c r="AI4861" s="17" t="str">
        <f t="shared" si="1232"/>
        <v/>
      </c>
      <c r="AJ4861" s="17" t="str">
        <f t="shared" si="1233"/>
        <v/>
      </c>
      <c r="AK4861" s="17" t="str">
        <f t="shared" si="1234"/>
        <v/>
      </c>
      <c r="AL4861" s="17" t="str">
        <f t="shared" si="1235"/>
        <v/>
      </c>
      <c r="AM4861" s="17" t="str">
        <f t="shared" si="1236"/>
        <v/>
      </c>
      <c r="AN4861" s="17" t="str">
        <f t="shared" si="1237"/>
        <v/>
      </c>
      <c r="AO4861" s="17" t="str">
        <f t="shared" si="1238"/>
        <v/>
      </c>
      <c r="AP4861" s="17" t="str">
        <f t="shared" si="1240"/>
        <v/>
      </c>
      <c r="AQ4861" s="17" t="str">
        <f t="shared" si="1239"/>
        <v/>
      </c>
    </row>
    <row r="4862" spans="1:43" x14ac:dyDescent="0.2">
      <c r="A4862" s="6" t="s">
        <v>5995</v>
      </c>
      <c r="H4862">
        <v>492</v>
      </c>
      <c r="I4862">
        <f t="shared" si="1241"/>
        <v>0</v>
      </c>
      <c r="M4862" s="6">
        <f t="array" ref="M4862">SUM(IF($H$2:$H$4320=$H4862,M$2:M$4320,0))</f>
        <v>606345</v>
      </c>
      <c r="N4862" s="6">
        <f t="array" ref="N4862">SUM(IF($H$2:$H$4320=$H4862,N$2:N$4320,0))</f>
        <v>0</v>
      </c>
      <c r="O4862" s="6">
        <f t="array" ref="O4862">SUM(IF($H$2:$H$4320=$H4862,O$2:O$4320,0))</f>
        <v>646674</v>
      </c>
      <c r="P4862" s="6">
        <f t="array" ref="P4862">SUM(IF($H$2:$H$4320=$H4862,P$2:P$4320,0))</f>
        <v>28844</v>
      </c>
      <c r="Q4862" s="6">
        <f t="array" ref="Q4862">SUM(IF($H$2:$H$4320=$H4862,Q$2:Q$4320,0))</f>
        <v>0</v>
      </c>
      <c r="R4862" s="6">
        <f t="array" ref="R4862">SUM(IF($H$2:$H$4320=$H4862,R$2:R$4320,0))</f>
        <v>311829</v>
      </c>
      <c r="S4862" s="6">
        <f t="array" ref="S4862">SUM(IF($H$2:$H$4320=$H4862,S$2:S$4320,0))</f>
        <v>2716593</v>
      </c>
      <c r="T4862" s="6">
        <f t="array" ref="T4862">SUM(IF($H$2:$H$4320=$H4862,T$2:T$4320,0))</f>
        <v>376137</v>
      </c>
      <c r="U4862" s="6">
        <f t="array" ref="U4862">SUM(IF($H$2:$H$4320=$H4862,U$2:U$4320,0))</f>
        <v>0</v>
      </c>
      <c r="V4862" s="6">
        <f t="array" ref="V4862">SUM(IF($H$2:$H$4320=$H4862,V$2:V$4320,0))</f>
        <v>35</v>
      </c>
      <c r="W4862" s="6">
        <f t="array" ref="W4862">SUM(IF($H$2:$H$4320=$H4862,W$2:W$4320,0))</f>
        <v>710</v>
      </c>
      <c r="X4862" s="6">
        <f t="array" ref="X4862">SUM(IF($H$2:$H$4320=$H4862,X$2:X$4320,0))</f>
        <v>147</v>
      </c>
      <c r="Y4862" s="6">
        <f t="array" ref="Y4862">SUM(IF($H$2:$H$4320=$H4862,Y$2:Y$4320,0))</f>
        <v>0</v>
      </c>
      <c r="Z4862" s="6">
        <f t="array" ref="Z4862">SUM(IF($H$2:$H$4320=$H4862,Z$2:Z$4320,0))</f>
        <v>0</v>
      </c>
      <c r="AA4862" s="6">
        <f t="array" ref="AA4862">SUM(IF($H$2:$H$4320=$H4862,AA$2:AA$4320,0))</f>
        <v>0</v>
      </c>
      <c r="AB4862" s="6" t="str">
        <f t="shared" si="1242"/>
        <v/>
      </c>
      <c r="AC4862" s="6" t="str">
        <f t="shared" si="1243"/>
        <v/>
      </c>
      <c r="AD4862" s="16">
        <f t="shared" si="1227"/>
        <v>22.419706004715017</v>
      </c>
      <c r="AE4862" s="16">
        <f t="shared" si="1228"/>
        <v>0</v>
      </c>
      <c r="AF4862" s="16">
        <f t="shared" si="1229"/>
        <v>20.285714285714285</v>
      </c>
      <c r="AG4862" s="16">
        <f t="shared" si="1230"/>
        <v>24.485714285714284</v>
      </c>
      <c r="AH4862" s="17">
        <f t="shared" si="1231"/>
        <v>0.51427652574029636</v>
      </c>
      <c r="AI4862" s="17">
        <f t="shared" si="1232"/>
        <v>4.480276080449249</v>
      </c>
      <c r="AJ4862" s="17">
        <f t="shared" si="1233"/>
        <v>5.1006110382702916</v>
      </c>
      <c r="AK4862" s="17">
        <f t="shared" si="1234"/>
        <v>5.1006110382702916</v>
      </c>
      <c r="AL4862" s="17" t="str">
        <f t="shared" si="1235"/>
        <v/>
      </c>
      <c r="AM4862" s="17" t="str">
        <f t="shared" si="1236"/>
        <v/>
      </c>
      <c r="AN4862" s="17" t="str">
        <f t="shared" si="1237"/>
        <v/>
      </c>
      <c r="AO4862" s="17" t="str">
        <f t="shared" si="1238"/>
        <v/>
      </c>
      <c r="AP4862" s="17" t="str">
        <f t="shared" si="1240"/>
        <v/>
      </c>
      <c r="AQ4862" s="17">
        <f t="shared" si="1239"/>
        <v>4.2008693715844458</v>
      </c>
    </row>
    <row r="4863" spans="1:43" x14ac:dyDescent="0.2">
      <c r="A4863" s="6" t="s">
        <v>6230</v>
      </c>
      <c r="H4863">
        <v>493</v>
      </c>
      <c r="I4863">
        <f t="shared" si="1241"/>
        <v>0</v>
      </c>
      <c r="M4863" s="6">
        <f t="array" ref="M4863">SUM(IF($H$2:$H$4320=$H4863,M$2:M$4320,0))</f>
        <v>0</v>
      </c>
      <c r="N4863" s="6">
        <f t="array" ref="N4863">SUM(IF($H$2:$H$4320=$H4863,N$2:N$4320,0))</f>
        <v>0</v>
      </c>
      <c r="O4863" s="6">
        <f t="array" ref="O4863">SUM(IF($H$2:$H$4320=$H4863,O$2:O$4320,0))</f>
        <v>0</v>
      </c>
      <c r="P4863" s="6">
        <f t="array" ref="P4863">SUM(IF($H$2:$H$4320=$H4863,P$2:P$4320,0))</f>
        <v>0</v>
      </c>
      <c r="Q4863" s="6">
        <f t="array" ref="Q4863">SUM(IF($H$2:$H$4320=$H4863,Q$2:Q$4320,0))</f>
        <v>0</v>
      </c>
      <c r="R4863" s="6">
        <f t="array" ref="R4863">SUM(IF($H$2:$H$4320=$H4863,R$2:R$4320,0))</f>
        <v>0</v>
      </c>
      <c r="S4863" s="6">
        <f t="array" ref="S4863">SUM(IF($H$2:$H$4320=$H4863,S$2:S$4320,0))</f>
        <v>0</v>
      </c>
      <c r="T4863" s="6">
        <f t="array" ref="T4863">SUM(IF($H$2:$H$4320=$H4863,T$2:T$4320,0))</f>
        <v>0</v>
      </c>
      <c r="U4863" s="6">
        <f t="array" ref="U4863">SUM(IF($H$2:$H$4320=$H4863,U$2:U$4320,0))</f>
        <v>0</v>
      </c>
      <c r="V4863" s="6">
        <f t="array" ref="V4863">SUM(IF($H$2:$H$4320=$H4863,V$2:V$4320,0))</f>
        <v>0</v>
      </c>
      <c r="W4863" s="6">
        <f t="array" ref="W4863">SUM(IF($H$2:$H$4320=$H4863,W$2:W$4320,0))</f>
        <v>0</v>
      </c>
      <c r="X4863" s="6">
        <f t="array" ref="X4863">SUM(IF($H$2:$H$4320=$H4863,X$2:X$4320,0))</f>
        <v>0</v>
      </c>
      <c r="Y4863" s="6">
        <f t="array" ref="Y4863">SUM(IF($H$2:$H$4320=$H4863,Y$2:Y$4320,0))</f>
        <v>0</v>
      </c>
      <c r="Z4863" s="6">
        <f t="array" ref="Z4863">SUM(IF($H$2:$H$4320=$H4863,Z$2:Z$4320,0))</f>
        <v>0</v>
      </c>
      <c r="AA4863" s="6">
        <f t="array" ref="AA4863">SUM(IF($H$2:$H$4320=$H4863,AA$2:AA$4320,0))</f>
        <v>0</v>
      </c>
      <c r="AB4863" s="6" t="str">
        <f t="shared" si="1242"/>
        <v/>
      </c>
      <c r="AC4863" s="6" t="str">
        <f t="shared" si="1243"/>
        <v/>
      </c>
      <c r="AD4863" s="16" t="str">
        <f t="shared" si="1227"/>
        <v/>
      </c>
      <c r="AE4863" s="16" t="str">
        <f t="shared" si="1228"/>
        <v/>
      </c>
      <c r="AF4863" s="16" t="str">
        <f t="shared" si="1229"/>
        <v/>
      </c>
      <c r="AG4863" s="16" t="str">
        <f t="shared" si="1230"/>
        <v/>
      </c>
      <c r="AH4863" s="17" t="str">
        <f t="shared" si="1231"/>
        <v/>
      </c>
      <c r="AI4863" s="17" t="str">
        <f t="shared" si="1232"/>
        <v/>
      </c>
      <c r="AJ4863" s="17" t="str">
        <f t="shared" si="1233"/>
        <v/>
      </c>
      <c r="AK4863" s="17" t="str">
        <f t="shared" si="1234"/>
        <v/>
      </c>
      <c r="AL4863" s="17" t="str">
        <f t="shared" si="1235"/>
        <v/>
      </c>
      <c r="AM4863" s="17" t="str">
        <f t="shared" si="1236"/>
        <v/>
      </c>
      <c r="AN4863" s="17" t="str">
        <f t="shared" si="1237"/>
        <v/>
      </c>
      <c r="AO4863" s="17" t="str">
        <f t="shared" si="1238"/>
        <v/>
      </c>
      <c r="AP4863" s="17" t="str">
        <f t="shared" si="1240"/>
        <v/>
      </c>
      <c r="AQ4863" s="17" t="str">
        <f t="shared" si="1239"/>
        <v/>
      </c>
    </row>
    <row r="4864" spans="1:43" x14ac:dyDescent="0.2">
      <c r="A4864" s="6" t="s">
        <v>5729</v>
      </c>
      <c r="H4864">
        <v>494</v>
      </c>
      <c r="I4864">
        <f t="shared" si="1241"/>
        <v>0</v>
      </c>
      <c r="M4864" s="6">
        <f t="array" ref="M4864">SUM(IF($H$2:$H$4320=$H4864,M$2:M$4320,0))</f>
        <v>222849</v>
      </c>
      <c r="N4864" s="6">
        <f t="array" ref="N4864">SUM(IF($H$2:$H$4320=$H4864,N$2:N$4320,0))</f>
        <v>0</v>
      </c>
      <c r="O4864" s="6">
        <f t="array" ref="O4864">SUM(IF($H$2:$H$4320=$H4864,O$2:O$4320,0))</f>
        <v>458730</v>
      </c>
      <c r="P4864" s="6">
        <f t="array" ref="P4864">SUM(IF($H$2:$H$4320=$H4864,P$2:P$4320,0))</f>
        <v>24098</v>
      </c>
      <c r="Q4864" s="6">
        <f t="array" ref="Q4864">SUM(IF($H$2:$H$4320=$H4864,Q$2:Q$4320,0))</f>
        <v>0</v>
      </c>
      <c r="R4864" s="6">
        <f t="array" ref="R4864">SUM(IF($H$2:$H$4320=$H4864,R$2:R$4320,0))</f>
        <v>124432</v>
      </c>
      <c r="S4864" s="6">
        <f t="array" ref="S4864">SUM(IF($H$2:$H$4320=$H4864,S$2:S$4320,0))</f>
        <v>1646552</v>
      </c>
      <c r="T4864" s="6">
        <f t="array" ref="T4864">SUM(IF($H$2:$H$4320=$H4864,T$2:T$4320,0))</f>
        <v>151046</v>
      </c>
      <c r="U4864" s="6">
        <f t="array" ref="U4864">SUM(IF($H$2:$H$4320=$H4864,U$2:U$4320,0))</f>
        <v>0</v>
      </c>
      <c r="V4864" s="6">
        <f t="array" ref="V4864">SUM(IF($H$2:$H$4320=$H4864,V$2:V$4320,0))</f>
        <v>13</v>
      </c>
      <c r="W4864" s="6">
        <f t="array" ref="W4864">SUM(IF($H$2:$H$4320=$H4864,W$2:W$4320,0))</f>
        <v>235</v>
      </c>
      <c r="X4864" s="6">
        <f t="array" ref="X4864">SUM(IF($H$2:$H$4320=$H4864,X$2:X$4320,0))</f>
        <v>181</v>
      </c>
      <c r="Y4864" s="6">
        <f t="array" ref="Y4864">SUM(IF($H$2:$H$4320=$H4864,Y$2:Y$4320,0))</f>
        <v>0</v>
      </c>
      <c r="Z4864" s="6">
        <f t="array" ref="Z4864">SUM(IF($H$2:$H$4320=$H4864,Z$2:Z$4320,0))</f>
        <v>0</v>
      </c>
      <c r="AA4864" s="6">
        <f t="array" ref="AA4864">SUM(IF($H$2:$H$4320=$H4864,AA$2:AA$4320,0))</f>
        <v>0</v>
      </c>
      <c r="AB4864" s="6" t="str">
        <f t="shared" si="1242"/>
        <v/>
      </c>
      <c r="AC4864" s="6" t="str">
        <f t="shared" si="1243"/>
        <v/>
      </c>
      <c r="AD4864" s="16">
        <f t="shared" si="1227"/>
        <v>19.036019586687694</v>
      </c>
      <c r="AE4864" s="16">
        <f t="shared" si="1228"/>
        <v>0</v>
      </c>
      <c r="AF4864" s="16">
        <f t="shared" si="1229"/>
        <v>18.076923076923077</v>
      </c>
      <c r="AG4864" s="16">
        <f t="shared" si="1230"/>
        <v>32</v>
      </c>
      <c r="AH4864" s="17">
        <f t="shared" si="1231"/>
        <v>0.55836911989732962</v>
      </c>
      <c r="AI4864" s="17">
        <f t="shared" si="1232"/>
        <v>7.3886443286709831</v>
      </c>
      <c r="AJ4864" s="17">
        <f t="shared" si="1233"/>
        <v>8.0664396070882081</v>
      </c>
      <c r="AK4864" s="17">
        <f t="shared" si="1234"/>
        <v>8.0664396070882081</v>
      </c>
      <c r="AL4864" s="17" t="str">
        <f t="shared" si="1235"/>
        <v/>
      </c>
      <c r="AM4864" s="17" t="str">
        <f t="shared" si="1236"/>
        <v/>
      </c>
      <c r="AN4864" s="17" t="str">
        <f t="shared" si="1237"/>
        <v/>
      </c>
      <c r="AO4864" s="17" t="str">
        <f t="shared" si="1238"/>
        <v/>
      </c>
      <c r="AP4864" s="17" t="str">
        <f t="shared" si="1240"/>
        <v/>
      </c>
      <c r="AQ4864" s="17">
        <f t="shared" si="1239"/>
        <v>3.5893706537614718</v>
      </c>
    </row>
    <row r="4865" spans="1:43" x14ac:dyDescent="0.2">
      <c r="A4865" s="6" t="s">
        <v>5917</v>
      </c>
      <c r="H4865">
        <v>495</v>
      </c>
      <c r="I4865">
        <f t="shared" si="1241"/>
        <v>0</v>
      </c>
      <c r="M4865" s="6">
        <f t="array" ref="M4865">SUM(IF($H$2:$H$4320=$H4865,M$2:M$4320,0))</f>
        <v>64167</v>
      </c>
      <c r="N4865" s="6">
        <f t="array" ref="N4865">SUM(IF($H$2:$H$4320=$H4865,N$2:N$4320,0))</f>
        <v>0</v>
      </c>
      <c r="O4865" s="6">
        <f t="array" ref="O4865">SUM(IF($H$2:$H$4320=$H4865,O$2:O$4320,0))</f>
        <v>594277</v>
      </c>
      <c r="P4865" s="6">
        <f t="array" ref="P4865">SUM(IF($H$2:$H$4320=$H4865,P$2:P$4320,0))</f>
        <v>39610</v>
      </c>
      <c r="Q4865" s="6">
        <f t="array" ref="Q4865">SUM(IF($H$2:$H$4320=$H4865,Q$2:Q$4320,0))</f>
        <v>0</v>
      </c>
      <c r="R4865" s="6">
        <f t="array" ref="R4865">SUM(IF($H$2:$H$4320=$H4865,R$2:R$4320,0))</f>
        <v>42131</v>
      </c>
      <c r="S4865" s="6">
        <f t="array" ref="S4865">SUM(IF($H$2:$H$4320=$H4865,S$2:S$4320,0))</f>
        <v>1176614</v>
      </c>
      <c r="T4865" s="6">
        <f t="array" ref="T4865">SUM(IF($H$2:$H$4320=$H4865,T$2:T$4320,0))</f>
        <v>483126</v>
      </c>
      <c r="U4865" s="6">
        <f t="array" ref="U4865">SUM(IF($H$2:$H$4320=$H4865,U$2:U$4320,0))</f>
        <v>0</v>
      </c>
      <c r="V4865" s="6">
        <f t="array" ref="V4865">SUM(IF($H$2:$H$4320=$H4865,V$2:V$4320,0))</f>
        <v>8</v>
      </c>
      <c r="W4865" s="6">
        <f t="array" ref="W4865">SUM(IF($H$2:$H$4320=$H4865,W$2:W$4320,0))</f>
        <v>88</v>
      </c>
      <c r="X4865" s="6">
        <f t="array" ref="X4865">SUM(IF($H$2:$H$4320=$H4865,X$2:X$4320,0))</f>
        <v>0</v>
      </c>
      <c r="Y4865" s="6">
        <f t="array" ref="Y4865">SUM(IF($H$2:$H$4320=$H4865,Y$2:Y$4320,0))</f>
        <v>0</v>
      </c>
      <c r="Z4865" s="6">
        <f t="array" ref="Z4865">SUM(IF($H$2:$H$4320=$H4865,Z$2:Z$4320,0))</f>
        <v>0</v>
      </c>
      <c r="AA4865" s="6">
        <f t="array" ref="AA4865">SUM(IF($H$2:$H$4320=$H4865,AA$2:AA$4320,0))</f>
        <v>0</v>
      </c>
      <c r="AB4865" s="6" t="str">
        <f t="shared" si="1242"/>
        <v/>
      </c>
      <c r="AC4865" s="6" t="str">
        <f t="shared" si="1243"/>
        <v/>
      </c>
      <c r="AD4865" s="16">
        <f t="shared" si="1227"/>
        <v>15.003206261045191</v>
      </c>
      <c r="AE4865" s="16">
        <f t="shared" si="1228"/>
        <v>0</v>
      </c>
      <c r="AF4865" s="16">
        <f t="shared" si="1229"/>
        <v>11</v>
      </c>
      <c r="AG4865" s="16">
        <f t="shared" si="1230"/>
        <v>11</v>
      </c>
      <c r="AH4865" s="17">
        <f t="shared" si="1231"/>
        <v>0.65658360216310563</v>
      </c>
      <c r="AI4865" s="17">
        <f t="shared" si="1232"/>
        <v>18.336746302616611</v>
      </c>
      <c r="AJ4865" s="17">
        <f t="shared" si="1233"/>
        <v>25.865943553539982</v>
      </c>
      <c r="AK4865" s="17">
        <f t="shared" si="1234"/>
        <v>25.865943553539982</v>
      </c>
      <c r="AL4865" s="17" t="str">
        <f t="shared" si="1235"/>
        <v/>
      </c>
      <c r="AM4865" s="17" t="str">
        <f t="shared" si="1236"/>
        <v/>
      </c>
      <c r="AN4865" s="17" t="str">
        <f t="shared" si="1237"/>
        <v/>
      </c>
      <c r="AO4865" s="17" t="str">
        <f t="shared" si="1238"/>
        <v/>
      </c>
      <c r="AP4865" s="17" t="str">
        <f t="shared" si="1240"/>
        <v/>
      </c>
      <c r="AQ4865" s="17">
        <f t="shared" si="1239"/>
        <v>1.9799083592331521</v>
      </c>
    </row>
    <row r="4866" spans="1:43" x14ac:dyDescent="0.2">
      <c r="A4866" s="6" t="s">
        <v>6083</v>
      </c>
      <c r="H4866">
        <v>496</v>
      </c>
      <c r="I4866">
        <f t="shared" si="1241"/>
        <v>0</v>
      </c>
      <c r="M4866" s="6">
        <f t="array" ref="M4866">SUM(IF($H$2:$H$4320=$H4866,M$2:M$4320,0))</f>
        <v>37845</v>
      </c>
      <c r="N4866" s="6">
        <f t="array" ref="N4866">SUM(IF($H$2:$H$4320=$H4866,N$2:N$4320,0))</f>
        <v>0</v>
      </c>
      <c r="O4866" s="6">
        <f t="array" ref="O4866">SUM(IF($H$2:$H$4320=$H4866,O$2:O$4320,0))</f>
        <v>159937</v>
      </c>
      <c r="P4866" s="6">
        <f t="array" ref="P4866">SUM(IF($H$2:$H$4320=$H4866,P$2:P$4320,0))</f>
        <v>15395</v>
      </c>
      <c r="Q4866" s="6">
        <f t="array" ref="Q4866">SUM(IF($H$2:$H$4320=$H4866,Q$2:Q$4320,0))</f>
        <v>0</v>
      </c>
      <c r="R4866" s="6">
        <f t="array" ref="R4866">SUM(IF($H$2:$H$4320=$H4866,R$2:R$4320,0))</f>
        <v>102090</v>
      </c>
      <c r="S4866" s="6">
        <f t="array" ref="S4866">SUM(IF($H$2:$H$4320=$H4866,S$2:S$4320,0))</f>
        <v>609265</v>
      </c>
      <c r="T4866" s="6">
        <f t="array" ref="T4866">SUM(IF($H$2:$H$4320=$H4866,T$2:T$4320,0))</f>
        <v>0</v>
      </c>
      <c r="U4866" s="6">
        <f t="array" ref="U4866">SUM(IF($H$2:$H$4320=$H4866,U$2:U$4320,0))</f>
        <v>0</v>
      </c>
      <c r="V4866" s="6">
        <f t="array" ref="V4866">SUM(IF($H$2:$H$4320=$H4866,V$2:V$4320,0))</f>
        <v>12</v>
      </c>
      <c r="W4866" s="6">
        <f t="array" ref="W4866">SUM(IF($H$2:$H$4320=$H4866,W$2:W$4320,0))</f>
        <v>144</v>
      </c>
      <c r="X4866" s="6">
        <f t="array" ref="X4866">SUM(IF($H$2:$H$4320=$H4866,X$2:X$4320,0))</f>
        <v>0</v>
      </c>
      <c r="Y4866" s="6">
        <f t="array" ref="Y4866">SUM(IF($H$2:$H$4320=$H4866,Y$2:Y$4320,0))</f>
        <v>0</v>
      </c>
      <c r="Z4866" s="6">
        <f t="array" ref="Z4866">SUM(IF($H$2:$H$4320=$H4866,Z$2:Z$4320,0))</f>
        <v>0</v>
      </c>
      <c r="AA4866" s="6">
        <f t="array" ref="AA4866">SUM(IF($H$2:$H$4320=$H4866,AA$2:AA$4320,0))</f>
        <v>0</v>
      </c>
      <c r="AB4866" s="6" t="str">
        <f t="shared" si="1242"/>
        <v/>
      </c>
      <c r="AC4866" s="6" t="str">
        <f t="shared" si="1243"/>
        <v/>
      </c>
      <c r="AD4866" s="16">
        <f t="shared" si="1227"/>
        <v>10.388892497564145</v>
      </c>
      <c r="AE4866" s="16">
        <f t="shared" si="1228"/>
        <v>0</v>
      </c>
      <c r="AF4866" s="16">
        <f t="shared" si="1229"/>
        <v>12</v>
      </c>
      <c r="AG4866" s="16">
        <f t="shared" si="1230"/>
        <v>12</v>
      </c>
      <c r="AH4866" s="17">
        <f t="shared" si="1231"/>
        <v>2.6975822433610781</v>
      </c>
      <c r="AI4866" s="17">
        <f t="shared" si="1232"/>
        <v>16.098956268991941</v>
      </c>
      <c r="AJ4866" s="17">
        <f t="shared" si="1233"/>
        <v>16.098956268991941</v>
      </c>
      <c r="AK4866" s="17">
        <f t="shared" si="1234"/>
        <v>16.098956268991941</v>
      </c>
      <c r="AL4866" s="17" t="str">
        <f t="shared" si="1235"/>
        <v/>
      </c>
      <c r="AM4866" s="17" t="str">
        <f t="shared" si="1236"/>
        <v/>
      </c>
      <c r="AN4866" s="17" t="str">
        <f t="shared" si="1237"/>
        <v/>
      </c>
      <c r="AO4866" s="17" t="str">
        <f t="shared" si="1238"/>
        <v/>
      </c>
      <c r="AP4866" s="17" t="str">
        <f t="shared" si="1240"/>
        <v/>
      </c>
      <c r="AQ4866" s="17">
        <f t="shared" si="1239"/>
        <v>3.8094062036927041</v>
      </c>
    </row>
    <row r="4867" spans="1:43" x14ac:dyDescent="0.2">
      <c r="A4867" s="6" t="s">
        <v>6231</v>
      </c>
      <c r="H4867">
        <v>497</v>
      </c>
      <c r="I4867">
        <f t="shared" si="1241"/>
        <v>0</v>
      </c>
      <c r="M4867" s="6">
        <f t="array" ref="M4867">SUM(IF($H$2:$H$4320=$H4867,M$2:M$4320,0))</f>
        <v>0</v>
      </c>
      <c r="N4867" s="6">
        <f t="array" ref="N4867">SUM(IF($H$2:$H$4320=$H4867,N$2:N$4320,0))</f>
        <v>0</v>
      </c>
      <c r="O4867" s="6">
        <f t="array" ref="O4867">SUM(IF($H$2:$H$4320=$H4867,O$2:O$4320,0))</f>
        <v>0</v>
      </c>
      <c r="P4867" s="6">
        <f t="array" ref="P4867">SUM(IF($H$2:$H$4320=$H4867,P$2:P$4320,0))</f>
        <v>0</v>
      </c>
      <c r="Q4867" s="6">
        <f t="array" ref="Q4867">SUM(IF($H$2:$H$4320=$H4867,Q$2:Q$4320,0))</f>
        <v>0</v>
      </c>
      <c r="R4867" s="6">
        <f t="array" ref="R4867">SUM(IF($H$2:$H$4320=$H4867,R$2:R$4320,0))</f>
        <v>0</v>
      </c>
      <c r="S4867" s="6">
        <f t="array" ref="S4867">SUM(IF($H$2:$H$4320=$H4867,S$2:S$4320,0))</f>
        <v>0</v>
      </c>
      <c r="T4867" s="6">
        <f t="array" ref="T4867">SUM(IF($H$2:$H$4320=$H4867,T$2:T$4320,0))</f>
        <v>0</v>
      </c>
      <c r="U4867" s="6">
        <f t="array" ref="U4867">SUM(IF($H$2:$H$4320=$H4867,U$2:U$4320,0))</f>
        <v>0</v>
      </c>
      <c r="V4867" s="6">
        <f t="array" ref="V4867">SUM(IF($H$2:$H$4320=$H4867,V$2:V$4320,0))</f>
        <v>0</v>
      </c>
      <c r="W4867" s="6">
        <f t="array" ref="W4867">SUM(IF($H$2:$H$4320=$H4867,W$2:W$4320,0))</f>
        <v>0</v>
      </c>
      <c r="X4867" s="6">
        <f t="array" ref="X4867">SUM(IF($H$2:$H$4320=$H4867,X$2:X$4320,0))</f>
        <v>0</v>
      </c>
      <c r="Y4867" s="6">
        <f t="array" ref="Y4867">SUM(IF($H$2:$H$4320=$H4867,Y$2:Y$4320,0))</f>
        <v>0</v>
      </c>
      <c r="Z4867" s="6">
        <f t="array" ref="Z4867">SUM(IF($H$2:$H$4320=$H4867,Z$2:Z$4320,0))</f>
        <v>0</v>
      </c>
      <c r="AA4867" s="6">
        <f t="array" ref="AA4867">SUM(IF($H$2:$H$4320=$H4867,AA$2:AA$4320,0))</f>
        <v>0</v>
      </c>
      <c r="AB4867" s="6" t="str">
        <f t="shared" si="1242"/>
        <v/>
      </c>
      <c r="AC4867" s="6" t="str">
        <f t="shared" si="1243"/>
        <v/>
      </c>
      <c r="AD4867" s="16" t="str">
        <f t="shared" ref="AD4867:AD4870" si="1244">IF(P4867&gt;0, O4867/P4867, "")</f>
        <v/>
      </c>
      <c r="AE4867" s="16" t="str">
        <f t="shared" ref="AE4867:AE4870" si="1245">IF(O4867&gt;0, N4867/O4867, "")</f>
        <v/>
      </c>
      <c r="AF4867" s="16" t="str">
        <f t="shared" ref="AF4867:AF4870" si="1246">IF(V4867&gt;0,(W4867)/V4867,"")</f>
        <v/>
      </c>
      <c r="AG4867" s="16" t="str">
        <f t="shared" ref="AG4867:AG4870" si="1247">IF(V4867&gt;0,(W4867+X4867)/V4867,"")</f>
        <v/>
      </c>
      <c r="AH4867" s="17" t="str">
        <f t="shared" ref="AH4867:AH4870" si="1248">IF($M4867&gt;0,R4867/$M4867,"")</f>
        <v/>
      </c>
      <c r="AI4867" s="17" t="str">
        <f t="shared" ref="AI4867:AI4870" si="1249">IF($M4867&gt;0,S4867/$M4867,"")</f>
        <v/>
      </c>
      <c r="AJ4867" s="17" t="str">
        <f t="shared" ref="AJ4867:AJ4870" si="1250">IF($M4867&gt;0,(S4867+T4867)/$M4867,"")</f>
        <v/>
      </c>
      <c r="AK4867" s="17" t="str">
        <f t="shared" ref="AK4867:AK4870" si="1251">IF($M4867&gt;0,(S4867+T4867+U4867)/$M4867,"")</f>
        <v/>
      </c>
      <c r="AL4867" s="17" t="str">
        <f t="shared" ref="AL4867:AL4870" si="1252">IF($N4867&gt;0,R4867/$N4867,"")</f>
        <v/>
      </c>
      <c r="AM4867" s="17" t="str">
        <f t="shared" ref="AM4867:AM4870" si="1253">IF($N4867&gt;0,(S4867)/$N4867,"")</f>
        <v/>
      </c>
      <c r="AN4867" s="17" t="str">
        <f t="shared" ref="AN4867:AN4870" si="1254">IF($N4867&gt;0,(S4867+T4867)/$N4867,"")</f>
        <v/>
      </c>
      <c r="AO4867" s="17" t="str">
        <f t="shared" ref="AO4867:AO4870" si="1255">IF($N4867&gt;0,(S4867+T4867+U4867)/$N4867,"")</f>
        <v/>
      </c>
      <c r="AP4867" s="17" t="str">
        <f t="shared" si="1240"/>
        <v/>
      </c>
      <c r="AQ4867" s="17" t="str">
        <f t="shared" ref="AQ4867:AQ4870" si="1256">IF(O4867&gt;0,S4867/O4867,"")</f>
        <v/>
      </c>
    </row>
    <row r="4868" spans="1:43" x14ac:dyDescent="0.2">
      <c r="A4868" s="6" t="s">
        <v>5913</v>
      </c>
      <c r="H4868">
        <v>600</v>
      </c>
      <c r="I4868">
        <f t="shared" si="1241"/>
        <v>0</v>
      </c>
      <c r="M4868" s="6">
        <f t="array" ref="M4868">SUM(IF($H$2:$H$4320=$H4868,M$2:M$4320,0))</f>
        <v>327899</v>
      </c>
      <c r="N4868" s="6">
        <f t="array" ref="N4868">SUM(IF($H$2:$H$4320=$H4868,N$2:N$4320,0))</f>
        <v>0</v>
      </c>
      <c r="O4868" s="6">
        <f t="array" ref="O4868">SUM(IF($H$2:$H$4320=$H4868,O$2:O$4320,0))</f>
        <v>514277</v>
      </c>
      <c r="P4868" s="6">
        <f t="array" ref="P4868">SUM(IF($H$2:$H$4320=$H4868,P$2:P$4320,0))</f>
        <v>43831</v>
      </c>
      <c r="Q4868" s="6">
        <f t="array" ref="Q4868">SUM(IF($H$2:$H$4320=$H4868,Q$2:Q$4320,0))</f>
        <v>0</v>
      </c>
      <c r="R4868" s="6">
        <f t="array" ref="R4868">SUM(IF($H$2:$H$4320=$H4868,R$2:R$4320,0))</f>
        <v>273208</v>
      </c>
      <c r="S4868" s="6">
        <f t="array" ref="S4868">SUM(IF($H$2:$H$4320=$H4868,S$2:S$4320,0))</f>
        <v>4024969</v>
      </c>
      <c r="T4868" s="6">
        <f t="array" ref="T4868">SUM(IF($H$2:$H$4320=$H4868,T$2:T$4320,0))</f>
        <v>1670773</v>
      </c>
      <c r="U4868" s="6">
        <f t="array" ref="U4868">SUM(IF($H$2:$H$4320=$H4868,U$2:U$4320,0))</f>
        <v>0</v>
      </c>
      <c r="V4868" s="6">
        <f t="array" ref="V4868">SUM(IF($H$2:$H$4320=$H4868,V$2:V$4320,0))</f>
        <v>27</v>
      </c>
      <c r="W4868" s="6">
        <f t="array" ref="W4868">SUM(IF($H$2:$H$4320=$H4868,W$2:W$4320,0))</f>
        <v>276</v>
      </c>
      <c r="X4868" s="6">
        <f t="array" ref="X4868">SUM(IF($H$2:$H$4320=$H4868,X$2:X$4320,0))</f>
        <v>69</v>
      </c>
      <c r="Y4868" s="6">
        <f t="array" ref="Y4868">SUM(IF($H$2:$H$4320=$H4868,Y$2:Y$4320,0))</f>
        <v>0</v>
      </c>
      <c r="Z4868" s="6">
        <f t="array" ref="Z4868">SUM(IF($H$2:$H$4320=$H4868,Z$2:Z$4320,0))</f>
        <v>0</v>
      </c>
      <c r="AA4868" s="6">
        <f t="array" ref="AA4868">SUM(IF($H$2:$H$4320=$H4868,AA$2:AA$4320,0))</f>
        <v>0</v>
      </c>
      <c r="AB4868" s="6" t="str">
        <f t="shared" si="1242"/>
        <v/>
      </c>
      <c r="AC4868" s="6" t="str">
        <f t="shared" si="1243"/>
        <v/>
      </c>
      <c r="AD4868" s="16">
        <f t="shared" si="1244"/>
        <v>11.733179712988525</v>
      </c>
      <c r="AE4868" s="16">
        <f t="shared" si="1245"/>
        <v>0</v>
      </c>
      <c r="AF4868" s="16">
        <f t="shared" si="1246"/>
        <v>10.222222222222221</v>
      </c>
      <c r="AG4868" s="16">
        <f t="shared" si="1247"/>
        <v>12.777777777777779</v>
      </c>
      <c r="AH4868" s="17">
        <f t="shared" si="1248"/>
        <v>0.83320778654402727</v>
      </c>
      <c r="AI4868" s="17">
        <f t="shared" si="1249"/>
        <v>12.275026761289299</v>
      </c>
      <c r="AJ4868" s="17">
        <f t="shared" si="1250"/>
        <v>17.37041589025889</v>
      </c>
      <c r="AK4868" s="17">
        <f t="shared" si="1251"/>
        <v>17.37041589025889</v>
      </c>
      <c r="AL4868" s="17" t="str">
        <f t="shared" si="1252"/>
        <v/>
      </c>
      <c r="AM4868" s="17" t="str">
        <f t="shared" si="1253"/>
        <v/>
      </c>
      <c r="AN4868" s="17" t="str">
        <f t="shared" si="1254"/>
        <v/>
      </c>
      <c r="AO4868" s="17" t="str">
        <f t="shared" si="1255"/>
        <v/>
      </c>
      <c r="AP4868" s="17" t="str">
        <f t="shared" ref="AP4868:AP4869" si="1257">IF(AO4868&lt;&gt;"", AO4868-AL4868,"")</f>
        <v/>
      </c>
      <c r="AQ4868" s="17">
        <f t="shared" si="1256"/>
        <v>7.8264612261485542</v>
      </c>
    </row>
    <row r="4869" spans="1:43" x14ac:dyDescent="0.2">
      <c r="A4869" s="11" t="s">
        <v>6232</v>
      </c>
      <c r="M4869" s="6">
        <f t="array" ref="M4869">SUM(IF($H$2:$H$4320=$H4869,M$2:M$4320,0))</f>
        <v>125666954</v>
      </c>
      <c r="N4869" s="6">
        <f t="array" ref="N4869">SUM(IF($H$2:$H$4320=$H4869,N$2:N$4320,0))</f>
        <v>0</v>
      </c>
      <c r="O4869" s="6">
        <f t="array" ref="O4869">SUM(IF($H$2:$H$4320=$H4869,O$2:O$4320,0))</f>
        <v>494732380</v>
      </c>
      <c r="P4869" s="6">
        <f t="array" ref="P4869">SUM(IF($H$2:$H$4320=$H4869,P$2:P$4320,0))</f>
        <v>28049549</v>
      </c>
      <c r="Q4869" s="6">
        <f t="array" ref="Q4869">SUM(IF($H$2:$H$4320=$H4869,Q$2:Q$4320,0))</f>
        <v>0</v>
      </c>
      <c r="R4869" s="6">
        <f t="array" ref="R4869">SUM(IF($H$2:$H$4320=$H4869,R$2:R$4320,0))</f>
        <v>124707241</v>
      </c>
      <c r="S4869" s="6">
        <f t="array" ref="S4869">SUM(IF($H$2:$H$4320=$H4869,S$2:S$4320,0))</f>
        <v>1434641309</v>
      </c>
      <c r="T4869" s="6">
        <f t="array" ref="T4869">SUM(IF($H$2:$H$4320=$H4869,T$2:T$4320,0))</f>
        <v>228978605</v>
      </c>
      <c r="U4869" s="6">
        <f t="array" ref="U4869">SUM(IF($H$2:$H$4320=$H4869,U$2:U$4320,0))</f>
        <v>0</v>
      </c>
      <c r="V4869" s="6">
        <f t="array" ref="V4869">SUM(IF($H$2:$H$4320=$H4869,V$2:V$4320,0))</f>
        <v>25568</v>
      </c>
      <c r="W4869" s="6">
        <f t="array" ref="W4869">SUM(IF($H$2:$H$4320=$H4869,W$2:W$4320,0))</f>
        <v>343766</v>
      </c>
      <c r="X4869" s="6">
        <f t="array" ref="X4869">SUM(IF($H$2:$H$4320=$H4869,X$2:X$4320,0))</f>
        <v>0</v>
      </c>
      <c r="Y4869" s="6">
        <f t="array" ref="Y4869">SUM(IF($H$2:$H$4320=$H4869,Y$2:Y$4320,0))</f>
        <v>0</v>
      </c>
      <c r="Z4869" s="6">
        <f t="array" ref="Z4869">SUM(IF($H$2:$H$4320=$H4869,Z$2:Z$4320,0))</f>
        <v>0</v>
      </c>
      <c r="AA4869" s="6">
        <f t="array" ref="AA4869">SUM(IF($H$2:$H$4320=$H4869,AA$2:AA$4320,0))</f>
        <v>0</v>
      </c>
      <c r="AB4869" s="6" t="str">
        <f t="shared" si="1242"/>
        <v/>
      </c>
      <c r="AC4869" s="6" t="str">
        <f t="shared" si="1243"/>
        <v/>
      </c>
      <c r="AD4869" s="16">
        <f t="shared" si="1244"/>
        <v>17.637801591747518</v>
      </c>
      <c r="AE4869" s="16">
        <f t="shared" si="1245"/>
        <v>0</v>
      </c>
      <c r="AF4869" s="16">
        <f t="shared" si="1246"/>
        <v>13.445165832290362</v>
      </c>
      <c r="AG4869" s="16">
        <f t="shared" si="1247"/>
        <v>13.445165832290362</v>
      </c>
      <c r="AH4869" s="17">
        <f t="shared" si="1248"/>
        <v>0.99236304398688613</v>
      </c>
      <c r="AI4869" s="17">
        <f t="shared" si="1249"/>
        <v>11.416217735332394</v>
      </c>
      <c r="AJ4869" s="17">
        <f t="shared" si="1250"/>
        <v>13.238324484255424</v>
      </c>
      <c r="AK4869" s="17">
        <f t="shared" si="1251"/>
        <v>13.238324484255424</v>
      </c>
      <c r="AL4869" s="17" t="str">
        <f t="shared" si="1252"/>
        <v/>
      </c>
      <c r="AM4869" s="17" t="str">
        <f t="shared" si="1253"/>
        <v/>
      </c>
      <c r="AN4869" s="17" t="str">
        <f t="shared" si="1254"/>
        <v/>
      </c>
      <c r="AO4869" s="17" t="str">
        <f t="shared" si="1255"/>
        <v/>
      </c>
      <c r="AP4869" s="17" t="str">
        <f t="shared" si="1257"/>
        <v/>
      </c>
      <c r="AQ4869" s="17">
        <f t="shared" si="1256"/>
        <v>2.8998330551964275</v>
      </c>
    </row>
    <row r="4870" spans="1:43" x14ac:dyDescent="0.2">
      <c r="A4870" s="4" t="s">
        <v>6233</v>
      </c>
      <c r="M4870" s="6">
        <f>SUM(M4381:M4867)</f>
        <v>9733420252</v>
      </c>
      <c r="N4870" s="6">
        <f t="shared" ref="N4870:AA4870" si="1258">SUM(N4381:N4867)</f>
        <v>53796478768</v>
      </c>
      <c r="O4870" s="6">
        <f t="shared" si="1258"/>
        <v>4273905390</v>
      </c>
      <c r="P4870" s="6">
        <f t="shared" si="1258"/>
        <v>288202479</v>
      </c>
      <c r="Q4870" s="6">
        <f t="shared" si="1258"/>
        <v>31797292</v>
      </c>
      <c r="R4870" s="6">
        <f t="shared" si="1258"/>
        <v>15759477378</v>
      </c>
      <c r="S4870" s="6">
        <f t="shared" si="1258"/>
        <v>47161607503</v>
      </c>
      <c r="T4870" s="6">
        <f t="shared" si="1258"/>
        <v>14639095869</v>
      </c>
      <c r="U4870" s="6">
        <f t="shared" si="1258"/>
        <v>6673926441</v>
      </c>
      <c r="V4870" s="6">
        <f t="shared" si="1258"/>
        <v>141802</v>
      </c>
      <c r="W4870" s="6">
        <f t="shared" si="1258"/>
        <v>4739016</v>
      </c>
      <c r="X4870" s="6">
        <f t="shared" si="1258"/>
        <v>3529085</v>
      </c>
      <c r="Y4870" s="6">
        <f t="shared" si="1258"/>
        <v>14018.059999999996</v>
      </c>
      <c r="Z4870" s="6">
        <f t="shared" si="1258"/>
        <v>184489289559254</v>
      </c>
      <c r="AA4870" s="6">
        <f t="shared" si="1258"/>
        <v>10619200567781.506</v>
      </c>
      <c r="AB4870" s="6">
        <f t="shared" si="1242"/>
        <v>3429.3934061162863</v>
      </c>
      <c r="AC4870" s="6">
        <f t="shared" si="1243"/>
        <v>197.39582981959356</v>
      </c>
      <c r="AD4870" s="16">
        <f t="shared" si="1244"/>
        <v>14.829523343551809</v>
      </c>
      <c r="AE4870" s="16">
        <f t="shared" si="1245"/>
        <v>12.58719458176869</v>
      </c>
      <c r="AF4870" s="16">
        <f t="shared" si="1246"/>
        <v>33.419951763726885</v>
      </c>
      <c r="AG4870" s="16">
        <f t="shared" si="1247"/>
        <v>58.307365199362494</v>
      </c>
      <c r="AH4870" s="17">
        <f t="shared" si="1248"/>
        <v>1.6191099294990146</v>
      </c>
      <c r="AI4870" s="17">
        <f t="shared" si="1249"/>
        <v>4.8453273650964928</v>
      </c>
      <c r="AJ4870" s="17">
        <f t="shared" si="1250"/>
        <v>6.3493306332171713</v>
      </c>
      <c r="AK4870" s="17">
        <f t="shared" si="1251"/>
        <v>7.035001884248242</v>
      </c>
      <c r="AL4870" s="17">
        <f t="shared" si="1252"/>
        <v>0.29294626226306619</v>
      </c>
      <c r="AM4870" s="17">
        <f t="shared" si="1253"/>
        <v>0.87666718311409908</v>
      </c>
      <c r="AN4870" s="17">
        <f t="shared" si="1254"/>
        <v>1.1487871471759075</v>
      </c>
      <c r="AO4870" s="17">
        <f t="shared" si="1255"/>
        <v>1.2728459442169116</v>
      </c>
      <c r="AP4870" s="17"/>
      <c r="AQ4870" s="17">
        <f t="shared" si="1256"/>
        <v>11.034780417308209</v>
      </c>
    </row>
  </sheetData>
  <sortState xmlns:xlrd2="http://schemas.microsoft.com/office/spreadsheetml/2017/richdata2" ref="A2:AC4320">
    <sortCondition ref="F2:F432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2019-12-13T18:30:23Z</dcterms:created>
  <dcterms:modified xsi:type="dcterms:W3CDTF">2019-12-14T17:14:22Z</dcterms:modified>
</cp:coreProperties>
</file>